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embeddings/oleObject8.bin" ContentType="application/vnd.openxmlformats-officedocument.oleObject"/>
  <Override PartName="/xl/embeddings/oleObject14.bin" ContentType="application/vnd.openxmlformats-officedocument.oleObject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embeddings/oleObject21.bin" ContentType="application/vnd.openxmlformats-officedocument.oleObject"/>
  <Override PartName="/xl/embeddings/oleObject32.bin" ContentType="application/vnd.openxmlformats-officedocument.oleObject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embeddings/oleObject4.bin" ContentType="application/vnd.openxmlformats-officedocument.oleObject"/>
  <Override PartName="/xl/embeddings/oleObject10.bin" ContentType="application/vnd.openxmlformats-officedocument.oleObject"/>
  <Default Extension="xml" ContentType="application/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embeddings/oleObject39.bin" ContentType="application/vnd.openxmlformats-officedocument.oleObject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embeddings/oleObject19.bin" ContentType="application/vnd.openxmlformats-officedocument.oleObject"/>
  <Override PartName="/xl/embeddings/oleObject28.bin" ContentType="application/vnd.openxmlformats-officedocument.oleObject"/>
  <Override PartName="/xl/embeddings/oleObject37.bin" ContentType="application/vnd.openxmlformats-officedocument.oleObject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embeddings/oleObject9.bin" ContentType="application/vnd.openxmlformats-officedocument.oleObject"/>
  <Override PartName="/xl/embeddings/oleObject17.bin" ContentType="application/vnd.openxmlformats-officedocument.oleObject"/>
  <Override PartName="/xl/embeddings/oleObject26.bin" ContentType="application/vnd.openxmlformats-officedocument.oleObject"/>
  <Override PartName="/xl/embeddings/oleObject35.bin" ContentType="application/vnd.openxmlformats-officedocument.oleObject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embeddings/oleObject7.bin" ContentType="application/vnd.openxmlformats-officedocument.oleObject"/>
  <Override PartName="/xl/drawings/drawing9.xml" ContentType="application/vnd.openxmlformats-officedocument.drawing+xml"/>
  <Override PartName="/xl/embeddings/oleObject15.bin" ContentType="application/vnd.openxmlformats-officedocument.oleObject"/>
  <Override PartName="/xl/embeddings/oleObject24.bin" ContentType="application/vnd.openxmlformats-officedocument.oleObject"/>
  <Override PartName="/xl/embeddings/oleObject33.bin" ContentType="application/vnd.openxmlformats-officedocument.oleObject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embeddings/oleObject5.bin" ContentType="application/vnd.openxmlformats-officedocument.oleObject"/>
  <Override PartName="/xl/embeddings/oleObject13.bin" ContentType="application/vnd.openxmlformats-officedocument.oleObject"/>
  <Override PartName="/xl/embeddings/oleObject22.bin" ContentType="application/vnd.openxmlformats-officedocument.oleObject"/>
  <Override PartName="/xl/embeddings/oleObject31.bin" ContentType="application/vnd.openxmlformats-officedocument.oleObject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emf" ContentType="image/x-emf"/>
  <Override PartName="/xl/embeddings/oleObject3.bin" ContentType="application/vnd.openxmlformats-officedocument.oleObject"/>
  <Override PartName="/xl/embeddings/oleObject11.bin" ContentType="application/vnd.openxmlformats-officedocument.oleObject"/>
  <Override PartName="/xl/embeddings/oleObject20.bin" ContentType="application/vnd.openxmlformats-officedocument.oleObject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embeddings/oleObject18.bin" ContentType="application/vnd.openxmlformats-officedocument.oleObject"/>
  <Override PartName="/xl/embeddings/oleObject29.bin" ContentType="application/vnd.openxmlformats-officedocument.oleObject"/>
  <Override PartName="/xl/embeddings/oleObject38.bin" ContentType="application/vnd.openxmlformats-officedocument.oleObject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embeddings/oleObject16.bin" ContentType="application/vnd.openxmlformats-officedocument.oleObject"/>
  <Override PartName="/xl/embeddings/oleObject25.bin" ContentType="application/vnd.openxmlformats-officedocument.oleObject"/>
  <Override PartName="/xl/charts/chart8.xml" ContentType="application/vnd.openxmlformats-officedocument.drawingml.chart+xml"/>
  <Override PartName="/xl/embeddings/oleObject27.bin" ContentType="application/vnd.openxmlformats-officedocument.oleObject"/>
  <Override PartName="/xl/embeddings/oleObject36.bin" ContentType="application/vnd.openxmlformats-officedocument.oleObject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embeddings/oleObject23.bin" ContentType="application/vnd.openxmlformats-officedocument.oleObject"/>
  <Override PartName="/xl/embeddings/oleObject34.bin" ContentType="application/vnd.openxmlformats-officedocument.oleObject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embeddings/oleObject6.bin" ContentType="application/vnd.openxmlformats-officedocument.oleObject"/>
  <Override PartName="/xl/drawings/drawing8.xml" ContentType="application/vnd.openxmlformats-officedocument.drawing+xml"/>
  <Override PartName="/xl/embeddings/oleObject12.bin" ContentType="application/vnd.openxmlformats-officedocument.oleObject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wmf" ContentType="image/x-wmf"/>
  <Override PartName="/xl/embeddings/oleObject30.bin" ContentType="application/vnd.openxmlformats-officedocument.oleObject"/>
  <Default Extension="rels" ContentType="application/vnd.openxmlformats-package.relationships+xml"/>
  <Override PartName="/xl/worksheets/sheet5.xml" ContentType="application/vnd.openxmlformats-officedocument.spreadsheetml.worksheet+xml"/>
  <Override PartName="/xl/embeddings/oleObject2.bin" ContentType="application/vnd.openxmlformats-officedocument.oleObject"/>
  <Override PartName="/xl/drawings/drawing15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3695" yWindow="60" windowWidth="14970" windowHeight="12075" firstSheet="2" activeTab="8"/>
  </bookViews>
  <sheets>
    <sheet name="Spreadsheet for 646" sheetId="46" r:id="rId1"/>
    <sheet name="Inverting a 2X2 Matrix by Hand" sheetId="45" r:id="rId2"/>
    <sheet name="Detailed 2X2 Example" sheetId="44" r:id="rId3"/>
    <sheet name="Gauss-Jordan" sheetId="43" r:id="rId4"/>
    <sheet name="Inverting Matrices" sheetId="42" r:id="rId5"/>
    <sheet name="Reimann Sums" sheetId="41" r:id="rId6"/>
    <sheet name="Normal Density Function" sheetId="40" r:id="rId7"/>
    <sheet name="Bootstrapping the Yield Curve" sheetId="39" r:id="rId8"/>
    <sheet name="Span the State Space" sheetId="38" r:id="rId9"/>
    <sheet name="Option Pricing and Arbitrage" sheetId="37" r:id="rId10"/>
    <sheet name="Binomial Option Pricing (2)" sheetId="36" r:id="rId11"/>
    <sheet name="PVA and FVA Continuous Time" sheetId="35" r:id="rId12"/>
    <sheet name="Equivalent Martingales" sheetId="34" r:id="rId13"/>
    <sheet name="Equivalent Martingale Binomial " sheetId="33" r:id="rId14"/>
    <sheet name="Stochastic Process Simulations" sheetId="32" r:id="rId15"/>
    <sheet name="GeometricBrownianMot.Simulation" sheetId="31" r:id="rId16"/>
    <sheet name="Binomial Option Pricing" sheetId="30" r:id="rId17"/>
    <sheet name="Change of Measure" sheetId="29" r:id="rId18"/>
    <sheet name="Change of Normal Density" sheetId="28" r:id="rId19"/>
    <sheet name="Geometric Brownian MotionEV,VAR" sheetId="27" r:id="rId20"/>
    <sheet name="Black Scholes Option Pricin (2)" sheetId="26" r:id="rId21"/>
    <sheet name="Black-Scholes Variance Estimate" sheetId="25" r:id="rId22"/>
    <sheet name="Method of Bisection" sheetId="24" r:id="rId23"/>
    <sheet name="Newton Raphson" sheetId="23" r:id="rId24"/>
    <sheet name="Black Scholes Option Pricing" sheetId="22" r:id="rId25"/>
    <sheet name="Greeks" sheetId="21" r:id="rId26"/>
    <sheet name="European Known Dividend Model" sheetId="20" r:id="rId27"/>
    <sheet name="Black's Pseudo American Call" sheetId="19" r:id="rId28"/>
    <sheet name="Geske Roll Whaley Model (2)" sheetId="18" r:id="rId29"/>
    <sheet name="Merton Dividend Leakage" sheetId="17" r:id="rId30"/>
    <sheet name="Cum.Bivariate Density Function" sheetId="15" r:id="rId31"/>
    <sheet name="Compound Option Model" sheetId="5" r:id="rId32"/>
    <sheet name="Geske Roll Whaley Model" sheetId="1" r:id="rId33"/>
    <sheet name="Margrabe Exchange Options" sheetId="11" r:id="rId34"/>
    <sheet name="Currency Option Pricing" sheetId="12" r:id="rId35"/>
    <sheet name="Chooser Options" sheetId="13" r:id="rId36"/>
    <sheet name="Options, Warrants &amp;Convertibles" sheetId="16" r:id="rId37"/>
  </sheets>
  <externalReferences>
    <externalReference r:id="rId38"/>
  </externalReferences>
  <calcPr calcId="124519"/>
</workbook>
</file>

<file path=xl/calcChain.xml><?xml version="1.0" encoding="utf-8"?>
<calcChain xmlns="http://schemas.openxmlformats.org/spreadsheetml/2006/main">
  <c r="V13" i="38"/>
  <c r="A7" i="45"/>
  <c r="B7"/>
  <c r="A8"/>
  <c r="B8"/>
  <c r="A10"/>
  <c r="B10"/>
  <c r="C10"/>
  <c r="D10"/>
  <c r="A11"/>
  <c r="B11"/>
  <c r="C11"/>
  <c r="D11"/>
  <c r="A13"/>
  <c r="B13"/>
  <c r="C13"/>
  <c r="D13"/>
  <c r="A14"/>
  <c r="B14"/>
  <c r="C17" s="1"/>
  <c r="C20" s="1"/>
  <c r="C14"/>
  <c r="D14"/>
  <c r="A16"/>
  <c r="B16"/>
  <c r="C19" s="1"/>
  <c r="C16"/>
  <c r="D16"/>
  <c r="B17"/>
  <c r="D17"/>
  <c r="B20"/>
  <c r="B19" s="1"/>
  <c r="D20"/>
  <c r="D19" s="1"/>
  <c r="D23" a="1"/>
  <c r="E23" s="1"/>
  <c r="D23"/>
  <c r="D24"/>
  <c r="E24"/>
  <c r="A9" i="44"/>
  <c r="B9"/>
  <c r="A10"/>
  <c r="B10"/>
  <c r="A13"/>
  <c r="B13"/>
  <c r="C13"/>
  <c r="D13"/>
  <c r="A14"/>
  <c r="B14"/>
  <c r="C14"/>
  <c r="D14"/>
  <c r="A16"/>
  <c r="B16"/>
  <c r="C16"/>
  <c r="D16"/>
  <c r="A17"/>
  <c r="B17"/>
  <c r="C20" s="1"/>
  <c r="C23" s="1"/>
  <c r="C17"/>
  <c r="D17"/>
  <c r="A19"/>
  <c r="B19"/>
  <c r="C22" s="1"/>
  <c r="C19"/>
  <c r="D19"/>
  <c r="B20"/>
  <c r="D20"/>
  <c r="B23"/>
  <c r="B22" s="1"/>
  <c r="D23"/>
  <c r="D22" s="1"/>
  <c r="D25" a="1"/>
  <c r="D26" s="1"/>
  <c r="A31" s="1"/>
  <c r="E26"/>
  <c r="D30"/>
  <c r="E30"/>
  <c r="B31"/>
  <c r="D31"/>
  <c r="E31"/>
  <c r="A8" i="43"/>
  <c r="B8"/>
  <c r="B12" s="1"/>
  <c r="B16" s="1"/>
  <c r="C8"/>
  <c r="A9"/>
  <c r="B9"/>
  <c r="C9"/>
  <c r="A10"/>
  <c r="B10"/>
  <c r="C10"/>
  <c r="A12"/>
  <c r="C12"/>
  <c r="D12"/>
  <c r="E12"/>
  <c r="F12"/>
  <c r="A13"/>
  <c r="D17" s="1"/>
  <c r="D21" s="1"/>
  <c r="B13"/>
  <c r="C13"/>
  <c r="A14"/>
  <c r="B14"/>
  <c r="B18" s="1"/>
  <c r="C14"/>
  <c r="A16"/>
  <c r="C16"/>
  <c r="D16"/>
  <c r="E16"/>
  <c r="F16"/>
  <c r="A17"/>
  <c r="C17"/>
  <c r="E17"/>
  <c r="A18"/>
  <c r="D22" s="1"/>
  <c r="D26" s="1"/>
  <c r="D30" s="1"/>
  <c r="C18"/>
  <c r="D18"/>
  <c r="E18"/>
  <c r="F18"/>
  <c r="A20"/>
  <c r="C20"/>
  <c r="D20"/>
  <c r="E20"/>
  <c r="F20"/>
  <c r="A21"/>
  <c r="C21"/>
  <c r="E21"/>
  <c r="A22"/>
  <c r="C22"/>
  <c r="E22"/>
  <c r="A24"/>
  <c r="C24"/>
  <c r="D24"/>
  <c r="E24"/>
  <c r="F24"/>
  <c r="A26"/>
  <c r="C26"/>
  <c r="E26"/>
  <c r="A30"/>
  <c r="C30"/>
  <c r="E30"/>
  <c r="D48" a="1"/>
  <c r="E48" s="1"/>
  <c r="D49"/>
  <c r="E50"/>
  <c r="A8" i="42" a="1"/>
  <c r="B8" s="1"/>
  <c r="A8"/>
  <c r="C8"/>
  <c r="A9"/>
  <c r="B9"/>
  <c r="B10"/>
  <c r="C10"/>
  <c r="M4" i="41"/>
  <c r="N4"/>
  <c r="C5"/>
  <c r="B5" s="1"/>
  <c r="B10"/>
  <c r="B11"/>
  <c r="C6" s="1"/>
  <c r="D13"/>
  <c r="D14"/>
  <c r="D17"/>
  <c r="D18"/>
  <c r="D21"/>
  <c r="D22"/>
  <c r="D25"/>
  <c r="D26"/>
  <c r="D27"/>
  <c r="D30"/>
  <c r="D31"/>
  <c r="D34"/>
  <c r="D35"/>
  <c r="D38"/>
  <c r="D39"/>
  <c r="D42"/>
  <c r="D43"/>
  <c r="D46"/>
  <c r="D47"/>
  <c r="D50"/>
  <c r="D51"/>
  <c r="D54"/>
  <c r="D55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C3" i="40"/>
  <c r="D3"/>
  <c r="E3" s="1"/>
  <c r="B4"/>
  <c r="C4"/>
  <c r="D4"/>
  <c r="A5"/>
  <c r="D5" s="1"/>
  <c r="C5"/>
  <c r="B19"/>
  <c r="C19"/>
  <c r="D19"/>
  <c r="A20"/>
  <c r="C20" s="1"/>
  <c r="D4" i="39"/>
  <c r="F4" s="1"/>
  <c r="E4"/>
  <c r="D5"/>
  <c r="D6" s="1"/>
  <c r="E5"/>
  <c r="E6"/>
  <c r="E7"/>
  <c r="E8"/>
  <c r="E9"/>
  <c r="E10"/>
  <c r="E11"/>
  <c r="E12"/>
  <c r="E13"/>
  <c r="E14"/>
  <c r="E15"/>
  <c r="E16"/>
  <c r="E17"/>
  <c r="E18"/>
  <c r="E19"/>
  <c r="B9" i="38"/>
  <c r="C9"/>
  <c r="D9"/>
  <c r="B10"/>
  <c r="C10"/>
  <c r="D10"/>
  <c r="B11"/>
  <c r="C11"/>
  <c r="D11"/>
  <c r="B13" a="1"/>
  <c r="C13" s="1"/>
  <c r="D14"/>
  <c r="D15"/>
  <c r="D20"/>
  <c r="C32" s="1"/>
  <c r="C40" s="1"/>
  <c r="C48" s="1"/>
  <c r="B23"/>
  <c r="C23"/>
  <c r="D23"/>
  <c r="B24"/>
  <c r="B27" s="1" a="1"/>
  <c r="C24"/>
  <c r="D24"/>
  <c r="B25"/>
  <c r="C25"/>
  <c r="D25"/>
  <c r="A32"/>
  <c r="B32"/>
  <c r="A40"/>
  <c r="B40"/>
  <c r="A48"/>
  <c r="B48"/>
  <c r="A53"/>
  <c r="B53"/>
  <c r="C53"/>
  <c r="A19" i="37" a="1"/>
  <c r="B19" s="1"/>
  <c r="A19"/>
  <c r="B20"/>
  <c r="E2" i="36"/>
  <c r="C7"/>
  <c r="I11" s="1" a="1"/>
  <c r="D7"/>
  <c r="E11"/>
  <c r="E12"/>
  <c r="C15"/>
  <c r="K15"/>
  <c r="C16"/>
  <c r="K16"/>
  <c r="B9" i="35"/>
  <c r="B22"/>
  <c r="G4" i="34"/>
  <c r="I4" s="1" a="1"/>
  <c r="H4"/>
  <c r="K4"/>
  <c r="K5"/>
  <c r="O6"/>
  <c r="C8"/>
  <c r="H8"/>
  <c r="B9"/>
  <c r="C9"/>
  <c r="H9" s="1"/>
  <c r="G9"/>
  <c r="A10"/>
  <c r="B10"/>
  <c r="G10" s="1"/>
  <c r="C10"/>
  <c r="F10"/>
  <c r="H10"/>
  <c r="C11"/>
  <c r="H11"/>
  <c r="C16"/>
  <c r="B17"/>
  <c r="C17"/>
  <c r="B18"/>
  <c r="C18"/>
  <c r="C19"/>
  <c r="C23"/>
  <c r="B24"/>
  <c r="C24"/>
  <c r="C25"/>
  <c r="C26"/>
  <c r="C29"/>
  <c r="A7" i="33" a="1"/>
  <c r="B7" s="1"/>
  <c r="A7"/>
  <c r="D7"/>
  <c r="A8"/>
  <c r="B8"/>
  <c r="D8"/>
  <c r="A16" a="1"/>
  <c r="B16" s="1"/>
  <c r="A16"/>
  <c r="D16"/>
  <c r="A17"/>
  <c r="B17"/>
  <c r="D17"/>
  <c r="A25" a="1"/>
  <c r="B25" s="1"/>
  <c r="A25"/>
  <c r="D25"/>
  <c r="A26"/>
  <c r="B26"/>
  <c r="D26"/>
  <c r="E5" i="32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B5"/>
  <c r="CC5"/>
  <c r="CD5"/>
  <c r="CE5"/>
  <c r="CF5"/>
  <c r="CG5"/>
  <c r="CH5"/>
  <c r="CI5"/>
  <c r="CJ5"/>
  <c r="CK5"/>
  <c r="CL5"/>
  <c r="CM5"/>
  <c r="CN5"/>
  <c r="CO5"/>
  <c r="CP5"/>
  <c r="CQ5"/>
  <c r="CR5"/>
  <c r="CS5"/>
  <c r="CT5"/>
  <c r="CU5"/>
  <c r="CV5"/>
  <c r="CW5"/>
  <c r="CX5"/>
  <c r="CY5"/>
  <c r="CZ5"/>
  <c r="DA5"/>
  <c r="DB5"/>
  <c r="DC5"/>
  <c r="DD5"/>
  <c r="DE5"/>
  <c r="DF5"/>
  <c r="DG5"/>
  <c r="DH5"/>
  <c r="DI5"/>
  <c r="DJ5"/>
  <c r="DK5"/>
  <c r="DL5"/>
  <c r="DM5"/>
  <c r="DN5"/>
  <c r="DO5"/>
  <c r="DP5"/>
  <c r="DQ5"/>
  <c r="DR5"/>
  <c r="DS5"/>
  <c r="DT5"/>
  <c r="DU5"/>
  <c r="DV5"/>
  <c r="DW5"/>
  <c r="DX5"/>
  <c r="DY5"/>
  <c r="DZ5"/>
  <c r="EA5"/>
  <c r="EB5"/>
  <c r="EC5"/>
  <c r="ED5"/>
  <c r="EE5"/>
  <c r="EF5"/>
  <c r="EG5"/>
  <c r="EH5"/>
  <c r="EI5"/>
  <c r="EJ5"/>
  <c r="EK5"/>
  <c r="EL5"/>
  <c r="EM5"/>
  <c r="EN5"/>
  <c r="EO5"/>
  <c r="EP5"/>
  <c r="EQ5"/>
  <c r="ER5"/>
  <c r="ES5"/>
  <c r="ET5"/>
  <c r="EU5"/>
  <c r="EV5"/>
  <c r="EW5"/>
  <c r="EX5"/>
  <c r="EY5"/>
  <c r="EZ5"/>
  <c r="FA5"/>
  <c r="FB5"/>
  <c r="FC5"/>
  <c r="FD5"/>
  <c r="FE5"/>
  <c r="FF5"/>
  <c r="FG5"/>
  <c r="FH5"/>
  <c r="FI5"/>
  <c r="FJ5"/>
  <c r="FK5"/>
  <c r="FL5"/>
  <c r="FM5"/>
  <c r="FN5"/>
  <c r="FO5"/>
  <c r="FP5"/>
  <c r="FQ5"/>
  <c r="FR5"/>
  <c r="FS5"/>
  <c r="FT5"/>
  <c r="FU5"/>
  <c r="FV5"/>
  <c r="FW5"/>
  <c r="FX5"/>
  <c r="FY5"/>
  <c r="FZ5"/>
  <c r="GA5"/>
  <c r="GB5"/>
  <c r="GC5"/>
  <c r="GD5"/>
  <c r="GE5"/>
  <c r="GF5"/>
  <c r="GG5"/>
  <c r="GH5"/>
  <c r="GI5"/>
  <c r="GJ5"/>
  <c r="GK5"/>
  <c r="GL5"/>
  <c r="GM5"/>
  <c r="GN5"/>
  <c r="GO5"/>
  <c r="GP5"/>
  <c r="GQ5"/>
  <c r="GR5"/>
  <c r="GS5"/>
  <c r="GT5"/>
  <c r="GU5"/>
  <c r="GV5"/>
  <c r="GW5"/>
  <c r="GX5"/>
  <c r="GY5"/>
  <c r="GZ5"/>
  <c r="HA5"/>
  <c r="HB5"/>
  <c r="D6"/>
  <c r="E6" s="1"/>
  <c r="D7"/>
  <c r="E7" s="1"/>
  <c r="D8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AA8" s="1"/>
  <c r="AB8" s="1"/>
  <c r="AC8" s="1"/>
  <c r="AD8" s="1"/>
  <c r="AE8" s="1"/>
  <c r="AF8" s="1"/>
  <c r="AG8" s="1"/>
  <c r="AH8" s="1"/>
  <c r="AI8" s="1"/>
  <c r="AJ8" s="1"/>
  <c r="AK8" s="1"/>
  <c r="AL8" s="1"/>
  <c r="AM8" s="1"/>
  <c r="AN8" s="1"/>
  <c r="AO8" s="1"/>
  <c r="AP8" s="1"/>
  <c r="AQ8" s="1"/>
  <c r="AR8" s="1"/>
  <c r="AS8" s="1"/>
  <c r="AT8" s="1"/>
  <c r="AU8" s="1"/>
  <c r="AV8" s="1"/>
  <c r="AW8" s="1"/>
  <c r="AX8" s="1"/>
  <c r="AY8" s="1"/>
  <c r="AZ8" s="1"/>
  <c r="BA8" s="1"/>
  <c r="BB8" s="1"/>
  <c r="BC8" s="1"/>
  <c r="BD8" s="1"/>
  <c r="BE8" s="1"/>
  <c r="BF8" s="1"/>
  <c r="BG8" s="1"/>
  <c r="BH8" s="1"/>
  <c r="BI8" s="1"/>
  <c r="BJ8" s="1"/>
  <c r="BK8" s="1"/>
  <c r="BL8" s="1"/>
  <c r="BM8" s="1"/>
  <c r="BN8" s="1"/>
  <c r="BO8" s="1"/>
  <c r="BP8" s="1"/>
  <c r="BQ8" s="1"/>
  <c r="BR8" s="1"/>
  <c r="BS8" s="1"/>
  <c r="BT8" s="1"/>
  <c r="BU8" s="1"/>
  <c r="BV8" s="1"/>
  <c r="BW8" s="1"/>
  <c r="BX8" s="1"/>
  <c r="BY8" s="1"/>
  <c r="BZ8" s="1"/>
  <c r="CA8" s="1"/>
  <c r="CB8" s="1"/>
  <c r="CC8" s="1"/>
  <c r="CD8" s="1"/>
  <c r="CE8" s="1"/>
  <c r="CF8" s="1"/>
  <c r="CG8" s="1"/>
  <c r="CH8" s="1"/>
  <c r="CI8" s="1"/>
  <c r="CJ8" s="1"/>
  <c r="CK8" s="1"/>
  <c r="CL8" s="1"/>
  <c r="CM8" s="1"/>
  <c r="CN8" s="1"/>
  <c r="CO8" s="1"/>
  <c r="CP8" s="1"/>
  <c r="CQ8" s="1"/>
  <c r="CR8" s="1"/>
  <c r="CS8" s="1"/>
  <c r="CT8" s="1"/>
  <c r="CU8" s="1"/>
  <c r="CV8" s="1"/>
  <c r="CW8" s="1"/>
  <c r="CX8" s="1"/>
  <c r="CY8" s="1"/>
  <c r="CZ8" s="1"/>
  <c r="DA8" s="1"/>
  <c r="DB8" s="1"/>
  <c r="DC8" s="1"/>
  <c r="DD8" s="1"/>
  <c r="DE8" s="1"/>
  <c r="DF8" s="1"/>
  <c r="DG8" s="1"/>
  <c r="DH8" s="1"/>
  <c r="DI8" s="1"/>
  <c r="DJ8" s="1"/>
  <c r="DK8" s="1"/>
  <c r="DL8" s="1"/>
  <c r="DM8" s="1"/>
  <c r="DN8" s="1"/>
  <c r="DO8" s="1"/>
  <c r="DP8" s="1"/>
  <c r="DQ8" s="1"/>
  <c r="DR8" s="1"/>
  <c r="DS8" s="1"/>
  <c r="DT8" s="1"/>
  <c r="DU8" s="1"/>
  <c r="DV8" s="1"/>
  <c r="DW8" s="1"/>
  <c r="DX8" s="1"/>
  <c r="DY8" s="1"/>
  <c r="DZ8" s="1"/>
  <c r="EA8" s="1"/>
  <c r="EB8" s="1"/>
  <c r="EC8" s="1"/>
  <c r="ED8" s="1"/>
  <c r="EE8" s="1"/>
  <c r="EF8" s="1"/>
  <c r="EG8" s="1"/>
  <c r="EH8" s="1"/>
  <c r="EI8" s="1"/>
  <c r="EJ8" s="1"/>
  <c r="EK8" s="1"/>
  <c r="EL8" s="1"/>
  <c r="EM8" s="1"/>
  <c r="EN8" s="1"/>
  <c r="EO8" s="1"/>
  <c r="EP8" s="1"/>
  <c r="EQ8" s="1"/>
  <c r="ER8" s="1"/>
  <c r="ES8" s="1"/>
  <c r="ET8" s="1"/>
  <c r="EU8" s="1"/>
  <c r="EV8" s="1"/>
  <c r="EW8" s="1"/>
  <c r="EX8" s="1"/>
  <c r="EY8" s="1"/>
  <c r="EZ8" s="1"/>
  <c r="FA8" s="1"/>
  <c r="FB8" s="1"/>
  <c r="FC8" s="1"/>
  <c r="FD8" s="1"/>
  <c r="FE8" s="1"/>
  <c r="FF8" s="1"/>
  <c r="FG8" s="1"/>
  <c r="FH8" s="1"/>
  <c r="FI8" s="1"/>
  <c r="FJ8" s="1"/>
  <c r="FK8" s="1"/>
  <c r="FL8" s="1"/>
  <c r="FM8" s="1"/>
  <c r="FN8" s="1"/>
  <c r="FO8" s="1"/>
  <c r="FP8" s="1"/>
  <c r="FQ8" s="1"/>
  <c r="FR8" s="1"/>
  <c r="FS8" s="1"/>
  <c r="FT8" s="1"/>
  <c r="FU8" s="1"/>
  <c r="FV8" s="1"/>
  <c r="FW8" s="1"/>
  <c r="D9"/>
  <c r="E9" s="1"/>
  <c r="D10" i="31"/>
  <c r="E10"/>
  <c r="F10"/>
  <c r="H10" s="1"/>
  <c r="B11"/>
  <c r="C11" s="1"/>
  <c r="E11" s="1"/>
  <c r="A12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B12"/>
  <c r="C12" s="1"/>
  <c r="G12"/>
  <c r="B13"/>
  <c r="C13" s="1"/>
  <c r="G13"/>
  <c r="B14"/>
  <c r="C14" s="1"/>
  <c r="G14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B15"/>
  <c r="C15" s="1"/>
  <c r="B16"/>
  <c r="C16" s="1"/>
  <c r="B17"/>
  <c r="C17" s="1"/>
  <c r="B18"/>
  <c r="C18" s="1"/>
  <c r="B19"/>
  <c r="C19" s="1"/>
  <c r="B20"/>
  <c r="C20" s="1"/>
  <c r="B21"/>
  <c r="C21" s="1"/>
  <c r="B22"/>
  <c r="C22" s="1"/>
  <c r="B23"/>
  <c r="C23" s="1"/>
  <c r="B24"/>
  <c r="C24" s="1"/>
  <c r="B25"/>
  <c r="C25" s="1"/>
  <c r="B26"/>
  <c r="C26" s="1"/>
  <c r="B27"/>
  <c r="C27" s="1"/>
  <c r="B28"/>
  <c r="C28" s="1"/>
  <c r="B29"/>
  <c r="C29" s="1"/>
  <c r="B30"/>
  <c r="C30" s="1"/>
  <c r="B31"/>
  <c r="C31" s="1"/>
  <c r="G3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B32"/>
  <c r="C32" s="1"/>
  <c r="B33"/>
  <c r="C33" s="1"/>
  <c r="B34"/>
  <c r="C34" s="1"/>
  <c r="B35"/>
  <c r="C35" s="1"/>
  <c r="B36"/>
  <c r="C36" s="1"/>
  <c r="B37"/>
  <c r="C37" s="1"/>
  <c r="B38"/>
  <c r="C38" s="1"/>
  <c r="B39"/>
  <c r="C39" s="1"/>
  <c r="B40"/>
  <c r="C40" s="1"/>
  <c r="B41"/>
  <c r="C41" s="1"/>
  <c r="B42"/>
  <c r="C42" s="1"/>
  <c r="B43"/>
  <c r="C43" s="1"/>
  <c r="B44"/>
  <c r="C44" s="1"/>
  <c r="B45"/>
  <c r="C45" s="1"/>
  <c r="B46"/>
  <c r="C46" s="1"/>
  <c r="G46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B47"/>
  <c r="C47" s="1"/>
  <c r="B48"/>
  <c r="C48" s="1"/>
  <c r="B49"/>
  <c r="C49" s="1"/>
  <c r="B50"/>
  <c r="C50" s="1"/>
  <c r="B51"/>
  <c r="C51" s="1"/>
  <c r="B52"/>
  <c r="C52" s="1"/>
  <c r="B53"/>
  <c r="C53" s="1"/>
  <c r="B54"/>
  <c r="C54" s="1"/>
  <c r="B55"/>
  <c r="C55" s="1"/>
  <c r="B56"/>
  <c r="C56" s="1"/>
  <c r="B57"/>
  <c r="C57" s="1"/>
  <c r="B58"/>
  <c r="C58" s="1"/>
  <c r="B59"/>
  <c r="C59" s="1"/>
  <c r="B60"/>
  <c r="C60" s="1"/>
  <c r="B61"/>
  <c r="C61" s="1"/>
  <c r="B62"/>
  <c r="C62" s="1"/>
  <c r="B63"/>
  <c r="C63" s="1"/>
  <c r="G63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G84" s="1"/>
  <c r="G85" s="1"/>
  <c r="G86" s="1"/>
  <c r="G87" s="1"/>
  <c r="G88" s="1"/>
  <c r="G89" s="1"/>
  <c r="G90" s="1"/>
  <c r="G91" s="1"/>
  <c r="G92" s="1"/>
  <c r="G93" s="1"/>
  <c r="G94" s="1"/>
  <c r="G95" s="1"/>
  <c r="G96" s="1"/>
  <c r="G97" s="1"/>
  <c r="G98" s="1"/>
  <c r="G99" s="1"/>
  <c r="G100" s="1"/>
  <c r="G101" s="1"/>
  <c r="B64"/>
  <c r="C64" s="1"/>
  <c r="B65"/>
  <c r="C65" s="1"/>
  <c r="B66"/>
  <c r="C66" s="1"/>
  <c r="B67"/>
  <c r="C67" s="1"/>
  <c r="B68"/>
  <c r="C68" s="1"/>
  <c r="B69"/>
  <c r="C69" s="1"/>
  <c r="B70"/>
  <c r="C70" s="1"/>
  <c r="B71"/>
  <c r="C71" s="1"/>
  <c r="B72"/>
  <c r="C72" s="1"/>
  <c r="B73"/>
  <c r="C73" s="1"/>
  <c r="B74"/>
  <c r="C74" s="1"/>
  <c r="B75"/>
  <c r="C75" s="1"/>
  <c r="B76"/>
  <c r="C76" s="1"/>
  <c r="B77"/>
  <c r="C77" s="1"/>
  <c r="B78"/>
  <c r="C78" s="1"/>
  <c r="B79"/>
  <c r="C79" s="1"/>
  <c r="B80"/>
  <c r="C80" s="1"/>
  <c r="B81"/>
  <c r="C81" s="1"/>
  <c r="B82"/>
  <c r="C82" s="1"/>
  <c r="B83"/>
  <c r="C83" s="1"/>
  <c r="B84"/>
  <c r="C84" s="1"/>
  <c r="B85"/>
  <c r="C85" s="1"/>
  <c r="B86"/>
  <c r="C86" s="1"/>
  <c r="B87"/>
  <c r="C87" s="1"/>
  <c r="B88"/>
  <c r="C88" s="1"/>
  <c r="B89"/>
  <c r="C89" s="1"/>
  <c r="B90"/>
  <c r="C90" s="1"/>
  <c r="B91"/>
  <c r="C91" s="1"/>
  <c r="B92"/>
  <c r="C92" s="1"/>
  <c r="B93"/>
  <c r="C93" s="1"/>
  <c r="B94"/>
  <c r="C94" s="1"/>
  <c r="B95"/>
  <c r="C95" s="1"/>
  <c r="B96"/>
  <c r="C96" s="1"/>
  <c r="B97"/>
  <c r="C97" s="1"/>
  <c r="B98"/>
  <c r="C98" s="1"/>
  <c r="B99"/>
  <c r="C99" s="1"/>
  <c r="B100"/>
  <c r="C100" s="1"/>
  <c r="B101"/>
  <c r="C101" s="1"/>
  <c r="B102"/>
  <c r="C102" s="1"/>
  <c r="G102"/>
  <c r="G103" s="1"/>
  <c r="G104" s="1"/>
  <c r="G105" s="1"/>
  <c r="G106" s="1"/>
  <c r="G107" s="1"/>
  <c r="G108" s="1"/>
  <c r="G109" s="1"/>
  <c r="G110" s="1"/>
  <c r="G111" s="1"/>
  <c r="G112" s="1"/>
  <c r="G113" s="1"/>
  <c r="G114" s="1"/>
  <c r="G115" s="1"/>
  <c r="G116" s="1"/>
  <c r="G117" s="1"/>
  <c r="G118" s="1"/>
  <c r="G119" s="1"/>
  <c r="G120" s="1"/>
  <c r="G121" s="1"/>
  <c r="G122" s="1"/>
  <c r="G123" s="1"/>
  <c r="G124" s="1"/>
  <c r="G125" s="1"/>
  <c r="G126" s="1"/>
  <c r="G127" s="1"/>
  <c r="G128" s="1"/>
  <c r="G129" s="1"/>
  <c r="G130" s="1"/>
  <c r="G131" s="1"/>
  <c r="G132" s="1"/>
  <c r="G133" s="1"/>
  <c r="G134" s="1"/>
  <c r="G135" s="1"/>
  <c r="G136" s="1"/>
  <c r="G137" s="1"/>
  <c r="G138" s="1"/>
  <c r="G139" s="1"/>
  <c r="G140" s="1"/>
  <c r="G141" s="1"/>
  <c r="G142" s="1"/>
  <c r="G143" s="1"/>
  <c r="G144" s="1"/>
  <c r="G145" s="1"/>
  <c r="G146" s="1"/>
  <c r="G147" s="1"/>
  <c r="G148" s="1"/>
  <c r="G149" s="1"/>
  <c r="G150" s="1"/>
  <c r="G151" s="1"/>
  <c r="G152" s="1"/>
  <c r="G153" s="1"/>
  <c r="G154" s="1"/>
  <c r="G155" s="1"/>
  <c r="G156" s="1"/>
  <c r="G157" s="1"/>
  <c r="G158" s="1"/>
  <c r="G159" s="1"/>
  <c r="G160" s="1"/>
  <c r="G161" s="1"/>
  <c r="B103"/>
  <c r="C103" s="1"/>
  <c r="B104"/>
  <c r="C104" s="1"/>
  <c r="B105"/>
  <c r="C105" s="1"/>
  <c r="B106"/>
  <c r="C106" s="1"/>
  <c r="B107"/>
  <c r="C107" s="1"/>
  <c r="B108"/>
  <c r="C108" s="1"/>
  <c r="B109"/>
  <c r="C109" s="1"/>
  <c r="B110"/>
  <c r="C110" s="1"/>
  <c r="B111"/>
  <c r="C111" s="1"/>
  <c r="B112"/>
  <c r="C112" s="1"/>
  <c r="B113"/>
  <c r="C113" s="1"/>
  <c r="B114"/>
  <c r="C114" s="1"/>
  <c r="B115"/>
  <c r="C115" s="1"/>
  <c r="B116"/>
  <c r="C116" s="1"/>
  <c r="B117"/>
  <c r="C117" s="1"/>
  <c r="B118"/>
  <c r="C118" s="1"/>
  <c r="B119"/>
  <c r="C119" s="1"/>
  <c r="B120"/>
  <c r="C120" s="1"/>
  <c r="B121"/>
  <c r="C121" s="1"/>
  <c r="B122"/>
  <c r="C122" s="1"/>
  <c r="B123"/>
  <c r="C123" s="1"/>
  <c r="B124"/>
  <c r="C124" s="1"/>
  <c r="B125"/>
  <c r="C125" s="1"/>
  <c r="B126"/>
  <c r="C126" s="1"/>
  <c r="B127"/>
  <c r="C127" s="1"/>
  <c r="B128"/>
  <c r="C128" s="1"/>
  <c r="B129"/>
  <c r="C129" s="1"/>
  <c r="B130"/>
  <c r="C130" s="1"/>
  <c r="B131"/>
  <c r="C131" s="1"/>
  <c r="B132"/>
  <c r="C132" s="1"/>
  <c r="B133"/>
  <c r="C133" s="1"/>
  <c r="B134"/>
  <c r="C134" s="1"/>
  <c r="B135"/>
  <c r="C135" s="1"/>
  <c r="B136"/>
  <c r="C136" s="1"/>
  <c r="B137"/>
  <c r="C137" s="1"/>
  <c r="B138"/>
  <c r="C138" s="1"/>
  <c r="B139"/>
  <c r="C139" s="1"/>
  <c r="B140"/>
  <c r="C140" s="1"/>
  <c r="B141"/>
  <c r="C141" s="1"/>
  <c r="B142"/>
  <c r="C142" s="1"/>
  <c r="B143"/>
  <c r="C143" s="1"/>
  <c r="B144"/>
  <c r="C144" s="1"/>
  <c r="B145"/>
  <c r="C145" s="1"/>
  <c r="B146"/>
  <c r="C146" s="1"/>
  <c r="B147"/>
  <c r="C147" s="1"/>
  <c r="B148"/>
  <c r="C148" s="1"/>
  <c r="B149"/>
  <c r="C149" s="1"/>
  <c r="B150"/>
  <c r="C150" s="1"/>
  <c r="B151"/>
  <c r="C151" s="1"/>
  <c r="B152"/>
  <c r="C152" s="1"/>
  <c r="B153"/>
  <c r="C153" s="1"/>
  <c r="B154"/>
  <c r="C154" s="1"/>
  <c r="B155"/>
  <c r="C155" s="1"/>
  <c r="B156"/>
  <c r="C156" s="1"/>
  <c r="B157"/>
  <c r="C157" s="1"/>
  <c r="B158"/>
  <c r="C158" s="1"/>
  <c r="B159"/>
  <c r="C159" s="1"/>
  <c r="B160"/>
  <c r="C160" s="1"/>
  <c r="B161"/>
  <c r="C161" s="1"/>
  <c r="B162"/>
  <c r="C162" s="1"/>
  <c r="G162"/>
  <c r="G163" s="1"/>
  <c r="G164" s="1"/>
  <c r="G165" s="1"/>
  <c r="G166" s="1"/>
  <c r="G167" s="1"/>
  <c r="G168" s="1"/>
  <c r="G169" s="1"/>
  <c r="G170" s="1"/>
  <c r="G171" s="1"/>
  <c r="G172" s="1"/>
  <c r="G173" s="1"/>
  <c r="G174" s="1"/>
  <c r="G175" s="1"/>
  <c r="G176" s="1"/>
  <c r="G177" s="1"/>
  <c r="G178" s="1"/>
  <c r="G179" s="1"/>
  <c r="G180" s="1"/>
  <c r="G181" s="1"/>
  <c r="G182" s="1"/>
  <c r="G183" s="1"/>
  <c r="G184" s="1"/>
  <c r="G185" s="1"/>
  <c r="G186" s="1"/>
  <c r="G187" s="1"/>
  <c r="G188" s="1"/>
  <c r="G189" s="1"/>
  <c r="G190" s="1"/>
  <c r="G191" s="1"/>
  <c r="G192" s="1"/>
  <c r="G193" s="1"/>
  <c r="G194" s="1"/>
  <c r="G195" s="1"/>
  <c r="G196" s="1"/>
  <c r="G197" s="1"/>
  <c r="G198" s="1"/>
  <c r="G199" s="1"/>
  <c r="G200" s="1"/>
  <c r="G201" s="1"/>
  <c r="G202" s="1"/>
  <c r="G203" s="1"/>
  <c r="G204" s="1"/>
  <c r="G205" s="1"/>
  <c r="G206" s="1"/>
  <c r="G207" s="1"/>
  <c r="G208" s="1"/>
  <c r="G209" s="1"/>
  <c r="G210" s="1"/>
  <c r="G211" s="1"/>
  <c r="G212" s="1"/>
  <c r="G213" s="1"/>
  <c r="G214" s="1"/>
  <c r="G215" s="1"/>
  <c r="G216" s="1"/>
  <c r="G217" s="1"/>
  <c r="G218" s="1"/>
  <c r="G219" s="1"/>
  <c r="G220" s="1"/>
  <c r="G221" s="1"/>
  <c r="G222" s="1"/>
  <c r="G223" s="1"/>
  <c r="G224" s="1"/>
  <c r="G225" s="1"/>
  <c r="G226" s="1"/>
  <c r="G227" s="1"/>
  <c r="G228" s="1"/>
  <c r="G229" s="1"/>
  <c r="G230" s="1"/>
  <c r="G231" s="1"/>
  <c r="G232" s="1"/>
  <c r="G233" s="1"/>
  <c r="G234" s="1"/>
  <c r="G235" s="1"/>
  <c r="G236" s="1"/>
  <c r="G237" s="1"/>
  <c r="G238" s="1"/>
  <c r="G239" s="1"/>
  <c r="G240" s="1"/>
  <c r="G241" s="1"/>
  <c r="G242" s="1"/>
  <c r="G243" s="1"/>
  <c r="G244" s="1"/>
  <c r="G245" s="1"/>
  <c r="G246" s="1"/>
  <c r="G247" s="1"/>
  <c r="G248" s="1"/>
  <c r="G249" s="1"/>
  <c r="G250" s="1"/>
  <c r="G251" s="1"/>
  <c r="G252" s="1"/>
  <c r="G253" s="1"/>
  <c r="G254" s="1"/>
  <c r="G255" s="1"/>
  <c r="G256" s="1"/>
  <c r="G257" s="1"/>
  <c r="G258" s="1"/>
  <c r="G259" s="1"/>
  <c r="G260" s="1"/>
  <c r="G261" s="1"/>
  <c r="G262" s="1"/>
  <c r="G263" s="1"/>
  <c r="G264" s="1"/>
  <c r="G265" s="1"/>
  <c r="G266" s="1"/>
  <c r="G267" s="1"/>
  <c r="G268" s="1"/>
  <c r="G269" s="1"/>
  <c r="G270" s="1"/>
  <c r="G271" s="1"/>
  <c r="G272" s="1"/>
  <c r="G273" s="1"/>
  <c r="G274" s="1"/>
  <c r="G275" s="1"/>
  <c r="G276" s="1"/>
  <c r="G277" s="1"/>
  <c r="G278" s="1"/>
  <c r="G279" s="1"/>
  <c r="G280" s="1"/>
  <c r="G281" s="1"/>
  <c r="G282" s="1"/>
  <c r="G283" s="1"/>
  <c r="G284" s="1"/>
  <c r="G285" s="1"/>
  <c r="G286" s="1"/>
  <c r="G287" s="1"/>
  <c r="G288" s="1"/>
  <c r="G289" s="1"/>
  <c r="G290" s="1"/>
  <c r="G291" s="1"/>
  <c r="G292" s="1"/>
  <c r="G293" s="1"/>
  <c r="G294" s="1"/>
  <c r="G295" s="1"/>
  <c r="G296" s="1"/>
  <c r="G297" s="1"/>
  <c r="G298" s="1"/>
  <c r="G299" s="1"/>
  <c r="G300" s="1"/>
  <c r="G301" s="1"/>
  <c r="G302" s="1"/>
  <c r="G303" s="1"/>
  <c r="G304" s="1"/>
  <c r="G305" s="1"/>
  <c r="G306" s="1"/>
  <c r="B163"/>
  <c r="C163" s="1"/>
  <c r="B164"/>
  <c r="C164" s="1"/>
  <c r="B165"/>
  <c r="C165" s="1"/>
  <c r="B166"/>
  <c r="C166" s="1"/>
  <c r="B167"/>
  <c r="C167" s="1"/>
  <c r="B168"/>
  <c r="C168" s="1"/>
  <c r="B169"/>
  <c r="C169" s="1"/>
  <c r="B170"/>
  <c r="C170" s="1"/>
  <c r="B171"/>
  <c r="C171" s="1"/>
  <c r="B172"/>
  <c r="C172" s="1"/>
  <c r="B173"/>
  <c r="C173" s="1"/>
  <c r="B174"/>
  <c r="C174" s="1"/>
  <c r="B175"/>
  <c r="C175" s="1"/>
  <c r="B176"/>
  <c r="C176" s="1"/>
  <c r="B177"/>
  <c r="C177" s="1"/>
  <c r="B178"/>
  <c r="C178" s="1"/>
  <c r="B179"/>
  <c r="C179" s="1"/>
  <c r="B180"/>
  <c r="C180" s="1"/>
  <c r="B181"/>
  <c r="C181" s="1"/>
  <c r="B182"/>
  <c r="C182" s="1"/>
  <c r="B183"/>
  <c r="C183" s="1"/>
  <c r="B184"/>
  <c r="C184" s="1"/>
  <c r="B185"/>
  <c r="C185" s="1"/>
  <c r="B186"/>
  <c r="C186" s="1"/>
  <c r="B187"/>
  <c r="C187" s="1"/>
  <c r="B188"/>
  <c r="C188" s="1"/>
  <c r="B189"/>
  <c r="C189" s="1"/>
  <c r="B190"/>
  <c r="C190" s="1"/>
  <c r="B191"/>
  <c r="C191" s="1"/>
  <c r="B192"/>
  <c r="C192" s="1"/>
  <c r="B193"/>
  <c r="C193" s="1"/>
  <c r="B194"/>
  <c r="C194" s="1"/>
  <c r="B195"/>
  <c r="C195" s="1"/>
  <c r="B196"/>
  <c r="C196" s="1"/>
  <c r="B197"/>
  <c r="C197" s="1"/>
  <c r="B198"/>
  <c r="C198" s="1"/>
  <c r="B199"/>
  <c r="C199" s="1"/>
  <c r="B200"/>
  <c r="C200" s="1"/>
  <c r="B201"/>
  <c r="C201" s="1"/>
  <c r="B202"/>
  <c r="C202" s="1"/>
  <c r="B203"/>
  <c r="C203" s="1"/>
  <c r="B204"/>
  <c r="C204" s="1"/>
  <c r="B205"/>
  <c r="C205" s="1"/>
  <c r="B206"/>
  <c r="C206" s="1"/>
  <c r="B207"/>
  <c r="C207" s="1"/>
  <c r="B208"/>
  <c r="C208" s="1"/>
  <c r="B209"/>
  <c r="C209" s="1"/>
  <c r="B210"/>
  <c r="C210" s="1"/>
  <c r="B211"/>
  <c r="C211" s="1"/>
  <c r="B212"/>
  <c r="C212" s="1"/>
  <c r="B213"/>
  <c r="C213" s="1"/>
  <c r="B214"/>
  <c r="C214" s="1"/>
  <c r="B215"/>
  <c r="C215" s="1"/>
  <c r="B216"/>
  <c r="C216" s="1"/>
  <c r="B217"/>
  <c r="C217" s="1"/>
  <c r="B218"/>
  <c r="C218" s="1"/>
  <c r="B219"/>
  <c r="C219" s="1"/>
  <c r="B220"/>
  <c r="C220" s="1"/>
  <c r="B221"/>
  <c r="C221" s="1"/>
  <c r="B222"/>
  <c r="C222" s="1"/>
  <c r="B223"/>
  <c r="C223" s="1"/>
  <c r="B224"/>
  <c r="C224" s="1"/>
  <c r="B225"/>
  <c r="C225" s="1"/>
  <c r="B226"/>
  <c r="C226" s="1"/>
  <c r="B227"/>
  <c r="C227" s="1"/>
  <c r="B228"/>
  <c r="C228" s="1"/>
  <c r="B229"/>
  <c r="C229" s="1"/>
  <c r="B230"/>
  <c r="C230" s="1"/>
  <c r="B231"/>
  <c r="C231" s="1"/>
  <c r="B232"/>
  <c r="C232" s="1"/>
  <c r="B233"/>
  <c r="C233" s="1"/>
  <c r="B234"/>
  <c r="C234" s="1"/>
  <c r="B235"/>
  <c r="C235" s="1"/>
  <c r="B236"/>
  <c r="C236" s="1"/>
  <c r="B237"/>
  <c r="C237" s="1"/>
  <c r="B238"/>
  <c r="C238" s="1"/>
  <c r="B239"/>
  <c r="C239" s="1"/>
  <c r="B240"/>
  <c r="C240" s="1"/>
  <c r="B241"/>
  <c r="C241" s="1"/>
  <c r="B242"/>
  <c r="C242" s="1"/>
  <c r="B243"/>
  <c r="C243" s="1"/>
  <c r="B244"/>
  <c r="C244" s="1"/>
  <c r="B245"/>
  <c r="C245" s="1"/>
  <c r="B246"/>
  <c r="C246" s="1"/>
  <c r="B247"/>
  <c r="C247" s="1"/>
  <c r="B248"/>
  <c r="C248" s="1"/>
  <c r="B249"/>
  <c r="C249" s="1"/>
  <c r="B250"/>
  <c r="C250" s="1"/>
  <c r="B251"/>
  <c r="C251" s="1"/>
  <c r="B252"/>
  <c r="C252" s="1"/>
  <c r="B253"/>
  <c r="C253" s="1"/>
  <c r="B254"/>
  <c r="C254" s="1"/>
  <c r="B255"/>
  <c r="C255" s="1"/>
  <c r="B256"/>
  <c r="C256" s="1"/>
  <c r="B257"/>
  <c r="C257" s="1"/>
  <c r="B258"/>
  <c r="C258" s="1"/>
  <c r="B259"/>
  <c r="C259" s="1"/>
  <c r="B260"/>
  <c r="C260" s="1"/>
  <c r="B261"/>
  <c r="C261" s="1"/>
  <c r="B262"/>
  <c r="C262" s="1"/>
  <c r="B263"/>
  <c r="C263" s="1"/>
  <c r="B264"/>
  <c r="C264" s="1"/>
  <c r="B265"/>
  <c r="C265" s="1"/>
  <c r="B266"/>
  <c r="C266" s="1"/>
  <c r="B267"/>
  <c r="C267" s="1"/>
  <c r="B268"/>
  <c r="C268" s="1"/>
  <c r="B269"/>
  <c r="C269" s="1"/>
  <c r="B270"/>
  <c r="C270" s="1"/>
  <c r="B271"/>
  <c r="C271" s="1"/>
  <c r="B272"/>
  <c r="C272" s="1"/>
  <c r="B273"/>
  <c r="C273" s="1"/>
  <c r="B274"/>
  <c r="C274" s="1"/>
  <c r="B275"/>
  <c r="C275" s="1"/>
  <c r="B276"/>
  <c r="C276" s="1"/>
  <c r="B277"/>
  <c r="C277" s="1"/>
  <c r="B278"/>
  <c r="C278" s="1"/>
  <c r="B279"/>
  <c r="C279" s="1"/>
  <c r="B280"/>
  <c r="C280" s="1"/>
  <c r="B281"/>
  <c r="C281" s="1"/>
  <c r="B282"/>
  <c r="C282" s="1"/>
  <c r="B283"/>
  <c r="C283" s="1"/>
  <c r="B284"/>
  <c r="C284" s="1"/>
  <c r="B285"/>
  <c r="C285" s="1"/>
  <c r="B286"/>
  <c r="C286" s="1"/>
  <c r="B287"/>
  <c r="C287" s="1"/>
  <c r="B288"/>
  <c r="C288" s="1"/>
  <c r="B289"/>
  <c r="C289" s="1"/>
  <c r="B290"/>
  <c r="C290" s="1"/>
  <c r="B291"/>
  <c r="C291" s="1"/>
  <c r="B292"/>
  <c r="C292" s="1"/>
  <c r="B293"/>
  <c r="C293" s="1"/>
  <c r="B294"/>
  <c r="C294" s="1"/>
  <c r="B295"/>
  <c r="C295" s="1"/>
  <c r="B296"/>
  <c r="C296" s="1"/>
  <c r="B297"/>
  <c r="C297" s="1"/>
  <c r="B298"/>
  <c r="C298" s="1"/>
  <c r="B299"/>
  <c r="C299" s="1"/>
  <c r="B300"/>
  <c r="C300" s="1"/>
  <c r="B301"/>
  <c r="C301" s="1"/>
  <c r="B302"/>
  <c r="C302" s="1"/>
  <c r="B303"/>
  <c r="C303" s="1"/>
  <c r="B304"/>
  <c r="C304" s="1"/>
  <c r="B305"/>
  <c r="C305" s="1"/>
  <c r="B306"/>
  <c r="C306" s="1"/>
  <c r="B307"/>
  <c r="C307" s="1"/>
  <c r="G307"/>
  <c r="G308" s="1"/>
  <c r="G309" s="1"/>
  <c r="G310" s="1"/>
  <c r="G311" s="1"/>
  <c r="G312" s="1"/>
  <c r="G313" s="1"/>
  <c r="G314" s="1"/>
  <c r="G315" s="1"/>
  <c r="G316" s="1"/>
  <c r="G317" s="1"/>
  <c r="G318" s="1"/>
  <c r="G319" s="1"/>
  <c r="G320" s="1"/>
  <c r="G321" s="1"/>
  <c r="G322" s="1"/>
  <c r="G323" s="1"/>
  <c r="G324" s="1"/>
  <c r="G325" s="1"/>
  <c r="G326" s="1"/>
  <c r="G327" s="1"/>
  <c r="G328" s="1"/>
  <c r="G329" s="1"/>
  <c r="G330" s="1"/>
  <c r="G331" s="1"/>
  <c r="G332" s="1"/>
  <c r="G333" s="1"/>
  <c r="G334" s="1"/>
  <c r="G335" s="1"/>
  <c r="G336" s="1"/>
  <c r="G337" s="1"/>
  <c r="G338" s="1"/>
  <c r="G339" s="1"/>
  <c r="G340" s="1"/>
  <c r="G341" s="1"/>
  <c r="G342" s="1"/>
  <c r="G343" s="1"/>
  <c r="G344" s="1"/>
  <c r="G345" s="1"/>
  <c r="G346" s="1"/>
  <c r="G347" s="1"/>
  <c r="G348" s="1"/>
  <c r="G349" s="1"/>
  <c r="G350" s="1"/>
  <c r="G351" s="1"/>
  <c r="G352" s="1"/>
  <c r="G353" s="1"/>
  <c r="G354" s="1"/>
  <c r="G355" s="1"/>
  <c r="G356" s="1"/>
  <c r="G357" s="1"/>
  <c r="G358" s="1"/>
  <c r="G359" s="1"/>
  <c r="G360" s="1"/>
  <c r="G361" s="1"/>
  <c r="G362" s="1"/>
  <c r="G363" s="1"/>
  <c r="G364" s="1"/>
  <c r="G365" s="1"/>
  <c r="G366" s="1"/>
  <c r="G367" s="1"/>
  <c r="G368" s="1"/>
  <c r="G369" s="1"/>
  <c r="G370" s="1"/>
  <c r="G371" s="1"/>
  <c r="G372" s="1"/>
  <c r="G373" s="1"/>
  <c r="G374" s="1"/>
  <c r="G375" s="1"/>
  <c r="G376" s="1"/>
  <c r="G377" s="1"/>
  <c r="G378" s="1"/>
  <c r="G379" s="1"/>
  <c r="G380" s="1"/>
  <c r="G381" s="1"/>
  <c r="G382" s="1"/>
  <c r="G383" s="1"/>
  <c r="G384" s="1"/>
  <c r="G385" s="1"/>
  <c r="G386" s="1"/>
  <c r="G387" s="1"/>
  <c r="G388" s="1"/>
  <c r="G389" s="1"/>
  <c r="G390" s="1"/>
  <c r="G391" s="1"/>
  <c r="G392" s="1"/>
  <c r="G393" s="1"/>
  <c r="G394" s="1"/>
  <c r="G395" s="1"/>
  <c r="G396" s="1"/>
  <c r="G397" s="1"/>
  <c r="G398" s="1"/>
  <c r="G399" s="1"/>
  <c r="G400" s="1"/>
  <c r="G401" s="1"/>
  <c r="G402" s="1"/>
  <c r="G403" s="1"/>
  <c r="G404" s="1"/>
  <c r="G405" s="1"/>
  <c r="G406" s="1"/>
  <c r="G407" s="1"/>
  <c r="G408" s="1"/>
  <c r="G409" s="1"/>
  <c r="G410" s="1"/>
  <c r="G411" s="1"/>
  <c r="G412" s="1"/>
  <c r="G413" s="1"/>
  <c r="G414" s="1"/>
  <c r="G415" s="1"/>
  <c r="G416" s="1"/>
  <c r="G417" s="1"/>
  <c r="G418" s="1"/>
  <c r="G419" s="1"/>
  <c r="G420" s="1"/>
  <c r="G421" s="1"/>
  <c r="G422" s="1"/>
  <c r="G423" s="1"/>
  <c r="G424" s="1"/>
  <c r="G425" s="1"/>
  <c r="G426" s="1"/>
  <c r="G427" s="1"/>
  <c r="G428" s="1"/>
  <c r="G429" s="1"/>
  <c r="G430" s="1"/>
  <c r="G431" s="1"/>
  <c r="G432" s="1"/>
  <c r="G433" s="1"/>
  <c r="G434" s="1"/>
  <c r="G435" s="1"/>
  <c r="G436" s="1"/>
  <c r="G437" s="1"/>
  <c r="G438" s="1"/>
  <c r="G439" s="1"/>
  <c r="G440" s="1"/>
  <c r="G441" s="1"/>
  <c r="G442" s="1"/>
  <c r="G443" s="1"/>
  <c r="G444" s="1"/>
  <c r="G445" s="1"/>
  <c r="G446" s="1"/>
  <c r="G447" s="1"/>
  <c r="G448" s="1"/>
  <c r="G449" s="1"/>
  <c r="G450" s="1"/>
  <c r="G451" s="1"/>
  <c r="G452" s="1"/>
  <c r="G453" s="1"/>
  <c r="G454" s="1"/>
  <c r="G455" s="1"/>
  <c r="G456" s="1"/>
  <c r="G457" s="1"/>
  <c r="G458" s="1"/>
  <c r="G459" s="1"/>
  <c r="G460" s="1"/>
  <c r="G461" s="1"/>
  <c r="G462" s="1"/>
  <c r="G463" s="1"/>
  <c r="G464" s="1"/>
  <c r="G465" s="1"/>
  <c r="G466" s="1"/>
  <c r="G467" s="1"/>
  <c r="G468" s="1"/>
  <c r="G469" s="1"/>
  <c r="G470" s="1"/>
  <c r="G471" s="1"/>
  <c r="G472" s="1"/>
  <c r="G473" s="1"/>
  <c r="G474" s="1"/>
  <c r="G475" s="1"/>
  <c r="G476" s="1"/>
  <c r="G477" s="1"/>
  <c r="G478" s="1"/>
  <c r="G479" s="1"/>
  <c r="G480" s="1"/>
  <c r="G481" s="1"/>
  <c r="G482" s="1"/>
  <c r="G483" s="1"/>
  <c r="G484" s="1"/>
  <c r="G485" s="1"/>
  <c r="G486" s="1"/>
  <c r="G487" s="1"/>
  <c r="G488" s="1"/>
  <c r="G489" s="1"/>
  <c r="G490" s="1"/>
  <c r="G491" s="1"/>
  <c r="G492" s="1"/>
  <c r="G493" s="1"/>
  <c r="G494" s="1"/>
  <c r="G495" s="1"/>
  <c r="G496" s="1"/>
  <c r="G497" s="1"/>
  <c r="G498" s="1"/>
  <c r="G499" s="1"/>
  <c r="G500" s="1"/>
  <c r="G501" s="1"/>
  <c r="G502" s="1"/>
  <c r="G503" s="1"/>
  <c r="G504" s="1"/>
  <c r="G505" s="1"/>
  <c r="G506" s="1"/>
  <c r="G507" s="1"/>
  <c r="G508" s="1"/>
  <c r="G509" s="1"/>
  <c r="G510" s="1"/>
  <c r="G511" s="1"/>
  <c r="G512" s="1"/>
  <c r="G513" s="1"/>
  <c r="G514" s="1"/>
  <c r="G515" s="1"/>
  <c r="G516" s="1"/>
  <c r="G517" s="1"/>
  <c r="G518" s="1"/>
  <c r="G519" s="1"/>
  <c r="G520" s="1"/>
  <c r="G521" s="1"/>
  <c r="G522" s="1"/>
  <c r="G523" s="1"/>
  <c r="G524" s="1"/>
  <c r="G525" s="1"/>
  <c r="G526" s="1"/>
  <c r="G527" s="1"/>
  <c r="G528" s="1"/>
  <c r="G529" s="1"/>
  <c r="G530" s="1"/>
  <c r="G531" s="1"/>
  <c r="G532" s="1"/>
  <c r="G533" s="1"/>
  <c r="G534" s="1"/>
  <c r="G535" s="1"/>
  <c r="G536" s="1"/>
  <c r="G537" s="1"/>
  <c r="G538" s="1"/>
  <c r="G539" s="1"/>
  <c r="G540" s="1"/>
  <c r="G541" s="1"/>
  <c r="G542" s="1"/>
  <c r="G543" s="1"/>
  <c r="G544" s="1"/>
  <c r="G545" s="1"/>
  <c r="G546" s="1"/>
  <c r="G547" s="1"/>
  <c r="G548" s="1"/>
  <c r="G549" s="1"/>
  <c r="G550" s="1"/>
  <c r="G551" s="1"/>
  <c r="G552" s="1"/>
  <c r="G553" s="1"/>
  <c r="G554" s="1"/>
  <c r="G555" s="1"/>
  <c r="G556" s="1"/>
  <c r="G557" s="1"/>
  <c r="G558" s="1"/>
  <c r="G559" s="1"/>
  <c r="G560" s="1"/>
  <c r="G561" s="1"/>
  <c r="G562" s="1"/>
  <c r="G563" s="1"/>
  <c r="G564" s="1"/>
  <c r="G565" s="1"/>
  <c r="G566" s="1"/>
  <c r="G567" s="1"/>
  <c r="G568" s="1"/>
  <c r="G569" s="1"/>
  <c r="G570" s="1"/>
  <c r="G571" s="1"/>
  <c r="G572" s="1"/>
  <c r="G573" s="1"/>
  <c r="G574" s="1"/>
  <c r="G575" s="1"/>
  <c r="G576" s="1"/>
  <c r="G577" s="1"/>
  <c r="G578" s="1"/>
  <c r="G579" s="1"/>
  <c r="G580" s="1"/>
  <c r="G581" s="1"/>
  <c r="G582" s="1"/>
  <c r="G583" s="1"/>
  <c r="G584" s="1"/>
  <c r="G585" s="1"/>
  <c r="G586" s="1"/>
  <c r="G587" s="1"/>
  <c r="G588" s="1"/>
  <c r="G589" s="1"/>
  <c r="G590" s="1"/>
  <c r="G591" s="1"/>
  <c r="G592" s="1"/>
  <c r="G593" s="1"/>
  <c r="G594" s="1"/>
  <c r="G595" s="1"/>
  <c r="G596" s="1"/>
  <c r="G597" s="1"/>
  <c r="G598" s="1"/>
  <c r="G599" s="1"/>
  <c r="G600" s="1"/>
  <c r="G601" s="1"/>
  <c r="G602" s="1"/>
  <c r="G603" s="1"/>
  <c r="G604" s="1"/>
  <c r="G605" s="1"/>
  <c r="G606" s="1"/>
  <c r="G607" s="1"/>
  <c r="G608" s="1"/>
  <c r="G609" s="1"/>
  <c r="G610" s="1"/>
  <c r="G611" s="1"/>
  <c r="G612" s="1"/>
  <c r="G613" s="1"/>
  <c r="G614" s="1"/>
  <c r="G615" s="1"/>
  <c r="G616" s="1"/>
  <c r="G617" s="1"/>
  <c r="G618" s="1"/>
  <c r="G619" s="1"/>
  <c r="G620" s="1"/>
  <c r="G621" s="1"/>
  <c r="G622" s="1"/>
  <c r="G623" s="1"/>
  <c r="G624" s="1"/>
  <c r="G625" s="1"/>
  <c r="G626" s="1"/>
  <c r="G627" s="1"/>
  <c r="G628" s="1"/>
  <c r="G629" s="1"/>
  <c r="G630" s="1"/>
  <c r="G631" s="1"/>
  <c r="G632" s="1"/>
  <c r="G633" s="1"/>
  <c r="G634" s="1"/>
  <c r="G635" s="1"/>
  <c r="G636" s="1"/>
  <c r="G637" s="1"/>
  <c r="G638" s="1"/>
  <c r="G639" s="1"/>
  <c r="G640" s="1"/>
  <c r="G641" s="1"/>
  <c r="G642" s="1"/>
  <c r="G643" s="1"/>
  <c r="G644" s="1"/>
  <c r="G645" s="1"/>
  <c r="G646" s="1"/>
  <c r="G647" s="1"/>
  <c r="G648" s="1"/>
  <c r="G649" s="1"/>
  <c r="G650" s="1"/>
  <c r="G651" s="1"/>
  <c r="G652" s="1"/>
  <c r="G653" s="1"/>
  <c r="G654" s="1"/>
  <c r="G655" s="1"/>
  <c r="G656" s="1"/>
  <c r="G657" s="1"/>
  <c r="G658" s="1"/>
  <c r="G659" s="1"/>
  <c r="G660" s="1"/>
  <c r="G661" s="1"/>
  <c r="G662" s="1"/>
  <c r="G663" s="1"/>
  <c r="G664" s="1"/>
  <c r="G665" s="1"/>
  <c r="G666" s="1"/>
  <c r="G667" s="1"/>
  <c r="G668" s="1"/>
  <c r="G669" s="1"/>
  <c r="G670" s="1"/>
  <c r="G671" s="1"/>
  <c r="G672" s="1"/>
  <c r="G673" s="1"/>
  <c r="G674" s="1"/>
  <c r="G675" s="1"/>
  <c r="G676" s="1"/>
  <c r="G677" s="1"/>
  <c r="G678" s="1"/>
  <c r="G679" s="1"/>
  <c r="G680" s="1"/>
  <c r="G681" s="1"/>
  <c r="G682" s="1"/>
  <c r="G683" s="1"/>
  <c r="G684" s="1"/>
  <c r="G685" s="1"/>
  <c r="G686" s="1"/>
  <c r="G687" s="1"/>
  <c r="G688" s="1"/>
  <c r="G689" s="1"/>
  <c r="G690" s="1"/>
  <c r="G691" s="1"/>
  <c r="G692" s="1"/>
  <c r="G693" s="1"/>
  <c r="G694" s="1"/>
  <c r="G695" s="1"/>
  <c r="G696" s="1"/>
  <c r="G697" s="1"/>
  <c r="G698" s="1"/>
  <c r="G699" s="1"/>
  <c r="G700" s="1"/>
  <c r="G701" s="1"/>
  <c r="G702" s="1"/>
  <c r="G703" s="1"/>
  <c r="G704" s="1"/>
  <c r="G705" s="1"/>
  <c r="G706" s="1"/>
  <c r="G707" s="1"/>
  <c r="G708" s="1"/>
  <c r="G709" s="1"/>
  <c r="G710" s="1"/>
  <c r="G711" s="1"/>
  <c r="G712" s="1"/>
  <c r="G713" s="1"/>
  <c r="G714" s="1"/>
  <c r="G715" s="1"/>
  <c r="G716" s="1"/>
  <c r="G717" s="1"/>
  <c r="G718" s="1"/>
  <c r="G719" s="1"/>
  <c r="G720" s="1"/>
  <c r="G721" s="1"/>
  <c r="G722" s="1"/>
  <c r="G723" s="1"/>
  <c r="G724" s="1"/>
  <c r="G725" s="1"/>
  <c r="G726" s="1"/>
  <c r="G727" s="1"/>
  <c r="G728" s="1"/>
  <c r="G729" s="1"/>
  <c r="G730" s="1"/>
  <c r="G731" s="1"/>
  <c r="G732" s="1"/>
  <c r="G733" s="1"/>
  <c r="G734" s="1"/>
  <c r="G735" s="1"/>
  <c r="G736" s="1"/>
  <c r="G737" s="1"/>
  <c r="G738" s="1"/>
  <c r="G739" s="1"/>
  <c r="G740" s="1"/>
  <c r="G741" s="1"/>
  <c r="G742" s="1"/>
  <c r="G743" s="1"/>
  <c r="G744" s="1"/>
  <c r="G745" s="1"/>
  <c r="G746" s="1"/>
  <c r="G747" s="1"/>
  <c r="G748" s="1"/>
  <c r="G749" s="1"/>
  <c r="G750" s="1"/>
  <c r="G751" s="1"/>
  <c r="G752" s="1"/>
  <c r="G753" s="1"/>
  <c r="G754" s="1"/>
  <c r="G755" s="1"/>
  <c r="G756" s="1"/>
  <c r="G757" s="1"/>
  <c r="G758" s="1"/>
  <c r="G759" s="1"/>
  <c r="G760" s="1"/>
  <c r="G761" s="1"/>
  <c r="G762" s="1"/>
  <c r="G763" s="1"/>
  <c r="G764" s="1"/>
  <c r="G765" s="1"/>
  <c r="G766" s="1"/>
  <c r="G767" s="1"/>
  <c r="G768" s="1"/>
  <c r="G769" s="1"/>
  <c r="G770" s="1"/>
  <c r="G771" s="1"/>
  <c r="G772" s="1"/>
  <c r="G773" s="1"/>
  <c r="G774" s="1"/>
  <c r="G775" s="1"/>
  <c r="G776" s="1"/>
  <c r="G777" s="1"/>
  <c r="G778" s="1"/>
  <c r="G779" s="1"/>
  <c r="G780" s="1"/>
  <c r="G781" s="1"/>
  <c r="G782" s="1"/>
  <c r="G783" s="1"/>
  <c r="G784" s="1"/>
  <c r="G785" s="1"/>
  <c r="G786" s="1"/>
  <c r="G787" s="1"/>
  <c r="G788" s="1"/>
  <c r="G789" s="1"/>
  <c r="G790" s="1"/>
  <c r="G791" s="1"/>
  <c r="G792" s="1"/>
  <c r="G793" s="1"/>
  <c r="G794" s="1"/>
  <c r="G795" s="1"/>
  <c r="G796" s="1"/>
  <c r="G797" s="1"/>
  <c r="G798" s="1"/>
  <c r="G799" s="1"/>
  <c r="G800" s="1"/>
  <c r="G801" s="1"/>
  <c r="G802" s="1"/>
  <c r="G803" s="1"/>
  <c r="G804" s="1"/>
  <c r="G805" s="1"/>
  <c r="G806" s="1"/>
  <c r="G807" s="1"/>
  <c r="G808" s="1"/>
  <c r="G809" s="1"/>
  <c r="G810" s="1"/>
  <c r="G811" s="1"/>
  <c r="G812" s="1"/>
  <c r="G813" s="1"/>
  <c r="G814" s="1"/>
  <c r="G815" s="1"/>
  <c r="G816" s="1"/>
  <c r="G817" s="1"/>
  <c r="G818" s="1"/>
  <c r="G819" s="1"/>
  <c r="G820" s="1"/>
  <c r="G821" s="1"/>
  <c r="G822" s="1"/>
  <c r="G823" s="1"/>
  <c r="G824" s="1"/>
  <c r="G825" s="1"/>
  <c r="G826" s="1"/>
  <c r="G827" s="1"/>
  <c r="G828" s="1"/>
  <c r="G829" s="1"/>
  <c r="G830" s="1"/>
  <c r="G831" s="1"/>
  <c r="G832" s="1"/>
  <c r="G833" s="1"/>
  <c r="G834" s="1"/>
  <c r="G835" s="1"/>
  <c r="G836" s="1"/>
  <c r="G837" s="1"/>
  <c r="G838" s="1"/>
  <c r="G839" s="1"/>
  <c r="G840" s="1"/>
  <c r="G841" s="1"/>
  <c r="G842" s="1"/>
  <c r="G843" s="1"/>
  <c r="G844" s="1"/>
  <c r="G845" s="1"/>
  <c r="G846" s="1"/>
  <c r="G847" s="1"/>
  <c r="G848" s="1"/>
  <c r="G849" s="1"/>
  <c r="G850" s="1"/>
  <c r="G851" s="1"/>
  <c r="G852" s="1"/>
  <c r="G853" s="1"/>
  <c r="G854" s="1"/>
  <c r="G855" s="1"/>
  <c r="G856" s="1"/>
  <c r="G857" s="1"/>
  <c r="G858" s="1"/>
  <c r="G859" s="1"/>
  <c r="G860" s="1"/>
  <c r="G861" s="1"/>
  <c r="G862" s="1"/>
  <c r="G863" s="1"/>
  <c r="G864" s="1"/>
  <c r="G865" s="1"/>
  <c r="G866" s="1"/>
  <c r="G867" s="1"/>
  <c r="G868" s="1"/>
  <c r="G869" s="1"/>
  <c r="G870" s="1"/>
  <c r="B308"/>
  <c r="C308" s="1"/>
  <c r="B309"/>
  <c r="C309" s="1"/>
  <c r="B310"/>
  <c r="C310" s="1"/>
  <c r="B311"/>
  <c r="C311" s="1"/>
  <c r="B312"/>
  <c r="C312" s="1"/>
  <c r="B313"/>
  <c r="C313" s="1"/>
  <c r="B314"/>
  <c r="C314" s="1"/>
  <c r="B315"/>
  <c r="C315" s="1"/>
  <c r="B316"/>
  <c r="C316" s="1"/>
  <c r="B317"/>
  <c r="C317" s="1"/>
  <c r="B318"/>
  <c r="C318" s="1"/>
  <c r="B319"/>
  <c r="C319" s="1"/>
  <c r="B320"/>
  <c r="C320" s="1"/>
  <c r="B321"/>
  <c r="C321" s="1"/>
  <c r="B322"/>
  <c r="C322" s="1"/>
  <c r="B323"/>
  <c r="C323" s="1"/>
  <c r="B324"/>
  <c r="C324" s="1"/>
  <c r="B325"/>
  <c r="C325" s="1"/>
  <c r="B326"/>
  <c r="C326" s="1"/>
  <c r="B327"/>
  <c r="C327" s="1"/>
  <c r="B328"/>
  <c r="C328" s="1"/>
  <c r="B329"/>
  <c r="C329" s="1"/>
  <c r="B330"/>
  <c r="C330" s="1"/>
  <c r="B331"/>
  <c r="C331" s="1"/>
  <c r="B332"/>
  <c r="C332" s="1"/>
  <c r="B333"/>
  <c r="C333" s="1"/>
  <c r="B334"/>
  <c r="C334" s="1"/>
  <c r="B335"/>
  <c r="C335" s="1"/>
  <c r="B336"/>
  <c r="C336" s="1"/>
  <c r="B337"/>
  <c r="C337" s="1"/>
  <c r="B338"/>
  <c r="C338" s="1"/>
  <c r="B339"/>
  <c r="C339" s="1"/>
  <c r="B340"/>
  <c r="C340" s="1"/>
  <c r="B341"/>
  <c r="C341" s="1"/>
  <c r="B342"/>
  <c r="C342" s="1"/>
  <c r="B343"/>
  <c r="C343" s="1"/>
  <c r="B344"/>
  <c r="C344" s="1"/>
  <c r="B345"/>
  <c r="C345" s="1"/>
  <c r="B346"/>
  <c r="C346" s="1"/>
  <c r="B347"/>
  <c r="C347" s="1"/>
  <c r="B348"/>
  <c r="C348" s="1"/>
  <c r="B349"/>
  <c r="C349" s="1"/>
  <c r="B350"/>
  <c r="C350" s="1"/>
  <c r="B351"/>
  <c r="C351" s="1"/>
  <c r="B352"/>
  <c r="C352" s="1"/>
  <c r="B353"/>
  <c r="C353" s="1"/>
  <c r="B354"/>
  <c r="C354" s="1"/>
  <c r="B355"/>
  <c r="C355" s="1"/>
  <c r="B356"/>
  <c r="C356" s="1"/>
  <c r="B357"/>
  <c r="C357" s="1"/>
  <c r="B358"/>
  <c r="C358" s="1"/>
  <c r="B359"/>
  <c r="C359" s="1"/>
  <c r="B360"/>
  <c r="C360" s="1"/>
  <c r="B361"/>
  <c r="C361" s="1"/>
  <c r="B362"/>
  <c r="C362" s="1"/>
  <c r="B363"/>
  <c r="C363" s="1"/>
  <c r="B364"/>
  <c r="C364" s="1"/>
  <c r="B365"/>
  <c r="C365" s="1"/>
  <c r="B366"/>
  <c r="C366" s="1"/>
  <c r="B367"/>
  <c r="C367" s="1"/>
  <c r="B368"/>
  <c r="C368" s="1"/>
  <c r="B369"/>
  <c r="C369" s="1"/>
  <c r="B370"/>
  <c r="C370" s="1"/>
  <c r="B371"/>
  <c r="C371" s="1"/>
  <c r="B372"/>
  <c r="C372" s="1"/>
  <c r="B373"/>
  <c r="C373" s="1"/>
  <c r="B374"/>
  <c r="C374" s="1"/>
  <c r="B375"/>
  <c r="C375" s="1"/>
  <c r="B376"/>
  <c r="C376" s="1"/>
  <c r="B377"/>
  <c r="C377" s="1"/>
  <c r="B378"/>
  <c r="C378" s="1"/>
  <c r="B379"/>
  <c r="C379" s="1"/>
  <c r="B380"/>
  <c r="C380" s="1"/>
  <c r="B381"/>
  <c r="C381" s="1"/>
  <c r="A382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B382"/>
  <c r="C382" s="1"/>
  <c r="B383"/>
  <c r="C383" s="1"/>
  <c r="B384"/>
  <c r="C384" s="1"/>
  <c r="B385"/>
  <c r="C385" s="1"/>
  <c r="B386"/>
  <c r="C386" s="1"/>
  <c r="B387"/>
  <c r="C387" s="1"/>
  <c r="B388"/>
  <c r="C388" s="1"/>
  <c r="B389"/>
  <c r="C389" s="1"/>
  <c r="B390"/>
  <c r="C390" s="1"/>
  <c r="B391"/>
  <c r="C391" s="1"/>
  <c r="B392"/>
  <c r="C392" s="1"/>
  <c r="B393"/>
  <c r="C393" s="1"/>
  <c r="B394"/>
  <c r="C394" s="1"/>
  <c r="B395"/>
  <c r="C395" s="1"/>
  <c r="B396"/>
  <c r="C396" s="1"/>
  <c r="B397"/>
  <c r="C397" s="1"/>
  <c r="B398"/>
  <c r="C398" s="1"/>
  <c r="B399"/>
  <c r="C399" s="1"/>
  <c r="B400"/>
  <c r="C400" s="1"/>
  <c r="B401"/>
  <c r="C401" s="1"/>
  <c r="B402"/>
  <c r="C402" s="1"/>
  <c r="B403"/>
  <c r="C403" s="1"/>
  <c r="B404"/>
  <c r="C404" s="1"/>
  <c r="B405"/>
  <c r="C405" s="1"/>
  <c r="B406"/>
  <c r="C406" s="1"/>
  <c r="B407"/>
  <c r="C407" s="1"/>
  <c r="B408"/>
  <c r="C408" s="1"/>
  <c r="B409"/>
  <c r="C409" s="1"/>
  <c r="B410"/>
  <c r="C410" s="1"/>
  <c r="B411"/>
  <c r="C411" s="1"/>
  <c r="B412"/>
  <c r="C412" s="1"/>
  <c r="B413"/>
  <c r="C413" s="1"/>
  <c r="B414"/>
  <c r="C414" s="1"/>
  <c r="B415"/>
  <c r="C415" s="1"/>
  <c r="B416"/>
  <c r="C416" s="1"/>
  <c r="B417"/>
  <c r="C417" s="1"/>
  <c r="B418"/>
  <c r="C418" s="1"/>
  <c r="B419"/>
  <c r="C419" s="1"/>
  <c r="B420"/>
  <c r="C420" s="1"/>
  <c r="B421"/>
  <c r="C421" s="1"/>
  <c r="B422"/>
  <c r="C422" s="1"/>
  <c r="B423"/>
  <c r="C423" s="1"/>
  <c r="B424"/>
  <c r="C424" s="1"/>
  <c r="B425"/>
  <c r="C425" s="1"/>
  <c r="B426"/>
  <c r="C426" s="1"/>
  <c r="B427"/>
  <c r="C427" s="1"/>
  <c r="B428"/>
  <c r="C428" s="1"/>
  <c r="B429"/>
  <c r="C429" s="1"/>
  <c r="B430"/>
  <c r="C430" s="1"/>
  <c r="B431"/>
  <c r="C431" s="1"/>
  <c r="B432"/>
  <c r="C432" s="1"/>
  <c r="B433"/>
  <c r="C433" s="1"/>
  <c r="B434"/>
  <c r="C434" s="1"/>
  <c r="B435"/>
  <c r="C435" s="1"/>
  <c r="B436"/>
  <c r="C436" s="1"/>
  <c r="B437"/>
  <c r="C437" s="1"/>
  <c r="B438"/>
  <c r="C438" s="1"/>
  <c r="B439"/>
  <c r="C439" s="1"/>
  <c r="B440"/>
  <c r="C440" s="1"/>
  <c r="B441"/>
  <c r="C441" s="1"/>
  <c r="B442"/>
  <c r="C442" s="1"/>
  <c r="B443"/>
  <c r="C443" s="1"/>
  <c r="B444"/>
  <c r="C444" s="1"/>
  <c r="B445"/>
  <c r="C445" s="1"/>
  <c r="B446"/>
  <c r="C446" s="1"/>
  <c r="B447"/>
  <c r="C447" s="1"/>
  <c r="B448"/>
  <c r="C448" s="1"/>
  <c r="B449"/>
  <c r="C449" s="1"/>
  <c r="B450"/>
  <c r="C450" s="1"/>
  <c r="B451"/>
  <c r="C451" s="1"/>
  <c r="B452"/>
  <c r="C452" s="1"/>
  <c r="B453"/>
  <c r="C453" s="1"/>
  <c r="B454"/>
  <c r="C454" s="1"/>
  <c r="B455"/>
  <c r="C455" s="1"/>
  <c r="B456"/>
  <c r="C456" s="1"/>
  <c r="B457"/>
  <c r="C457" s="1"/>
  <c r="B458"/>
  <c r="C458" s="1"/>
  <c r="B459"/>
  <c r="C459" s="1"/>
  <c r="B460"/>
  <c r="C460" s="1"/>
  <c r="B461"/>
  <c r="C461" s="1"/>
  <c r="B462"/>
  <c r="C462" s="1"/>
  <c r="B463"/>
  <c r="C463" s="1"/>
  <c r="B464"/>
  <c r="C464" s="1"/>
  <c r="B465"/>
  <c r="C465" s="1"/>
  <c r="B466"/>
  <c r="C466" s="1"/>
  <c r="B467"/>
  <c r="C467" s="1"/>
  <c r="B468"/>
  <c r="C468" s="1"/>
  <c r="B469"/>
  <c r="C469" s="1"/>
  <c r="B470"/>
  <c r="C470" s="1"/>
  <c r="B471"/>
  <c r="C471" s="1"/>
  <c r="B472"/>
  <c r="C472" s="1"/>
  <c r="B473"/>
  <c r="C473" s="1"/>
  <c r="B474"/>
  <c r="C474" s="1"/>
  <c r="B475"/>
  <c r="C475" s="1"/>
  <c r="B476"/>
  <c r="C476" s="1"/>
  <c r="B477"/>
  <c r="C477" s="1"/>
  <c r="B478"/>
  <c r="C478" s="1"/>
  <c r="B479"/>
  <c r="C479" s="1"/>
  <c r="B480"/>
  <c r="C480" s="1"/>
  <c r="B481"/>
  <c r="C481" s="1"/>
  <c r="B482"/>
  <c r="C482" s="1"/>
  <c r="B483"/>
  <c r="C483" s="1"/>
  <c r="B484"/>
  <c r="C484" s="1"/>
  <c r="B485"/>
  <c r="C485" s="1"/>
  <c r="B486"/>
  <c r="C486" s="1"/>
  <c r="B487"/>
  <c r="C487" s="1"/>
  <c r="B488"/>
  <c r="C488" s="1"/>
  <c r="B489"/>
  <c r="C489" s="1"/>
  <c r="B490"/>
  <c r="C490" s="1"/>
  <c r="B491"/>
  <c r="C491" s="1"/>
  <c r="B492"/>
  <c r="C492" s="1"/>
  <c r="B493"/>
  <c r="C493" s="1"/>
  <c r="B494"/>
  <c r="C494" s="1"/>
  <c r="B495"/>
  <c r="C495" s="1"/>
  <c r="B496"/>
  <c r="C496" s="1"/>
  <c r="B497"/>
  <c r="C497" s="1"/>
  <c r="B498"/>
  <c r="C498" s="1"/>
  <c r="B499"/>
  <c r="C499" s="1"/>
  <c r="B500"/>
  <c r="C500" s="1"/>
  <c r="B501"/>
  <c r="C501" s="1"/>
  <c r="B502"/>
  <c r="C502" s="1"/>
  <c r="B503"/>
  <c r="C503" s="1"/>
  <c r="B504"/>
  <c r="C504" s="1"/>
  <c r="B505"/>
  <c r="C505" s="1"/>
  <c r="B506"/>
  <c r="C506" s="1"/>
  <c r="B507"/>
  <c r="C507" s="1"/>
  <c r="B508"/>
  <c r="C508" s="1"/>
  <c r="B509"/>
  <c r="C509" s="1"/>
  <c r="B510"/>
  <c r="C510" s="1"/>
  <c r="B511"/>
  <c r="C511" s="1"/>
  <c r="B512"/>
  <c r="C512" s="1"/>
  <c r="B513"/>
  <c r="C513" s="1"/>
  <c r="B514"/>
  <c r="C514" s="1"/>
  <c r="B515"/>
  <c r="C515" s="1"/>
  <c r="B516"/>
  <c r="C516" s="1"/>
  <c r="B517"/>
  <c r="C517" s="1"/>
  <c r="B518"/>
  <c r="C518" s="1"/>
  <c r="B519"/>
  <c r="C519" s="1"/>
  <c r="B520"/>
  <c r="C520" s="1"/>
  <c r="B521"/>
  <c r="C521" s="1"/>
  <c r="B522"/>
  <c r="C522" s="1"/>
  <c r="B523"/>
  <c r="C523" s="1"/>
  <c r="B524"/>
  <c r="C524" s="1"/>
  <c r="B525"/>
  <c r="C525" s="1"/>
  <c r="B526"/>
  <c r="C526" s="1"/>
  <c r="B527"/>
  <c r="C527" s="1"/>
  <c r="B528"/>
  <c r="C528" s="1"/>
  <c r="B529"/>
  <c r="C529" s="1"/>
  <c r="B530"/>
  <c r="C530" s="1"/>
  <c r="B531"/>
  <c r="C531" s="1"/>
  <c r="B532"/>
  <c r="C532" s="1"/>
  <c r="B533"/>
  <c r="C533" s="1"/>
  <c r="B534"/>
  <c r="C534" s="1"/>
  <c r="B535"/>
  <c r="C535" s="1"/>
  <c r="B536"/>
  <c r="C536" s="1"/>
  <c r="B537"/>
  <c r="C537" s="1"/>
  <c r="B538"/>
  <c r="C538" s="1"/>
  <c r="B539"/>
  <c r="C539" s="1"/>
  <c r="B540"/>
  <c r="C540" s="1"/>
  <c r="B541"/>
  <c r="C541" s="1"/>
  <c r="B542"/>
  <c r="C542" s="1"/>
  <c r="B543"/>
  <c r="C543" s="1"/>
  <c r="B544"/>
  <c r="C544" s="1"/>
  <c r="B545"/>
  <c r="C545" s="1"/>
  <c r="B546"/>
  <c r="C546" s="1"/>
  <c r="B547"/>
  <c r="C547" s="1"/>
  <c r="B548"/>
  <c r="C548" s="1"/>
  <c r="B549"/>
  <c r="C549" s="1"/>
  <c r="B550"/>
  <c r="C550" s="1"/>
  <c r="B551"/>
  <c r="C551" s="1"/>
  <c r="B552"/>
  <c r="C552" s="1"/>
  <c r="B553"/>
  <c r="C553" s="1"/>
  <c r="B554"/>
  <c r="C554" s="1"/>
  <c r="B555"/>
  <c r="C555" s="1"/>
  <c r="B556"/>
  <c r="C556" s="1"/>
  <c r="B557"/>
  <c r="C557" s="1"/>
  <c r="B558"/>
  <c r="C558" s="1"/>
  <c r="B559"/>
  <c r="C559" s="1"/>
  <c r="B560"/>
  <c r="C560" s="1"/>
  <c r="B561"/>
  <c r="C561" s="1"/>
  <c r="B562"/>
  <c r="C562" s="1"/>
  <c r="B563"/>
  <c r="C563" s="1"/>
  <c r="B564"/>
  <c r="C564" s="1"/>
  <c r="B565"/>
  <c r="C565" s="1"/>
  <c r="B566"/>
  <c r="C566" s="1"/>
  <c r="B567"/>
  <c r="C567" s="1"/>
  <c r="B568"/>
  <c r="C568" s="1"/>
  <c r="B569"/>
  <c r="C569" s="1"/>
  <c r="B570"/>
  <c r="C570" s="1"/>
  <c r="B571"/>
  <c r="C571" s="1"/>
  <c r="B572"/>
  <c r="C572" s="1"/>
  <c r="B573"/>
  <c r="C573" s="1"/>
  <c r="B574"/>
  <c r="C574" s="1"/>
  <c r="B575"/>
  <c r="C575" s="1"/>
  <c r="B576"/>
  <c r="C576" s="1"/>
  <c r="B577"/>
  <c r="C577" s="1"/>
  <c r="B578"/>
  <c r="C578" s="1"/>
  <c r="B579"/>
  <c r="C579" s="1"/>
  <c r="B580"/>
  <c r="C580" s="1"/>
  <c r="B581"/>
  <c r="C581" s="1"/>
  <c r="B582"/>
  <c r="C582" s="1"/>
  <c r="B583"/>
  <c r="C583" s="1"/>
  <c r="B584"/>
  <c r="C584" s="1"/>
  <c r="B585"/>
  <c r="C585" s="1"/>
  <c r="B586"/>
  <c r="C586" s="1"/>
  <c r="B587"/>
  <c r="C587" s="1"/>
  <c r="B588"/>
  <c r="C588" s="1"/>
  <c r="B589"/>
  <c r="C589" s="1"/>
  <c r="B590"/>
  <c r="C590" s="1"/>
  <c r="B591"/>
  <c r="C591" s="1"/>
  <c r="B592"/>
  <c r="C592" s="1"/>
  <c r="B593"/>
  <c r="C593" s="1"/>
  <c r="B594"/>
  <c r="C594" s="1"/>
  <c r="B595"/>
  <c r="C595" s="1"/>
  <c r="B596"/>
  <c r="C596" s="1"/>
  <c r="B597"/>
  <c r="C597" s="1"/>
  <c r="B598"/>
  <c r="C598" s="1"/>
  <c r="B599"/>
  <c r="C599" s="1"/>
  <c r="B600"/>
  <c r="C600" s="1"/>
  <c r="B601"/>
  <c r="C601" s="1"/>
  <c r="B602"/>
  <c r="C602" s="1"/>
  <c r="B603"/>
  <c r="C603" s="1"/>
  <c r="B604"/>
  <c r="C604" s="1"/>
  <c r="B605"/>
  <c r="C605" s="1"/>
  <c r="B606"/>
  <c r="C606" s="1"/>
  <c r="B607"/>
  <c r="C607" s="1"/>
  <c r="B608"/>
  <c r="C608" s="1"/>
  <c r="B609"/>
  <c r="C609" s="1"/>
  <c r="B610"/>
  <c r="C610" s="1"/>
  <c r="B611"/>
  <c r="C611" s="1"/>
  <c r="B612"/>
  <c r="C612" s="1"/>
  <c r="B613"/>
  <c r="C613" s="1"/>
  <c r="B614"/>
  <c r="C614" s="1"/>
  <c r="B615"/>
  <c r="C615" s="1"/>
  <c r="B616"/>
  <c r="C616" s="1"/>
  <c r="B617"/>
  <c r="C617" s="1"/>
  <c r="B618"/>
  <c r="C618" s="1"/>
  <c r="B619"/>
  <c r="C619" s="1"/>
  <c r="B620"/>
  <c r="C620" s="1"/>
  <c r="B621"/>
  <c r="C621" s="1"/>
  <c r="B622"/>
  <c r="C622" s="1"/>
  <c r="B623"/>
  <c r="C623" s="1"/>
  <c r="B624"/>
  <c r="C624" s="1"/>
  <c r="B625"/>
  <c r="C625" s="1"/>
  <c r="B626"/>
  <c r="C626" s="1"/>
  <c r="B627"/>
  <c r="C627" s="1"/>
  <c r="B628"/>
  <c r="C628" s="1"/>
  <c r="B629"/>
  <c r="C629" s="1"/>
  <c r="B630"/>
  <c r="C630" s="1"/>
  <c r="B631"/>
  <c r="C631" s="1"/>
  <c r="B632"/>
  <c r="C632" s="1"/>
  <c r="B633"/>
  <c r="C633" s="1"/>
  <c r="B634"/>
  <c r="C634" s="1"/>
  <c r="B635"/>
  <c r="C635" s="1"/>
  <c r="B636"/>
  <c r="C636" s="1"/>
  <c r="B637"/>
  <c r="C637" s="1"/>
  <c r="B638"/>
  <c r="C638" s="1"/>
  <c r="B639"/>
  <c r="C639" s="1"/>
  <c r="B640"/>
  <c r="C640" s="1"/>
  <c r="B641"/>
  <c r="C641" s="1"/>
  <c r="B642"/>
  <c r="C642" s="1"/>
  <c r="A643"/>
  <c r="A644" s="1"/>
  <c r="A645" s="1"/>
  <c r="A646" s="1"/>
  <c r="A647" s="1"/>
  <c r="A648" s="1"/>
  <c r="A649" s="1"/>
  <c r="A650" s="1"/>
  <c r="B643"/>
  <c r="C643" s="1"/>
  <c r="B644"/>
  <c r="C644" s="1"/>
  <c r="B645"/>
  <c r="C645" s="1"/>
  <c r="B646"/>
  <c r="C646" s="1"/>
  <c r="B647"/>
  <c r="C647" s="1"/>
  <c r="B648"/>
  <c r="C648" s="1"/>
  <c r="B649"/>
  <c r="C649" s="1"/>
  <c r="B650"/>
  <c r="C650" s="1"/>
  <c r="A65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B651"/>
  <c r="C651" s="1"/>
  <c r="B652"/>
  <c r="C652" s="1"/>
  <c r="B653"/>
  <c r="C653" s="1"/>
  <c r="B654"/>
  <c r="C654" s="1"/>
  <c r="B655"/>
  <c r="C655" s="1"/>
  <c r="B656"/>
  <c r="C656" s="1"/>
  <c r="B657"/>
  <c r="C657" s="1"/>
  <c r="B658"/>
  <c r="C658" s="1"/>
  <c r="B659"/>
  <c r="C659" s="1"/>
  <c r="B660"/>
  <c r="C660" s="1"/>
  <c r="B661"/>
  <c r="C661" s="1"/>
  <c r="B662"/>
  <c r="C662" s="1"/>
  <c r="B663"/>
  <c r="C663" s="1"/>
  <c r="B664"/>
  <c r="C664" s="1"/>
  <c r="B665"/>
  <c r="C665" s="1"/>
  <c r="B666"/>
  <c r="C666" s="1"/>
  <c r="B667"/>
  <c r="C667" s="1"/>
  <c r="B668"/>
  <c r="C668" s="1"/>
  <c r="B669"/>
  <c r="C669" s="1"/>
  <c r="B670"/>
  <c r="C670" s="1"/>
  <c r="B671"/>
  <c r="C671" s="1"/>
  <c r="B672"/>
  <c r="C672" s="1"/>
  <c r="B673"/>
  <c r="C673" s="1"/>
  <c r="B674"/>
  <c r="C674" s="1"/>
  <c r="B675"/>
  <c r="C675" s="1"/>
  <c r="B676"/>
  <c r="C676" s="1"/>
  <c r="B677"/>
  <c r="C677" s="1"/>
  <c r="B678"/>
  <c r="C678" s="1"/>
  <c r="B679"/>
  <c r="C679" s="1"/>
  <c r="B680"/>
  <c r="C680" s="1"/>
  <c r="B681"/>
  <c r="C681" s="1"/>
  <c r="B682"/>
  <c r="C682" s="1"/>
  <c r="B683"/>
  <c r="C683" s="1"/>
  <c r="B684"/>
  <c r="C684" s="1"/>
  <c r="B685"/>
  <c r="C685" s="1"/>
  <c r="B686"/>
  <c r="C686" s="1"/>
  <c r="B687"/>
  <c r="C687" s="1"/>
  <c r="B688"/>
  <c r="C688" s="1"/>
  <c r="B689"/>
  <c r="C689" s="1"/>
  <c r="B690"/>
  <c r="C690" s="1"/>
  <c r="B691"/>
  <c r="C691" s="1"/>
  <c r="B692"/>
  <c r="C692" s="1"/>
  <c r="B693"/>
  <c r="C693" s="1"/>
  <c r="B694"/>
  <c r="C694" s="1"/>
  <c r="B695"/>
  <c r="C695" s="1"/>
  <c r="B696"/>
  <c r="C696" s="1"/>
  <c r="B697"/>
  <c r="C697" s="1"/>
  <c r="B698"/>
  <c r="C698" s="1"/>
  <c r="B699"/>
  <c r="C699" s="1"/>
  <c r="B700"/>
  <c r="C700" s="1"/>
  <c r="B701"/>
  <c r="C701" s="1"/>
  <c r="B702"/>
  <c r="C702" s="1"/>
  <c r="B703"/>
  <c r="C703" s="1"/>
  <c r="B704"/>
  <c r="C704" s="1"/>
  <c r="B705"/>
  <c r="C705" s="1"/>
  <c r="B706"/>
  <c r="C706" s="1"/>
  <c r="B707"/>
  <c r="C707" s="1"/>
  <c r="B708"/>
  <c r="C708" s="1"/>
  <c r="B709"/>
  <c r="C709" s="1"/>
  <c r="B710"/>
  <c r="C710" s="1"/>
  <c r="B711"/>
  <c r="C711" s="1"/>
  <c r="B712"/>
  <c r="C712" s="1"/>
  <c r="B713"/>
  <c r="C713" s="1"/>
  <c r="B714"/>
  <c r="C714" s="1"/>
  <c r="B715"/>
  <c r="C715" s="1"/>
  <c r="B716"/>
  <c r="C716" s="1"/>
  <c r="B717"/>
  <c r="C717" s="1"/>
  <c r="B718"/>
  <c r="C718" s="1"/>
  <c r="B719"/>
  <c r="C719" s="1"/>
  <c r="B720"/>
  <c r="C720" s="1"/>
  <c r="B721"/>
  <c r="C721" s="1"/>
  <c r="B722"/>
  <c r="C722" s="1"/>
  <c r="B723"/>
  <c r="C723" s="1"/>
  <c r="B724"/>
  <c r="C724" s="1"/>
  <c r="B725"/>
  <c r="C725" s="1"/>
  <c r="B726"/>
  <c r="C726" s="1"/>
  <c r="B727"/>
  <c r="C727" s="1"/>
  <c r="B728"/>
  <c r="C728" s="1"/>
  <c r="B729"/>
  <c r="C729" s="1"/>
  <c r="B730"/>
  <c r="C730" s="1"/>
  <c r="B731"/>
  <c r="C731" s="1"/>
  <c r="B732"/>
  <c r="C732" s="1"/>
  <c r="B733"/>
  <c r="C733" s="1"/>
  <c r="B734"/>
  <c r="C734" s="1"/>
  <c r="B735"/>
  <c r="C735" s="1"/>
  <c r="B736"/>
  <c r="C736" s="1"/>
  <c r="B737"/>
  <c r="C737" s="1"/>
  <c r="B738"/>
  <c r="C738" s="1"/>
  <c r="B739"/>
  <c r="C739" s="1"/>
  <c r="B740"/>
  <c r="C740" s="1"/>
  <c r="B741"/>
  <c r="C741" s="1"/>
  <c r="B742"/>
  <c r="C742" s="1"/>
  <c r="B743"/>
  <c r="C743" s="1"/>
  <c r="B744"/>
  <c r="C744" s="1"/>
  <c r="B745"/>
  <c r="C745" s="1"/>
  <c r="B746"/>
  <c r="C746" s="1"/>
  <c r="B747"/>
  <c r="C747" s="1"/>
  <c r="B748"/>
  <c r="C748" s="1"/>
  <c r="B749"/>
  <c r="C749" s="1"/>
  <c r="B750"/>
  <c r="C750" s="1"/>
  <c r="B751"/>
  <c r="C751" s="1"/>
  <c r="B752"/>
  <c r="C752" s="1"/>
  <c r="B753"/>
  <c r="C753" s="1"/>
  <c r="B754"/>
  <c r="C754" s="1"/>
  <c r="B755"/>
  <c r="C755" s="1"/>
  <c r="B756"/>
  <c r="C756" s="1"/>
  <c r="B757"/>
  <c r="C757" s="1"/>
  <c r="B758"/>
  <c r="C758" s="1"/>
  <c r="B759"/>
  <c r="C759" s="1"/>
  <c r="B760"/>
  <c r="C760" s="1"/>
  <c r="B761"/>
  <c r="C761" s="1"/>
  <c r="B762"/>
  <c r="C762" s="1"/>
  <c r="B763"/>
  <c r="C763" s="1"/>
  <c r="B764"/>
  <c r="C764" s="1"/>
  <c r="B765"/>
  <c r="C765" s="1"/>
  <c r="B766"/>
  <c r="C766" s="1"/>
  <c r="B767"/>
  <c r="C767" s="1"/>
  <c r="B768"/>
  <c r="C768" s="1"/>
  <c r="B769"/>
  <c r="C769" s="1"/>
  <c r="B770"/>
  <c r="C770" s="1"/>
  <c r="B771"/>
  <c r="C771" s="1"/>
  <c r="B772"/>
  <c r="C772" s="1"/>
  <c r="B773"/>
  <c r="C773" s="1"/>
  <c r="B774"/>
  <c r="C774" s="1"/>
  <c r="B775"/>
  <c r="C775" s="1"/>
  <c r="B776"/>
  <c r="C776" s="1"/>
  <c r="B777"/>
  <c r="C777" s="1"/>
  <c r="B778"/>
  <c r="C778" s="1"/>
  <c r="B779"/>
  <c r="C779" s="1"/>
  <c r="B780"/>
  <c r="C780" s="1"/>
  <c r="B781"/>
  <c r="C781" s="1"/>
  <c r="B782"/>
  <c r="C782" s="1"/>
  <c r="B783"/>
  <c r="C783" s="1"/>
  <c r="B784"/>
  <c r="C784" s="1"/>
  <c r="B785"/>
  <c r="C785" s="1"/>
  <c r="B786"/>
  <c r="C786" s="1"/>
  <c r="B787"/>
  <c r="C787" s="1"/>
  <c r="B788"/>
  <c r="C788" s="1"/>
  <c r="B789"/>
  <c r="C789" s="1"/>
  <c r="B790"/>
  <c r="C790" s="1"/>
  <c r="B791"/>
  <c r="C791" s="1"/>
  <c r="B792"/>
  <c r="C792" s="1"/>
  <c r="B793"/>
  <c r="C793" s="1"/>
  <c r="B794"/>
  <c r="C794" s="1"/>
  <c r="B795"/>
  <c r="C795" s="1"/>
  <c r="B796"/>
  <c r="C796" s="1"/>
  <c r="B797"/>
  <c r="C797" s="1"/>
  <c r="B798"/>
  <c r="C798" s="1"/>
  <c r="B799"/>
  <c r="C799" s="1"/>
  <c r="B800"/>
  <c r="C800" s="1"/>
  <c r="B801"/>
  <c r="C801" s="1"/>
  <c r="B802"/>
  <c r="C802" s="1"/>
  <c r="B803"/>
  <c r="C803" s="1"/>
  <c r="B804"/>
  <c r="C804" s="1"/>
  <c r="B805"/>
  <c r="C805" s="1"/>
  <c r="B806"/>
  <c r="C806" s="1"/>
  <c r="B807"/>
  <c r="C807" s="1"/>
  <c r="B808"/>
  <c r="C808" s="1"/>
  <c r="B809"/>
  <c r="C809" s="1"/>
  <c r="B810"/>
  <c r="C810" s="1"/>
  <c r="B811"/>
  <c r="C811" s="1"/>
  <c r="B812"/>
  <c r="C812" s="1"/>
  <c r="B813"/>
  <c r="C813" s="1"/>
  <c r="B814"/>
  <c r="C814" s="1"/>
  <c r="B815"/>
  <c r="C815" s="1"/>
  <c r="B816"/>
  <c r="C816" s="1"/>
  <c r="B817"/>
  <c r="C817" s="1"/>
  <c r="B818"/>
  <c r="C818" s="1"/>
  <c r="B819"/>
  <c r="C819" s="1"/>
  <c r="B820"/>
  <c r="C820" s="1"/>
  <c r="B821"/>
  <c r="C821" s="1"/>
  <c r="B822"/>
  <c r="C822" s="1"/>
  <c r="B823"/>
  <c r="C823" s="1"/>
  <c r="B824"/>
  <c r="C824" s="1"/>
  <c r="B825"/>
  <c r="C825" s="1"/>
  <c r="B826"/>
  <c r="C826" s="1"/>
  <c r="B827"/>
  <c r="C827" s="1"/>
  <c r="B828"/>
  <c r="C828" s="1"/>
  <c r="B829"/>
  <c r="C829" s="1"/>
  <c r="B830"/>
  <c r="C830" s="1"/>
  <c r="B831"/>
  <c r="C831" s="1"/>
  <c r="B832"/>
  <c r="C832" s="1"/>
  <c r="B833"/>
  <c r="C833" s="1"/>
  <c r="B834"/>
  <c r="C834" s="1"/>
  <c r="B835"/>
  <c r="C835" s="1"/>
  <c r="B836"/>
  <c r="C836" s="1"/>
  <c r="B837"/>
  <c r="C837" s="1"/>
  <c r="B838"/>
  <c r="C838" s="1"/>
  <c r="B839"/>
  <c r="C839" s="1"/>
  <c r="B840"/>
  <c r="C840" s="1"/>
  <c r="B841"/>
  <c r="C841" s="1"/>
  <c r="B842"/>
  <c r="C842" s="1"/>
  <c r="B843"/>
  <c r="C843" s="1"/>
  <c r="B844"/>
  <c r="C844" s="1"/>
  <c r="B845"/>
  <c r="C845" s="1"/>
  <c r="B846"/>
  <c r="C846" s="1"/>
  <c r="B847"/>
  <c r="C847" s="1"/>
  <c r="B848"/>
  <c r="C848" s="1"/>
  <c r="B849"/>
  <c r="C849" s="1"/>
  <c r="B850"/>
  <c r="C850" s="1"/>
  <c r="B851"/>
  <c r="C851" s="1"/>
  <c r="B852"/>
  <c r="C852" s="1"/>
  <c r="B853"/>
  <c r="C853" s="1"/>
  <c r="B854"/>
  <c r="C854" s="1"/>
  <c r="B855"/>
  <c r="C855" s="1"/>
  <c r="B856"/>
  <c r="C856" s="1"/>
  <c r="B857"/>
  <c r="C857" s="1"/>
  <c r="B858"/>
  <c r="C858" s="1"/>
  <c r="B859"/>
  <c r="C859" s="1"/>
  <c r="B860"/>
  <c r="C860" s="1"/>
  <c r="B861"/>
  <c r="C861" s="1"/>
  <c r="B862"/>
  <c r="C862" s="1"/>
  <c r="B863"/>
  <c r="C863" s="1"/>
  <c r="B864"/>
  <c r="C864" s="1"/>
  <c r="B865"/>
  <c r="C865" s="1"/>
  <c r="B866"/>
  <c r="C866" s="1"/>
  <c r="B867"/>
  <c r="C867" s="1"/>
  <c r="B868"/>
  <c r="C868" s="1"/>
  <c r="B869"/>
  <c r="C869" s="1"/>
  <c r="B870"/>
  <c r="C870" s="1"/>
  <c r="B871"/>
  <c r="C871" s="1"/>
  <c r="G871"/>
  <c r="B872"/>
  <c r="C872" s="1"/>
  <c r="G872"/>
  <c r="G873" s="1"/>
  <c r="G874" s="1"/>
  <c r="G875" s="1"/>
  <c r="G876" s="1"/>
  <c r="G877" s="1"/>
  <c r="G878" s="1"/>
  <c r="G879" s="1"/>
  <c r="G880" s="1"/>
  <c r="G881" s="1"/>
  <c r="G882" s="1"/>
  <c r="G883" s="1"/>
  <c r="G884" s="1"/>
  <c r="G885" s="1"/>
  <c r="G886" s="1"/>
  <c r="G887" s="1"/>
  <c r="G888" s="1"/>
  <c r="G889" s="1"/>
  <c r="G890" s="1"/>
  <c r="G891" s="1"/>
  <c r="G892" s="1"/>
  <c r="G893" s="1"/>
  <c r="G894" s="1"/>
  <c r="G895" s="1"/>
  <c r="G896" s="1"/>
  <c r="G897" s="1"/>
  <c r="G898" s="1"/>
  <c r="G899" s="1"/>
  <c r="G900" s="1"/>
  <c r="G901" s="1"/>
  <c r="G902" s="1"/>
  <c r="G903" s="1"/>
  <c r="G904" s="1"/>
  <c r="G905" s="1"/>
  <c r="G906" s="1"/>
  <c r="G907" s="1"/>
  <c r="G908" s="1"/>
  <c r="G909" s="1"/>
  <c r="G910" s="1"/>
  <c r="G911" s="1"/>
  <c r="G912" s="1"/>
  <c r="G913" s="1"/>
  <c r="G914" s="1"/>
  <c r="G915" s="1"/>
  <c r="G916" s="1"/>
  <c r="G917" s="1"/>
  <c r="G918" s="1"/>
  <c r="G919" s="1"/>
  <c r="G920" s="1"/>
  <c r="G921" s="1"/>
  <c r="G922" s="1"/>
  <c r="G923" s="1"/>
  <c r="G924" s="1"/>
  <c r="G925" s="1"/>
  <c r="G926" s="1"/>
  <c r="G927" s="1"/>
  <c r="G928" s="1"/>
  <c r="G929" s="1"/>
  <c r="G930" s="1"/>
  <c r="G931" s="1"/>
  <c r="G932" s="1"/>
  <c r="G933" s="1"/>
  <c r="G934" s="1"/>
  <c r="G935" s="1"/>
  <c r="G936" s="1"/>
  <c r="G937" s="1"/>
  <c r="G938" s="1"/>
  <c r="G939" s="1"/>
  <c r="G940" s="1"/>
  <c r="G941" s="1"/>
  <c r="G942" s="1"/>
  <c r="G943" s="1"/>
  <c r="G944" s="1"/>
  <c r="G945" s="1"/>
  <c r="G946" s="1"/>
  <c r="G947" s="1"/>
  <c r="B873"/>
  <c r="C873" s="1"/>
  <c r="B874"/>
  <c r="C874" s="1"/>
  <c r="B875"/>
  <c r="C875" s="1"/>
  <c r="B876"/>
  <c r="C876" s="1"/>
  <c r="B877"/>
  <c r="C877" s="1"/>
  <c r="B878"/>
  <c r="C878" s="1"/>
  <c r="B879"/>
  <c r="C879" s="1"/>
  <c r="B880"/>
  <c r="C880" s="1"/>
  <c r="B881"/>
  <c r="C881" s="1"/>
  <c r="B882"/>
  <c r="C882" s="1"/>
  <c r="B883"/>
  <c r="C883" s="1"/>
  <c r="B884"/>
  <c r="C884" s="1"/>
  <c r="B885"/>
  <c r="C885" s="1"/>
  <c r="B886"/>
  <c r="C886" s="1"/>
  <c r="B887"/>
  <c r="C887" s="1"/>
  <c r="B888"/>
  <c r="C888" s="1"/>
  <c r="B889"/>
  <c r="C889" s="1"/>
  <c r="B890"/>
  <c r="C890" s="1"/>
  <c r="B891"/>
  <c r="C891" s="1"/>
  <c r="B892"/>
  <c r="C892" s="1"/>
  <c r="B893"/>
  <c r="C893" s="1"/>
  <c r="B894"/>
  <c r="C894" s="1"/>
  <c r="B895"/>
  <c r="C895" s="1"/>
  <c r="B896"/>
  <c r="C896" s="1"/>
  <c r="B897"/>
  <c r="C897" s="1"/>
  <c r="B898"/>
  <c r="C898" s="1"/>
  <c r="B899"/>
  <c r="C899" s="1"/>
  <c r="B900"/>
  <c r="C900" s="1"/>
  <c r="B901"/>
  <c r="C901" s="1"/>
  <c r="B902"/>
  <c r="C902" s="1"/>
  <c r="B903"/>
  <c r="C903" s="1"/>
  <c r="B904"/>
  <c r="C904" s="1"/>
  <c r="B905"/>
  <c r="C905" s="1"/>
  <c r="B906"/>
  <c r="C906" s="1"/>
  <c r="B907"/>
  <c r="C907" s="1"/>
  <c r="B908"/>
  <c r="C908" s="1"/>
  <c r="B909"/>
  <c r="C909" s="1"/>
  <c r="B910"/>
  <c r="C910" s="1"/>
  <c r="B911"/>
  <c r="C911" s="1"/>
  <c r="B912"/>
  <c r="C912" s="1"/>
  <c r="B913"/>
  <c r="C913" s="1"/>
  <c r="A914"/>
  <c r="B914"/>
  <c r="C914" s="1"/>
  <c r="A915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B915"/>
  <c r="C915" s="1"/>
  <c r="B916"/>
  <c r="C916" s="1"/>
  <c r="B917"/>
  <c r="C917" s="1"/>
  <c r="B918"/>
  <c r="C918" s="1"/>
  <c r="B919"/>
  <c r="C919" s="1"/>
  <c r="B920"/>
  <c r="C920" s="1"/>
  <c r="B921"/>
  <c r="C921" s="1"/>
  <c r="B922"/>
  <c r="C922" s="1"/>
  <c r="B923"/>
  <c r="C923" s="1"/>
  <c r="B924"/>
  <c r="C924" s="1"/>
  <c r="B925"/>
  <c r="C925" s="1"/>
  <c r="B926"/>
  <c r="C926" s="1"/>
  <c r="B927"/>
  <c r="C927" s="1"/>
  <c r="B928"/>
  <c r="C928" s="1"/>
  <c r="B929"/>
  <c r="C929" s="1"/>
  <c r="B930"/>
  <c r="C930" s="1"/>
  <c r="B931"/>
  <c r="C931" s="1"/>
  <c r="B932"/>
  <c r="C932" s="1"/>
  <c r="B933"/>
  <c r="C933" s="1"/>
  <c r="B934"/>
  <c r="C934" s="1"/>
  <c r="B935"/>
  <c r="C935" s="1"/>
  <c r="B936"/>
  <c r="C936" s="1"/>
  <c r="B937"/>
  <c r="C937" s="1"/>
  <c r="B938"/>
  <c r="C938" s="1"/>
  <c r="B939"/>
  <c r="C939" s="1"/>
  <c r="A940"/>
  <c r="B940"/>
  <c r="C940" s="1"/>
  <c r="A941"/>
  <c r="B941"/>
  <c r="C941" s="1"/>
  <c r="A942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B942"/>
  <c r="C942" s="1"/>
  <c r="B943"/>
  <c r="C943" s="1"/>
  <c r="B944"/>
  <c r="C944" s="1"/>
  <c r="B945"/>
  <c r="C945" s="1"/>
  <c r="B946"/>
  <c r="C946" s="1"/>
  <c r="B947"/>
  <c r="C947" s="1"/>
  <c r="B948"/>
  <c r="C948" s="1"/>
  <c r="G948"/>
  <c r="G949" s="1"/>
  <c r="G950" s="1"/>
  <c r="G951" s="1"/>
  <c r="G952" s="1"/>
  <c r="G953" s="1"/>
  <c r="G954" s="1"/>
  <c r="G955" s="1"/>
  <c r="G956" s="1"/>
  <c r="G957" s="1"/>
  <c r="G958" s="1"/>
  <c r="G959" s="1"/>
  <c r="G960" s="1"/>
  <c r="G961" s="1"/>
  <c r="G962" s="1"/>
  <c r="G963" s="1"/>
  <c r="G964" s="1"/>
  <c r="G965" s="1"/>
  <c r="G966" s="1"/>
  <c r="G967" s="1"/>
  <c r="G968" s="1"/>
  <c r="G969" s="1"/>
  <c r="G970" s="1"/>
  <c r="G971" s="1"/>
  <c r="G972" s="1"/>
  <c r="G973" s="1"/>
  <c r="G974" s="1"/>
  <c r="G975" s="1"/>
  <c r="G976" s="1"/>
  <c r="G977" s="1"/>
  <c r="G978" s="1"/>
  <c r="G979" s="1"/>
  <c r="G980" s="1"/>
  <c r="G981" s="1"/>
  <c r="G982" s="1"/>
  <c r="G983" s="1"/>
  <c r="G984" s="1"/>
  <c r="G985" s="1"/>
  <c r="G986" s="1"/>
  <c r="G987" s="1"/>
  <c r="G988" s="1"/>
  <c r="G989" s="1"/>
  <c r="G990" s="1"/>
  <c r="G991" s="1"/>
  <c r="G992" s="1"/>
  <c r="G993" s="1"/>
  <c r="G994" s="1"/>
  <c r="G995" s="1"/>
  <c r="G996" s="1"/>
  <c r="G997" s="1"/>
  <c r="G998" s="1"/>
  <c r="G999" s="1"/>
  <c r="G1000" s="1"/>
  <c r="G1001" s="1"/>
  <c r="G1002" s="1"/>
  <c r="G1003" s="1"/>
  <c r="G1004" s="1"/>
  <c r="G1005" s="1"/>
  <c r="G1006" s="1"/>
  <c r="G1007" s="1"/>
  <c r="G1008" s="1"/>
  <c r="G1009" s="1"/>
  <c r="G1010" s="1"/>
  <c r="G1011" s="1"/>
  <c r="G1012" s="1"/>
  <c r="G1013" s="1"/>
  <c r="G1014" s="1"/>
  <c r="G1015" s="1"/>
  <c r="G1016" s="1"/>
  <c r="G1017" s="1"/>
  <c r="G1018" s="1"/>
  <c r="G1019" s="1"/>
  <c r="G1020" s="1"/>
  <c r="G1021" s="1"/>
  <c r="G1022" s="1"/>
  <c r="G1023" s="1"/>
  <c r="G1024" s="1"/>
  <c r="G1025" s="1"/>
  <c r="G1026" s="1"/>
  <c r="G1027" s="1"/>
  <c r="G1028" s="1"/>
  <c r="G1029" s="1"/>
  <c r="G1030" s="1"/>
  <c r="G1031" s="1"/>
  <c r="G1032" s="1"/>
  <c r="G1033" s="1"/>
  <c r="G1034" s="1"/>
  <c r="G1035" s="1"/>
  <c r="G1036" s="1"/>
  <c r="G1037" s="1"/>
  <c r="G1038" s="1"/>
  <c r="G1039" s="1"/>
  <c r="G1040" s="1"/>
  <c r="G1041" s="1"/>
  <c r="G1042" s="1"/>
  <c r="G1043" s="1"/>
  <c r="G1044" s="1"/>
  <c r="G1045" s="1"/>
  <c r="G1046" s="1"/>
  <c r="G1047" s="1"/>
  <c r="G1048" s="1"/>
  <c r="G1049" s="1"/>
  <c r="G1050" s="1"/>
  <c r="G1051" s="1"/>
  <c r="G1052" s="1"/>
  <c r="G1053" s="1"/>
  <c r="G1054" s="1"/>
  <c r="G1055" s="1"/>
  <c r="G1056" s="1"/>
  <c r="G1057" s="1"/>
  <c r="G1058" s="1"/>
  <c r="G1059" s="1"/>
  <c r="G1060" s="1"/>
  <c r="G1061" s="1"/>
  <c r="G1062" s="1"/>
  <c r="G1063" s="1"/>
  <c r="G1064" s="1"/>
  <c r="G1065" s="1"/>
  <c r="G1066" s="1"/>
  <c r="G1067" s="1"/>
  <c r="G1068" s="1"/>
  <c r="G1069" s="1"/>
  <c r="G1070" s="1"/>
  <c r="G1071" s="1"/>
  <c r="G1072" s="1"/>
  <c r="G1073" s="1"/>
  <c r="G1074" s="1"/>
  <c r="G1075" s="1"/>
  <c r="G1076" s="1"/>
  <c r="G1077" s="1"/>
  <c r="G1078" s="1"/>
  <c r="G1079" s="1"/>
  <c r="G1080" s="1"/>
  <c r="G1081" s="1"/>
  <c r="G1082" s="1"/>
  <c r="G1083" s="1"/>
  <c r="G1084" s="1"/>
  <c r="G1085" s="1"/>
  <c r="G1086" s="1"/>
  <c r="G1087" s="1"/>
  <c r="G1088" s="1"/>
  <c r="G1089" s="1"/>
  <c r="G1090" s="1"/>
  <c r="G1091" s="1"/>
  <c r="G1092" s="1"/>
  <c r="G1093" s="1"/>
  <c r="G1094" s="1"/>
  <c r="G1095" s="1"/>
  <c r="G1096" s="1"/>
  <c r="G1097" s="1"/>
  <c r="G1098" s="1"/>
  <c r="G1099" s="1"/>
  <c r="G1100" s="1"/>
  <c r="G1101" s="1"/>
  <c r="G1102" s="1"/>
  <c r="G1103" s="1"/>
  <c r="G1104" s="1"/>
  <c r="G1105" s="1"/>
  <c r="G1106" s="1"/>
  <c r="G1107" s="1"/>
  <c r="G1108" s="1"/>
  <c r="G1109" s="1"/>
  <c r="G1110" s="1"/>
  <c r="G1111" s="1"/>
  <c r="G1112" s="1"/>
  <c r="G1113" s="1"/>
  <c r="G1114" s="1"/>
  <c r="G1115" s="1"/>
  <c r="G1116" s="1"/>
  <c r="G1117" s="1"/>
  <c r="G1118" s="1"/>
  <c r="G1119" s="1"/>
  <c r="G1120" s="1"/>
  <c r="G1121" s="1"/>
  <c r="G1122" s="1"/>
  <c r="G1123" s="1"/>
  <c r="G1124" s="1"/>
  <c r="G1125" s="1"/>
  <c r="G1126" s="1"/>
  <c r="G1127" s="1"/>
  <c r="G1128" s="1"/>
  <c r="G1129" s="1"/>
  <c r="G1130" s="1"/>
  <c r="G1131" s="1"/>
  <c r="G1132" s="1"/>
  <c r="G1133" s="1"/>
  <c r="G1134" s="1"/>
  <c r="G1135" s="1"/>
  <c r="G1136" s="1"/>
  <c r="G1137" s="1"/>
  <c r="G1138" s="1"/>
  <c r="G1139" s="1"/>
  <c r="G1140" s="1"/>
  <c r="G1141" s="1"/>
  <c r="G1142" s="1"/>
  <c r="G1143" s="1"/>
  <c r="G1144" s="1"/>
  <c r="G1145" s="1"/>
  <c r="G1146" s="1"/>
  <c r="G1147" s="1"/>
  <c r="G1148" s="1"/>
  <c r="G1149" s="1"/>
  <c r="G1150" s="1"/>
  <c r="G1151" s="1"/>
  <c r="G1152" s="1"/>
  <c r="G1153" s="1"/>
  <c r="G1154" s="1"/>
  <c r="G1155" s="1"/>
  <c r="G1156" s="1"/>
  <c r="G1157" s="1"/>
  <c r="G1158" s="1"/>
  <c r="G1159" s="1"/>
  <c r="G1160" s="1"/>
  <c r="G1161" s="1"/>
  <c r="G1162" s="1"/>
  <c r="G1163" s="1"/>
  <c r="G1164" s="1"/>
  <c r="G1165" s="1"/>
  <c r="G1166" s="1"/>
  <c r="G1167" s="1"/>
  <c r="G1168" s="1"/>
  <c r="G1169" s="1"/>
  <c r="G1170" s="1"/>
  <c r="G1171" s="1"/>
  <c r="G1172" s="1"/>
  <c r="G1173" s="1"/>
  <c r="G1174" s="1"/>
  <c r="G1175" s="1"/>
  <c r="G1176" s="1"/>
  <c r="G1177" s="1"/>
  <c r="G1178" s="1"/>
  <c r="G1179" s="1"/>
  <c r="G1180" s="1"/>
  <c r="G1181" s="1"/>
  <c r="G1182" s="1"/>
  <c r="G1183" s="1"/>
  <c r="G1184" s="1"/>
  <c r="G1185" s="1"/>
  <c r="G1186" s="1"/>
  <c r="G1187" s="1"/>
  <c r="G1188" s="1"/>
  <c r="G1189" s="1"/>
  <c r="G1190" s="1"/>
  <c r="G1191" s="1"/>
  <c r="G1192" s="1"/>
  <c r="G1193" s="1"/>
  <c r="G1194" s="1"/>
  <c r="G1195" s="1"/>
  <c r="G1196" s="1"/>
  <c r="G1197" s="1"/>
  <c r="G1198" s="1"/>
  <c r="G1199" s="1"/>
  <c r="G1200" s="1"/>
  <c r="G1201" s="1"/>
  <c r="G1202" s="1"/>
  <c r="G1203" s="1"/>
  <c r="G1204" s="1"/>
  <c r="G1205" s="1"/>
  <c r="G1206" s="1"/>
  <c r="G1207" s="1"/>
  <c r="G1208" s="1"/>
  <c r="G1209" s="1"/>
  <c r="G1210" s="1"/>
  <c r="G1211" s="1"/>
  <c r="G1212" s="1"/>
  <c r="G1213" s="1"/>
  <c r="G1214" s="1"/>
  <c r="G1215" s="1"/>
  <c r="G1216" s="1"/>
  <c r="G1217" s="1"/>
  <c r="G1218" s="1"/>
  <c r="G1219" s="1"/>
  <c r="G1220" s="1"/>
  <c r="G1221" s="1"/>
  <c r="G1222" s="1"/>
  <c r="G1223" s="1"/>
  <c r="G1224" s="1"/>
  <c r="G1225" s="1"/>
  <c r="G1226" s="1"/>
  <c r="G1227" s="1"/>
  <c r="G1228" s="1"/>
  <c r="G1229" s="1"/>
  <c r="G1230" s="1"/>
  <c r="G1231" s="1"/>
  <c r="G1232" s="1"/>
  <c r="G1233" s="1"/>
  <c r="G1234" s="1"/>
  <c r="G1235" s="1"/>
  <c r="G1236" s="1"/>
  <c r="G1237" s="1"/>
  <c r="G1238" s="1"/>
  <c r="G1239" s="1"/>
  <c r="G1240" s="1"/>
  <c r="G1241" s="1"/>
  <c r="G1242" s="1"/>
  <c r="G1243" s="1"/>
  <c r="G1244" s="1"/>
  <c r="G1245" s="1"/>
  <c r="G1246" s="1"/>
  <c r="G1247" s="1"/>
  <c r="G1248" s="1"/>
  <c r="G1249" s="1"/>
  <c r="G1250" s="1"/>
  <c r="G1251" s="1"/>
  <c r="G1252" s="1"/>
  <c r="G1253" s="1"/>
  <c r="G1254" s="1"/>
  <c r="G1255" s="1"/>
  <c r="G1256" s="1"/>
  <c r="G1257" s="1"/>
  <c r="B949"/>
  <c r="C949" s="1"/>
  <c r="B950"/>
  <c r="C950" s="1"/>
  <c r="B951"/>
  <c r="C951" s="1"/>
  <c r="B952"/>
  <c r="C952" s="1"/>
  <c r="B953"/>
  <c r="C953" s="1"/>
  <c r="B954"/>
  <c r="C954" s="1"/>
  <c r="B955"/>
  <c r="C955" s="1"/>
  <c r="B956"/>
  <c r="C956" s="1"/>
  <c r="B957"/>
  <c r="C957" s="1"/>
  <c r="B958"/>
  <c r="C958" s="1"/>
  <c r="B959"/>
  <c r="C959" s="1"/>
  <c r="B960"/>
  <c r="C960" s="1"/>
  <c r="B961"/>
  <c r="C961" s="1"/>
  <c r="B962"/>
  <c r="C962" s="1"/>
  <c r="B963"/>
  <c r="C963" s="1"/>
  <c r="B964"/>
  <c r="C964" s="1"/>
  <c r="B965"/>
  <c r="C965" s="1"/>
  <c r="B966"/>
  <c r="C966" s="1"/>
  <c r="B967"/>
  <c r="C967" s="1"/>
  <c r="B968"/>
  <c r="C968" s="1"/>
  <c r="B969"/>
  <c r="C969" s="1"/>
  <c r="B970"/>
  <c r="C970" s="1"/>
  <c r="B971"/>
  <c r="C971" s="1"/>
  <c r="B972"/>
  <c r="C972" s="1"/>
  <c r="B973"/>
  <c r="C973" s="1"/>
  <c r="B974"/>
  <c r="C974" s="1"/>
  <c r="B975"/>
  <c r="C975" s="1"/>
  <c r="B976"/>
  <c r="C976" s="1"/>
  <c r="B977"/>
  <c r="C977" s="1"/>
  <c r="B978"/>
  <c r="C978" s="1"/>
  <c r="B979"/>
  <c r="C979" s="1"/>
  <c r="B980"/>
  <c r="C980" s="1"/>
  <c r="B981"/>
  <c r="C981" s="1"/>
  <c r="B982"/>
  <c r="C982" s="1"/>
  <c r="B983"/>
  <c r="C983" s="1"/>
  <c r="B984"/>
  <c r="C984" s="1"/>
  <c r="B985"/>
  <c r="C985" s="1"/>
  <c r="B986"/>
  <c r="C986" s="1"/>
  <c r="B987"/>
  <c r="C987" s="1"/>
  <c r="B988"/>
  <c r="C988" s="1"/>
  <c r="B989"/>
  <c r="C989" s="1"/>
  <c r="B990"/>
  <c r="C990" s="1"/>
  <c r="B991"/>
  <c r="C991" s="1"/>
  <c r="B992"/>
  <c r="C992" s="1"/>
  <c r="B993"/>
  <c r="C993" s="1"/>
  <c r="B994"/>
  <c r="C994" s="1"/>
  <c r="B995"/>
  <c r="C995" s="1"/>
  <c r="B996"/>
  <c r="C996" s="1"/>
  <c r="B997"/>
  <c r="C997" s="1"/>
  <c r="B998"/>
  <c r="C998" s="1"/>
  <c r="B999"/>
  <c r="C999" s="1"/>
  <c r="B1000"/>
  <c r="C1000" s="1"/>
  <c r="B1001"/>
  <c r="C1001" s="1"/>
  <c r="B1002"/>
  <c r="C1002" s="1"/>
  <c r="B1003"/>
  <c r="C1003" s="1"/>
  <c r="B1004"/>
  <c r="C1004" s="1"/>
  <c r="B1005"/>
  <c r="C1005" s="1"/>
  <c r="B1006"/>
  <c r="C1006" s="1"/>
  <c r="B1007"/>
  <c r="C1007" s="1"/>
  <c r="B1008"/>
  <c r="C1008" s="1"/>
  <c r="B1009"/>
  <c r="C1009" s="1"/>
  <c r="B1010"/>
  <c r="C1010" s="1"/>
  <c r="B1011"/>
  <c r="C1011" s="1"/>
  <c r="B1012"/>
  <c r="C1012" s="1"/>
  <c r="B1013"/>
  <c r="C1013" s="1"/>
  <c r="B1014"/>
  <c r="C1014" s="1"/>
  <c r="B1015"/>
  <c r="C1015" s="1"/>
  <c r="B1016"/>
  <c r="C1016" s="1"/>
  <c r="B1017"/>
  <c r="C1017" s="1"/>
  <c r="B1018"/>
  <c r="C1018" s="1"/>
  <c r="B1019"/>
  <c r="C1019" s="1"/>
  <c r="B1020"/>
  <c r="C1020" s="1"/>
  <c r="B1021"/>
  <c r="C1021" s="1"/>
  <c r="B1022"/>
  <c r="C1022" s="1"/>
  <c r="B1023"/>
  <c r="C1023" s="1"/>
  <c r="B1024"/>
  <c r="C1024" s="1"/>
  <c r="B1025"/>
  <c r="C1025" s="1"/>
  <c r="B1026"/>
  <c r="C1026" s="1"/>
  <c r="B1027"/>
  <c r="C1027" s="1"/>
  <c r="B1028"/>
  <c r="C1028" s="1"/>
  <c r="B1029"/>
  <c r="C1029" s="1"/>
  <c r="B1030"/>
  <c r="C1030" s="1"/>
  <c r="B1031"/>
  <c r="C1031" s="1"/>
  <c r="B1032"/>
  <c r="C1032" s="1"/>
  <c r="B1033"/>
  <c r="C1033" s="1"/>
  <c r="B1034"/>
  <c r="C1034" s="1"/>
  <c r="B1035"/>
  <c r="C1035" s="1"/>
  <c r="B1036"/>
  <c r="C1036" s="1"/>
  <c r="B1037"/>
  <c r="C1037" s="1"/>
  <c r="B1038"/>
  <c r="C1038" s="1"/>
  <c r="B1039"/>
  <c r="C1039" s="1"/>
  <c r="B1040"/>
  <c r="C1040" s="1"/>
  <c r="B1041"/>
  <c r="C1041" s="1"/>
  <c r="B1042"/>
  <c r="C1042" s="1"/>
  <c r="B1043"/>
  <c r="C1043" s="1"/>
  <c r="B1044"/>
  <c r="C1044" s="1"/>
  <c r="B1045"/>
  <c r="C1045" s="1"/>
  <c r="B1046"/>
  <c r="C1046" s="1"/>
  <c r="B1047"/>
  <c r="C1047" s="1"/>
  <c r="B1048"/>
  <c r="C1048" s="1"/>
  <c r="B1049"/>
  <c r="C1049" s="1"/>
  <c r="B1050"/>
  <c r="C1050" s="1"/>
  <c r="B1051"/>
  <c r="C1051" s="1"/>
  <c r="B1052"/>
  <c r="C1052" s="1"/>
  <c r="B1053"/>
  <c r="C1053" s="1"/>
  <c r="B1054"/>
  <c r="C1054" s="1"/>
  <c r="B1055"/>
  <c r="C1055" s="1"/>
  <c r="B1056"/>
  <c r="C1056" s="1"/>
  <c r="B1057"/>
  <c r="C1057" s="1"/>
  <c r="B1058"/>
  <c r="C1058" s="1"/>
  <c r="B1059"/>
  <c r="C1059" s="1"/>
  <c r="B1060"/>
  <c r="C1060" s="1"/>
  <c r="B1061"/>
  <c r="C1061" s="1"/>
  <c r="B1062"/>
  <c r="C1062" s="1"/>
  <c r="B1063"/>
  <c r="C1063" s="1"/>
  <c r="B1064"/>
  <c r="C1064" s="1"/>
  <c r="B1065"/>
  <c r="C1065" s="1"/>
  <c r="B1066"/>
  <c r="C1066" s="1"/>
  <c r="B1067"/>
  <c r="C1067" s="1"/>
  <c r="B1068"/>
  <c r="C1068" s="1"/>
  <c r="B1069"/>
  <c r="C1069" s="1"/>
  <c r="B1070"/>
  <c r="C1070" s="1"/>
  <c r="B1071"/>
  <c r="C1071" s="1"/>
  <c r="B1072"/>
  <c r="C1072" s="1"/>
  <c r="B1073"/>
  <c r="C1073" s="1"/>
  <c r="B1074"/>
  <c r="C1074" s="1"/>
  <c r="B1075"/>
  <c r="C1075" s="1"/>
  <c r="B1076"/>
  <c r="C1076" s="1"/>
  <c r="B1077"/>
  <c r="C1077" s="1"/>
  <c r="B1078"/>
  <c r="C1078" s="1"/>
  <c r="B1079"/>
  <c r="C1079" s="1"/>
  <c r="B1080"/>
  <c r="C1080" s="1"/>
  <c r="B1081"/>
  <c r="C1081" s="1"/>
  <c r="B1082"/>
  <c r="C1082" s="1"/>
  <c r="B1083"/>
  <c r="C1083" s="1"/>
  <c r="B1084"/>
  <c r="C1084" s="1"/>
  <c r="B1085"/>
  <c r="C1085" s="1"/>
  <c r="B1086"/>
  <c r="C1086" s="1"/>
  <c r="B1087"/>
  <c r="C1087" s="1"/>
  <c r="B1088"/>
  <c r="C1088" s="1"/>
  <c r="B1089"/>
  <c r="C1089" s="1"/>
  <c r="B1090"/>
  <c r="C1090" s="1"/>
  <c r="B1091"/>
  <c r="C1091" s="1"/>
  <c r="B1092"/>
  <c r="C1092" s="1"/>
  <c r="B1093"/>
  <c r="C1093" s="1"/>
  <c r="B1094"/>
  <c r="C1094" s="1"/>
  <c r="B1095"/>
  <c r="C1095" s="1"/>
  <c r="B1096"/>
  <c r="C1096" s="1"/>
  <c r="B1097"/>
  <c r="C1097" s="1"/>
  <c r="B1098"/>
  <c r="C1098" s="1"/>
  <c r="B1099"/>
  <c r="C1099" s="1"/>
  <c r="B1100"/>
  <c r="C1100" s="1"/>
  <c r="B1101"/>
  <c r="C1101" s="1"/>
  <c r="B1102"/>
  <c r="C1102" s="1"/>
  <c r="B1103"/>
  <c r="C1103" s="1"/>
  <c r="B1104"/>
  <c r="C1104" s="1"/>
  <c r="B1105"/>
  <c r="C1105" s="1"/>
  <c r="B1106"/>
  <c r="C1106" s="1"/>
  <c r="B1107"/>
  <c r="C1107" s="1"/>
  <c r="B1108"/>
  <c r="C1108" s="1"/>
  <c r="B1109"/>
  <c r="C1109" s="1"/>
  <c r="B1110"/>
  <c r="C1110" s="1"/>
  <c r="B1111"/>
  <c r="C1111" s="1"/>
  <c r="B1112"/>
  <c r="C1112" s="1"/>
  <c r="B1113"/>
  <c r="C1113" s="1"/>
  <c r="B1114"/>
  <c r="C1114" s="1"/>
  <c r="B1115"/>
  <c r="C1115" s="1"/>
  <c r="B1116"/>
  <c r="C1116" s="1"/>
  <c r="B1117"/>
  <c r="C1117" s="1"/>
  <c r="B1118"/>
  <c r="C1118" s="1"/>
  <c r="B1119"/>
  <c r="C1119" s="1"/>
  <c r="B1120"/>
  <c r="C1120" s="1"/>
  <c r="B1121"/>
  <c r="C1121" s="1"/>
  <c r="B1122"/>
  <c r="C1122" s="1"/>
  <c r="B1123"/>
  <c r="C1123" s="1"/>
  <c r="B1124"/>
  <c r="C1124" s="1"/>
  <c r="B1125"/>
  <c r="C1125" s="1"/>
  <c r="B1126"/>
  <c r="C1126" s="1"/>
  <c r="B1127"/>
  <c r="C1127" s="1"/>
  <c r="B1128"/>
  <c r="C1128" s="1"/>
  <c r="B1129"/>
  <c r="C1129" s="1"/>
  <c r="B1130"/>
  <c r="C1130" s="1"/>
  <c r="B1131"/>
  <c r="C1131" s="1"/>
  <c r="B1132"/>
  <c r="C1132" s="1"/>
  <c r="B1133"/>
  <c r="C1133" s="1"/>
  <c r="B1134"/>
  <c r="C1134" s="1"/>
  <c r="B1135"/>
  <c r="C1135" s="1"/>
  <c r="B1136"/>
  <c r="C1136" s="1"/>
  <c r="B1137"/>
  <c r="C1137" s="1"/>
  <c r="B1138"/>
  <c r="C1138" s="1"/>
  <c r="B1139"/>
  <c r="C1139" s="1"/>
  <c r="B1140"/>
  <c r="C1140" s="1"/>
  <c r="B1141"/>
  <c r="C1141" s="1"/>
  <c r="B1142"/>
  <c r="C1142" s="1"/>
  <c r="B1143"/>
  <c r="C1143" s="1"/>
  <c r="B1144"/>
  <c r="C1144" s="1"/>
  <c r="B1145"/>
  <c r="C1145" s="1"/>
  <c r="B1146"/>
  <c r="C1146" s="1"/>
  <c r="B1147"/>
  <c r="C1147" s="1"/>
  <c r="B1148"/>
  <c r="C1148" s="1"/>
  <c r="B1149"/>
  <c r="C1149" s="1"/>
  <c r="B1150"/>
  <c r="C1150" s="1"/>
  <c r="B1151"/>
  <c r="C1151" s="1"/>
  <c r="B1152"/>
  <c r="C1152" s="1"/>
  <c r="B1153"/>
  <c r="C1153" s="1"/>
  <c r="B1154"/>
  <c r="C1154" s="1"/>
  <c r="B1155"/>
  <c r="C1155" s="1"/>
  <c r="B1156"/>
  <c r="C1156" s="1"/>
  <c r="B1157"/>
  <c r="C1157" s="1"/>
  <c r="B1158"/>
  <c r="C1158" s="1"/>
  <c r="B1159"/>
  <c r="C1159" s="1"/>
  <c r="B1160"/>
  <c r="C1160" s="1"/>
  <c r="B1161"/>
  <c r="C1161" s="1"/>
  <c r="B1162"/>
  <c r="C1162" s="1"/>
  <c r="B1163"/>
  <c r="C1163" s="1"/>
  <c r="B1164"/>
  <c r="C1164" s="1"/>
  <c r="B1165"/>
  <c r="C1165" s="1"/>
  <c r="B1166"/>
  <c r="C1166" s="1"/>
  <c r="B1167"/>
  <c r="C1167" s="1"/>
  <c r="B1168"/>
  <c r="C1168" s="1"/>
  <c r="B1169"/>
  <c r="C1169" s="1"/>
  <c r="B1170"/>
  <c r="C1170" s="1"/>
  <c r="B1171"/>
  <c r="C1171" s="1"/>
  <c r="B1172"/>
  <c r="C1172" s="1"/>
  <c r="B1173"/>
  <c r="C1173" s="1"/>
  <c r="B1174"/>
  <c r="C1174" s="1"/>
  <c r="B1175"/>
  <c r="C1175" s="1"/>
  <c r="B1176"/>
  <c r="C1176" s="1"/>
  <c r="B1177"/>
  <c r="C1177" s="1"/>
  <c r="B1178"/>
  <c r="C1178" s="1"/>
  <c r="B1179"/>
  <c r="C1179" s="1"/>
  <c r="B1180"/>
  <c r="C1180" s="1"/>
  <c r="B1181"/>
  <c r="C1181" s="1"/>
  <c r="B1182"/>
  <c r="C1182" s="1"/>
  <c r="B1183"/>
  <c r="C1183" s="1"/>
  <c r="B1184"/>
  <c r="C1184" s="1"/>
  <c r="B1185"/>
  <c r="C1185" s="1"/>
  <c r="B1186"/>
  <c r="C1186" s="1"/>
  <c r="B1187"/>
  <c r="C1187" s="1"/>
  <c r="B1188"/>
  <c r="C1188" s="1"/>
  <c r="B1189"/>
  <c r="C1189" s="1"/>
  <c r="B1190"/>
  <c r="C1190" s="1"/>
  <c r="B1191"/>
  <c r="C1191" s="1"/>
  <c r="B1192"/>
  <c r="C1192" s="1"/>
  <c r="B1193"/>
  <c r="C1193" s="1"/>
  <c r="B1194"/>
  <c r="C1194" s="1"/>
  <c r="B1195"/>
  <c r="C1195" s="1"/>
  <c r="B1196"/>
  <c r="C1196" s="1"/>
  <c r="B1197"/>
  <c r="C1197" s="1"/>
  <c r="B1198"/>
  <c r="C1198" s="1"/>
  <c r="B1199"/>
  <c r="C1199" s="1"/>
  <c r="B1200"/>
  <c r="C1200" s="1"/>
  <c r="B1201"/>
  <c r="C1201" s="1"/>
  <c r="B1202"/>
  <c r="C1202" s="1"/>
  <c r="B1203"/>
  <c r="C1203" s="1"/>
  <c r="B1204"/>
  <c r="C1204" s="1"/>
  <c r="B1205"/>
  <c r="C1205" s="1"/>
  <c r="B1206"/>
  <c r="C1206" s="1"/>
  <c r="B1207"/>
  <c r="C1207" s="1"/>
  <c r="B1208"/>
  <c r="C1208" s="1"/>
  <c r="B1209"/>
  <c r="C1209" s="1"/>
  <c r="B1210"/>
  <c r="C1210" s="1"/>
  <c r="B1211"/>
  <c r="C1211" s="1"/>
  <c r="B1212"/>
  <c r="C1212" s="1"/>
  <c r="B1213"/>
  <c r="C1213" s="1"/>
  <c r="B1214"/>
  <c r="C1214" s="1"/>
  <c r="B1215"/>
  <c r="C1215" s="1"/>
  <c r="B1216"/>
  <c r="C1216" s="1"/>
  <c r="B1217"/>
  <c r="C1217" s="1"/>
  <c r="B1218"/>
  <c r="C1218" s="1"/>
  <c r="B1219"/>
  <c r="C1219" s="1"/>
  <c r="B1220"/>
  <c r="C1220" s="1"/>
  <c r="B1221"/>
  <c r="C1221" s="1"/>
  <c r="B1222"/>
  <c r="C1222" s="1"/>
  <c r="B1223"/>
  <c r="C1223" s="1"/>
  <c r="B1224"/>
  <c r="C1224" s="1"/>
  <c r="B1225"/>
  <c r="C1225" s="1"/>
  <c r="B1226"/>
  <c r="C1226" s="1"/>
  <c r="B1227"/>
  <c r="C1227" s="1"/>
  <c r="B1228"/>
  <c r="C1228" s="1"/>
  <c r="B1229"/>
  <c r="C1229" s="1"/>
  <c r="B1230"/>
  <c r="C1230" s="1"/>
  <c r="B1231"/>
  <c r="C1231" s="1"/>
  <c r="B1232"/>
  <c r="C1232" s="1"/>
  <c r="B1233"/>
  <c r="C1233" s="1"/>
  <c r="B1234"/>
  <c r="C1234" s="1"/>
  <c r="B1235"/>
  <c r="C1235" s="1"/>
  <c r="B1236"/>
  <c r="C1236" s="1"/>
  <c r="B1237"/>
  <c r="C1237" s="1"/>
  <c r="B1238"/>
  <c r="C1238" s="1"/>
  <c r="B1239"/>
  <c r="C1239" s="1"/>
  <c r="B1240"/>
  <c r="C1240" s="1"/>
  <c r="B1241"/>
  <c r="C1241" s="1"/>
  <c r="B1242"/>
  <c r="C1242" s="1"/>
  <c r="B1243"/>
  <c r="C1243" s="1"/>
  <c r="B1244"/>
  <c r="C1244" s="1"/>
  <c r="B1245"/>
  <c r="C1245" s="1"/>
  <c r="B1246"/>
  <c r="C1246" s="1"/>
  <c r="B1247"/>
  <c r="C1247" s="1"/>
  <c r="B1248"/>
  <c r="C1248" s="1"/>
  <c r="B1249"/>
  <c r="C1249" s="1"/>
  <c r="B1250"/>
  <c r="C1250" s="1"/>
  <c r="B1251"/>
  <c r="C1251" s="1"/>
  <c r="B1252"/>
  <c r="C1252" s="1"/>
  <c r="B1253"/>
  <c r="C1253" s="1"/>
  <c r="B1254"/>
  <c r="C1254" s="1"/>
  <c r="B1255"/>
  <c r="C1255" s="1"/>
  <c r="B1256"/>
  <c r="C1256" s="1"/>
  <c r="B1257"/>
  <c r="C1257" s="1"/>
  <c r="B1258"/>
  <c r="C1258" s="1"/>
  <c r="G1258"/>
  <c r="G1259" s="1"/>
  <c r="G1260" s="1"/>
  <c r="G1261" s="1"/>
  <c r="B1259"/>
  <c r="C1259" s="1"/>
  <c r="B1260"/>
  <c r="C1260" s="1"/>
  <c r="B1261"/>
  <c r="C1261" s="1"/>
  <c r="B1262"/>
  <c r="C1262" s="1"/>
  <c r="G1262"/>
  <c r="G1263" s="1"/>
  <c r="G1264" s="1"/>
  <c r="G1265" s="1"/>
  <c r="B1263"/>
  <c r="C1263" s="1"/>
  <c r="B1264"/>
  <c r="C1264" s="1"/>
  <c r="B1265"/>
  <c r="C1265" s="1"/>
  <c r="B1266"/>
  <c r="C1266" s="1"/>
  <c r="G1266"/>
  <c r="G1267" s="1"/>
  <c r="G1268" s="1"/>
  <c r="G1269" s="1"/>
  <c r="G1270" s="1"/>
  <c r="G1271" s="1"/>
  <c r="G1272" s="1"/>
  <c r="B1267"/>
  <c r="C1267" s="1"/>
  <c r="B1268"/>
  <c r="C1268" s="1"/>
  <c r="B1269"/>
  <c r="C1269" s="1"/>
  <c r="B1270"/>
  <c r="C1270" s="1"/>
  <c r="A1271"/>
  <c r="A1272" s="1"/>
  <c r="B1271"/>
  <c r="C1271" s="1"/>
  <c r="B1272"/>
  <c r="C1272" s="1"/>
  <c r="A1273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B1273"/>
  <c r="C1273" s="1"/>
  <c r="G1273"/>
  <c r="G1274" s="1"/>
  <c r="G1275" s="1"/>
  <c r="G1276" s="1"/>
  <c r="G1277" s="1"/>
  <c r="G1278" s="1"/>
  <c r="G1279" s="1"/>
  <c r="G1280" s="1"/>
  <c r="G1281" s="1"/>
  <c r="G1282" s="1"/>
  <c r="G1283" s="1"/>
  <c r="G1284" s="1"/>
  <c r="G1285" s="1"/>
  <c r="G1286" s="1"/>
  <c r="G1287" s="1"/>
  <c r="G1288" s="1"/>
  <c r="G1289" s="1"/>
  <c r="G1290" s="1"/>
  <c r="G1291" s="1"/>
  <c r="G1292" s="1"/>
  <c r="G1293" s="1"/>
  <c r="G1294" s="1"/>
  <c r="G1295" s="1"/>
  <c r="G1296" s="1"/>
  <c r="G1297" s="1"/>
  <c r="G1298" s="1"/>
  <c r="G1299" s="1"/>
  <c r="G1300" s="1"/>
  <c r="G1301" s="1"/>
  <c r="G1302" s="1"/>
  <c r="G1303" s="1"/>
  <c r="G1304" s="1"/>
  <c r="G1305" s="1"/>
  <c r="G1306" s="1"/>
  <c r="G1307" s="1"/>
  <c r="G1308" s="1"/>
  <c r="G1309" s="1"/>
  <c r="G1310" s="1"/>
  <c r="G1311" s="1"/>
  <c r="G1312" s="1"/>
  <c r="G1313" s="1"/>
  <c r="G1314" s="1"/>
  <c r="G1315" s="1"/>
  <c r="G1316" s="1"/>
  <c r="G1317" s="1"/>
  <c r="G1318" s="1"/>
  <c r="G1319" s="1"/>
  <c r="G1320" s="1"/>
  <c r="G1321" s="1"/>
  <c r="G1322" s="1"/>
  <c r="G1323" s="1"/>
  <c r="G1324" s="1"/>
  <c r="G1325" s="1"/>
  <c r="G1326" s="1"/>
  <c r="G1327" s="1"/>
  <c r="G1328" s="1"/>
  <c r="G1329" s="1"/>
  <c r="G1330" s="1"/>
  <c r="G1331" s="1"/>
  <c r="G1332" s="1"/>
  <c r="G1333" s="1"/>
  <c r="G1334" s="1"/>
  <c r="G1335" s="1"/>
  <c r="G1336" s="1"/>
  <c r="G1337" s="1"/>
  <c r="G1338" s="1"/>
  <c r="G1339" s="1"/>
  <c r="G1340" s="1"/>
  <c r="G1341" s="1"/>
  <c r="G1342" s="1"/>
  <c r="G1343" s="1"/>
  <c r="G1344" s="1"/>
  <c r="G1345" s="1"/>
  <c r="G1346" s="1"/>
  <c r="G1347" s="1"/>
  <c r="G1348" s="1"/>
  <c r="G1349" s="1"/>
  <c r="G1350" s="1"/>
  <c r="G1351" s="1"/>
  <c r="G1352" s="1"/>
  <c r="G1353" s="1"/>
  <c r="G1354" s="1"/>
  <c r="G1355" s="1"/>
  <c r="G1356" s="1"/>
  <c r="G1357" s="1"/>
  <c r="G1358" s="1"/>
  <c r="G1359" s="1"/>
  <c r="G1360" s="1"/>
  <c r="G1361" s="1"/>
  <c r="G1362" s="1"/>
  <c r="G1363" s="1"/>
  <c r="G1364" s="1"/>
  <c r="G1365" s="1"/>
  <c r="G1366" s="1"/>
  <c r="G1367" s="1"/>
  <c r="G1368" s="1"/>
  <c r="G1369" s="1"/>
  <c r="G1370" s="1"/>
  <c r="G1371" s="1"/>
  <c r="G1372" s="1"/>
  <c r="G1373" s="1"/>
  <c r="G1374" s="1"/>
  <c r="G1375" s="1"/>
  <c r="G1376" s="1"/>
  <c r="G1377" s="1"/>
  <c r="G1378" s="1"/>
  <c r="G1379" s="1"/>
  <c r="G1380" s="1"/>
  <c r="G1381" s="1"/>
  <c r="G1382" s="1"/>
  <c r="G1383" s="1"/>
  <c r="G1384" s="1"/>
  <c r="G1385" s="1"/>
  <c r="G1386" s="1"/>
  <c r="G1387" s="1"/>
  <c r="G1388" s="1"/>
  <c r="G1389" s="1"/>
  <c r="G1390" s="1"/>
  <c r="G1391" s="1"/>
  <c r="G1392" s="1"/>
  <c r="G1393" s="1"/>
  <c r="G1394" s="1"/>
  <c r="G1395" s="1"/>
  <c r="G1396" s="1"/>
  <c r="G1397" s="1"/>
  <c r="G1398" s="1"/>
  <c r="G1399" s="1"/>
  <c r="G1400" s="1"/>
  <c r="G1401" s="1"/>
  <c r="G1402" s="1"/>
  <c r="G1403" s="1"/>
  <c r="G1404" s="1"/>
  <c r="G1405" s="1"/>
  <c r="G1406" s="1"/>
  <c r="G1407" s="1"/>
  <c r="G1408" s="1"/>
  <c r="G1409" s="1"/>
  <c r="G1410" s="1"/>
  <c r="G1411" s="1"/>
  <c r="G1412" s="1"/>
  <c r="G1413" s="1"/>
  <c r="G1414" s="1"/>
  <c r="G1415" s="1"/>
  <c r="G1416" s="1"/>
  <c r="G1417" s="1"/>
  <c r="G1418" s="1"/>
  <c r="G1419" s="1"/>
  <c r="G1420" s="1"/>
  <c r="G1421" s="1"/>
  <c r="G1422" s="1"/>
  <c r="G1423" s="1"/>
  <c r="G1424" s="1"/>
  <c r="G1425" s="1"/>
  <c r="G1426" s="1"/>
  <c r="G1427" s="1"/>
  <c r="G1428" s="1"/>
  <c r="G1429" s="1"/>
  <c r="G1430" s="1"/>
  <c r="G1431" s="1"/>
  <c r="G1432" s="1"/>
  <c r="G1433" s="1"/>
  <c r="G1434" s="1"/>
  <c r="G1435" s="1"/>
  <c r="G1436" s="1"/>
  <c r="G1437" s="1"/>
  <c r="G1438" s="1"/>
  <c r="G1439" s="1"/>
  <c r="G1440" s="1"/>
  <c r="G1441" s="1"/>
  <c r="G1442" s="1"/>
  <c r="G1443" s="1"/>
  <c r="G1444" s="1"/>
  <c r="G1445" s="1"/>
  <c r="G1446" s="1"/>
  <c r="G1447" s="1"/>
  <c r="G1448" s="1"/>
  <c r="G1449" s="1"/>
  <c r="G1450" s="1"/>
  <c r="G1451" s="1"/>
  <c r="G1452" s="1"/>
  <c r="G1453" s="1"/>
  <c r="G1454" s="1"/>
  <c r="G1455" s="1"/>
  <c r="G1456" s="1"/>
  <c r="G1457" s="1"/>
  <c r="G1458" s="1"/>
  <c r="G1459" s="1"/>
  <c r="G1460" s="1"/>
  <c r="G1461" s="1"/>
  <c r="G1462" s="1"/>
  <c r="G1463" s="1"/>
  <c r="G1464" s="1"/>
  <c r="G1465" s="1"/>
  <c r="G1466" s="1"/>
  <c r="G1467" s="1"/>
  <c r="G1468" s="1"/>
  <c r="G1469" s="1"/>
  <c r="G1470" s="1"/>
  <c r="G1471" s="1"/>
  <c r="G1472" s="1"/>
  <c r="G1473" s="1"/>
  <c r="G1474" s="1"/>
  <c r="G1475" s="1"/>
  <c r="G1476" s="1"/>
  <c r="G1477" s="1"/>
  <c r="G1478" s="1"/>
  <c r="G1479" s="1"/>
  <c r="G1480" s="1"/>
  <c r="G1481" s="1"/>
  <c r="G1482" s="1"/>
  <c r="G1483" s="1"/>
  <c r="G1484" s="1"/>
  <c r="G1485" s="1"/>
  <c r="G1486" s="1"/>
  <c r="G1487" s="1"/>
  <c r="G1488" s="1"/>
  <c r="G1489" s="1"/>
  <c r="G1490" s="1"/>
  <c r="G1491" s="1"/>
  <c r="G1492" s="1"/>
  <c r="G1493" s="1"/>
  <c r="G1494" s="1"/>
  <c r="G1495" s="1"/>
  <c r="G1496" s="1"/>
  <c r="G1497" s="1"/>
  <c r="G1498" s="1"/>
  <c r="G1499" s="1"/>
  <c r="G1500" s="1"/>
  <c r="G1501" s="1"/>
  <c r="G1502" s="1"/>
  <c r="G1503" s="1"/>
  <c r="G1504" s="1"/>
  <c r="G1505" s="1"/>
  <c r="G1506" s="1"/>
  <c r="G1507" s="1"/>
  <c r="G1508" s="1"/>
  <c r="G1509" s="1"/>
  <c r="G1510" s="1"/>
  <c r="G1511" s="1"/>
  <c r="G1512" s="1"/>
  <c r="G1513" s="1"/>
  <c r="G1514" s="1"/>
  <c r="G1515" s="1"/>
  <c r="G1516" s="1"/>
  <c r="G1517" s="1"/>
  <c r="G1518" s="1"/>
  <c r="G1519" s="1"/>
  <c r="G1520" s="1"/>
  <c r="G1521" s="1"/>
  <c r="G1522" s="1"/>
  <c r="G1523" s="1"/>
  <c r="G1524" s="1"/>
  <c r="G1525" s="1"/>
  <c r="G1526" s="1"/>
  <c r="G1527" s="1"/>
  <c r="G1528" s="1"/>
  <c r="G1529" s="1"/>
  <c r="G1530" s="1"/>
  <c r="G1531" s="1"/>
  <c r="G1532" s="1"/>
  <c r="G1533" s="1"/>
  <c r="G1534" s="1"/>
  <c r="G1535" s="1"/>
  <c r="G1536" s="1"/>
  <c r="G1537" s="1"/>
  <c r="G1538" s="1"/>
  <c r="G1539" s="1"/>
  <c r="G1540" s="1"/>
  <c r="G1541" s="1"/>
  <c r="G1542" s="1"/>
  <c r="G1543" s="1"/>
  <c r="G1544" s="1"/>
  <c r="G1545" s="1"/>
  <c r="G1546" s="1"/>
  <c r="G1547" s="1"/>
  <c r="G1548" s="1"/>
  <c r="G1549" s="1"/>
  <c r="G1550" s="1"/>
  <c r="G1551" s="1"/>
  <c r="G1552" s="1"/>
  <c r="G1553" s="1"/>
  <c r="G1554" s="1"/>
  <c r="G1555" s="1"/>
  <c r="G1556" s="1"/>
  <c r="G1557" s="1"/>
  <c r="G1558" s="1"/>
  <c r="G1559" s="1"/>
  <c r="G1560" s="1"/>
  <c r="G1561" s="1"/>
  <c r="G1562" s="1"/>
  <c r="G1563" s="1"/>
  <c r="G1564" s="1"/>
  <c r="G1565" s="1"/>
  <c r="G1566" s="1"/>
  <c r="G1567" s="1"/>
  <c r="G1568" s="1"/>
  <c r="G1569" s="1"/>
  <c r="G1570" s="1"/>
  <c r="G1571" s="1"/>
  <c r="G1572" s="1"/>
  <c r="G1573" s="1"/>
  <c r="G1574" s="1"/>
  <c r="G1575" s="1"/>
  <c r="G1576" s="1"/>
  <c r="G1577" s="1"/>
  <c r="G1578" s="1"/>
  <c r="G1579" s="1"/>
  <c r="G1580" s="1"/>
  <c r="G1581" s="1"/>
  <c r="G1582" s="1"/>
  <c r="G1583" s="1"/>
  <c r="G1584" s="1"/>
  <c r="G1585" s="1"/>
  <c r="G1586" s="1"/>
  <c r="G1587" s="1"/>
  <c r="G1588" s="1"/>
  <c r="G1589" s="1"/>
  <c r="G1590" s="1"/>
  <c r="G1591" s="1"/>
  <c r="G1592" s="1"/>
  <c r="G1593" s="1"/>
  <c r="G1594" s="1"/>
  <c r="G1595" s="1"/>
  <c r="G1596" s="1"/>
  <c r="G1597" s="1"/>
  <c r="G1598" s="1"/>
  <c r="G1599" s="1"/>
  <c r="G1600" s="1"/>
  <c r="G1601" s="1"/>
  <c r="G1602" s="1"/>
  <c r="G1603" s="1"/>
  <c r="G1604" s="1"/>
  <c r="G1605" s="1"/>
  <c r="G1606" s="1"/>
  <c r="G1607" s="1"/>
  <c r="G1608" s="1"/>
  <c r="G1609" s="1"/>
  <c r="G1610" s="1"/>
  <c r="G1611" s="1"/>
  <c r="G1612" s="1"/>
  <c r="G1613" s="1"/>
  <c r="G1614" s="1"/>
  <c r="G1615" s="1"/>
  <c r="G1616" s="1"/>
  <c r="G1617" s="1"/>
  <c r="G1618" s="1"/>
  <c r="G1619" s="1"/>
  <c r="G1620" s="1"/>
  <c r="G1621" s="1"/>
  <c r="G1622" s="1"/>
  <c r="G1623" s="1"/>
  <c r="G1624" s="1"/>
  <c r="G1625" s="1"/>
  <c r="G1626" s="1"/>
  <c r="G1627" s="1"/>
  <c r="G1628" s="1"/>
  <c r="G1629" s="1"/>
  <c r="G1630" s="1"/>
  <c r="G1631" s="1"/>
  <c r="G1632" s="1"/>
  <c r="G1633" s="1"/>
  <c r="G1634" s="1"/>
  <c r="G1635" s="1"/>
  <c r="G1636" s="1"/>
  <c r="G1637" s="1"/>
  <c r="G1638" s="1"/>
  <c r="G1639" s="1"/>
  <c r="G1640" s="1"/>
  <c r="G1641" s="1"/>
  <c r="G1642" s="1"/>
  <c r="G1643" s="1"/>
  <c r="G1644" s="1"/>
  <c r="G1645" s="1"/>
  <c r="G1646" s="1"/>
  <c r="G1647" s="1"/>
  <c r="G1648" s="1"/>
  <c r="G1649" s="1"/>
  <c r="G1650" s="1"/>
  <c r="G1651" s="1"/>
  <c r="G1652" s="1"/>
  <c r="G1653" s="1"/>
  <c r="G1654" s="1"/>
  <c r="G1655" s="1"/>
  <c r="G1656" s="1"/>
  <c r="G1657" s="1"/>
  <c r="G1658" s="1"/>
  <c r="G1659" s="1"/>
  <c r="G1660" s="1"/>
  <c r="G1661" s="1"/>
  <c r="G1662" s="1"/>
  <c r="G1663" s="1"/>
  <c r="G1664" s="1"/>
  <c r="G1665" s="1"/>
  <c r="G1666" s="1"/>
  <c r="G1667" s="1"/>
  <c r="G1668" s="1"/>
  <c r="G1669" s="1"/>
  <c r="G1670" s="1"/>
  <c r="G1671" s="1"/>
  <c r="G1672" s="1"/>
  <c r="G1673" s="1"/>
  <c r="G1674" s="1"/>
  <c r="G1675" s="1"/>
  <c r="G1676" s="1"/>
  <c r="G1677" s="1"/>
  <c r="G1678" s="1"/>
  <c r="G1679" s="1"/>
  <c r="G1680" s="1"/>
  <c r="G1681" s="1"/>
  <c r="G1682" s="1"/>
  <c r="G1683" s="1"/>
  <c r="G1684" s="1"/>
  <c r="G1685" s="1"/>
  <c r="G1686" s="1"/>
  <c r="G1687" s="1"/>
  <c r="G1688" s="1"/>
  <c r="G1689" s="1"/>
  <c r="G1690" s="1"/>
  <c r="G1691" s="1"/>
  <c r="G1692" s="1"/>
  <c r="G1693" s="1"/>
  <c r="G1694" s="1"/>
  <c r="G1695" s="1"/>
  <c r="G1696" s="1"/>
  <c r="G1697" s="1"/>
  <c r="G1698" s="1"/>
  <c r="G1699" s="1"/>
  <c r="G1700" s="1"/>
  <c r="G1701" s="1"/>
  <c r="G1702" s="1"/>
  <c r="G1703" s="1"/>
  <c r="G1704" s="1"/>
  <c r="G1705" s="1"/>
  <c r="G1706" s="1"/>
  <c r="G1707" s="1"/>
  <c r="G1708" s="1"/>
  <c r="G1709" s="1"/>
  <c r="G1710" s="1"/>
  <c r="G1711" s="1"/>
  <c r="G1712" s="1"/>
  <c r="G1713" s="1"/>
  <c r="G1714" s="1"/>
  <c r="G1715" s="1"/>
  <c r="G1716" s="1"/>
  <c r="G1717" s="1"/>
  <c r="G1718" s="1"/>
  <c r="G1719" s="1"/>
  <c r="G1720" s="1"/>
  <c r="G1721" s="1"/>
  <c r="G1722" s="1"/>
  <c r="G1723" s="1"/>
  <c r="G1724" s="1"/>
  <c r="G1725" s="1"/>
  <c r="G1726" s="1"/>
  <c r="G1727" s="1"/>
  <c r="G1728" s="1"/>
  <c r="G1729" s="1"/>
  <c r="G1730" s="1"/>
  <c r="G1731" s="1"/>
  <c r="G1732" s="1"/>
  <c r="G1733" s="1"/>
  <c r="G1734" s="1"/>
  <c r="G1735" s="1"/>
  <c r="G1736" s="1"/>
  <c r="G1737" s="1"/>
  <c r="G1738" s="1"/>
  <c r="G1739" s="1"/>
  <c r="G1740" s="1"/>
  <c r="G1741" s="1"/>
  <c r="G1742" s="1"/>
  <c r="G1743" s="1"/>
  <c r="G1744" s="1"/>
  <c r="G1745" s="1"/>
  <c r="G1746" s="1"/>
  <c r="G1747" s="1"/>
  <c r="G1748" s="1"/>
  <c r="G1749" s="1"/>
  <c r="G1750" s="1"/>
  <c r="G1751" s="1"/>
  <c r="G1752" s="1"/>
  <c r="G1753" s="1"/>
  <c r="G1754" s="1"/>
  <c r="G1755" s="1"/>
  <c r="G1756" s="1"/>
  <c r="G1757" s="1"/>
  <c r="G1758" s="1"/>
  <c r="G1759" s="1"/>
  <c r="G1760" s="1"/>
  <c r="G1761" s="1"/>
  <c r="G1762" s="1"/>
  <c r="G1763" s="1"/>
  <c r="G1764" s="1"/>
  <c r="G1765" s="1"/>
  <c r="G1766" s="1"/>
  <c r="G1767" s="1"/>
  <c r="G1768" s="1"/>
  <c r="G1769" s="1"/>
  <c r="G1770" s="1"/>
  <c r="G1771" s="1"/>
  <c r="G1772" s="1"/>
  <c r="G1773" s="1"/>
  <c r="G1774" s="1"/>
  <c r="G1775" s="1"/>
  <c r="G1776" s="1"/>
  <c r="G1777" s="1"/>
  <c r="G1778" s="1"/>
  <c r="G1779" s="1"/>
  <c r="G1780" s="1"/>
  <c r="G1781" s="1"/>
  <c r="G1782" s="1"/>
  <c r="G1783" s="1"/>
  <c r="G1784" s="1"/>
  <c r="G1785" s="1"/>
  <c r="G1786" s="1"/>
  <c r="G1787" s="1"/>
  <c r="G1788" s="1"/>
  <c r="G1789" s="1"/>
  <c r="G1790" s="1"/>
  <c r="G1791" s="1"/>
  <c r="G1792" s="1"/>
  <c r="G1793" s="1"/>
  <c r="G1794" s="1"/>
  <c r="G1795" s="1"/>
  <c r="G1796" s="1"/>
  <c r="G1797" s="1"/>
  <c r="G1798" s="1"/>
  <c r="G1799" s="1"/>
  <c r="G1800" s="1"/>
  <c r="G1801" s="1"/>
  <c r="G1802" s="1"/>
  <c r="G1803" s="1"/>
  <c r="G1804" s="1"/>
  <c r="G1805" s="1"/>
  <c r="G1806" s="1"/>
  <c r="G1807" s="1"/>
  <c r="G1808" s="1"/>
  <c r="G1809" s="1"/>
  <c r="G1810" s="1"/>
  <c r="G1811" s="1"/>
  <c r="G1812" s="1"/>
  <c r="G1813" s="1"/>
  <c r="G1814" s="1"/>
  <c r="G1815" s="1"/>
  <c r="G1816" s="1"/>
  <c r="G1817" s="1"/>
  <c r="G1818" s="1"/>
  <c r="G1819" s="1"/>
  <c r="G1820" s="1"/>
  <c r="G1821" s="1"/>
  <c r="G1822" s="1"/>
  <c r="G1823" s="1"/>
  <c r="G1824" s="1"/>
  <c r="G1825" s="1"/>
  <c r="G1826" s="1"/>
  <c r="G1827" s="1"/>
  <c r="G1828" s="1"/>
  <c r="G1829" s="1"/>
  <c r="G1830" s="1"/>
  <c r="G1831" s="1"/>
  <c r="G1832" s="1"/>
  <c r="G1833" s="1"/>
  <c r="G1834" s="1"/>
  <c r="G1835" s="1"/>
  <c r="G1836" s="1"/>
  <c r="G1837" s="1"/>
  <c r="G1838" s="1"/>
  <c r="G1839" s="1"/>
  <c r="G1840" s="1"/>
  <c r="G1841" s="1"/>
  <c r="G1842" s="1"/>
  <c r="G1843" s="1"/>
  <c r="G1844" s="1"/>
  <c r="G1845" s="1"/>
  <c r="G1846" s="1"/>
  <c r="G1847" s="1"/>
  <c r="G1848" s="1"/>
  <c r="G1849" s="1"/>
  <c r="G1850" s="1"/>
  <c r="G1851" s="1"/>
  <c r="G1852" s="1"/>
  <c r="G1853" s="1"/>
  <c r="G1854" s="1"/>
  <c r="G1855" s="1"/>
  <c r="G1856" s="1"/>
  <c r="G1857" s="1"/>
  <c r="G1858" s="1"/>
  <c r="G1859" s="1"/>
  <c r="G1860" s="1"/>
  <c r="G1861" s="1"/>
  <c r="G1862" s="1"/>
  <c r="G1863" s="1"/>
  <c r="G1864" s="1"/>
  <c r="G1865" s="1"/>
  <c r="G1866" s="1"/>
  <c r="G1867" s="1"/>
  <c r="G1868" s="1"/>
  <c r="G1869" s="1"/>
  <c r="G1870" s="1"/>
  <c r="G1871" s="1"/>
  <c r="G1872" s="1"/>
  <c r="G1873" s="1"/>
  <c r="G1874" s="1"/>
  <c r="G1875" s="1"/>
  <c r="G1876" s="1"/>
  <c r="G1877" s="1"/>
  <c r="G1878" s="1"/>
  <c r="G1879" s="1"/>
  <c r="G1880" s="1"/>
  <c r="G1881" s="1"/>
  <c r="G1882" s="1"/>
  <c r="G1883" s="1"/>
  <c r="G1884" s="1"/>
  <c r="G1885" s="1"/>
  <c r="G1886" s="1"/>
  <c r="G1887" s="1"/>
  <c r="G1888" s="1"/>
  <c r="G1889" s="1"/>
  <c r="G1890" s="1"/>
  <c r="G1891" s="1"/>
  <c r="G1892" s="1"/>
  <c r="G1893" s="1"/>
  <c r="G1894" s="1"/>
  <c r="G1895" s="1"/>
  <c r="G1896" s="1"/>
  <c r="G1897" s="1"/>
  <c r="G1898" s="1"/>
  <c r="G1899" s="1"/>
  <c r="G1900" s="1"/>
  <c r="G1901" s="1"/>
  <c r="G1902" s="1"/>
  <c r="G1903" s="1"/>
  <c r="G1904" s="1"/>
  <c r="G1905" s="1"/>
  <c r="G1906" s="1"/>
  <c r="G1907" s="1"/>
  <c r="B1274"/>
  <c r="C1274" s="1"/>
  <c r="B1275"/>
  <c r="C1275" s="1"/>
  <c r="B1276"/>
  <c r="C1276" s="1"/>
  <c r="B1277"/>
  <c r="C1277" s="1"/>
  <c r="B1278"/>
  <c r="C1278" s="1"/>
  <c r="B1279"/>
  <c r="C1279" s="1"/>
  <c r="B1280"/>
  <c r="C1280" s="1"/>
  <c r="B1281"/>
  <c r="C1281" s="1"/>
  <c r="B1282"/>
  <c r="C1282" s="1"/>
  <c r="B1283"/>
  <c r="C1283" s="1"/>
  <c r="B1284"/>
  <c r="C1284" s="1"/>
  <c r="B1285"/>
  <c r="C1285" s="1"/>
  <c r="B1286"/>
  <c r="C1286" s="1"/>
  <c r="B1287"/>
  <c r="C1287" s="1"/>
  <c r="B1288"/>
  <c r="C1288" s="1"/>
  <c r="B1289"/>
  <c r="C1289" s="1"/>
  <c r="B1290"/>
  <c r="C1290" s="1"/>
  <c r="B1291"/>
  <c r="C1291" s="1"/>
  <c r="B1292"/>
  <c r="C1292" s="1"/>
  <c r="B1293"/>
  <c r="C1293" s="1"/>
  <c r="B1294"/>
  <c r="C1294" s="1"/>
  <c r="B1295"/>
  <c r="C1295" s="1"/>
  <c r="B1296"/>
  <c r="C1296" s="1"/>
  <c r="B1297"/>
  <c r="C1297" s="1"/>
  <c r="B1298"/>
  <c r="C1298" s="1"/>
  <c r="B1299"/>
  <c r="C1299" s="1"/>
  <c r="B1300"/>
  <c r="C1300" s="1"/>
  <c r="B1301"/>
  <c r="C1301" s="1"/>
  <c r="B1302"/>
  <c r="C1302" s="1"/>
  <c r="B1303"/>
  <c r="C1303" s="1"/>
  <c r="B1304"/>
  <c r="C1304" s="1"/>
  <c r="B1305"/>
  <c r="C1305" s="1"/>
  <c r="B1306"/>
  <c r="C1306" s="1"/>
  <c r="B1307"/>
  <c r="C1307" s="1"/>
  <c r="B1308"/>
  <c r="C1308" s="1"/>
  <c r="B1309"/>
  <c r="C1309" s="1"/>
  <c r="B1310"/>
  <c r="C1310" s="1"/>
  <c r="B1311"/>
  <c r="C1311" s="1"/>
  <c r="B1312"/>
  <c r="C1312" s="1"/>
  <c r="B1313"/>
  <c r="C1313" s="1"/>
  <c r="B1314"/>
  <c r="C1314" s="1"/>
  <c r="B1315"/>
  <c r="C1315" s="1"/>
  <c r="B1316"/>
  <c r="C1316" s="1"/>
  <c r="B1317"/>
  <c r="C1317" s="1"/>
  <c r="B1318"/>
  <c r="C1318" s="1"/>
  <c r="B1319"/>
  <c r="C1319" s="1"/>
  <c r="B1320"/>
  <c r="C1320" s="1"/>
  <c r="B1321"/>
  <c r="C1321" s="1"/>
  <c r="B1322"/>
  <c r="C1322" s="1"/>
  <c r="B1323"/>
  <c r="C1323" s="1"/>
  <c r="B1324"/>
  <c r="C1324" s="1"/>
  <c r="B1325"/>
  <c r="C1325" s="1"/>
  <c r="B1326"/>
  <c r="C1326" s="1"/>
  <c r="B1327"/>
  <c r="C1327" s="1"/>
  <c r="B1328"/>
  <c r="C1328" s="1"/>
  <c r="B1329"/>
  <c r="C1329" s="1"/>
  <c r="B1330"/>
  <c r="C1330" s="1"/>
  <c r="B1331"/>
  <c r="C1331" s="1"/>
  <c r="B1332"/>
  <c r="C1332" s="1"/>
  <c r="B1333"/>
  <c r="C1333" s="1"/>
  <c r="B1334"/>
  <c r="C1334" s="1"/>
  <c r="B1335"/>
  <c r="C1335" s="1"/>
  <c r="B1336"/>
  <c r="C1336" s="1"/>
  <c r="B1337"/>
  <c r="C1337" s="1"/>
  <c r="B1338"/>
  <c r="C1338" s="1"/>
  <c r="B1339"/>
  <c r="C1339" s="1"/>
  <c r="B1340"/>
  <c r="C1340" s="1"/>
  <c r="B1341"/>
  <c r="C1341" s="1"/>
  <c r="B1342"/>
  <c r="C1342" s="1"/>
  <c r="B1343"/>
  <c r="C1343" s="1"/>
  <c r="B1344"/>
  <c r="C1344" s="1"/>
  <c r="B1345"/>
  <c r="C1345" s="1"/>
  <c r="B1346"/>
  <c r="C1346" s="1"/>
  <c r="B1347"/>
  <c r="C1347" s="1"/>
  <c r="B1348"/>
  <c r="C1348" s="1"/>
  <c r="B1349"/>
  <c r="C1349" s="1"/>
  <c r="B1350"/>
  <c r="C1350" s="1"/>
  <c r="B1351"/>
  <c r="C1351" s="1"/>
  <c r="B1352"/>
  <c r="C1352" s="1"/>
  <c r="B1353"/>
  <c r="C1353" s="1"/>
  <c r="B1354"/>
  <c r="C1354" s="1"/>
  <c r="B1355"/>
  <c r="C1355" s="1"/>
  <c r="B1356"/>
  <c r="C1356" s="1"/>
  <c r="B1357"/>
  <c r="C1357" s="1"/>
  <c r="B1358"/>
  <c r="C1358" s="1"/>
  <c r="B1359"/>
  <c r="C1359" s="1"/>
  <c r="B1360"/>
  <c r="C1360" s="1"/>
  <c r="B1361"/>
  <c r="C1361" s="1"/>
  <c r="B1362"/>
  <c r="C1362" s="1"/>
  <c r="B1363"/>
  <c r="C1363" s="1"/>
  <c r="B1364"/>
  <c r="C1364" s="1"/>
  <c r="B1365"/>
  <c r="C1365" s="1"/>
  <c r="B1366"/>
  <c r="C1366" s="1"/>
  <c r="B1367"/>
  <c r="C1367" s="1"/>
  <c r="B1368"/>
  <c r="C1368" s="1"/>
  <c r="B1369"/>
  <c r="C1369" s="1"/>
  <c r="B1370"/>
  <c r="C1370" s="1"/>
  <c r="B1371"/>
  <c r="C1371" s="1"/>
  <c r="B1372"/>
  <c r="C1372" s="1"/>
  <c r="B1373"/>
  <c r="C1373" s="1"/>
  <c r="B1374"/>
  <c r="C1374" s="1"/>
  <c r="B1375"/>
  <c r="C1375" s="1"/>
  <c r="B1376"/>
  <c r="C1376" s="1"/>
  <c r="B1377"/>
  <c r="C1377" s="1"/>
  <c r="B1378"/>
  <c r="C1378" s="1"/>
  <c r="B1379"/>
  <c r="C1379" s="1"/>
  <c r="B1380"/>
  <c r="C1380" s="1"/>
  <c r="B1381"/>
  <c r="C1381" s="1"/>
  <c r="B1382"/>
  <c r="C1382" s="1"/>
  <c r="B1383"/>
  <c r="C1383" s="1"/>
  <c r="B1384"/>
  <c r="C1384" s="1"/>
  <c r="B1385"/>
  <c r="C1385" s="1"/>
  <c r="B1386"/>
  <c r="C1386" s="1"/>
  <c r="B1387"/>
  <c r="C1387" s="1"/>
  <c r="B1388"/>
  <c r="C1388" s="1"/>
  <c r="B1389"/>
  <c r="C1389" s="1"/>
  <c r="B1390"/>
  <c r="C1390" s="1"/>
  <c r="B1391"/>
  <c r="C1391" s="1"/>
  <c r="B1392"/>
  <c r="C1392" s="1"/>
  <c r="B1393"/>
  <c r="C1393" s="1"/>
  <c r="B1394"/>
  <c r="C1394" s="1"/>
  <c r="B1395"/>
  <c r="C1395" s="1"/>
  <c r="B1396"/>
  <c r="C1396" s="1"/>
  <c r="B1397"/>
  <c r="C1397" s="1"/>
  <c r="B1398"/>
  <c r="C1398" s="1"/>
  <c r="B1399"/>
  <c r="C1399" s="1"/>
  <c r="B1400"/>
  <c r="C1400" s="1"/>
  <c r="B1401"/>
  <c r="C1401" s="1"/>
  <c r="B1402"/>
  <c r="C1402" s="1"/>
  <c r="B1403"/>
  <c r="C1403" s="1"/>
  <c r="B1404"/>
  <c r="C1404" s="1"/>
  <c r="B1405"/>
  <c r="C1405" s="1"/>
  <c r="B1406"/>
  <c r="C1406" s="1"/>
  <c r="B1407"/>
  <c r="C1407" s="1"/>
  <c r="B1408"/>
  <c r="C1408" s="1"/>
  <c r="B1409"/>
  <c r="C1409" s="1"/>
  <c r="B1410"/>
  <c r="C1410" s="1"/>
  <c r="B1411"/>
  <c r="C1411" s="1"/>
  <c r="B1412"/>
  <c r="C1412" s="1"/>
  <c r="B1413"/>
  <c r="C1413" s="1"/>
  <c r="B1414"/>
  <c r="C1414" s="1"/>
  <c r="B1415"/>
  <c r="C1415" s="1"/>
  <c r="B1416"/>
  <c r="C1416" s="1"/>
  <c r="B1417"/>
  <c r="C1417" s="1"/>
  <c r="B1418"/>
  <c r="C1418" s="1"/>
  <c r="B1419"/>
  <c r="C1419" s="1"/>
  <c r="B1420"/>
  <c r="C1420" s="1"/>
  <c r="B1421"/>
  <c r="C1421" s="1"/>
  <c r="B1422"/>
  <c r="C1422" s="1"/>
  <c r="B1423"/>
  <c r="C1423" s="1"/>
  <c r="B1424"/>
  <c r="C1424" s="1"/>
  <c r="B1425"/>
  <c r="C1425" s="1"/>
  <c r="B1426"/>
  <c r="C1426" s="1"/>
  <c r="B1427"/>
  <c r="C1427" s="1"/>
  <c r="B1428"/>
  <c r="C1428" s="1"/>
  <c r="B1429"/>
  <c r="C1429" s="1"/>
  <c r="B1430"/>
  <c r="C1430" s="1"/>
  <c r="B1431"/>
  <c r="C1431" s="1"/>
  <c r="B1432"/>
  <c r="C1432" s="1"/>
  <c r="B1433"/>
  <c r="C1433" s="1"/>
  <c r="B1434"/>
  <c r="C1434" s="1"/>
  <c r="B1435"/>
  <c r="C1435" s="1"/>
  <c r="B1436"/>
  <c r="C1436" s="1"/>
  <c r="B1437"/>
  <c r="C1437" s="1"/>
  <c r="B1438"/>
  <c r="C1438" s="1"/>
  <c r="B1439"/>
  <c r="C1439" s="1"/>
  <c r="B1440"/>
  <c r="C1440" s="1"/>
  <c r="B1441"/>
  <c r="C1441" s="1"/>
  <c r="B1442"/>
  <c r="C1442" s="1"/>
  <c r="B1443"/>
  <c r="C1443" s="1"/>
  <c r="B1444"/>
  <c r="C1444" s="1"/>
  <c r="B1445"/>
  <c r="C1445" s="1"/>
  <c r="B1446"/>
  <c r="C1446" s="1"/>
  <c r="B1447"/>
  <c r="C1447" s="1"/>
  <c r="B1448"/>
  <c r="C1448" s="1"/>
  <c r="B1449"/>
  <c r="C1449" s="1"/>
  <c r="B1450"/>
  <c r="C1450" s="1"/>
  <c r="B1451"/>
  <c r="C1451" s="1"/>
  <c r="B1452"/>
  <c r="C1452" s="1"/>
  <c r="B1453"/>
  <c r="C1453" s="1"/>
  <c r="B1454"/>
  <c r="C1454" s="1"/>
  <c r="B1455"/>
  <c r="C1455" s="1"/>
  <c r="B1456"/>
  <c r="C1456" s="1"/>
  <c r="B1457"/>
  <c r="C1457" s="1"/>
  <c r="B1458"/>
  <c r="C1458" s="1"/>
  <c r="B1459"/>
  <c r="C1459" s="1"/>
  <c r="B1460"/>
  <c r="C1460" s="1"/>
  <c r="B1461"/>
  <c r="C1461" s="1"/>
  <c r="B1462"/>
  <c r="C1462" s="1"/>
  <c r="B1463"/>
  <c r="C1463" s="1"/>
  <c r="B1464"/>
  <c r="C1464" s="1"/>
  <c r="B1465"/>
  <c r="C1465" s="1"/>
  <c r="B1466"/>
  <c r="C1466" s="1"/>
  <c r="B1467"/>
  <c r="C1467" s="1"/>
  <c r="B1468"/>
  <c r="C1468" s="1"/>
  <c r="B1469"/>
  <c r="C1469" s="1"/>
  <c r="B1470"/>
  <c r="C1470" s="1"/>
  <c r="B1471"/>
  <c r="C1471" s="1"/>
  <c r="B1472"/>
  <c r="C1472" s="1"/>
  <c r="B1473"/>
  <c r="C1473" s="1"/>
  <c r="B1474"/>
  <c r="C1474" s="1"/>
  <c r="B1475"/>
  <c r="C1475" s="1"/>
  <c r="B1476"/>
  <c r="C1476" s="1"/>
  <c r="B1477"/>
  <c r="C1477" s="1"/>
  <c r="B1478"/>
  <c r="C1478" s="1"/>
  <c r="B1479"/>
  <c r="C1479" s="1"/>
  <c r="B1480"/>
  <c r="C1480" s="1"/>
  <c r="B1481"/>
  <c r="C1481" s="1"/>
  <c r="B1482"/>
  <c r="C1482" s="1"/>
  <c r="B1483"/>
  <c r="C1483" s="1"/>
  <c r="B1484"/>
  <c r="C1484" s="1"/>
  <c r="B1485"/>
  <c r="C1485" s="1"/>
  <c r="B1486"/>
  <c r="C1486" s="1"/>
  <c r="B1487"/>
  <c r="C1487" s="1"/>
  <c r="B1488"/>
  <c r="C1488" s="1"/>
  <c r="B1489"/>
  <c r="C1489" s="1"/>
  <c r="B1490"/>
  <c r="C1490" s="1"/>
  <c r="B1491"/>
  <c r="C1491" s="1"/>
  <c r="B1492"/>
  <c r="C1492" s="1"/>
  <c r="B1493"/>
  <c r="C1493" s="1"/>
  <c r="B1494"/>
  <c r="C1494" s="1"/>
  <c r="B1495"/>
  <c r="C1495" s="1"/>
  <c r="B1496"/>
  <c r="C1496" s="1"/>
  <c r="B1497"/>
  <c r="C1497" s="1"/>
  <c r="B1498"/>
  <c r="C1498" s="1"/>
  <c r="B1499"/>
  <c r="C1499" s="1"/>
  <c r="B1500"/>
  <c r="C1500" s="1"/>
  <c r="B1501"/>
  <c r="C1501" s="1"/>
  <c r="B1502"/>
  <c r="C1502" s="1"/>
  <c r="B1503"/>
  <c r="C1503" s="1"/>
  <c r="B1504"/>
  <c r="C1504" s="1"/>
  <c r="B1505"/>
  <c r="C1505" s="1"/>
  <c r="B1506"/>
  <c r="C1506" s="1"/>
  <c r="B1507"/>
  <c r="C1507" s="1"/>
  <c r="B1508"/>
  <c r="C1508" s="1"/>
  <c r="B1509"/>
  <c r="C1509" s="1"/>
  <c r="B1510"/>
  <c r="C1510" s="1"/>
  <c r="B1511"/>
  <c r="C1511" s="1"/>
  <c r="B1512"/>
  <c r="C1512" s="1"/>
  <c r="B1513"/>
  <c r="C1513" s="1"/>
  <c r="B1514"/>
  <c r="C1514" s="1"/>
  <c r="B1515"/>
  <c r="C1515" s="1"/>
  <c r="B1516"/>
  <c r="C1516" s="1"/>
  <c r="B1517"/>
  <c r="C1517" s="1"/>
  <c r="B1518"/>
  <c r="C1518" s="1"/>
  <c r="B1519"/>
  <c r="C1519" s="1"/>
  <c r="B1520"/>
  <c r="C1520" s="1"/>
  <c r="B1521"/>
  <c r="C1521" s="1"/>
  <c r="B1522"/>
  <c r="C1522" s="1"/>
  <c r="B1523"/>
  <c r="C1523" s="1"/>
  <c r="B1524"/>
  <c r="C1524" s="1"/>
  <c r="B1525"/>
  <c r="C1525" s="1"/>
  <c r="B1526"/>
  <c r="C1526" s="1"/>
  <c r="B1527"/>
  <c r="C1527" s="1"/>
  <c r="B1528"/>
  <c r="C1528" s="1"/>
  <c r="B1529"/>
  <c r="C1529" s="1"/>
  <c r="B1530"/>
  <c r="C1530" s="1"/>
  <c r="B1531"/>
  <c r="C1531" s="1"/>
  <c r="B1532"/>
  <c r="C1532" s="1"/>
  <c r="B1533"/>
  <c r="C1533" s="1"/>
  <c r="B1534"/>
  <c r="C1534" s="1"/>
  <c r="B1535"/>
  <c r="C1535" s="1"/>
  <c r="B1536"/>
  <c r="C1536" s="1"/>
  <c r="B1537"/>
  <c r="C1537" s="1"/>
  <c r="B1538"/>
  <c r="C1538" s="1"/>
  <c r="B1539"/>
  <c r="C1539" s="1"/>
  <c r="B1540"/>
  <c r="C1540" s="1"/>
  <c r="B1541"/>
  <c r="C1541" s="1"/>
  <c r="B1542"/>
  <c r="C1542" s="1"/>
  <c r="B1543"/>
  <c r="C1543" s="1"/>
  <c r="B1544"/>
  <c r="C1544" s="1"/>
  <c r="B1545"/>
  <c r="C1545" s="1"/>
  <c r="B1546"/>
  <c r="C1546" s="1"/>
  <c r="B1547"/>
  <c r="C1547" s="1"/>
  <c r="B1548"/>
  <c r="C1548" s="1"/>
  <c r="B1549"/>
  <c r="C1549" s="1"/>
  <c r="B1550"/>
  <c r="C1550" s="1"/>
  <c r="B1551"/>
  <c r="C1551" s="1"/>
  <c r="B1552"/>
  <c r="C1552" s="1"/>
  <c r="B1553"/>
  <c r="C1553" s="1"/>
  <c r="B1554"/>
  <c r="C1554" s="1"/>
  <c r="B1555"/>
  <c r="C1555" s="1"/>
  <c r="B1556"/>
  <c r="C1556" s="1"/>
  <c r="B1557"/>
  <c r="C1557" s="1"/>
  <c r="B1558"/>
  <c r="C1558" s="1"/>
  <c r="B1559"/>
  <c r="C1559" s="1"/>
  <c r="B1560"/>
  <c r="C1560" s="1"/>
  <c r="B1561"/>
  <c r="C1561" s="1"/>
  <c r="B1562"/>
  <c r="C1562" s="1"/>
  <c r="B1563"/>
  <c r="C1563" s="1"/>
  <c r="B1564"/>
  <c r="C1564" s="1"/>
  <c r="B1565"/>
  <c r="C1565" s="1"/>
  <c r="B1566"/>
  <c r="C1566" s="1"/>
  <c r="B1567"/>
  <c r="C1567" s="1"/>
  <c r="B1568"/>
  <c r="C1568" s="1"/>
  <c r="B1569"/>
  <c r="C1569" s="1"/>
  <c r="B1570"/>
  <c r="C1570" s="1"/>
  <c r="B1571"/>
  <c r="C1571" s="1"/>
  <c r="B1572"/>
  <c r="C1572" s="1"/>
  <c r="B1573"/>
  <c r="C1573" s="1"/>
  <c r="B1574"/>
  <c r="C1574" s="1"/>
  <c r="B1575"/>
  <c r="C1575" s="1"/>
  <c r="B1576"/>
  <c r="C1576" s="1"/>
  <c r="B1577"/>
  <c r="C1577" s="1"/>
  <c r="B1578"/>
  <c r="C1578" s="1"/>
  <c r="B1579"/>
  <c r="C1579" s="1"/>
  <c r="B1580"/>
  <c r="C1580" s="1"/>
  <c r="B1581"/>
  <c r="C1581" s="1"/>
  <c r="B1582"/>
  <c r="C1582" s="1"/>
  <c r="B1583"/>
  <c r="C1583" s="1"/>
  <c r="B1584"/>
  <c r="C1584" s="1"/>
  <c r="B1585"/>
  <c r="C1585" s="1"/>
  <c r="B1586"/>
  <c r="C1586" s="1"/>
  <c r="B1587"/>
  <c r="C1587" s="1"/>
  <c r="B1588"/>
  <c r="C1588" s="1"/>
  <c r="B1589"/>
  <c r="C1589" s="1"/>
  <c r="B1590"/>
  <c r="C1590" s="1"/>
  <c r="B1591"/>
  <c r="C1591" s="1"/>
  <c r="B1592"/>
  <c r="C1592" s="1"/>
  <c r="B1593"/>
  <c r="C1593" s="1"/>
  <c r="B1594"/>
  <c r="C1594" s="1"/>
  <c r="B1595"/>
  <c r="C1595" s="1"/>
  <c r="B1596"/>
  <c r="C1596" s="1"/>
  <c r="B1597"/>
  <c r="C1597" s="1"/>
  <c r="B1598"/>
  <c r="C1598" s="1"/>
  <c r="B1599"/>
  <c r="C1599" s="1"/>
  <c r="B1600"/>
  <c r="C1600" s="1"/>
  <c r="B1601"/>
  <c r="C1601" s="1"/>
  <c r="B1602"/>
  <c r="C1602" s="1"/>
  <c r="B1603"/>
  <c r="C1603" s="1"/>
  <c r="B1604"/>
  <c r="C1604" s="1"/>
  <c r="B1605"/>
  <c r="C1605" s="1"/>
  <c r="B1606"/>
  <c r="C1606" s="1"/>
  <c r="B1607"/>
  <c r="C1607" s="1"/>
  <c r="B1608"/>
  <c r="C1608" s="1"/>
  <c r="B1609"/>
  <c r="C1609" s="1"/>
  <c r="B1610"/>
  <c r="C1610" s="1"/>
  <c r="B1611"/>
  <c r="C1611" s="1"/>
  <c r="B1612"/>
  <c r="C1612" s="1"/>
  <c r="B1613"/>
  <c r="C1613" s="1"/>
  <c r="B1614"/>
  <c r="C1614" s="1"/>
  <c r="B1615"/>
  <c r="C1615" s="1"/>
  <c r="B1616"/>
  <c r="C1616" s="1"/>
  <c r="B1617"/>
  <c r="C1617" s="1"/>
  <c r="B1618"/>
  <c r="C1618" s="1"/>
  <c r="B1619"/>
  <c r="C1619" s="1"/>
  <c r="B1620"/>
  <c r="C1620" s="1"/>
  <c r="B1621"/>
  <c r="C1621" s="1"/>
  <c r="B1622"/>
  <c r="C1622" s="1"/>
  <c r="B1623"/>
  <c r="C1623" s="1"/>
  <c r="B1624"/>
  <c r="C1624" s="1"/>
  <c r="B1625"/>
  <c r="C1625" s="1"/>
  <c r="B1626"/>
  <c r="C1626" s="1"/>
  <c r="B1627"/>
  <c r="C1627" s="1"/>
  <c r="B1628"/>
  <c r="C1628" s="1"/>
  <c r="B1629"/>
  <c r="C1629" s="1"/>
  <c r="B1630"/>
  <c r="C1630" s="1"/>
  <c r="B1631"/>
  <c r="C1631" s="1"/>
  <c r="B1632"/>
  <c r="C1632" s="1"/>
  <c r="B1633"/>
  <c r="C1633" s="1"/>
  <c r="B1634"/>
  <c r="C1634" s="1"/>
  <c r="B1635"/>
  <c r="C1635" s="1"/>
  <c r="B1636"/>
  <c r="C1636" s="1"/>
  <c r="B1637"/>
  <c r="C1637" s="1"/>
  <c r="B1638"/>
  <c r="C1638" s="1"/>
  <c r="B1639"/>
  <c r="C1639" s="1"/>
  <c r="B1640"/>
  <c r="C1640" s="1"/>
  <c r="B1641"/>
  <c r="C1641" s="1"/>
  <c r="B1642"/>
  <c r="C1642" s="1"/>
  <c r="B1643"/>
  <c r="C1643" s="1"/>
  <c r="B1644"/>
  <c r="C1644" s="1"/>
  <c r="B1645"/>
  <c r="C1645" s="1"/>
  <c r="B1646"/>
  <c r="C1646" s="1"/>
  <c r="B1647"/>
  <c r="C1647" s="1"/>
  <c r="B1648"/>
  <c r="C1648" s="1"/>
  <c r="B1649"/>
  <c r="C1649" s="1"/>
  <c r="B1650"/>
  <c r="C1650" s="1"/>
  <c r="B1651"/>
  <c r="C1651" s="1"/>
  <c r="B1652"/>
  <c r="C1652" s="1"/>
  <c r="B1653"/>
  <c r="C1653" s="1"/>
  <c r="B1654"/>
  <c r="C1654" s="1"/>
  <c r="B1655"/>
  <c r="C1655" s="1"/>
  <c r="B1656"/>
  <c r="C1656" s="1"/>
  <c r="B1657"/>
  <c r="C1657" s="1"/>
  <c r="B1658"/>
  <c r="C1658" s="1"/>
  <c r="B1659"/>
  <c r="C1659" s="1"/>
  <c r="B1660"/>
  <c r="C1660" s="1"/>
  <c r="B1661"/>
  <c r="C1661" s="1"/>
  <c r="B1662"/>
  <c r="C1662" s="1"/>
  <c r="B1663"/>
  <c r="C1663" s="1"/>
  <c r="B1664"/>
  <c r="C1664" s="1"/>
  <c r="B1665"/>
  <c r="C1665" s="1"/>
  <c r="B1666"/>
  <c r="C1666" s="1"/>
  <c r="B1667"/>
  <c r="C1667" s="1"/>
  <c r="B1668"/>
  <c r="C1668" s="1"/>
  <c r="B1669"/>
  <c r="C1669" s="1"/>
  <c r="B1670"/>
  <c r="C1670" s="1"/>
  <c r="B1671"/>
  <c r="C1671" s="1"/>
  <c r="B1672"/>
  <c r="C1672" s="1"/>
  <c r="B1673"/>
  <c r="C1673" s="1"/>
  <c r="B1674"/>
  <c r="C1674" s="1"/>
  <c r="B1675"/>
  <c r="C1675" s="1"/>
  <c r="B1676"/>
  <c r="C1676" s="1"/>
  <c r="B1677"/>
  <c r="C1677" s="1"/>
  <c r="B1678"/>
  <c r="C1678" s="1"/>
  <c r="B1679"/>
  <c r="C1679" s="1"/>
  <c r="B1680"/>
  <c r="C1680" s="1"/>
  <c r="B1681"/>
  <c r="C1681" s="1"/>
  <c r="B1682"/>
  <c r="C1682" s="1"/>
  <c r="B1683"/>
  <c r="C1683" s="1"/>
  <c r="B1684"/>
  <c r="C1684" s="1"/>
  <c r="B1685"/>
  <c r="C1685" s="1"/>
  <c r="B1686"/>
  <c r="C1686" s="1"/>
  <c r="B1687"/>
  <c r="C1687" s="1"/>
  <c r="B1688"/>
  <c r="C1688" s="1"/>
  <c r="B1689"/>
  <c r="C1689" s="1"/>
  <c r="B1690"/>
  <c r="C1690" s="1"/>
  <c r="B1691"/>
  <c r="C1691" s="1"/>
  <c r="B1692"/>
  <c r="C1692" s="1"/>
  <c r="B1693"/>
  <c r="C1693" s="1"/>
  <c r="B1694"/>
  <c r="C1694" s="1"/>
  <c r="B1695"/>
  <c r="C1695" s="1"/>
  <c r="B1696"/>
  <c r="C1696" s="1"/>
  <c r="B1697"/>
  <c r="C1697" s="1"/>
  <c r="B1698"/>
  <c r="C1698" s="1"/>
  <c r="B1699"/>
  <c r="C1699" s="1"/>
  <c r="B1700"/>
  <c r="C1700" s="1"/>
  <c r="B1701"/>
  <c r="C1701" s="1"/>
  <c r="B1702"/>
  <c r="C1702" s="1"/>
  <c r="B1703"/>
  <c r="C1703" s="1"/>
  <c r="B1704"/>
  <c r="C1704" s="1"/>
  <c r="B1705"/>
  <c r="C1705" s="1"/>
  <c r="B1706"/>
  <c r="C1706" s="1"/>
  <c r="B1707"/>
  <c r="C1707" s="1"/>
  <c r="B1708"/>
  <c r="C1708" s="1"/>
  <c r="B1709"/>
  <c r="C1709" s="1"/>
  <c r="B1710"/>
  <c r="C1710" s="1"/>
  <c r="B1711"/>
  <c r="C1711" s="1"/>
  <c r="B1712"/>
  <c r="C1712" s="1"/>
  <c r="B1713"/>
  <c r="C1713" s="1"/>
  <c r="B1714"/>
  <c r="C1714" s="1"/>
  <c r="B1715"/>
  <c r="C1715" s="1"/>
  <c r="B1716"/>
  <c r="C1716" s="1"/>
  <c r="B1717"/>
  <c r="C1717" s="1"/>
  <c r="B1718"/>
  <c r="C1718" s="1"/>
  <c r="B1719"/>
  <c r="C1719" s="1"/>
  <c r="B1720"/>
  <c r="C1720" s="1"/>
  <c r="B1721"/>
  <c r="C1721" s="1"/>
  <c r="B1722"/>
  <c r="C1722" s="1"/>
  <c r="B1723"/>
  <c r="C1723" s="1"/>
  <c r="B1724"/>
  <c r="C1724" s="1"/>
  <c r="B1725"/>
  <c r="C1725" s="1"/>
  <c r="B1726"/>
  <c r="C1726" s="1"/>
  <c r="B1727"/>
  <c r="C1727" s="1"/>
  <c r="B1728"/>
  <c r="C1728" s="1"/>
  <c r="B1729"/>
  <c r="C1729" s="1"/>
  <c r="B1730"/>
  <c r="C1730" s="1"/>
  <c r="B1731"/>
  <c r="C1731" s="1"/>
  <c r="B1732"/>
  <c r="C1732" s="1"/>
  <c r="B1733"/>
  <c r="C1733" s="1"/>
  <c r="B1734"/>
  <c r="C1734" s="1"/>
  <c r="B1735"/>
  <c r="C1735" s="1"/>
  <c r="B1736"/>
  <c r="C1736" s="1"/>
  <c r="B1737"/>
  <c r="C1737" s="1"/>
  <c r="B1738"/>
  <c r="C1738" s="1"/>
  <c r="B1739"/>
  <c r="C1739" s="1"/>
  <c r="B1740"/>
  <c r="C1740" s="1"/>
  <c r="B1741"/>
  <c r="C1741" s="1"/>
  <c r="B1742"/>
  <c r="C1742" s="1"/>
  <c r="B1743"/>
  <c r="C1743" s="1"/>
  <c r="B1744"/>
  <c r="C1744" s="1"/>
  <c r="B1745"/>
  <c r="C1745" s="1"/>
  <c r="B1746"/>
  <c r="C1746" s="1"/>
  <c r="B1747"/>
  <c r="C1747" s="1"/>
  <c r="B1748"/>
  <c r="C1748" s="1"/>
  <c r="B1749"/>
  <c r="C1749" s="1"/>
  <c r="B1750"/>
  <c r="C1750" s="1"/>
  <c r="B1751"/>
  <c r="C1751" s="1"/>
  <c r="B1752"/>
  <c r="C1752" s="1"/>
  <c r="B1753"/>
  <c r="C1753" s="1"/>
  <c r="B1754"/>
  <c r="C1754" s="1"/>
  <c r="B1755"/>
  <c r="C1755" s="1"/>
  <c r="B1756"/>
  <c r="C1756" s="1"/>
  <c r="B1757"/>
  <c r="C1757" s="1"/>
  <c r="B1758"/>
  <c r="C1758" s="1"/>
  <c r="B1759"/>
  <c r="C1759" s="1"/>
  <c r="B1760"/>
  <c r="C1760" s="1"/>
  <c r="B1761"/>
  <c r="C1761" s="1"/>
  <c r="B1762"/>
  <c r="C1762" s="1"/>
  <c r="B1763"/>
  <c r="C1763" s="1"/>
  <c r="B1764"/>
  <c r="C1764" s="1"/>
  <c r="B1765"/>
  <c r="C1765" s="1"/>
  <c r="B1766"/>
  <c r="C1766" s="1"/>
  <c r="B1767"/>
  <c r="C1767" s="1"/>
  <c r="B1768"/>
  <c r="C1768" s="1"/>
  <c r="B1769"/>
  <c r="C1769" s="1"/>
  <c r="B1770"/>
  <c r="C1770" s="1"/>
  <c r="B1771"/>
  <c r="C1771" s="1"/>
  <c r="B1772"/>
  <c r="C1772" s="1"/>
  <c r="B1773"/>
  <c r="C1773" s="1"/>
  <c r="B1774"/>
  <c r="C1774" s="1"/>
  <c r="B1775"/>
  <c r="C1775" s="1"/>
  <c r="B1776"/>
  <c r="C1776" s="1"/>
  <c r="B1777"/>
  <c r="C1777" s="1"/>
  <c r="B1778"/>
  <c r="C1778" s="1"/>
  <c r="B1779"/>
  <c r="C1779" s="1"/>
  <c r="B1780"/>
  <c r="C1780" s="1"/>
  <c r="B1781"/>
  <c r="C1781" s="1"/>
  <c r="B1782"/>
  <c r="C1782" s="1"/>
  <c r="B1783"/>
  <c r="C1783" s="1"/>
  <c r="B1784"/>
  <c r="C1784" s="1"/>
  <c r="B1785"/>
  <c r="C1785" s="1"/>
  <c r="B1786"/>
  <c r="C1786" s="1"/>
  <c r="B1787"/>
  <c r="C1787" s="1"/>
  <c r="B1788"/>
  <c r="C1788" s="1"/>
  <c r="B1789"/>
  <c r="C1789" s="1"/>
  <c r="B1790"/>
  <c r="C1790" s="1"/>
  <c r="B1791"/>
  <c r="C1791" s="1"/>
  <c r="B1792"/>
  <c r="C1792" s="1"/>
  <c r="B1793"/>
  <c r="C1793" s="1"/>
  <c r="B1794"/>
  <c r="C1794" s="1"/>
  <c r="B1795"/>
  <c r="C1795" s="1"/>
  <c r="B1796"/>
  <c r="C1796" s="1"/>
  <c r="B1797"/>
  <c r="C1797" s="1"/>
  <c r="B1798"/>
  <c r="C1798" s="1"/>
  <c r="B1799"/>
  <c r="C1799" s="1"/>
  <c r="B1800"/>
  <c r="C1800" s="1"/>
  <c r="B1801"/>
  <c r="C1801" s="1"/>
  <c r="B1802"/>
  <c r="C1802" s="1"/>
  <c r="B1803"/>
  <c r="C1803" s="1"/>
  <c r="B1804"/>
  <c r="C1804" s="1"/>
  <c r="B1805"/>
  <c r="C1805" s="1"/>
  <c r="B1806"/>
  <c r="C1806" s="1"/>
  <c r="B1807"/>
  <c r="C1807" s="1"/>
  <c r="B1808"/>
  <c r="C1808" s="1"/>
  <c r="B1809"/>
  <c r="C1809" s="1"/>
  <c r="B1810"/>
  <c r="C1810" s="1"/>
  <c r="B1811"/>
  <c r="C1811" s="1"/>
  <c r="B1812"/>
  <c r="C1812" s="1"/>
  <c r="B1813"/>
  <c r="C1813" s="1"/>
  <c r="B1814"/>
  <c r="C1814" s="1"/>
  <c r="B1815"/>
  <c r="C1815" s="1"/>
  <c r="B1816"/>
  <c r="C1816" s="1"/>
  <c r="B1817"/>
  <c r="C1817" s="1"/>
  <c r="B1818"/>
  <c r="C1818" s="1"/>
  <c r="B1819"/>
  <c r="C1819" s="1"/>
  <c r="B1820"/>
  <c r="C1820" s="1"/>
  <c r="B1821"/>
  <c r="C1821" s="1"/>
  <c r="B1822"/>
  <c r="C1822" s="1"/>
  <c r="B1823"/>
  <c r="C1823" s="1"/>
  <c r="B1824"/>
  <c r="C1824" s="1"/>
  <c r="B1825"/>
  <c r="C1825" s="1"/>
  <c r="B1826"/>
  <c r="C1826" s="1"/>
  <c r="B1827"/>
  <c r="C1827" s="1"/>
  <c r="B1828"/>
  <c r="C1828" s="1"/>
  <c r="B1829"/>
  <c r="C1829" s="1"/>
  <c r="B1830"/>
  <c r="C1830" s="1"/>
  <c r="B1831"/>
  <c r="C1831" s="1"/>
  <c r="B1832"/>
  <c r="C1832" s="1"/>
  <c r="B1833"/>
  <c r="C1833" s="1"/>
  <c r="B1834"/>
  <c r="C1834" s="1"/>
  <c r="B1835"/>
  <c r="C1835" s="1"/>
  <c r="B1836"/>
  <c r="C1836" s="1"/>
  <c r="B1837"/>
  <c r="C1837" s="1"/>
  <c r="B1838"/>
  <c r="C1838" s="1"/>
  <c r="B1839"/>
  <c r="C1839" s="1"/>
  <c r="B1840"/>
  <c r="C1840" s="1"/>
  <c r="B1841"/>
  <c r="C1841" s="1"/>
  <c r="B1842"/>
  <c r="C1842" s="1"/>
  <c r="B1843"/>
  <c r="C1843" s="1"/>
  <c r="B1844"/>
  <c r="C1844" s="1"/>
  <c r="B1845"/>
  <c r="C1845" s="1"/>
  <c r="B1846"/>
  <c r="C1846" s="1"/>
  <c r="B1847"/>
  <c r="C1847" s="1"/>
  <c r="B1848"/>
  <c r="C1848" s="1"/>
  <c r="B1849"/>
  <c r="C1849" s="1"/>
  <c r="B1850"/>
  <c r="C1850" s="1"/>
  <c r="B1851"/>
  <c r="C1851" s="1"/>
  <c r="B1852"/>
  <c r="C1852" s="1"/>
  <c r="B1853"/>
  <c r="C1853" s="1"/>
  <c r="B1854"/>
  <c r="C1854" s="1"/>
  <c r="B1855"/>
  <c r="C1855" s="1"/>
  <c r="B1856"/>
  <c r="C1856" s="1"/>
  <c r="B1857"/>
  <c r="C1857" s="1"/>
  <c r="B1858"/>
  <c r="C1858" s="1"/>
  <c r="B1859"/>
  <c r="C1859" s="1"/>
  <c r="B1860"/>
  <c r="C1860" s="1"/>
  <c r="B1861"/>
  <c r="C1861" s="1"/>
  <c r="B1862"/>
  <c r="C1862" s="1"/>
  <c r="B1863"/>
  <c r="C1863" s="1"/>
  <c r="B1864"/>
  <c r="C1864" s="1"/>
  <c r="B1865"/>
  <c r="C1865" s="1"/>
  <c r="B1866"/>
  <c r="C1866" s="1"/>
  <c r="B1867"/>
  <c r="C1867" s="1"/>
  <c r="B1868"/>
  <c r="C1868" s="1"/>
  <c r="B1869"/>
  <c r="C1869" s="1"/>
  <c r="B1870"/>
  <c r="C1870" s="1"/>
  <c r="B1871"/>
  <c r="C1871" s="1"/>
  <c r="B1872"/>
  <c r="C1872" s="1"/>
  <c r="B1873"/>
  <c r="C1873" s="1"/>
  <c r="B1874"/>
  <c r="C1874" s="1"/>
  <c r="B1875"/>
  <c r="C1875" s="1"/>
  <c r="B1876"/>
  <c r="C1876" s="1"/>
  <c r="B1877"/>
  <c r="C1877" s="1"/>
  <c r="B1878"/>
  <c r="C1878" s="1"/>
  <c r="B1879"/>
  <c r="C1879" s="1"/>
  <c r="B1880"/>
  <c r="C1880" s="1"/>
  <c r="B1881"/>
  <c r="C1881" s="1"/>
  <c r="B1882"/>
  <c r="C1882" s="1"/>
  <c r="B1883"/>
  <c r="C1883" s="1"/>
  <c r="B1884"/>
  <c r="C1884" s="1"/>
  <c r="B1885"/>
  <c r="C1885" s="1"/>
  <c r="B1886"/>
  <c r="C1886" s="1"/>
  <c r="B1887"/>
  <c r="C1887" s="1"/>
  <c r="B1888"/>
  <c r="C1888" s="1"/>
  <c r="B1889"/>
  <c r="C1889" s="1"/>
  <c r="B1890"/>
  <c r="C1890" s="1"/>
  <c r="B1891"/>
  <c r="C1891" s="1"/>
  <c r="B1892"/>
  <c r="C1892" s="1"/>
  <c r="B1893"/>
  <c r="C1893" s="1"/>
  <c r="B1894"/>
  <c r="C1894" s="1"/>
  <c r="B1895"/>
  <c r="C1895" s="1"/>
  <c r="B1896"/>
  <c r="C1896" s="1"/>
  <c r="B1897"/>
  <c r="C1897" s="1"/>
  <c r="B1898"/>
  <c r="C1898" s="1"/>
  <c r="B1899"/>
  <c r="C1899" s="1"/>
  <c r="B1900"/>
  <c r="C1900" s="1"/>
  <c r="B1901"/>
  <c r="C1901" s="1"/>
  <c r="B1902"/>
  <c r="C1902" s="1"/>
  <c r="B1903"/>
  <c r="C1903" s="1"/>
  <c r="B1904"/>
  <c r="C1904" s="1"/>
  <c r="B1905"/>
  <c r="C1905" s="1"/>
  <c r="B1906"/>
  <c r="C1906" s="1"/>
  <c r="B1907"/>
  <c r="C1907" s="1"/>
  <c r="A1908"/>
  <c r="A1909" s="1"/>
  <c r="A1910" s="1"/>
  <c r="A1911" s="1"/>
  <c r="A1912" s="1"/>
  <c r="A1913" s="1"/>
  <c r="A1914" s="1"/>
  <c r="A1915" s="1"/>
  <c r="B1908"/>
  <c r="C1908" s="1"/>
  <c r="G1908"/>
  <c r="B1909"/>
  <c r="C1909" s="1"/>
  <c r="G1909"/>
  <c r="G1910" s="1"/>
  <c r="G1911" s="1"/>
  <c r="G1912" s="1"/>
  <c r="G1913" s="1"/>
  <c r="G1914" s="1"/>
  <c r="G1915" s="1"/>
  <c r="B1910"/>
  <c r="C1910" s="1"/>
  <c r="B1911"/>
  <c r="C1911" s="1"/>
  <c r="B1912"/>
  <c r="C1912" s="1"/>
  <c r="B1913"/>
  <c r="C1913" s="1"/>
  <c r="B1914"/>
  <c r="C1914" s="1"/>
  <c r="B1915"/>
  <c r="C1915" s="1"/>
  <c r="A1916"/>
  <c r="A1917" s="1"/>
  <c r="A1918" s="1"/>
  <c r="A1919" s="1"/>
  <c r="A1920" s="1"/>
  <c r="A1921" s="1"/>
  <c r="A1922" s="1"/>
  <c r="A1923" s="1"/>
  <c r="B1916"/>
  <c r="C1916" s="1"/>
  <c r="G1916"/>
  <c r="G1917" s="1"/>
  <c r="G1918" s="1"/>
  <c r="G1919" s="1"/>
  <c r="G1920" s="1"/>
  <c r="G1921" s="1"/>
  <c r="G1922" s="1"/>
  <c r="G1923" s="1"/>
  <c r="G1924" s="1"/>
  <c r="G1925" s="1"/>
  <c r="G1926" s="1"/>
  <c r="G1927" s="1"/>
  <c r="G1928" s="1"/>
  <c r="G1929" s="1"/>
  <c r="G1930" s="1"/>
  <c r="G1931" s="1"/>
  <c r="G1932" s="1"/>
  <c r="G1933" s="1"/>
  <c r="G1934" s="1"/>
  <c r="G1935" s="1"/>
  <c r="G1936" s="1"/>
  <c r="G1937" s="1"/>
  <c r="G1938" s="1"/>
  <c r="G1939" s="1"/>
  <c r="G1940" s="1"/>
  <c r="G1941" s="1"/>
  <c r="G1942" s="1"/>
  <c r="G1943" s="1"/>
  <c r="G1944" s="1"/>
  <c r="G1945" s="1"/>
  <c r="G1946" s="1"/>
  <c r="G1947" s="1"/>
  <c r="G1948" s="1"/>
  <c r="G1949" s="1"/>
  <c r="G1950" s="1"/>
  <c r="G1951" s="1"/>
  <c r="G1952" s="1"/>
  <c r="G1953" s="1"/>
  <c r="G1954" s="1"/>
  <c r="G1955" s="1"/>
  <c r="G1956" s="1"/>
  <c r="G1957" s="1"/>
  <c r="G1958" s="1"/>
  <c r="G1959" s="1"/>
  <c r="G1960" s="1"/>
  <c r="G1961" s="1"/>
  <c r="G1962" s="1"/>
  <c r="G1963" s="1"/>
  <c r="G1964" s="1"/>
  <c r="G1965" s="1"/>
  <c r="G1966" s="1"/>
  <c r="G1967" s="1"/>
  <c r="G1968" s="1"/>
  <c r="G1969" s="1"/>
  <c r="G1970" s="1"/>
  <c r="G1971" s="1"/>
  <c r="G1972" s="1"/>
  <c r="G1973" s="1"/>
  <c r="G1974" s="1"/>
  <c r="G1975" s="1"/>
  <c r="G1976" s="1"/>
  <c r="G1977" s="1"/>
  <c r="G1978" s="1"/>
  <c r="G1979" s="1"/>
  <c r="G1980" s="1"/>
  <c r="G1981" s="1"/>
  <c r="G1982" s="1"/>
  <c r="G1983" s="1"/>
  <c r="G1984" s="1"/>
  <c r="G1985" s="1"/>
  <c r="G1986" s="1"/>
  <c r="G1987" s="1"/>
  <c r="G1988" s="1"/>
  <c r="G1989" s="1"/>
  <c r="G1990" s="1"/>
  <c r="G1991" s="1"/>
  <c r="G1992" s="1"/>
  <c r="G1993" s="1"/>
  <c r="G1994" s="1"/>
  <c r="G1995" s="1"/>
  <c r="G1996" s="1"/>
  <c r="G1997" s="1"/>
  <c r="G1998" s="1"/>
  <c r="G1999" s="1"/>
  <c r="G2000" s="1"/>
  <c r="G2001" s="1"/>
  <c r="G2002" s="1"/>
  <c r="G2003" s="1"/>
  <c r="G2004" s="1"/>
  <c r="G2005" s="1"/>
  <c r="G2006" s="1"/>
  <c r="G2007" s="1"/>
  <c r="G2008" s="1"/>
  <c r="G2009" s="1"/>
  <c r="G2010" s="1"/>
  <c r="G2011" s="1"/>
  <c r="G2012" s="1"/>
  <c r="G2013" s="1"/>
  <c r="G2014" s="1"/>
  <c r="G2015" s="1"/>
  <c r="G2016" s="1"/>
  <c r="G2017" s="1"/>
  <c r="G2018" s="1"/>
  <c r="G2019" s="1"/>
  <c r="G2020" s="1"/>
  <c r="G2021" s="1"/>
  <c r="G2022" s="1"/>
  <c r="G2023" s="1"/>
  <c r="G2024" s="1"/>
  <c r="G2025" s="1"/>
  <c r="G2026" s="1"/>
  <c r="G2027" s="1"/>
  <c r="G2028" s="1"/>
  <c r="G2029" s="1"/>
  <c r="G2030" s="1"/>
  <c r="G2031" s="1"/>
  <c r="G2032" s="1"/>
  <c r="G2033" s="1"/>
  <c r="G2034" s="1"/>
  <c r="G2035" s="1"/>
  <c r="G2036" s="1"/>
  <c r="G2037" s="1"/>
  <c r="G2038" s="1"/>
  <c r="G2039" s="1"/>
  <c r="G2040" s="1"/>
  <c r="G2041" s="1"/>
  <c r="G2042" s="1"/>
  <c r="G2043" s="1"/>
  <c r="G2044" s="1"/>
  <c r="G2045" s="1"/>
  <c r="G2046" s="1"/>
  <c r="G2047" s="1"/>
  <c r="G2048" s="1"/>
  <c r="G2049" s="1"/>
  <c r="G2050" s="1"/>
  <c r="G2051" s="1"/>
  <c r="G2052" s="1"/>
  <c r="G2053" s="1"/>
  <c r="G2054" s="1"/>
  <c r="G2055" s="1"/>
  <c r="G2056" s="1"/>
  <c r="G2057" s="1"/>
  <c r="G2058" s="1"/>
  <c r="G2059" s="1"/>
  <c r="G2060" s="1"/>
  <c r="G2061" s="1"/>
  <c r="G2062" s="1"/>
  <c r="G2063" s="1"/>
  <c r="G2064" s="1"/>
  <c r="G2065" s="1"/>
  <c r="G2066" s="1"/>
  <c r="G2067" s="1"/>
  <c r="G2068" s="1"/>
  <c r="G2069" s="1"/>
  <c r="G2070" s="1"/>
  <c r="G2071" s="1"/>
  <c r="G2072" s="1"/>
  <c r="G2073" s="1"/>
  <c r="G2074" s="1"/>
  <c r="G2075" s="1"/>
  <c r="G2076" s="1"/>
  <c r="G2077" s="1"/>
  <c r="G2078" s="1"/>
  <c r="G2079" s="1"/>
  <c r="G2080" s="1"/>
  <c r="G2081" s="1"/>
  <c r="G2082" s="1"/>
  <c r="G2083" s="1"/>
  <c r="G2084" s="1"/>
  <c r="G2085" s="1"/>
  <c r="G2086" s="1"/>
  <c r="G2087" s="1"/>
  <c r="G2088" s="1"/>
  <c r="G2089" s="1"/>
  <c r="G2090" s="1"/>
  <c r="G2091" s="1"/>
  <c r="G2092" s="1"/>
  <c r="G2093" s="1"/>
  <c r="G2094" s="1"/>
  <c r="G2095" s="1"/>
  <c r="G2096" s="1"/>
  <c r="G2097" s="1"/>
  <c r="G2098" s="1"/>
  <c r="G2099" s="1"/>
  <c r="G2100" s="1"/>
  <c r="G2101" s="1"/>
  <c r="G2102" s="1"/>
  <c r="G2103" s="1"/>
  <c r="G2104" s="1"/>
  <c r="G2105" s="1"/>
  <c r="G2106" s="1"/>
  <c r="G2107" s="1"/>
  <c r="G2108" s="1"/>
  <c r="G2109" s="1"/>
  <c r="G2110" s="1"/>
  <c r="G2111" s="1"/>
  <c r="G2112" s="1"/>
  <c r="G2113" s="1"/>
  <c r="G2114" s="1"/>
  <c r="G2115" s="1"/>
  <c r="G2116" s="1"/>
  <c r="G2117" s="1"/>
  <c r="G2118" s="1"/>
  <c r="G2119" s="1"/>
  <c r="G2120" s="1"/>
  <c r="G2121" s="1"/>
  <c r="G2122" s="1"/>
  <c r="G2123" s="1"/>
  <c r="G2124" s="1"/>
  <c r="G2125" s="1"/>
  <c r="G2126" s="1"/>
  <c r="G2127" s="1"/>
  <c r="G2128" s="1"/>
  <c r="G2129" s="1"/>
  <c r="G2130" s="1"/>
  <c r="G2131" s="1"/>
  <c r="G2132" s="1"/>
  <c r="G2133" s="1"/>
  <c r="G2134" s="1"/>
  <c r="G2135" s="1"/>
  <c r="G2136" s="1"/>
  <c r="G2137" s="1"/>
  <c r="G2138" s="1"/>
  <c r="G2139" s="1"/>
  <c r="G2140" s="1"/>
  <c r="G2141" s="1"/>
  <c r="G2142" s="1"/>
  <c r="G2143" s="1"/>
  <c r="G2144" s="1"/>
  <c r="G2145" s="1"/>
  <c r="G2146" s="1"/>
  <c r="G2147" s="1"/>
  <c r="G2148" s="1"/>
  <c r="G2149" s="1"/>
  <c r="G2150" s="1"/>
  <c r="G2151" s="1"/>
  <c r="G2152" s="1"/>
  <c r="G2153" s="1"/>
  <c r="G2154" s="1"/>
  <c r="G2155" s="1"/>
  <c r="G2156" s="1"/>
  <c r="G2157" s="1"/>
  <c r="G2158" s="1"/>
  <c r="G2159" s="1"/>
  <c r="G2160" s="1"/>
  <c r="G2161" s="1"/>
  <c r="G2162" s="1"/>
  <c r="G2163" s="1"/>
  <c r="G2164" s="1"/>
  <c r="G2165" s="1"/>
  <c r="G2166" s="1"/>
  <c r="G2167" s="1"/>
  <c r="G2168" s="1"/>
  <c r="G2169" s="1"/>
  <c r="G2170" s="1"/>
  <c r="G2171" s="1"/>
  <c r="G2172" s="1"/>
  <c r="G2173" s="1"/>
  <c r="G2174" s="1"/>
  <c r="G2175" s="1"/>
  <c r="G2176" s="1"/>
  <c r="G2177" s="1"/>
  <c r="G2178" s="1"/>
  <c r="G2179" s="1"/>
  <c r="G2180" s="1"/>
  <c r="G2181" s="1"/>
  <c r="G2182" s="1"/>
  <c r="G2183" s="1"/>
  <c r="G2184" s="1"/>
  <c r="G2185" s="1"/>
  <c r="G2186" s="1"/>
  <c r="G2187" s="1"/>
  <c r="G2188" s="1"/>
  <c r="G2189" s="1"/>
  <c r="G2190" s="1"/>
  <c r="G2191" s="1"/>
  <c r="G2192" s="1"/>
  <c r="G2193" s="1"/>
  <c r="G2194" s="1"/>
  <c r="G2195" s="1"/>
  <c r="G2196" s="1"/>
  <c r="G2197" s="1"/>
  <c r="G2198" s="1"/>
  <c r="G2199" s="1"/>
  <c r="G2200" s="1"/>
  <c r="G2201" s="1"/>
  <c r="G2202" s="1"/>
  <c r="G2203" s="1"/>
  <c r="G2204" s="1"/>
  <c r="G2205" s="1"/>
  <c r="G2206" s="1"/>
  <c r="G2207" s="1"/>
  <c r="G2208" s="1"/>
  <c r="G2209" s="1"/>
  <c r="G2210" s="1"/>
  <c r="G2211" s="1"/>
  <c r="G2212" s="1"/>
  <c r="G2213" s="1"/>
  <c r="G2214" s="1"/>
  <c r="G2215" s="1"/>
  <c r="G2216" s="1"/>
  <c r="G2217" s="1"/>
  <c r="G2218" s="1"/>
  <c r="G2219" s="1"/>
  <c r="G2220" s="1"/>
  <c r="G2221" s="1"/>
  <c r="G2222" s="1"/>
  <c r="G2223" s="1"/>
  <c r="G2224" s="1"/>
  <c r="G2225" s="1"/>
  <c r="G2226" s="1"/>
  <c r="G2227" s="1"/>
  <c r="G2228" s="1"/>
  <c r="G2229" s="1"/>
  <c r="G2230" s="1"/>
  <c r="G2231" s="1"/>
  <c r="G2232" s="1"/>
  <c r="G2233" s="1"/>
  <c r="G2234" s="1"/>
  <c r="G2235" s="1"/>
  <c r="G2236" s="1"/>
  <c r="G2237" s="1"/>
  <c r="G2238" s="1"/>
  <c r="G2239" s="1"/>
  <c r="G2240" s="1"/>
  <c r="G2241" s="1"/>
  <c r="G2242" s="1"/>
  <c r="G2243" s="1"/>
  <c r="G2244" s="1"/>
  <c r="G2245" s="1"/>
  <c r="G2246" s="1"/>
  <c r="G2247" s="1"/>
  <c r="G2248" s="1"/>
  <c r="G2249" s="1"/>
  <c r="G2250" s="1"/>
  <c r="G2251" s="1"/>
  <c r="G2252" s="1"/>
  <c r="G2253" s="1"/>
  <c r="G2254" s="1"/>
  <c r="G2255" s="1"/>
  <c r="G2256" s="1"/>
  <c r="G2257" s="1"/>
  <c r="G2258" s="1"/>
  <c r="G2259" s="1"/>
  <c r="G2260" s="1"/>
  <c r="G2261" s="1"/>
  <c r="G2262" s="1"/>
  <c r="G2263" s="1"/>
  <c r="G2264" s="1"/>
  <c r="G2265" s="1"/>
  <c r="G2266" s="1"/>
  <c r="G2267" s="1"/>
  <c r="G2268" s="1"/>
  <c r="G2269" s="1"/>
  <c r="G2270" s="1"/>
  <c r="G2271" s="1"/>
  <c r="G2272" s="1"/>
  <c r="G2273" s="1"/>
  <c r="G2274" s="1"/>
  <c r="G2275" s="1"/>
  <c r="G2276" s="1"/>
  <c r="G2277" s="1"/>
  <c r="G2278" s="1"/>
  <c r="G2279" s="1"/>
  <c r="G2280" s="1"/>
  <c r="G2281" s="1"/>
  <c r="G2282" s="1"/>
  <c r="G2283" s="1"/>
  <c r="G2284" s="1"/>
  <c r="G2285" s="1"/>
  <c r="G2286" s="1"/>
  <c r="G2287" s="1"/>
  <c r="G2288" s="1"/>
  <c r="G2289" s="1"/>
  <c r="G2290" s="1"/>
  <c r="G2291" s="1"/>
  <c r="G2292" s="1"/>
  <c r="G2293" s="1"/>
  <c r="G2294" s="1"/>
  <c r="G2295" s="1"/>
  <c r="G2296" s="1"/>
  <c r="G2297" s="1"/>
  <c r="G2298" s="1"/>
  <c r="G2299" s="1"/>
  <c r="G2300" s="1"/>
  <c r="G2301" s="1"/>
  <c r="G2302" s="1"/>
  <c r="G2303" s="1"/>
  <c r="G2304" s="1"/>
  <c r="G2305" s="1"/>
  <c r="G2306" s="1"/>
  <c r="G2307" s="1"/>
  <c r="G2308" s="1"/>
  <c r="G2309" s="1"/>
  <c r="G2310" s="1"/>
  <c r="G2311" s="1"/>
  <c r="G2312" s="1"/>
  <c r="G2313" s="1"/>
  <c r="G2314" s="1"/>
  <c r="G2315" s="1"/>
  <c r="G2316" s="1"/>
  <c r="G2317" s="1"/>
  <c r="G2318" s="1"/>
  <c r="G2319" s="1"/>
  <c r="G2320" s="1"/>
  <c r="G2321" s="1"/>
  <c r="G2322" s="1"/>
  <c r="G2323" s="1"/>
  <c r="G2324" s="1"/>
  <c r="G2325" s="1"/>
  <c r="G2326" s="1"/>
  <c r="G2327" s="1"/>
  <c r="G2328" s="1"/>
  <c r="G2329" s="1"/>
  <c r="G2330" s="1"/>
  <c r="G2331" s="1"/>
  <c r="G2332" s="1"/>
  <c r="G2333" s="1"/>
  <c r="G2334" s="1"/>
  <c r="G2335" s="1"/>
  <c r="G2336" s="1"/>
  <c r="G2337" s="1"/>
  <c r="G2338" s="1"/>
  <c r="G2339" s="1"/>
  <c r="G2340" s="1"/>
  <c r="G2341" s="1"/>
  <c r="G2342" s="1"/>
  <c r="G2343" s="1"/>
  <c r="G2344" s="1"/>
  <c r="G2345" s="1"/>
  <c r="G2346" s="1"/>
  <c r="G2347" s="1"/>
  <c r="G2348" s="1"/>
  <c r="G2349" s="1"/>
  <c r="G2350" s="1"/>
  <c r="G2351" s="1"/>
  <c r="G2352" s="1"/>
  <c r="G2353" s="1"/>
  <c r="G2354" s="1"/>
  <c r="G2355" s="1"/>
  <c r="G2356" s="1"/>
  <c r="G2357" s="1"/>
  <c r="G2358" s="1"/>
  <c r="G2359" s="1"/>
  <c r="G2360" s="1"/>
  <c r="G2361" s="1"/>
  <c r="G2362" s="1"/>
  <c r="G2363" s="1"/>
  <c r="G2364" s="1"/>
  <c r="G2365" s="1"/>
  <c r="G2366" s="1"/>
  <c r="G2367" s="1"/>
  <c r="G2368" s="1"/>
  <c r="G2369" s="1"/>
  <c r="G2370" s="1"/>
  <c r="G2371" s="1"/>
  <c r="G2372" s="1"/>
  <c r="G2373" s="1"/>
  <c r="G2374" s="1"/>
  <c r="G2375" s="1"/>
  <c r="G2376" s="1"/>
  <c r="G2377" s="1"/>
  <c r="G2378" s="1"/>
  <c r="G2379" s="1"/>
  <c r="G2380" s="1"/>
  <c r="G2381" s="1"/>
  <c r="G2382" s="1"/>
  <c r="G2383" s="1"/>
  <c r="G2384" s="1"/>
  <c r="G2385" s="1"/>
  <c r="G2386" s="1"/>
  <c r="G2387" s="1"/>
  <c r="G2388" s="1"/>
  <c r="G2389" s="1"/>
  <c r="G2390" s="1"/>
  <c r="G2391" s="1"/>
  <c r="G2392" s="1"/>
  <c r="G2393" s="1"/>
  <c r="G2394" s="1"/>
  <c r="G2395" s="1"/>
  <c r="G2396" s="1"/>
  <c r="G2397" s="1"/>
  <c r="G2398" s="1"/>
  <c r="G2399" s="1"/>
  <c r="G2400" s="1"/>
  <c r="G2401" s="1"/>
  <c r="G2402" s="1"/>
  <c r="G2403" s="1"/>
  <c r="G2404" s="1"/>
  <c r="G2405" s="1"/>
  <c r="G2406" s="1"/>
  <c r="G2407" s="1"/>
  <c r="G2408" s="1"/>
  <c r="G2409" s="1"/>
  <c r="G2410" s="1"/>
  <c r="G2411" s="1"/>
  <c r="G2412" s="1"/>
  <c r="G2413" s="1"/>
  <c r="G2414" s="1"/>
  <c r="G2415" s="1"/>
  <c r="G2416" s="1"/>
  <c r="G2417" s="1"/>
  <c r="G2418" s="1"/>
  <c r="G2419" s="1"/>
  <c r="G2420" s="1"/>
  <c r="G2421" s="1"/>
  <c r="G2422" s="1"/>
  <c r="G2423" s="1"/>
  <c r="G2424" s="1"/>
  <c r="G2425" s="1"/>
  <c r="G2426" s="1"/>
  <c r="G2427" s="1"/>
  <c r="G2428" s="1"/>
  <c r="G2429" s="1"/>
  <c r="G2430" s="1"/>
  <c r="G2431" s="1"/>
  <c r="G2432" s="1"/>
  <c r="G2433" s="1"/>
  <c r="G2434" s="1"/>
  <c r="G2435" s="1"/>
  <c r="G2436" s="1"/>
  <c r="G2437" s="1"/>
  <c r="G2438" s="1"/>
  <c r="G2439" s="1"/>
  <c r="G2440" s="1"/>
  <c r="G2441" s="1"/>
  <c r="G2442" s="1"/>
  <c r="G2443" s="1"/>
  <c r="G2444" s="1"/>
  <c r="G2445" s="1"/>
  <c r="G2446" s="1"/>
  <c r="G2447" s="1"/>
  <c r="G2448" s="1"/>
  <c r="G2449" s="1"/>
  <c r="G2450" s="1"/>
  <c r="G2451" s="1"/>
  <c r="G2452" s="1"/>
  <c r="G2453" s="1"/>
  <c r="G2454" s="1"/>
  <c r="G2455" s="1"/>
  <c r="G2456" s="1"/>
  <c r="G2457" s="1"/>
  <c r="G2458" s="1"/>
  <c r="G2459" s="1"/>
  <c r="G2460" s="1"/>
  <c r="G2461" s="1"/>
  <c r="G2462" s="1"/>
  <c r="G2463" s="1"/>
  <c r="G2464" s="1"/>
  <c r="G2465" s="1"/>
  <c r="G2466" s="1"/>
  <c r="G2467" s="1"/>
  <c r="G2468" s="1"/>
  <c r="G2469" s="1"/>
  <c r="G2470" s="1"/>
  <c r="G2471" s="1"/>
  <c r="G2472" s="1"/>
  <c r="G2473" s="1"/>
  <c r="G2474" s="1"/>
  <c r="G2475" s="1"/>
  <c r="G2476" s="1"/>
  <c r="G2477" s="1"/>
  <c r="G2478" s="1"/>
  <c r="G2479" s="1"/>
  <c r="G2480" s="1"/>
  <c r="G2481" s="1"/>
  <c r="G2482" s="1"/>
  <c r="G2483" s="1"/>
  <c r="G2484" s="1"/>
  <c r="G2485" s="1"/>
  <c r="G2486" s="1"/>
  <c r="G2487" s="1"/>
  <c r="G2488" s="1"/>
  <c r="G2489" s="1"/>
  <c r="G2490" s="1"/>
  <c r="G2491" s="1"/>
  <c r="G2492" s="1"/>
  <c r="G2493" s="1"/>
  <c r="G2494" s="1"/>
  <c r="G2495" s="1"/>
  <c r="G2496" s="1"/>
  <c r="G2497" s="1"/>
  <c r="G2498" s="1"/>
  <c r="G2499" s="1"/>
  <c r="G2500" s="1"/>
  <c r="G2501" s="1"/>
  <c r="G2502" s="1"/>
  <c r="G2503" s="1"/>
  <c r="G2504" s="1"/>
  <c r="G2505" s="1"/>
  <c r="G2506" s="1"/>
  <c r="G2507" s="1"/>
  <c r="G2508" s="1"/>
  <c r="G2509" s="1"/>
  <c r="G2510" s="1"/>
  <c r="G2511" s="1"/>
  <c r="G2512" s="1"/>
  <c r="G2513" s="1"/>
  <c r="G2514" s="1"/>
  <c r="G2515" s="1"/>
  <c r="G2516" s="1"/>
  <c r="G2517" s="1"/>
  <c r="G2518" s="1"/>
  <c r="G2519" s="1"/>
  <c r="G2520" s="1"/>
  <c r="G2521" s="1"/>
  <c r="G2522" s="1"/>
  <c r="G2523" s="1"/>
  <c r="G2524" s="1"/>
  <c r="G2525" s="1"/>
  <c r="G2526" s="1"/>
  <c r="G2527" s="1"/>
  <c r="G2528" s="1"/>
  <c r="G2529" s="1"/>
  <c r="G2530" s="1"/>
  <c r="G2531" s="1"/>
  <c r="G2532" s="1"/>
  <c r="G2533" s="1"/>
  <c r="G2534" s="1"/>
  <c r="G2535" s="1"/>
  <c r="G2536" s="1"/>
  <c r="G2537" s="1"/>
  <c r="G2538" s="1"/>
  <c r="G2539" s="1"/>
  <c r="G2540" s="1"/>
  <c r="G2541" s="1"/>
  <c r="G2542" s="1"/>
  <c r="G2543" s="1"/>
  <c r="G2544" s="1"/>
  <c r="G2545" s="1"/>
  <c r="G2546" s="1"/>
  <c r="G2547" s="1"/>
  <c r="G2548" s="1"/>
  <c r="G2549" s="1"/>
  <c r="G2550" s="1"/>
  <c r="G2551" s="1"/>
  <c r="G2552" s="1"/>
  <c r="G2553" s="1"/>
  <c r="G2554" s="1"/>
  <c r="G2555" s="1"/>
  <c r="G2556" s="1"/>
  <c r="G2557" s="1"/>
  <c r="G2558" s="1"/>
  <c r="G2559" s="1"/>
  <c r="G2560" s="1"/>
  <c r="G2561" s="1"/>
  <c r="G2562" s="1"/>
  <c r="G2563" s="1"/>
  <c r="G2564" s="1"/>
  <c r="G2565" s="1"/>
  <c r="G2566" s="1"/>
  <c r="G2567" s="1"/>
  <c r="G2568" s="1"/>
  <c r="G2569" s="1"/>
  <c r="G2570" s="1"/>
  <c r="G2571" s="1"/>
  <c r="G2572" s="1"/>
  <c r="G2573" s="1"/>
  <c r="G2574" s="1"/>
  <c r="G2575" s="1"/>
  <c r="G2576" s="1"/>
  <c r="G2577" s="1"/>
  <c r="G2578" s="1"/>
  <c r="G2579" s="1"/>
  <c r="G2580" s="1"/>
  <c r="G2581" s="1"/>
  <c r="G2582" s="1"/>
  <c r="G2583" s="1"/>
  <c r="G2584" s="1"/>
  <c r="G2585" s="1"/>
  <c r="G2586" s="1"/>
  <c r="G2587" s="1"/>
  <c r="G2588" s="1"/>
  <c r="G2589" s="1"/>
  <c r="G2590" s="1"/>
  <c r="G2591" s="1"/>
  <c r="G2592" s="1"/>
  <c r="G2593" s="1"/>
  <c r="G2594" s="1"/>
  <c r="G2595" s="1"/>
  <c r="G2596" s="1"/>
  <c r="G2597" s="1"/>
  <c r="G2598" s="1"/>
  <c r="G2599" s="1"/>
  <c r="G2600" s="1"/>
  <c r="G2601" s="1"/>
  <c r="G2602" s="1"/>
  <c r="G2603" s="1"/>
  <c r="G2604" s="1"/>
  <c r="G2605" s="1"/>
  <c r="G2606" s="1"/>
  <c r="G2607" s="1"/>
  <c r="G2608" s="1"/>
  <c r="G2609" s="1"/>
  <c r="G2610" s="1"/>
  <c r="G2611" s="1"/>
  <c r="G2612" s="1"/>
  <c r="G2613" s="1"/>
  <c r="G2614" s="1"/>
  <c r="G2615" s="1"/>
  <c r="G2616" s="1"/>
  <c r="G2617" s="1"/>
  <c r="G2618" s="1"/>
  <c r="G2619" s="1"/>
  <c r="G2620" s="1"/>
  <c r="G2621" s="1"/>
  <c r="G2622" s="1"/>
  <c r="G2623" s="1"/>
  <c r="G2624" s="1"/>
  <c r="G2625" s="1"/>
  <c r="G2626" s="1"/>
  <c r="G2627" s="1"/>
  <c r="G2628" s="1"/>
  <c r="G2629" s="1"/>
  <c r="G2630" s="1"/>
  <c r="G2631" s="1"/>
  <c r="G2632" s="1"/>
  <c r="G2633" s="1"/>
  <c r="G2634" s="1"/>
  <c r="G2635" s="1"/>
  <c r="G2636" s="1"/>
  <c r="G2637" s="1"/>
  <c r="G2638" s="1"/>
  <c r="G2639" s="1"/>
  <c r="G2640" s="1"/>
  <c r="G2641" s="1"/>
  <c r="G2642" s="1"/>
  <c r="G2643" s="1"/>
  <c r="G2644" s="1"/>
  <c r="G2645" s="1"/>
  <c r="G2646" s="1"/>
  <c r="G2647" s="1"/>
  <c r="G2648" s="1"/>
  <c r="G2649" s="1"/>
  <c r="G2650" s="1"/>
  <c r="G2651" s="1"/>
  <c r="G2652" s="1"/>
  <c r="G2653" s="1"/>
  <c r="G2654" s="1"/>
  <c r="G2655" s="1"/>
  <c r="G2656" s="1"/>
  <c r="G2657" s="1"/>
  <c r="G2658" s="1"/>
  <c r="G2659" s="1"/>
  <c r="G2660" s="1"/>
  <c r="G2661" s="1"/>
  <c r="G2662" s="1"/>
  <c r="G2663" s="1"/>
  <c r="G2664" s="1"/>
  <c r="G2665" s="1"/>
  <c r="B1917"/>
  <c r="C1917" s="1"/>
  <c r="B1918"/>
  <c r="C1918" s="1"/>
  <c r="B1919"/>
  <c r="C1919" s="1"/>
  <c r="B1920"/>
  <c r="C1920" s="1"/>
  <c r="B1921"/>
  <c r="C1921" s="1"/>
  <c r="B1922"/>
  <c r="C1922" s="1"/>
  <c r="B1923"/>
  <c r="C1923" s="1"/>
  <c r="A1924"/>
  <c r="A1925" s="1"/>
  <c r="A1926" s="1"/>
  <c r="A1927" s="1"/>
  <c r="A1928" s="1"/>
  <c r="A1929" s="1"/>
  <c r="A1930" s="1"/>
  <c r="A1931" s="1"/>
  <c r="B1924"/>
  <c r="C1924" s="1"/>
  <c r="B1925"/>
  <c r="C1925" s="1"/>
  <c r="B1926"/>
  <c r="C1926" s="1"/>
  <c r="B1927"/>
  <c r="C1927" s="1"/>
  <c r="B1928"/>
  <c r="C1928" s="1"/>
  <c r="B1929"/>
  <c r="C1929" s="1"/>
  <c r="B1930"/>
  <c r="C1930" s="1"/>
  <c r="B1931"/>
  <c r="C1931" s="1"/>
  <c r="A1932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B1932"/>
  <c r="C1932" s="1"/>
  <c r="B1933"/>
  <c r="C1933" s="1"/>
  <c r="B1934"/>
  <c r="C1934" s="1"/>
  <c r="B1935"/>
  <c r="C1935" s="1"/>
  <c r="B1936"/>
  <c r="C1936" s="1"/>
  <c r="B1937"/>
  <c r="C1937" s="1"/>
  <c r="B1938"/>
  <c r="C1938" s="1"/>
  <c r="B1939"/>
  <c r="C1939" s="1"/>
  <c r="B1940"/>
  <c r="C1940" s="1"/>
  <c r="B1941"/>
  <c r="C1941" s="1"/>
  <c r="B1942"/>
  <c r="C1942" s="1"/>
  <c r="B1943"/>
  <c r="C1943" s="1"/>
  <c r="B1944"/>
  <c r="C1944" s="1"/>
  <c r="B1945"/>
  <c r="C1945" s="1"/>
  <c r="B1946"/>
  <c r="C1946" s="1"/>
  <c r="B1947"/>
  <c r="C1947" s="1"/>
  <c r="B1948"/>
  <c r="C1948" s="1"/>
  <c r="B1949"/>
  <c r="C1949" s="1"/>
  <c r="B1950"/>
  <c r="C1950" s="1"/>
  <c r="B1951"/>
  <c r="C1951" s="1"/>
  <c r="B1952"/>
  <c r="C1952" s="1"/>
  <c r="B1953"/>
  <c r="C1953" s="1"/>
  <c r="B1954"/>
  <c r="C1954" s="1"/>
  <c r="B1955"/>
  <c r="C1955" s="1"/>
  <c r="B1956"/>
  <c r="C1956" s="1"/>
  <c r="B1957"/>
  <c r="C1957" s="1"/>
  <c r="B1958"/>
  <c r="C1958" s="1"/>
  <c r="B1959"/>
  <c r="C1959" s="1"/>
  <c r="B1960"/>
  <c r="C1960" s="1"/>
  <c r="B1961"/>
  <c r="C1961" s="1"/>
  <c r="B1962"/>
  <c r="C1962" s="1"/>
  <c r="B1963"/>
  <c r="C1963" s="1"/>
  <c r="B1964"/>
  <c r="C1964" s="1"/>
  <c r="B1965"/>
  <c r="C1965" s="1"/>
  <c r="B1966"/>
  <c r="C1966" s="1"/>
  <c r="B1967"/>
  <c r="C1967" s="1"/>
  <c r="B1968"/>
  <c r="C1968" s="1"/>
  <c r="B1969"/>
  <c r="C1969" s="1"/>
  <c r="B1970"/>
  <c r="C1970" s="1"/>
  <c r="B1971"/>
  <c r="C1971" s="1"/>
  <c r="B1972"/>
  <c r="C1972" s="1"/>
  <c r="B1973"/>
  <c r="C1973" s="1"/>
  <c r="B1974"/>
  <c r="C1974" s="1"/>
  <c r="B1975"/>
  <c r="C1975" s="1"/>
  <c r="B1976"/>
  <c r="C1976" s="1"/>
  <c r="B1977"/>
  <c r="C1977" s="1"/>
  <c r="B1978"/>
  <c r="C1978" s="1"/>
  <c r="B1979"/>
  <c r="C1979" s="1"/>
  <c r="B1980"/>
  <c r="C1980" s="1"/>
  <c r="B1981"/>
  <c r="C1981" s="1"/>
  <c r="B1982"/>
  <c r="C1982" s="1"/>
  <c r="B1983"/>
  <c r="C1983" s="1"/>
  <c r="B1984"/>
  <c r="C1984" s="1"/>
  <c r="B1985"/>
  <c r="C1985" s="1"/>
  <c r="B1986"/>
  <c r="C1986" s="1"/>
  <c r="B1987"/>
  <c r="C1987" s="1"/>
  <c r="B1988"/>
  <c r="C1988" s="1"/>
  <c r="B1989"/>
  <c r="C1989" s="1"/>
  <c r="B1990"/>
  <c r="C1990" s="1"/>
  <c r="B1991"/>
  <c r="C1991" s="1"/>
  <c r="B1992"/>
  <c r="C1992" s="1"/>
  <c r="B1993"/>
  <c r="C1993" s="1"/>
  <c r="B1994"/>
  <c r="C1994" s="1"/>
  <c r="B1995"/>
  <c r="C1995" s="1"/>
  <c r="B1996"/>
  <c r="C1996" s="1"/>
  <c r="B1997"/>
  <c r="C1997" s="1"/>
  <c r="B1998"/>
  <c r="C1998" s="1"/>
  <c r="B1999"/>
  <c r="C1999" s="1"/>
  <c r="B2000"/>
  <c r="C2000" s="1"/>
  <c r="B2001"/>
  <c r="C2001" s="1"/>
  <c r="B2002"/>
  <c r="C2002" s="1"/>
  <c r="B2003"/>
  <c r="C2003" s="1"/>
  <c r="B2004"/>
  <c r="C2004" s="1"/>
  <c r="B2005"/>
  <c r="C2005" s="1"/>
  <c r="B2006"/>
  <c r="C2006" s="1"/>
  <c r="B2007"/>
  <c r="C2007" s="1"/>
  <c r="B2008"/>
  <c r="C2008" s="1"/>
  <c r="B2009"/>
  <c r="C2009" s="1"/>
  <c r="B2010"/>
  <c r="C2010" s="1"/>
  <c r="B2011"/>
  <c r="C2011" s="1"/>
  <c r="B2012"/>
  <c r="C2012" s="1"/>
  <c r="B2013"/>
  <c r="C2013" s="1"/>
  <c r="B2014"/>
  <c r="C2014" s="1"/>
  <c r="B2015"/>
  <c r="C2015" s="1"/>
  <c r="B2016"/>
  <c r="C2016" s="1"/>
  <c r="B2017"/>
  <c r="C2017" s="1"/>
  <c r="B2018"/>
  <c r="C2018" s="1"/>
  <c r="B2019"/>
  <c r="C2019" s="1"/>
  <c r="B2020"/>
  <c r="C2020" s="1"/>
  <c r="B2021"/>
  <c r="C2021" s="1"/>
  <c r="B2022"/>
  <c r="C2022" s="1"/>
  <c r="B2023"/>
  <c r="C2023" s="1"/>
  <c r="B2024"/>
  <c r="C2024" s="1"/>
  <c r="B2025"/>
  <c r="C2025" s="1"/>
  <c r="B2026"/>
  <c r="C2026" s="1"/>
  <c r="B2027"/>
  <c r="C2027" s="1"/>
  <c r="B2028"/>
  <c r="C2028" s="1"/>
  <c r="B2029"/>
  <c r="C2029" s="1"/>
  <c r="B2030"/>
  <c r="C2030" s="1"/>
  <c r="B2031"/>
  <c r="C2031" s="1"/>
  <c r="B2032"/>
  <c r="C2032" s="1"/>
  <c r="B2033"/>
  <c r="C2033" s="1"/>
  <c r="B2034"/>
  <c r="C2034" s="1"/>
  <c r="B2035"/>
  <c r="C2035" s="1"/>
  <c r="B2036"/>
  <c r="C2036" s="1"/>
  <c r="B2037"/>
  <c r="C2037" s="1"/>
  <c r="B2038"/>
  <c r="C2038" s="1"/>
  <c r="B2039"/>
  <c r="C2039" s="1"/>
  <c r="B2040"/>
  <c r="C2040" s="1"/>
  <c r="B2041"/>
  <c r="C2041" s="1"/>
  <c r="B2042"/>
  <c r="C2042" s="1"/>
  <c r="B2043"/>
  <c r="C2043" s="1"/>
  <c r="B2044"/>
  <c r="C2044" s="1"/>
  <c r="B2045"/>
  <c r="C2045" s="1"/>
  <c r="B2046"/>
  <c r="C2046" s="1"/>
  <c r="B2047"/>
  <c r="C2047" s="1"/>
  <c r="B2048"/>
  <c r="C2048" s="1"/>
  <c r="B2049"/>
  <c r="C2049" s="1"/>
  <c r="B2050"/>
  <c r="C2050" s="1"/>
  <c r="B2051"/>
  <c r="C2051" s="1"/>
  <c r="B2052"/>
  <c r="C2052" s="1"/>
  <c r="B2053"/>
  <c r="C2053" s="1"/>
  <c r="B2054"/>
  <c r="C2054" s="1"/>
  <c r="B2055"/>
  <c r="C2055" s="1"/>
  <c r="B2056"/>
  <c r="C2056" s="1"/>
  <c r="B2057"/>
  <c r="C2057" s="1"/>
  <c r="B2058"/>
  <c r="C2058" s="1"/>
  <c r="B2059"/>
  <c r="C2059" s="1"/>
  <c r="B2060"/>
  <c r="C2060" s="1"/>
  <c r="B2061"/>
  <c r="C2061" s="1"/>
  <c r="B2062"/>
  <c r="C2062" s="1"/>
  <c r="B2063"/>
  <c r="C2063" s="1"/>
  <c r="B2064"/>
  <c r="C2064" s="1"/>
  <c r="B2065"/>
  <c r="C2065" s="1"/>
  <c r="B2066"/>
  <c r="C2066" s="1"/>
  <c r="B2067"/>
  <c r="C2067" s="1"/>
  <c r="B2068"/>
  <c r="C2068" s="1"/>
  <c r="B2069"/>
  <c r="C2069" s="1"/>
  <c r="B2070"/>
  <c r="C2070" s="1"/>
  <c r="B2071"/>
  <c r="C2071" s="1"/>
  <c r="B2072"/>
  <c r="C2072" s="1"/>
  <c r="B2073"/>
  <c r="C2073" s="1"/>
  <c r="B2074"/>
  <c r="C2074" s="1"/>
  <c r="B2075"/>
  <c r="C2075" s="1"/>
  <c r="B2076"/>
  <c r="C2076" s="1"/>
  <c r="B2077"/>
  <c r="C2077" s="1"/>
  <c r="B2078"/>
  <c r="C2078" s="1"/>
  <c r="B2079"/>
  <c r="C2079" s="1"/>
  <c r="B2080"/>
  <c r="C2080" s="1"/>
  <c r="B2081"/>
  <c r="C2081" s="1"/>
  <c r="B2082"/>
  <c r="C2082" s="1"/>
  <c r="B2083"/>
  <c r="C2083" s="1"/>
  <c r="B2084"/>
  <c r="C2084" s="1"/>
  <c r="B2085"/>
  <c r="C2085" s="1"/>
  <c r="B2086"/>
  <c r="C2086" s="1"/>
  <c r="B2087"/>
  <c r="C2087" s="1"/>
  <c r="B2088"/>
  <c r="C2088" s="1"/>
  <c r="B2089"/>
  <c r="C2089" s="1"/>
  <c r="B2090"/>
  <c r="C2090" s="1"/>
  <c r="B2091"/>
  <c r="C2091" s="1"/>
  <c r="B2092"/>
  <c r="C2092" s="1"/>
  <c r="B2093"/>
  <c r="C2093" s="1"/>
  <c r="B2094"/>
  <c r="C2094" s="1"/>
  <c r="B2095"/>
  <c r="C2095" s="1"/>
  <c r="B2096"/>
  <c r="C2096" s="1"/>
  <c r="B2097"/>
  <c r="C2097" s="1"/>
  <c r="B2098"/>
  <c r="C2098" s="1"/>
  <c r="B2099"/>
  <c r="C2099" s="1"/>
  <c r="B2100"/>
  <c r="C2100" s="1"/>
  <c r="B2101"/>
  <c r="C2101" s="1"/>
  <c r="B2102"/>
  <c r="C2102" s="1"/>
  <c r="B2103"/>
  <c r="C2103" s="1"/>
  <c r="B2104"/>
  <c r="C2104" s="1"/>
  <c r="B2105"/>
  <c r="C2105" s="1"/>
  <c r="B2106"/>
  <c r="C2106" s="1"/>
  <c r="B2107"/>
  <c r="C2107" s="1"/>
  <c r="B2108"/>
  <c r="C2108" s="1"/>
  <c r="B2109"/>
  <c r="C2109" s="1"/>
  <c r="B2110"/>
  <c r="C2110" s="1"/>
  <c r="B2111"/>
  <c r="C2111" s="1"/>
  <c r="B2112"/>
  <c r="C2112" s="1"/>
  <c r="B2113"/>
  <c r="C2113" s="1"/>
  <c r="B2114"/>
  <c r="C2114" s="1"/>
  <c r="B2115"/>
  <c r="C2115" s="1"/>
  <c r="B2116"/>
  <c r="C2116" s="1"/>
  <c r="B2117"/>
  <c r="C2117" s="1"/>
  <c r="B2118"/>
  <c r="C2118" s="1"/>
  <c r="B2119"/>
  <c r="C2119" s="1"/>
  <c r="B2120"/>
  <c r="C2120" s="1"/>
  <c r="B2121"/>
  <c r="C2121" s="1"/>
  <c r="B2122"/>
  <c r="C2122" s="1"/>
  <c r="B2123"/>
  <c r="C2123" s="1"/>
  <c r="B2124"/>
  <c r="C2124" s="1"/>
  <c r="B2125"/>
  <c r="C2125" s="1"/>
  <c r="B2126"/>
  <c r="C2126" s="1"/>
  <c r="B2127"/>
  <c r="C2127" s="1"/>
  <c r="B2128"/>
  <c r="C2128" s="1"/>
  <c r="B2129"/>
  <c r="C2129" s="1"/>
  <c r="B2130"/>
  <c r="C2130" s="1"/>
  <c r="B2131"/>
  <c r="C2131" s="1"/>
  <c r="B2132"/>
  <c r="C2132" s="1"/>
  <c r="B2133"/>
  <c r="C2133" s="1"/>
  <c r="B2134"/>
  <c r="C2134" s="1"/>
  <c r="B2135"/>
  <c r="C2135" s="1"/>
  <c r="B2136"/>
  <c r="C2136" s="1"/>
  <c r="B2137"/>
  <c r="C2137" s="1"/>
  <c r="B2138"/>
  <c r="C2138" s="1"/>
  <c r="B2139"/>
  <c r="C2139" s="1"/>
  <c r="B2140"/>
  <c r="C2140" s="1"/>
  <c r="B2141"/>
  <c r="C2141" s="1"/>
  <c r="B2142"/>
  <c r="C2142" s="1"/>
  <c r="B2143"/>
  <c r="C2143" s="1"/>
  <c r="B2144"/>
  <c r="C2144" s="1"/>
  <c r="B2145"/>
  <c r="C2145" s="1"/>
  <c r="B2146"/>
  <c r="C2146" s="1"/>
  <c r="B2147"/>
  <c r="C2147" s="1"/>
  <c r="B2148"/>
  <c r="C2148" s="1"/>
  <c r="B2149"/>
  <c r="C2149" s="1"/>
  <c r="B2150"/>
  <c r="C2150" s="1"/>
  <c r="B2151"/>
  <c r="C2151" s="1"/>
  <c r="B2152"/>
  <c r="C2152" s="1"/>
  <c r="B2153"/>
  <c r="C2153" s="1"/>
  <c r="B2154"/>
  <c r="C2154" s="1"/>
  <c r="B2155"/>
  <c r="C2155" s="1"/>
  <c r="B2156"/>
  <c r="C2156" s="1"/>
  <c r="B2157"/>
  <c r="C2157" s="1"/>
  <c r="B2158"/>
  <c r="C2158" s="1"/>
  <c r="B2159"/>
  <c r="C2159" s="1"/>
  <c r="B2160"/>
  <c r="C2160" s="1"/>
  <c r="B2161"/>
  <c r="C2161" s="1"/>
  <c r="B2162"/>
  <c r="C2162" s="1"/>
  <c r="B2163"/>
  <c r="C2163" s="1"/>
  <c r="B2164"/>
  <c r="C2164" s="1"/>
  <c r="B2165"/>
  <c r="C2165" s="1"/>
  <c r="B2166"/>
  <c r="C2166" s="1"/>
  <c r="B2167"/>
  <c r="C2167" s="1"/>
  <c r="B2168"/>
  <c r="C2168" s="1"/>
  <c r="B2169"/>
  <c r="C2169" s="1"/>
  <c r="B2170"/>
  <c r="C2170" s="1"/>
  <c r="B2171"/>
  <c r="C2171" s="1"/>
  <c r="B2172"/>
  <c r="C2172" s="1"/>
  <c r="B2173"/>
  <c r="C2173" s="1"/>
  <c r="B2174"/>
  <c r="C2174" s="1"/>
  <c r="B2175"/>
  <c r="C2175" s="1"/>
  <c r="B2176"/>
  <c r="C2176" s="1"/>
  <c r="B2177"/>
  <c r="C2177" s="1"/>
  <c r="B2178"/>
  <c r="C2178" s="1"/>
  <c r="B2179"/>
  <c r="C2179" s="1"/>
  <c r="B2180"/>
  <c r="C2180" s="1"/>
  <c r="B2181"/>
  <c r="C2181" s="1"/>
  <c r="B2182"/>
  <c r="C2182" s="1"/>
  <c r="B2183"/>
  <c r="C2183" s="1"/>
  <c r="B2184"/>
  <c r="C2184" s="1"/>
  <c r="B2185"/>
  <c r="C2185" s="1"/>
  <c r="B2186"/>
  <c r="C2186" s="1"/>
  <c r="B2187"/>
  <c r="C2187" s="1"/>
  <c r="B2188"/>
  <c r="C2188" s="1"/>
  <c r="B2189"/>
  <c r="C2189" s="1"/>
  <c r="B2190"/>
  <c r="C2190" s="1"/>
  <c r="B2191"/>
  <c r="C2191" s="1"/>
  <c r="B2192"/>
  <c r="C2192" s="1"/>
  <c r="B2193"/>
  <c r="C2193" s="1"/>
  <c r="B2194"/>
  <c r="C2194" s="1"/>
  <c r="B2195"/>
  <c r="C2195" s="1"/>
  <c r="B2196"/>
  <c r="C2196" s="1"/>
  <c r="B2197"/>
  <c r="C2197" s="1"/>
  <c r="B2198"/>
  <c r="C2198" s="1"/>
  <c r="B2199"/>
  <c r="C2199" s="1"/>
  <c r="B2200"/>
  <c r="C2200" s="1"/>
  <c r="B2201"/>
  <c r="C2201" s="1"/>
  <c r="B2202"/>
  <c r="C2202" s="1"/>
  <c r="B2203"/>
  <c r="C2203" s="1"/>
  <c r="B2204"/>
  <c r="C2204" s="1"/>
  <c r="B2205"/>
  <c r="C2205" s="1"/>
  <c r="B2206"/>
  <c r="C2206" s="1"/>
  <c r="B2207"/>
  <c r="C2207" s="1"/>
  <c r="B2208"/>
  <c r="C2208" s="1"/>
  <c r="B2209"/>
  <c r="C2209" s="1"/>
  <c r="B2210"/>
  <c r="C2210" s="1"/>
  <c r="B2211"/>
  <c r="C2211" s="1"/>
  <c r="B2212"/>
  <c r="C2212" s="1"/>
  <c r="B2213"/>
  <c r="C2213" s="1"/>
  <c r="B2214"/>
  <c r="C2214" s="1"/>
  <c r="B2215"/>
  <c r="C2215" s="1"/>
  <c r="B2216"/>
  <c r="C2216" s="1"/>
  <c r="B2217"/>
  <c r="C2217" s="1"/>
  <c r="B2218"/>
  <c r="C2218" s="1"/>
  <c r="B2219"/>
  <c r="C2219" s="1"/>
  <c r="B2220"/>
  <c r="C2220" s="1"/>
  <c r="B2221"/>
  <c r="C2221" s="1"/>
  <c r="B2222"/>
  <c r="C2222" s="1"/>
  <c r="B2223"/>
  <c r="C2223" s="1"/>
  <c r="B2224"/>
  <c r="C2224" s="1"/>
  <c r="B2225"/>
  <c r="C2225" s="1"/>
  <c r="B2226"/>
  <c r="C2226" s="1"/>
  <c r="B2227"/>
  <c r="C2227" s="1"/>
  <c r="B2228"/>
  <c r="C2228" s="1"/>
  <c r="B2229"/>
  <c r="C2229" s="1"/>
  <c r="B2230"/>
  <c r="C2230" s="1"/>
  <c r="B2231"/>
  <c r="C2231" s="1"/>
  <c r="B2232"/>
  <c r="C2232" s="1"/>
  <c r="B2233"/>
  <c r="C2233" s="1"/>
  <c r="B2234"/>
  <c r="C2234" s="1"/>
  <c r="B2235"/>
  <c r="C2235" s="1"/>
  <c r="B2236"/>
  <c r="C2236" s="1"/>
  <c r="B2237"/>
  <c r="C2237" s="1"/>
  <c r="B2238"/>
  <c r="C2238" s="1"/>
  <c r="B2239"/>
  <c r="C2239" s="1"/>
  <c r="B2240"/>
  <c r="C2240" s="1"/>
  <c r="B2241"/>
  <c r="C2241" s="1"/>
  <c r="B2242"/>
  <c r="C2242" s="1"/>
  <c r="B2243"/>
  <c r="C2243" s="1"/>
  <c r="B2244"/>
  <c r="C2244" s="1"/>
  <c r="B2245"/>
  <c r="C2245" s="1"/>
  <c r="B2246"/>
  <c r="C2246" s="1"/>
  <c r="B2247"/>
  <c r="C2247" s="1"/>
  <c r="B2248"/>
  <c r="C2248" s="1"/>
  <c r="B2249"/>
  <c r="C2249" s="1"/>
  <c r="B2250"/>
  <c r="C2250" s="1"/>
  <c r="B2251"/>
  <c r="C2251" s="1"/>
  <c r="B2252"/>
  <c r="C2252" s="1"/>
  <c r="B2253"/>
  <c r="C2253" s="1"/>
  <c r="B2254"/>
  <c r="C2254" s="1"/>
  <c r="B2255"/>
  <c r="C2255" s="1"/>
  <c r="B2256"/>
  <c r="C2256" s="1"/>
  <c r="B2257"/>
  <c r="C2257" s="1"/>
  <c r="B2258"/>
  <c r="C2258" s="1"/>
  <c r="B2259"/>
  <c r="C2259" s="1"/>
  <c r="B2260"/>
  <c r="C2260" s="1"/>
  <c r="B2261"/>
  <c r="C2261" s="1"/>
  <c r="B2262"/>
  <c r="C2262" s="1"/>
  <c r="B2263"/>
  <c r="C2263" s="1"/>
  <c r="B2264"/>
  <c r="C2264" s="1"/>
  <c r="B2265"/>
  <c r="C2265" s="1"/>
  <c r="B2266"/>
  <c r="C2266" s="1"/>
  <c r="B2267"/>
  <c r="C2267" s="1"/>
  <c r="B2268"/>
  <c r="C2268" s="1"/>
  <c r="B2269"/>
  <c r="C2269" s="1"/>
  <c r="B2270"/>
  <c r="C2270" s="1"/>
  <c r="B2271"/>
  <c r="C2271" s="1"/>
  <c r="B2272"/>
  <c r="C2272" s="1"/>
  <c r="B2273"/>
  <c r="C2273" s="1"/>
  <c r="B2274"/>
  <c r="C2274" s="1"/>
  <c r="B2275"/>
  <c r="C2275" s="1"/>
  <c r="B2276"/>
  <c r="C2276" s="1"/>
  <c r="B2277"/>
  <c r="C2277" s="1"/>
  <c r="B2278"/>
  <c r="C2278" s="1"/>
  <c r="B2279"/>
  <c r="C2279" s="1"/>
  <c r="B2280"/>
  <c r="C2280" s="1"/>
  <c r="B2281"/>
  <c r="C2281" s="1"/>
  <c r="B2282"/>
  <c r="C2282" s="1"/>
  <c r="B2283"/>
  <c r="C2283" s="1"/>
  <c r="B2284"/>
  <c r="C2284" s="1"/>
  <c r="B2285"/>
  <c r="C2285" s="1"/>
  <c r="B2286"/>
  <c r="C2286" s="1"/>
  <c r="B2287"/>
  <c r="C2287" s="1"/>
  <c r="B2288"/>
  <c r="C2288" s="1"/>
  <c r="B2289"/>
  <c r="C2289" s="1"/>
  <c r="B2290"/>
  <c r="C2290" s="1"/>
  <c r="B2291"/>
  <c r="C2291" s="1"/>
  <c r="B2292"/>
  <c r="C2292" s="1"/>
  <c r="B2293"/>
  <c r="C2293" s="1"/>
  <c r="B2294"/>
  <c r="C2294" s="1"/>
  <c r="B2295"/>
  <c r="C2295" s="1"/>
  <c r="B2296"/>
  <c r="C2296" s="1"/>
  <c r="B2297"/>
  <c r="C2297" s="1"/>
  <c r="B2298"/>
  <c r="C2298" s="1"/>
  <c r="B2299"/>
  <c r="C2299" s="1"/>
  <c r="B2300"/>
  <c r="C2300" s="1"/>
  <c r="B2301"/>
  <c r="C2301" s="1"/>
  <c r="B2302"/>
  <c r="C2302" s="1"/>
  <c r="B2303"/>
  <c r="C2303" s="1"/>
  <c r="B2304"/>
  <c r="C2304" s="1"/>
  <c r="B2305"/>
  <c r="C2305" s="1"/>
  <c r="B2306"/>
  <c r="C2306" s="1"/>
  <c r="B2307"/>
  <c r="C2307" s="1"/>
  <c r="B2308"/>
  <c r="C2308" s="1"/>
  <c r="B2309"/>
  <c r="C2309" s="1"/>
  <c r="B2310"/>
  <c r="C2310" s="1"/>
  <c r="B2311"/>
  <c r="C2311" s="1"/>
  <c r="B2312"/>
  <c r="C2312" s="1"/>
  <c r="B2313"/>
  <c r="C2313" s="1"/>
  <c r="B2314"/>
  <c r="C2314" s="1"/>
  <c r="B2315"/>
  <c r="C2315" s="1"/>
  <c r="B2316"/>
  <c r="C2316" s="1"/>
  <c r="B2317"/>
  <c r="C2317" s="1"/>
  <c r="B2318"/>
  <c r="C2318" s="1"/>
  <c r="B2319"/>
  <c r="C2319" s="1"/>
  <c r="B2320"/>
  <c r="C2320" s="1"/>
  <c r="B2321"/>
  <c r="C2321" s="1"/>
  <c r="B2322"/>
  <c r="C2322" s="1"/>
  <c r="B2323"/>
  <c r="C2323" s="1"/>
  <c r="B2324"/>
  <c r="C2324" s="1"/>
  <c r="B2325"/>
  <c r="C2325" s="1"/>
  <c r="B2326"/>
  <c r="C2326" s="1"/>
  <c r="B2327"/>
  <c r="C2327" s="1"/>
  <c r="B2328"/>
  <c r="C2328" s="1"/>
  <c r="B2329"/>
  <c r="C2329" s="1"/>
  <c r="B2330"/>
  <c r="C2330" s="1"/>
  <c r="B2331"/>
  <c r="C2331" s="1"/>
  <c r="B2332"/>
  <c r="C2332" s="1"/>
  <c r="B2333"/>
  <c r="C2333" s="1"/>
  <c r="B2334"/>
  <c r="C2334" s="1"/>
  <c r="B2335"/>
  <c r="C2335" s="1"/>
  <c r="B2336"/>
  <c r="C2336" s="1"/>
  <c r="B2337"/>
  <c r="C2337" s="1"/>
  <c r="B2338"/>
  <c r="C2338" s="1"/>
  <c r="B2339"/>
  <c r="C2339" s="1"/>
  <c r="B2340"/>
  <c r="C2340" s="1"/>
  <c r="B2341"/>
  <c r="C2341" s="1"/>
  <c r="B2342"/>
  <c r="C2342" s="1"/>
  <c r="B2343"/>
  <c r="C2343" s="1"/>
  <c r="B2344"/>
  <c r="C2344" s="1"/>
  <c r="B2345"/>
  <c r="C2345" s="1"/>
  <c r="B2346"/>
  <c r="C2346" s="1"/>
  <c r="B2347"/>
  <c r="C2347" s="1"/>
  <c r="B2348"/>
  <c r="C2348" s="1"/>
  <c r="B2349"/>
  <c r="C2349" s="1"/>
  <c r="B2350"/>
  <c r="C2350" s="1"/>
  <c r="B2351"/>
  <c r="C2351" s="1"/>
  <c r="B2352"/>
  <c r="C2352" s="1"/>
  <c r="B2353"/>
  <c r="C2353" s="1"/>
  <c r="B2354"/>
  <c r="C2354" s="1"/>
  <c r="B2355"/>
  <c r="C2355" s="1"/>
  <c r="B2356"/>
  <c r="C2356" s="1"/>
  <c r="B2357"/>
  <c r="C2357" s="1"/>
  <c r="B2358"/>
  <c r="C2358" s="1"/>
  <c r="B2359"/>
  <c r="C2359" s="1"/>
  <c r="B2360"/>
  <c r="C2360" s="1"/>
  <c r="B2361"/>
  <c r="C2361" s="1"/>
  <c r="B2362"/>
  <c r="C2362" s="1"/>
  <c r="B2363"/>
  <c r="C2363" s="1"/>
  <c r="B2364"/>
  <c r="C2364" s="1"/>
  <c r="B2365"/>
  <c r="C2365" s="1"/>
  <c r="B2366"/>
  <c r="C2366" s="1"/>
  <c r="B2367"/>
  <c r="C2367" s="1"/>
  <c r="B2368"/>
  <c r="C2368" s="1"/>
  <c r="B2369"/>
  <c r="C2369" s="1"/>
  <c r="B2370"/>
  <c r="C2370" s="1"/>
  <c r="B2371"/>
  <c r="C2371" s="1"/>
  <c r="B2372"/>
  <c r="C2372" s="1"/>
  <c r="B2373"/>
  <c r="C2373" s="1"/>
  <c r="B2374"/>
  <c r="C2374" s="1"/>
  <c r="B2375"/>
  <c r="C2375" s="1"/>
  <c r="B2376"/>
  <c r="C2376" s="1"/>
  <c r="B2377"/>
  <c r="C2377" s="1"/>
  <c r="B2378"/>
  <c r="C2378" s="1"/>
  <c r="B2379"/>
  <c r="C2379" s="1"/>
  <c r="B2380"/>
  <c r="C2380" s="1"/>
  <c r="B2381"/>
  <c r="C2381" s="1"/>
  <c r="B2382"/>
  <c r="C2382" s="1"/>
  <c r="B2383"/>
  <c r="C2383" s="1"/>
  <c r="B2384"/>
  <c r="C2384" s="1"/>
  <c r="B2385"/>
  <c r="C2385" s="1"/>
  <c r="B2386"/>
  <c r="C2386" s="1"/>
  <c r="B2387"/>
  <c r="C2387" s="1"/>
  <c r="B2388"/>
  <c r="C2388" s="1"/>
  <c r="B2389"/>
  <c r="C2389" s="1"/>
  <c r="B2390"/>
  <c r="C2390" s="1"/>
  <c r="B2391"/>
  <c r="C2391" s="1"/>
  <c r="B2392"/>
  <c r="C2392" s="1"/>
  <c r="B2393"/>
  <c r="C2393" s="1"/>
  <c r="B2394"/>
  <c r="C2394" s="1"/>
  <c r="B2395"/>
  <c r="C2395" s="1"/>
  <c r="B2396"/>
  <c r="C2396" s="1"/>
  <c r="B2397"/>
  <c r="C2397" s="1"/>
  <c r="B2398"/>
  <c r="C2398" s="1"/>
  <c r="B2399"/>
  <c r="C2399" s="1"/>
  <c r="B2400"/>
  <c r="C2400" s="1"/>
  <c r="B2401"/>
  <c r="C2401" s="1"/>
  <c r="B2402"/>
  <c r="C2402" s="1"/>
  <c r="B2403"/>
  <c r="C2403" s="1"/>
  <c r="B2404"/>
  <c r="C2404" s="1"/>
  <c r="B2405"/>
  <c r="C2405" s="1"/>
  <c r="B2406"/>
  <c r="C2406" s="1"/>
  <c r="B2407"/>
  <c r="C2407" s="1"/>
  <c r="B2408"/>
  <c r="C2408" s="1"/>
  <c r="B2409"/>
  <c r="C2409" s="1"/>
  <c r="B2410"/>
  <c r="C2410" s="1"/>
  <c r="B2411"/>
  <c r="C2411" s="1"/>
  <c r="B2412"/>
  <c r="C2412" s="1"/>
  <c r="B2413"/>
  <c r="C2413" s="1"/>
  <c r="B2414"/>
  <c r="C2414" s="1"/>
  <c r="B2415"/>
  <c r="C2415" s="1"/>
  <c r="B2416"/>
  <c r="C2416" s="1"/>
  <c r="B2417"/>
  <c r="C2417" s="1"/>
  <c r="B2418"/>
  <c r="C2418" s="1"/>
  <c r="B2419"/>
  <c r="C2419" s="1"/>
  <c r="B2420"/>
  <c r="C2420" s="1"/>
  <c r="B2421"/>
  <c r="C2421" s="1"/>
  <c r="B2422"/>
  <c r="C2422" s="1"/>
  <c r="B2423"/>
  <c r="C2423" s="1"/>
  <c r="B2424"/>
  <c r="C2424" s="1"/>
  <c r="B2425"/>
  <c r="C2425" s="1"/>
  <c r="B2426"/>
  <c r="C2426" s="1"/>
  <c r="B2427"/>
  <c r="C2427" s="1"/>
  <c r="B2428"/>
  <c r="C2428" s="1"/>
  <c r="B2429"/>
  <c r="C2429" s="1"/>
  <c r="B2430"/>
  <c r="C2430" s="1"/>
  <c r="B2431"/>
  <c r="C2431" s="1"/>
  <c r="B2432"/>
  <c r="C2432" s="1"/>
  <c r="B2433"/>
  <c r="C2433" s="1"/>
  <c r="B2434"/>
  <c r="C2434" s="1"/>
  <c r="B2435"/>
  <c r="C2435" s="1"/>
  <c r="B2436"/>
  <c r="C2436" s="1"/>
  <c r="B2437"/>
  <c r="C2437" s="1"/>
  <c r="B2438"/>
  <c r="C2438" s="1"/>
  <c r="B2439"/>
  <c r="C2439" s="1"/>
  <c r="B2440"/>
  <c r="C2440" s="1"/>
  <c r="B2441"/>
  <c r="C2441" s="1"/>
  <c r="B2442"/>
  <c r="C2442" s="1"/>
  <c r="B2443"/>
  <c r="C2443" s="1"/>
  <c r="B2444"/>
  <c r="C2444" s="1"/>
  <c r="B2445"/>
  <c r="C2445" s="1"/>
  <c r="B2446"/>
  <c r="C2446" s="1"/>
  <c r="B2447"/>
  <c r="C2447" s="1"/>
  <c r="B2448"/>
  <c r="C2448" s="1"/>
  <c r="B2449"/>
  <c r="C2449" s="1"/>
  <c r="B2450"/>
  <c r="C2450" s="1"/>
  <c r="B2451"/>
  <c r="C2451" s="1"/>
  <c r="B2452"/>
  <c r="C2452" s="1"/>
  <c r="B2453"/>
  <c r="C2453" s="1"/>
  <c r="B2454"/>
  <c r="C2454" s="1"/>
  <c r="B2455"/>
  <c r="C2455" s="1"/>
  <c r="B2456"/>
  <c r="C2456" s="1"/>
  <c r="B2457"/>
  <c r="C2457" s="1"/>
  <c r="B2458"/>
  <c r="C2458" s="1"/>
  <c r="B2459"/>
  <c r="C2459" s="1"/>
  <c r="B2460"/>
  <c r="C2460" s="1"/>
  <c r="B2461"/>
  <c r="C2461" s="1"/>
  <c r="B2462"/>
  <c r="C2462" s="1"/>
  <c r="B2463"/>
  <c r="C2463" s="1"/>
  <c r="B2464"/>
  <c r="C2464" s="1"/>
  <c r="B2465"/>
  <c r="C2465" s="1"/>
  <c r="B2466"/>
  <c r="C2466" s="1"/>
  <c r="B2467"/>
  <c r="C2467" s="1"/>
  <c r="B2468"/>
  <c r="C2468" s="1"/>
  <c r="B2469"/>
  <c r="C2469" s="1"/>
  <c r="B2470"/>
  <c r="C2470" s="1"/>
  <c r="B2471"/>
  <c r="C2471" s="1"/>
  <c r="B2472"/>
  <c r="C2472" s="1"/>
  <c r="B2473"/>
  <c r="C2473" s="1"/>
  <c r="B2474"/>
  <c r="C2474" s="1"/>
  <c r="B2475"/>
  <c r="C2475" s="1"/>
  <c r="B2476"/>
  <c r="C2476" s="1"/>
  <c r="B2477"/>
  <c r="C2477" s="1"/>
  <c r="B2478"/>
  <c r="C2478" s="1"/>
  <c r="B2479"/>
  <c r="C2479" s="1"/>
  <c r="B2480"/>
  <c r="C2480" s="1"/>
  <c r="B2481"/>
  <c r="C2481" s="1"/>
  <c r="B2482"/>
  <c r="C2482" s="1"/>
  <c r="B2483"/>
  <c r="C2483" s="1"/>
  <c r="B2484"/>
  <c r="C2484" s="1"/>
  <c r="B2485"/>
  <c r="C2485" s="1"/>
  <c r="B2486"/>
  <c r="C2486" s="1"/>
  <c r="B2487"/>
  <c r="C2487" s="1"/>
  <c r="B2488"/>
  <c r="C2488" s="1"/>
  <c r="B2489"/>
  <c r="C2489" s="1"/>
  <c r="B2490"/>
  <c r="C2490" s="1"/>
  <c r="B2491"/>
  <c r="C2491" s="1"/>
  <c r="B2492"/>
  <c r="C2492" s="1"/>
  <c r="B2493"/>
  <c r="C2493" s="1"/>
  <c r="B2494"/>
  <c r="C2494" s="1"/>
  <c r="B2495"/>
  <c r="C2495" s="1"/>
  <c r="B2496"/>
  <c r="C2496" s="1"/>
  <c r="B2497"/>
  <c r="C2497" s="1"/>
  <c r="B2498"/>
  <c r="C2498" s="1"/>
  <c r="B2499"/>
  <c r="C2499" s="1"/>
  <c r="B2500"/>
  <c r="C2500" s="1"/>
  <c r="B2501"/>
  <c r="C2501" s="1"/>
  <c r="B2502"/>
  <c r="C2502" s="1"/>
  <c r="B2503"/>
  <c r="C2503" s="1"/>
  <c r="B2504"/>
  <c r="C2504" s="1"/>
  <c r="B2505"/>
  <c r="C2505" s="1"/>
  <c r="B2506"/>
  <c r="C2506" s="1"/>
  <c r="B2507"/>
  <c r="C2507" s="1"/>
  <c r="B2508"/>
  <c r="C2508" s="1"/>
  <c r="B2509"/>
  <c r="C2509" s="1"/>
  <c r="B2510"/>
  <c r="C2510" s="1"/>
  <c r="B2511"/>
  <c r="C2511" s="1"/>
  <c r="B2512"/>
  <c r="C2512" s="1"/>
  <c r="B2513"/>
  <c r="C2513" s="1"/>
  <c r="B2514"/>
  <c r="C2514" s="1"/>
  <c r="B2515"/>
  <c r="C2515" s="1"/>
  <c r="B2516"/>
  <c r="C2516" s="1"/>
  <c r="B2517"/>
  <c r="C2517" s="1"/>
  <c r="B2518"/>
  <c r="C2518" s="1"/>
  <c r="B2519"/>
  <c r="C2519" s="1"/>
  <c r="B2520"/>
  <c r="C2520" s="1"/>
  <c r="B2521"/>
  <c r="C2521" s="1"/>
  <c r="B2522"/>
  <c r="C2522" s="1"/>
  <c r="B2523"/>
  <c r="C2523" s="1"/>
  <c r="B2524"/>
  <c r="C2524" s="1"/>
  <c r="B2525"/>
  <c r="C2525" s="1"/>
  <c r="B2526"/>
  <c r="C2526" s="1"/>
  <c r="B2527"/>
  <c r="C2527" s="1"/>
  <c r="B2528"/>
  <c r="C2528" s="1"/>
  <c r="B2529"/>
  <c r="C2529" s="1"/>
  <c r="B2530"/>
  <c r="C2530" s="1"/>
  <c r="B2531"/>
  <c r="C2531" s="1"/>
  <c r="B2532"/>
  <c r="C2532" s="1"/>
  <c r="B2533"/>
  <c r="C2533" s="1"/>
  <c r="B2534"/>
  <c r="C2534" s="1"/>
  <c r="B2535"/>
  <c r="C2535" s="1"/>
  <c r="B2536"/>
  <c r="C2536" s="1"/>
  <c r="B2537"/>
  <c r="C2537" s="1"/>
  <c r="B2538"/>
  <c r="C2538" s="1"/>
  <c r="B2539"/>
  <c r="C2539" s="1"/>
  <c r="B2540"/>
  <c r="C2540" s="1"/>
  <c r="B2541"/>
  <c r="C2541" s="1"/>
  <c r="B2542"/>
  <c r="C2542" s="1"/>
  <c r="B2543"/>
  <c r="C2543" s="1"/>
  <c r="B2544"/>
  <c r="C2544" s="1"/>
  <c r="B2545"/>
  <c r="C2545" s="1"/>
  <c r="B2546"/>
  <c r="C2546" s="1"/>
  <c r="B2547"/>
  <c r="C2547" s="1"/>
  <c r="B2548"/>
  <c r="C2548" s="1"/>
  <c r="B2549"/>
  <c r="C2549" s="1"/>
  <c r="B2550"/>
  <c r="C2550" s="1"/>
  <c r="B2551"/>
  <c r="C2551" s="1"/>
  <c r="B2552"/>
  <c r="C2552" s="1"/>
  <c r="B2553"/>
  <c r="C2553" s="1"/>
  <c r="B2554"/>
  <c r="C2554" s="1"/>
  <c r="B2555"/>
  <c r="C2555" s="1"/>
  <c r="B2556"/>
  <c r="C2556" s="1"/>
  <c r="B2557"/>
  <c r="C2557" s="1"/>
  <c r="B2558"/>
  <c r="C2558" s="1"/>
  <c r="B2559"/>
  <c r="C2559" s="1"/>
  <c r="B2560"/>
  <c r="C2560" s="1"/>
  <c r="B2561"/>
  <c r="C2561" s="1"/>
  <c r="B2562"/>
  <c r="C2562" s="1"/>
  <c r="B2563"/>
  <c r="C2563" s="1"/>
  <c r="B2564"/>
  <c r="C2564" s="1"/>
  <c r="B2565"/>
  <c r="C2565" s="1"/>
  <c r="B2566"/>
  <c r="C2566" s="1"/>
  <c r="B2567"/>
  <c r="C2567" s="1"/>
  <c r="A2568"/>
  <c r="A2569" s="1"/>
  <c r="B2568"/>
  <c r="C2568" s="1"/>
  <c r="B2569"/>
  <c r="C2569" s="1"/>
  <c r="A2570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B2570"/>
  <c r="C2570" s="1"/>
  <c r="B2571"/>
  <c r="C2571" s="1"/>
  <c r="B2572"/>
  <c r="C2572" s="1"/>
  <c r="B2573"/>
  <c r="C2573" s="1"/>
  <c r="B2574"/>
  <c r="C2574" s="1"/>
  <c r="B2575"/>
  <c r="C2575" s="1"/>
  <c r="B2576"/>
  <c r="C2576" s="1"/>
  <c r="B2577"/>
  <c r="C2577" s="1"/>
  <c r="B2578"/>
  <c r="C2578" s="1"/>
  <c r="B2579"/>
  <c r="C2579" s="1"/>
  <c r="B2580"/>
  <c r="C2580" s="1"/>
  <c r="B2581"/>
  <c r="C2581" s="1"/>
  <c r="B2582"/>
  <c r="C2582" s="1"/>
  <c r="B2583"/>
  <c r="C2583" s="1"/>
  <c r="B2584"/>
  <c r="C2584" s="1"/>
  <c r="B2585"/>
  <c r="C2585" s="1"/>
  <c r="B2586"/>
  <c r="C2586" s="1"/>
  <c r="B2587"/>
  <c r="C2587" s="1"/>
  <c r="B2588"/>
  <c r="C2588" s="1"/>
  <c r="B2589"/>
  <c r="C2589" s="1"/>
  <c r="B2590"/>
  <c r="C2590" s="1"/>
  <c r="B2591"/>
  <c r="C2591" s="1"/>
  <c r="B2592"/>
  <c r="C2592" s="1"/>
  <c r="B2593"/>
  <c r="C2593" s="1"/>
  <c r="B2594"/>
  <c r="C2594" s="1"/>
  <c r="B2595"/>
  <c r="C2595" s="1"/>
  <c r="B2596"/>
  <c r="C2596" s="1"/>
  <c r="B2597"/>
  <c r="C2597" s="1"/>
  <c r="B2598"/>
  <c r="C2598" s="1"/>
  <c r="B2599"/>
  <c r="C2599" s="1"/>
  <c r="B2600"/>
  <c r="C2600" s="1"/>
  <c r="B2601"/>
  <c r="C2601" s="1"/>
  <c r="B2602"/>
  <c r="C2602" s="1"/>
  <c r="B2603"/>
  <c r="C2603" s="1"/>
  <c r="B2604"/>
  <c r="C2604" s="1"/>
  <c r="B2605"/>
  <c r="C2605" s="1"/>
  <c r="B2606"/>
  <c r="C2606" s="1"/>
  <c r="B2607"/>
  <c r="C2607" s="1"/>
  <c r="B2608"/>
  <c r="C2608" s="1"/>
  <c r="B2609"/>
  <c r="C2609" s="1"/>
  <c r="B2610"/>
  <c r="C2610" s="1"/>
  <c r="B2611"/>
  <c r="C2611" s="1"/>
  <c r="B2612"/>
  <c r="C2612" s="1"/>
  <c r="B2613"/>
  <c r="C2613" s="1"/>
  <c r="B2614"/>
  <c r="C2614" s="1"/>
  <c r="B2615"/>
  <c r="C2615" s="1"/>
  <c r="B2616"/>
  <c r="C2616" s="1"/>
  <c r="B2617"/>
  <c r="C2617" s="1"/>
  <c r="B2618"/>
  <c r="C2618" s="1"/>
  <c r="B2619"/>
  <c r="C2619" s="1"/>
  <c r="B2620"/>
  <c r="C2620" s="1"/>
  <c r="B2621"/>
  <c r="C2621" s="1"/>
  <c r="B2622"/>
  <c r="C2622" s="1"/>
  <c r="B2623"/>
  <c r="C2623" s="1"/>
  <c r="B2624"/>
  <c r="C2624" s="1"/>
  <c r="B2625"/>
  <c r="C2625" s="1"/>
  <c r="B2626"/>
  <c r="C2626" s="1"/>
  <c r="B2627"/>
  <c r="C2627" s="1"/>
  <c r="B2628"/>
  <c r="C2628" s="1"/>
  <c r="B2629"/>
  <c r="C2629" s="1"/>
  <c r="B2630"/>
  <c r="C2630" s="1"/>
  <c r="B2631"/>
  <c r="C2631" s="1"/>
  <c r="B2632"/>
  <c r="C2632" s="1"/>
  <c r="B2633"/>
  <c r="C2633" s="1"/>
  <c r="A2634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B2634"/>
  <c r="C2634" s="1"/>
  <c r="B2635"/>
  <c r="C2635" s="1"/>
  <c r="B2636"/>
  <c r="C2636" s="1"/>
  <c r="B2637"/>
  <c r="C2637" s="1"/>
  <c r="B2638"/>
  <c r="C2638" s="1"/>
  <c r="B2639"/>
  <c r="C2639" s="1"/>
  <c r="B2640"/>
  <c r="C2640" s="1"/>
  <c r="B2641"/>
  <c r="C2641" s="1"/>
  <c r="B2642"/>
  <c r="C2642" s="1"/>
  <c r="B2643"/>
  <c r="C2643" s="1"/>
  <c r="B2644"/>
  <c r="C2644" s="1"/>
  <c r="B2645"/>
  <c r="C2645" s="1"/>
  <c r="B2646"/>
  <c r="C2646" s="1"/>
  <c r="B2647"/>
  <c r="C2647" s="1"/>
  <c r="B2648"/>
  <c r="C2648" s="1"/>
  <c r="B2649"/>
  <c r="C2649" s="1"/>
  <c r="B2650"/>
  <c r="C2650" s="1"/>
  <c r="B2651"/>
  <c r="C2651" s="1"/>
  <c r="B2652"/>
  <c r="C2652" s="1"/>
  <c r="B2653"/>
  <c r="C2653" s="1"/>
  <c r="B2654"/>
  <c r="C2654" s="1"/>
  <c r="B2655"/>
  <c r="C2655" s="1"/>
  <c r="B2656"/>
  <c r="C2656" s="1"/>
  <c r="B2657"/>
  <c r="C2657" s="1"/>
  <c r="B2658"/>
  <c r="C2658" s="1"/>
  <c r="B2659"/>
  <c r="C2659" s="1"/>
  <c r="B2660"/>
  <c r="C2660" s="1"/>
  <c r="B2661"/>
  <c r="C2661" s="1"/>
  <c r="B2662"/>
  <c r="C2662" s="1"/>
  <c r="B2663"/>
  <c r="C2663" s="1"/>
  <c r="B2664"/>
  <c r="C2664" s="1"/>
  <c r="B2665"/>
  <c r="C2665" s="1"/>
  <c r="B2666"/>
  <c r="C2666" s="1"/>
  <c r="G2666"/>
  <c r="G2667" s="1"/>
  <c r="G2668" s="1"/>
  <c r="G2669" s="1"/>
  <c r="G2670" s="1"/>
  <c r="G2671" s="1"/>
  <c r="G2672" s="1"/>
  <c r="G2673" s="1"/>
  <c r="G2674" s="1"/>
  <c r="G2675" s="1"/>
  <c r="G2676" s="1"/>
  <c r="G2677" s="1"/>
  <c r="G2678" s="1"/>
  <c r="G2679" s="1"/>
  <c r="G2680" s="1"/>
  <c r="G2681" s="1"/>
  <c r="G2682" s="1"/>
  <c r="G2683" s="1"/>
  <c r="G2684" s="1"/>
  <c r="G2685" s="1"/>
  <c r="G2686" s="1"/>
  <c r="G2687" s="1"/>
  <c r="G2688" s="1"/>
  <c r="G2689" s="1"/>
  <c r="G2690" s="1"/>
  <c r="G2691" s="1"/>
  <c r="G2692" s="1"/>
  <c r="G2693" s="1"/>
  <c r="G2694" s="1"/>
  <c r="G2695" s="1"/>
  <c r="G2696" s="1"/>
  <c r="G2697" s="1"/>
  <c r="G2698" s="1"/>
  <c r="G2699" s="1"/>
  <c r="G2700" s="1"/>
  <c r="G2701" s="1"/>
  <c r="G2702" s="1"/>
  <c r="G2703" s="1"/>
  <c r="G2704" s="1"/>
  <c r="G2705" s="1"/>
  <c r="G2706" s="1"/>
  <c r="G2707" s="1"/>
  <c r="G2708" s="1"/>
  <c r="G2709" s="1"/>
  <c r="G2710" s="1"/>
  <c r="G2711" s="1"/>
  <c r="G2712" s="1"/>
  <c r="G2713" s="1"/>
  <c r="G2714" s="1"/>
  <c r="G2715" s="1"/>
  <c r="G2716" s="1"/>
  <c r="G2717" s="1"/>
  <c r="G2718" s="1"/>
  <c r="G2719" s="1"/>
  <c r="G2720" s="1"/>
  <c r="G2721" s="1"/>
  <c r="G2722" s="1"/>
  <c r="G2723" s="1"/>
  <c r="G2724" s="1"/>
  <c r="G2725" s="1"/>
  <c r="G2726" s="1"/>
  <c r="G2727" s="1"/>
  <c r="G2728" s="1"/>
  <c r="G2729" s="1"/>
  <c r="G2730" s="1"/>
  <c r="G2731" s="1"/>
  <c r="G2732" s="1"/>
  <c r="G2733" s="1"/>
  <c r="G2734" s="1"/>
  <c r="G2735" s="1"/>
  <c r="G2736" s="1"/>
  <c r="G2737" s="1"/>
  <c r="G2738" s="1"/>
  <c r="G2739" s="1"/>
  <c r="G2740" s="1"/>
  <c r="G2741" s="1"/>
  <c r="G2742" s="1"/>
  <c r="G2743" s="1"/>
  <c r="G2744" s="1"/>
  <c r="G2745" s="1"/>
  <c r="G2746" s="1"/>
  <c r="G2747" s="1"/>
  <c r="G2748" s="1"/>
  <c r="G2749" s="1"/>
  <c r="G2750" s="1"/>
  <c r="G2751" s="1"/>
  <c r="G2752" s="1"/>
  <c r="G2753" s="1"/>
  <c r="G2754" s="1"/>
  <c r="G2755" s="1"/>
  <c r="G2756" s="1"/>
  <c r="G2757" s="1"/>
  <c r="G2758" s="1"/>
  <c r="G2759" s="1"/>
  <c r="G2760" s="1"/>
  <c r="G2761" s="1"/>
  <c r="G2762" s="1"/>
  <c r="G2763" s="1"/>
  <c r="G2764" s="1"/>
  <c r="G2765" s="1"/>
  <c r="G2766" s="1"/>
  <c r="G2767" s="1"/>
  <c r="G2768" s="1"/>
  <c r="G2769" s="1"/>
  <c r="G2770" s="1"/>
  <c r="G2771" s="1"/>
  <c r="G2772" s="1"/>
  <c r="G2773" s="1"/>
  <c r="G2774" s="1"/>
  <c r="G2775" s="1"/>
  <c r="G2776" s="1"/>
  <c r="G2777" s="1"/>
  <c r="G2778" s="1"/>
  <c r="G2779" s="1"/>
  <c r="G2780" s="1"/>
  <c r="G2781" s="1"/>
  <c r="G2782" s="1"/>
  <c r="G2783" s="1"/>
  <c r="G2784" s="1"/>
  <c r="G2785" s="1"/>
  <c r="G2786" s="1"/>
  <c r="G2787" s="1"/>
  <c r="G2788" s="1"/>
  <c r="G2789" s="1"/>
  <c r="G2790" s="1"/>
  <c r="G2791" s="1"/>
  <c r="G2792" s="1"/>
  <c r="G2793" s="1"/>
  <c r="G2794" s="1"/>
  <c r="G2795" s="1"/>
  <c r="G2796" s="1"/>
  <c r="G2797" s="1"/>
  <c r="G2798" s="1"/>
  <c r="G2799" s="1"/>
  <c r="G2800" s="1"/>
  <c r="G2801" s="1"/>
  <c r="G2802" s="1"/>
  <c r="G2803" s="1"/>
  <c r="G2804" s="1"/>
  <c r="G2805" s="1"/>
  <c r="G2806" s="1"/>
  <c r="G2807" s="1"/>
  <c r="G2808" s="1"/>
  <c r="G2809" s="1"/>
  <c r="G2810" s="1"/>
  <c r="G2811" s="1"/>
  <c r="G2812" s="1"/>
  <c r="G2813" s="1"/>
  <c r="G2814" s="1"/>
  <c r="G2815" s="1"/>
  <c r="G2816" s="1"/>
  <c r="G2817" s="1"/>
  <c r="G2818" s="1"/>
  <c r="G2819" s="1"/>
  <c r="G2820" s="1"/>
  <c r="G2821" s="1"/>
  <c r="G2822" s="1"/>
  <c r="G2823" s="1"/>
  <c r="G2824" s="1"/>
  <c r="G2825" s="1"/>
  <c r="G2826" s="1"/>
  <c r="G2827" s="1"/>
  <c r="G2828" s="1"/>
  <c r="G2829" s="1"/>
  <c r="G2830" s="1"/>
  <c r="G2831" s="1"/>
  <c r="G2832" s="1"/>
  <c r="G2833" s="1"/>
  <c r="G2834" s="1"/>
  <c r="G2835" s="1"/>
  <c r="G2836" s="1"/>
  <c r="G2837" s="1"/>
  <c r="G2838" s="1"/>
  <c r="G2839" s="1"/>
  <c r="G2840" s="1"/>
  <c r="G2841" s="1"/>
  <c r="G2842" s="1"/>
  <c r="G2843" s="1"/>
  <c r="G2844" s="1"/>
  <c r="G2845" s="1"/>
  <c r="G2846" s="1"/>
  <c r="G2847" s="1"/>
  <c r="G2848" s="1"/>
  <c r="G2849" s="1"/>
  <c r="G2850" s="1"/>
  <c r="G2851" s="1"/>
  <c r="G2852" s="1"/>
  <c r="G2853" s="1"/>
  <c r="G2854" s="1"/>
  <c r="G2855" s="1"/>
  <c r="G2856" s="1"/>
  <c r="G2857" s="1"/>
  <c r="G2858" s="1"/>
  <c r="G2859" s="1"/>
  <c r="G2860" s="1"/>
  <c r="G2861" s="1"/>
  <c r="G2862" s="1"/>
  <c r="G2863" s="1"/>
  <c r="G2864" s="1"/>
  <c r="G2865" s="1"/>
  <c r="G2866" s="1"/>
  <c r="G2867" s="1"/>
  <c r="G2868" s="1"/>
  <c r="G2869" s="1"/>
  <c r="G2870" s="1"/>
  <c r="G2871" s="1"/>
  <c r="G2872" s="1"/>
  <c r="G2873" s="1"/>
  <c r="G2874" s="1"/>
  <c r="G2875" s="1"/>
  <c r="G2876" s="1"/>
  <c r="G2877" s="1"/>
  <c r="G2878" s="1"/>
  <c r="G2879" s="1"/>
  <c r="G2880" s="1"/>
  <c r="G2881" s="1"/>
  <c r="G2882" s="1"/>
  <c r="G2883" s="1"/>
  <c r="G2884" s="1"/>
  <c r="G2885" s="1"/>
  <c r="G2886" s="1"/>
  <c r="G2887" s="1"/>
  <c r="G2888" s="1"/>
  <c r="G2889" s="1"/>
  <c r="G2890" s="1"/>
  <c r="G2891" s="1"/>
  <c r="G2892" s="1"/>
  <c r="G2893" s="1"/>
  <c r="G2894" s="1"/>
  <c r="G2895" s="1"/>
  <c r="G2896" s="1"/>
  <c r="G2897" s="1"/>
  <c r="G2898" s="1"/>
  <c r="G2899" s="1"/>
  <c r="G2900" s="1"/>
  <c r="G2901" s="1"/>
  <c r="G2902" s="1"/>
  <c r="G2903" s="1"/>
  <c r="G2904" s="1"/>
  <c r="G2905" s="1"/>
  <c r="G2906" s="1"/>
  <c r="G2907" s="1"/>
  <c r="G2908" s="1"/>
  <c r="G2909" s="1"/>
  <c r="G2910" s="1"/>
  <c r="G2911" s="1"/>
  <c r="G2912" s="1"/>
  <c r="G2913" s="1"/>
  <c r="G2914" s="1"/>
  <c r="G2915" s="1"/>
  <c r="G2916" s="1"/>
  <c r="G2917" s="1"/>
  <c r="G2918" s="1"/>
  <c r="G2919" s="1"/>
  <c r="G2920" s="1"/>
  <c r="G2921" s="1"/>
  <c r="G2922" s="1"/>
  <c r="G2923" s="1"/>
  <c r="G2924" s="1"/>
  <c r="G2925" s="1"/>
  <c r="G2926" s="1"/>
  <c r="G2927" s="1"/>
  <c r="G2928" s="1"/>
  <c r="G2929" s="1"/>
  <c r="G2930" s="1"/>
  <c r="G2931" s="1"/>
  <c r="G2932" s="1"/>
  <c r="G2933" s="1"/>
  <c r="G2934" s="1"/>
  <c r="G2935" s="1"/>
  <c r="G2936" s="1"/>
  <c r="G2937" s="1"/>
  <c r="G2938" s="1"/>
  <c r="G2939" s="1"/>
  <c r="G2940" s="1"/>
  <c r="G2941" s="1"/>
  <c r="G2942" s="1"/>
  <c r="G2943" s="1"/>
  <c r="G2944" s="1"/>
  <c r="G2945" s="1"/>
  <c r="G2946" s="1"/>
  <c r="G2947" s="1"/>
  <c r="G2948" s="1"/>
  <c r="G2949" s="1"/>
  <c r="G2950" s="1"/>
  <c r="G2951" s="1"/>
  <c r="G2952" s="1"/>
  <c r="G2953" s="1"/>
  <c r="G2954" s="1"/>
  <c r="G2955" s="1"/>
  <c r="G2956" s="1"/>
  <c r="G2957" s="1"/>
  <c r="G2958" s="1"/>
  <c r="G2959" s="1"/>
  <c r="G2960" s="1"/>
  <c r="G2961" s="1"/>
  <c r="G2962" s="1"/>
  <c r="G2963" s="1"/>
  <c r="G2964" s="1"/>
  <c r="G2965" s="1"/>
  <c r="G2966" s="1"/>
  <c r="G2967" s="1"/>
  <c r="G2968" s="1"/>
  <c r="G2969" s="1"/>
  <c r="G2970" s="1"/>
  <c r="G2971" s="1"/>
  <c r="G2972" s="1"/>
  <c r="G2973" s="1"/>
  <c r="G2974" s="1"/>
  <c r="G2975" s="1"/>
  <c r="G2976" s="1"/>
  <c r="G2977" s="1"/>
  <c r="G2978" s="1"/>
  <c r="G2979" s="1"/>
  <c r="G2980" s="1"/>
  <c r="G2981" s="1"/>
  <c r="G2982" s="1"/>
  <c r="G2983" s="1"/>
  <c r="G2984" s="1"/>
  <c r="G2985" s="1"/>
  <c r="G2986" s="1"/>
  <c r="G2987" s="1"/>
  <c r="G2988" s="1"/>
  <c r="G2989" s="1"/>
  <c r="G2990" s="1"/>
  <c r="G2991" s="1"/>
  <c r="G2992" s="1"/>
  <c r="G2993" s="1"/>
  <c r="G2994" s="1"/>
  <c r="G2995" s="1"/>
  <c r="G2996" s="1"/>
  <c r="G2997" s="1"/>
  <c r="G2998" s="1"/>
  <c r="G2999" s="1"/>
  <c r="G3000" s="1"/>
  <c r="G3001" s="1"/>
  <c r="G3002" s="1"/>
  <c r="G3003" s="1"/>
  <c r="G3004" s="1"/>
  <c r="G3005" s="1"/>
  <c r="G3006" s="1"/>
  <c r="G3007" s="1"/>
  <c r="G3008" s="1"/>
  <c r="G3009" s="1"/>
  <c r="G3010" s="1"/>
  <c r="G3011" s="1"/>
  <c r="G3012" s="1"/>
  <c r="G3013" s="1"/>
  <c r="G3014" s="1"/>
  <c r="G3015" s="1"/>
  <c r="G3016" s="1"/>
  <c r="G3017" s="1"/>
  <c r="G3018" s="1"/>
  <c r="G3019" s="1"/>
  <c r="G3020" s="1"/>
  <c r="G3021" s="1"/>
  <c r="G3022" s="1"/>
  <c r="G3023" s="1"/>
  <c r="G3024" s="1"/>
  <c r="G3025" s="1"/>
  <c r="G3026" s="1"/>
  <c r="G3027" s="1"/>
  <c r="G3028" s="1"/>
  <c r="G3029" s="1"/>
  <c r="G3030" s="1"/>
  <c r="G3031" s="1"/>
  <c r="G3032" s="1"/>
  <c r="G3033" s="1"/>
  <c r="G3034" s="1"/>
  <c r="G3035" s="1"/>
  <c r="G3036" s="1"/>
  <c r="G3037" s="1"/>
  <c r="G3038" s="1"/>
  <c r="G3039" s="1"/>
  <c r="G3040" s="1"/>
  <c r="G3041" s="1"/>
  <c r="G3042" s="1"/>
  <c r="G3043" s="1"/>
  <c r="G3044" s="1"/>
  <c r="G3045" s="1"/>
  <c r="G3046" s="1"/>
  <c r="G3047" s="1"/>
  <c r="G3048" s="1"/>
  <c r="G3049" s="1"/>
  <c r="G3050" s="1"/>
  <c r="G3051" s="1"/>
  <c r="G3052" s="1"/>
  <c r="G3053" s="1"/>
  <c r="G3054" s="1"/>
  <c r="G3055" s="1"/>
  <c r="G3056" s="1"/>
  <c r="G3057" s="1"/>
  <c r="G3058" s="1"/>
  <c r="G3059" s="1"/>
  <c r="G3060" s="1"/>
  <c r="G3061" s="1"/>
  <c r="G3062" s="1"/>
  <c r="G3063" s="1"/>
  <c r="G3064" s="1"/>
  <c r="G3065" s="1"/>
  <c r="G3066" s="1"/>
  <c r="G3067" s="1"/>
  <c r="G3068" s="1"/>
  <c r="G3069" s="1"/>
  <c r="G3070" s="1"/>
  <c r="G3071" s="1"/>
  <c r="G3072" s="1"/>
  <c r="G3073" s="1"/>
  <c r="G3074" s="1"/>
  <c r="G3075" s="1"/>
  <c r="G3076" s="1"/>
  <c r="G3077" s="1"/>
  <c r="G3078" s="1"/>
  <c r="G3079" s="1"/>
  <c r="G3080" s="1"/>
  <c r="G3081" s="1"/>
  <c r="G3082" s="1"/>
  <c r="G3083" s="1"/>
  <c r="G3084" s="1"/>
  <c r="G3085" s="1"/>
  <c r="G3086" s="1"/>
  <c r="G3087" s="1"/>
  <c r="G3088" s="1"/>
  <c r="G3089" s="1"/>
  <c r="G3090" s="1"/>
  <c r="G3091" s="1"/>
  <c r="G3092" s="1"/>
  <c r="G3093" s="1"/>
  <c r="G3094" s="1"/>
  <c r="G3095" s="1"/>
  <c r="G3096" s="1"/>
  <c r="G3097" s="1"/>
  <c r="G3098" s="1"/>
  <c r="G3099" s="1"/>
  <c r="G3100" s="1"/>
  <c r="G3101" s="1"/>
  <c r="G3102" s="1"/>
  <c r="G3103" s="1"/>
  <c r="G3104" s="1"/>
  <c r="G3105" s="1"/>
  <c r="G3106" s="1"/>
  <c r="G3107" s="1"/>
  <c r="G3108" s="1"/>
  <c r="G3109" s="1"/>
  <c r="G3110" s="1"/>
  <c r="G3111" s="1"/>
  <c r="G3112" s="1"/>
  <c r="G3113" s="1"/>
  <c r="G3114" s="1"/>
  <c r="G3115" s="1"/>
  <c r="G3116" s="1"/>
  <c r="G3117" s="1"/>
  <c r="G3118" s="1"/>
  <c r="G3119" s="1"/>
  <c r="G3120" s="1"/>
  <c r="G3121" s="1"/>
  <c r="G3122" s="1"/>
  <c r="G3123" s="1"/>
  <c r="G3124" s="1"/>
  <c r="G3125" s="1"/>
  <c r="G3126" s="1"/>
  <c r="G3127" s="1"/>
  <c r="G3128" s="1"/>
  <c r="G3129" s="1"/>
  <c r="G3130" s="1"/>
  <c r="G3131" s="1"/>
  <c r="G3132" s="1"/>
  <c r="G3133" s="1"/>
  <c r="G3134" s="1"/>
  <c r="G3135" s="1"/>
  <c r="G3136" s="1"/>
  <c r="G3137" s="1"/>
  <c r="G3138" s="1"/>
  <c r="G3139" s="1"/>
  <c r="G3140" s="1"/>
  <c r="G3141" s="1"/>
  <c r="G3142" s="1"/>
  <c r="G3143" s="1"/>
  <c r="G3144" s="1"/>
  <c r="G3145" s="1"/>
  <c r="G3146" s="1"/>
  <c r="G3147" s="1"/>
  <c r="G3148" s="1"/>
  <c r="G3149" s="1"/>
  <c r="G3150" s="1"/>
  <c r="G3151" s="1"/>
  <c r="G3152" s="1"/>
  <c r="G3153" s="1"/>
  <c r="G3154" s="1"/>
  <c r="G3155" s="1"/>
  <c r="G3156" s="1"/>
  <c r="G3157" s="1"/>
  <c r="G3158" s="1"/>
  <c r="G3159" s="1"/>
  <c r="G3160" s="1"/>
  <c r="G3161" s="1"/>
  <c r="G3162" s="1"/>
  <c r="G3163" s="1"/>
  <c r="G3164" s="1"/>
  <c r="G3165" s="1"/>
  <c r="G3166" s="1"/>
  <c r="G3167" s="1"/>
  <c r="G3168" s="1"/>
  <c r="G3169" s="1"/>
  <c r="G3170" s="1"/>
  <c r="G3171" s="1"/>
  <c r="G3172" s="1"/>
  <c r="G3173" s="1"/>
  <c r="G3174" s="1"/>
  <c r="G3175" s="1"/>
  <c r="G3176" s="1"/>
  <c r="G3177" s="1"/>
  <c r="G3178" s="1"/>
  <c r="G3179" s="1"/>
  <c r="G3180" s="1"/>
  <c r="G3181" s="1"/>
  <c r="G3182" s="1"/>
  <c r="G3183" s="1"/>
  <c r="G3184" s="1"/>
  <c r="G3185" s="1"/>
  <c r="G3186" s="1"/>
  <c r="G3187" s="1"/>
  <c r="G3188" s="1"/>
  <c r="G3189" s="1"/>
  <c r="G3190" s="1"/>
  <c r="G3191" s="1"/>
  <c r="G3192" s="1"/>
  <c r="G3193" s="1"/>
  <c r="G3194" s="1"/>
  <c r="G3195" s="1"/>
  <c r="G3196" s="1"/>
  <c r="G3197" s="1"/>
  <c r="G3198" s="1"/>
  <c r="G3199" s="1"/>
  <c r="G3200" s="1"/>
  <c r="G3201" s="1"/>
  <c r="G3202" s="1"/>
  <c r="G3203" s="1"/>
  <c r="G3204" s="1"/>
  <c r="G3205" s="1"/>
  <c r="G3206" s="1"/>
  <c r="G3207" s="1"/>
  <c r="G3208" s="1"/>
  <c r="G3209" s="1"/>
  <c r="G3210" s="1"/>
  <c r="G3211" s="1"/>
  <c r="G3212" s="1"/>
  <c r="G3213" s="1"/>
  <c r="G3214" s="1"/>
  <c r="G3215" s="1"/>
  <c r="G3216" s="1"/>
  <c r="G3217" s="1"/>
  <c r="G3218" s="1"/>
  <c r="G3219" s="1"/>
  <c r="G3220" s="1"/>
  <c r="G3221" s="1"/>
  <c r="G3222" s="1"/>
  <c r="G3223" s="1"/>
  <c r="G3224" s="1"/>
  <c r="G3225" s="1"/>
  <c r="G3226" s="1"/>
  <c r="G3227" s="1"/>
  <c r="G3228" s="1"/>
  <c r="G3229" s="1"/>
  <c r="G3230" s="1"/>
  <c r="G3231" s="1"/>
  <c r="G3232" s="1"/>
  <c r="G3233" s="1"/>
  <c r="G3234" s="1"/>
  <c r="G3235" s="1"/>
  <c r="G3236" s="1"/>
  <c r="G3237" s="1"/>
  <c r="G3238" s="1"/>
  <c r="G3239" s="1"/>
  <c r="G3240" s="1"/>
  <c r="G3241" s="1"/>
  <c r="G3242" s="1"/>
  <c r="G3243" s="1"/>
  <c r="G3244" s="1"/>
  <c r="G3245" s="1"/>
  <c r="G3246" s="1"/>
  <c r="G3247" s="1"/>
  <c r="G3248" s="1"/>
  <c r="G3249" s="1"/>
  <c r="G3250" s="1"/>
  <c r="G3251" s="1"/>
  <c r="G3252" s="1"/>
  <c r="G3253" s="1"/>
  <c r="G3254" s="1"/>
  <c r="G3255" s="1"/>
  <c r="G3256" s="1"/>
  <c r="G3257" s="1"/>
  <c r="G3258" s="1"/>
  <c r="G3259" s="1"/>
  <c r="G3260" s="1"/>
  <c r="G3261" s="1"/>
  <c r="G3262" s="1"/>
  <c r="G3263" s="1"/>
  <c r="G3264" s="1"/>
  <c r="G3265" s="1"/>
  <c r="G3266" s="1"/>
  <c r="G3267" s="1"/>
  <c r="G3268" s="1"/>
  <c r="G3269" s="1"/>
  <c r="G3270" s="1"/>
  <c r="G3271" s="1"/>
  <c r="G3272" s="1"/>
  <c r="G3273" s="1"/>
  <c r="G3274" s="1"/>
  <c r="G3275" s="1"/>
  <c r="G3276" s="1"/>
  <c r="G3277" s="1"/>
  <c r="G3278" s="1"/>
  <c r="G3279" s="1"/>
  <c r="G3280" s="1"/>
  <c r="G3281" s="1"/>
  <c r="G3282" s="1"/>
  <c r="G3283" s="1"/>
  <c r="G3284" s="1"/>
  <c r="G3285" s="1"/>
  <c r="G3286" s="1"/>
  <c r="G3287" s="1"/>
  <c r="G3288" s="1"/>
  <c r="G3289" s="1"/>
  <c r="G3290" s="1"/>
  <c r="G3291" s="1"/>
  <c r="G3292" s="1"/>
  <c r="G3293" s="1"/>
  <c r="G3294" s="1"/>
  <c r="G3295" s="1"/>
  <c r="G3296" s="1"/>
  <c r="G3297" s="1"/>
  <c r="G3298" s="1"/>
  <c r="G3299" s="1"/>
  <c r="G3300" s="1"/>
  <c r="G3301" s="1"/>
  <c r="G3302" s="1"/>
  <c r="G3303" s="1"/>
  <c r="G3304" s="1"/>
  <c r="G3305" s="1"/>
  <c r="G3306" s="1"/>
  <c r="G3307" s="1"/>
  <c r="G3308" s="1"/>
  <c r="G3309" s="1"/>
  <c r="G3310" s="1"/>
  <c r="G3311" s="1"/>
  <c r="G3312" s="1"/>
  <c r="G3313" s="1"/>
  <c r="G3314" s="1"/>
  <c r="G3315" s="1"/>
  <c r="G3316" s="1"/>
  <c r="G3317" s="1"/>
  <c r="G3318" s="1"/>
  <c r="G3319" s="1"/>
  <c r="G3320" s="1"/>
  <c r="G3321" s="1"/>
  <c r="G3322" s="1"/>
  <c r="G3323" s="1"/>
  <c r="G3324" s="1"/>
  <c r="G3325" s="1"/>
  <c r="G3326" s="1"/>
  <c r="G3327" s="1"/>
  <c r="G3328" s="1"/>
  <c r="G3329" s="1"/>
  <c r="G3330" s="1"/>
  <c r="G3331" s="1"/>
  <c r="G3332" s="1"/>
  <c r="G3333" s="1"/>
  <c r="G3334" s="1"/>
  <c r="G3335" s="1"/>
  <c r="G3336" s="1"/>
  <c r="G3337" s="1"/>
  <c r="G3338" s="1"/>
  <c r="G3339" s="1"/>
  <c r="G3340" s="1"/>
  <c r="G3341" s="1"/>
  <c r="G3342" s="1"/>
  <c r="G3343" s="1"/>
  <c r="G3344" s="1"/>
  <c r="G3345" s="1"/>
  <c r="G3346" s="1"/>
  <c r="G3347" s="1"/>
  <c r="G3348" s="1"/>
  <c r="G3349" s="1"/>
  <c r="G3350" s="1"/>
  <c r="G3351" s="1"/>
  <c r="G3352" s="1"/>
  <c r="G3353" s="1"/>
  <c r="G3354" s="1"/>
  <c r="G3355" s="1"/>
  <c r="G3356" s="1"/>
  <c r="G3357" s="1"/>
  <c r="G3358" s="1"/>
  <c r="G3359" s="1"/>
  <c r="G3360" s="1"/>
  <c r="G3361" s="1"/>
  <c r="G3362" s="1"/>
  <c r="G3363" s="1"/>
  <c r="G3364" s="1"/>
  <c r="G3365" s="1"/>
  <c r="G3366" s="1"/>
  <c r="G3367" s="1"/>
  <c r="G3368" s="1"/>
  <c r="G3369" s="1"/>
  <c r="G3370" s="1"/>
  <c r="G3371" s="1"/>
  <c r="G3372" s="1"/>
  <c r="G3373" s="1"/>
  <c r="G3374" s="1"/>
  <c r="G3375" s="1"/>
  <c r="G3376" s="1"/>
  <c r="G3377" s="1"/>
  <c r="G3378" s="1"/>
  <c r="G3379" s="1"/>
  <c r="G3380" s="1"/>
  <c r="G3381" s="1"/>
  <c r="G3382" s="1"/>
  <c r="G3383" s="1"/>
  <c r="G3384" s="1"/>
  <c r="G3385" s="1"/>
  <c r="G3386" s="1"/>
  <c r="G3387" s="1"/>
  <c r="G3388" s="1"/>
  <c r="G3389" s="1"/>
  <c r="G3390" s="1"/>
  <c r="G3391" s="1"/>
  <c r="G3392" s="1"/>
  <c r="G3393" s="1"/>
  <c r="G3394" s="1"/>
  <c r="G3395" s="1"/>
  <c r="G3396" s="1"/>
  <c r="G3397" s="1"/>
  <c r="G3398" s="1"/>
  <c r="G3399" s="1"/>
  <c r="G3400" s="1"/>
  <c r="G3401" s="1"/>
  <c r="G3402" s="1"/>
  <c r="G3403" s="1"/>
  <c r="G3404" s="1"/>
  <c r="G3405" s="1"/>
  <c r="G3406" s="1"/>
  <c r="G3407" s="1"/>
  <c r="G3408" s="1"/>
  <c r="G3409" s="1"/>
  <c r="G3410" s="1"/>
  <c r="G3411" s="1"/>
  <c r="G3412" s="1"/>
  <c r="G3413" s="1"/>
  <c r="G3414" s="1"/>
  <c r="G3415" s="1"/>
  <c r="G3416" s="1"/>
  <c r="G3417" s="1"/>
  <c r="G3418" s="1"/>
  <c r="G3419" s="1"/>
  <c r="G3420" s="1"/>
  <c r="G3421" s="1"/>
  <c r="G3422" s="1"/>
  <c r="G3423" s="1"/>
  <c r="G3424" s="1"/>
  <c r="G3425" s="1"/>
  <c r="G3426" s="1"/>
  <c r="G3427" s="1"/>
  <c r="G3428" s="1"/>
  <c r="G3429" s="1"/>
  <c r="G3430" s="1"/>
  <c r="G3431" s="1"/>
  <c r="G3432" s="1"/>
  <c r="G3433" s="1"/>
  <c r="G3434" s="1"/>
  <c r="G3435" s="1"/>
  <c r="G3436" s="1"/>
  <c r="G3437" s="1"/>
  <c r="G3438" s="1"/>
  <c r="G3439" s="1"/>
  <c r="G3440" s="1"/>
  <c r="G3441" s="1"/>
  <c r="G3442" s="1"/>
  <c r="G3443" s="1"/>
  <c r="G3444" s="1"/>
  <c r="G3445" s="1"/>
  <c r="G3446" s="1"/>
  <c r="G3447" s="1"/>
  <c r="G3448" s="1"/>
  <c r="G3449" s="1"/>
  <c r="G3450" s="1"/>
  <c r="G3451" s="1"/>
  <c r="G3452" s="1"/>
  <c r="G3453" s="1"/>
  <c r="G3454" s="1"/>
  <c r="G3455" s="1"/>
  <c r="G3456" s="1"/>
  <c r="G3457" s="1"/>
  <c r="G3458" s="1"/>
  <c r="G3459" s="1"/>
  <c r="G3460" s="1"/>
  <c r="G3461" s="1"/>
  <c r="G3462" s="1"/>
  <c r="G3463" s="1"/>
  <c r="G3464" s="1"/>
  <c r="G3465" s="1"/>
  <c r="G3466" s="1"/>
  <c r="G3467" s="1"/>
  <c r="G3468" s="1"/>
  <c r="G3469" s="1"/>
  <c r="G3470" s="1"/>
  <c r="G3471" s="1"/>
  <c r="G3472" s="1"/>
  <c r="G3473" s="1"/>
  <c r="G3474" s="1"/>
  <c r="G3475" s="1"/>
  <c r="G3476" s="1"/>
  <c r="G3477" s="1"/>
  <c r="G3478" s="1"/>
  <c r="G3479" s="1"/>
  <c r="G3480" s="1"/>
  <c r="G3481" s="1"/>
  <c r="G3482" s="1"/>
  <c r="G3483" s="1"/>
  <c r="G3484" s="1"/>
  <c r="G3485" s="1"/>
  <c r="G3486" s="1"/>
  <c r="G3487" s="1"/>
  <c r="G3488" s="1"/>
  <c r="G3489" s="1"/>
  <c r="G3490" s="1"/>
  <c r="G3491" s="1"/>
  <c r="G3492" s="1"/>
  <c r="G3493" s="1"/>
  <c r="G3494" s="1"/>
  <c r="G3495" s="1"/>
  <c r="G3496" s="1"/>
  <c r="G3497" s="1"/>
  <c r="G3498" s="1"/>
  <c r="G3499" s="1"/>
  <c r="G3500" s="1"/>
  <c r="G3501" s="1"/>
  <c r="G3502" s="1"/>
  <c r="G3503" s="1"/>
  <c r="G3504" s="1"/>
  <c r="G3505" s="1"/>
  <c r="G3506" s="1"/>
  <c r="G3507" s="1"/>
  <c r="G3508" s="1"/>
  <c r="G3509" s="1"/>
  <c r="G3510" s="1"/>
  <c r="G3511" s="1"/>
  <c r="G3512" s="1"/>
  <c r="G3513" s="1"/>
  <c r="G3514" s="1"/>
  <c r="G3515" s="1"/>
  <c r="G3516" s="1"/>
  <c r="G3517" s="1"/>
  <c r="G3518" s="1"/>
  <c r="G3519" s="1"/>
  <c r="G3520" s="1"/>
  <c r="G3521" s="1"/>
  <c r="G3522" s="1"/>
  <c r="G3523" s="1"/>
  <c r="G3524" s="1"/>
  <c r="G3525" s="1"/>
  <c r="G3526" s="1"/>
  <c r="G3527" s="1"/>
  <c r="G3528" s="1"/>
  <c r="G3529" s="1"/>
  <c r="G3530" s="1"/>
  <c r="G3531" s="1"/>
  <c r="G3532" s="1"/>
  <c r="G3533" s="1"/>
  <c r="G3534" s="1"/>
  <c r="G3535" s="1"/>
  <c r="G3536" s="1"/>
  <c r="G3537" s="1"/>
  <c r="G3538" s="1"/>
  <c r="G3539" s="1"/>
  <c r="G3540" s="1"/>
  <c r="G3541" s="1"/>
  <c r="G3542" s="1"/>
  <c r="G3543" s="1"/>
  <c r="G3544" s="1"/>
  <c r="G3545" s="1"/>
  <c r="G3546" s="1"/>
  <c r="G3547" s="1"/>
  <c r="G3548" s="1"/>
  <c r="G3549" s="1"/>
  <c r="G3550" s="1"/>
  <c r="G3551" s="1"/>
  <c r="G3552" s="1"/>
  <c r="G3553" s="1"/>
  <c r="G3554" s="1"/>
  <c r="G3555" s="1"/>
  <c r="G3556" s="1"/>
  <c r="G3557" s="1"/>
  <c r="G3558" s="1"/>
  <c r="G3559" s="1"/>
  <c r="G3560" s="1"/>
  <c r="G3561" s="1"/>
  <c r="G3562" s="1"/>
  <c r="G3563" s="1"/>
  <c r="G3564" s="1"/>
  <c r="G3565" s="1"/>
  <c r="G3566" s="1"/>
  <c r="G3567" s="1"/>
  <c r="G3568" s="1"/>
  <c r="G3569" s="1"/>
  <c r="G3570" s="1"/>
  <c r="G3571" s="1"/>
  <c r="G3572" s="1"/>
  <c r="G3573" s="1"/>
  <c r="G3574" s="1"/>
  <c r="G3575" s="1"/>
  <c r="G3576" s="1"/>
  <c r="G3577" s="1"/>
  <c r="G3578" s="1"/>
  <c r="G3579" s="1"/>
  <c r="G3580" s="1"/>
  <c r="G3581" s="1"/>
  <c r="G3582" s="1"/>
  <c r="G3583" s="1"/>
  <c r="G3584" s="1"/>
  <c r="G3585" s="1"/>
  <c r="G3586" s="1"/>
  <c r="G3587" s="1"/>
  <c r="G3588" s="1"/>
  <c r="G3589" s="1"/>
  <c r="G3590" s="1"/>
  <c r="G3591" s="1"/>
  <c r="G3592" s="1"/>
  <c r="G3593" s="1"/>
  <c r="G3594" s="1"/>
  <c r="G3595" s="1"/>
  <c r="G3596" s="1"/>
  <c r="G3597" s="1"/>
  <c r="G3598" s="1"/>
  <c r="G3599" s="1"/>
  <c r="G3600" s="1"/>
  <c r="G3601" s="1"/>
  <c r="G3602" s="1"/>
  <c r="G3603" s="1"/>
  <c r="G3604" s="1"/>
  <c r="G3605" s="1"/>
  <c r="G3606" s="1"/>
  <c r="G3607" s="1"/>
  <c r="G3608" s="1"/>
  <c r="G3609" s="1"/>
  <c r="G3610" s="1"/>
  <c r="G3611" s="1"/>
  <c r="G3612" s="1"/>
  <c r="G3613" s="1"/>
  <c r="G3614" s="1"/>
  <c r="G3615" s="1"/>
  <c r="G3616" s="1"/>
  <c r="G3617" s="1"/>
  <c r="G3618" s="1"/>
  <c r="G3619" s="1"/>
  <c r="G3620" s="1"/>
  <c r="G3621" s="1"/>
  <c r="G3622" s="1"/>
  <c r="G3623" s="1"/>
  <c r="G3624" s="1"/>
  <c r="G3625" s="1"/>
  <c r="G3626" s="1"/>
  <c r="G3627" s="1"/>
  <c r="G3628" s="1"/>
  <c r="G3629" s="1"/>
  <c r="G3630" s="1"/>
  <c r="G3631" s="1"/>
  <c r="G3632" s="1"/>
  <c r="G3633" s="1"/>
  <c r="G3634" s="1"/>
  <c r="G3635" s="1"/>
  <c r="G3636" s="1"/>
  <c r="G3637" s="1"/>
  <c r="G3638" s="1"/>
  <c r="G3639" s="1"/>
  <c r="G3640" s="1"/>
  <c r="G3641" s="1"/>
  <c r="G3642" s="1"/>
  <c r="G3643" s="1"/>
  <c r="G3644" s="1"/>
  <c r="G3645" s="1"/>
  <c r="G3646" s="1"/>
  <c r="G3647" s="1"/>
  <c r="G3648" s="1"/>
  <c r="G3649" s="1"/>
  <c r="G3650" s="1"/>
  <c r="G3651" s="1"/>
  <c r="G3652" s="1"/>
  <c r="G3653" s="1"/>
  <c r="G3654" s="1"/>
  <c r="G3655" s="1"/>
  <c r="G3656" s="1"/>
  <c r="G3657" s="1"/>
  <c r="G3658" s="1"/>
  <c r="G3659" s="1"/>
  <c r="G3660" s="1"/>
  <c r="G3661" s="1"/>
  <c r="G3662" s="1"/>
  <c r="G3663" s="1"/>
  <c r="G3664" s="1"/>
  <c r="G3665" s="1"/>
  <c r="G3666" s="1"/>
  <c r="G3667" s="1"/>
  <c r="G3668" s="1"/>
  <c r="G3669" s="1"/>
  <c r="G3670" s="1"/>
  <c r="G3671" s="1"/>
  <c r="G3672" s="1"/>
  <c r="G3673" s="1"/>
  <c r="G3674" s="1"/>
  <c r="G3675" s="1"/>
  <c r="G3676" s="1"/>
  <c r="G3677" s="1"/>
  <c r="G3678" s="1"/>
  <c r="G3679" s="1"/>
  <c r="G3680" s="1"/>
  <c r="G3681" s="1"/>
  <c r="G3682" s="1"/>
  <c r="G3683" s="1"/>
  <c r="G3684" s="1"/>
  <c r="G3685" s="1"/>
  <c r="G3686" s="1"/>
  <c r="G3687" s="1"/>
  <c r="G3688" s="1"/>
  <c r="G3689" s="1"/>
  <c r="G3690" s="1"/>
  <c r="G3691" s="1"/>
  <c r="G3692" s="1"/>
  <c r="G3693" s="1"/>
  <c r="G3694" s="1"/>
  <c r="G3695" s="1"/>
  <c r="G3696" s="1"/>
  <c r="G3697" s="1"/>
  <c r="G3698" s="1"/>
  <c r="G3699" s="1"/>
  <c r="G3700" s="1"/>
  <c r="G3701" s="1"/>
  <c r="G3702" s="1"/>
  <c r="G3703" s="1"/>
  <c r="G3704" s="1"/>
  <c r="G3705" s="1"/>
  <c r="G3706" s="1"/>
  <c r="G3707" s="1"/>
  <c r="G3708" s="1"/>
  <c r="G3709" s="1"/>
  <c r="G3710" s="1"/>
  <c r="G3711" s="1"/>
  <c r="G3712" s="1"/>
  <c r="G3713" s="1"/>
  <c r="G3714" s="1"/>
  <c r="G3715" s="1"/>
  <c r="G3716" s="1"/>
  <c r="G3717" s="1"/>
  <c r="G3718" s="1"/>
  <c r="G3719" s="1"/>
  <c r="G3720" s="1"/>
  <c r="G3721" s="1"/>
  <c r="G3722" s="1"/>
  <c r="G3723" s="1"/>
  <c r="G3724" s="1"/>
  <c r="G3725" s="1"/>
  <c r="G3726" s="1"/>
  <c r="G3727" s="1"/>
  <c r="G3728" s="1"/>
  <c r="G3729" s="1"/>
  <c r="G3730" s="1"/>
  <c r="G3731" s="1"/>
  <c r="G3732" s="1"/>
  <c r="G3733" s="1"/>
  <c r="G3734" s="1"/>
  <c r="G3735" s="1"/>
  <c r="G3736" s="1"/>
  <c r="G3737" s="1"/>
  <c r="G3738" s="1"/>
  <c r="G3739" s="1"/>
  <c r="G3740" s="1"/>
  <c r="G3741" s="1"/>
  <c r="G3742" s="1"/>
  <c r="G3743" s="1"/>
  <c r="G3744" s="1"/>
  <c r="G3745" s="1"/>
  <c r="G3746" s="1"/>
  <c r="G3747" s="1"/>
  <c r="G3748" s="1"/>
  <c r="G3749" s="1"/>
  <c r="G3750" s="1"/>
  <c r="G3751" s="1"/>
  <c r="G3752" s="1"/>
  <c r="G3753" s="1"/>
  <c r="G3754" s="1"/>
  <c r="G3755" s="1"/>
  <c r="G3756" s="1"/>
  <c r="G3757" s="1"/>
  <c r="G3758" s="1"/>
  <c r="G3759" s="1"/>
  <c r="G3760" s="1"/>
  <c r="G3761" s="1"/>
  <c r="G3762" s="1"/>
  <c r="G3763" s="1"/>
  <c r="G3764" s="1"/>
  <c r="G3765" s="1"/>
  <c r="G3766" s="1"/>
  <c r="G3767" s="1"/>
  <c r="G3768" s="1"/>
  <c r="G3769" s="1"/>
  <c r="G3770" s="1"/>
  <c r="G3771" s="1"/>
  <c r="G3772" s="1"/>
  <c r="G3773" s="1"/>
  <c r="G3774" s="1"/>
  <c r="G3775" s="1"/>
  <c r="G3776" s="1"/>
  <c r="G3777" s="1"/>
  <c r="G3778" s="1"/>
  <c r="G3779" s="1"/>
  <c r="G3780" s="1"/>
  <c r="G3781" s="1"/>
  <c r="G3782" s="1"/>
  <c r="G3783" s="1"/>
  <c r="G3784" s="1"/>
  <c r="G3785" s="1"/>
  <c r="G3786" s="1"/>
  <c r="G3787" s="1"/>
  <c r="G3788" s="1"/>
  <c r="G3789" s="1"/>
  <c r="G3790" s="1"/>
  <c r="G3791" s="1"/>
  <c r="G3792" s="1"/>
  <c r="G3793" s="1"/>
  <c r="G3794" s="1"/>
  <c r="G3795" s="1"/>
  <c r="G3796" s="1"/>
  <c r="G3797" s="1"/>
  <c r="G3798" s="1"/>
  <c r="G3799" s="1"/>
  <c r="G3800" s="1"/>
  <c r="G3801" s="1"/>
  <c r="G3802" s="1"/>
  <c r="G3803" s="1"/>
  <c r="G3804" s="1"/>
  <c r="G3805" s="1"/>
  <c r="G3806" s="1"/>
  <c r="G3807" s="1"/>
  <c r="G3808" s="1"/>
  <c r="G3809" s="1"/>
  <c r="G3810" s="1"/>
  <c r="G3811" s="1"/>
  <c r="G3812" s="1"/>
  <c r="G3813" s="1"/>
  <c r="G3814" s="1"/>
  <c r="G3815" s="1"/>
  <c r="G3816" s="1"/>
  <c r="G3817" s="1"/>
  <c r="G3818" s="1"/>
  <c r="G3819" s="1"/>
  <c r="G3820" s="1"/>
  <c r="G3821" s="1"/>
  <c r="G3822" s="1"/>
  <c r="G3823" s="1"/>
  <c r="G3824" s="1"/>
  <c r="G3825" s="1"/>
  <c r="G3826" s="1"/>
  <c r="G3827" s="1"/>
  <c r="G3828" s="1"/>
  <c r="G3829" s="1"/>
  <c r="G3830" s="1"/>
  <c r="G3831" s="1"/>
  <c r="G3832" s="1"/>
  <c r="G3833" s="1"/>
  <c r="G3834" s="1"/>
  <c r="G3835" s="1"/>
  <c r="G3836" s="1"/>
  <c r="G3837" s="1"/>
  <c r="G3838" s="1"/>
  <c r="G3839" s="1"/>
  <c r="G3840" s="1"/>
  <c r="G3841" s="1"/>
  <c r="G3842" s="1"/>
  <c r="G3843" s="1"/>
  <c r="G3844" s="1"/>
  <c r="G3845" s="1"/>
  <c r="G3846" s="1"/>
  <c r="G3847" s="1"/>
  <c r="G3848" s="1"/>
  <c r="G3849" s="1"/>
  <c r="G3850" s="1"/>
  <c r="G3851" s="1"/>
  <c r="G3852" s="1"/>
  <c r="G3853" s="1"/>
  <c r="G3854" s="1"/>
  <c r="G3855" s="1"/>
  <c r="G3856" s="1"/>
  <c r="G3857" s="1"/>
  <c r="G3858" s="1"/>
  <c r="G3859" s="1"/>
  <c r="G3860" s="1"/>
  <c r="G3861" s="1"/>
  <c r="G3862" s="1"/>
  <c r="G3863" s="1"/>
  <c r="G3864" s="1"/>
  <c r="G3865" s="1"/>
  <c r="G3866" s="1"/>
  <c r="G3867" s="1"/>
  <c r="G3868" s="1"/>
  <c r="G3869" s="1"/>
  <c r="G3870" s="1"/>
  <c r="G3871" s="1"/>
  <c r="G3872" s="1"/>
  <c r="G3873" s="1"/>
  <c r="G3874" s="1"/>
  <c r="G3875" s="1"/>
  <c r="G3876" s="1"/>
  <c r="G3877" s="1"/>
  <c r="G3878" s="1"/>
  <c r="G3879" s="1"/>
  <c r="G3880" s="1"/>
  <c r="G3881" s="1"/>
  <c r="G3882" s="1"/>
  <c r="G3883" s="1"/>
  <c r="G3884" s="1"/>
  <c r="G3885" s="1"/>
  <c r="G3886" s="1"/>
  <c r="G3887" s="1"/>
  <c r="G3888" s="1"/>
  <c r="G3889" s="1"/>
  <c r="G3890" s="1"/>
  <c r="G3891" s="1"/>
  <c r="G3892" s="1"/>
  <c r="G3893" s="1"/>
  <c r="G3894" s="1"/>
  <c r="G3895" s="1"/>
  <c r="G3896" s="1"/>
  <c r="G3897" s="1"/>
  <c r="G3898" s="1"/>
  <c r="G3899" s="1"/>
  <c r="G3900" s="1"/>
  <c r="G3901" s="1"/>
  <c r="G3902" s="1"/>
  <c r="G3903" s="1"/>
  <c r="G3904" s="1"/>
  <c r="G3905" s="1"/>
  <c r="G3906" s="1"/>
  <c r="G3907" s="1"/>
  <c r="G3908" s="1"/>
  <c r="G3909" s="1"/>
  <c r="G3910" s="1"/>
  <c r="G3911" s="1"/>
  <c r="G3912" s="1"/>
  <c r="G3913" s="1"/>
  <c r="G3914" s="1"/>
  <c r="G3915" s="1"/>
  <c r="G3916" s="1"/>
  <c r="G3917" s="1"/>
  <c r="G3918" s="1"/>
  <c r="G3919" s="1"/>
  <c r="G3920" s="1"/>
  <c r="G3921" s="1"/>
  <c r="G3922" s="1"/>
  <c r="G3923" s="1"/>
  <c r="G3924" s="1"/>
  <c r="G3925" s="1"/>
  <c r="G3926" s="1"/>
  <c r="G3927" s="1"/>
  <c r="G3928" s="1"/>
  <c r="G3929" s="1"/>
  <c r="G3930" s="1"/>
  <c r="G3931" s="1"/>
  <c r="G3932" s="1"/>
  <c r="G3933" s="1"/>
  <c r="G3934" s="1"/>
  <c r="G3935" s="1"/>
  <c r="G3936" s="1"/>
  <c r="G3937" s="1"/>
  <c r="G3938" s="1"/>
  <c r="G3939" s="1"/>
  <c r="G3940" s="1"/>
  <c r="G3941" s="1"/>
  <c r="G3942" s="1"/>
  <c r="G3943" s="1"/>
  <c r="G3944" s="1"/>
  <c r="G3945" s="1"/>
  <c r="G3946" s="1"/>
  <c r="G3947" s="1"/>
  <c r="G3948" s="1"/>
  <c r="G3949" s="1"/>
  <c r="G3950" s="1"/>
  <c r="G3951" s="1"/>
  <c r="G3952" s="1"/>
  <c r="G3953" s="1"/>
  <c r="G3954" s="1"/>
  <c r="G3955" s="1"/>
  <c r="G3956" s="1"/>
  <c r="G3957" s="1"/>
  <c r="G3958" s="1"/>
  <c r="G3959" s="1"/>
  <c r="G3960" s="1"/>
  <c r="G3961" s="1"/>
  <c r="G3962" s="1"/>
  <c r="G3963" s="1"/>
  <c r="G3964" s="1"/>
  <c r="G3965" s="1"/>
  <c r="G3966" s="1"/>
  <c r="G3967" s="1"/>
  <c r="G3968" s="1"/>
  <c r="G3969" s="1"/>
  <c r="G3970" s="1"/>
  <c r="G3971" s="1"/>
  <c r="G3972" s="1"/>
  <c r="G3973" s="1"/>
  <c r="G3974" s="1"/>
  <c r="G3975" s="1"/>
  <c r="G3976" s="1"/>
  <c r="G3977" s="1"/>
  <c r="G3978" s="1"/>
  <c r="G3979" s="1"/>
  <c r="G3980" s="1"/>
  <c r="G3981" s="1"/>
  <c r="G3982" s="1"/>
  <c r="G3983" s="1"/>
  <c r="G3984" s="1"/>
  <c r="G3985" s="1"/>
  <c r="G3986" s="1"/>
  <c r="G3987" s="1"/>
  <c r="G3988" s="1"/>
  <c r="G3989" s="1"/>
  <c r="G3990" s="1"/>
  <c r="G3991" s="1"/>
  <c r="G3992" s="1"/>
  <c r="G3993" s="1"/>
  <c r="G3994" s="1"/>
  <c r="G3995" s="1"/>
  <c r="G3996" s="1"/>
  <c r="G3997" s="1"/>
  <c r="G3998" s="1"/>
  <c r="G3999" s="1"/>
  <c r="G4000" s="1"/>
  <c r="G4001" s="1"/>
  <c r="G4002" s="1"/>
  <c r="G4003" s="1"/>
  <c r="G4004" s="1"/>
  <c r="G4005" s="1"/>
  <c r="G4006" s="1"/>
  <c r="G4007" s="1"/>
  <c r="G4008" s="1"/>
  <c r="G4009" s="1"/>
  <c r="G4010" s="1"/>
  <c r="G4011" s="1"/>
  <c r="G4012" s="1"/>
  <c r="G4013" s="1"/>
  <c r="G4014" s="1"/>
  <c r="G4015" s="1"/>
  <c r="G4016" s="1"/>
  <c r="G4017" s="1"/>
  <c r="G4018" s="1"/>
  <c r="G4019" s="1"/>
  <c r="G4020" s="1"/>
  <c r="G4021" s="1"/>
  <c r="G4022" s="1"/>
  <c r="G4023" s="1"/>
  <c r="G4024" s="1"/>
  <c r="G4025" s="1"/>
  <c r="G4026" s="1"/>
  <c r="G4027" s="1"/>
  <c r="G4028" s="1"/>
  <c r="G4029" s="1"/>
  <c r="G4030" s="1"/>
  <c r="G4031" s="1"/>
  <c r="G4032" s="1"/>
  <c r="G4033" s="1"/>
  <c r="G4034" s="1"/>
  <c r="G4035" s="1"/>
  <c r="G4036" s="1"/>
  <c r="G4037" s="1"/>
  <c r="G4038" s="1"/>
  <c r="G4039" s="1"/>
  <c r="G4040" s="1"/>
  <c r="G4041" s="1"/>
  <c r="G4042" s="1"/>
  <c r="G4043" s="1"/>
  <c r="G4044" s="1"/>
  <c r="G4045" s="1"/>
  <c r="G4046" s="1"/>
  <c r="G4047" s="1"/>
  <c r="G4048" s="1"/>
  <c r="G4049" s="1"/>
  <c r="G4050" s="1"/>
  <c r="G4051" s="1"/>
  <c r="G4052" s="1"/>
  <c r="G4053" s="1"/>
  <c r="G4054" s="1"/>
  <c r="G4055" s="1"/>
  <c r="G4056" s="1"/>
  <c r="G4057" s="1"/>
  <c r="G4058" s="1"/>
  <c r="G4059" s="1"/>
  <c r="G4060" s="1"/>
  <c r="G4061" s="1"/>
  <c r="G4062" s="1"/>
  <c r="G4063" s="1"/>
  <c r="G4064" s="1"/>
  <c r="G4065" s="1"/>
  <c r="G4066" s="1"/>
  <c r="G4067" s="1"/>
  <c r="G4068" s="1"/>
  <c r="G4069" s="1"/>
  <c r="G4070" s="1"/>
  <c r="G4071" s="1"/>
  <c r="G4072" s="1"/>
  <c r="G4073" s="1"/>
  <c r="G4074" s="1"/>
  <c r="G4075" s="1"/>
  <c r="G4076" s="1"/>
  <c r="G4077" s="1"/>
  <c r="G4078" s="1"/>
  <c r="G4079" s="1"/>
  <c r="G4080" s="1"/>
  <c r="G4081" s="1"/>
  <c r="G4082" s="1"/>
  <c r="G4083" s="1"/>
  <c r="G4084" s="1"/>
  <c r="G4085" s="1"/>
  <c r="G4086" s="1"/>
  <c r="G4087" s="1"/>
  <c r="G4088" s="1"/>
  <c r="G4089" s="1"/>
  <c r="G4090" s="1"/>
  <c r="G4091" s="1"/>
  <c r="G4092" s="1"/>
  <c r="G4093" s="1"/>
  <c r="G4094" s="1"/>
  <c r="G4095" s="1"/>
  <c r="G4096" s="1"/>
  <c r="G4097" s="1"/>
  <c r="G4098" s="1"/>
  <c r="G4099" s="1"/>
  <c r="G4100" s="1"/>
  <c r="G4101" s="1"/>
  <c r="G4102" s="1"/>
  <c r="G4103" s="1"/>
  <c r="G4104" s="1"/>
  <c r="G4105" s="1"/>
  <c r="G4106" s="1"/>
  <c r="G4107" s="1"/>
  <c r="G4108" s="1"/>
  <c r="G4109" s="1"/>
  <c r="G4110" s="1"/>
  <c r="G4111" s="1"/>
  <c r="G4112" s="1"/>
  <c r="G4113" s="1"/>
  <c r="G4114" s="1"/>
  <c r="G4115" s="1"/>
  <c r="G4116" s="1"/>
  <c r="G4117" s="1"/>
  <c r="G4118" s="1"/>
  <c r="G4119" s="1"/>
  <c r="G4120" s="1"/>
  <c r="G4121" s="1"/>
  <c r="G4122" s="1"/>
  <c r="G4123" s="1"/>
  <c r="G4124" s="1"/>
  <c r="G4125" s="1"/>
  <c r="G4126" s="1"/>
  <c r="G4127" s="1"/>
  <c r="G4128" s="1"/>
  <c r="G4129" s="1"/>
  <c r="G4130" s="1"/>
  <c r="G4131" s="1"/>
  <c r="G4132" s="1"/>
  <c r="G4133" s="1"/>
  <c r="G4134" s="1"/>
  <c r="G4135" s="1"/>
  <c r="G4136" s="1"/>
  <c r="G4137" s="1"/>
  <c r="G4138" s="1"/>
  <c r="G4139" s="1"/>
  <c r="G4140" s="1"/>
  <c r="G4141" s="1"/>
  <c r="G4142" s="1"/>
  <c r="G4143" s="1"/>
  <c r="G4144" s="1"/>
  <c r="G4145" s="1"/>
  <c r="G4146" s="1"/>
  <c r="G4147" s="1"/>
  <c r="G4148" s="1"/>
  <c r="G4149" s="1"/>
  <c r="G4150" s="1"/>
  <c r="G4151" s="1"/>
  <c r="G4152" s="1"/>
  <c r="G4153" s="1"/>
  <c r="G4154" s="1"/>
  <c r="G4155" s="1"/>
  <c r="G4156" s="1"/>
  <c r="G4157" s="1"/>
  <c r="G4158" s="1"/>
  <c r="G4159" s="1"/>
  <c r="G4160" s="1"/>
  <c r="G4161" s="1"/>
  <c r="G4162" s="1"/>
  <c r="G4163" s="1"/>
  <c r="G4164" s="1"/>
  <c r="G4165" s="1"/>
  <c r="G4166" s="1"/>
  <c r="G4167" s="1"/>
  <c r="G4168" s="1"/>
  <c r="G4169" s="1"/>
  <c r="G4170" s="1"/>
  <c r="G4171" s="1"/>
  <c r="G4172" s="1"/>
  <c r="G4173" s="1"/>
  <c r="G4174" s="1"/>
  <c r="G4175" s="1"/>
  <c r="G4176" s="1"/>
  <c r="G4177" s="1"/>
  <c r="G4178" s="1"/>
  <c r="G4179" s="1"/>
  <c r="G4180" s="1"/>
  <c r="G4181" s="1"/>
  <c r="G4182" s="1"/>
  <c r="G4183" s="1"/>
  <c r="G4184" s="1"/>
  <c r="G4185" s="1"/>
  <c r="G4186" s="1"/>
  <c r="G4187" s="1"/>
  <c r="G4188" s="1"/>
  <c r="G4189" s="1"/>
  <c r="G4190" s="1"/>
  <c r="G4191" s="1"/>
  <c r="G4192" s="1"/>
  <c r="G4193" s="1"/>
  <c r="G4194" s="1"/>
  <c r="G4195" s="1"/>
  <c r="G4196" s="1"/>
  <c r="G4197" s="1"/>
  <c r="G4198" s="1"/>
  <c r="G4199" s="1"/>
  <c r="G4200" s="1"/>
  <c r="G4201" s="1"/>
  <c r="G4202" s="1"/>
  <c r="G4203" s="1"/>
  <c r="G4204" s="1"/>
  <c r="G4205" s="1"/>
  <c r="G4206" s="1"/>
  <c r="G4207" s="1"/>
  <c r="G4208" s="1"/>
  <c r="G4209" s="1"/>
  <c r="G4210" s="1"/>
  <c r="G4211" s="1"/>
  <c r="G4212" s="1"/>
  <c r="G4213" s="1"/>
  <c r="G4214" s="1"/>
  <c r="G4215" s="1"/>
  <c r="G4216" s="1"/>
  <c r="G4217" s="1"/>
  <c r="G4218" s="1"/>
  <c r="G4219" s="1"/>
  <c r="G4220" s="1"/>
  <c r="G4221" s="1"/>
  <c r="G4222" s="1"/>
  <c r="G4223" s="1"/>
  <c r="G4224" s="1"/>
  <c r="G4225" s="1"/>
  <c r="G4226" s="1"/>
  <c r="G4227" s="1"/>
  <c r="G4228" s="1"/>
  <c r="G4229" s="1"/>
  <c r="G4230" s="1"/>
  <c r="G4231" s="1"/>
  <c r="G4232" s="1"/>
  <c r="G4233" s="1"/>
  <c r="G4234" s="1"/>
  <c r="G4235" s="1"/>
  <c r="G4236" s="1"/>
  <c r="G4237" s="1"/>
  <c r="G4238" s="1"/>
  <c r="G4239" s="1"/>
  <c r="G4240" s="1"/>
  <c r="G4241" s="1"/>
  <c r="G4242" s="1"/>
  <c r="G4243" s="1"/>
  <c r="G4244" s="1"/>
  <c r="G4245" s="1"/>
  <c r="G4246" s="1"/>
  <c r="G4247" s="1"/>
  <c r="G4248" s="1"/>
  <c r="G4249" s="1"/>
  <c r="G4250" s="1"/>
  <c r="G4251" s="1"/>
  <c r="G4252" s="1"/>
  <c r="G4253" s="1"/>
  <c r="G4254" s="1"/>
  <c r="G4255" s="1"/>
  <c r="G4256" s="1"/>
  <c r="G4257" s="1"/>
  <c r="G4258" s="1"/>
  <c r="G4259" s="1"/>
  <c r="G4260" s="1"/>
  <c r="G4261" s="1"/>
  <c r="G4262" s="1"/>
  <c r="G4263" s="1"/>
  <c r="G4264" s="1"/>
  <c r="G4265" s="1"/>
  <c r="G4266" s="1"/>
  <c r="G4267" s="1"/>
  <c r="G4268" s="1"/>
  <c r="G4269" s="1"/>
  <c r="G4270" s="1"/>
  <c r="G4271" s="1"/>
  <c r="G4272" s="1"/>
  <c r="G4273" s="1"/>
  <c r="G4274" s="1"/>
  <c r="G4275" s="1"/>
  <c r="G4276" s="1"/>
  <c r="G4277" s="1"/>
  <c r="G4278" s="1"/>
  <c r="G4279" s="1"/>
  <c r="G4280" s="1"/>
  <c r="G4281" s="1"/>
  <c r="G4282" s="1"/>
  <c r="G4283" s="1"/>
  <c r="G4284" s="1"/>
  <c r="G4285" s="1"/>
  <c r="G4286" s="1"/>
  <c r="G4287" s="1"/>
  <c r="G4288" s="1"/>
  <c r="G4289" s="1"/>
  <c r="G4290" s="1"/>
  <c r="G4291" s="1"/>
  <c r="G4292" s="1"/>
  <c r="G4293" s="1"/>
  <c r="G4294" s="1"/>
  <c r="G4295" s="1"/>
  <c r="G4296" s="1"/>
  <c r="G4297" s="1"/>
  <c r="G4298" s="1"/>
  <c r="G4299" s="1"/>
  <c r="G4300" s="1"/>
  <c r="G4301" s="1"/>
  <c r="G4302" s="1"/>
  <c r="G4303" s="1"/>
  <c r="G4304" s="1"/>
  <c r="G4305" s="1"/>
  <c r="G4306" s="1"/>
  <c r="G4307" s="1"/>
  <c r="G4308" s="1"/>
  <c r="G4309" s="1"/>
  <c r="G4310" s="1"/>
  <c r="G4311" s="1"/>
  <c r="G4312" s="1"/>
  <c r="G4313" s="1"/>
  <c r="G4314" s="1"/>
  <c r="G4315" s="1"/>
  <c r="G4316" s="1"/>
  <c r="G4317" s="1"/>
  <c r="G4318" s="1"/>
  <c r="G4319" s="1"/>
  <c r="G4320" s="1"/>
  <c r="G4321" s="1"/>
  <c r="G4322" s="1"/>
  <c r="G4323" s="1"/>
  <c r="G4324" s="1"/>
  <c r="G4325" s="1"/>
  <c r="G4326" s="1"/>
  <c r="G4327" s="1"/>
  <c r="G4328" s="1"/>
  <c r="G4329" s="1"/>
  <c r="G4330" s="1"/>
  <c r="G4331" s="1"/>
  <c r="G4332" s="1"/>
  <c r="G4333" s="1"/>
  <c r="G4334" s="1"/>
  <c r="G4335" s="1"/>
  <c r="G4336" s="1"/>
  <c r="G4337" s="1"/>
  <c r="G4338" s="1"/>
  <c r="G4339" s="1"/>
  <c r="G4340" s="1"/>
  <c r="G4341" s="1"/>
  <c r="G4342" s="1"/>
  <c r="G4343" s="1"/>
  <c r="G4344" s="1"/>
  <c r="G4345" s="1"/>
  <c r="G4346" s="1"/>
  <c r="G4347" s="1"/>
  <c r="G4348" s="1"/>
  <c r="G4349" s="1"/>
  <c r="G4350" s="1"/>
  <c r="G4351" s="1"/>
  <c r="G4352" s="1"/>
  <c r="G4353" s="1"/>
  <c r="G4354" s="1"/>
  <c r="G4355" s="1"/>
  <c r="G4356" s="1"/>
  <c r="G4357" s="1"/>
  <c r="G4358" s="1"/>
  <c r="G4359" s="1"/>
  <c r="G4360" s="1"/>
  <c r="G4361" s="1"/>
  <c r="G4362" s="1"/>
  <c r="G4363" s="1"/>
  <c r="G4364" s="1"/>
  <c r="G4365" s="1"/>
  <c r="G4366" s="1"/>
  <c r="G4367" s="1"/>
  <c r="G4368" s="1"/>
  <c r="G4369" s="1"/>
  <c r="G4370" s="1"/>
  <c r="G4371" s="1"/>
  <c r="G4372" s="1"/>
  <c r="G4373" s="1"/>
  <c r="G4374" s="1"/>
  <c r="G4375" s="1"/>
  <c r="G4376" s="1"/>
  <c r="G4377" s="1"/>
  <c r="G4378" s="1"/>
  <c r="G4379" s="1"/>
  <c r="G4380" s="1"/>
  <c r="G4381" s="1"/>
  <c r="G4382" s="1"/>
  <c r="G4383" s="1"/>
  <c r="G4384" s="1"/>
  <c r="G4385" s="1"/>
  <c r="G4386" s="1"/>
  <c r="G4387" s="1"/>
  <c r="G4388" s="1"/>
  <c r="G4389" s="1"/>
  <c r="G4390" s="1"/>
  <c r="G4391" s="1"/>
  <c r="G4392" s="1"/>
  <c r="G4393" s="1"/>
  <c r="G4394" s="1"/>
  <c r="G4395" s="1"/>
  <c r="G4396" s="1"/>
  <c r="G4397" s="1"/>
  <c r="G4398" s="1"/>
  <c r="G4399" s="1"/>
  <c r="G4400" s="1"/>
  <c r="G4401" s="1"/>
  <c r="G4402" s="1"/>
  <c r="G4403" s="1"/>
  <c r="G4404" s="1"/>
  <c r="G4405" s="1"/>
  <c r="G4406" s="1"/>
  <c r="G4407" s="1"/>
  <c r="G4408" s="1"/>
  <c r="G4409" s="1"/>
  <c r="G4410" s="1"/>
  <c r="G4411" s="1"/>
  <c r="G4412" s="1"/>
  <c r="G4413" s="1"/>
  <c r="G4414" s="1"/>
  <c r="G4415" s="1"/>
  <c r="G4416" s="1"/>
  <c r="G4417" s="1"/>
  <c r="G4418" s="1"/>
  <c r="G4419" s="1"/>
  <c r="G4420" s="1"/>
  <c r="G4421" s="1"/>
  <c r="G4422" s="1"/>
  <c r="G4423" s="1"/>
  <c r="G4424" s="1"/>
  <c r="G4425" s="1"/>
  <c r="G4426" s="1"/>
  <c r="G4427" s="1"/>
  <c r="G4428" s="1"/>
  <c r="G4429" s="1"/>
  <c r="G4430" s="1"/>
  <c r="G4431" s="1"/>
  <c r="G4432" s="1"/>
  <c r="G4433" s="1"/>
  <c r="G4434" s="1"/>
  <c r="G4435" s="1"/>
  <c r="G4436" s="1"/>
  <c r="G4437" s="1"/>
  <c r="G4438" s="1"/>
  <c r="G4439" s="1"/>
  <c r="G4440" s="1"/>
  <c r="G4441" s="1"/>
  <c r="G4442" s="1"/>
  <c r="G4443" s="1"/>
  <c r="G4444" s="1"/>
  <c r="G4445" s="1"/>
  <c r="G4446" s="1"/>
  <c r="G4447" s="1"/>
  <c r="G4448" s="1"/>
  <c r="G4449" s="1"/>
  <c r="G4450" s="1"/>
  <c r="G4451" s="1"/>
  <c r="G4452" s="1"/>
  <c r="G4453" s="1"/>
  <c r="G4454" s="1"/>
  <c r="G4455" s="1"/>
  <c r="G4456" s="1"/>
  <c r="G4457" s="1"/>
  <c r="G4458" s="1"/>
  <c r="G4459" s="1"/>
  <c r="G4460" s="1"/>
  <c r="G4461" s="1"/>
  <c r="G4462" s="1"/>
  <c r="G4463" s="1"/>
  <c r="G4464" s="1"/>
  <c r="G4465" s="1"/>
  <c r="G4466" s="1"/>
  <c r="G4467" s="1"/>
  <c r="G4468" s="1"/>
  <c r="G4469" s="1"/>
  <c r="G4470" s="1"/>
  <c r="G4471" s="1"/>
  <c r="G4472" s="1"/>
  <c r="G4473" s="1"/>
  <c r="G4474" s="1"/>
  <c r="G4475" s="1"/>
  <c r="G4476" s="1"/>
  <c r="G4477" s="1"/>
  <c r="G4478" s="1"/>
  <c r="G4479" s="1"/>
  <c r="G4480" s="1"/>
  <c r="G4481" s="1"/>
  <c r="G4482" s="1"/>
  <c r="G4483" s="1"/>
  <c r="G4484" s="1"/>
  <c r="G4485" s="1"/>
  <c r="G4486" s="1"/>
  <c r="G4487" s="1"/>
  <c r="G4488" s="1"/>
  <c r="G4489" s="1"/>
  <c r="G4490" s="1"/>
  <c r="G4491" s="1"/>
  <c r="G4492" s="1"/>
  <c r="G4493" s="1"/>
  <c r="G4494" s="1"/>
  <c r="G4495" s="1"/>
  <c r="G4496" s="1"/>
  <c r="G4497" s="1"/>
  <c r="G4498" s="1"/>
  <c r="G4499" s="1"/>
  <c r="G4500" s="1"/>
  <c r="G4501" s="1"/>
  <c r="G4502" s="1"/>
  <c r="G4503" s="1"/>
  <c r="G4504" s="1"/>
  <c r="G4505" s="1"/>
  <c r="G4506" s="1"/>
  <c r="G4507" s="1"/>
  <c r="G4508" s="1"/>
  <c r="G4509" s="1"/>
  <c r="G4510" s="1"/>
  <c r="G4511" s="1"/>
  <c r="G4512" s="1"/>
  <c r="G4513" s="1"/>
  <c r="G4514" s="1"/>
  <c r="G4515" s="1"/>
  <c r="G4516" s="1"/>
  <c r="G4517" s="1"/>
  <c r="G4518" s="1"/>
  <c r="G4519" s="1"/>
  <c r="G4520" s="1"/>
  <c r="G4521" s="1"/>
  <c r="G4522" s="1"/>
  <c r="G4523" s="1"/>
  <c r="G4524" s="1"/>
  <c r="G4525" s="1"/>
  <c r="G4526" s="1"/>
  <c r="G4527" s="1"/>
  <c r="G4528" s="1"/>
  <c r="G4529" s="1"/>
  <c r="G4530" s="1"/>
  <c r="G4531" s="1"/>
  <c r="G4532" s="1"/>
  <c r="G4533" s="1"/>
  <c r="G4534" s="1"/>
  <c r="G4535" s="1"/>
  <c r="G4536" s="1"/>
  <c r="G4537" s="1"/>
  <c r="G4538" s="1"/>
  <c r="G4539" s="1"/>
  <c r="G4540" s="1"/>
  <c r="G4541" s="1"/>
  <c r="G4542" s="1"/>
  <c r="G4543" s="1"/>
  <c r="G4544" s="1"/>
  <c r="G4545" s="1"/>
  <c r="G4546" s="1"/>
  <c r="G4547" s="1"/>
  <c r="G4548" s="1"/>
  <c r="G4549" s="1"/>
  <c r="G4550" s="1"/>
  <c r="G4551" s="1"/>
  <c r="G4552" s="1"/>
  <c r="G4553" s="1"/>
  <c r="G4554" s="1"/>
  <c r="G4555" s="1"/>
  <c r="G4556" s="1"/>
  <c r="G4557" s="1"/>
  <c r="G4558" s="1"/>
  <c r="G4559" s="1"/>
  <c r="G4560" s="1"/>
  <c r="G4561" s="1"/>
  <c r="G4562" s="1"/>
  <c r="G4563" s="1"/>
  <c r="G4564" s="1"/>
  <c r="G4565" s="1"/>
  <c r="G4566" s="1"/>
  <c r="G4567" s="1"/>
  <c r="G4568" s="1"/>
  <c r="G4569" s="1"/>
  <c r="G4570" s="1"/>
  <c r="G4571" s="1"/>
  <c r="G4572" s="1"/>
  <c r="G4573" s="1"/>
  <c r="G4574" s="1"/>
  <c r="G4575" s="1"/>
  <c r="G4576" s="1"/>
  <c r="G4577" s="1"/>
  <c r="G4578" s="1"/>
  <c r="G4579" s="1"/>
  <c r="G4580" s="1"/>
  <c r="G4581" s="1"/>
  <c r="G4582" s="1"/>
  <c r="G4583" s="1"/>
  <c r="G4584" s="1"/>
  <c r="G4585" s="1"/>
  <c r="G4586" s="1"/>
  <c r="G4587" s="1"/>
  <c r="G4588" s="1"/>
  <c r="G4589" s="1"/>
  <c r="G4590" s="1"/>
  <c r="G4591" s="1"/>
  <c r="G4592" s="1"/>
  <c r="G4593" s="1"/>
  <c r="G4594" s="1"/>
  <c r="G4595" s="1"/>
  <c r="G4596" s="1"/>
  <c r="G4597" s="1"/>
  <c r="G4598" s="1"/>
  <c r="G4599" s="1"/>
  <c r="G4600" s="1"/>
  <c r="G4601" s="1"/>
  <c r="G4602" s="1"/>
  <c r="G4603" s="1"/>
  <c r="G4604" s="1"/>
  <c r="G4605" s="1"/>
  <c r="G4606" s="1"/>
  <c r="G4607" s="1"/>
  <c r="G4608" s="1"/>
  <c r="G4609" s="1"/>
  <c r="G4610" s="1"/>
  <c r="G4611" s="1"/>
  <c r="G4612" s="1"/>
  <c r="G4613" s="1"/>
  <c r="G4614" s="1"/>
  <c r="G4615" s="1"/>
  <c r="G4616" s="1"/>
  <c r="G4617" s="1"/>
  <c r="G4618" s="1"/>
  <c r="G4619" s="1"/>
  <c r="G4620" s="1"/>
  <c r="G4621" s="1"/>
  <c r="G4622" s="1"/>
  <c r="G4623" s="1"/>
  <c r="G4624" s="1"/>
  <c r="G4625" s="1"/>
  <c r="G4626" s="1"/>
  <c r="G4627" s="1"/>
  <c r="G4628" s="1"/>
  <c r="G4629" s="1"/>
  <c r="G4630" s="1"/>
  <c r="G4631" s="1"/>
  <c r="G4632" s="1"/>
  <c r="G4633" s="1"/>
  <c r="G4634" s="1"/>
  <c r="G4635" s="1"/>
  <c r="G4636" s="1"/>
  <c r="G4637" s="1"/>
  <c r="G4638" s="1"/>
  <c r="G4639" s="1"/>
  <c r="G4640" s="1"/>
  <c r="G4641" s="1"/>
  <c r="G4642" s="1"/>
  <c r="G4643" s="1"/>
  <c r="G4644" s="1"/>
  <c r="G4645" s="1"/>
  <c r="G4646" s="1"/>
  <c r="G4647" s="1"/>
  <c r="G4648" s="1"/>
  <c r="G4649" s="1"/>
  <c r="G4650" s="1"/>
  <c r="G4651" s="1"/>
  <c r="G4652" s="1"/>
  <c r="G4653" s="1"/>
  <c r="G4654" s="1"/>
  <c r="G4655" s="1"/>
  <c r="G4656" s="1"/>
  <c r="G4657" s="1"/>
  <c r="G4658" s="1"/>
  <c r="G4659" s="1"/>
  <c r="G4660" s="1"/>
  <c r="G4661" s="1"/>
  <c r="G4662" s="1"/>
  <c r="G4663" s="1"/>
  <c r="G4664" s="1"/>
  <c r="G4665" s="1"/>
  <c r="G4666" s="1"/>
  <c r="G4667" s="1"/>
  <c r="G4668" s="1"/>
  <c r="G4669" s="1"/>
  <c r="G4670" s="1"/>
  <c r="G4671" s="1"/>
  <c r="G4672" s="1"/>
  <c r="G4673" s="1"/>
  <c r="G4674" s="1"/>
  <c r="G4675" s="1"/>
  <c r="G4676" s="1"/>
  <c r="G4677" s="1"/>
  <c r="G4678" s="1"/>
  <c r="G4679" s="1"/>
  <c r="G4680" s="1"/>
  <c r="G4681" s="1"/>
  <c r="G4682" s="1"/>
  <c r="G4683" s="1"/>
  <c r="G4684" s="1"/>
  <c r="G4685" s="1"/>
  <c r="G4686" s="1"/>
  <c r="G4687" s="1"/>
  <c r="G4688" s="1"/>
  <c r="G4689" s="1"/>
  <c r="G4690" s="1"/>
  <c r="G4691" s="1"/>
  <c r="G4692" s="1"/>
  <c r="G4693" s="1"/>
  <c r="G4694" s="1"/>
  <c r="G4695" s="1"/>
  <c r="G4696" s="1"/>
  <c r="G4697" s="1"/>
  <c r="G4698" s="1"/>
  <c r="G4699" s="1"/>
  <c r="G4700" s="1"/>
  <c r="G4701" s="1"/>
  <c r="G4702" s="1"/>
  <c r="G4703" s="1"/>
  <c r="G4704" s="1"/>
  <c r="G4705" s="1"/>
  <c r="G4706" s="1"/>
  <c r="G4707" s="1"/>
  <c r="G4708" s="1"/>
  <c r="G4709" s="1"/>
  <c r="G4710" s="1"/>
  <c r="G4711" s="1"/>
  <c r="G4712" s="1"/>
  <c r="G4713" s="1"/>
  <c r="G4714" s="1"/>
  <c r="G4715" s="1"/>
  <c r="G4716" s="1"/>
  <c r="G4717" s="1"/>
  <c r="G4718" s="1"/>
  <c r="G4719" s="1"/>
  <c r="G4720" s="1"/>
  <c r="G4721" s="1"/>
  <c r="G4722" s="1"/>
  <c r="G4723" s="1"/>
  <c r="G4724" s="1"/>
  <c r="G4725" s="1"/>
  <c r="G4726" s="1"/>
  <c r="G4727" s="1"/>
  <c r="G4728" s="1"/>
  <c r="G4729" s="1"/>
  <c r="G4730" s="1"/>
  <c r="G4731" s="1"/>
  <c r="G4732" s="1"/>
  <c r="G4733" s="1"/>
  <c r="G4734" s="1"/>
  <c r="G4735" s="1"/>
  <c r="G4736" s="1"/>
  <c r="G4737" s="1"/>
  <c r="G4738" s="1"/>
  <c r="G4739" s="1"/>
  <c r="G4740" s="1"/>
  <c r="G4741" s="1"/>
  <c r="G4742" s="1"/>
  <c r="G4743" s="1"/>
  <c r="G4744" s="1"/>
  <c r="G4745" s="1"/>
  <c r="G4746" s="1"/>
  <c r="G4747" s="1"/>
  <c r="G4748" s="1"/>
  <c r="G4749" s="1"/>
  <c r="G4750" s="1"/>
  <c r="G4751" s="1"/>
  <c r="G4752" s="1"/>
  <c r="G4753" s="1"/>
  <c r="G4754" s="1"/>
  <c r="G4755" s="1"/>
  <c r="G4756" s="1"/>
  <c r="G4757" s="1"/>
  <c r="G4758" s="1"/>
  <c r="G4759" s="1"/>
  <c r="G4760" s="1"/>
  <c r="G4761" s="1"/>
  <c r="G4762" s="1"/>
  <c r="G4763" s="1"/>
  <c r="G4764" s="1"/>
  <c r="G4765" s="1"/>
  <c r="G4766" s="1"/>
  <c r="G4767" s="1"/>
  <c r="G4768" s="1"/>
  <c r="G4769" s="1"/>
  <c r="G4770" s="1"/>
  <c r="G4771" s="1"/>
  <c r="G4772" s="1"/>
  <c r="G4773" s="1"/>
  <c r="G4774" s="1"/>
  <c r="G4775" s="1"/>
  <c r="G4776" s="1"/>
  <c r="G4777" s="1"/>
  <c r="G4778" s="1"/>
  <c r="G4779" s="1"/>
  <c r="G4780" s="1"/>
  <c r="G4781" s="1"/>
  <c r="G4782" s="1"/>
  <c r="G4783" s="1"/>
  <c r="G4784" s="1"/>
  <c r="G4785" s="1"/>
  <c r="G4786" s="1"/>
  <c r="G4787" s="1"/>
  <c r="G4788" s="1"/>
  <c r="G4789" s="1"/>
  <c r="G4790" s="1"/>
  <c r="G4791" s="1"/>
  <c r="G4792" s="1"/>
  <c r="G4793" s="1"/>
  <c r="G4794" s="1"/>
  <c r="G4795" s="1"/>
  <c r="G4796" s="1"/>
  <c r="G4797" s="1"/>
  <c r="G4798" s="1"/>
  <c r="G4799" s="1"/>
  <c r="G4800" s="1"/>
  <c r="G4801" s="1"/>
  <c r="G4802" s="1"/>
  <c r="G4803" s="1"/>
  <c r="G4804" s="1"/>
  <c r="G4805" s="1"/>
  <c r="G4806" s="1"/>
  <c r="G4807" s="1"/>
  <c r="G4808" s="1"/>
  <c r="G4809" s="1"/>
  <c r="G4810" s="1"/>
  <c r="G4811" s="1"/>
  <c r="G4812" s="1"/>
  <c r="G4813" s="1"/>
  <c r="G4814" s="1"/>
  <c r="G4815" s="1"/>
  <c r="G4816" s="1"/>
  <c r="G4817" s="1"/>
  <c r="G4818" s="1"/>
  <c r="G4819" s="1"/>
  <c r="G4820" s="1"/>
  <c r="G4821" s="1"/>
  <c r="G4822" s="1"/>
  <c r="G4823" s="1"/>
  <c r="G4824" s="1"/>
  <c r="G4825" s="1"/>
  <c r="G4826" s="1"/>
  <c r="G4827" s="1"/>
  <c r="G4828" s="1"/>
  <c r="G4829" s="1"/>
  <c r="G4830" s="1"/>
  <c r="G4831" s="1"/>
  <c r="G4832" s="1"/>
  <c r="G4833" s="1"/>
  <c r="G4834" s="1"/>
  <c r="G4835" s="1"/>
  <c r="G4836" s="1"/>
  <c r="G4837" s="1"/>
  <c r="G4838" s="1"/>
  <c r="G4839" s="1"/>
  <c r="G4840" s="1"/>
  <c r="G4841" s="1"/>
  <c r="G4842" s="1"/>
  <c r="G4843" s="1"/>
  <c r="G4844" s="1"/>
  <c r="G4845" s="1"/>
  <c r="G4846" s="1"/>
  <c r="G4847" s="1"/>
  <c r="G4848" s="1"/>
  <c r="G4849" s="1"/>
  <c r="G4850" s="1"/>
  <c r="G4851" s="1"/>
  <c r="G4852" s="1"/>
  <c r="G4853" s="1"/>
  <c r="G4854" s="1"/>
  <c r="G4855" s="1"/>
  <c r="G4856" s="1"/>
  <c r="G4857" s="1"/>
  <c r="G4858" s="1"/>
  <c r="G4859" s="1"/>
  <c r="G4860" s="1"/>
  <c r="G4861" s="1"/>
  <c r="G4862" s="1"/>
  <c r="G4863" s="1"/>
  <c r="G4864" s="1"/>
  <c r="G4865" s="1"/>
  <c r="G4866" s="1"/>
  <c r="G4867" s="1"/>
  <c r="G4868" s="1"/>
  <c r="G4869" s="1"/>
  <c r="G4870" s="1"/>
  <c r="G4871" s="1"/>
  <c r="G4872" s="1"/>
  <c r="G4873" s="1"/>
  <c r="G4874" s="1"/>
  <c r="G4875" s="1"/>
  <c r="G4876" s="1"/>
  <c r="G4877" s="1"/>
  <c r="G4878" s="1"/>
  <c r="G4879" s="1"/>
  <c r="G4880" s="1"/>
  <c r="G4881" s="1"/>
  <c r="G4882" s="1"/>
  <c r="G4883" s="1"/>
  <c r="G4884" s="1"/>
  <c r="G4885" s="1"/>
  <c r="G4886" s="1"/>
  <c r="G4887" s="1"/>
  <c r="G4888" s="1"/>
  <c r="G4889" s="1"/>
  <c r="G4890" s="1"/>
  <c r="G4891" s="1"/>
  <c r="G4892" s="1"/>
  <c r="G4893" s="1"/>
  <c r="G4894" s="1"/>
  <c r="G4895" s="1"/>
  <c r="G4896" s="1"/>
  <c r="G4897" s="1"/>
  <c r="G4898" s="1"/>
  <c r="G4899" s="1"/>
  <c r="G4900" s="1"/>
  <c r="G4901" s="1"/>
  <c r="G4902" s="1"/>
  <c r="G4903" s="1"/>
  <c r="G4904" s="1"/>
  <c r="G4905" s="1"/>
  <c r="G4906" s="1"/>
  <c r="G4907" s="1"/>
  <c r="G4908" s="1"/>
  <c r="G4909" s="1"/>
  <c r="G4910" s="1"/>
  <c r="G4911" s="1"/>
  <c r="G4912" s="1"/>
  <c r="G4913" s="1"/>
  <c r="G4914" s="1"/>
  <c r="G4915" s="1"/>
  <c r="G4916" s="1"/>
  <c r="G4917" s="1"/>
  <c r="G4918" s="1"/>
  <c r="G4919" s="1"/>
  <c r="G4920" s="1"/>
  <c r="G4921" s="1"/>
  <c r="G4922" s="1"/>
  <c r="G4923" s="1"/>
  <c r="G4924" s="1"/>
  <c r="G4925" s="1"/>
  <c r="G4926" s="1"/>
  <c r="G4927" s="1"/>
  <c r="G4928" s="1"/>
  <c r="G4929" s="1"/>
  <c r="G4930" s="1"/>
  <c r="G4931" s="1"/>
  <c r="G4932" s="1"/>
  <c r="G4933" s="1"/>
  <c r="G4934" s="1"/>
  <c r="G4935" s="1"/>
  <c r="G4936" s="1"/>
  <c r="G4937" s="1"/>
  <c r="G4938" s="1"/>
  <c r="G4939" s="1"/>
  <c r="G4940" s="1"/>
  <c r="G4941" s="1"/>
  <c r="G4942" s="1"/>
  <c r="G4943" s="1"/>
  <c r="G4944" s="1"/>
  <c r="G4945" s="1"/>
  <c r="G4946" s="1"/>
  <c r="G4947" s="1"/>
  <c r="G4948" s="1"/>
  <c r="G4949" s="1"/>
  <c r="G4950" s="1"/>
  <c r="G4951" s="1"/>
  <c r="G4952" s="1"/>
  <c r="G4953" s="1"/>
  <c r="G4954" s="1"/>
  <c r="G4955" s="1"/>
  <c r="G4956" s="1"/>
  <c r="G4957" s="1"/>
  <c r="G4958" s="1"/>
  <c r="G4959" s="1"/>
  <c r="G4960" s="1"/>
  <c r="G4961" s="1"/>
  <c r="G4962" s="1"/>
  <c r="G4963" s="1"/>
  <c r="G4964" s="1"/>
  <c r="G4965" s="1"/>
  <c r="G4966" s="1"/>
  <c r="G4967" s="1"/>
  <c r="G4968" s="1"/>
  <c r="G4969" s="1"/>
  <c r="G4970" s="1"/>
  <c r="G4971" s="1"/>
  <c r="G4972" s="1"/>
  <c r="G4973" s="1"/>
  <c r="G4974" s="1"/>
  <c r="G4975" s="1"/>
  <c r="G4976" s="1"/>
  <c r="G4977" s="1"/>
  <c r="G4978" s="1"/>
  <c r="G4979" s="1"/>
  <c r="G4980" s="1"/>
  <c r="G4981" s="1"/>
  <c r="G4982" s="1"/>
  <c r="G4983" s="1"/>
  <c r="G4984" s="1"/>
  <c r="G4985" s="1"/>
  <c r="G4986" s="1"/>
  <c r="G4987" s="1"/>
  <c r="G4988" s="1"/>
  <c r="G4989" s="1"/>
  <c r="G4990" s="1"/>
  <c r="G4991" s="1"/>
  <c r="G4992" s="1"/>
  <c r="G4993" s="1"/>
  <c r="G4994" s="1"/>
  <c r="G4995" s="1"/>
  <c r="G4996" s="1"/>
  <c r="G4997" s="1"/>
  <c r="G4998" s="1"/>
  <c r="G4999" s="1"/>
  <c r="G5000" s="1"/>
  <c r="G5001" s="1"/>
  <c r="G5002" s="1"/>
  <c r="G5003" s="1"/>
  <c r="G5004" s="1"/>
  <c r="G5005" s="1"/>
  <c r="G5006" s="1"/>
  <c r="G5007" s="1"/>
  <c r="G5008" s="1"/>
  <c r="G5009" s="1"/>
  <c r="G5010" s="1"/>
  <c r="G5011" s="1"/>
  <c r="G5012" s="1"/>
  <c r="G5013" s="1"/>
  <c r="G5014" s="1"/>
  <c r="G5015" s="1"/>
  <c r="G5016" s="1"/>
  <c r="G5017" s="1"/>
  <c r="G5018" s="1"/>
  <c r="G5019" s="1"/>
  <c r="G5020" s="1"/>
  <c r="G5021" s="1"/>
  <c r="G5022" s="1"/>
  <c r="G5023" s="1"/>
  <c r="G5024" s="1"/>
  <c r="G5025" s="1"/>
  <c r="G5026" s="1"/>
  <c r="G5027" s="1"/>
  <c r="G5028" s="1"/>
  <c r="G5029" s="1"/>
  <c r="G5030" s="1"/>
  <c r="G5031" s="1"/>
  <c r="G5032" s="1"/>
  <c r="G5033" s="1"/>
  <c r="G5034" s="1"/>
  <c r="G5035" s="1"/>
  <c r="G5036" s="1"/>
  <c r="G5037" s="1"/>
  <c r="G5038" s="1"/>
  <c r="G5039" s="1"/>
  <c r="G5040" s="1"/>
  <c r="G5041" s="1"/>
  <c r="G5042" s="1"/>
  <c r="G5043" s="1"/>
  <c r="G5044" s="1"/>
  <c r="G5045" s="1"/>
  <c r="G5046" s="1"/>
  <c r="G5047" s="1"/>
  <c r="G5048" s="1"/>
  <c r="G5049" s="1"/>
  <c r="G5050" s="1"/>
  <c r="G5051" s="1"/>
  <c r="G5052" s="1"/>
  <c r="G5053" s="1"/>
  <c r="G5054" s="1"/>
  <c r="G5055" s="1"/>
  <c r="G5056" s="1"/>
  <c r="G5057" s="1"/>
  <c r="G5058" s="1"/>
  <c r="G5059" s="1"/>
  <c r="G5060" s="1"/>
  <c r="G5061" s="1"/>
  <c r="G5062" s="1"/>
  <c r="G5063" s="1"/>
  <c r="G5064" s="1"/>
  <c r="G5065" s="1"/>
  <c r="G5066" s="1"/>
  <c r="G5067" s="1"/>
  <c r="G5068" s="1"/>
  <c r="G5069" s="1"/>
  <c r="G5070" s="1"/>
  <c r="G5071" s="1"/>
  <c r="G5072" s="1"/>
  <c r="G5073" s="1"/>
  <c r="G5074" s="1"/>
  <c r="G5075" s="1"/>
  <c r="G5076" s="1"/>
  <c r="G5077" s="1"/>
  <c r="G5078" s="1"/>
  <c r="G5079" s="1"/>
  <c r="G5080" s="1"/>
  <c r="G5081" s="1"/>
  <c r="G5082" s="1"/>
  <c r="G5083" s="1"/>
  <c r="G5084" s="1"/>
  <c r="G5085" s="1"/>
  <c r="G5086" s="1"/>
  <c r="G5087" s="1"/>
  <c r="G5088" s="1"/>
  <c r="G5089" s="1"/>
  <c r="G5090" s="1"/>
  <c r="G5091" s="1"/>
  <c r="G5092" s="1"/>
  <c r="G5093" s="1"/>
  <c r="G5094" s="1"/>
  <c r="G5095" s="1"/>
  <c r="G5096" s="1"/>
  <c r="G5097" s="1"/>
  <c r="G5098" s="1"/>
  <c r="G5099" s="1"/>
  <c r="G5100" s="1"/>
  <c r="G5101" s="1"/>
  <c r="G5102" s="1"/>
  <c r="G5103" s="1"/>
  <c r="G5104" s="1"/>
  <c r="G5105" s="1"/>
  <c r="G5106" s="1"/>
  <c r="G5107" s="1"/>
  <c r="G5108" s="1"/>
  <c r="G5109" s="1"/>
  <c r="G5110" s="1"/>
  <c r="G5111" s="1"/>
  <c r="G5112" s="1"/>
  <c r="G5113" s="1"/>
  <c r="G5114" s="1"/>
  <c r="G5115" s="1"/>
  <c r="G5116" s="1"/>
  <c r="G5117" s="1"/>
  <c r="G5118" s="1"/>
  <c r="G5119" s="1"/>
  <c r="G5120" s="1"/>
  <c r="G5121" s="1"/>
  <c r="G5122" s="1"/>
  <c r="G5123" s="1"/>
  <c r="G5124" s="1"/>
  <c r="G5125" s="1"/>
  <c r="G5126" s="1"/>
  <c r="G5127" s="1"/>
  <c r="G5128" s="1"/>
  <c r="G5129" s="1"/>
  <c r="G5130" s="1"/>
  <c r="G5131" s="1"/>
  <c r="G5132" s="1"/>
  <c r="G5133" s="1"/>
  <c r="G5134" s="1"/>
  <c r="G5135" s="1"/>
  <c r="G5136" s="1"/>
  <c r="G5137" s="1"/>
  <c r="G5138" s="1"/>
  <c r="G5139" s="1"/>
  <c r="G5140" s="1"/>
  <c r="G5141" s="1"/>
  <c r="G5142" s="1"/>
  <c r="G5143" s="1"/>
  <c r="G5144" s="1"/>
  <c r="G5145" s="1"/>
  <c r="G5146" s="1"/>
  <c r="G5147" s="1"/>
  <c r="G5148" s="1"/>
  <c r="G5149" s="1"/>
  <c r="G5150" s="1"/>
  <c r="G5151" s="1"/>
  <c r="G5152" s="1"/>
  <c r="G5153" s="1"/>
  <c r="G5154" s="1"/>
  <c r="G5155" s="1"/>
  <c r="G5156" s="1"/>
  <c r="G5157" s="1"/>
  <c r="G5158" s="1"/>
  <c r="G5159" s="1"/>
  <c r="G5160" s="1"/>
  <c r="G5161" s="1"/>
  <c r="G5162" s="1"/>
  <c r="G5163" s="1"/>
  <c r="G5164" s="1"/>
  <c r="G5165" s="1"/>
  <c r="G5166" s="1"/>
  <c r="G5167" s="1"/>
  <c r="G5168" s="1"/>
  <c r="G5169" s="1"/>
  <c r="G5170" s="1"/>
  <c r="G5171" s="1"/>
  <c r="G5172" s="1"/>
  <c r="G5173" s="1"/>
  <c r="G5174" s="1"/>
  <c r="G5175" s="1"/>
  <c r="G5176" s="1"/>
  <c r="G5177" s="1"/>
  <c r="G5178" s="1"/>
  <c r="G5179" s="1"/>
  <c r="G5180" s="1"/>
  <c r="G5181" s="1"/>
  <c r="G5182" s="1"/>
  <c r="G5183" s="1"/>
  <c r="G5184" s="1"/>
  <c r="G5185" s="1"/>
  <c r="G5186" s="1"/>
  <c r="G5187" s="1"/>
  <c r="G5188" s="1"/>
  <c r="G5189" s="1"/>
  <c r="G5190" s="1"/>
  <c r="G5191" s="1"/>
  <c r="G5192" s="1"/>
  <c r="G5193" s="1"/>
  <c r="G5194" s="1"/>
  <c r="G5195" s="1"/>
  <c r="G5196" s="1"/>
  <c r="G5197" s="1"/>
  <c r="G5198" s="1"/>
  <c r="G5199" s="1"/>
  <c r="G5200" s="1"/>
  <c r="G5201" s="1"/>
  <c r="G5202" s="1"/>
  <c r="G5203" s="1"/>
  <c r="G5204" s="1"/>
  <c r="G5205" s="1"/>
  <c r="G5206" s="1"/>
  <c r="G5207" s="1"/>
  <c r="G5208" s="1"/>
  <c r="G5209" s="1"/>
  <c r="G5210" s="1"/>
  <c r="G5211" s="1"/>
  <c r="G5212" s="1"/>
  <c r="G5213" s="1"/>
  <c r="G5214" s="1"/>
  <c r="G5215" s="1"/>
  <c r="G5216" s="1"/>
  <c r="G5217" s="1"/>
  <c r="G5218" s="1"/>
  <c r="G5219" s="1"/>
  <c r="G5220" s="1"/>
  <c r="G5221" s="1"/>
  <c r="G5222" s="1"/>
  <c r="G5223" s="1"/>
  <c r="G5224" s="1"/>
  <c r="G5225" s="1"/>
  <c r="G5226" s="1"/>
  <c r="G5227" s="1"/>
  <c r="G5228" s="1"/>
  <c r="G5229" s="1"/>
  <c r="G5230" s="1"/>
  <c r="G5231" s="1"/>
  <c r="G5232" s="1"/>
  <c r="G5233" s="1"/>
  <c r="G5234" s="1"/>
  <c r="G5235" s="1"/>
  <c r="G5236" s="1"/>
  <c r="G5237" s="1"/>
  <c r="G5238" s="1"/>
  <c r="G5239" s="1"/>
  <c r="G5240" s="1"/>
  <c r="G5241" s="1"/>
  <c r="G5242" s="1"/>
  <c r="G5243" s="1"/>
  <c r="G5244" s="1"/>
  <c r="G5245" s="1"/>
  <c r="G5246" s="1"/>
  <c r="G5247" s="1"/>
  <c r="G5248" s="1"/>
  <c r="G5249" s="1"/>
  <c r="G5250" s="1"/>
  <c r="G5251" s="1"/>
  <c r="G5252" s="1"/>
  <c r="G5253" s="1"/>
  <c r="G5254" s="1"/>
  <c r="G5255" s="1"/>
  <c r="G5256" s="1"/>
  <c r="G5257" s="1"/>
  <c r="G5258" s="1"/>
  <c r="G5259" s="1"/>
  <c r="G5260" s="1"/>
  <c r="G5261" s="1"/>
  <c r="G5262" s="1"/>
  <c r="G5263" s="1"/>
  <c r="G5264" s="1"/>
  <c r="G5265" s="1"/>
  <c r="G5266" s="1"/>
  <c r="G5267" s="1"/>
  <c r="G5268" s="1"/>
  <c r="G5269" s="1"/>
  <c r="G5270" s="1"/>
  <c r="G5271" s="1"/>
  <c r="G5272" s="1"/>
  <c r="G5273" s="1"/>
  <c r="G5274" s="1"/>
  <c r="G5275" s="1"/>
  <c r="G5276" s="1"/>
  <c r="G5277" s="1"/>
  <c r="G5278" s="1"/>
  <c r="G5279" s="1"/>
  <c r="G5280" s="1"/>
  <c r="G5281" s="1"/>
  <c r="G5282" s="1"/>
  <c r="G5283" s="1"/>
  <c r="G5284" s="1"/>
  <c r="G5285" s="1"/>
  <c r="G5286" s="1"/>
  <c r="G5287" s="1"/>
  <c r="G5288" s="1"/>
  <c r="G5289" s="1"/>
  <c r="G5290" s="1"/>
  <c r="G5291" s="1"/>
  <c r="G5292" s="1"/>
  <c r="G5293" s="1"/>
  <c r="G5294" s="1"/>
  <c r="G5295" s="1"/>
  <c r="G5296" s="1"/>
  <c r="G5297" s="1"/>
  <c r="G5298" s="1"/>
  <c r="G5299" s="1"/>
  <c r="G5300" s="1"/>
  <c r="G5301" s="1"/>
  <c r="G5302" s="1"/>
  <c r="G5303" s="1"/>
  <c r="G5304" s="1"/>
  <c r="G5305" s="1"/>
  <c r="G5306" s="1"/>
  <c r="G5307" s="1"/>
  <c r="G5308" s="1"/>
  <c r="G5309" s="1"/>
  <c r="G5310" s="1"/>
  <c r="G5311" s="1"/>
  <c r="G5312" s="1"/>
  <c r="G5313" s="1"/>
  <c r="G5314" s="1"/>
  <c r="G5315" s="1"/>
  <c r="G5316" s="1"/>
  <c r="G5317" s="1"/>
  <c r="G5318" s="1"/>
  <c r="G5319" s="1"/>
  <c r="G5320" s="1"/>
  <c r="G5321" s="1"/>
  <c r="G5322" s="1"/>
  <c r="G5323" s="1"/>
  <c r="G5324" s="1"/>
  <c r="G5325" s="1"/>
  <c r="G5326" s="1"/>
  <c r="G5327" s="1"/>
  <c r="G5328" s="1"/>
  <c r="G5329" s="1"/>
  <c r="G5330" s="1"/>
  <c r="G5331" s="1"/>
  <c r="G5332" s="1"/>
  <c r="G5333" s="1"/>
  <c r="G5334" s="1"/>
  <c r="G5335" s="1"/>
  <c r="G5336" s="1"/>
  <c r="G5337" s="1"/>
  <c r="G5338" s="1"/>
  <c r="G5339" s="1"/>
  <c r="G5340" s="1"/>
  <c r="G5341" s="1"/>
  <c r="G5342" s="1"/>
  <c r="G5343" s="1"/>
  <c r="G5344" s="1"/>
  <c r="G5345" s="1"/>
  <c r="G5346" s="1"/>
  <c r="G5347" s="1"/>
  <c r="G5348" s="1"/>
  <c r="G5349" s="1"/>
  <c r="G5350" s="1"/>
  <c r="G5351" s="1"/>
  <c r="G5352" s="1"/>
  <c r="G5353" s="1"/>
  <c r="G5354" s="1"/>
  <c r="G5355" s="1"/>
  <c r="G5356" s="1"/>
  <c r="G5357" s="1"/>
  <c r="G5358" s="1"/>
  <c r="G5359" s="1"/>
  <c r="G5360" s="1"/>
  <c r="G5361" s="1"/>
  <c r="G5362" s="1"/>
  <c r="G5363" s="1"/>
  <c r="G5364" s="1"/>
  <c r="G5365" s="1"/>
  <c r="G5366" s="1"/>
  <c r="G5367" s="1"/>
  <c r="G5368" s="1"/>
  <c r="G5369" s="1"/>
  <c r="G5370" s="1"/>
  <c r="G5371" s="1"/>
  <c r="G5372" s="1"/>
  <c r="G5373" s="1"/>
  <c r="G5374" s="1"/>
  <c r="G5375" s="1"/>
  <c r="G5376" s="1"/>
  <c r="G5377" s="1"/>
  <c r="G5378" s="1"/>
  <c r="G5379" s="1"/>
  <c r="G5380" s="1"/>
  <c r="G5381" s="1"/>
  <c r="G5382" s="1"/>
  <c r="G5383" s="1"/>
  <c r="G5384" s="1"/>
  <c r="G5385" s="1"/>
  <c r="G5386" s="1"/>
  <c r="G5387" s="1"/>
  <c r="G5388" s="1"/>
  <c r="G5389" s="1"/>
  <c r="G5390" s="1"/>
  <c r="G5391" s="1"/>
  <c r="G5392" s="1"/>
  <c r="G5393" s="1"/>
  <c r="G5394" s="1"/>
  <c r="G5395" s="1"/>
  <c r="G5396" s="1"/>
  <c r="G5397" s="1"/>
  <c r="G5398" s="1"/>
  <c r="G5399" s="1"/>
  <c r="G5400" s="1"/>
  <c r="G5401" s="1"/>
  <c r="G5402" s="1"/>
  <c r="G5403" s="1"/>
  <c r="G5404" s="1"/>
  <c r="G5405" s="1"/>
  <c r="G5406" s="1"/>
  <c r="G5407" s="1"/>
  <c r="G5408" s="1"/>
  <c r="G5409" s="1"/>
  <c r="G5410" s="1"/>
  <c r="G5411" s="1"/>
  <c r="G5412" s="1"/>
  <c r="G5413" s="1"/>
  <c r="G5414" s="1"/>
  <c r="G5415" s="1"/>
  <c r="G5416" s="1"/>
  <c r="G5417" s="1"/>
  <c r="G5418" s="1"/>
  <c r="G5419" s="1"/>
  <c r="G5420" s="1"/>
  <c r="G5421" s="1"/>
  <c r="G5422" s="1"/>
  <c r="G5423" s="1"/>
  <c r="G5424" s="1"/>
  <c r="G5425" s="1"/>
  <c r="G5426" s="1"/>
  <c r="G5427" s="1"/>
  <c r="G5428" s="1"/>
  <c r="G5429" s="1"/>
  <c r="G5430" s="1"/>
  <c r="G5431" s="1"/>
  <c r="G5432" s="1"/>
  <c r="G5433" s="1"/>
  <c r="G5434" s="1"/>
  <c r="G5435" s="1"/>
  <c r="G5436" s="1"/>
  <c r="G5437" s="1"/>
  <c r="G5438" s="1"/>
  <c r="G5439" s="1"/>
  <c r="G5440" s="1"/>
  <c r="G5441" s="1"/>
  <c r="G5442" s="1"/>
  <c r="G5443" s="1"/>
  <c r="G5444" s="1"/>
  <c r="G5445" s="1"/>
  <c r="G5446" s="1"/>
  <c r="G5447" s="1"/>
  <c r="G5448" s="1"/>
  <c r="G5449" s="1"/>
  <c r="G5450" s="1"/>
  <c r="G5451" s="1"/>
  <c r="G5452" s="1"/>
  <c r="G5453" s="1"/>
  <c r="G5454" s="1"/>
  <c r="G5455" s="1"/>
  <c r="G5456" s="1"/>
  <c r="G5457" s="1"/>
  <c r="G5458" s="1"/>
  <c r="G5459" s="1"/>
  <c r="G5460" s="1"/>
  <c r="G5461" s="1"/>
  <c r="G5462" s="1"/>
  <c r="G5463" s="1"/>
  <c r="G5464" s="1"/>
  <c r="G5465" s="1"/>
  <c r="G5466" s="1"/>
  <c r="G5467" s="1"/>
  <c r="G5468" s="1"/>
  <c r="G5469" s="1"/>
  <c r="G5470" s="1"/>
  <c r="G5471" s="1"/>
  <c r="G5472" s="1"/>
  <c r="G5473" s="1"/>
  <c r="G5474" s="1"/>
  <c r="G5475" s="1"/>
  <c r="G5476" s="1"/>
  <c r="G5477" s="1"/>
  <c r="G5478" s="1"/>
  <c r="G5479" s="1"/>
  <c r="G5480" s="1"/>
  <c r="G5481" s="1"/>
  <c r="G5482" s="1"/>
  <c r="G5483" s="1"/>
  <c r="G5484" s="1"/>
  <c r="G5485" s="1"/>
  <c r="G5486" s="1"/>
  <c r="G5487" s="1"/>
  <c r="G5488" s="1"/>
  <c r="G5489" s="1"/>
  <c r="G5490" s="1"/>
  <c r="G5491" s="1"/>
  <c r="G5492" s="1"/>
  <c r="G5493" s="1"/>
  <c r="G5494" s="1"/>
  <c r="G5495" s="1"/>
  <c r="G5496" s="1"/>
  <c r="G5497" s="1"/>
  <c r="G5498" s="1"/>
  <c r="G5499" s="1"/>
  <c r="G5500" s="1"/>
  <c r="G5501" s="1"/>
  <c r="G5502" s="1"/>
  <c r="G5503" s="1"/>
  <c r="G5504" s="1"/>
  <c r="G5505" s="1"/>
  <c r="G5506" s="1"/>
  <c r="G5507" s="1"/>
  <c r="G5508" s="1"/>
  <c r="G5509" s="1"/>
  <c r="G5510" s="1"/>
  <c r="G5511" s="1"/>
  <c r="G5512" s="1"/>
  <c r="G5513" s="1"/>
  <c r="G5514" s="1"/>
  <c r="G5515" s="1"/>
  <c r="G5516" s="1"/>
  <c r="G5517" s="1"/>
  <c r="G5518" s="1"/>
  <c r="G5519" s="1"/>
  <c r="G5520" s="1"/>
  <c r="G5521" s="1"/>
  <c r="G5522" s="1"/>
  <c r="G5523" s="1"/>
  <c r="G5524" s="1"/>
  <c r="G5525" s="1"/>
  <c r="G5526" s="1"/>
  <c r="G5527" s="1"/>
  <c r="G5528" s="1"/>
  <c r="G5529" s="1"/>
  <c r="G5530" s="1"/>
  <c r="G5531" s="1"/>
  <c r="G5532" s="1"/>
  <c r="G5533" s="1"/>
  <c r="G5534" s="1"/>
  <c r="G5535" s="1"/>
  <c r="G5536" s="1"/>
  <c r="G5537" s="1"/>
  <c r="G5538" s="1"/>
  <c r="G5539" s="1"/>
  <c r="G5540" s="1"/>
  <c r="G5541" s="1"/>
  <c r="G5542" s="1"/>
  <c r="G5543" s="1"/>
  <c r="G5544" s="1"/>
  <c r="G5545" s="1"/>
  <c r="G5546" s="1"/>
  <c r="G5547" s="1"/>
  <c r="G5548" s="1"/>
  <c r="G5549" s="1"/>
  <c r="G5550" s="1"/>
  <c r="G5551" s="1"/>
  <c r="G5552" s="1"/>
  <c r="G5553" s="1"/>
  <c r="G5554" s="1"/>
  <c r="G5555" s="1"/>
  <c r="G5556" s="1"/>
  <c r="G5557" s="1"/>
  <c r="G5558" s="1"/>
  <c r="G5559" s="1"/>
  <c r="G5560" s="1"/>
  <c r="G5561" s="1"/>
  <c r="G5562" s="1"/>
  <c r="G5563" s="1"/>
  <c r="G5564" s="1"/>
  <c r="G5565" s="1"/>
  <c r="G5566" s="1"/>
  <c r="G5567" s="1"/>
  <c r="G5568" s="1"/>
  <c r="G5569" s="1"/>
  <c r="G5570" s="1"/>
  <c r="G5571" s="1"/>
  <c r="G5572" s="1"/>
  <c r="G5573" s="1"/>
  <c r="G5574" s="1"/>
  <c r="G5575" s="1"/>
  <c r="G5576" s="1"/>
  <c r="G5577" s="1"/>
  <c r="G5578" s="1"/>
  <c r="G5579" s="1"/>
  <c r="G5580" s="1"/>
  <c r="G5581" s="1"/>
  <c r="G5582" s="1"/>
  <c r="G5583" s="1"/>
  <c r="G5584" s="1"/>
  <c r="G5585" s="1"/>
  <c r="G5586" s="1"/>
  <c r="G5587" s="1"/>
  <c r="G5588" s="1"/>
  <c r="G5589" s="1"/>
  <c r="G5590" s="1"/>
  <c r="G5591" s="1"/>
  <c r="G5592" s="1"/>
  <c r="G5593" s="1"/>
  <c r="G5594" s="1"/>
  <c r="G5595" s="1"/>
  <c r="G5596" s="1"/>
  <c r="G5597" s="1"/>
  <c r="G5598" s="1"/>
  <c r="G5599" s="1"/>
  <c r="G5600" s="1"/>
  <c r="G5601" s="1"/>
  <c r="G5602" s="1"/>
  <c r="G5603" s="1"/>
  <c r="G5604" s="1"/>
  <c r="G5605" s="1"/>
  <c r="G5606" s="1"/>
  <c r="G5607" s="1"/>
  <c r="G5608" s="1"/>
  <c r="G5609" s="1"/>
  <c r="G5610" s="1"/>
  <c r="G5611" s="1"/>
  <c r="G5612" s="1"/>
  <c r="G5613" s="1"/>
  <c r="G5614" s="1"/>
  <c r="G5615" s="1"/>
  <c r="G5616" s="1"/>
  <c r="G5617" s="1"/>
  <c r="G5618" s="1"/>
  <c r="G5619" s="1"/>
  <c r="G5620" s="1"/>
  <c r="G5621" s="1"/>
  <c r="G5622" s="1"/>
  <c r="G5623" s="1"/>
  <c r="G5624" s="1"/>
  <c r="G5625" s="1"/>
  <c r="G5626" s="1"/>
  <c r="G5627" s="1"/>
  <c r="G5628" s="1"/>
  <c r="G5629" s="1"/>
  <c r="G5630" s="1"/>
  <c r="G5631" s="1"/>
  <c r="G5632" s="1"/>
  <c r="G5633" s="1"/>
  <c r="G5634" s="1"/>
  <c r="G5635" s="1"/>
  <c r="G5636" s="1"/>
  <c r="G5637" s="1"/>
  <c r="G5638" s="1"/>
  <c r="G5639" s="1"/>
  <c r="G5640" s="1"/>
  <c r="G5641" s="1"/>
  <c r="G5642" s="1"/>
  <c r="G5643" s="1"/>
  <c r="G5644" s="1"/>
  <c r="G5645" s="1"/>
  <c r="G5646" s="1"/>
  <c r="G5647" s="1"/>
  <c r="G5648" s="1"/>
  <c r="G5649" s="1"/>
  <c r="G5650" s="1"/>
  <c r="G5651" s="1"/>
  <c r="G5652" s="1"/>
  <c r="G5653" s="1"/>
  <c r="G5654" s="1"/>
  <c r="G5655" s="1"/>
  <c r="G5656" s="1"/>
  <c r="G5657" s="1"/>
  <c r="G5658" s="1"/>
  <c r="G5659" s="1"/>
  <c r="G5660" s="1"/>
  <c r="G5661" s="1"/>
  <c r="G5662" s="1"/>
  <c r="G5663" s="1"/>
  <c r="G5664" s="1"/>
  <c r="G5665" s="1"/>
  <c r="G5666" s="1"/>
  <c r="G5667" s="1"/>
  <c r="G5668" s="1"/>
  <c r="G5669" s="1"/>
  <c r="G5670" s="1"/>
  <c r="G5671" s="1"/>
  <c r="G5672" s="1"/>
  <c r="G5673" s="1"/>
  <c r="G5674" s="1"/>
  <c r="G5675" s="1"/>
  <c r="G5676" s="1"/>
  <c r="G5677" s="1"/>
  <c r="G5678" s="1"/>
  <c r="G5679" s="1"/>
  <c r="G5680" s="1"/>
  <c r="G5681" s="1"/>
  <c r="G5682" s="1"/>
  <c r="G5683" s="1"/>
  <c r="G5684" s="1"/>
  <c r="G5685" s="1"/>
  <c r="G5686" s="1"/>
  <c r="G5687" s="1"/>
  <c r="G5688" s="1"/>
  <c r="G5689" s="1"/>
  <c r="G5690" s="1"/>
  <c r="G5691" s="1"/>
  <c r="G5692" s="1"/>
  <c r="G5693" s="1"/>
  <c r="G5694" s="1"/>
  <c r="G5695" s="1"/>
  <c r="G5696" s="1"/>
  <c r="G5697" s="1"/>
  <c r="G5698" s="1"/>
  <c r="G5699" s="1"/>
  <c r="G5700" s="1"/>
  <c r="G5701" s="1"/>
  <c r="G5702" s="1"/>
  <c r="G5703" s="1"/>
  <c r="G5704" s="1"/>
  <c r="G5705" s="1"/>
  <c r="G5706" s="1"/>
  <c r="G5707" s="1"/>
  <c r="G5708" s="1"/>
  <c r="G5709" s="1"/>
  <c r="G5710" s="1"/>
  <c r="G5711" s="1"/>
  <c r="G5712" s="1"/>
  <c r="G5713" s="1"/>
  <c r="G5714" s="1"/>
  <c r="G5715" s="1"/>
  <c r="G5716" s="1"/>
  <c r="G5717" s="1"/>
  <c r="G5718" s="1"/>
  <c r="G5719" s="1"/>
  <c r="G5720" s="1"/>
  <c r="G5721" s="1"/>
  <c r="G5722" s="1"/>
  <c r="G5723" s="1"/>
  <c r="G5724" s="1"/>
  <c r="G5725" s="1"/>
  <c r="G5726" s="1"/>
  <c r="G5727" s="1"/>
  <c r="G5728" s="1"/>
  <c r="G5729" s="1"/>
  <c r="G5730" s="1"/>
  <c r="G5731" s="1"/>
  <c r="G5732" s="1"/>
  <c r="G5733" s="1"/>
  <c r="G5734" s="1"/>
  <c r="G5735" s="1"/>
  <c r="G5736" s="1"/>
  <c r="G5737" s="1"/>
  <c r="G5738" s="1"/>
  <c r="G5739" s="1"/>
  <c r="G5740" s="1"/>
  <c r="G5741" s="1"/>
  <c r="G5742" s="1"/>
  <c r="G5743" s="1"/>
  <c r="G5744" s="1"/>
  <c r="G5745" s="1"/>
  <c r="G5746" s="1"/>
  <c r="G5747" s="1"/>
  <c r="G5748" s="1"/>
  <c r="G5749" s="1"/>
  <c r="G5750" s="1"/>
  <c r="G5751" s="1"/>
  <c r="G5752" s="1"/>
  <c r="G5753" s="1"/>
  <c r="G5754" s="1"/>
  <c r="G5755" s="1"/>
  <c r="G5756" s="1"/>
  <c r="G5757" s="1"/>
  <c r="G5758" s="1"/>
  <c r="G5759" s="1"/>
  <c r="G5760" s="1"/>
  <c r="G5761" s="1"/>
  <c r="G5762" s="1"/>
  <c r="G5763" s="1"/>
  <c r="G5764" s="1"/>
  <c r="G5765" s="1"/>
  <c r="G5766" s="1"/>
  <c r="G5767" s="1"/>
  <c r="G5768" s="1"/>
  <c r="G5769" s="1"/>
  <c r="G5770" s="1"/>
  <c r="G5771" s="1"/>
  <c r="G5772" s="1"/>
  <c r="G5773" s="1"/>
  <c r="G5774" s="1"/>
  <c r="G5775" s="1"/>
  <c r="G5776" s="1"/>
  <c r="G5777" s="1"/>
  <c r="G5778" s="1"/>
  <c r="G5779" s="1"/>
  <c r="G5780" s="1"/>
  <c r="G5781" s="1"/>
  <c r="G5782" s="1"/>
  <c r="G5783" s="1"/>
  <c r="G5784" s="1"/>
  <c r="G5785" s="1"/>
  <c r="G5786" s="1"/>
  <c r="G5787" s="1"/>
  <c r="G5788" s="1"/>
  <c r="G5789" s="1"/>
  <c r="G5790" s="1"/>
  <c r="G5791" s="1"/>
  <c r="G5792" s="1"/>
  <c r="G5793" s="1"/>
  <c r="G5794" s="1"/>
  <c r="G5795" s="1"/>
  <c r="G5796" s="1"/>
  <c r="G5797" s="1"/>
  <c r="G5798" s="1"/>
  <c r="G5799" s="1"/>
  <c r="G5800" s="1"/>
  <c r="G5801" s="1"/>
  <c r="G5802" s="1"/>
  <c r="G5803" s="1"/>
  <c r="G5804" s="1"/>
  <c r="G5805" s="1"/>
  <c r="G5806" s="1"/>
  <c r="G5807" s="1"/>
  <c r="G5808" s="1"/>
  <c r="G5809" s="1"/>
  <c r="G5810" s="1"/>
  <c r="G5811" s="1"/>
  <c r="G5812" s="1"/>
  <c r="G5813" s="1"/>
  <c r="G5814" s="1"/>
  <c r="G5815" s="1"/>
  <c r="G5816" s="1"/>
  <c r="G5817" s="1"/>
  <c r="G5818" s="1"/>
  <c r="G5819" s="1"/>
  <c r="G5820" s="1"/>
  <c r="G5821" s="1"/>
  <c r="G5822" s="1"/>
  <c r="G5823" s="1"/>
  <c r="G5824" s="1"/>
  <c r="G5825" s="1"/>
  <c r="G5826" s="1"/>
  <c r="G5827" s="1"/>
  <c r="G5828" s="1"/>
  <c r="G5829" s="1"/>
  <c r="G5830" s="1"/>
  <c r="G5831" s="1"/>
  <c r="G5832" s="1"/>
  <c r="G5833" s="1"/>
  <c r="G5834" s="1"/>
  <c r="G5835" s="1"/>
  <c r="G5836" s="1"/>
  <c r="G5837" s="1"/>
  <c r="G5838" s="1"/>
  <c r="G5839" s="1"/>
  <c r="G5840" s="1"/>
  <c r="G5841" s="1"/>
  <c r="G5842" s="1"/>
  <c r="G5843" s="1"/>
  <c r="G5844" s="1"/>
  <c r="G5845" s="1"/>
  <c r="G5846" s="1"/>
  <c r="G5847" s="1"/>
  <c r="G5848" s="1"/>
  <c r="G5849" s="1"/>
  <c r="G5850" s="1"/>
  <c r="G5851" s="1"/>
  <c r="G5852" s="1"/>
  <c r="G5853" s="1"/>
  <c r="G5854" s="1"/>
  <c r="G5855" s="1"/>
  <c r="G5856" s="1"/>
  <c r="G5857" s="1"/>
  <c r="G5858" s="1"/>
  <c r="G5859" s="1"/>
  <c r="G5860" s="1"/>
  <c r="G5861" s="1"/>
  <c r="G5862" s="1"/>
  <c r="G5863" s="1"/>
  <c r="G5864" s="1"/>
  <c r="G5865" s="1"/>
  <c r="G5866" s="1"/>
  <c r="G5867" s="1"/>
  <c r="G5868" s="1"/>
  <c r="G5869" s="1"/>
  <c r="G5870" s="1"/>
  <c r="G5871" s="1"/>
  <c r="G5872" s="1"/>
  <c r="G5873" s="1"/>
  <c r="G5874" s="1"/>
  <c r="G5875" s="1"/>
  <c r="G5876" s="1"/>
  <c r="G5877" s="1"/>
  <c r="G5878" s="1"/>
  <c r="G5879" s="1"/>
  <c r="G5880" s="1"/>
  <c r="G5881" s="1"/>
  <c r="G5882" s="1"/>
  <c r="G5883" s="1"/>
  <c r="G5884" s="1"/>
  <c r="G5885" s="1"/>
  <c r="G5886" s="1"/>
  <c r="G5887" s="1"/>
  <c r="G5888" s="1"/>
  <c r="G5889" s="1"/>
  <c r="G5890" s="1"/>
  <c r="G5891" s="1"/>
  <c r="G5892" s="1"/>
  <c r="G5893" s="1"/>
  <c r="G5894" s="1"/>
  <c r="G5895" s="1"/>
  <c r="G5896" s="1"/>
  <c r="G5897" s="1"/>
  <c r="G5898" s="1"/>
  <c r="G5899" s="1"/>
  <c r="G5900" s="1"/>
  <c r="G5901" s="1"/>
  <c r="G5902" s="1"/>
  <c r="G5903" s="1"/>
  <c r="G5904" s="1"/>
  <c r="G5905" s="1"/>
  <c r="G5906" s="1"/>
  <c r="G5907" s="1"/>
  <c r="G5908" s="1"/>
  <c r="G5909" s="1"/>
  <c r="G5910" s="1"/>
  <c r="G5911" s="1"/>
  <c r="G5912" s="1"/>
  <c r="G5913" s="1"/>
  <c r="G5914" s="1"/>
  <c r="G5915" s="1"/>
  <c r="G5916" s="1"/>
  <c r="G5917" s="1"/>
  <c r="G5918" s="1"/>
  <c r="G5919" s="1"/>
  <c r="G5920" s="1"/>
  <c r="G5921" s="1"/>
  <c r="G5922" s="1"/>
  <c r="G5923" s="1"/>
  <c r="G5924" s="1"/>
  <c r="G5925" s="1"/>
  <c r="G5926" s="1"/>
  <c r="G5927" s="1"/>
  <c r="G5928" s="1"/>
  <c r="G5929" s="1"/>
  <c r="G5930" s="1"/>
  <c r="G5931" s="1"/>
  <c r="G5932" s="1"/>
  <c r="G5933" s="1"/>
  <c r="G5934" s="1"/>
  <c r="G5935" s="1"/>
  <c r="G5936" s="1"/>
  <c r="G5937" s="1"/>
  <c r="G5938" s="1"/>
  <c r="G5939" s="1"/>
  <c r="G5940" s="1"/>
  <c r="G5941" s="1"/>
  <c r="G5942" s="1"/>
  <c r="G5943" s="1"/>
  <c r="G5944" s="1"/>
  <c r="G5945" s="1"/>
  <c r="G5946" s="1"/>
  <c r="G5947" s="1"/>
  <c r="G5948" s="1"/>
  <c r="G5949" s="1"/>
  <c r="G5950" s="1"/>
  <c r="G5951" s="1"/>
  <c r="G5952" s="1"/>
  <c r="G5953" s="1"/>
  <c r="G5954" s="1"/>
  <c r="G5955" s="1"/>
  <c r="G5956" s="1"/>
  <c r="G5957" s="1"/>
  <c r="G5958" s="1"/>
  <c r="G5959" s="1"/>
  <c r="G5960" s="1"/>
  <c r="G5961" s="1"/>
  <c r="G5962" s="1"/>
  <c r="G5963" s="1"/>
  <c r="G5964" s="1"/>
  <c r="G5965" s="1"/>
  <c r="G5966" s="1"/>
  <c r="G5967" s="1"/>
  <c r="G5968" s="1"/>
  <c r="G5969" s="1"/>
  <c r="G5970" s="1"/>
  <c r="G5971" s="1"/>
  <c r="G5972" s="1"/>
  <c r="G5973" s="1"/>
  <c r="G5974" s="1"/>
  <c r="G5975" s="1"/>
  <c r="G5976" s="1"/>
  <c r="G5977" s="1"/>
  <c r="G5978" s="1"/>
  <c r="G5979" s="1"/>
  <c r="G5980" s="1"/>
  <c r="G5981" s="1"/>
  <c r="G5982" s="1"/>
  <c r="G5983" s="1"/>
  <c r="G5984" s="1"/>
  <c r="G5985" s="1"/>
  <c r="G5986" s="1"/>
  <c r="G5987" s="1"/>
  <c r="G5988" s="1"/>
  <c r="G5989" s="1"/>
  <c r="G5990" s="1"/>
  <c r="G5991" s="1"/>
  <c r="G5992" s="1"/>
  <c r="G5993" s="1"/>
  <c r="G5994" s="1"/>
  <c r="G5995" s="1"/>
  <c r="G5996" s="1"/>
  <c r="G5997" s="1"/>
  <c r="G5998" s="1"/>
  <c r="G5999" s="1"/>
  <c r="G6000" s="1"/>
  <c r="G6001" s="1"/>
  <c r="G6002" s="1"/>
  <c r="G6003" s="1"/>
  <c r="G6004" s="1"/>
  <c r="G6005" s="1"/>
  <c r="G6006" s="1"/>
  <c r="G6007" s="1"/>
  <c r="G6008" s="1"/>
  <c r="G6009" s="1"/>
  <c r="G6010" s="1"/>
  <c r="G6011" s="1"/>
  <c r="G6012" s="1"/>
  <c r="G6013" s="1"/>
  <c r="G6014" s="1"/>
  <c r="G6015" s="1"/>
  <c r="G6016" s="1"/>
  <c r="G6017" s="1"/>
  <c r="G6018" s="1"/>
  <c r="G6019" s="1"/>
  <c r="G6020" s="1"/>
  <c r="G6021" s="1"/>
  <c r="G6022" s="1"/>
  <c r="G6023" s="1"/>
  <c r="G6024" s="1"/>
  <c r="G6025" s="1"/>
  <c r="G6026" s="1"/>
  <c r="G6027" s="1"/>
  <c r="G6028" s="1"/>
  <c r="G6029" s="1"/>
  <c r="G6030" s="1"/>
  <c r="G6031" s="1"/>
  <c r="G6032" s="1"/>
  <c r="G6033" s="1"/>
  <c r="G6034" s="1"/>
  <c r="G6035" s="1"/>
  <c r="G6036" s="1"/>
  <c r="G6037" s="1"/>
  <c r="G6038" s="1"/>
  <c r="G6039" s="1"/>
  <c r="G6040" s="1"/>
  <c r="G6041" s="1"/>
  <c r="G6042" s="1"/>
  <c r="G6043" s="1"/>
  <c r="G6044" s="1"/>
  <c r="G6045" s="1"/>
  <c r="G6046" s="1"/>
  <c r="G6047" s="1"/>
  <c r="G6048" s="1"/>
  <c r="G6049" s="1"/>
  <c r="G6050" s="1"/>
  <c r="G6051" s="1"/>
  <c r="G6052" s="1"/>
  <c r="G6053" s="1"/>
  <c r="G6054" s="1"/>
  <c r="G6055" s="1"/>
  <c r="G6056" s="1"/>
  <c r="G6057" s="1"/>
  <c r="G6058" s="1"/>
  <c r="G6059" s="1"/>
  <c r="G6060" s="1"/>
  <c r="G6061" s="1"/>
  <c r="G6062" s="1"/>
  <c r="G6063" s="1"/>
  <c r="G6064" s="1"/>
  <c r="G6065" s="1"/>
  <c r="G6066" s="1"/>
  <c r="G6067" s="1"/>
  <c r="G6068" s="1"/>
  <c r="G6069" s="1"/>
  <c r="G6070" s="1"/>
  <c r="G6071" s="1"/>
  <c r="G6072" s="1"/>
  <c r="G6073" s="1"/>
  <c r="G6074" s="1"/>
  <c r="G6075" s="1"/>
  <c r="G6076" s="1"/>
  <c r="G6077" s="1"/>
  <c r="G6078" s="1"/>
  <c r="G6079" s="1"/>
  <c r="G6080" s="1"/>
  <c r="G6081" s="1"/>
  <c r="G6082" s="1"/>
  <c r="G6083" s="1"/>
  <c r="G6084" s="1"/>
  <c r="G6085" s="1"/>
  <c r="G6086" s="1"/>
  <c r="G6087" s="1"/>
  <c r="G6088" s="1"/>
  <c r="G6089" s="1"/>
  <c r="G6090" s="1"/>
  <c r="G6091" s="1"/>
  <c r="G6092" s="1"/>
  <c r="G6093" s="1"/>
  <c r="G6094" s="1"/>
  <c r="G6095" s="1"/>
  <c r="G6096" s="1"/>
  <c r="G6097" s="1"/>
  <c r="G6098" s="1"/>
  <c r="G6099" s="1"/>
  <c r="G6100" s="1"/>
  <c r="G6101" s="1"/>
  <c r="G6102" s="1"/>
  <c r="G6103" s="1"/>
  <c r="G6104" s="1"/>
  <c r="G6105" s="1"/>
  <c r="G6106" s="1"/>
  <c r="G6107" s="1"/>
  <c r="G6108" s="1"/>
  <c r="G6109" s="1"/>
  <c r="G6110" s="1"/>
  <c r="G6111" s="1"/>
  <c r="G6112" s="1"/>
  <c r="G6113" s="1"/>
  <c r="G6114" s="1"/>
  <c r="G6115" s="1"/>
  <c r="G6116" s="1"/>
  <c r="G6117" s="1"/>
  <c r="G6118" s="1"/>
  <c r="G6119" s="1"/>
  <c r="G6120" s="1"/>
  <c r="G6121" s="1"/>
  <c r="G6122" s="1"/>
  <c r="G6123" s="1"/>
  <c r="G6124" s="1"/>
  <c r="G6125" s="1"/>
  <c r="G6126" s="1"/>
  <c r="G6127" s="1"/>
  <c r="G6128" s="1"/>
  <c r="G6129" s="1"/>
  <c r="G6130" s="1"/>
  <c r="G6131" s="1"/>
  <c r="G6132" s="1"/>
  <c r="G6133" s="1"/>
  <c r="G6134" s="1"/>
  <c r="G6135" s="1"/>
  <c r="G6136" s="1"/>
  <c r="G6137" s="1"/>
  <c r="G6138" s="1"/>
  <c r="G6139" s="1"/>
  <c r="G6140" s="1"/>
  <c r="G6141" s="1"/>
  <c r="G6142" s="1"/>
  <c r="G6143" s="1"/>
  <c r="G6144" s="1"/>
  <c r="G6145" s="1"/>
  <c r="G6146" s="1"/>
  <c r="G6147" s="1"/>
  <c r="G6148" s="1"/>
  <c r="G6149" s="1"/>
  <c r="G6150" s="1"/>
  <c r="G6151" s="1"/>
  <c r="G6152" s="1"/>
  <c r="G6153" s="1"/>
  <c r="G6154" s="1"/>
  <c r="G6155" s="1"/>
  <c r="G6156" s="1"/>
  <c r="G6157" s="1"/>
  <c r="G6158" s="1"/>
  <c r="G6159" s="1"/>
  <c r="G6160" s="1"/>
  <c r="G6161" s="1"/>
  <c r="G6162" s="1"/>
  <c r="G6163" s="1"/>
  <c r="G6164" s="1"/>
  <c r="G6165" s="1"/>
  <c r="G6166" s="1"/>
  <c r="G6167" s="1"/>
  <c r="G6168" s="1"/>
  <c r="G6169" s="1"/>
  <c r="G6170" s="1"/>
  <c r="G6171" s="1"/>
  <c r="G6172" s="1"/>
  <c r="G6173" s="1"/>
  <c r="G6174" s="1"/>
  <c r="G6175" s="1"/>
  <c r="G6176" s="1"/>
  <c r="G6177" s="1"/>
  <c r="G6178" s="1"/>
  <c r="G6179" s="1"/>
  <c r="G6180" s="1"/>
  <c r="G6181" s="1"/>
  <c r="G6182" s="1"/>
  <c r="G6183" s="1"/>
  <c r="G6184" s="1"/>
  <c r="G6185" s="1"/>
  <c r="G6186" s="1"/>
  <c r="G6187" s="1"/>
  <c r="G6188" s="1"/>
  <c r="G6189" s="1"/>
  <c r="G6190" s="1"/>
  <c r="G6191" s="1"/>
  <c r="G6192" s="1"/>
  <c r="G6193" s="1"/>
  <c r="G6194" s="1"/>
  <c r="G6195" s="1"/>
  <c r="G6196" s="1"/>
  <c r="G6197" s="1"/>
  <c r="G6198" s="1"/>
  <c r="G6199" s="1"/>
  <c r="G6200" s="1"/>
  <c r="G6201" s="1"/>
  <c r="G6202" s="1"/>
  <c r="G6203" s="1"/>
  <c r="G6204" s="1"/>
  <c r="G6205" s="1"/>
  <c r="G6206" s="1"/>
  <c r="G6207" s="1"/>
  <c r="G6208" s="1"/>
  <c r="G6209" s="1"/>
  <c r="G6210" s="1"/>
  <c r="G6211" s="1"/>
  <c r="G6212" s="1"/>
  <c r="G6213" s="1"/>
  <c r="G6214" s="1"/>
  <c r="G6215" s="1"/>
  <c r="G6216" s="1"/>
  <c r="G6217" s="1"/>
  <c r="G6218" s="1"/>
  <c r="G6219" s="1"/>
  <c r="G6220" s="1"/>
  <c r="G6221" s="1"/>
  <c r="G6222" s="1"/>
  <c r="G6223" s="1"/>
  <c r="G6224" s="1"/>
  <c r="G6225" s="1"/>
  <c r="G6226" s="1"/>
  <c r="G6227" s="1"/>
  <c r="G6228" s="1"/>
  <c r="G6229" s="1"/>
  <c r="G6230" s="1"/>
  <c r="G6231" s="1"/>
  <c r="G6232" s="1"/>
  <c r="G6233" s="1"/>
  <c r="G6234" s="1"/>
  <c r="G6235" s="1"/>
  <c r="G6236" s="1"/>
  <c r="G6237" s="1"/>
  <c r="G6238" s="1"/>
  <c r="G6239" s="1"/>
  <c r="G6240" s="1"/>
  <c r="G6241" s="1"/>
  <c r="G6242" s="1"/>
  <c r="G6243" s="1"/>
  <c r="G6244" s="1"/>
  <c r="G6245" s="1"/>
  <c r="G6246" s="1"/>
  <c r="G6247" s="1"/>
  <c r="G6248" s="1"/>
  <c r="G6249" s="1"/>
  <c r="G6250" s="1"/>
  <c r="G6251" s="1"/>
  <c r="G6252" s="1"/>
  <c r="G6253" s="1"/>
  <c r="G6254" s="1"/>
  <c r="G6255" s="1"/>
  <c r="G6256" s="1"/>
  <c r="G6257" s="1"/>
  <c r="G6258" s="1"/>
  <c r="G6259" s="1"/>
  <c r="G6260" s="1"/>
  <c r="G6261" s="1"/>
  <c r="G6262" s="1"/>
  <c r="G6263" s="1"/>
  <c r="G6264" s="1"/>
  <c r="G6265" s="1"/>
  <c r="G6266" s="1"/>
  <c r="G6267" s="1"/>
  <c r="G6268" s="1"/>
  <c r="G6269" s="1"/>
  <c r="G6270" s="1"/>
  <c r="G6271" s="1"/>
  <c r="G6272" s="1"/>
  <c r="G6273" s="1"/>
  <c r="G6274" s="1"/>
  <c r="G6275" s="1"/>
  <c r="G6276" s="1"/>
  <c r="G6277" s="1"/>
  <c r="G6278" s="1"/>
  <c r="G6279" s="1"/>
  <c r="G6280" s="1"/>
  <c r="G6281" s="1"/>
  <c r="G6282" s="1"/>
  <c r="G6283" s="1"/>
  <c r="G6284" s="1"/>
  <c r="G6285" s="1"/>
  <c r="G6286" s="1"/>
  <c r="G6287" s="1"/>
  <c r="G6288" s="1"/>
  <c r="G6289" s="1"/>
  <c r="G6290" s="1"/>
  <c r="G6291" s="1"/>
  <c r="G6292" s="1"/>
  <c r="G6293" s="1"/>
  <c r="G6294" s="1"/>
  <c r="G6295" s="1"/>
  <c r="G6296" s="1"/>
  <c r="G6297" s="1"/>
  <c r="G6298" s="1"/>
  <c r="G6299" s="1"/>
  <c r="G6300" s="1"/>
  <c r="G6301" s="1"/>
  <c r="G6302" s="1"/>
  <c r="G6303" s="1"/>
  <c r="G6304" s="1"/>
  <c r="G6305" s="1"/>
  <c r="G6306" s="1"/>
  <c r="G6307" s="1"/>
  <c r="G6308" s="1"/>
  <c r="G6309" s="1"/>
  <c r="G6310" s="1"/>
  <c r="G6311" s="1"/>
  <c r="G6312" s="1"/>
  <c r="G6313" s="1"/>
  <c r="G6314" s="1"/>
  <c r="G6315" s="1"/>
  <c r="G6316" s="1"/>
  <c r="G6317" s="1"/>
  <c r="G6318" s="1"/>
  <c r="G6319" s="1"/>
  <c r="G6320" s="1"/>
  <c r="G6321" s="1"/>
  <c r="G6322" s="1"/>
  <c r="G6323" s="1"/>
  <c r="G6324" s="1"/>
  <c r="G6325" s="1"/>
  <c r="G6326" s="1"/>
  <c r="G6327" s="1"/>
  <c r="G6328" s="1"/>
  <c r="G6329" s="1"/>
  <c r="G6330" s="1"/>
  <c r="G6331" s="1"/>
  <c r="G6332" s="1"/>
  <c r="G6333" s="1"/>
  <c r="G6334" s="1"/>
  <c r="G6335" s="1"/>
  <c r="G6336" s="1"/>
  <c r="G6337" s="1"/>
  <c r="G6338" s="1"/>
  <c r="G6339" s="1"/>
  <c r="G6340" s="1"/>
  <c r="G6341" s="1"/>
  <c r="G6342" s="1"/>
  <c r="G6343" s="1"/>
  <c r="G6344" s="1"/>
  <c r="G6345" s="1"/>
  <c r="G6346" s="1"/>
  <c r="G6347" s="1"/>
  <c r="G6348" s="1"/>
  <c r="G6349" s="1"/>
  <c r="G6350" s="1"/>
  <c r="G6351" s="1"/>
  <c r="G6352" s="1"/>
  <c r="G6353" s="1"/>
  <c r="G6354" s="1"/>
  <c r="G6355" s="1"/>
  <c r="G6356" s="1"/>
  <c r="G6357" s="1"/>
  <c r="G6358" s="1"/>
  <c r="G6359" s="1"/>
  <c r="G6360" s="1"/>
  <c r="G6361" s="1"/>
  <c r="G6362" s="1"/>
  <c r="G6363" s="1"/>
  <c r="G6364" s="1"/>
  <c r="G6365" s="1"/>
  <c r="G6366" s="1"/>
  <c r="G6367" s="1"/>
  <c r="G6368" s="1"/>
  <c r="G6369" s="1"/>
  <c r="G6370" s="1"/>
  <c r="G6371" s="1"/>
  <c r="G6372" s="1"/>
  <c r="G6373" s="1"/>
  <c r="G6374" s="1"/>
  <c r="G6375" s="1"/>
  <c r="G6376" s="1"/>
  <c r="G6377" s="1"/>
  <c r="G6378" s="1"/>
  <c r="G6379" s="1"/>
  <c r="G6380" s="1"/>
  <c r="G6381" s="1"/>
  <c r="G6382" s="1"/>
  <c r="G6383" s="1"/>
  <c r="G6384" s="1"/>
  <c r="G6385" s="1"/>
  <c r="G6386" s="1"/>
  <c r="G6387" s="1"/>
  <c r="G6388" s="1"/>
  <c r="G6389" s="1"/>
  <c r="G6390" s="1"/>
  <c r="G6391" s="1"/>
  <c r="G6392" s="1"/>
  <c r="G6393" s="1"/>
  <c r="G6394" s="1"/>
  <c r="G6395" s="1"/>
  <c r="G6396" s="1"/>
  <c r="G6397" s="1"/>
  <c r="G6398" s="1"/>
  <c r="G6399" s="1"/>
  <c r="G6400" s="1"/>
  <c r="G6401" s="1"/>
  <c r="G6402" s="1"/>
  <c r="G6403" s="1"/>
  <c r="G6404" s="1"/>
  <c r="G6405" s="1"/>
  <c r="G6406" s="1"/>
  <c r="G6407" s="1"/>
  <c r="G6408" s="1"/>
  <c r="G6409" s="1"/>
  <c r="G6410" s="1"/>
  <c r="G6411" s="1"/>
  <c r="G6412" s="1"/>
  <c r="G6413" s="1"/>
  <c r="G6414" s="1"/>
  <c r="G6415" s="1"/>
  <c r="G6416" s="1"/>
  <c r="G6417" s="1"/>
  <c r="G6418" s="1"/>
  <c r="G6419" s="1"/>
  <c r="G6420" s="1"/>
  <c r="G6421" s="1"/>
  <c r="G6422" s="1"/>
  <c r="G6423" s="1"/>
  <c r="G6424" s="1"/>
  <c r="G6425" s="1"/>
  <c r="G6426" s="1"/>
  <c r="G6427" s="1"/>
  <c r="G6428" s="1"/>
  <c r="G6429" s="1"/>
  <c r="G6430" s="1"/>
  <c r="G6431" s="1"/>
  <c r="G6432" s="1"/>
  <c r="G6433" s="1"/>
  <c r="G6434" s="1"/>
  <c r="G6435" s="1"/>
  <c r="G6436" s="1"/>
  <c r="G6437" s="1"/>
  <c r="G6438" s="1"/>
  <c r="G6439" s="1"/>
  <c r="G6440" s="1"/>
  <c r="G6441" s="1"/>
  <c r="G6442" s="1"/>
  <c r="G6443" s="1"/>
  <c r="G6444" s="1"/>
  <c r="G6445" s="1"/>
  <c r="G6446" s="1"/>
  <c r="G6447" s="1"/>
  <c r="G6448" s="1"/>
  <c r="G6449" s="1"/>
  <c r="G6450" s="1"/>
  <c r="G6451" s="1"/>
  <c r="G6452" s="1"/>
  <c r="G6453" s="1"/>
  <c r="G6454" s="1"/>
  <c r="G6455" s="1"/>
  <c r="G6456" s="1"/>
  <c r="G6457" s="1"/>
  <c r="G6458" s="1"/>
  <c r="G6459" s="1"/>
  <c r="G6460" s="1"/>
  <c r="G6461" s="1"/>
  <c r="G6462" s="1"/>
  <c r="G6463" s="1"/>
  <c r="G6464" s="1"/>
  <c r="G6465" s="1"/>
  <c r="G6466" s="1"/>
  <c r="G6467" s="1"/>
  <c r="G6468" s="1"/>
  <c r="G6469" s="1"/>
  <c r="G6470" s="1"/>
  <c r="G6471" s="1"/>
  <c r="G6472" s="1"/>
  <c r="G6473" s="1"/>
  <c r="G6474" s="1"/>
  <c r="G6475" s="1"/>
  <c r="G6476" s="1"/>
  <c r="G6477" s="1"/>
  <c r="G6478" s="1"/>
  <c r="G6479" s="1"/>
  <c r="G6480" s="1"/>
  <c r="G6481" s="1"/>
  <c r="G6482" s="1"/>
  <c r="G6483" s="1"/>
  <c r="G6484" s="1"/>
  <c r="G6485" s="1"/>
  <c r="G6486" s="1"/>
  <c r="G6487" s="1"/>
  <c r="G6488" s="1"/>
  <c r="G6489" s="1"/>
  <c r="G6490" s="1"/>
  <c r="G6491" s="1"/>
  <c r="G6492" s="1"/>
  <c r="G6493" s="1"/>
  <c r="G6494" s="1"/>
  <c r="G6495" s="1"/>
  <c r="G6496" s="1"/>
  <c r="G6497" s="1"/>
  <c r="G6498" s="1"/>
  <c r="G6499" s="1"/>
  <c r="G6500" s="1"/>
  <c r="G6501" s="1"/>
  <c r="G6502" s="1"/>
  <c r="G6503" s="1"/>
  <c r="G6504" s="1"/>
  <c r="G6505" s="1"/>
  <c r="G6506" s="1"/>
  <c r="G6507" s="1"/>
  <c r="G6508" s="1"/>
  <c r="G6509" s="1"/>
  <c r="G6510" s="1"/>
  <c r="G6511" s="1"/>
  <c r="G6512" s="1"/>
  <c r="G6513" s="1"/>
  <c r="G6514" s="1"/>
  <c r="G6515" s="1"/>
  <c r="G6516" s="1"/>
  <c r="G6517" s="1"/>
  <c r="G6518" s="1"/>
  <c r="G6519" s="1"/>
  <c r="G6520" s="1"/>
  <c r="G6521" s="1"/>
  <c r="G6522" s="1"/>
  <c r="G6523" s="1"/>
  <c r="G6524" s="1"/>
  <c r="G6525" s="1"/>
  <c r="G6526" s="1"/>
  <c r="G6527" s="1"/>
  <c r="G6528" s="1"/>
  <c r="G6529" s="1"/>
  <c r="G6530" s="1"/>
  <c r="G6531" s="1"/>
  <c r="G6532" s="1"/>
  <c r="G6533" s="1"/>
  <c r="G6534" s="1"/>
  <c r="G6535" s="1"/>
  <c r="G6536" s="1"/>
  <c r="G6537" s="1"/>
  <c r="G6538" s="1"/>
  <c r="G6539" s="1"/>
  <c r="G6540" s="1"/>
  <c r="G6541" s="1"/>
  <c r="G6542" s="1"/>
  <c r="G6543" s="1"/>
  <c r="G6544" s="1"/>
  <c r="G6545" s="1"/>
  <c r="G6546" s="1"/>
  <c r="G6547" s="1"/>
  <c r="G6548" s="1"/>
  <c r="G6549" s="1"/>
  <c r="G6550" s="1"/>
  <c r="G6551" s="1"/>
  <c r="G6552" s="1"/>
  <c r="G6553" s="1"/>
  <c r="G6554" s="1"/>
  <c r="G6555" s="1"/>
  <c r="G6556" s="1"/>
  <c r="G6557" s="1"/>
  <c r="G6558" s="1"/>
  <c r="G6559" s="1"/>
  <c r="G6560" s="1"/>
  <c r="G6561" s="1"/>
  <c r="G6562" s="1"/>
  <c r="G6563" s="1"/>
  <c r="G6564" s="1"/>
  <c r="G6565" s="1"/>
  <c r="G6566" s="1"/>
  <c r="G6567" s="1"/>
  <c r="G6568" s="1"/>
  <c r="G6569" s="1"/>
  <c r="G6570" s="1"/>
  <c r="G6571" s="1"/>
  <c r="G6572" s="1"/>
  <c r="G6573" s="1"/>
  <c r="G6574" s="1"/>
  <c r="G6575" s="1"/>
  <c r="G6576" s="1"/>
  <c r="G6577" s="1"/>
  <c r="G6578" s="1"/>
  <c r="G6579" s="1"/>
  <c r="G6580" s="1"/>
  <c r="G6581" s="1"/>
  <c r="G6582" s="1"/>
  <c r="G6583" s="1"/>
  <c r="G6584" s="1"/>
  <c r="G6585" s="1"/>
  <c r="G6586" s="1"/>
  <c r="G6587" s="1"/>
  <c r="G6588" s="1"/>
  <c r="G6589" s="1"/>
  <c r="G6590" s="1"/>
  <c r="G6591" s="1"/>
  <c r="G6592" s="1"/>
  <c r="G6593" s="1"/>
  <c r="G6594" s="1"/>
  <c r="G6595" s="1"/>
  <c r="G6596" s="1"/>
  <c r="G6597" s="1"/>
  <c r="G6598" s="1"/>
  <c r="G6599" s="1"/>
  <c r="G6600" s="1"/>
  <c r="G6601" s="1"/>
  <c r="G6602" s="1"/>
  <c r="G6603" s="1"/>
  <c r="G6604" s="1"/>
  <c r="G6605" s="1"/>
  <c r="G6606" s="1"/>
  <c r="G6607" s="1"/>
  <c r="G6608" s="1"/>
  <c r="G6609" s="1"/>
  <c r="G6610" s="1"/>
  <c r="G6611" s="1"/>
  <c r="G6612" s="1"/>
  <c r="G6613" s="1"/>
  <c r="G6614" s="1"/>
  <c r="G6615" s="1"/>
  <c r="G6616" s="1"/>
  <c r="G6617" s="1"/>
  <c r="G6618" s="1"/>
  <c r="G6619" s="1"/>
  <c r="G6620" s="1"/>
  <c r="G6621" s="1"/>
  <c r="G6622" s="1"/>
  <c r="G6623" s="1"/>
  <c r="G6624" s="1"/>
  <c r="G6625" s="1"/>
  <c r="G6626" s="1"/>
  <c r="G6627" s="1"/>
  <c r="G6628" s="1"/>
  <c r="G6629" s="1"/>
  <c r="G6630" s="1"/>
  <c r="G6631" s="1"/>
  <c r="G6632" s="1"/>
  <c r="G6633" s="1"/>
  <c r="G6634" s="1"/>
  <c r="G6635" s="1"/>
  <c r="G6636" s="1"/>
  <c r="G6637" s="1"/>
  <c r="G6638" s="1"/>
  <c r="G6639" s="1"/>
  <c r="G6640" s="1"/>
  <c r="G6641" s="1"/>
  <c r="G6642" s="1"/>
  <c r="G6643" s="1"/>
  <c r="G6644" s="1"/>
  <c r="G6645" s="1"/>
  <c r="G6646" s="1"/>
  <c r="G6647" s="1"/>
  <c r="G6648" s="1"/>
  <c r="G6649" s="1"/>
  <c r="G6650" s="1"/>
  <c r="G6651" s="1"/>
  <c r="G6652" s="1"/>
  <c r="G6653" s="1"/>
  <c r="G6654" s="1"/>
  <c r="G6655" s="1"/>
  <c r="G6656" s="1"/>
  <c r="G6657" s="1"/>
  <c r="G6658" s="1"/>
  <c r="G6659" s="1"/>
  <c r="G6660" s="1"/>
  <c r="G6661" s="1"/>
  <c r="G6662" s="1"/>
  <c r="G6663" s="1"/>
  <c r="G6664" s="1"/>
  <c r="G6665" s="1"/>
  <c r="G6666" s="1"/>
  <c r="G6667" s="1"/>
  <c r="G6668" s="1"/>
  <c r="G6669" s="1"/>
  <c r="G6670" s="1"/>
  <c r="G6671" s="1"/>
  <c r="G6672" s="1"/>
  <c r="G6673" s="1"/>
  <c r="G6674" s="1"/>
  <c r="G6675" s="1"/>
  <c r="G6676" s="1"/>
  <c r="G6677" s="1"/>
  <c r="G6678" s="1"/>
  <c r="G6679" s="1"/>
  <c r="G6680" s="1"/>
  <c r="G6681" s="1"/>
  <c r="G6682" s="1"/>
  <c r="G6683" s="1"/>
  <c r="G6684" s="1"/>
  <c r="G6685" s="1"/>
  <c r="G6686" s="1"/>
  <c r="G6687" s="1"/>
  <c r="G6688" s="1"/>
  <c r="G6689" s="1"/>
  <c r="G6690" s="1"/>
  <c r="G6691" s="1"/>
  <c r="G6692" s="1"/>
  <c r="G6693" s="1"/>
  <c r="G6694" s="1"/>
  <c r="G6695" s="1"/>
  <c r="G6696" s="1"/>
  <c r="G6697" s="1"/>
  <c r="G6698" s="1"/>
  <c r="G6699" s="1"/>
  <c r="G6700" s="1"/>
  <c r="G6701" s="1"/>
  <c r="G6702" s="1"/>
  <c r="G6703" s="1"/>
  <c r="G6704" s="1"/>
  <c r="G6705" s="1"/>
  <c r="G6706" s="1"/>
  <c r="G6707" s="1"/>
  <c r="G6708" s="1"/>
  <c r="G6709" s="1"/>
  <c r="G6710" s="1"/>
  <c r="G6711" s="1"/>
  <c r="G6712" s="1"/>
  <c r="G6713" s="1"/>
  <c r="G6714" s="1"/>
  <c r="G6715" s="1"/>
  <c r="G6716" s="1"/>
  <c r="G6717" s="1"/>
  <c r="G6718" s="1"/>
  <c r="G6719" s="1"/>
  <c r="G6720" s="1"/>
  <c r="G6721" s="1"/>
  <c r="G6722" s="1"/>
  <c r="G6723" s="1"/>
  <c r="G6724" s="1"/>
  <c r="G6725" s="1"/>
  <c r="G6726" s="1"/>
  <c r="G6727" s="1"/>
  <c r="G6728" s="1"/>
  <c r="G6729" s="1"/>
  <c r="G6730" s="1"/>
  <c r="G6731" s="1"/>
  <c r="G6732" s="1"/>
  <c r="G6733" s="1"/>
  <c r="G6734" s="1"/>
  <c r="G6735" s="1"/>
  <c r="G6736" s="1"/>
  <c r="G6737" s="1"/>
  <c r="G6738" s="1"/>
  <c r="G6739" s="1"/>
  <c r="G6740" s="1"/>
  <c r="G6741" s="1"/>
  <c r="G6742" s="1"/>
  <c r="G6743" s="1"/>
  <c r="G6744" s="1"/>
  <c r="G6745" s="1"/>
  <c r="G6746" s="1"/>
  <c r="G6747" s="1"/>
  <c r="G6748" s="1"/>
  <c r="G6749" s="1"/>
  <c r="G6750" s="1"/>
  <c r="G6751" s="1"/>
  <c r="G6752" s="1"/>
  <c r="G6753" s="1"/>
  <c r="G6754" s="1"/>
  <c r="G6755" s="1"/>
  <c r="G6756" s="1"/>
  <c r="G6757" s="1"/>
  <c r="G6758" s="1"/>
  <c r="G6759" s="1"/>
  <c r="G6760" s="1"/>
  <c r="G6761" s="1"/>
  <c r="G6762" s="1"/>
  <c r="G6763" s="1"/>
  <c r="G6764" s="1"/>
  <c r="G6765" s="1"/>
  <c r="G6766" s="1"/>
  <c r="G6767" s="1"/>
  <c r="G6768" s="1"/>
  <c r="G6769" s="1"/>
  <c r="G6770" s="1"/>
  <c r="G6771" s="1"/>
  <c r="G6772" s="1"/>
  <c r="G6773" s="1"/>
  <c r="G6774" s="1"/>
  <c r="G6775" s="1"/>
  <c r="G6776" s="1"/>
  <c r="G6777" s="1"/>
  <c r="G6778" s="1"/>
  <c r="G6779" s="1"/>
  <c r="G6780" s="1"/>
  <c r="G6781" s="1"/>
  <c r="G6782" s="1"/>
  <c r="G6783" s="1"/>
  <c r="G6784" s="1"/>
  <c r="G6785" s="1"/>
  <c r="G6786" s="1"/>
  <c r="G6787" s="1"/>
  <c r="G6788" s="1"/>
  <c r="G6789" s="1"/>
  <c r="G6790" s="1"/>
  <c r="G6791" s="1"/>
  <c r="G6792" s="1"/>
  <c r="G6793" s="1"/>
  <c r="G6794" s="1"/>
  <c r="G6795" s="1"/>
  <c r="G6796" s="1"/>
  <c r="G6797" s="1"/>
  <c r="G6798" s="1"/>
  <c r="G6799" s="1"/>
  <c r="G6800" s="1"/>
  <c r="G6801" s="1"/>
  <c r="G6802" s="1"/>
  <c r="G6803" s="1"/>
  <c r="G6804" s="1"/>
  <c r="G6805" s="1"/>
  <c r="G6806" s="1"/>
  <c r="G6807" s="1"/>
  <c r="G6808" s="1"/>
  <c r="G6809" s="1"/>
  <c r="G6810" s="1"/>
  <c r="G6811" s="1"/>
  <c r="G6812" s="1"/>
  <c r="G6813" s="1"/>
  <c r="G6814" s="1"/>
  <c r="G6815" s="1"/>
  <c r="G6816" s="1"/>
  <c r="G6817" s="1"/>
  <c r="G6818" s="1"/>
  <c r="G6819" s="1"/>
  <c r="G6820" s="1"/>
  <c r="G6821" s="1"/>
  <c r="G6822" s="1"/>
  <c r="G6823" s="1"/>
  <c r="G6824" s="1"/>
  <c r="G6825" s="1"/>
  <c r="G6826" s="1"/>
  <c r="G6827" s="1"/>
  <c r="G6828" s="1"/>
  <c r="G6829" s="1"/>
  <c r="G6830" s="1"/>
  <c r="G6831" s="1"/>
  <c r="G6832" s="1"/>
  <c r="G6833" s="1"/>
  <c r="G6834" s="1"/>
  <c r="G6835" s="1"/>
  <c r="G6836" s="1"/>
  <c r="G6837" s="1"/>
  <c r="G6838" s="1"/>
  <c r="G6839" s="1"/>
  <c r="G6840" s="1"/>
  <c r="G6841" s="1"/>
  <c r="G6842" s="1"/>
  <c r="G6843" s="1"/>
  <c r="G6844" s="1"/>
  <c r="G6845" s="1"/>
  <c r="G6846" s="1"/>
  <c r="G6847" s="1"/>
  <c r="G6848" s="1"/>
  <c r="G6849" s="1"/>
  <c r="G6850" s="1"/>
  <c r="G6851" s="1"/>
  <c r="G6852" s="1"/>
  <c r="G6853" s="1"/>
  <c r="G6854" s="1"/>
  <c r="G6855" s="1"/>
  <c r="G6856" s="1"/>
  <c r="G6857" s="1"/>
  <c r="G6858" s="1"/>
  <c r="G6859" s="1"/>
  <c r="G6860" s="1"/>
  <c r="G6861" s="1"/>
  <c r="G6862" s="1"/>
  <c r="G6863" s="1"/>
  <c r="G6864" s="1"/>
  <c r="G6865" s="1"/>
  <c r="G6866" s="1"/>
  <c r="G6867" s="1"/>
  <c r="G6868" s="1"/>
  <c r="G6869" s="1"/>
  <c r="G6870" s="1"/>
  <c r="G6871" s="1"/>
  <c r="G6872" s="1"/>
  <c r="G6873" s="1"/>
  <c r="G6874" s="1"/>
  <c r="G6875" s="1"/>
  <c r="G6876" s="1"/>
  <c r="G6877" s="1"/>
  <c r="G6878" s="1"/>
  <c r="G6879" s="1"/>
  <c r="G6880" s="1"/>
  <c r="G6881" s="1"/>
  <c r="G6882" s="1"/>
  <c r="G6883" s="1"/>
  <c r="G6884" s="1"/>
  <c r="G6885" s="1"/>
  <c r="G6886" s="1"/>
  <c r="G6887" s="1"/>
  <c r="G6888" s="1"/>
  <c r="G6889" s="1"/>
  <c r="G6890" s="1"/>
  <c r="G6891" s="1"/>
  <c r="G6892" s="1"/>
  <c r="G6893" s="1"/>
  <c r="G6894" s="1"/>
  <c r="G6895" s="1"/>
  <c r="G6896" s="1"/>
  <c r="G6897" s="1"/>
  <c r="G6898" s="1"/>
  <c r="G6899" s="1"/>
  <c r="G6900" s="1"/>
  <c r="G6901" s="1"/>
  <c r="G6902" s="1"/>
  <c r="G6903" s="1"/>
  <c r="G6904" s="1"/>
  <c r="G6905" s="1"/>
  <c r="G6906" s="1"/>
  <c r="G6907" s="1"/>
  <c r="G6908" s="1"/>
  <c r="G6909" s="1"/>
  <c r="G6910" s="1"/>
  <c r="G6911" s="1"/>
  <c r="G6912" s="1"/>
  <c r="G6913" s="1"/>
  <c r="G6914" s="1"/>
  <c r="G6915" s="1"/>
  <c r="G6916" s="1"/>
  <c r="G6917" s="1"/>
  <c r="G6918" s="1"/>
  <c r="G6919" s="1"/>
  <c r="G6920" s="1"/>
  <c r="G6921" s="1"/>
  <c r="G6922" s="1"/>
  <c r="G6923" s="1"/>
  <c r="G6924" s="1"/>
  <c r="G6925" s="1"/>
  <c r="G6926" s="1"/>
  <c r="G6927" s="1"/>
  <c r="G6928" s="1"/>
  <c r="G6929" s="1"/>
  <c r="G6930" s="1"/>
  <c r="G6931" s="1"/>
  <c r="G6932" s="1"/>
  <c r="G6933" s="1"/>
  <c r="G6934" s="1"/>
  <c r="G6935" s="1"/>
  <c r="G6936" s="1"/>
  <c r="G6937" s="1"/>
  <c r="G6938" s="1"/>
  <c r="G6939" s="1"/>
  <c r="G6940" s="1"/>
  <c r="G6941" s="1"/>
  <c r="G6942" s="1"/>
  <c r="G6943" s="1"/>
  <c r="G6944" s="1"/>
  <c r="G6945" s="1"/>
  <c r="G6946" s="1"/>
  <c r="G6947" s="1"/>
  <c r="G6948" s="1"/>
  <c r="G6949" s="1"/>
  <c r="G6950" s="1"/>
  <c r="G6951" s="1"/>
  <c r="G6952" s="1"/>
  <c r="G6953" s="1"/>
  <c r="G6954" s="1"/>
  <c r="G6955" s="1"/>
  <c r="G6956" s="1"/>
  <c r="G6957" s="1"/>
  <c r="G6958" s="1"/>
  <c r="G6959" s="1"/>
  <c r="G6960" s="1"/>
  <c r="G6961" s="1"/>
  <c r="G6962" s="1"/>
  <c r="G6963" s="1"/>
  <c r="G6964" s="1"/>
  <c r="G6965" s="1"/>
  <c r="G6966" s="1"/>
  <c r="G6967" s="1"/>
  <c r="G6968" s="1"/>
  <c r="G6969" s="1"/>
  <c r="G6970" s="1"/>
  <c r="G6971" s="1"/>
  <c r="G6972" s="1"/>
  <c r="G6973" s="1"/>
  <c r="G6974" s="1"/>
  <c r="G6975" s="1"/>
  <c r="G6976" s="1"/>
  <c r="G6977" s="1"/>
  <c r="G6978" s="1"/>
  <c r="G6979" s="1"/>
  <c r="G6980" s="1"/>
  <c r="G6981" s="1"/>
  <c r="G6982" s="1"/>
  <c r="G6983" s="1"/>
  <c r="G6984" s="1"/>
  <c r="G6985" s="1"/>
  <c r="G6986" s="1"/>
  <c r="G6987" s="1"/>
  <c r="G6988" s="1"/>
  <c r="G6989" s="1"/>
  <c r="G6990" s="1"/>
  <c r="G6991" s="1"/>
  <c r="G6992" s="1"/>
  <c r="G6993" s="1"/>
  <c r="G6994" s="1"/>
  <c r="G6995" s="1"/>
  <c r="G6996" s="1"/>
  <c r="G6997" s="1"/>
  <c r="G6998" s="1"/>
  <c r="G6999" s="1"/>
  <c r="G7000" s="1"/>
  <c r="G7001" s="1"/>
  <c r="G7002" s="1"/>
  <c r="G7003" s="1"/>
  <c r="G7004" s="1"/>
  <c r="G7005" s="1"/>
  <c r="G7006" s="1"/>
  <c r="G7007" s="1"/>
  <c r="G7008" s="1"/>
  <c r="G7009" s="1"/>
  <c r="G7010" s="1"/>
  <c r="G7011" s="1"/>
  <c r="G7012" s="1"/>
  <c r="G7013" s="1"/>
  <c r="G7014" s="1"/>
  <c r="G7015" s="1"/>
  <c r="G7016" s="1"/>
  <c r="G7017" s="1"/>
  <c r="G7018" s="1"/>
  <c r="G7019" s="1"/>
  <c r="G7020" s="1"/>
  <c r="G7021" s="1"/>
  <c r="G7022" s="1"/>
  <c r="G7023" s="1"/>
  <c r="G7024" s="1"/>
  <c r="G7025" s="1"/>
  <c r="G7026" s="1"/>
  <c r="G7027" s="1"/>
  <c r="G7028" s="1"/>
  <c r="G7029" s="1"/>
  <c r="G7030" s="1"/>
  <c r="G7031" s="1"/>
  <c r="G7032" s="1"/>
  <c r="G7033" s="1"/>
  <c r="G7034" s="1"/>
  <c r="G7035" s="1"/>
  <c r="G7036" s="1"/>
  <c r="G7037" s="1"/>
  <c r="G7038" s="1"/>
  <c r="G7039" s="1"/>
  <c r="G7040" s="1"/>
  <c r="G7041" s="1"/>
  <c r="G7042" s="1"/>
  <c r="G7043" s="1"/>
  <c r="G7044" s="1"/>
  <c r="G7045" s="1"/>
  <c r="G7046" s="1"/>
  <c r="G7047" s="1"/>
  <c r="G7048" s="1"/>
  <c r="G7049" s="1"/>
  <c r="G7050" s="1"/>
  <c r="G7051" s="1"/>
  <c r="G7052" s="1"/>
  <c r="G7053" s="1"/>
  <c r="G7054" s="1"/>
  <c r="G7055" s="1"/>
  <c r="G7056" s="1"/>
  <c r="G7057" s="1"/>
  <c r="G7058" s="1"/>
  <c r="G7059" s="1"/>
  <c r="G7060" s="1"/>
  <c r="G7061" s="1"/>
  <c r="G7062" s="1"/>
  <c r="G7063" s="1"/>
  <c r="G7064" s="1"/>
  <c r="G7065" s="1"/>
  <c r="G7066" s="1"/>
  <c r="G7067" s="1"/>
  <c r="G7068" s="1"/>
  <c r="G7069" s="1"/>
  <c r="G7070" s="1"/>
  <c r="G7071" s="1"/>
  <c r="G7072" s="1"/>
  <c r="G7073" s="1"/>
  <c r="G7074" s="1"/>
  <c r="G7075" s="1"/>
  <c r="G7076" s="1"/>
  <c r="G7077" s="1"/>
  <c r="G7078" s="1"/>
  <c r="G7079" s="1"/>
  <c r="G7080" s="1"/>
  <c r="G7081" s="1"/>
  <c r="G7082" s="1"/>
  <c r="G7083" s="1"/>
  <c r="G7084" s="1"/>
  <c r="G7085" s="1"/>
  <c r="G7086" s="1"/>
  <c r="G7087" s="1"/>
  <c r="G7088" s="1"/>
  <c r="G7089" s="1"/>
  <c r="G7090" s="1"/>
  <c r="G7091" s="1"/>
  <c r="G7092" s="1"/>
  <c r="G7093" s="1"/>
  <c r="G7094" s="1"/>
  <c r="G7095" s="1"/>
  <c r="G7096" s="1"/>
  <c r="G7097" s="1"/>
  <c r="G7098" s="1"/>
  <c r="G7099" s="1"/>
  <c r="G7100" s="1"/>
  <c r="G7101" s="1"/>
  <c r="G7102" s="1"/>
  <c r="G7103" s="1"/>
  <c r="G7104" s="1"/>
  <c r="G7105" s="1"/>
  <c r="G7106" s="1"/>
  <c r="G7107" s="1"/>
  <c r="G7108" s="1"/>
  <c r="G7109" s="1"/>
  <c r="G7110" s="1"/>
  <c r="G7111" s="1"/>
  <c r="G7112" s="1"/>
  <c r="G7113" s="1"/>
  <c r="G7114" s="1"/>
  <c r="G7115" s="1"/>
  <c r="G7116" s="1"/>
  <c r="G7117" s="1"/>
  <c r="G7118" s="1"/>
  <c r="G7119" s="1"/>
  <c r="G7120" s="1"/>
  <c r="G7121" s="1"/>
  <c r="G7122" s="1"/>
  <c r="G7123" s="1"/>
  <c r="G7124" s="1"/>
  <c r="G7125" s="1"/>
  <c r="G7126" s="1"/>
  <c r="G7127" s="1"/>
  <c r="G7128" s="1"/>
  <c r="G7129" s="1"/>
  <c r="G7130" s="1"/>
  <c r="G7131" s="1"/>
  <c r="G7132" s="1"/>
  <c r="G7133" s="1"/>
  <c r="G7134" s="1"/>
  <c r="G7135" s="1"/>
  <c r="G7136" s="1"/>
  <c r="G7137" s="1"/>
  <c r="G7138" s="1"/>
  <c r="G7139" s="1"/>
  <c r="G7140" s="1"/>
  <c r="G7141" s="1"/>
  <c r="G7142" s="1"/>
  <c r="G7143" s="1"/>
  <c r="G7144" s="1"/>
  <c r="G7145" s="1"/>
  <c r="G7146" s="1"/>
  <c r="G7147" s="1"/>
  <c r="G7148" s="1"/>
  <c r="G7149" s="1"/>
  <c r="G7150" s="1"/>
  <c r="G7151" s="1"/>
  <c r="G7152" s="1"/>
  <c r="G7153" s="1"/>
  <c r="G7154" s="1"/>
  <c r="G7155" s="1"/>
  <c r="G7156" s="1"/>
  <c r="G7157" s="1"/>
  <c r="G7158" s="1"/>
  <c r="G7159" s="1"/>
  <c r="G7160" s="1"/>
  <c r="G7161" s="1"/>
  <c r="G7162" s="1"/>
  <c r="G7163" s="1"/>
  <c r="G7164" s="1"/>
  <c r="G7165" s="1"/>
  <c r="G7166" s="1"/>
  <c r="G7167" s="1"/>
  <c r="G7168" s="1"/>
  <c r="G7169" s="1"/>
  <c r="G7170" s="1"/>
  <c r="G7171" s="1"/>
  <c r="G7172" s="1"/>
  <c r="G7173" s="1"/>
  <c r="G7174" s="1"/>
  <c r="G7175" s="1"/>
  <c r="G7176" s="1"/>
  <c r="G7177" s="1"/>
  <c r="G7178" s="1"/>
  <c r="G7179" s="1"/>
  <c r="G7180" s="1"/>
  <c r="G7181" s="1"/>
  <c r="G7182" s="1"/>
  <c r="G7183" s="1"/>
  <c r="G7184" s="1"/>
  <c r="G7185" s="1"/>
  <c r="G7186" s="1"/>
  <c r="G7187" s="1"/>
  <c r="G7188" s="1"/>
  <c r="G7189" s="1"/>
  <c r="G7190" s="1"/>
  <c r="G7191" s="1"/>
  <c r="G7192" s="1"/>
  <c r="G7193" s="1"/>
  <c r="G7194" s="1"/>
  <c r="G7195" s="1"/>
  <c r="G7196" s="1"/>
  <c r="G7197" s="1"/>
  <c r="G7198" s="1"/>
  <c r="G7199" s="1"/>
  <c r="G7200" s="1"/>
  <c r="G7201" s="1"/>
  <c r="G7202" s="1"/>
  <c r="G7203" s="1"/>
  <c r="G7204" s="1"/>
  <c r="G7205" s="1"/>
  <c r="G7206" s="1"/>
  <c r="G7207" s="1"/>
  <c r="G7208" s="1"/>
  <c r="G7209" s="1"/>
  <c r="G7210" s="1"/>
  <c r="G7211" s="1"/>
  <c r="G7212" s="1"/>
  <c r="G7213" s="1"/>
  <c r="G7214" s="1"/>
  <c r="G7215" s="1"/>
  <c r="G7216" s="1"/>
  <c r="G7217" s="1"/>
  <c r="G7218" s="1"/>
  <c r="B2667"/>
  <c r="C2667" s="1"/>
  <c r="B2668"/>
  <c r="C2668" s="1"/>
  <c r="B2669"/>
  <c r="C2669" s="1"/>
  <c r="B2670"/>
  <c r="C2670" s="1"/>
  <c r="B2671"/>
  <c r="C2671" s="1"/>
  <c r="B2672"/>
  <c r="C2672" s="1"/>
  <c r="B2673"/>
  <c r="C2673" s="1"/>
  <c r="B2674"/>
  <c r="C2674" s="1"/>
  <c r="B2675"/>
  <c r="C2675" s="1"/>
  <c r="B2676"/>
  <c r="C2676" s="1"/>
  <c r="B2677"/>
  <c r="C2677" s="1"/>
  <c r="B2678"/>
  <c r="C2678" s="1"/>
  <c r="B2679"/>
  <c r="C2679" s="1"/>
  <c r="B2680"/>
  <c r="C2680" s="1"/>
  <c r="B2681"/>
  <c r="C2681" s="1"/>
  <c r="B2682"/>
  <c r="C2682" s="1"/>
  <c r="B2683"/>
  <c r="C2683" s="1"/>
  <c r="B2684"/>
  <c r="C2684" s="1"/>
  <c r="B2685"/>
  <c r="C2685" s="1"/>
  <c r="B2686"/>
  <c r="C2686" s="1"/>
  <c r="B2687"/>
  <c r="C2687" s="1"/>
  <c r="B2688"/>
  <c r="C2688" s="1"/>
  <c r="B2689"/>
  <c r="C2689" s="1"/>
  <c r="B2690"/>
  <c r="C2690" s="1"/>
  <c r="B2691"/>
  <c r="C2691" s="1"/>
  <c r="B2692"/>
  <c r="C2692" s="1"/>
  <c r="B2693"/>
  <c r="C2693" s="1"/>
  <c r="B2694"/>
  <c r="C2694" s="1"/>
  <c r="B2695"/>
  <c r="C2695" s="1"/>
  <c r="B2696"/>
  <c r="C2696" s="1"/>
  <c r="B2697"/>
  <c r="C2697" s="1"/>
  <c r="B2698"/>
  <c r="C2698" s="1"/>
  <c r="B2699"/>
  <c r="C2699" s="1"/>
  <c r="B2700"/>
  <c r="C2700" s="1"/>
  <c r="B2701"/>
  <c r="C2701" s="1"/>
  <c r="B2702"/>
  <c r="C2702" s="1"/>
  <c r="B2703"/>
  <c r="C2703" s="1"/>
  <c r="B2704"/>
  <c r="C2704" s="1"/>
  <c r="B2705"/>
  <c r="C2705" s="1"/>
  <c r="B2706"/>
  <c r="C2706" s="1"/>
  <c r="B2707"/>
  <c r="C2707" s="1"/>
  <c r="B2708"/>
  <c r="C2708" s="1"/>
  <c r="B2709"/>
  <c r="C2709" s="1"/>
  <c r="B2710"/>
  <c r="C2710" s="1"/>
  <c r="B2711"/>
  <c r="C2711" s="1"/>
  <c r="B2712"/>
  <c r="C2712" s="1"/>
  <c r="B2713"/>
  <c r="C2713" s="1"/>
  <c r="B2714"/>
  <c r="C2714" s="1"/>
  <c r="B2715"/>
  <c r="C2715" s="1"/>
  <c r="B2716"/>
  <c r="C2716" s="1"/>
  <c r="B2717"/>
  <c r="C2717" s="1"/>
  <c r="B2718"/>
  <c r="C2718" s="1"/>
  <c r="B2719"/>
  <c r="C2719" s="1"/>
  <c r="B2720"/>
  <c r="C2720" s="1"/>
  <c r="B2721"/>
  <c r="C2721" s="1"/>
  <c r="B2722"/>
  <c r="C2722" s="1"/>
  <c r="B2723"/>
  <c r="C2723" s="1"/>
  <c r="B2724"/>
  <c r="C2724" s="1"/>
  <c r="B2725"/>
  <c r="C2725" s="1"/>
  <c r="B2726"/>
  <c r="C2726" s="1"/>
  <c r="B2727"/>
  <c r="C2727" s="1"/>
  <c r="B2728"/>
  <c r="C2728" s="1"/>
  <c r="B2729"/>
  <c r="C2729" s="1"/>
  <c r="B2730"/>
  <c r="C2730" s="1"/>
  <c r="B2731"/>
  <c r="C2731" s="1"/>
  <c r="B2732"/>
  <c r="C2732" s="1"/>
  <c r="B2733"/>
  <c r="C2733" s="1"/>
  <c r="B2734"/>
  <c r="C2734" s="1"/>
  <c r="B2735"/>
  <c r="C2735" s="1"/>
  <c r="B2736"/>
  <c r="C2736" s="1"/>
  <c r="B2737"/>
  <c r="C2737" s="1"/>
  <c r="B2738"/>
  <c r="C2738" s="1"/>
  <c r="B2739"/>
  <c r="C2739" s="1"/>
  <c r="B2740"/>
  <c r="C2740" s="1"/>
  <c r="B2741"/>
  <c r="C2741" s="1"/>
  <c r="B2742"/>
  <c r="C2742" s="1"/>
  <c r="B2743"/>
  <c r="C2743" s="1"/>
  <c r="B2744"/>
  <c r="C2744" s="1"/>
  <c r="B2745"/>
  <c r="C2745" s="1"/>
  <c r="B2746"/>
  <c r="C2746" s="1"/>
  <c r="B2747"/>
  <c r="C2747" s="1"/>
  <c r="B2748"/>
  <c r="C2748" s="1"/>
  <c r="B2749"/>
  <c r="C2749" s="1"/>
  <c r="B2750"/>
  <c r="C2750" s="1"/>
  <c r="B2751"/>
  <c r="C2751" s="1"/>
  <c r="B2752"/>
  <c r="C2752" s="1"/>
  <c r="B2753"/>
  <c r="C2753" s="1"/>
  <c r="B2754"/>
  <c r="C2754" s="1"/>
  <c r="B2755"/>
  <c r="C2755" s="1"/>
  <c r="B2756"/>
  <c r="C2756" s="1"/>
  <c r="B2757"/>
  <c r="C2757" s="1"/>
  <c r="B2758"/>
  <c r="C2758" s="1"/>
  <c r="B2759"/>
  <c r="C2759" s="1"/>
  <c r="B2760"/>
  <c r="C2760" s="1"/>
  <c r="B2761"/>
  <c r="C2761" s="1"/>
  <c r="B2762"/>
  <c r="C2762" s="1"/>
  <c r="B2763"/>
  <c r="C2763" s="1"/>
  <c r="B2764"/>
  <c r="C2764" s="1"/>
  <c r="B2765"/>
  <c r="C2765" s="1"/>
  <c r="B2766"/>
  <c r="C2766" s="1"/>
  <c r="B2767"/>
  <c r="C2767" s="1"/>
  <c r="B2768"/>
  <c r="C2768" s="1"/>
  <c r="B2769"/>
  <c r="C2769" s="1"/>
  <c r="B2770"/>
  <c r="C2770" s="1"/>
  <c r="B2771"/>
  <c r="C2771" s="1"/>
  <c r="B2772"/>
  <c r="C2772" s="1"/>
  <c r="B2773"/>
  <c r="C2773" s="1"/>
  <c r="B2774"/>
  <c r="C2774" s="1"/>
  <c r="B2775"/>
  <c r="C2775" s="1"/>
  <c r="B2776"/>
  <c r="C2776" s="1"/>
  <c r="B2777"/>
  <c r="C2777" s="1"/>
  <c r="B2778"/>
  <c r="C2778" s="1"/>
  <c r="B2779"/>
  <c r="C2779" s="1"/>
  <c r="B2780"/>
  <c r="C2780" s="1"/>
  <c r="B2781"/>
  <c r="C2781" s="1"/>
  <c r="B2782"/>
  <c r="C2782" s="1"/>
  <c r="B2783"/>
  <c r="C2783" s="1"/>
  <c r="B2784"/>
  <c r="C2784" s="1"/>
  <c r="B2785"/>
  <c r="C2785" s="1"/>
  <c r="B2786"/>
  <c r="C2786" s="1"/>
  <c r="B2787"/>
  <c r="C2787" s="1"/>
  <c r="B2788"/>
  <c r="C2788" s="1"/>
  <c r="B2789"/>
  <c r="C2789" s="1"/>
  <c r="B2790"/>
  <c r="C2790" s="1"/>
  <c r="B2791"/>
  <c r="C2791" s="1"/>
  <c r="B2792"/>
  <c r="C2792" s="1"/>
  <c r="B2793"/>
  <c r="C2793" s="1"/>
  <c r="B2794"/>
  <c r="C2794" s="1"/>
  <c r="B2795"/>
  <c r="C2795" s="1"/>
  <c r="B2796"/>
  <c r="C2796" s="1"/>
  <c r="B2797"/>
  <c r="C2797" s="1"/>
  <c r="B2798"/>
  <c r="C2798" s="1"/>
  <c r="B2799"/>
  <c r="C2799" s="1"/>
  <c r="B2800"/>
  <c r="C2800" s="1"/>
  <c r="B2801"/>
  <c r="C2801" s="1"/>
  <c r="B2802"/>
  <c r="C2802" s="1"/>
  <c r="B2803"/>
  <c r="C2803" s="1"/>
  <c r="B2804"/>
  <c r="C2804" s="1"/>
  <c r="B2805"/>
  <c r="C2805" s="1"/>
  <c r="B2806"/>
  <c r="C2806" s="1"/>
  <c r="B2807"/>
  <c r="C2807" s="1"/>
  <c r="B2808"/>
  <c r="C2808" s="1"/>
  <c r="B2809"/>
  <c r="C2809" s="1"/>
  <c r="B2810"/>
  <c r="C2810" s="1"/>
  <c r="B2811"/>
  <c r="C2811" s="1"/>
  <c r="B2812"/>
  <c r="C2812" s="1"/>
  <c r="B2813"/>
  <c r="C2813" s="1"/>
  <c r="B2814"/>
  <c r="C2814" s="1"/>
  <c r="B2815"/>
  <c r="C2815" s="1"/>
  <c r="B2816"/>
  <c r="C2816" s="1"/>
  <c r="B2817"/>
  <c r="C2817" s="1"/>
  <c r="B2818"/>
  <c r="C2818" s="1"/>
  <c r="B2819"/>
  <c r="C2819" s="1"/>
  <c r="B2820"/>
  <c r="C2820" s="1"/>
  <c r="B2821"/>
  <c r="C2821" s="1"/>
  <c r="B2822"/>
  <c r="C2822" s="1"/>
  <c r="B2823"/>
  <c r="C2823" s="1"/>
  <c r="B2824"/>
  <c r="C2824" s="1"/>
  <c r="B2825"/>
  <c r="C2825" s="1"/>
  <c r="B2826"/>
  <c r="C2826" s="1"/>
  <c r="B2827"/>
  <c r="C2827" s="1"/>
  <c r="B2828"/>
  <c r="C2828" s="1"/>
  <c r="B2829"/>
  <c r="C2829" s="1"/>
  <c r="B2830"/>
  <c r="C2830" s="1"/>
  <c r="B2831"/>
  <c r="C2831" s="1"/>
  <c r="B2832"/>
  <c r="C2832" s="1"/>
  <c r="B2833"/>
  <c r="C2833" s="1"/>
  <c r="B2834"/>
  <c r="C2834" s="1"/>
  <c r="B2835"/>
  <c r="C2835" s="1"/>
  <c r="B2836"/>
  <c r="C2836" s="1"/>
  <c r="B2837"/>
  <c r="C2837" s="1"/>
  <c r="B2838"/>
  <c r="C2838" s="1"/>
  <c r="B2839"/>
  <c r="C2839" s="1"/>
  <c r="B2840"/>
  <c r="C2840" s="1"/>
  <c r="B2841"/>
  <c r="C2841" s="1"/>
  <c r="B2842"/>
  <c r="C2842" s="1"/>
  <c r="B2843"/>
  <c r="C2843" s="1"/>
  <c r="B2844"/>
  <c r="C2844" s="1"/>
  <c r="B2845"/>
  <c r="C2845" s="1"/>
  <c r="B2846"/>
  <c r="C2846" s="1"/>
  <c r="B2847"/>
  <c r="C2847" s="1"/>
  <c r="B2848"/>
  <c r="C2848" s="1"/>
  <c r="B2849"/>
  <c r="C2849" s="1"/>
  <c r="B2850"/>
  <c r="C2850" s="1"/>
  <c r="B2851"/>
  <c r="C2851" s="1"/>
  <c r="B2852"/>
  <c r="C2852" s="1"/>
  <c r="B2853"/>
  <c r="C2853" s="1"/>
  <c r="B2854"/>
  <c r="C2854" s="1"/>
  <c r="B2855"/>
  <c r="C2855" s="1"/>
  <c r="B2856"/>
  <c r="C2856" s="1"/>
  <c r="B2857"/>
  <c r="C2857" s="1"/>
  <c r="B2858"/>
  <c r="C2858" s="1"/>
  <c r="B2859"/>
  <c r="C2859" s="1"/>
  <c r="B2860"/>
  <c r="C2860" s="1"/>
  <c r="B2861"/>
  <c r="C2861" s="1"/>
  <c r="B2862"/>
  <c r="C2862" s="1"/>
  <c r="B2863"/>
  <c r="C2863" s="1"/>
  <c r="B2864"/>
  <c r="C2864" s="1"/>
  <c r="B2865"/>
  <c r="C2865" s="1"/>
  <c r="B2866"/>
  <c r="C2866" s="1"/>
  <c r="B2867"/>
  <c r="C2867" s="1"/>
  <c r="B2868"/>
  <c r="C2868" s="1"/>
  <c r="B2869"/>
  <c r="C2869" s="1"/>
  <c r="B2870"/>
  <c r="C2870" s="1"/>
  <c r="B2871"/>
  <c r="C2871" s="1"/>
  <c r="B2872"/>
  <c r="C2872" s="1"/>
  <c r="B2873"/>
  <c r="C2873" s="1"/>
  <c r="B2874"/>
  <c r="C2874" s="1"/>
  <c r="B2875"/>
  <c r="C2875" s="1"/>
  <c r="B2876"/>
  <c r="C2876" s="1"/>
  <c r="B2877"/>
  <c r="C2877" s="1"/>
  <c r="B2878"/>
  <c r="C2878" s="1"/>
  <c r="B2879"/>
  <c r="C2879" s="1"/>
  <c r="B2880"/>
  <c r="C2880" s="1"/>
  <c r="B2881"/>
  <c r="C2881" s="1"/>
  <c r="B2882"/>
  <c r="C2882" s="1"/>
  <c r="B2883"/>
  <c r="C2883" s="1"/>
  <c r="B2884"/>
  <c r="C2884" s="1"/>
  <c r="B2885"/>
  <c r="C2885" s="1"/>
  <c r="B2886"/>
  <c r="C2886" s="1"/>
  <c r="B2887"/>
  <c r="C2887" s="1"/>
  <c r="B2888"/>
  <c r="C2888" s="1"/>
  <c r="B2889"/>
  <c r="C2889" s="1"/>
  <c r="B2890"/>
  <c r="C2890" s="1"/>
  <c r="B2891"/>
  <c r="C2891" s="1"/>
  <c r="B2892"/>
  <c r="C2892" s="1"/>
  <c r="B2893"/>
  <c r="C2893" s="1"/>
  <c r="B2894"/>
  <c r="C2894" s="1"/>
  <c r="B2895"/>
  <c r="C2895" s="1"/>
  <c r="B2896"/>
  <c r="C2896" s="1"/>
  <c r="B2897"/>
  <c r="C2897" s="1"/>
  <c r="B2898"/>
  <c r="C2898" s="1"/>
  <c r="B2899"/>
  <c r="C2899" s="1"/>
  <c r="B2900"/>
  <c r="C2900" s="1"/>
  <c r="B2901"/>
  <c r="C2901" s="1"/>
  <c r="B2902"/>
  <c r="C2902" s="1"/>
  <c r="B2903"/>
  <c r="C2903" s="1"/>
  <c r="B2904"/>
  <c r="C2904" s="1"/>
  <c r="B2905"/>
  <c r="C2905" s="1"/>
  <c r="B2906"/>
  <c r="C2906" s="1"/>
  <c r="B2907"/>
  <c r="C2907" s="1"/>
  <c r="B2908"/>
  <c r="C2908" s="1"/>
  <c r="B2909"/>
  <c r="C2909" s="1"/>
  <c r="B2910"/>
  <c r="C2910" s="1"/>
  <c r="B2911"/>
  <c r="C2911" s="1"/>
  <c r="B2912"/>
  <c r="C2912" s="1"/>
  <c r="B2913"/>
  <c r="C2913" s="1"/>
  <c r="B2914"/>
  <c r="C2914" s="1"/>
  <c r="B2915"/>
  <c r="C2915" s="1"/>
  <c r="B2916"/>
  <c r="C2916" s="1"/>
  <c r="B2917"/>
  <c r="C2917" s="1"/>
  <c r="B2918"/>
  <c r="C2918" s="1"/>
  <c r="B2919"/>
  <c r="C2919" s="1"/>
  <c r="B2920"/>
  <c r="C2920" s="1"/>
  <c r="B2921"/>
  <c r="C2921" s="1"/>
  <c r="B2922"/>
  <c r="C2922" s="1"/>
  <c r="B2923"/>
  <c r="C2923" s="1"/>
  <c r="B2924"/>
  <c r="C2924" s="1"/>
  <c r="B2925"/>
  <c r="C2925" s="1"/>
  <c r="B2926"/>
  <c r="C2926" s="1"/>
  <c r="B2927"/>
  <c r="C2927" s="1"/>
  <c r="B2928"/>
  <c r="C2928" s="1"/>
  <c r="B2929"/>
  <c r="C2929" s="1"/>
  <c r="B2930"/>
  <c r="C2930" s="1"/>
  <c r="B2931"/>
  <c r="C2931" s="1"/>
  <c r="B2932"/>
  <c r="C2932" s="1"/>
  <c r="B2933"/>
  <c r="C2933" s="1"/>
  <c r="B2934"/>
  <c r="C2934" s="1"/>
  <c r="B2935"/>
  <c r="C2935" s="1"/>
  <c r="B2936"/>
  <c r="C2936" s="1"/>
  <c r="B2937"/>
  <c r="C2937" s="1"/>
  <c r="B2938"/>
  <c r="C2938" s="1"/>
  <c r="B2939"/>
  <c r="C2939" s="1"/>
  <c r="B2940"/>
  <c r="C2940" s="1"/>
  <c r="B2941"/>
  <c r="C2941" s="1"/>
  <c r="B2942"/>
  <c r="C2942" s="1"/>
  <c r="B2943"/>
  <c r="C2943" s="1"/>
  <c r="B2944"/>
  <c r="C2944" s="1"/>
  <c r="B2945"/>
  <c r="C2945" s="1"/>
  <c r="B2946"/>
  <c r="C2946" s="1"/>
  <c r="B2947"/>
  <c r="C2947" s="1"/>
  <c r="B2948"/>
  <c r="C2948" s="1"/>
  <c r="B2949"/>
  <c r="C2949" s="1"/>
  <c r="B2950"/>
  <c r="C2950" s="1"/>
  <c r="B2951"/>
  <c r="C2951" s="1"/>
  <c r="B2952"/>
  <c r="C2952" s="1"/>
  <c r="B2953"/>
  <c r="C2953" s="1"/>
  <c r="B2954"/>
  <c r="C2954" s="1"/>
  <c r="B2955"/>
  <c r="C2955" s="1"/>
  <c r="B2956"/>
  <c r="C2956" s="1"/>
  <c r="B2957"/>
  <c r="C2957" s="1"/>
  <c r="B2958"/>
  <c r="C2958" s="1"/>
  <c r="B2959"/>
  <c r="C2959" s="1"/>
  <c r="B2960"/>
  <c r="C2960" s="1"/>
  <c r="B2961"/>
  <c r="C2961" s="1"/>
  <c r="B2962"/>
  <c r="C2962" s="1"/>
  <c r="B2963"/>
  <c r="C2963" s="1"/>
  <c r="B2964"/>
  <c r="C2964" s="1"/>
  <c r="B2965"/>
  <c r="C2965" s="1"/>
  <c r="B2966"/>
  <c r="C2966" s="1"/>
  <c r="B2967"/>
  <c r="C2967" s="1"/>
  <c r="B2968"/>
  <c r="C2968" s="1"/>
  <c r="B2969"/>
  <c r="C2969" s="1"/>
  <c r="B2970"/>
  <c r="C2970" s="1"/>
  <c r="B2971"/>
  <c r="C2971" s="1"/>
  <c r="B2972"/>
  <c r="C2972" s="1"/>
  <c r="B2973"/>
  <c r="C2973" s="1"/>
  <c r="B2974"/>
  <c r="C2974" s="1"/>
  <c r="B2975"/>
  <c r="C2975" s="1"/>
  <c r="B2976"/>
  <c r="C2976" s="1"/>
  <c r="B2977"/>
  <c r="C2977" s="1"/>
  <c r="B2978"/>
  <c r="C2978" s="1"/>
  <c r="B2979"/>
  <c r="C2979" s="1"/>
  <c r="B2980"/>
  <c r="C2980" s="1"/>
  <c r="B2981"/>
  <c r="C2981" s="1"/>
  <c r="B2982"/>
  <c r="C2982" s="1"/>
  <c r="B2983"/>
  <c r="C2983" s="1"/>
  <c r="B2984"/>
  <c r="C2984" s="1"/>
  <c r="B2985"/>
  <c r="C2985" s="1"/>
  <c r="B2986"/>
  <c r="C2986" s="1"/>
  <c r="B2987"/>
  <c r="C2987" s="1"/>
  <c r="B2988"/>
  <c r="C2988" s="1"/>
  <c r="B2989"/>
  <c r="C2989" s="1"/>
  <c r="B2990"/>
  <c r="C2990" s="1"/>
  <c r="B2991"/>
  <c r="C2991" s="1"/>
  <c r="B2992"/>
  <c r="C2992" s="1"/>
  <c r="B2993"/>
  <c r="C2993" s="1"/>
  <c r="B2994"/>
  <c r="C2994" s="1"/>
  <c r="B2995"/>
  <c r="C2995" s="1"/>
  <c r="B2996"/>
  <c r="C2996" s="1"/>
  <c r="B2997"/>
  <c r="C2997" s="1"/>
  <c r="B2998"/>
  <c r="C2998" s="1"/>
  <c r="B2999"/>
  <c r="C2999" s="1"/>
  <c r="B3000"/>
  <c r="C3000" s="1"/>
  <c r="B3001"/>
  <c r="C3001" s="1"/>
  <c r="B3002"/>
  <c r="C3002" s="1"/>
  <c r="B3003"/>
  <c r="C3003" s="1"/>
  <c r="B3004"/>
  <c r="C3004" s="1"/>
  <c r="B3005"/>
  <c r="C3005" s="1"/>
  <c r="B3006"/>
  <c r="C3006" s="1"/>
  <c r="B3007"/>
  <c r="C3007" s="1"/>
  <c r="B3008"/>
  <c r="C3008" s="1"/>
  <c r="B3009"/>
  <c r="C3009" s="1"/>
  <c r="B3010"/>
  <c r="C3010" s="1"/>
  <c r="B3011"/>
  <c r="C3011" s="1"/>
  <c r="B3012"/>
  <c r="C3012" s="1"/>
  <c r="B3013"/>
  <c r="C3013" s="1"/>
  <c r="B3014"/>
  <c r="C3014" s="1"/>
  <c r="B3015"/>
  <c r="C3015" s="1"/>
  <c r="B3016"/>
  <c r="C3016" s="1"/>
  <c r="B3017"/>
  <c r="C3017" s="1"/>
  <c r="B3018"/>
  <c r="C3018" s="1"/>
  <c r="B3019"/>
  <c r="C3019" s="1"/>
  <c r="B3020"/>
  <c r="C3020" s="1"/>
  <c r="B3021"/>
  <c r="C3021" s="1"/>
  <c r="B3022"/>
  <c r="C3022" s="1"/>
  <c r="B3023"/>
  <c r="C3023" s="1"/>
  <c r="B3024"/>
  <c r="C3024" s="1"/>
  <c r="B3025"/>
  <c r="C3025" s="1"/>
  <c r="B3026"/>
  <c r="C3026" s="1"/>
  <c r="B3027"/>
  <c r="C3027" s="1"/>
  <c r="B3028"/>
  <c r="C3028" s="1"/>
  <c r="B3029"/>
  <c r="C3029" s="1"/>
  <c r="B3030"/>
  <c r="C3030" s="1"/>
  <c r="B3031"/>
  <c r="C3031" s="1"/>
  <c r="B3032"/>
  <c r="C3032" s="1"/>
  <c r="B3033"/>
  <c r="C3033" s="1"/>
  <c r="B3034"/>
  <c r="C3034" s="1"/>
  <c r="B3035"/>
  <c r="C3035" s="1"/>
  <c r="B3036"/>
  <c r="C3036" s="1"/>
  <c r="B3037"/>
  <c r="C3037" s="1"/>
  <c r="B3038"/>
  <c r="C3038" s="1"/>
  <c r="B3039"/>
  <c r="C3039" s="1"/>
  <c r="B3040"/>
  <c r="C3040" s="1"/>
  <c r="B3041"/>
  <c r="C3041" s="1"/>
  <c r="B3042"/>
  <c r="C3042" s="1"/>
  <c r="B3043"/>
  <c r="C3043" s="1"/>
  <c r="B3044"/>
  <c r="C3044" s="1"/>
  <c r="B3045"/>
  <c r="C3045" s="1"/>
  <c r="B3046"/>
  <c r="C3046" s="1"/>
  <c r="B3047"/>
  <c r="C3047" s="1"/>
  <c r="B3048"/>
  <c r="C3048" s="1"/>
  <c r="B3049"/>
  <c r="C3049" s="1"/>
  <c r="B3050"/>
  <c r="C3050" s="1"/>
  <c r="B3051"/>
  <c r="C3051" s="1"/>
  <c r="B3052"/>
  <c r="C3052" s="1"/>
  <c r="B3053"/>
  <c r="C3053" s="1"/>
  <c r="B3054"/>
  <c r="C3054" s="1"/>
  <c r="B3055"/>
  <c r="C3055" s="1"/>
  <c r="B3056"/>
  <c r="C3056" s="1"/>
  <c r="B3057"/>
  <c r="C3057" s="1"/>
  <c r="B3058"/>
  <c r="C3058" s="1"/>
  <c r="B3059"/>
  <c r="C3059" s="1"/>
  <c r="B3060"/>
  <c r="C3060" s="1"/>
  <c r="B3061"/>
  <c r="C3061" s="1"/>
  <c r="B3062"/>
  <c r="C3062" s="1"/>
  <c r="B3063"/>
  <c r="C3063" s="1"/>
  <c r="B3064"/>
  <c r="C3064" s="1"/>
  <c r="B3065"/>
  <c r="C3065" s="1"/>
  <c r="B3066"/>
  <c r="C3066" s="1"/>
  <c r="B3067"/>
  <c r="C3067" s="1"/>
  <c r="B3068"/>
  <c r="C3068" s="1"/>
  <c r="B3069"/>
  <c r="C3069" s="1"/>
  <c r="B3070"/>
  <c r="C3070" s="1"/>
  <c r="B3071"/>
  <c r="C3071" s="1"/>
  <c r="B3072"/>
  <c r="C3072" s="1"/>
  <c r="B3073"/>
  <c r="C3073" s="1"/>
  <c r="B3074"/>
  <c r="C3074" s="1"/>
  <c r="B3075"/>
  <c r="C3075" s="1"/>
  <c r="B3076"/>
  <c r="C3076" s="1"/>
  <c r="B3077"/>
  <c r="C3077" s="1"/>
  <c r="B3078"/>
  <c r="C3078" s="1"/>
  <c r="B3079"/>
  <c r="C3079" s="1"/>
  <c r="B3080"/>
  <c r="C3080" s="1"/>
  <c r="B3081"/>
  <c r="C3081" s="1"/>
  <c r="B3082"/>
  <c r="C3082" s="1"/>
  <c r="B3083"/>
  <c r="C3083" s="1"/>
  <c r="B3084"/>
  <c r="C3084" s="1"/>
  <c r="B3085"/>
  <c r="C3085" s="1"/>
  <c r="B3086"/>
  <c r="C3086" s="1"/>
  <c r="B3087"/>
  <c r="C3087" s="1"/>
  <c r="B3088"/>
  <c r="C3088" s="1"/>
  <c r="B3089"/>
  <c r="C3089" s="1"/>
  <c r="B3090"/>
  <c r="C3090" s="1"/>
  <c r="B3091"/>
  <c r="C3091" s="1"/>
  <c r="B3092"/>
  <c r="C3092" s="1"/>
  <c r="B3093"/>
  <c r="C3093" s="1"/>
  <c r="B3094"/>
  <c r="C3094" s="1"/>
  <c r="B3095"/>
  <c r="C3095" s="1"/>
  <c r="B3096"/>
  <c r="C3096" s="1"/>
  <c r="B3097"/>
  <c r="C3097" s="1"/>
  <c r="B3098"/>
  <c r="C3098" s="1"/>
  <c r="B3099"/>
  <c r="C3099" s="1"/>
  <c r="B3100"/>
  <c r="C3100" s="1"/>
  <c r="B3101"/>
  <c r="C3101" s="1"/>
  <c r="B3102"/>
  <c r="C3102" s="1"/>
  <c r="B3103"/>
  <c r="C3103" s="1"/>
  <c r="B3104"/>
  <c r="C3104" s="1"/>
  <c r="B3105"/>
  <c r="C3105" s="1"/>
  <c r="B3106"/>
  <c r="C3106" s="1"/>
  <c r="B3107"/>
  <c r="C3107" s="1"/>
  <c r="B3108"/>
  <c r="C3108" s="1"/>
  <c r="B3109"/>
  <c r="C3109" s="1"/>
  <c r="B3110"/>
  <c r="C3110" s="1"/>
  <c r="B3111"/>
  <c r="C3111" s="1"/>
  <c r="B3112"/>
  <c r="C3112" s="1"/>
  <c r="B3113"/>
  <c r="C3113" s="1"/>
  <c r="B3114"/>
  <c r="C3114" s="1"/>
  <c r="B3115"/>
  <c r="C3115" s="1"/>
  <c r="B3116"/>
  <c r="C3116" s="1"/>
  <c r="B3117"/>
  <c r="C3117" s="1"/>
  <c r="B3118"/>
  <c r="C3118" s="1"/>
  <c r="B3119"/>
  <c r="C3119" s="1"/>
  <c r="B3120"/>
  <c r="C3120" s="1"/>
  <c r="B3121"/>
  <c r="C3121" s="1"/>
  <c r="B3122"/>
  <c r="C3122" s="1"/>
  <c r="B3123"/>
  <c r="C3123" s="1"/>
  <c r="B3124"/>
  <c r="C3124" s="1"/>
  <c r="B3125"/>
  <c r="C3125" s="1"/>
  <c r="B3126"/>
  <c r="C3126" s="1"/>
  <c r="B3127"/>
  <c r="C3127" s="1"/>
  <c r="B3128"/>
  <c r="C3128" s="1"/>
  <c r="B3129"/>
  <c r="C3129" s="1"/>
  <c r="B3130"/>
  <c r="C3130" s="1"/>
  <c r="B3131"/>
  <c r="C3131" s="1"/>
  <c r="B3132"/>
  <c r="C3132" s="1"/>
  <c r="B3133"/>
  <c r="C3133" s="1"/>
  <c r="B3134"/>
  <c r="C3134" s="1"/>
  <c r="B3135"/>
  <c r="C3135" s="1"/>
  <c r="B3136"/>
  <c r="C3136" s="1"/>
  <c r="B3137"/>
  <c r="C3137" s="1"/>
  <c r="B3138"/>
  <c r="C3138" s="1"/>
  <c r="B3139"/>
  <c r="C3139" s="1"/>
  <c r="B3140"/>
  <c r="C3140" s="1"/>
  <c r="B3141"/>
  <c r="C3141" s="1"/>
  <c r="B3142"/>
  <c r="C3142" s="1"/>
  <c r="B3143"/>
  <c r="C3143" s="1"/>
  <c r="B3144"/>
  <c r="C3144" s="1"/>
  <c r="B3145"/>
  <c r="C3145" s="1"/>
  <c r="B3146"/>
  <c r="C3146" s="1"/>
  <c r="B3147"/>
  <c r="C3147" s="1"/>
  <c r="B3148"/>
  <c r="C3148" s="1"/>
  <c r="B3149"/>
  <c r="C3149" s="1"/>
  <c r="B3150"/>
  <c r="C3150" s="1"/>
  <c r="B3151"/>
  <c r="C3151" s="1"/>
  <c r="B3152"/>
  <c r="C3152" s="1"/>
  <c r="B3153"/>
  <c r="C3153" s="1"/>
  <c r="B3154"/>
  <c r="C3154" s="1"/>
  <c r="B3155"/>
  <c r="C3155" s="1"/>
  <c r="B3156"/>
  <c r="C3156" s="1"/>
  <c r="B3157"/>
  <c r="C3157" s="1"/>
  <c r="B3158"/>
  <c r="C3158" s="1"/>
  <c r="B3159"/>
  <c r="C3159" s="1"/>
  <c r="B3160"/>
  <c r="C3160" s="1"/>
  <c r="B3161"/>
  <c r="C3161" s="1"/>
  <c r="B3162"/>
  <c r="C3162" s="1"/>
  <c r="B3163"/>
  <c r="C3163" s="1"/>
  <c r="B3164"/>
  <c r="C3164" s="1"/>
  <c r="B3165"/>
  <c r="C3165" s="1"/>
  <c r="B3166"/>
  <c r="C3166" s="1"/>
  <c r="B3167"/>
  <c r="C3167" s="1"/>
  <c r="B3168"/>
  <c r="C3168" s="1"/>
  <c r="B3169"/>
  <c r="C3169" s="1"/>
  <c r="B3170"/>
  <c r="C3170" s="1"/>
  <c r="B3171"/>
  <c r="C3171" s="1"/>
  <c r="B3172"/>
  <c r="C3172" s="1"/>
  <c r="B3173"/>
  <c r="C3173" s="1"/>
  <c r="B3174"/>
  <c r="C3174" s="1"/>
  <c r="B3175"/>
  <c r="C3175" s="1"/>
  <c r="B3176"/>
  <c r="C3176" s="1"/>
  <c r="B3177"/>
  <c r="C3177" s="1"/>
  <c r="B3178"/>
  <c r="C3178" s="1"/>
  <c r="B3179"/>
  <c r="C3179" s="1"/>
  <c r="B3180"/>
  <c r="C3180" s="1"/>
  <c r="B3181"/>
  <c r="C3181" s="1"/>
  <c r="B3182"/>
  <c r="C3182" s="1"/>
  <c r="B3183"/>
  <c r="C3183" s="1"/>
  <c r="B3184"/>
  <c r="C3184" s="1"/>
  <c r="B3185"/>
  <c r="C3185" s="1"/>
  <c r="B3186"/>
  <c r="C3186" s="1"/>
  <c r="B3187"/>
  <c r="C3187" s="1"/>
  <c r="B3188"/>
  <c r="C3188" s="1"/>
  <c r="B3189"/>
  <c r="C3189" s="1"/>
  <c r="B3190"/>
  <c r="C3190" s="1"/>
  <c r="B3191"/>
  <c r="C3191" s="1"/>
  <c r="B3192"/>
  <c r="C3192" s="1"/>
  <c r="B3193"/>
  <c r="C3193" s="1"/>
  <c r="B3194"/>
  <c r="C3194" s="1"/>
  <c r="B3195"/>
  <c r="C3195" s="1"/>
  <c r="B3196"/>
  <c r="C3196" s="1"/>
  <c r="B3197"/>
  <c r="C3197" s="1"/>
  <c r="B3198"/>
  <c r="C3198" s="1"/>
  <c r="B3199"/>
  <c r="C3199" s="1"/>
  <c r="B3200"/>
  <c r="C3200" s="1"/>
  <c r="B3201"/>
  <c r="C3201" s="1"/>
  <c r="B3202"/>
  <c r="C3202" s="1"/>
  <c r="B3203"/>
  <c r="C3203" s="1"/>
  <c r="B3204"/>
  <c r="C3204" s="1"/>
  <c r="B3205"/>
  <c r="C3205" s="1"/>
  <c r="B3206"/>
  <c r="C3206" s="1"/>
  <c r="B3207"/>
  <c r="C3207" s="1"/>
  <c r="B3208"/>
  <c r="C3208" s="1"/>
  <c r="B3209"/>
  <c r="C3209" s="1"/>
  <c r="B3210"/>
  <c r="C3210" s="1"/>
  <c r="B3211"/>
  <c r="C3211" s="1"/>
  <c r="B3212"/>
  <c r="C3212" s="1"/>
  <c r="B3213"/>
  <c r="C3213" s="1"/>
  <c r="B3214"/>
  <c r="C3214" s="1"/>
  <c r="B3215"/>
  <c r="C3215" s="1"/>
  <c r="B3216"/>
  <c r="C3216" s="1"/>
  <c r="B3217"/>
  <c r="C3217" s="1"/>
  <c r="B3218"/>
  <c r="C3218" s="1"/>
  <c r="B3219"/>
  <c r="C3219" s="1"/>
  <c r="B3220"/>
  <c r="C3220" s="1"/>
  <c r="B3221"/>
  <c r="C3221" s="1"/>
  <c r="B3222"/>
  <c r="C3222" s="1"/>
  <c r="B3223"/>
  <c r="C3223" s="1"/>
  <c r="B3224"/>
  <c r="C3224" s="1"/>
  <c r="B3225"/>
  <c r="C3225" s="1"/>
  <c r="B3226"/>
  <c r="C3226" s="1"/>
  <c r="B3227"/>
  <c r="C3227" s="1"/>
  <c r="B3228"/>
  <c r="C3228" s="1"/>
  <c r="B3229"/>
  <c r="C3229" s="1"/>
  <c r="B3230"/>
  <c r="C3230" s="1"/>
  <c r="B3231"/>
  <c r="C3231" s="1"/>
  <c r="B3232"/>
  <c r="C3232" s="1"/>
  <c r="B3233"/>
  <c r="C3233" s="1"/>
  <c r="B3234"/>
  <c r="C3234" s="1"/>
  <c r="B3235"/>
  <c r="C3235" s="1"/>
  <c r="B3236"/>
  <c r="C3236" s="1"/>
  <c r="B3237"/>
  <c r="C3237" s="1"/>
  <c r="B3238"/>
  <c r="C3238" s="1"/>
  <c r="B3239"/>
  <c r="C3239" s="1"/>
  <c r="B3240"/>
  <c r="C3240" s="1"/>
  <c r="B3241"/>
  <c r="C3241" s="1"/>
  <c r="B3242"/>
  <c r="C3242" s="1"/>
  <c r="B3243"/>
  <c r="C3243" s="1"/>
  <c r="B3244"/>
  <c r="C3244" s="1"/>
  <c r="B3245"/>
  <c r="C3245" s="1"/>
  <c r="B3246"/>
  <c r="C3246" s="1"/>
  <c r="B3247"/>
  <c r="C3247" s="1"/>
  <c r="B3248"/>
  <c r="C3248" s="1"/>
  <c r="B3249"/>
  <c r="C3249" s="1"/>
  <c r="B3250"/>
  <c r="C3250" s="1"/>
  <c r="B3251"/>
  <c r="C3251" s="1"/>
  <c r="B3252"/>
  <c r="C3252" s="1"/>
  <c r="B3253"/>
  <c r="C3253" s="1"/>
  <c r="B3254"/>
  <c r="C3254" s="1"/>
  <c r="B3255"/>
  <c r="C3255" s="1"/>
  <c r="B3256"/>
  <c r="C3256" s="1"/>
  <c r="B3257"/>
  <c r="C3257" s="1"/>
  <c r="B3258"/>
  <c r="C3258" s="1"/>
  <c r="B3259"/>
  <c r="C3259" s="1"/>
  <c r="B3260"/>
  <c r="C3260" s="1"/>
  <c r="B3261"/>
  <c r="C3261" s="1"/>
  <c r="B3262"/>
  <c r="C3262" s="1"/>
  <c r="B3263"/>
  <c r="C3263" s="1"/>
  <c r="B3264"/>
  <c r="C3264" s="1"/>
  <c r="B3265"/>
  <c r="C3265" s="1"/>
  <c r="B3266"/>
  <c r="C3266" s="1"/>
  <c r="B3267"/>
  <c r="C3267" s="1"/>
  <c r="B3268"/>
  <c r="C3268" s="1"/>
  <c r="B3269"/>
  <c r="C3269" s="1"/>
  <c r="B3270"/>
  <c r="C3270" s="1"/>
  <c r="B3271"/>
  <c r="C3271" s="1"/>
  <c r="B3272"/>
  <c r="C3272" s="1"/>
  <c r="B3273"/>
  <c r="C3273" s="1"/>
  <c r="B3274"/>
  <c r="C3274" s="1"/>
  <c r="B3275"/>
  <c r="C3275" s="1"/>
  <c r="B3276"/>
  <c r="C3276" s="1"/>
  <c r="B3277"/>
  <c r="C3277" s="1"/>
  <c r="B3278"/>
  <c r="C3278" s="1"/>
  <c r="B3279"/>
  <c r="C3279" s="1"/>
  <c r="B3280"/>
  <c r="C3280" s="1"/>
  <c r="B3281"/>
  <c r="C3281" s="1"/>
  <c r="B3282"/>
  <c r="C3282" s="1"/>
  <c r="B3283"/>
  <c r="C3283" s="1"/>
  <c r="B3284"/>
  <c r="C3284" s="1"/>
  <c r="B3285"/>
  <c r="C3285" s="1"/>
  <c r="B3286"/>
  <c r="C3286" s="1"/>
  <c r="B3287"/>
  <c r="C3287" s="1"/>
  <c r="B3288"/>
  <c r="C3288" s="1"/>
  <c r="B3289"/>
  <c r="C3289" s="1"/>
  <c r="B3290"/>
  <c r="C3290" s="1"/>
  <c r="B3291"/>
  <c r="C3291" s="1"/>
  <c r="B3292"/>
  <c r="C3292" s="1"/>
  <c r="B3293"/>
  <c r="C3293" s="1"/>
  <c r="B3294"/>
  <c r="C3294" s="1"/>
  <c r="B3295"/>
  <c r="C3295" s="1"/>
  <c r="B3296"/>
  <c r="C3296" s="1"/>
  <c r="B3297"/>
  <c r="C3297" s="1"/>
  <c r="B3298"/>
  <c r="C3298" s="1"/>
  <c r="B3299"/>
  <c r="C3299" s="1"/>
  <c r="B3300"/>
  <c r="C3300" s="1"/>
  <c r="B3301"/>
  <c r="C3301" s="1"/>
  <c r="B3302"/>
  <c r="C3302" s="1"/>
  <c r="B3303"/>
  <c r="C3303" s="1"/>
  <c r="B3304"/>
  <c r="C3304" s="1"/>
  <c r="B3305"/>
  <c r="C3305" s="1"/>
  <c r="B3306"/>
  <c r="C3306" s="1"/>
  <c r="B3307"/>
  <c r="C3307" s="1"/>
  <c r="B3308"/>
  <c r="C3308" s="1"/>
  <c r="B3309"/>
  <c r="C3309" s="1"/>
  <c r="B3310"/>
  <c r="C3310" s="1"/>
  <c r="B3311"/>
  <c r="C3311" s="1"/>
  <c r="B3312"/>
  <c r="C3312" s="1"/>
  <c r="B3313"/>
  <c r="C3313" s="1"/>
  <c r="B3314"/>
  <c r="C3314" s="1"/>
  <c r="B3315"/>
  <c r="C3315" s="1"/>
  <c r="B3316"/>
  <c r="C3316" s="1"/>
  <c r="B3317"/>
  <c r="C3317" s="1"/>
  <c r="B3318"/>
  <c r="C3318" s="1"/>
  <c r="B3319"/>
  <c r="C3319" s="1"/>
  <c r="B3320"/>
  <c r="C3320" s="1"/>
  <c r="B3321"/>
  <c r="C3321" s="1"/>
  <c r="B3322"/>
  <c r="C3322" s="1"/>
  <c r="B3323"/>
  <c r="C3323" s="1"/>
  <c r="B3324"/>
  <c r="C3324" s="1"/>
  <c r="B3325"/>
  <c r="C3325" s="1"/>
  <c r="B3326"/>
  <c r="C3326" s="1"/>
  <c r="B3327"/>
  <c r="C3327" s="1"/>
  <c r="B3328"/>
  <c r="C3328" s="1"/>
  <c r="B3329"/>
  <c r="C3329" s="1"/>
  <c r="B3330"/>
  <c r="C3330" s="1"/>
  <c r="B3331"/>
  <c r="C3331" s="1"/>
  <c r="B3332"/>
  <c r="C3332" s="1"/>
  <c r="B3333"/>
  <c r="C3333" s="1"/>
  <c r="B3334"/>
  <c r="C3334" s="1"/>
  <c r="B3335"/>
  <c r="C3335" s="1"/>
  <c r="B3336"/>
  <c r="C3336" s="1"/>
  <c r="B3337"/>
  <c r="C3337" s="1"/>
  <c r="B3338"/>
  <c r="C3338" s="1"/>
  <c r="B3339"/>
  <c r="C3339" s="1"/>
  <c r="B3340"/>
  <c r="C3340" s="1"/>
  <c r="B3341"/>
  <c r="C3341" s="1"/>
  <c r="B3342"/>
  <c r="C3342" s="1"/>
  <c r="B3343"/>
  <c r="C3343" s="1"/>
  <c r="B3344"/>
  <c r="C3344" s="1"/>
  <c r="B3345"/>
  <c r="C3345" s="1"/>
  <c r="B3346"/>
  <c r="C3346" s="1"/>
  <c r="B3347"/>
  <c r="C3347" s="1"/>
  <c r="B3348"/>
  <c r="C3348" s="1"/>
  <c r="B3349"/>
  <c r="C3349" s="1"/>
  <c r="B3350"/>
  <c r="C3350" s="1"/>
  <c r="B3351"/>
  <c r="C3351" s="1"/>
  <c r="B3352"/>
  <c r="C3352" s="1"/>
  <c r="B3353"/>
  <c r="C3353" s="1"/>
  <c r="B3354"/>
  <c r="C3354" s="1"/>
  <c r="B3355"/>
  <c r="C3355" s="1"/>
  <c r="B3356"/>
  <c r="C3356" s="1"/>
  <c r="B3357"/>
  <c r="C3357" s="1"/>
  <c r="B3358"/>
  <c r="C3358" s="1"/>
  <c r="B3359"/>
  <c r="C3359" s="1"/>
  <c r="B3360"/>
  <c r="C3360" s="1"/>
  <c r="B3361"/>
  <c r="C3361" s="1"/>
  <c r="B3362"/>
  <c r="C3362" s="1"/>
  <c r="B3363"/>
  <c r="C3363" s="1"/>
  <c r="B3364"/>
  <c r="C3364" s="1"/>
  <c r="B3365"/>
  <c r="C3365" s="1"/>
  <c r="B3366"/>
  <c r="C3366" s="1"/>
  <c r="B3367"/>
  <c r="C3367" s="1"/>
  <c r="B3368"/>
  <c r="C3368" s="1"/>
  <c r="B3369"/>
  <c r="C3369" s="1"/>
  <c r="B3370"/>
  <c r="C3370" s="1"/>
  <c r="B3371"/>
  <c r="C3371" s="1"/>
  <c r="B3372"/>
  <c r="C3372" s="1"/>
  <c r="B3373"/>
  <c r="C3373" s="1"/>
  <c r="B3374"/>
  <c r="C3374" s="1"/>
  <c r="B3375"/>
  <c r="C3375" s="1"/>
  <c r="B3376"/>
  <c r="C3376" s="1"/>
  <c r="B3377"/>
  <c r="C3377" s="1"/>
  <c r="B3378"/>
  <c r="C3378" s="1"/>
  <c r="B3379"/>
  <c r="C3379" s="1"/>
  <c r="B3380"/>
  <c r="C3380" s="1"/>
  <c r="B3381"/>
  <c r="C3381" s="1"/>
  <c r="B3382"/>
  <c r="C3382" s="1"/>
  <c r="B3383"/>
  <c r="C3383" s="1"/>
  <c r="B3384"/>
  <c r="C3384" s="1"/>
  <c r="B3385"/>
  <c r="C3385" s="1"/>
  <c r="B3386"/>
  <c r="C3386" s="1"/>
  <c r="B3387"/>
  <c r="C3387" s="1"/>
  <c r="B3388"/>
  <c r="C3388" s="1"/>
  <c r="B3389"/>
  <c r="C3389" s="1"/>
  <c r="B3390"/>
  <c r="C3390" s="1"/>
  <c r="B3391"/>
  <c r="C3391" s="1"/>
  <c r="B3392"/>
  <c r="C3392" s="1"/>
  <c r="B3393"/>
  <c r="C3393" s="1"/>
  <c r="B3394"/>
  <c r="C3394" s="1"/>
  <c r="B3395"/>
  <c r="C3395" s="1"/>
  <c r="B3396"/>
  <c r="C3396" s="1"/>
  <c r="B3397"/>
  <c r="C3397" s="1"/>
  <c r="B3398"/>
  <c r="C3398" s="1"/>
  <c r="B3399"/>
  <c r="C3399" s="1"/>
  <c r="B3400"/>
  <c r="C3400" s="1"/>
  <c r="B3401"/>
  <c r="C3401" s="1"/>
  <c r="B3402"/>
  <c r="C3402" s="1"/>
  <c r="B3403"/>
  <c r="C3403" s="1"/>
  <c r="B3404"/>
  <c r="C3404" s="1"/>
  <c r="B3405"/>
  <c r="C3405" s="1"/>
  <c r="B3406"/>
  <c r="C3406" s="1"/>
  <c r="B3407"/>
  <c r="C3407" s="1"/>
  <c r="B3408"/>
  <c r="C3408" s="1"/>
  <c r="B3409"/>
  <c r="C3409" s="1"/>
  <c r="B3410"/>
  <c r="C3410" s="1"/>
  <c r="B3411"/>
  <c r="C3411" s="1"/>
  <c r="B3412"/>
  <c r="C3412" s="1"/>
  <c r="B3413"/>
  <c r="C3413" s="1"/>
  <c r="B3414"/>
  <c r="C3414" s="1"/>
  <c r="B3415"/>
  <c r="C3415" s="1"/>
  <c r="B3416"/>
  <c r="C3416" s="1"/>
  <c r="B3417"/>
  <c r="C3417" s="1"/>
  <c r="B3418"/>
  <c r="C3418" s="1"/>
  <c r="B3419"/>
  <c r="C3419" s="1"/>
  <c r="B3420"/>
  <c r="C3420" s="1"/>
  <c r="B3421"/>
  <c r="C3421" s="1"/>
  <c r="B3422"/>
  <c r="C3422" s="1"/>
  <c r="B3423"/>
  <c r="C3423" s="1"/>
  <c r="B3424"/>
  <c r="C3424" s="1"/>
  <c r="B3425"/>
  <c r="C3425" s="1"/>
  <c r="B3426"/>
  <c r="C3426" s="1"/>
  <c r="B3427"/>
  <c r="C3427" s="1"/>
  <c r="B3428"/>
  <c r="C3428" s="1"/>
  <c r="B3429"/>
  <c r="C3429" s="1"/>
  <c r="B3430"/>
  <c r="C3430" s="1"/>
  <c r="B3431"/>
  <c r="C3431" s="1"/>
  <c r="B3432"/>
  <c r="C3432" s="1"/>
  <c r="B3433"/>
  <c r="C3433" s="1"/>
  <c r="B3434"/>
  <c r="C3434" s="1"/>
  <c r="B3435"/>
  <c r="C3435" s="1"/>
  <c r="B3436"/>
  <c r="C3436" s="1"/>
  <c r="B3437"/>
  <c r="C3437" s="1"/>
  <c r="B3438"/>
  <c r="C3438" s="1"/>
  <c r="B3439"/>
  <c r="C3439" s="1"/>
  <c r="B3440"/>
  <c r="C3440" s="1"/>
  <c r="B3441"/>
  <c r="C3441" s="1"/>
  <c r="B3442"/>
  <c r="C3442" s="1"/>
  <c r="B3443"/>
  <c r="C3443" s="1"/>
  <c r="B3444"/>
  <c r="C3444" s="1"/>
  <c r="B3445"/>
  <c r="C3445" s="1"/>
  <c r="B3446"/>
  <c r="C3446" s="1"/>
  <c r="B3447"/>
  <c r="C3447" s="1"/>
  <c r="B3448"/>
  <c r="C3448" s="1"/>
  <c r="B3449"/>
  <c r="C3449" s="1"/>
  <c r="B3450"/>
  <c r="C3450" s="1"/>
  <c r="B3451"/>
  <c r="C3451" s="1"/>
  <c r="B3452"/>
  <c r="C3452" s="1"/>
  <c r="B3453"/>
  <c r="C3453" s="1"/>
  <c r="B3454"/>
  <c r="C3454" s="1"/>
  <c r="B3455"/>
  <c r="C3455" s="1"/>
  <c r="B3456"/>
  <c r="C3456" s="1"/>
  <c r="B3457"/>
  <c r="C3457" s="1"/>
  <c r="B3458"/>
  <c r="C3458" s="1"/>
  <c r="B3459"/>
  <c r="C3459" s="1"/>
  <c r="B3460"/>
  <c r="C3460" s="1"/>
  <c r="B3461"/>
  <c r="C3461" s="1"/>
  <c r="B3462"/>
  <c r="C3462" s="1"/>
  <c r="B3463"/>
  <c r="C3463" s="1"/>
  <c r="B3464"/>
  <c r="C3464" s="1"/>
  <c r="B3465"/>
  <c r="C3465" s="1"/>
  <c r="B3466"/>
  <c r="C3466" s="1"/>
  <c r="B3467"/>
  <c r="C3467" s="1"/>
  <c r="B3468"/>
  <c r="C3468" s="1"/>
  <c r="B3469"/>
  <c r="C3469" s="1"/>
  <c r="B3470"/>
  <c r="C3470" s="1"/>
  <c r="B3471"/>
  <c r="C3471" s="1"/>
  <c r="B3472"/>
  <c r="C3472" s="1"/>
  <c r="B3473"/>
  <c r="C3473" s="1"/>
  <c r="B3474"/>
  <c r="C3474" s="1"/>
  <c r="B3475"/>
  <c r="C3475" s="1"/>
  <c r="B3476"/>
  <c r="C3476" s="1"/>
  <c r="B3477"/>
  <c r="C3477" s="1"/>
  <c r="B3478"/>
  <c r="C3478" s="1"/>
  <c r="B3479"/>
  <c r="C3479" s="1"/>
  <c r="B3480"/>
  <c r="C3480" s="1"/>
  <c r="B3481"/>
  <c r="C3481" s="1"/>
  <c r="B3482"/>
  <c r="C3482" s="1"/>
  <c r="B3483"/>
  <c r="C3483" s="1"/>
  <c r="B3484"/>
  <c r="C3484" s="1"/>
  <c r="B3485"/>
  <c r="C3485" s="1"/>
  <c r="B3486"/>
  <c r="C3486" s="1"/>
  <c r="B3487"/>
  <c r="C3487" s="1"/>
  <c r="B3488"/>
  <c r="C3488" s="1"/>
  <c r="B3489"/>
  <c r="C3489" s="1"/>
  <c r="B3490"/>
  <c r="C3490" s="1"/>
  <c r="B3491"/>
  <c r="C3491" s="1"/>
  <c r="B3492"/>
  <c r="C3492" s="1"/>
  <c r="B3493"/>
  <c r="C3493" s="1"/>
  <c r="B3494"/>
  <c r="C3494" s="1"/>
  <c r="B3495"/>
  <c r="C3495" s="1"/>
  <c r="B3496"/>
  <c r="C3496" s="1"/>
  <c r="B3497"/>
  <c r="C3497" s="1"/>
  <c r="B3498"/>
  <c r="C3498" s="1"/>
  <c r="B3499"/>
  <c r="C3499" s="1"/>
  <c r="B3500"/>
  <c r="C3500" s="1"/>
  <c r="B3501"/>
  <c r="C3501" s="1"/>
  <c r="B3502"/>
  <c r="C3502" s="1"/>
  <c r="B3503"/>
  <c r="C3503" s="1"/>
  <c r="B3504"/>
  <c r="C3504" s="1"/>
  <c r="B3505"/>
  <c r="C3505" s="1"/>
  <c r="B3506"/>
  <c r="C3506" s="1"/>
  <c r="B3507"/>
  <c r="C3507" s="1"/>
  <c r="B3508"/>
  <c r="C3508" s="1"/>
  <c r="B3509"/>
  <c r="C3509" s="1"/>
  <c r="B3510"/>
  <c r="C3510" s="1"/>
  <c r="B3511"/>
  <c r="C3511" s="1"/>
  <c r="B3512"/>
  <c r="C3512" s="1"/>
  <c r="B3513"/>
  <c r="C3513" s="1"/>
  <c r="B3514"/>
  <c r="C3514" s="1"/>
  <c r="B3515"/>
  <c r="C3515" s="1"/>
  <c r="B3516"/>
  <c r="C3516" s="1"/>
  <c r="B3517"/>
  <c r="C3517" s="1"/>
  <c r="B3518"/>
  <c r="C3518" s="1"/>
  <c r="B3519"/>
  <c r="C3519" s="1"/>
  <c r="B3520"/>
  <c r="C3520" s="1"/>
  <c r="B3521"/>
  <c r="C3521" s="1"/>
  <c r="B3522"/>
  <c r="C3522" s="1"/>
  <c r="B3523"/>
  <c r="C3523" s="1"/>
  <c r="B3524"/>
  <c r="C3524" s="1"/>
  <c r="B3525"/>
  <c r="C3525" s="1"/>
  <c r="B3526"/>
  <c r="C3526" s="1"/>
  <c r="B3527"/>
  <c r="C3527" s="1"/>
  <c r="B3528"/>
  <c r="C3528" s="1"/>
  <c r="B3529"/>
  <c r="C3529" s="1"/>
  <c r="B3530"/>
  <c r="C3530" s="1"/>
  <c r="B3531"/>
  <c r="C3531" s="1"/>
  <c r="B3532"/>
  <c r="C3532" s="1"/>
  <c r="B3533"/>
  <c r="C3533" s="1"/>
  <c r="B3534"/>
  <c r="C3534" s="1"/>
  <c r="B3535"/>
  <c r="C3535" s="1"/>
  <c r="B3536"/>
  <c r="C3536" s="1"/>
  <c r="B3537"/>
  <c r="C3537" s="1"/>
  <c r="B3538"/>
  <c r="C3538" s="1"/>
  <c r="B3539"/>
  <c r="C3539" s="1"/>
  <c r="B3540"/>
  <c r="C3540" s="1"/>
  <c r="B3541"/>
  <c r="C3541" s="1"/>
  <c r="B3542"/>
  <c r="C3542" s="1"/>
  <c r="B3543"/>
  <c r="C3543" s="1"/>
  <c r="B3544"/>
  <c r="C3544" s="1"/>
  <c r="B3545"/>
  <c r="C3545" s="1"/>
  <c r="B3546"/>
  <c r="C3546" s="1"/>
  <c r="B3547"/>
  <c r="C3547" s="1"/>
  <c r="B3548"/>
  <c r="C3548" s="1"/>
  <c r="B3549"/>
  <c r="C3549" s="1"/>
  <c r="B3550"/>
  <c r="C3550" s="1"/>
  <c r="B3551"/>
  <c r="C3551" s="1"/>
  <c r="B3552"/>
  <c r="C3552" s="1"/>
  <c r="B3553"/>
  <c r="C3553" s="1"/>
  <c r="B3554"/>
  <c r="C3554" s="1"/>
  <c r="B3555"/>
  <c r="C3555" s="1"/>
  <c r="B3556"/>
  <c r="C3556" s="1"/>
  <c r="B3557"/>
  <c r="C3557" s="1"/>
  <c r="B3558"/>
  <c r="C3558" s="1"/>
  <c r="B3559"/>
  <c r="C3559" s="1"/>
  <c r="B3560"/>
  <c r="C3560" s="1"/>
  <c r="B3561"/>
  <c r="C3561" s="1"/>
  <c r="B3562"/>
  <c r="C3562" s="1"/>
  <c r="B3563"/>
  <c r="C3563" s="1"/>
  <c r="B3564"/>
  <c r="C3564" s="1"/>
  <c r="B3565"/>
  <c r="C3565" s="1"/>
  <c r="B3566"/>
  <c r="C3566" s="1"/>
  <c r="B3567"/>
  <c r="C3567" s="1"/>
  <c r="B3568"/>
  <c r="C3568" s="1"/>
  <c r="B3569"/>
  <c r="C3569" s="1"/>
  <c r="B3570"/>
  <c r="C3570" s="1"/>
  <c r="B3571"/>
  <c r="C3571" s="1"/>
  <c r="B3572"/>
  <c r="C3572" s="1"/>
  <c r="B3573"/>
  <c r="C3573" s="1"/>
  <c r="B3574"/>
  <c r="C3574" s="1"/>
  <c r="B3575"/>
  <c r="C3575" s="1"/>
  <c r="B3576"/>
  <c r="C3576" s="1"/>
  <c r="B3577"/>
  <c r="C3577" s="1"/>
  <c r="B3578"/>
  <c r="C3578" s="1"/>
  <c r="B3579"/>
  <c r="C3579" s="1"/>
  <c r="B3580"/>
  <c r="C3580" s="1"/>
  <c r="B3581"/>
  <c r="C3581" s="1"/>
  <c r="B3582"/>
  <c r="C3582" s="1"/>
  <c r="B3583"/>
  <c r="C3583" s="1"/>
  <c r="B3584"/>
  <c r="C3584" s="1"/>
  <c r="B3585"/>
  <c r="C3585" s="1"/>
  <c r="B3586"/>
  <c r="C3586" s="1"/>
  <c r="B3587"/>
  <c r="C3587" s="1"/>
  <c r="B3588"/>
  <c r="C3588" s="1"/>
  <c r="B3589"/>
  <c r="C3589" s="1"/>
  <c r="B3590"/>
  <c r="C3590" s="1"/>
  <c r="B3591"/>
  <c r="C3591" s="1"/>
  <c r="B3592"/>
  <c r="C3592" s="1"/>
  <c r="B3593"/>
  <c r="C3593" s="1"/>
  <c r="B3594"/>
  <c r="C3594" s="1"/>
  <c r="B3595"/>
  <c r="C3595" s="1"/>
  <c r="B3596"/>
  <c r="C3596" s="1"/>
  <c r="B3597"/>
  <c r="C3597" s="1"/>
  <c r="B3598"/>
  <c r="C3598" s="1"/>
  <c r="B3599"/>
  <c r="C3599" s="1"/>
  <c r="B3600"/>
  <c r="C3600" s="1"/>
  <c r="B3601"/>
  <c r="C3601" s="1"/>
  <c r="B3602"/>
  <c r="C3602" s="1"/>
  <c r="B3603"/>
  <c r="C3603" s="1"/>
  <c r="B3604"/>
  <c r="C3604" s="1"/>
  <c r="B3605"/>
  <c r="C3605" s="1"/>
  <c r="B3606"/>
  <c r="C3606" s="1"/>
  <c r="B3607"/>
  <c r="C3607" s="1"/>
  <c r="B3608"/>
  <c r="C3608" s="1"/>
  <c r="B3609"/>
  <c r="C3609" s="1"/>
  <c r="B3610"/>
  <c r="C3610" s="1"/>
  <c r="B3611"/>
  <c r="C3611" s="1"/>
  <c r="B3612"/>
  <c r="C3612" s="1"/>
  <c r="B3613"/>
  <c r="C3613" s="1"/>
  <c r="B3614"/>
  <c r="C3614" s="1"/>
  <c r="B3615"/>
  <c r="C3615" s="1"/>
  <c r="B3616"/>
  <c r="C3616" s="1"/>
  <c r="B3617"/>
  <c r="C3617" s="1"/>
  <c r="B3618"/>
  <c r="C3618" s="1"/>
  <c r="B3619"/>
  <c r="C3619" s="1"/>
  <c r="B3620"/>
  <c r="C3620" s="1"/>
  <c r="B3621"/>
  <c r="C3621" s="1"/>
  <c r="B3622"/>
  <c r="C3622" s="1"/>
  <c r="B3623"/>
  <c r="C3623" s="1"/>
  <c r="B3624"/>
  <c r="C3624" s="1"/>
  <c r="B3625"/>
  <c r="C3625" s="1"/>
  <c r="B3626"/>
  <c r="C3626" s="1"/>
  <c r="B3627"/>
  <c r="C3627" s="1"/>
  <c r="B3628"/>
  <c r="C3628" s="1"/>
  <c r="B3629"/>
  <c r="C3629" s="1"/>
  <c r="B3630"/>
  <c r="C3630" s="1"/>
  <c r="B3631"/>
  <c r="C3631" s="1"/>
  <c r="B3632"/>
  <c r="C3632" s="1"/>
  <c r="B3633"/>
  <c r="C3633" s="1"/>
  <c r="B3634"/>
  <c r="C3634" s="1"/>
  <c r="B3635"/>
  <c r="C3635" s="1"/>
  <c r="B3636"/>
  <c r="C3636" s="1"/>
  <c r="B3637"/>
  <c r="C3637" s="1"/>
  <c r="B3638"/>
  <c r="C3638" s="1"/>
  <c r="B3639"/>
  <c r="C3639" s="1"/>
  <c r="B3640"/>
  <c r="C3640" s="1"/>
  <c r="B3641"/>
  <c r="C3641" s="1"/>
  <c r="B3642"/>
  <c r="C3642" s="1"/>
  <c r="B3643"/>
  <c r="C3643" s="1"/>
  <c r="B3644"/>
  <c r="C3644" s="1"/>
  <c r="B3645"/>
  <c r="C3645" s="1"/>
  <c r="B3646"/>
  <c r="C3646" s="1"/>
  <c r="B3647"/>
  <c r="C3647" s="1"/>
  <c r="B3648"/>
  <c r="C3648" s="1"/>
  <c r="B3649"/>
  <c r="C3649" s="1"/>
  <c r="B3650"/>
  <c r="C3650" s="1"/>
  <c r="B3651"/>
  <c r="C3651" s="1"/>
  <c r="B3652"/>
  <c r="C3652" s="1"/>
  <c r="B3653"/>
  <c r="C3653" s="1"/>
  <c r="B3654"/>
  <c r="C3654" s="1"/>
  <c r="B3655"/>
  <c r="C3655" s="1"/>
  <c r="B3656"/>
  <c r="C3656" s="1"/>
  <c r="B3657"/>
  <c r="C3657" s="1"/>
  <c r="B3658"/>
  <c r="C3658" s="1"/>
  <c r="B3659"/>
  <c r="C3659" s="1"/>
  <c r="B3660"/>
  <c r="C3660" s="1"/>
  <c r="B3661"/>
  <c r="C3661" s="1"/>
  <c r="B3662"/>
  <c r="C3662" s="1"/>
  <c r="B3663"/>
  <c r="C3663" s="1"/>
  <c r="B3664"/>
  <c r="C3664" s="1"/>
  <c r="B3665"/>
  <c r="C3665" s="1"/>
  <c r="B3666"/>
  <c r="C3666" s="1"/>
  <c r="B3667"/>
  <c r="C3667" s="1"/>
  <c r="B3668"/>
  <c r="C3668" s="1"/>
  <c r="B3669"/>
  <c r="C3669" s="1"/>
  <c r="B3670"/>
  <c r="C3670" s="1"/>
  <c r="B3671"/>
  <c r="C3671" s="1"/>
  <c r="B3672"/>
  <c r="C3672" s="1"/>
  <c r="B3673"/>
  <c r="C3673" s="1"/>
  <c r="B3674"/>
  <c r="C3674" s="1"/>
  <c r="B3675"/>
  <c r="C3675" s="1"/>
  <c r="B3676"/>
  <c r="C3676" s="1"/>
  <c r="B3677"/>
  <c r="C3677" s="1"/>
  <c r="B3678"/>
  <c r="C3678" s="1"/>
  <c r="B3679"/>
  <c r="C3679" s="1"/>
  <c r="B3680"/>
  <c r="C3680" s="1"/>
  <c r="B3681"/>
  <c r="C3681" s="1"/>
  <c r="B3682"/>
  <c r="C3682" s="1"/>
  <c r="B3683"/>
  <c r="C3683" s="1"/>
  <c r="B3684"/>
  <c r="C3684" s="1"/>
  <c r="B3685"/>
  <c r="C3685" s="1"/>
  <c r="B3686"/>
  <c r="C3686" s="1"/>
  <c r="B3687"/>
  <c r="C3687" s="1"/>
  <c r="B3688"/>
  <c r="C3688" s="1"/>
  <c r="B3689"/>
  <c r="C3689" s="1"/>
  <c r="B3690"/>
  <c r="C3690" s="1"/>
  <c r="B3691"/>
  <c r="C3691" s="1"/>
  <c r="B3692"/>
  <c r="C3692" s="1"/>
  <c r="B3693"/>
  <c r="C3693" s="1"/>
  <c r="B3694"/>
  <c r="C3694" s="1"/>
  <c r="B3695"/>
  <c r="C3695" s="1"/>
  <c r="B3696"/>
  <c r="C3696" s="1"/>
  <c r="B3697"/>
  <c r="C3697" s="1"/>
  <c r="B3698"/>
  <c r="C3698" s="1"/>
  <c r="B3699"/>
  <c r="C3699" s="1"/>
  <c r="B3700"/>
  <c r="C3700" s="1"/>
  <c r="B3701"/>
  <c r="C3701" s="1"/>
  <c r="B3702"/>
  <c r="C3702" s="1"/>
  <c r="B3703"/>
  <c r="C3703" s="1"/>
  <c r="B3704"/>
  <c r="C3704" s="1"/>
  <c r="B3705"/>
  <c r="C3705" s="1"/>
  <c r="B3706"/>
  <c r="C3706" s="1"/>
  <c r="B3707"/>
  <c r="C3707" s="1"/>
  <c r="B3708"/>
  <c r="C3708" s="1"/>
  <c r="B3709"/>
  <c r="C3709" s="1"/>
  <c r="B3710"/>
  <c r="C3710" s="1"/>
  <c r="B3711"/>
  <c r="C3711" s="1"/>
  <c r="B3712"/>
  <c r="C3712" s="1"/>
  <c r="B3713"/>
  <c r="C3713" s="1"/>
  <c r="B3714"/>
  <c r="C3714" s="1"/>
  <c r="B3715"/>
  <c r="C3715" s="1"/>
  <c r="B3716"/>
  <c r="C3716" s="1"/>
  <c r="B3717"/>
  <c r="C3717" s="1"/>
  <c r="B3718"/>
  <c r="C3718" s="1"/>
  <c r="B3719"/>
  <c r="C3719" s="1"/>
  <c r="B3720"/>
  <c r="C3720" s="1"/>
  <c r="B3721"/>
  <c r="C3721" s="1"/>
  <c r="B3722"/>
  <c r="C3722" s="1"/>
  <c r="B3723"/>
  <c r="C3723" s="1"/>
  <c r="B3724"/>
  <c r="C3724" s="1"/>
  <c r="B3725"/>
  <c r="C3725" s="1"/>
  <c r="B3726"/>
  <c r="C3726" s="1"/>
  <c r="B3727"/>
  <c r="C3727" s="1"/>
  <c r="B3728"/>
  <c r="C3728" s="1"/>
  <c r="B3729"/>
  <c r="C3729" s="1"/>
  <c r="B3730"/>
  <c r="C3730" s="1"/>
  <c r="B3731"/>
  <c r="C3731" s="1"/>
  <c r="B3732"/>
  <c r="C3732" s="1"/>
  <c r="B3733"/>
  <c r="C3733" s="1"/>
  <c r="B3734"/>
  <c r="C3734" s="1"/>
  <c r="B3735"/>
  <c r="C3735" s="1"/>
  <c r="B3736"/>
  <c r="C3736" s="1"/>
  <c r="B3737"/>
  <c r="C3737" s="1"/>
  <c r="B3738"/>
  <c r="C3738" s="1"/>
  <c r="B3739"/>
  <c r="C3739" s="1"/>
  <c r="B3740"/>
  <c r="C3740" s="1"/>
  <c r="B3741"/>
  <c r="C3741" s="1"/>
  <c r="B3742"/>
  <c r="C3742" s="1"/>
  <c r="B3743"/>
  <c r="C3743" s="1"/>
  <c r="B3744"/>
  <c r="C3744" s="1"/>
  <c r="B3745"/>
  <c r="C3745" s="1"/>
  <c r="B3746"/>
  <c r="C3746" s="1"/>
  <c r="B3747"/>
  <c r="C3747" s="1"/>
  <c r="B3748"/>
  <c r="C3748" s="1"/>
  <c r="B3749"/>
  <c r="C3749" s="1"/>
  <c r="B3750"/>
  <c r="C3750" s="1"/>
  <c r="B3751"/>
  <c r="C3751" s="1"/>
  <c r="B3752"/>
  <c r="C3752" s="1"/>
  <c r="B3753"/>
  <c r="C3753" s="1"/>
  <c r="B3754"/>
  <c r="C3754" s="1"/>
  <c r="B3755"/>
  <c r="C3755" s="1"/>
  <c r="B3756"/>
  <c r="C3756" s="1"/>
  <c r="B3757"/>
  <c r="C3757" s="1"/>
  <c r="B3758"/>
  <c r="C3758" s="1"/>
  <c r="B3759"/>
  <c r="C3759" s="1"/>
  <c r="B3760"/>
  <c r="C3760" s="1"/>
  <c r="B3761"/>
  <c r="C3761" s="1"/>
  <c r="B3762"/>
  <c r="C3762" s="1"/>
  <c r="B3763"/>
  <c r="C3763" s="1"/>
  <c r="B3764"/>
  <c r="C3764" s="1"/>
  <c r="B3765"/>
  <c r="C3765" s="1"/>
  <c r="B3766"/>
  <c r="C3766" s="1"/>
  <c r="B3767"/>
  <c r="C3767" s="1"/>
  <c r="B3768"/>
  <c r="C3768" s="1"/>
  <c r="B3769"/>
  <c r="C3769" s="1"/>
  <c r="B3770"/>
  <c r="C3770" s="1"/>
  <c r="B3771"/>
  <c r="C3771" s="1"/>
  <c r="B3772"/>
  <c r="C3772" s="1"/>
  <c r="B3773"/>
  <c r="C3773" s="1"/>
  <c r="B3774"/>
  <c r="C3774" s="1"/>
  <c r="B3775"/>
  <c r="C3775" s="1"/>
  <c r="B3776"/>
  <c r="C3776" s="1"/>
  <c r="B3777"/>
  <c r="C3777" s="1"/>
  <c r="B3778"/>
  <c r="C3778" s="1"/>
  <c r="B3779"/>
  <c r="C3779" s="1"/>
  <c r="B3780"/>
  <c r="C3780" s="1"/>
  <c r="B3781"/>
  <c r="C3781" s="1"/>
  <c r="B3782"/>
  <c r="C3782" s="1"/>
  <c r="B3783"/>
  <c r="C3783" s="1"/>
  <c r="B3784"/>
  <c r="C3784" s="1"/>
  <c r="B3785"/>
  <c r="C3785" s="1"/>
  <c r="B3786"/>
  <c r="C3786" s="1"/>
  <c r="B3787"/>
  <c r="C3787" s="1"/>
  <c r="B3788"/>
  <c r="C3788" s="1"/>
  <c r="B3789"/>
  <c r="C3789" s="1"/>
  <c r="B3790"/>
  <c r="C3790" s="1"/>
  <c r="B3791"/>
  <c r="C3791" s="1"/>
  <c r="B3792"/>
  <c r="C3792" s="1"/>
  <c r="B3793"/>
  <c r="C3793" s="1"/>
  <c r="B3794"/>
  <c r="C3794" s="1"/>
  <c r="B3795"/>
  <c r="C3795" s="1"/>
  <c r="B3796"/>
  <c r="C3796" s="1"/>
  <c r="B3797"/>
  <c r="C3797" s="1"/>
  <c r="B3798"/>
  <c r="C3798" s="1"/>
  <c r="B3799"/>
  <c r="C3799" s="1"/>
  <c r="B3800"/>
  <c r="C3800" s="1"/>
  <c r="B3801"/>
  <c r="C3801" s="1"/>
  <c r="B3802"/>
  <c r="C3802" s="1"/>
  <c r="B3803"/>
  <c r="C3803" s="1"/>
  <c r="B3804"/>
  <c r="C3804" s="1"/>
  <c r="B3805"/>
  <c r="C3805" s="1"/>
  <c r="B3806"/>
  <c r="C3806" s="1"/>
  <c r="B3807"/>
  <c r="C3807" s="1"/>
  <c r="B3808"/>
  <c r="C3808" s="1"/>
  <c r="B3809"/>
  <c r="C3809" s="1"/>
  <c r="B3810"/>
  <c r="C3810" s="1"/>
  <c r="B3811"/>
  <c r="C3811" s="1"/>
  <c r="B3812"/>
  <c r="C3812" s="1"/>
  <c r="B3813"/>
  <c r="C3813" s="1"/>
  <c r="B3814"/>
  <c r="C3814" s="1"/>
  <c r="B3815"/>
  <c r="C3815" s="1"/>
  <c r="B3816"/>
  <c r="C3816" s="1"/>
  <c r="B3817"/>
  <c r="C3817" s="1"/>
  <c r="B3818"/>
  <c r="C3818" s="1"/>
  <c r="B3819"/>
  <c r="C3819" s="1"/>
  <c r="B3820"/>
  <c r="C3820" s="1"/>
  <c r="B3821"/>
  <c r="C3821" s="1"/>
  <c r="B3822"/>
  <c r="C3822" s="1"/>
  <c r="B3823"/>
  <c r="C3823" s="1"/>
  <c r="B3824"/>
  <c r="C3824" s="1"/>
  <c r="B3825"/>
  <c r="C3825" s="1"/>
  <c r="B3826"/>
  <c r="C3826" s="1"/>
  <c r="B3827"/>
  <c r="C3827" s="1"/>
  <c r="B3828"/>
  <c r="C3828" s="1"/>
  <c r="B3829"/>
  <c r="C3829" s="1"/>
  <c r="B3830"/>
  <c r="C3830" s="1"/>
  <c r="B3831"/>
  <c r="C3831" s="1"/>
  <c r="B3832"/>
  <c r="C3832" s="1"/>
  <c r="B3833"/>
  <c r="C3833" s="1"/>
  <c r="B3834"/>
  <c r="C3834" s="1"/>
  <c r="B3835"/>
  <c r="C3835" s="1"/>
  <c r="B3836"/>
  <c r="C3836" s="1"/>
  <c r="B3837"/>
  <c r="C3837" s="1"/>
  <c r="B3838"/>
  <c r="C3838" s="1"/>
  <c r="B3839"/>
  <c r="C3839" s="1"/>
  <c r="B3840"/>
  <c r="C3840" s="1"/>
  <c r="B3841"/>
  <c r="C3841" s="1"/>
  <c r="B3842"/>
  <c r="C3842" s="1"/>
  <c r="B3843"/>
  <c r="C3843" s="1"/>
  <c r="B3844"/>
  <c r="C3844" s="1"/>
  <c r="B3845"/>
  <c r="C3845" s="1"/>
  <c r="B3846"/>
  <c r="C3846" s="1"/>
  <c r="B3847"/>
  <c r="C3847" s="1"/>
  <c r="B3848"/>
  <c r="C3848" s="1"/>
  <c r="B3849"/>
  <c r="C3849" s="1"/>
  <c r="B3850"/>
  <c r="C3850" s="1"/>
  <c r="B3851"/>
  <c r="C3851" s="1"/>
  <c r="B3852"/>
  <c r="C3852" s="1"/>
  <c r="B3853"/>
  <c r="C3853" s="1"/>
  <c r="B3854"/>
  <c r="C3854" s="1"/>
  <c r="B3855"/>
  <c r="C3855" s="1"/>
  <c r="B3856"/>
  <c r="C3856" s="1"/>
  <c r="B3857"/>
  <c r="C3857" s="1"/>
  <c r="B3858"/>
  <c r="C3858" s="1"/>
  <c r="B3859"/>
  <c r="C3859" s="1"/>
  <c r="B3860"/>
  <c r="C3860" s="1"/>
  <c r="B3861"/>
  <c r="C3861" s="1"/>
  <c r="B3862"/>
  <c r="C3862" s="1"/>
  <c r="B3863"/>
  <c r="C3863" s="1"/>
  <c r="B3864"/>
  <c r="C3864" s="1"/>
  <c r="B3865"/>
  <c r="C3865" s="1"/>
  <c r="B3866"/>
  <c r="C3866" s="1"/>
  <c r="B3867"/>
  <c r="C3867" s="1"/>
  <c r="B3868"/>
  <c r="C3868" s="1"/>
  <c r="B3869"/>
  <c r="C3869" s="1"/>
  <c r="B3870"/>
  <c r="C3870" s="1"/>
  <c r="B3871"/>
  <c r="C3871" s="1"/>
  <c r="B3872"/>
  <c r="C3872" s="1"/>
  <c r="B3873"/>
  <c r="C3873" s="1"/>
  <c r="B3874"/>
  <c r="C3874" s="1"/>
  <c r="B3875"/>
  <c r="C3875" s="1"/>
  <c r="B3876"/>
  <c r="C3876" s="1"/>
  <c r="B3877"/>
  <c r="C3877" s="1"/>
  <c r="B3878"/>
  <c r="C3878" s="1"/>
  <c r="B3879"/>
  <c r="C3879" s="1"/>
  <c r="B3880"/>
  <c r="C3880" s="1"/>
  <c r="B3881"/>
  <c r="C3881" s="1"/>
  <c r="B3882"/>
  <c r="C3882" s="1"/>
  <c r="B3883"/>
  <c r="C3883" s="1"/>
  <c r="B3884"/>
  <c r="C3884" s="1"/>
  <c r="B3885"/>
  <c r="C3885" s="1"/>
  <c r="B3886"/>
  <c r="C3886" s="1"/>
  <c r="B3887"/>
  <c r="C3887" s="1"/>
  <c r="B3888"/>
  <c r="C3888" s="1"/>
  <c r="B3889"/>
  <c r="C3889" s="1"/>
  <c r="B3890"/>
  <c r="C3890" s="1"/>
  <c r="B3891"/>
  <c r="C3891" s="1"/>
  <c r="B3892"/>
  <c r="C3892" s="1"/>
  <c r="B3893"/>
  <c r="C3893" s="1"/>
  <c r="B3894"/>
  <c r="C3894" s="1"/>
  <c r="B3895"/>
  <c r="C3895" s="1"/>
  <c r="B3896"/>
  <c r="C3896" s="1"/>
  <c r="B3897"/>
  <c r="C3897" s="1"/>
  <c r="B3898"/>
  <c r="C3898" s="1"/>
  <c r="B3899"/>
  <c r="C3899" s="1"/>
  <c r="B3900"/>
  <c r="C3900" s="1"/>
  <c r="B3901"/>
  <c r="C3901" s="1"/>
  <c r="B3902"/>
  <c r="C3902" s="1"/>
  <c r="B3903"/>
  <c r="C3903" s="1"/>
  <c r="B3904"/>
  <c r="C3904" s="1"/>
  <c r="B3905"/>
  <c r="C3905" s="1"/>
  <c r="B3906"/>
  <c r="C3906" s="1"/>
  <c r="B3907"/>
  <c r="C3907" s="1"/>
  <c r="B3908"/>
  <c r="C3908" s="1"/>
  <c r="B3909"/>
  <c r="C3909" s="1"/>
  <c r="B3910"/>
  <c r="C3910" s="1"/>
  <c r="B3911"/>
  <c r="C3911" s="1"/>
  <c r="B3912"/>
  <c r="C3912" s="1"/>
  <c r="B3913"/>
  <c r="C3913" s="1"/>
  <c r="B3914"/>
  <c r="C3914" s="1"/>
  <c r="B3915"/>
  <c r="C3915" s="1"/>
  <c r="B3916"/>
  <c r="C3916" s="1"/>
  <c r="B3917"/>
  <c r="C3917" s="1"/>
  <c r="B3918"/>
  <c r="C3918" s="1"/>
  <c r="B3919"/>
  <c r="C3919" s="1"/>
  <c r="B3920"/>
  <c r="C3920" s="1"/>
  <c r="B3921"/>
  <c r="C3921" s="1"/>
  <c r="B3922"/>
  <c r="C3922" s="1"/>
  <c r="B3923"/>
  <c r="C3923" s="1"/>
  <c r="B3924"/>
  <c r="C3924" s="1"/>
  <c r="B3925"/>
  <c r="C3925" s="1"/>
  <c r="B3926"/>
  <c r="C3926" s="1"/>
  <c r="B3927"/>
  <c r="C3927" s="1"/>
  <c r="B3928"/>
  <c r="C3928" s="1"/>
  <c r="B3929"/>
  <c r="C3929" s="1"/>
  <c r="B3930"/>
  <c r="C3930" s="1"/>
  <c r="B3931"/>
  <c r="C3931" s="1"/>
  <c r="B3932"/>
  <c r="C3932" s="1"/>
  <c r="B3933"/>
  <c r="C3933" s="1"/>
  <c r="B3934"/>
  <c r="C3934" s="1"/>
  <c r="B3935"/>
  <c r="C3935" s="1"/>
  <c r="B3936"/>
  <c r="C3936" s="1"/>
  <c r="B3937"/>
  <c r="C3937" s="1"/>
  <c r="B3938"/>
  <c r="C3938" s="1"/>
  <c r="B3939"/>
  <c r="C3939" s="1"/>
  <c r="B3940"/>
  <c r="C3940" s="1"/>
  <c r="B3941"/>
  <c r="C3941" s="1"/>
  <c r="B3942"/>
  <c r="C3942" s="1"/>
  <c r="B3943"/>
  <c r="C3943" s="1"/>
  <c r="B3944"/>
  <c r="C3944" s="1"/>
  <c r="B3945"/>
  <c r="C3945" s="1"/>
  <c r="B3946"/>
  <c r="C3946" s="1"/>
  <c r="B3947"/>
  <c r="C3947" s="1"/>
  <c r="B3948"/>
  <c r="C3948" s="1"/>
  <c r="B3949"/>
  <c r="C3949" s="1"/>
  <c r="B3950"/>
  <c r="C3950" s="1"/>
  <c r="B3951"/>
  <c r="C3951" s="1"/>
  <c r="B3952"/>
  <c r="C3952" s="1"/>
  <c r="B3953"/>
  <c r="C3953" s="1"/>
  <c r="B3954"/>
  <c r="C3954" s="1"/>
  <c r="B3955"/>
  <c r="C3955" s="1"/>
  <c r="B3956"/>
  <c r="C3956" s="1"/>
  <c r="B3957"/>
  <c r="C3957" s="1"/>
  <c r="B3958"/>
  <c r="C3958" s="1"/>
  <c r="B3959"/>
  <c r="C3959" s="1"/>
  <c r="B3960"/>
  <c r="C3960" s="1"/>
  <c r="B3961"/>
  <c r="C3961" s="1"/>
  <c r="B3962"/>
  <c r="C3962" s="1"/>
  <c r="B3963"/>
  <c r="C3963" s="1"/>
  <c r="B3964"/>
  <c r="C3964" s="1"/>
  <c r="B3965"/>
  <c r="C3965" s="1"/>
  <c r="B3966"/>
  <c r="C3966" s="1"/>
  <c r="B3967"/>
  <c r="C3967" s="1"/>
  <c r="B3968"/>
  <c r="C3968" s="1"/>
  <c r="B3969"/>
  <c r="C3969" s="1"/>
  <c r="B3970"/>
  <c r="C3970" s="1"/>
  <c r="B3971"/>
  <c r="C3971" s="1"/>
  <c r="B3972"/>
  <c r="C3972" s="1"/>
  <c r="B3973"/>
  <c r="C3973" s="1"/>
  <c r="B3974"/>
  <c r="C3974" s="1"/>
  <c r="B3975"/>
  <c r="C3975" s="1"/>
  <c r="B3976"/>
  <c r="C3976" s="1"/>
  <c r="B3977"/>
  <c r="C3977" s="1"/>
  <c r="B3978"/>
  <c r="C3978" s="1"/>
  <c r="B3979"/>
  <c r="C3979" s="1"/>
  <c r="B3980"/>
  <c r="C3980" s="1"/>
  <c r="B3981"/>
  <c r="C3981" s="1"/>
  <c r="B3982"/>
  <c r="C3982" s="1"/>
  <c r="B3983"/>
  <c r="C3983" s="1"/>
  <c r="B3984"/>
  <c r="C3984" s="1"/>
  <c r="B3985"/>
  <c r="C3985" s="1"/>
  <c r="B3986"/>
  <c r="C3986" s="1"/>
  <c r="B3987"/>
  <c r="C3987" s="1"/>
  <c r="B3988"/>
  <c r="C3988" s="1"/>
  <c r="B3989"/>
  <c r="C3989" s="1"/>
  <c r="B3990"/>
  <c r="C3990" s="1"/>
  <c r="B3991"/>
  <c r="C3991" s="1"/>
  <c r="B3992"/>
  <c r="C3992" s="1"/>
  <c r="B3993"/>
  <c r="C3993" s="1"/>
  <c r="B3994"/>
  <c r="C3994" s="1"/>
  <c r="B3995"/>
  <c r="C3995" s="1"/>
  <c r="B3996"/>
  <c r="C3996" s="1"/>
  <c r="B3997"/>
  <c r="C3997" s="1"/>
  <c r="B3998"/>
  <c r="C3998" s="1"/>
  <c r="B3999"/>
  <c r="C3999" s="1"/>
  <c r="B4000"/>
  <c r="C4000" s="1"/>
  <c r="B4001"/>
  <c r="C4001" s="1"/>
  <c r="B4002"/>
  <c r="C4002" s="1"/>
  <c r="B4003"/>
  <c r="C4003" s="1"/>
  <c r="B4004"/>
  <c r="C4004" s="1"/>
  <c r="B4005"/>
  <c r="C4005" s="1"/>
  <c r="B4006"/>
  <c r="C4006" s="1"/>
  <c r="B4007"/>
  <c r="C4007" s="1"/>
  <c r="B4008"/>
  <c r="C4008" s="1"/>
  <c r="B4009"/>
  <c r="C4009" s="1"/>
  <c r="B4010"/>
  <c r="C4010" s="1"/>
  <c r="B4011"/>
  <c r="C4011" s="1"/>
  <c r="B4012"/>
  <c r="C4012" s="1"/>
  <c r="B4013"/>
  <c r="C4013" s="1"/>
  <c r="B4014"/>
  <c r="C4014" s="1"/>
  <c r="B4015"/>
  <c r="C4015" s="1"/>
  <c r="B4016"/>
  <c r="C4016" s="1"/>
  <c r="B4017"/>
  <c r="C4017" s="1"/>
  <c r="B4018"/>
  <c r="C4018" s="1"/>
  <c r="B4019"/>
  <c r="C4019" s="1"/>
  <c r="B4020"/>
  <c r="C4020" s="1"/>
  <c r="B4021"/>
  <c r="C4021" s="1"/>
  <c r="B4022"/>
  <c r="C4022" s="1"/>
  <c r="B4023"/>
  <c r="C4023" s="1"/>
  <c r="B4024"/>
  <c r="C4024" s="1"/>
  <c r="B4025"/>
  <c r="C4025" s="1"/>
  <c r="B4026"/>
  <c r="C4026" s="1"/>
  <c r="B4027"/>
  <c r="C4027" s="1"/>
  <c r="B4028"/>
  <c r="C4028" s="1"/>
  <c r="B4029"/>
  <c r="C4029" s="1"/>
  <c r="B4030"/>
  <c r="C4030" s="1"/>
  <c r="B4031"/>
  <c r="C4031" s="1"/>
  <c r="B4032"/>
  <c r="C4032" s="1"/>
  <c r="B4033"/>
  <c r="C4033" s="1"/>
  <c r="B4034"/>
  <c r="C4034" s="1"/>
  <c r="B4035"/>
  <c r="C4035" s="1"/>
  <c r="B4036"/>
  <c r="C4036" s="1"/>
  <c r="B4037"/>
  <c r="C4037" s="1"/>
  <c r="B4038"/>
  <c r="C4038" s="1"/>
  <c r="B4039"/>
  <c r="C4039" s="1"/>
  <c r="B4040"/>
  <c r="C4040" s="1"/>
  <c r="B4041"/>
  <c r="C4041" s="1"/>
  <c r="B4042"/>
  <c r="C4042" s="1"/>
  <c r="B4043"/>
  <c r="C4043" s="1"/>
  <c r="B4044"/>
  <c r="C4044" s="1"/>
  <c r="B4045"/>
  <c r="C4045" s="1"/>
  <c r="B4046"/>
  <c r="C4046" s="1"/>
  <c r="B4047"/>
  <c r="C4047" s="1"/>
  <c r="B4048"/>
  <c r="C4048" s="1"/>
  <c r="B4049"/>
  <c r="C4049" s="1"/>
  <c r="B4050"/>
  <c r="C4050" s="1"/>
  <c r="B4051"/>
  <c r="C4051" s="1"/>
  <c r="B4052"/>
  <c r="C4052" s="1"/>
  <c r="B4053"/>
  <c r="C4053" s="1"/>
  <c r="B4054"/>
  <c r="C4054" s="1"/>
  <c r="B4055"/>
  <c r="C4055" s="1"/>
  <c r="B4056"/>
  <c r="C4056" s="1"/>
  <c r="B4057"/>
  <c r="C4057" s="1"/>
  <c r="B4058"/>
  <c r="C4058" s="1"/>
  <c r="B4059"/>
  <c r="C4059" s="1"/>
  <c r="B4060"/>
  <c r="C4060" s="1"/>
  <c r="B4061"/>
  <c r="C4061" s="1"/>
  <c r="B4062"/>
  <c r="C4062" s="1"/>
  <c r="B4063"/>
  <c r="C4063" s="1"/>
  <c r="B4064"/>
  <c r="C4064" s="1"/>
  <c r="B4065"/>
  <c r="C4065" s="1"/>
  <c r="B4066"/>
  <c r="C4066" s="1"/>
  <c r="B4067"/>
  <c r="C4067" s="1"/>
  <c r="B4068"/>
  <c r="C4068" s="1"/>
  <c r="B4069"/>
  <c r="C4069" s="1"/>
  <c r="B4070"/>
  <c r="C4070" s="1"/>
  <c r="B4071"/>
  <c r="C4071" s="1"/>
  <c r="B4072"/>
  <c r="C4072" s="1"/>
  <c r="B4073"/>
  <c r="C4073" s="1"/>
  <c r="B4074"/>
  <c r="C4074" s="1"/>
  <c r="B4075"/>
  <c r="C4075" s="1"/>
  <c r="B4076"/>
  <c r="C4076" s="1"/>
  <c r="B4077"/>
  <c r="C4077" s="1"/>
  <c r="B4078"/>
  <c r="C4078" s="1"/>
  <c r="B4079"/>
  <c r="C4079" s="1"/>
  <c r="B4080"/>
  <c r="C4080" s="1"/>
  <c r="B4081"/>
  <c r="C4081" s="1"/>
  <c r="B4082"/>
  <c r="C4082" s="1"/>
  <c r="B4083"/>
  <c r="C4083" s="1"/>
  <c r="B4084"/>
  <c r="C4084" s="1"/>
  <c r="B4085"/>
  <c r="C4085" s="1"/>
  <c r="B4086"/>
  <c r="C4086" s="1"/>
  <c r="B4087"/>
  <c r="C4087" s="1"/>
  <c r="B4088"/>
  <c r="C4088" s="1"/>
  <c r="B4089"/>
  <c r="C4089" s="1"/>
  <c r="B4090"/>
  <c r="C4090" s="1"/>
  <c r="B4091"/>
  <c r="C4091" s="1"/>
  <c r="B4092"/>
  <c r="C4092" s="1"/>
  <c r="B4093"/>
  <c r="C4093" s="1"/>
  <c r="B4094"/>
  <c r="C4094" s="1"/>
  <c r="B4095"/>
  <c r="C4095" s="1"/>
  <c r="B4096"/>
  <c r="C4096" s="1"/>
  <c r="B4097"/>
  <c r="C4097" s="1"/>
  <c r="B4098"/>
  <c r="C4098" s="1"/>
  <c r="B4099"/>
  <c r="C4099" s="1"/>
  <c r="B4100"/>
  <c r="C4100" s="1"/>
  <c r="B4101"/>
  <c r="C4101" s="1"/>
  <c r="B4102"/>
  <c r="C4102" s="1"/>
  <c r="B4103"/>
  <c r="C4103" s="1"/>
  <c r="B4104"/>
  <c r="C4104" s="1"/>
  <c r="B4105"/>
  <c r="C4105" s="1"/>
  <c r="B4106"/>
  <c r="C4106" s="1"/>
  <c r="B4107"/>
  <c r="C4107" s="1"/>
  <c r="B4108"/>
  <c r="C4108" s="1"/>
  <c r="B4109"/>
  <c r="C4109" s="1"/>
  <c r="B4110"/>
  <c r="C4110" s="1"/>
  <c r="B4111"/>
  <c r="C4111" s="1"/>
  <c r="B4112"/>
  <c r="C4112" s="1"/>
  <c r="B4113"/>
  <c r="C4113" s="1"/>
  <c r="B4114"/>
  <c r="C4114" s="1"/>
  <c r="B4115"/>
  <c r="C4115" s="1"/>
  <c r="B4116"/>
  <c r="C4116" s="1"/>
  <c r="B4117"/>
  <c r="C4117" s="1"/>
  <c r="B4118"/>
  <c r="C4118" s="1"/>
  <c r="B4119"/>
  <c r="C4119" s="1"/>
  <c r="B4120"/>
  <c r="C4120" s="1"/>
  <c r="B4121"/>
  <c r="C4121" s="1"/>
  <c r="B4122"/>
  <c r="C4122" s="1"/>
  <c r="B4123"/>
  <c r="C4123" s="1"/>
  <c r="B4124"/>
  <c r="C4124" s="1"/>
  <c r="B4125"/>
  <c r="C4125" s="1"/>
  <c r="B4126"/>
  <c r="C4126" s="1"/>
  <c r="B4127"/>
  <c r="C4127" s="1"/>
  <c r="B4128"/>
  <c r="C4128" s="1"/>
  <c r="B4129"/>
  <c r="C4129" s="1"/>
  <c r="B4130"/>
  <c r="C4130" s="1"/>
  <c r="B4131"/>
  <c r="C4131" s="1"/>
  <c r="B4132"/>
  <c r="C4132" s="1"/>
  <c r="B4133"/>
  <c r="C4133" s="1"/>
  <c r="B4134"/>
  <c r="C4134" s="1"/>
  <c r="B4135"/>
  <c r="C4135" s="1"/>
  <c r="B4136"/>
  <c r="C4136" s="1"/>
  <c r="B4137"/>
  <c r="C4137" s="1"/>
  <c r="B4138"/>
  <c r="C4138" s="1"/>
  <c r="B4139"/>
  <c r="C4139" s="1"/>
  <c r="B4140"/>
  <c r="C4140" s="1"/>
  <c r="B4141"/>
  <c r="C4141" s="1"/>
  <c r="B4142"/>
  <c r="C4142" s="1"/>
  <c r="B4143"/>
  <c r="C4143" s="1"/>
  <c r="B4144"/>
  <c r="C4144" s="1"/>
  <c r="B4145"/>
  <c r="C4145" s="1"/>
  <c r="B4146"/>
  <c r="C4146" s="1"/>
  <c r="B4147"/>
  <c r="C4147" s="1"/>
  <c r="B4148"/>
  <c r="C4148" s="1"/>
  <c r="B4149"/>
  <c r="C4149" s="1"/>
  <c r="B4150"/>
  <c r="C4150" s="1"/>
  <c r="B4151"/>
  <c r="C4151" s="1"/>
  <c r="B4152"/>
  <c r="C4152" s="1"/>
  <c r="B4153"/>
  <c r="C4153" s="1"/>
  <c r="B4154"/>
  <c r="C4154" s="1"/>
  <c r="B4155"/>
  <c r="C4155" s="1"/>
  <c r="B4156"/>
  <c r="C4156" s="1"/>
  <c r="B4157"/>
  <c r="C4157" s="1"/>
  <c r="B4158"/>
  <c r="C4158" s="1"/>
  <c r="B4159"/>
  <c r="C4159" s="1"/>
  <c r="B4160"/>
  <c r="C4160" s="1"/>
  <c r="B4161"/>
  <c r="C4161" s="1"/>
  <c r="B4162"/>
  <c r="C4162" s="1"/>
  <c r="B4163"/>
  <c r="C4163" s="1"/>
  <c r="B4164"/>
  <c r="C4164" s="1"/>
  <c r="B4165"/>
  <c r="C4165" s="1"/>
  <c r="B4166"/>
  <c r="C4166" s="1"/>
  <c r="B4167"/>
  <c r="C4167" s="1"/>
  <c r="B4168"/>
  <c r="C4168" s="1"/>
  <c r="B4169"/>
  <c r="C4169" s="1"/>
  <c r="B4170"/>
  <c r="C4170" s="1"/>
  <c r="B4171"/>
  <c r="C4171" s="1"/>
  <c r="B4172"/>
  <c r="C4172" s="1"/>
  <c r="B4173"/>
  <c r="C4173" s="1"/>
  <c r="B4174"/>
  <c r="C4174" s="1"/>
  <c r="B4175"/>
  <c r="C4175" s="1"/>
  <c r="B4176"/>
  <c r="C4176" s="1"/>
  <c r="B4177"/>
  <c r="C4177" s="1"/>
  <c r="B4178"/>
  <c r="C4178" s="1"/>
  <c r="B4179"/>
  <c r="C4179" s="1"/>
  <c r="B4180"/>
  <c r="C4180" s="1"/>
  <c r="B4181"/>
  <c r="C4181" s="1"/>
  <c r="B4182"/>
  <c r="C4182" s="1"/>
  <c r="B4183"/>
  <c r="C4183" s="1"/>
  <c r="B4184"/>
  <c r="C4184" s="1"/>
  <c r="B4185"/>
  <c r="C4185" s="1"/>
  <c r="B4186"/>
  <c r="C4186" s="1"/>
  <c r="B4187"/>
  <c r="C4187" s="1"/>
  <c r="B4188"/>
  <c r="C4188" s="1"/>
  <c r="B4189"/>
  <c r="C4189" s="1"/>
  <c r="B4190"/>
  <c r="C4190" s="1"/>
  <c r="B4191"/>
  <c r="C4191" s="1"/>
  <c r="B4192"/>
  <c r="C4192" s="1"/>
  <c r="B4193"/>
  <c r="C4193" s="1"/>
  <c r="B4194"/>
  <c r="C4194" s="1"/>
  <c r="B4195"/>
  <c r="C4195" s="1"/>
  <c r="B4196"/>
  <c r="C4196" s="1"/>
  <c r="B4197"/>
  <c r="C4197" s="1"/>
  <c r="B4198"/>
  <c r="C4198" s="1"/>
  <c r="B4199"/>
  <c r="C4199" s="1"/>
  <c r="B4200"/>
  <c r="C4200" s="1"/>
  <c r="B4201"/>
  <c r="C4201" s="1"/>
  <c r="B4202"/>
  <c r="C4202" s="1"/>
  <c r="B4203"/>
  <c r="C4203" s="1"/>
  <c r="B4204"/>
  <c r="C4204" s="1"/>
  <c r="B4205"/>
  <c r="C4205" s="1"/>
  <c r="B4206"/>
  <c r="C4206" s="1"/>
  <c r="B4207"/>
  <c r="C4207" s="1"/>
  <c r="B4208"/>
  <c r="C4208" s="1"/>
  <c r="B4209"/>
  <c r="C4209" s="1"/>
  <c r="B4210"/>
  <c r="C4210" s="1"/>
  <c r="B4211"/>
  <c r="C4211" s="1"/>
  <c r="B4212"/>
  <c r="C4212" s="1"/>
  <c r="B4213"/>
  <c r="C4213" s="1"/>
  <c r="B4214"/>
  <c r="C4214" s="1"/>
  <c r="B4215"/>
  <c r="C4215" s="1"/>
  <c r="B4216"/>
  <c r="C4216" s="1"/>
  <c r="B4217"/>
  <c r="C4217" s="1"/>
  <c r="B4218"/>
  <c r="C4218" s="1"/>
  <c r="B4219"/>
  <c r="C4219" s="1"/>
  <c r="B4220"/>
  <c r="C4220" s="1"/>
  <c r="B4221"/>
  <c r="C4221" s="1"/>
  <c r="B4222"/>
  <c r="C4222" s="1"/>
  <c r="B4223"/>
  <c r="C4223" s="1"/>
  <c r="B4224"/>
  <c r="C4224" s="1"/>
  <c r="B4225"/>
  <c r="C4225" s="1"/>
  <c r="B4226"/>
  <c r="C4226" s="1"/>
  <c r="B4227"/>
  <c r="C4227" s="1"/>
  <c r="B4228"/>
  <c r="C4228" s="1"/>
  <c r="B4229"/>
  <c r="C4229" s="1"/>
  <c r="B4230"/>
  <c r="C4230" s="1"/>
  <c r="B4231"/>
  <c r="C4231" s="1"/>
  <c r="B4232"/>
  <c r="C4232" s="1"/>
  <c r="B4233"/>
  <c r="C4233" s="1"/>
  <c r="B4234"/>
  <c r="C4234" s="1"/>
  <c r="B4235"/>
  <c r="C4235" s="1"/>
  <c r="B4236"/>
  <c r="C4236" s="1"/>
  <c r="B4237"/>
  <c r="C4237" s="1"/>
  <c r="B4238"/>
  <c r="C4238" s="1"/>
  <c r="B4239"/>
  <c r="C4239" s="1"/>
  <c r="B4240"/>
  <c r="C4240" s="1"/>
  <c r="B4241"/>
  <c r="C4241" s="1"/>
  <c r="B4242"/>
  <c r="C4242" s="1"/>
  <c r="B4243"/>
  <c r="C4243" s="1"/>
  <c r="B4244"/>
  <c r="C4244" s="1"/>
  <c r="B4245"/>
  <c r="C4245" s="1"/>
  <c r="B4246"/>
  <c r="C4246" s="1"/>
  <c r="B4247"/>
  <c r="C4247" s="1"/>
  <c r="B4248"/>
  <c r="C4248" s="1"/>
  <c r="B4249"/>
  <c r="C4249" s="1"/>
  <c r="B4250"/>
  <c r="C4250" s="1"/>
  <c r="B4251"/>
  <c r="C4251" s="1"/>
  <c r="B4252"/>
  <c r="C4252" s="1"/>
  <c r="B4253"/>
  <c r="C4253" s="1"/>
  <c r="B4254"/>
  <c r="C4254" s="1"/>
  <c r="B4255"/>
  <c r="C4255" s="1"/>
  <c r="B4256"/>
  <c r="C4256" s="1"/>
  <c r="B4257"/>
  <c r="C4257" s="1"/>
  <c r="B4258"/>
  <c r="C4258" s="1"/>
  <c r="B4259"/>
  <c r="C4259" s="1"/>
  <c r="B4260"/>
  <c r="C4260" s="1"/>
  <c r="B4261"/>
  <c r="C4261" s="1"/>
  <c r="B4262"/>
  <c r="C4262" s="1"/>
  <c r="B4263"/>
  <c r="C4263" s="1"/>
  <c r="B4264"/>
  <c r="C4264" s="1"/>
  <c r="B4265"/>
  <c r="C4265" s="1"/>
  <c r="B4266"/>
  <c r="C4266" s="1"/>
  <c r="B4267"/>
  <c r="C4267" s="1"/>
  <c r="B4268"/>
  <c r="C4268" s="1"/>
  <c r="B4269"/>
  <c r="C4269" s="1"/>
  <c r="B4270"/>
  <c r="C4270" s="1"/>
  <c r="B4271"/>
  <c r="C4271" s="1"/>
  <c r="B4272"/>
  <c r="C4272" s="1"/>
  <c r="B4273"/>
  <c r="C4273" s="1"/>
  <c r="B4274"/>
  <c r="C4274" s="1"/>
  <c r="B4275"/>
  <c r="C4275" s="1"/>
  <c r="B4276"/>
  <c r="C4276" s="1"/>
  <c r="B4277"/>
  <c r="C4277" s="1"/>
  <c r="B4278"/>
  <c r="C4278" s="1"/>
  <c r="B4279"/>
  <c r="C4279" s="1"/>
  <c r="B4280"/>
  <c r="C4280" s="1"/>
  <c r="B4281"/>
  <c r="C4281" s="1"/>
  <c r="B4282"/>
  <c r="C4282" s="1"/>
  <c r="B4283"/>
  <c r="C4283" s="1"/>
  <c r="B4284"/>
  <c r="C4284" s="1"/>
  <c r="B4285"/>
  <c r="C4285" s="1"/>
  <c r="B4286"/>
  <c r="C4286" s="1"/>
  <c r="B4287"/>
  <c r="C4287" s="1"/>
  <c r="B4288"/>
  <c r="C4288" s="1"/>
  <c r="B4289"/>
  <c r="C4289" s="1"/>
  <c r="B4290"/>
  <c r="C4290" s="1"/>
  <c r="B4291"/>
  <c r="C4291" s="1"/>
  <c r="B4292"/>
  <c r="C4292" s="1"/>
  <c r="B4293"/>
  <c r="C4293" s="1"/>
  <c r="B4294"/>
  <c r="C4294" s="1"/>
  <c r="B4295"/>
  <c r="C4295" s="1"/>
  <c r="B4296"/>
  <c r="C4296" s="1"/>
  <c r="B4297"/>
  <c r="C4297" s="1"/>
  <c r="B4298"/>
  <c r="C4298" s="1"/>
  <c r="B4299"/>
  <c r="C4299" s="1"/>
  <c r="B4300"/>
  <c r="C4300" s="1"/>
  <c r="B4301"/>
  <c r="C4301" s="1"/>
  <c r="B4302"/>
  <c r="C4302" s="1"/>
  <c r="B4303"/>
  <c r="C4303" s="1"/>
  <c r="B4304"/>
  <c r="C4304" s="1"/>
  <c r="B4305"/>
  <c r="C4305" s="1"/>
  <c r="B4306"/>
  <c r="C4306" s="1"/>
  <c r="B4307"/>
  <c r="C4307" s="1"/>
  <c r="B4308"/>
  <c r="C4308" s="1"/>
  <c r="B4309"/>
  <c r="C4309" s="1"/>
  <c r="B4310"/>
  <c r="C4310" s="1"/>
  <c r="B4311"/>
  <c r="C4311" s="1"/>
  <c r="B4312"/>
  <c r="C4312" s="1"/>
  <c r="B4313"/>
  <c r="C4313" s="1"/>
  <c r="B4314"/>
  <c r="C4314" s="1"/>
  <c r="B4315"/>
  <c r="C4315" s="1"/>
  <c r="B4316"/>
  <c r="C4316" s="1"/>
  <c r="B4317"/>
  <c r="C4317" s="1"/>
  <c r="B4318"/>
  <c r="C4318" s="1"/>
  <c r="B4319"/>
  <c r="C4319" s="1"/>
  <c r="B4320"/>
  <c r="C4320" s="1"/>
  <c r="B4321"/>
  <c r="C4321" s="1"/>
  <c r="B4322"/>
  <c r="C4322" s="1"/>
  <c r="B4323"/>
  <c r="C4323" s="1"/>
  <c r="B4324"/>
  <c r="C4324" s="1"/>
  <c r="B4325"/>
  <c r="C4325" s="1"/>
  <c r="B4326"/>
  <c r="C4326" s="1"/>
  <c r="B4327"/>
  <c r="C4327" s="1"/>
  <c r="B4328"/>
  <c r="C4328" s="1"/>
  <c r="B4329"/>
  <c r="C4329" s="1"/>
  <c r="B4330"/>
  <c r="C4330" s="1"/>
  <c r="B4331"/>
  <c r="C4331" s="1"/>
  <c r="B4332"/>
  <c r="C4332" s="1"/>
  <c r="B4333"/>
  <c r="C4333" s="1"/>
  <c r="B4334"/>
  <c r="C4334" s="1"/>
  <c r="B4335"/>
  <c r="C4335" s="1"/>
  <c r="B4336"/>
  <c r="C4336" s="1"/>
  <c r="B4337"/>
  <c r="C4337" s="1"/>
  <c r="B4338"/>
  <c r="C4338" s="1"/>
  <c r="B4339"/>
  <c r="C4339" s="1"/>
  <c r="B4340"/>
  <c r="C4340" s="1"/>
  <c r="B4341"/>
  <c r="C4341" s="1"/>
  <c r="B4342"/>
  <c r="C4342" s="1"/>
  <c r="B4343"/>
  <c r="C4343" s="1"/>
  <c r="B4344"/>
  <c r="C4344" s="1"/>
  <c r="B4345"/>
  <c r="C4345" s="1"/>
  <c r="B4346"/>
  <c r="C4346" s="1"/>
  <c r="B4347"/>
  <c r="C4347" s="1"/>
  <c r="B4348"/>
  <c r="C4348" s="1"/>
  <c r="B4349"/>
  <c r="C4349" s="1"/>
  <c r="B4350"/>
  <c r="C4350" s="1"/>
  <c r="B4351"/>
  <c r="C4351" s="1"/>
  <c r="B4352"/>
  <c r="C4352" s="1"/>
  <c r="B4353"/>
  <c r="C4353" s="1"/>
  <c r="B4354"/>
  <c r="C4354" s="1"/>
  <c r="B4355"/>
  <c r="C4355" s="1"/>
  <c r="B4356"/>
  <c r="C4356" s="1"/>
  <c r="B4357"/>
  <c r="C4357" s="1"/>
  <c r="B4358"/>
  <c r="C4358" s="1"/>
  <c r="B4359"/>
  <c r="C4359" s="1"/>
  <c r="B4360"/>
  <c r="C4360" s="1"/>
  <c r="B4361"/>
  <c r="C4361" s="1"/>
  <c r="B4362"/>
  <c r="C4362" s="1"/>
  <c r="B4363"/>
  <c r="C4363" s="1"/>
  <c r="B4364"/>
  <c r="C4364" s="1"/>
  <c r="B4365"/>
  <c r="C4365" s="1"/>
  <c r="B4366"/>
  <c r="C4366" s="1"/>
  <c r="B4367"/>
  <c r="C4367" s="1"/>
  <c r="B4368"/>
  <c r="C4368" s="1"/>
  <c r="B4369"/>
  <c r="C4369" s="1"/>
  <c r="B4370"/>
  <c r="C4370" s="1"/>
  <c r="B4371"/>
  <c r="C4371" s="1"/>
  <c r="B4372"/>
  <c r="C4372" s="1"/>
  <c r="B4373"/>
  <c r="C4373" s="1"/>
  <c r="B4374"/>
  <c r="C4374" s="1"/>
  <c r="B4375"/>
  <c r="C4375" s="1"/>
  <c r="B4376"/>
  <c r="C4376" s="1"/>
  <c r="B4377"/>
  <c r="C4377" s="1"/>
  <c r="B4378"/>
  <c r="C4378" s="1"/>
  <c r="B4379"/>
  <c r="C4379" s="1"/>
  <c r="B4380"/>
  <c r="C4380" s="1"/>
  <c r="B4381"/>
  <c r="C4381" s="1"/>
  <c r="B4382"/>
  <c r="C4382" s="1"/>
  <c r="B4383"/>
  <c r="C4383" s="1"/>
  <c r="B4384"/>
  <c r="C4384" s="1"/>
  <c r="B4385"/>
  <c r="C4385" s="1"/>
  <c r="B4386"/>
  <c r="C4386" s="1"/>
  <c r="B4387"/>
  <c r="C4387" s="1"/>
  <c r="B4388"/>
  <c r="C4388" s="1"/>
  <c r="B4389"/>
  <c r="C4389" s="1"/>
  <c r="B4390"/>
  <c r="C4390" s="1"/>
  <c r="B4391"/>
  <c r="C4391" s="1"/>
  <c r="B4392"/>
  <c r="C4392" s="1"/>
  <c r="B4393"/>
  <c r="C4393" s="1"/>
  <c r="B4394"/>
  <c r="C4394" s="1"/>
  <c r="B4395"/>
  <c r="C4395" s="1"/>
  <c r="B4396"/>
  <c r="C4396" s="1"/>
  <c r="B4397"/>
  <c r="C4397" s="1"/>
  <c r="B4398"/>
  <c r="C4398" s="1"/>
  <c r="B4399"/>
  <c r="C4399" s="1"/>
  <c r="B4400"/>
  <c r="C4400" s="1"/>
  <c r="B4401"/>
  <c r="C4401" s="1"/>
  <c r="B4402"/>
  <c r="C4402" s="1"/>
  <c r="B4403"/>
  <c r="C4403" s="1"/>
  <c r="B4404"/>
  <c r="C4404" s="1"/>
  <c r="B4405"/>
  <c r="C4405" s="1"/>
  <c r="B4406"/>
  <c r="C4406" s="1"/>
  <c r="B4407"/>
  <c r="C4407" s="1"/>
  <c r="B4408"/>
  <c r="C4408" s="1"/>
  <c r="B4409"/>
  <c r="C4409" s="1"/>
  <c r="B4410"/>
  <c r="C4410" s="1"/>
  <c r="B4411"/>
  <c r="C4411" s="1"/>
  <c r="B4412"/>
  <c r="C4412" s="1"/>
  <c r="B4413"/>
  <c r="C4413" s="1"/>
  <c r="B4414"/>
  <c r="C4414" s="1"/>
  <c r="B4415"/>
  <c r="C4415" s="1"/>
  <c r="B4416"/>
  <c r="C4416" s="1"/>
  <c r="B4417"/>
  <c r="C4417" s="1"/>
  <c r="B4418"/>
  <c r="C4418" s="1"/>
  <c r="B4419"/>
  <c r="C4419" s="1"/>
  <c r="B4420"/>
  <c r="C4420" s="1"/>
  <c r="B4421"/>
  <c r="C4421" s="1"/>
  <c r="B4422"/>
  <c r="C4422" s="1"/>
  <c r="B4423"/>
  <c r="C4423" s="1"/>
  <c r="B4424"/>
  <c r="C4424" s="1"/>
  <c r="B4425"/>
  <c r="C4425" s="1"/>
  <c r="B4426"/>
  <c r="C4426" s="1"/>
  <c r="B4427"/>
  <c r="C4427" s="1"/>
  <c r="B4428"/>
  <c r="C4428" s="1"/>
  <c r="B4429"/>
  <c r="C4429" s="1"/>
  <c r="B4430"/>
  <c r="C4430" s="1"/>
  <c r="B4431"/>
  <c r="C4431" s="1"/>
  <c r="B4432"/>
  <c r="C4432" s="1"/>
  <c r="B4433"/>
  <c r="C4433" s="1"/>
  <c r="B4434"/>
  <c r="C4434" s="1"/>
  <c r="B4435"/>
  <c r="C4435" s="1"/>
  <c r="B4436"/>
  <c r="C4436" s="1"/>
  <c r="B4437"/>
  <c r="C4437" s="1"/>
  <c r="B4438"/>
  <c r="C4438" s="1"/>
  <c r="B4439"/>
  <c r="C4439" s="1"/>
  <c r="B4440"/>
  <c r="C4440" s="1"/>
  <c r="B4441"/>
  <c r="C4441" s="1"/>
  <c r="B4442"/>
  <c r="C4442" s="1"/>
  <c r="B4443"/>
  <c r="C4443" s="1"/>
  <c r="B4444"/>
  <c r="C4444" s="1"/>
  <c r="B4445"/>
  <c r="C4445" s="1"/>
  <c r="B4446"/>
  <c r="C4446" s="1"/>
  <c r="B4447"/>
  <c r="C4447" s="1"/>
  <c r="B4448"/>
  <c r="C4448" s="1"/>
  <c r="B4449"/>
  <c r="C4449" s="1"/>
  <c r="B4450"/>
  <c r="C4450" s="1"/>
  <c r="B4451"/>
  <c r="C4451" s="1"/>
  <c r="B4452"/>
  <c r="C4452" s="1"/>
  <c r="B4453"/>
  <c r="C4453" s="1"/>
  <c r="B4454"/>
  <c r="C4454" s="1"/>
  <c r="B4455"/>
  <c r="C4455" s="1"/>
  <c r="B4456"/>
  <c r="C4456" s="1"/>
  <c r="B4457"/>
  <c r="C4457" s="1"/>
  <c r="B4458"/>
  <c r="C4458" s="1"/>
  <c r="B4459"/>
  <c r="C4459" s="1"/>
  <c r="B4460"/>
  <c r="C4460" s="1"/>
  <c r="B4461"/>
  <c r="C4461" s="1"/>
  <c r="B4462"/>
  <c r="C4462" s="1"/>
  <c r="B4463"/>
  <c r="C4463" s="1"/>
  <c r="B4464"/>
  <c r="C4464" s="1"/>
  <c r="B4465"/>
  <c r="C4465" s="1"/>
  <c r="B4466"/>
  <c r="C4466" s="1"/>
  <c r="B4467"/>
  <c r="C4467" s="1"/>
  <c r="B4468"/>
  <c r="C4468" s="1"/>
  <c r="B4469"/>
  <c r="C4469" s="1"/>
  <c r="B4470"/>
  <c r="C4470" s="1"/>
  <c r="B4471"/>
  <c r="C4471" s="1"/>
  <c r="B4472"/>
  <c r="C4472" s="1"/>
  <c r="B4473"/>
  <c r="C4473" s="1"/>
  <c r="B4474"/>
  <c r="C4474" s="1"/>
  <c r="B4475"/>
  <c r="C4475" s="1"/>
  <c r="B4476"/>
  <c r="C4476" s="1"/>
  <c r="B4477"/>
  <c r="C4477" s="1"/>
  <c r="B4478"/>
  <c r="C4478" s="1"/>
  <c r="B4479"/>
  <c r="C4479" s="1"/>
  <c r="B4480"/>
  <c r="C4480" s="1"/>
  <c r="B4481"/>
  <c r="C4481" s="1"/>
  <c r="B4482"/>
  <c r="C4482" s="1"/>
  <c r="B4483"/>
  <c r="C4483" s="1"/>
  <c r="B4484"/>
  <c r="C4484" s="1"/>
  <c r="B4485"/>
  <c r="C4485" s="1"/>
  <c r="B4486"/>
  <c r="C4486" s="1"/>
  <c r="B4487"/>
  <c r="C4487" s="1"/>
  <c r="B4488"/>
  <c r="C4488" s="1"/>
  <c r="B4489"/>
  <c r="C4489" s="1"/>
  <c r="B4490"/>
  <c r="C4490" s="1"/>
  <c r="B4491"/>
  <c r="C4491" s="1"/>
  <c r="B4492"/>
  <c r="C4492" s="1"/>
  <c r="B4493"/>
  <c r="C4493" s="1"/>
  <c r="B4494"/>
  <c r="C4494" s="1"/>
  <c r="B4495"/>
  <c r="C4495" s="1"/>
  <c r="B4496"/>
  <c r="C4496" s="1"/>
  <c r="B4497"/>
  <c r="C4497" s="1"/>
  <c r="B4498"/>
  <c r="C4498" s="1"/>
  <c r="B4499"/>
  <c r="C4499" s="1"/>
  <c r="B4500"/>
  <c r="C4500" s="1"/>
  <c r="B4501"/>
  <c r="C4501" s="1"/>
  <c r="B4502"/>
  <c r="C4502" s="1"/>
  <c r="B4503"/>
  <c r="C4503" s="1"/>
  <c r="B4504"/>
  <c r="C4504" s="1"/>
  <c r="B4505"/>
  <c r="C4505" s="1"/>
  <c r="B4506"/>
  <c r="C4506" s="1"/>
  <c r="B4507"/>
  <c r="C4507" s="1"/>
  <c r="B4508"/>
  <c r="C4508" s="1"/>
  <c r="B4509"/>
  <c r="C4509" s="1"/>
  <c r="B4510"/>
  <c r="C4510" s="1"/>
  <c r="B4511"/>
  <c r="C4511" s="1"/>
  <c r="B4512"/>
  <c r="C4512" s="1"/>
  <c r="B4513"/>
  <c r="C4513" s="1"/>
  <c r="B4514"/>
  <c r="C4514" s="1"/>
  <c r="B4515"/>
  <c r="C4515" s="1"/>
  <c r="B4516"/>
  <c r="C4516" s="1"/>
  <c r="B4517"/>
  <c r="C4517" s="1"/>
  <c r="B4518"/>
  <c r="C4518" s="1"/>
  <c r="B4519"/>
  <c r="C4519" s="1"/>
  <c r="B4520"/>
  <c r="C4520" s="1"/>
  <c r="B4521"/>
  <c r="C4521" s="1"/>
  <c r="B4522"/>
  <c r="C4522" s="1"/>
  <c r="B4523"/>
  <c r="C4523" s="1"/>
  <c r="B4524"/>
  <c r="C4524" s="1"/>
  <c r="B4525"/>
  <c r="C4525" s="1"/>
  <c r="B4526"/>
  <c r="C4526" s="1"/>
  <c r="B4527"/>
  <c r="C4527" s="1"/>
  <c r="B4528"/>
  <c r="C4528" s="1"/>
  <c r="B4529"/>
  <c r="C4529" s="1"/>
  <c r="B4530"/>
  <c r="C4530" s="1"/>
  <c r="B4531"/>
  <c r="C4531" s="1"/>
  <c r="B4532"/>
  <c r="C4532" s="1"/>
  <c r="B4533"/>
  <c r="C4533" s="1"/>
  <c r="B4534"/>
  <c r="C4534" s="1"/>
  <c r="B4535"/>
  <c r="C4535" s="1"/>
  <c r="B4536"/>
  <c r="C4536" s="1"/>
  <c r="B4537"/>
  <c r="C4537" s="1"/>
  <c r="B4538"/>
  <c r="C4538" s="1"/>
  <c r="B4539"/>
  <c r="C4539" s="1"/>
  <c r="B4540"/>
  <c r="C4540" s="1"/>
  <c r="B4541"/>
  <c r="C4541" s="1"/>
  <c r="B4542"/>
  <c r="C4542" s="1"/>
  <c r="B4543"/>
  <c r="C4543" s="1"/>
  <c r="B4544"/>
  <c r="C4544" s="1"/>
  <c r="B4545"/>
  <c r="C4545" s="1"/>
  <c r="B4546"/>
  <c r="C4546" s="1"/>
  <c r="B4547"/>
  <c r="C4547" s="1"/>
  <c r="B4548"/>
  <c r="C4548" s="1"/>
  <c r="B4549"/>
  <c r="C4549" s="1"/>
  <c r="B4550"/>
  <c r="C4550" s="1"/>
  <c r="B4551"/>
  <c r="C4551" s="1"/>
  <c r="B4552"/>
  <c r="C4552" s="1"/>
  <c r="B4553"/>
  <c r="C4553" s="1"/>
  <c r="B4554"/>
  <c r="C4554" s="1"/>
  <c r="B4555"/>
  <c r="C4555" s="1"/>
  <c r="B4556"/>
  <c r="C4556" s="1"/>
  <c r="B4557"/>
  <c r="C4557" s="1"/>
  <c r="B4558"/>
  <c r="C4558" s="1"/>
  <c r="B4559"/>
  <c r="C4559" s="1"/>
  <c r="B4560"/>
  <c r="C4560" s="1"/>
  <c r="B4561"/>
  <c r="C4561" s="1"/>
  <c r="B4562"/>
  <c r="C4562" s="1"/>
  <c r="B4563"/>
  <c r="C4563" s="1"/>
  <c r="B4564"/>
  <c r="C4564" s="1"/>
  <c r="B4565"/>
  <c r="C4565" s="1"/>
  <c r="B4566"/>
  <c r="C4566" s="1"/>
  <c r="B4567"/>
  <c r="C4567" s="1"/>
  <c r="B4568"/>
  <c r="C4568" s="1"/>
  <c r="B4569"/>
  <c r="C4569" s="1"/>
  <c r="B4570"/>
  <c r="C4570" s="1"/>
  <c r="B4571"/>
  <c r="C4571" s="1"/>
  <c r="B4572"/>
  <c r="C4572" s="1"/>
  <c r="B4573"/>
  <c r="C4573" s="1"/>
  <c r="B4574"/>
  <c r="C4574" s="1"/>
  <c r="B4575"/>
  <c r="C4575" s="1"/>
  <c r="B4576"/>
  <c r="C4576" s="1"/>
  <c r="B4577"/>
  <c r="C4577" s="1"/>
  <c r="B4578"/>
  <c r="C4578" s="1"/>
  <c r="B4579"/>
  <c r="C4579" s="1"/>
  <c r="B4580"/>
  <c r="C4580" s="1"/>
  <c r="B4581"/>
  <c r="C4581" s="1"/>
  <c r="B4582"/>
  <c r="C4582" s="1"/>
  <c r="B4583"/>
  <c r="C4583" s="1"/>
  <c r="B4584"/>
  <c r="C4584" s="1"/>
  <c r="B4585"/>
  <c r="C4585" s="1"/>
  <c r="B4586"/>
  <c r="C4586" s="1"/>
  <c r="B4587"/>
  <c r="C4587" s="1"/>
  <c r="B4588"/>
  <c r="C4588" s="1"/>
  <c r="B4589"/>
  <c r="C4589" s="1"/>
  <c r="B4590"/>
  <c r="C4590" s="1"/>
  <c r="B4591"/>
  <c r="C4591" s="1"/>
  <c r="B4592"/>
  <c r="C4592" s="1"/>
  <c r="B4593"/>
  <c r="C4593" s="1"/>
  <c r="B4594"/>
  <c r="C4594" s="1"/>
  <c r="B4595"/>
  <c r="C4595" s="1"/>
  <c r="B4596"/>
  <c r="C4596" s="1"/>
  <c r="B4597"/>
  <c r="C4597" s="1"/>
  <c r="B4598"/>
  <c r="C4598" s="1"/>
  <c r="B4599"/>
  <c r="C4599" s="1"/>
  <c r="B4600"/>
  <c r="C4600" s="1"/>
  <c r="B4601"/>
  <c r="C4601" s="1"/>
  <c r="B4602"/>
  <c r="C4602" s="1"/>
  <c r="B4603"/>
  <c r="C4603" s="1"/>
  <c r="B4604"/>
  <c r="C4604" s="1"/>
  <c r="B4605"/>
  <c r="C4605" s="1"/>
  <c r="B4606"/>
  <c r="C4606" s="1"/>
  <c r="B4607"/>
  <c r="C4607" s="1"/>
  <c r="B4608"/>
  <c r="C4608" s="1"/>
  <c r="B4609"/>
  <c r="C4609" s="1"/>
  <c r="B4610"/>
  <c r="C4610" s="1"/>
  <c r="B4611"/>
  <c r="C4611" s="1"/>
  <c r="B4612"/>
  <c r="C4612" s="1"/>
  <c r="B4613"/>
  <c r="C4613" s="1"/>
  <c r="B4614"/>
  <c r="C4614" s="1"/>
  <c r="B4615"/>
  <c r="C4615" s="1"/>
  <c r="B4616"/>
  <c r="C4616" s="1"/>
  <c r="B4617"/>
  <c r="C4617" s="1"/>
  <c r="B4618"/>
  <c r="C4618" s="1"/>
  <c r="B4619"/>
  <c r="C4619" s="1"/>
  <c r="B4620"/>
  <c r="C4620" s="1"/>
  <c r="B4621"/>
  <c r="C4621" s="1"/>
  <c r="B4622"/>
  <c r="C4622" s="1"/>
  <c r="B4623"/>
  <c r="C4623" s="1"/>
  <c r="B4624"/>
  <c r="C4624" s="1"/>
  <c r="B4625"/>
  <c r="C4625" s="1"/>
  <c r="B4626"/>
  <c r="C4626" s="1"/>
  <c r="B4627"/>
  <c r="C4627" s="1"/>
  <c r="B4628"/>
  <c r="C4628" s="1"/>
  <c r="B4629"/>
  <c r="C4629" s="1"/>
  <c r="B4630"/>
  <c r="C4630" s="1"/>
  <c r="B4631"/>
  <c r="C4631" s="1"/>
  <c r="B4632"/>
  <c r="C4632" s="1"/>
  <c r="B4633"/>
  <c r="C4633" s="1"/>
  <c r="B4634"/>
  <c r="C4634" s="1"/>
  <c r="B4635"/>
  <c r="C4635" s="1"/>
  <c r="B4636"/>
  <c r="C4636" s="1"/>
  <c r="B4637"/>
  <c r="C4637" s="1"/>
  <c r="B4638"/>
  <c r="C4638" s="1"/>
  <c r="B4639"/>
  <c r="C4639" s="1"/>
  <c r="B4640"/>
  <c r="C4640" s="1"/>
  <c r="B4641"/>
  <c r="C4641" s="1"/>
  <c r="B4642"/>
  <c r="C4642" s="1"/>
  <c r="B4643"/>
  <c r="C4643" s="1"/>
  <c r="B4644"/>
  <c r="C4644" s="1"/>
  <c r="B4645"/>
  <c r="C4645" s="1"/>
  <c r="B4646"/>
  <c r="C4646" s="1"/>
  <c r="B4647"/>
  <c r="C4647" s="1"/>
  <c r="B4648"/>
  <c r="C4648" s="1"/>
  <c r="B4649"/>
  <c r="C4649" s="1"/>
  <c r="B4650"/>
  <c r="C4650" s="1"/>
  <c r="B4651"/>
  <c r="C4651" s="1"/>
  <c r="B4652"/>
  <c r="C4652" s="1"/>
  <c r="B4653"/>
  <c r="C4653" s="1"/>
  <c r="B4654"/>
  <c r="C4654" s="1"/>
  <c r="B4655"/>
  <c r="C4655" s="1"/>
  <c r="B4656"/>
  <c r="C4656" s="1"/>
  <c r="B4657"/>
  <c r="C4657" s="1"/>
  <c r="B4658"/>
  <c r="C4658" s="1"/>
  <c r="B4659"/>
  <c r="C4659" s="1"/>
  <c r="B4660"/>
  <c r="C4660" s="1"/>
  <c r="B4661"/>
  <c r="C4661" s="1"/>
  <c r="B4662"/>
  <c r="C4662" s="1"/>
  <c r="B4663"/>
  <c r="C4663" s="1"/>
  <c r="B4664"/>
  <c r="C4664" s="1"/>
  <c r="B4665"/>
  <c r="C4665" s="1"/>
  <c r="B4666"/>
  <c r="C4666" s="1"/>
  <c r="B4667"/>
  <c r="C4667" s="1"/>
  <c r="B4668"/>
  <c r="C4668" s="1"/>
  <c r="B4669"/>
  <c r="C4669" s="1"/>
  <c r="B4670"/>
  <c r="C4670" s="1"/>
  <c r="B4671"/>
  <c r="C4671" s="1"/>
  <c r="B4672"/>
  <c r="C4672" s="1"/>
  <c r="B4673"/>
  <c r="C4673" s="1"/>
  <c r="B4674"/>
  <c r="C4674" s="1"/>
  <c r="B4675"/>
  <c r="C4675" s="1"/>
  <c r="B4676"/>
  <c r="C4676" s="1"/>
  <c r="B4677"/>
  <c r="C4677" s="1"/>
  <c r="B4678"/>
  <c r="C4678" s="1"/>
  <c r="B4679"/>
  <c r="C4679" s="1"/>
  <c r="B4680"/>
  <c r="C4680" s="1"/>
  <c r="B4681"/>
  <c r="C4681" s="1"/>
  <c r="B4682"/>
  <c r="C4682" s="1"/>
  <c r="B4683"/>
  <c r="C4683" s="1"/>
  <c r="B4684"/>
  <c r="C4684" s="1"/>
  <c r="B4685"/>
  <c r="C4685" s="1"/>
  <c r="B4686"/>
  <c r="C4686" s="1"/>
  <c r="B4687"/>
  <c r="C4687" s="1"/>
  <c r="B4688"/>
  <c r="C4688" s="1"/>
  <c r="B4689"/>
  <c r="C4689" s="1"/>
  <c r="B4690"/>
  <c r="C4690" s="1"/>
  <c r="B4691"/>
  <c r="C4691" s="1"/>
  <c r="B4692"/>
  <c r="C4692" s="1"/>
  <c r="B4693"/>
  <c r="C4693" s="1"/>
  <c r="B4694"/>
  <c r="C4694" s="1"/>
  <c r="B4695"/>
  <c r="C4695" s="1"/>
  <c r="B4696"/>
  <c r="C4696" s="1"/>
  <c r="B4697"/>
  <c r="C4697" s="1"/>
  <c r="B4698"/>
  <c r="C4698" s="1"/>
  <c r="B4699"/>
  <c r="C4699" s="1"/>
  <c r="B4700"/>
  <c r="C4700" s="1"/>
  <c r="B4701"/>
  <c r="C4701" s="1"/>
  <c r="B4702"/>
  <c r="C4702" s="1"/>
  <c r="B4703"/>
  <c r="C4703" s="1"/>
  <c r="B4704"/>
  <c r="C4704" s="1"/>
  <c r="B4705"/>
  <c r="C4705" s="1"/>
  <c r="B4706"/>
  <c r="C4706" s="1"/>
  <c r="B4707"/>
  <c r="C4707" s="1"/>
  <c r="B4708"/>
  <c r="C4708" s="1"/>
  <c r="B4709"/>
  <c r="C4709" s="1"/>
  <c r="B4710"/>
  <c r="C4710" s="1"/>
  <c r="B4711"/>
  <c r="C4711" s="1"/>
  <c r="B4712"/>
  <c r="C4712" s="1"/>
  <c r="B4713"/>
  <c r="C4713" s="1"/>
  <c r="B4714"/>
  <c r="C4714" s="1"/>
  <c r="B4715"/>
  <c r="C4715" s="1"/>
  <c r="B4716"/>
  <c r="C4716" s="1"/>
  <c r="B4717"/>
  <c r="C4717" s="1"/>
  <c r="B4718"/>
  <c r="C4718" s="1"/>
  <c r="B4719"/>
  <c r="C4719" s="1"/>
  <c r="B4720"/>
  <c r="C4720" s="1"/>
  <c r="B4721"/>
  <c r="C4721" s="1"/>
  <c r="B4722"/>
  <c r="C4722" s="1"/>
  <c r="B4723"/>
  <c r="C4723" s="1"/>
  <c r="B4724"/>
  <c r="C4724" s="1"/>
  <c r="B4725"/>
  <c r="C4725" s="1"/>
  <c r="B4726"/>
  <c r="C4726" s="1"/>
  <c r="B4727"/>
  <c r="C4727" s="1"/>
  <c r="B4728"/>
  <c r="C4728" s="1"/>
  <c r="B4729"/>
  <c r="C4729" s="1"/>
  <c r="B4730"/>
  <c r="C4730" s="1"/>
  <c r="B4731"/>
  <c r="C4731" s="1"/>
  <c r="B4732"/>
  <c r="C4732" s="1"/>
  <c r="B4733"/>
  <c r="C4733" s="1"/>
  <c r="B4734"/>
  <c r="C4734" s="1"/>
  <c r="B4735"/>
  <c r="C4735" s="1"/>
  <c r="B4736"/>
  <c r="C4736" s="1"/>
  <c r="B4737"/>
  <c r="C4737" s="1"/>
  <c r="B4738"/>
  <c r="C4738" s="1"/>
  <c r="B4739"/>
  <c r="C4739" s="1"/>
  <c r="B4740"/>
  <c r="C4740" s="1"/>
  <c r="B4741"/>
  <c r="C4741" s="1"/>
  <c r="B4742"/>
  <c r="C4742" s="1"/>
  <c r="B4743"/>
  <c r="C4743" s="1"/>
  <c r="B4744"/>
  <c r="C4744" s="1"/>
  <c r="B4745"/>
  <c r="C4745" s="1"/>
  <c r="B4746"/>
  <c r="C4746" s="1"/>
  <c r="B4747"/>
  <c r="C4747" s="1"/>
  <c r="B4748"/>
  <c r="C4748" s="1"/>
  <c r="B4749"/>
  <c r="C4749" s="1"/>
  <c r="B4750"/>
  <c r="C4750" s="1"/>
  <c r="B4751"/>
  <c r="C4751" s="1"/>
  <c r="B4752"/>
  <c r="C4752" s="1"/>
  <c r="B4753"/>
  <c r="C4753" s="1"/>
  <c r="B4754"/>
  <c r="C4754" s="1"/>
  <c r="B4755"/>
  <c r="C4755" s="1"/>
  <c r="B4756"/>
  <c r="C4756" s="1"/>
  <c r="B4757"/>
  <c r="C4757" s="1"/>
  <c r="B4758"/>
  <c r="C4758" s="1"/>
  <c r="B4759"/>
  <c r="C4759" s="1"/>
  <c r="B4760"/>
  <c r="C4760" s="1"/>
  <c r="B4761"/>
  <c r="C4761" s="1"/>
  <c r="B4762"/>
  <c r="C4762" s="1"/>
  <c r="B4763"/>
  <c r="C4763" s="1"/>
  <c r="B4764"/>
  <c r="C4764" s="1"/>
  <c r="B4765"/>
  <c r="C4765" s="1"/>
  <c r="B4766"/>
  <c r="C4766" s="1"/>
  <c r="B4767"/>
  <c r="C4767" s="1"/>
  <c r="B4768"/>
  <c r="C4768" s="1"/>
  <c r="B4769"/>
  <c r="C4769" s="1"/>
  <c r="B4770"/>
  <c r="C4770" s="1"/>
  <c r="B4771"/>
  <c r="C4771" s="1"/>
  <c r="B4772"/>
  <c r="C4772" s="1"/>
  <c r="B4773"/>
  <c r="C4773" s="1"/>
  <c r="B4774"/>
  <c r="C4774" s="1"/>
  <c r="B4775"/>
  <c r="C4775" s="1"/>
  <c r="B4776"/>
  <c r="C4776" s="1"/>
  <c r="B4777"/>
  <c r="C4777" s="1"/>
  <c r="B4778"/>
  <c r="C4778" s="1"/>
  <c r="B4779"/>
  <c r="C4779" s="1"/>
  <c r="B4780"/>
  <c r="C4780" s="1"/>
  <c r="B4781"/>
  <c r="C4781" s="1"/>
  <c r="B4782"/>
  <c r="C4782" s="1"/>
  <c r="B4783"/>
  <c r="C4783" s="1"/>
  <c r="B4784"/>
  <c r="C4784" s="1"/>
  <c r="B4785"/>
  <c r="C4785" s="1"/>
  <c r="B4786"/>
  <c r="C4786" s="1"/>
  <c r="B4787"/>
  <c r="C4787" s="1"/>
  <c r="B4788"/>
  <c r="C4788" s="1"/>
  <c r="B4789"/>
  <c r="C4789" s="1"/>
  <c r="B4790"/>
  <c r="C4790" s="1"/>
  <c r="B4791"/>
  <c r="C4791" s="1"/>
  <c r="B4792"/>
  <c r="C4792" s="1"/>
  <c r="B4793"/>
  <c r="C4793" s="1"/>
  <c r="B4794"/>
  <c r="C4794" s="1"/>
  <c r="B4795"/>
  <c r="C4795" s="1"/>
  <c r="B4796"/>
  <c r="C4796" s="1"/>
  <c r="B4797"/>
  <c r="C4797" s="1"/>
  <c r="B4798"/>
  <c r="C4798" s="1"/>
  <c r="B4799"/>
  <c r="C4799" s="1"/>
  <c r="B4800"/>
  <c r="C4800" s="1"/>
  <c r="B4801"/>
  <c r="C4801" s="1"/>
  <c r="B4802"/>
  <c r="C4802" s="1"/>
  <c r="B4803"/>
  <c r="C4803" s="1"/>
  <c r="B4804"/>
  <c r="C4804" s="1"/>
  <c r="B4805"/>
  <c r="C4805" s="1"/>
  <c r="B4806"/>
  <c r="C4806" s="1"/>
  <c r="B4807"/>
  <c r="C4807" s="1"/>
  <c r="B4808"/>
  <c r="C4808" s="1"/>
  <c r="B4809"/>
  <c r="C4809" s="1"/>
  <c r="B4810"/>
  <c r="C4810" s="1"/>
  <c r="B4811"/>
  <c r="C4811" s="1"/>
  <c r="B4812"/>
  <c r="C4812" s="1"/>
  <c r="B4813"/>
  <c r="C4813" s="1"/>
  <c r="B4814"/>
  <c r="C4814" s="1"/>
  <c r="B4815"/>
  <c r="C4815" s="1"/>
  <c r="A4816"/>
  <c r="B4816"/>
  <c r="C4816" s="1"/>
  <c r="A4817"/>
  <c r="B4817"/>
  <c r="C4817" s="1"/>
  <c r="A4818"/>
  <c r="B4818"/>
  <c r="C4818" s="1"/>
  <c r="A4819"/>
  <c r="B4819"/>
  <c r="C4819" s="1"/>
  <c r="A4820"/>
  <c r="B4820"/>
  <c r="C4820" s="1"/>
  <c r="A4821"/>
  <c r="B4821"/>
  <c r="C4821" s="1"/>
  <c r="A4822"/>
  <c r="B4822"/>
  <c r="C4822" s="1"/>
  <c r="A4823"/>
  <c r="B4823"/>
  <c r="C4823" s="1"/>
  <c r="A4824"/>
  <c r="B4824"/>
  <c r="C4824" s="1"/>
  <c r="A4825"/>
  <c r="B4825"/>
  <c r="C4825" s="1"/>
  <c r="A4826"/>
  <c r="B4826"/>
  <c r="C4826" s="1"/>
  <c r="A4827"/>
  <c r="B4827"/>
  <c r="C4827" s="1"/>
  <c r="A4828"/>
  <c r="B4828"/>
  <c r="C4828" s="1"/>
  <c r="A4829"/>
  <c r="B4829"/>
  <c r="C4829" s="1"/>
  <c r="A4830"/>
  <c r="B4830"/>
  <c r="C4830" s="1"/>
  <c r="A4831"/>
  <c r="B4831"/>
  <c r="C4831" s="1"/>
  <c r="A4832"/>
  <c r="B4832"/>
  <c r="C4832" s="1"/>
  <c r="A4833"/>
  <c r="B4833"/>
  <c r="C4833" s="1"/>
  <c r="A4834"/>
  <c r="B4834"/>
  <c r="C4834" s="1"/>
  <c r="A4835"/>
  <c r="B4835"/>
  <c r="C4835" s="1"/>
  <c r="A4836"/>
  <c r="B4836"/>
  <c r="C4836" s="1"/>
  <c r="A4837"/>
  <c r="B4837"/>
  <c r="C4837" s="1"/>
  <c r="A4838"/>
  <c r="B4838"/>
  <c r="C4838" s="1"/>
  <c r="A4839"/>
  <c r="B4839"/>
  <c r="C4839" s="1"/>
  <c r="A4840"/>
  <c r="B4840"/>
  <c r="C4840" s="1"/>
  <c r="A4841"/>
  <c r="B4841"/>
  <c r="C4841" s="1"/>
  <c r="A4842"/>
  <c r="B4842"/>
  <c r="C4842" s="1"/>
  <c r="A4843"/>
  <c r="B4843"/>
  <c r="C4843" s="1"/>
  <c r="A4844"/>
  <c r="B4844"/>
  <c r="C4844" s="1"/>
  <c r="A4845"/>
  <c r="B4845"/>
  <c r="C4845" s="1"/>
  <c r="A4846"/>
  <c r="B4846"/>
  <c r="C4846" s="1"/>
  <c r="A4847"/>
  <c r="B4847"/>
  <c r="C4847" s="1"/>
  <c r="A4848"/>
  <c r="B4848"/>
  <c r="C4848" s="1"/>
  <c r="A4849"/>
  <c r="B4849"/>
  <c r="C4849" s="1"/>
  <c r="A4850"/>
  <c r="B4850"/>
  <c r="C4850" s="1"/>
  <c r="A4851"/>
  <c r="B4851"/>
  <c r="C4851" s="1"/>
  <c r="A4852"/>
  <c r="B4852"/>
  <c r="C4852" s="1"/>
  <c r="A4853"/>
  <c r="B4853"/>
  <c r="C4853" s="1"/>
  <c r="A4854"/>
  <c r="B4854"/>
  <c r="C4854" s="1"/>
  <c r="A4855"/>
  <c r="B4855"/>
  <c r="C4855" s="1"/>
  <c r="A4856"/>
  <c r="B4856"/>
  <c r="C4856" s="1"/>
  <c r="A4857"/>
  <c r="B4857"/>
  <c r="C4857" s="1"/>
  <c r="A4858"/>
  <c r="B4858"/>
  <c r="C4858" s="1"/>
  <c r="A4859"/>
  <c r="B4859"/>
  <c r="C4859" s="1"/>
  <c r="A4860"/>
  <c r="B4860"/>
  <c r="C4860" s="1"/>
  <c r="A4861"/>
  <c r="B4861"/>
  <c r="C4861" s="1"/>
  <c r="A4862"/>
  <c r="B4862"/>
  <c r="C4862" s="1"/>
  <c r="A4863"/>
  <c r="B4863"/>
  <c r="C4863" s="1"/>
  <c r="A4864"/>
  <c r="B4864"/>
  <c r="C4864" s="1"/>
  <c r="A4865"/>
  <c r="B4865"/>
  <c r="C4865" s="1"/>
  <c r="A4866"/>
  <c r="B4866"/>
  <c r="C4866" s="1"/>
  <c r="A4867"/>
  <c r="B4867"/>
  <c r="C4867" s="1"/>
  <c r="A4868"/>
  <c r="B4868"/>
  <c r="C4868" s="1"/>
  <c r="A4869"/>
  <c r="B4869"/>
  <c r="C4869" s="1"/>
  <c r="A4870"/>
  <c r="B4870"/>
  <c r="C4870" s="1"/>
  <c r="A4871"/>
  <c r="B4871"/>
  <c r="C4871" s="1"/>
  <c r="A4872"/>
  <c r="B4872"/>
  <c r="C4872" s="1"/>
  <c r="A4873"/>
  <c r="B4873"/>
  <c r="C4873" s="1"/>
  <c r="A4874"/>
  <c r="B4874"/>
  <c r="C4874" s="1"/>
  <c r="A4875"/>
  <c r="B4875"/>
  <c r="C4875" s="1"/>
  <c r="A4876"/>
  <c r="B4876"/>
  <c r="C4876" s="1"/>
  <c r="A4877"/>
  <c r="B4877"/>
  <c r="C4877" s="1"/>
  <c r="A4878"/>
  <c r="B4878"/>
  <c r="C4878" s="1"/>
  <c r="A4879"/>
  <c r="B4879"/>
  <c r="C4879" s="1"/>
  <c r="A4880"/>
  <c r="B4880"/>
  <c r="C4880" s="1"/>
  <c r="A4881"/>
  <c r="B4881"/>
  <c r="C4881" s="1"/>
  <c r="A4882"/>
  <c r="B4882"/>
  <c r="C4882" s="1"/>
  <c r="A4883"/>
  <c r="B4883"/>
  <c r="C4883" s="1"/>
  <c r="A4884"/>
  <c r="B4884"/>
  <c r="C4884" s="1"/>
  <c r="A4885"/>
  <c r="B4885"/>
  <c r="C4885" s="1"/>
  <c r="A4886"/>
  <c r="B4886"/>
  <c r="C4886" s="1"/>
  <c r="A4887"/>
  <c r="B4887"/>
  <c r="C4887" s="1"/>
  <c r="A4888"/>
  <c r="B4888"/>
  <c r="C4888" s="1"/>
  <c r="A4889"/>
  <c r="B4889"/>
  <c r="C4889" s="1"/>
  <c r="A4890"/>
  <c r="B4890"/>
  <c r="C4890" s="1"/>
  <c r="A4891"/>
  <c r="B4891"/>
  <c r="C4891" s="1"/>
  <c r="A4892"/>
  <c r="B4892"/>
  <c r="C4892" s="1"/>
  <c r="A4893"/>
  <c r="B4893"/>
  <c r="C4893" s="1"/>
  <c r="A4894"/>
  <c r="B4894"/>
  <c r="C4894" s="1"/>
  <c r="A4895"/>
  <c r="B4895"/>
  <c r="C4895" s="1"/>
  <c r="A4896"/>
  <c r="B4896"/>
  <c r="C4896" s="1"/>
  <c r="A4897"/>
  <c r="B4897"/>
  <c r="C4897" s="1"/>
  <c r="A4898"/>
  <c r="B4898"/>
  <c r="C4898" s="1"/>
  <c r="A4899"/>
  <c r="B4899"/>
  <c r="C4899" s="1"/>
  <c r="A4900"/>
  <c r="B4900"/>
  <c r="C4900" s="1"/>
  <c r="A4901"/>
  <c r="B4901"/>
  <c r="C4901" s="1"/>
  <c r="A4902"/>
  <c r="B4902"/>
  <c r="C4902" s="1"/>
  <c r="A4903"/>
  <c r="B4903"/>
  <c r="C4903" s="1"/>
  <c r="A4904"/>
  <c r="B4904"/>
  <c r="C4904" s="1"/>
  <c r="A4905"/>
  <c r="B4905"/>
  <c r="C4905" s="1"/>
  <c r="A4906"/>
  <c r="B4906"/>
  <c r="C4906" s="1"/>
  <c r="A4907"/>
  <c r="B4907"/>
  <c r="C4907" s="1"/>
  <c r="A4908"/>
  <c r="B4908"/>
  <c r="C4908" s="1"/>
  <c r="A4909"/>
  <c r="B4909"/>
  <c r="C4909" s="1"/>
  <c r="A4910"/>
  <c r="B4910"/>
  <c r="C4910" s="1"/>
  <c r="A4911"/>
  <c r="B4911"/>
  <c r="C4911" s="1"/>
  <c r="A4912"/>
  <c r="B4912"/>
  <c r="C4912" s="1"/>
  <c r="A4913"/>
  <c r="B4913"/>
  <c r="C4913" s="1"/>
  <c r="A4914"/>
  <c r="B4914"/>
  <c r="C4914" s="1"/>
  <c r="A4915"/>
  <c r="B4915"/>
  <c r="C4915" s="1"/>
  <c r="A4916"/>
  <c r="B4916"/>
  <c r="C4916" s="1"/>
  <c r="A4917"/>
  <c r="B4917"/>
  <c r="C4917" s="1"/>
  <c r="A4918"/>
  <c r="B4918"/>
  <c r="C4918" s="1"/>
  <c r="A4919"/>
  <c r="B4919"/>
  <c r="C4919" s="1"/>
  <c r="A4920"/>
  <c r="B4920"/>
  <c r="C4920" s="1"/>
  <c r="A4921"/>
  <c r="B4921"/>
  <c r="C4921" s="1"/>
  <c r="A4922"/>
  <c r="B4922"/>
  <c r="C4922" s="1"/>
  <c r="A4923"/>
  <c r="B4923"/>
  <c r="C4923" s="1"/>
  <c r="A4924"/>
  <c r="B4924"/>
  <c r="C4924" s="1"/>
  <c r="A4925"/>
  <c r="B4925"/>
  <c r="C4925" s="1"/>
  <c r="A4926"/>
  <c r="B4926"/>
  <c r="C4926" s="1"/>
  <c r="A4927"/>
  <c r="B4927"/>
  <c r="C4927" s="1"/>
  <c r="A4928"/>
  <c r="B4928"/>
  <c r="C4928" s="1"/>
  <c r="A4929"/>
  <c r="B4929"/>
  <c r="C4929" s="1"/>
  <c r="A4930"/>
  <c r="B4930"/>
  <c r="C4930" s="1"/>
  <c r="A4931"/>
  <c r="B4931"/>
  <c r="C4931" s="1"/>
  <c r="A4932"/>
  <c r="B4932"/>
  <c r="C4932" s="1"/>
  <c r="A4933"/>
  <c r="B4933"/>
  <c r="C4933" s="1"/>
  <c r="A4934"/>
  <c r="B4934"/>
  <c r="C4934" s="1"/>
  <c r="A4935"/>
  <c r="B4935"/>
  <c r="C4935" s="1"/>
  <c r="A4936"/>
  <c r="B4936"/>
  <c r="C4936" s="1"/>
  <c r="A4937"/>
  <c r="B4937"/>
  <c r="C4937" s="1"/>
  <c r="A4938"/>
  <c r="B4938"/>
  <c r="C4938" s="1"/>
  <c r="A4939"/>
  <c r="B4939"/>
  <c r="C4939" s="1"/>
  <c r="A4940"/>
  <c r="B4940"/>
  <c r="C4940" s="1"/>
  <c r="A4941"/>
  <c r="B4941"/>
  <c r="C4941" s="1"/>
  <c r="A4942"/>
  <c r="B4942"/>
  <c r="C4942" s="1"/>
  <c r="A4943"/>
  <c r="B4943"/>
  <c r="C4943" s="1"/>
  <c r="A4944"/>
  <c r="B4944"/>
  <c r="C4944" s="1"/>
  <c r="A4945"/>
  <c r="B4945"/>
  <c r="C4945" s="1"/>
  <c r="A4946"/>
  <c r="B4946"/>
  <c r="C4946" s="1"/>
  <c r="A4947"/>
  <c r="B4947"/>
  <c r="C4947" s="1"/>
  <c r="A4948"/>
  <c r="B4948"/>
  <c r="C4948" s="1"/>
  <c r="A4949"/>
  <c r="B4949"/>
  <c r="C4949" s="1"/>
  <c r="A4950"/>
  <c r="B4950"/>
  <c r="C4950" s="1"/>
  <c r="A4951"/>
  <c r="B4951"/>
  <c r="C4951" s="1"/>
  <c r="A4952"/>
  <c r="B4952"/>
  <c r="C4952" s="1"/>
  <c r="A4953"/>
  <c r="B4953"/>
  <c r="C4953" s="1"/>
  <c r="A4954"/>
  <c r="B4954"/>
  <c r="C4954" s="1"/>
  <c r="A4955"/>
  <c r="B4955"/>
  <c r="C4955" s="1"/>
  <c r="A4956"/>
  <c r="B4956"/>
  <c r="C4956" s="1"/>
  <c r="A4957"/>
  <c r="B4957"/>
  <c r="C4957" s="1"/>
  <c r="A4958"/>
  <c r="B4958"/>
  <c r="C4958" s="1"/>
  <c r="A4959"/>
  <c r="B4959"/>
  <c r="C4959" s="1"/>
  <c r="A4960"/>
  <c r="B4960"/>
  <c r="C4960" s="1"/>
  <c r="A4961"/>
  <c r="B4961"/>
  <c r="C4961" s="1"/>
  <c r="A4962"/>
  <c r="B4962"/>
  <c r="C4962" s="1"/>
  <c r="A4963"/>
  <c r="B4963"/>
  <c r="C4963" s="1"/>
  <c r="A4964"/>
  <c r="B4964"/>
  <c r="C4964" s="1"/>
  <c r="A4965"/>
  <c r="B4965"/>
  <c r="C4965" s="1"/>
  <c r="A4966"/>
  <c r="B4966"/>
  <c r="C4966" s="1"/>
  <c r="A4967"/>
  <c r="B4967"/>
  <c r="C4967" s="1"/>
  <c r="A4968"/>
  <c r="B4968"/>
  <c r="C4968" s="1"/>
  <c r="A4969"/>
  <c r="B4969"/>
  <c r="C4969" s="1"/>
  <c r="A4970"/>
  <c r="B4970"/>
  <c r="C4970" s="1"/>
  <c r="A4971"/>
  <c r="B4971"/>
  <c r="C4971" s="1"/>
  <c r="A4972"/>
  <c r="B4972"/>
  <c r="C4972" s="1"/>
  <c r="A4973"/>
  <c r="B4973"/>
  <c r="C4973" s="1"/>
  <c r="A4974"/>
  <c r="B4974"/>
  <c r="C4974" s="1"/>
  <c r="A4975"/>
  <c r="B4975"/>
  <c r="C4975" s="1"/>
  <c r="A4976"/>
  <c r="B4976"/>
  <c r="C4976" s="1"/>
  <c r="A4977"/>
  <c r="B4977"/>
  <c r="C4977" s="1"/>
  <c r="A4978"/>
  <c r="B4978"/>
  <c r="C4978" s="1"/>
  <c r="A4979"/>
  <c r="B4979"/>
  <c r="C4979" s="1"/>
  <c r="A4980"/>
  <c r="B4980"/>
  <c r="C4980" s="1"/>
  <c r="A4981"/>
  <c r="B4981"/>
  <c r="C4981" s="1"/>
  <c r="A4982"/>
  <c r="B4982"/>
  <c r="C4982" s="1"/>
  <c r="A4983"/>
  <c r="B4983"/>
  <c r="C4983" s="1"/>
  <c r="A4984"/>
  <c r="B4984"/>
  <c r="C4984" s="1"/>
  <c r="A4985"/>
  <c r="B4985"/>
  <c r="C4985" s="1"/>
  <c r="A4986"/>
  <c r="B4986"/>
  <c r="C4986" s="1"/>
  <c r="A4987"/>
  <c r="B4987"/>
  <c r="C4987" s="1"/>
  <c r="A4988"/>
  <c r="B4988"/>
  <c r="C4988" s="1"/>
  <c r="A4989"/>
  <c r="B4989"/>
  <c r="C4989" s="1"/>
  <c r="A4990"/>
  <c r="B4990"/>
  <c r="C4990" s="1"/>
  <c r="A4991"/>
  <c r="B4991"/>
  <c r="C4991" s="1"/>
  <c r="A4992"/>
  <c r="B4992"/>
  <c r="C4992" s="1"/>
  <c r="A4993"/>
  <c r="B4993"/>
  <c r="C4993" s="1"/>
  <c r="A4994"/>
  <c r="B4994"/>
  <c r="C4994" s="1"/>
  <c r="A4995"/>
  <c r="B4995"/>
  <c r="C4995" s="1"/>
  <c r="A4996"/>
  <c r="B4996"/>
  <c r="C4996" s="1"/>
  <c r="A4997"/>
  <c r="B4997"/>
  <c r="C4997" s="1"/>
  <c r="A4998"/>
  <c r="B4998"/>
  <c r="C4998" s="1"/>
  <c r="A4999"/>
  <c r="B4999"/>
  <c r="C4999" s="1"/>
  <c r="A5000"/>
  <c r="B5000"/>
  <c r="C5000" s="1"/>
  <c r="A5001"/>
  <c r="B5001"/>
  <c r="C5001" s="1"/>
  <c r="A5002"/>
  <c r="B5002"/>
  <c r="C5002" s="1"/>
  <c r="A5003"/>
  <c r="B5003"/>
  <c r="C5003" s="1"/>
  <c r="A5004"/>
  <c r="B5004"/>
  <c r="C5004" s="1"/>
  <c r="A5005"/>
  <c r="B5005"/>
  <c r="C5005" s="1"/>
  <c r="A5006"/>
  <c r="B5006"/>
  <c r="C5006" s="1"/>
  <c r="A5007"/>
  <c r="B5007"/>
  <c r="C5007" s="1"/>
  <c r="A5008"/>
  <c r="B5008"/>
  <c r="C5008" s="1"/>
  <c r="A5009"/>
  <c r="B5009"/>
  <c r="C5009" s="1"/>
  <c r="A5010"/>
  <c r="B5010"/>
  <c r="C5010" s="1"/>
  <c r="A5011"/>
  <c r="B5011"/>
  <c r="C5011" s="1"/>
  <c r="A5012"/>
  <c r="B5012"/>
  <c r="C5012" s="1"/>
  <c r="A5013"/>
  <c r="B5013"/>
  <c r="C5013" s="1"/>
  <c r="A5014"/>
  <c r="B5014"/>
  <c r="C5014" s="1"/>
  <c r="A5015"/>
  <c r="B5015"/>
  <c r="C5015" s="1"/>
  <c r="A5016"/>
  <c r="B5016"/>
  <c r="C5016" s="1"/>
  <c r="A5017"/>
  <c r="B5017"/>
  <c r="C5017" s="1"/>
  <c r="A5018"/>
  <c r="B5018"/>
  <c r="C5018" s="1"/>
  <c r="A5019"/>
  <c r="B5019"/>
  <c r="C5019" s="1"/>
  <c r="A5020"/>
  <c r="B5020"/>
  <c r="C5020" s="1"/>
  <c r="A5021"/>
  <c r="B5021"/>
  <c r="C5021" s="1"/>
  <c r="A5022"/>
  <c r="B5022"/>
  <c r="C5022" s="1"/>
  <c r="A5023"/>
  <c r="B5023"/>
  <c r="C5023" s="1"/>
  <c r="A5024"/>
  <c r="B5024"/>
  <c r="C5024" s="1"/>
  <c r="A5025"/>
  <c r="B5025"/>
  <c r="C5025" s="1"/>
  <c r="A5026"/>
  <c r="B5026"/>
  <c r="C5026" s="1"/>
  <c r="A5027"/>
  <c r="B5027"/>
  <c r="C5027" s="1"/>
  <c r="A5028"/>
  <c r="B5028"/>
  <c r="C5028" s="1"/>
  <c r="A5029"/>
  <c r="B5029"/>
  <c r="C5029" s="1"/>
  <c r="A5030"/>
  <c r="B5030"/>
  <c r="C5030" s="1"/>
  <c r="A5031"/>
  <c r="B5031"/>
  <c r="C5031" s="1"/>
  <c r="A5032"/>
  <c r="B5032"/>
  <c r="C5032" s="1"/>
  <c r="A5033"/>
  <c r="B5033"/>
  <c r="C5033" s="1"/>
  <c r="A5034"/>
  <c r="B5034"/>
  <c r="C5034" s="1"/>
  <c r="A5035"/>
  <c r="B5035"/>
  <c r="C5035" s="1"/>
  <c r="A5036"/>
  <c r="B5036"/>
  <c r="C5036" s="1"/>
  <c r="A5037"/>
  <c r="B5037"/>
  <c r="C5037" s="1"/>
  <c r="A5038"/>
  <c r="B5038"/>
  <c r="C5038" s="1"/>
  <c r="A5039"/>
  <c r="B5039"/>
  <c r="C5039" s="1"/>
  <c r="A5040"/>
  <c r="B5040"/>
  <c r="C5040" s="1"/>
  <c r="A5041"/>
  <c r="B5041"/>
  <c r="C5041" s="1"/>
  <c r="A5042"/>
  <c r="B5042"/>
  <c r="C5042" s="1"/>
  <c r="A5043"/>
  <c r="B5043"/>
  <c r="C5043" s="1"/>
  <c r="A5044"/>
  <c r="B5044"/>
  <c r="C5044" s="1"/>
  <c r="A5045"/>
  <c r="B5045"/>
  <c r="C5045" s="1"/>
  <c r="A5046"/>
  <c r="B5046"/>
  <c r="C5046" s="1"/>
  <c r="A5047"/>
  <c r="B5047"/>
  <c r="C5047" s="1"/>
  <c r="A5048"/>
  <c r="B5048"/>
  <c r="C5048" s="1"/>
  <c r="A5049"/>
  <c r="B5049"/>
  <c r="C5049" s="1"/>
  <c r="A5050"/>
  <c r="B5050"/>
  <c r="C5050" s="1"/>
  <c r="A5051"/>
  <c r="B5051"/>
  <c r="C5051" s="1"/>
  <c r="A5052"/>
  <c r="B5052"/>
  <c r="C5052" s="1"/>
  <c r="A5053"/>
  <c r="B5053"/>
  <c r="C5053" s="1"/>
  <c r="A5054"/>
  <c r="B5054"/>
  <c r="C5054" s="1"/>
  <c r="A5055"/>
  <c r="B5055"/>
  <c r="C5055" s="1"/>
  <c r="A5056"/>
  <c r="B5056"/>
  <c r="C5056" s="1"/>
  <c r="A5057"/>
  <c r="B5057"/>
  <c r="C5057" s="1"/>
  <c r="A5058"/>
  <c r="B5058"/>
  <c r="C5058" s="1"/>
  <c r="A5059"/>
  <c r="B5059"/>
  <c r="C5059" s="1"/>
  <c r="A5060"/>
  <c r="B5060"/>
  <c r="C5060" s="1"/>
  <c r="A5061"/>
  <c r="B5061"/>
  <c r="C5061" s="1"/>
  <c r="A5062"/>
  <c r="B5062"/>
  <c r="C5062" s="1"/>
  <c r="A5063"/>
  <c r="B5063"/>
  <c r="C5063" s="1"/>
  <c r="A5064"/>
  <c r="B5064"/>
  <c r="C5064" s="1"/>
  <c r="A5065"/>
  <c r="B5065"/>
  <c r="C5065" s="1"/>
  <c r="A5066"/>
  <c r="B5066"/>
  <c r="C5066" s="1"/>
  <c r="A5067"/>
  <c r="B5067"/>
  <c r="C5067" s="1"/>
  <c r="A5068"/>
  <c r="B5068"/>
  <c r="C5068" s="1"/>
  <c r="A5069"/>
  <c r="B5069"/>
  <c r="C5069" s="1"/>
  <c r="A5070"/>
  <c r="B5070"/>
  <c r="C5070" s="1"/>
  <c r="A5071"/>
  <c r="B5071"/>
  <c r="C5071" s="1"/>
  <c r="A5072"/>
  <c r="B5072"/>
  <c r="C5072" s="1"/>
  <c r="A5073"/>
  <c r="B5073"/>
  <c r="C5073" s="1"/>
  <c r="A5074"/>
  <c r="B5074"/>
  <c r="C5074" s="1"/>
  <c r="A5075"/>
  <c r="B5075"/>
  <c r="C5075" s="1"/>
  <c r="A5076"/>
  <c r="B5076"/>
  <c r="C5076" s="1"/>
  <c r="A5077"/>
  <c r="B5077"/>
  <c r="C5077" s="1"/>
  <c r="A5078"/>
  <c r="B5078"/>
  <c r="C5078" s="1"/>
  <c r="A5079"/>
  <c r="B5079"/>
  <c r="C5079" s="1"/>
  <c r="A5080"/>
  <c r="B5080"/>
  <c r="C5080" s="1"/>
  <c r="A5081"/>
  <c r="B5081"/>
  <c r="C5081" s="1"/>
  <c r="A5082"/>
  <c r="B5082"/>
  <c r="C5082" s="1"/>
  <c r="A5083"/>
  <c r="B5083"/>
  <c r="C5083" s="1"/>
  <c r="A5084"/>
  <c r="B5084"/>
  <c r="C5084" s="1"/>
  <c r="A5085"/>
  <c r="B5085"/>
  <c r="C5085" s="1"/>
  <c r="A5086"/>
  <c r="B5086"/>
  <c r="C5086" s="1"/>
  <c r="A5087"/>
  <c r="B5087"/>
  <c r="C5087" s="1"/>
  <c r="A5088"/>
  <c r="B5088"/>
  <c r="C5088" s="1"/>
  <c r="A5089"/>
  <c r="B5089"/>
  <c r="C5089" s="1"/>
  <c r="A5090"/>
  <c r="B5090"/>
  <c r="C5090" s="1"/>
  <c r="A5091"/>
  <c r="B5091"/>
  <c r="C5091" s="1"/>
  <c r="A5092"/>
  <c r="B5092"/>
  <c r="C5092" s="1"/>
  <c r="A5093"/>
  <c r="B5093"/>
  <c r="C5093" s="1"/>
  <c r="A5094"/>
  <c r="B5094"/>
  <c r="C5094" s="1"/>
  <c r="A5095"/>
  <c r="B5095"/>
  <c r="C5095" s="1"/>
  <c r="A5096"/>
  <c r="B5096"/>
  <c r="C5096" s="1"/>
  <c r="A5097"/>
  <c r="B5097"/>
  <c r="C5097" s="1"/>
  <c r="A5098"/>
  <c r="B5098"/>
  <c r="C5098" s="1"/>
  <c r="A5099"/>
  <c r="B5099"/>
  <c r="C5099" s="1"/>
  <c r="A5100"/>
  <c r="B5100"/>
  <c r="C5100" s="1"/>
  <c r="A5101"/>
  <c r="B5101"/>
  <c r="C5101" s="1"/>
  <c r="A5102"/>
  <c r="B5102"/>
  <c r="C5102" s="1"/>
  <c r="A5103"/>
  <c r="B5103"/>
  <c r="C5103" s="1"/>
  <c r="A5104"/>
  <c r="B5104"/>
  <c r="C5104" s="1"/>
  <c r="A5105"/>
  <c r="B5105"/>
  <c r="C5105" s="1"/>
  <c r="A5106"/>
  <c r="B5106"/>
  <c r="C5106" s="1"/>
  <c r="A5107"/>
  <c r="B5107"/>
  <c r="C5107" s="1"/>
  <c r="A5108"/>
  <c r="B5108"/>
  <c r="C5108" s="1"/>
  <c r="A5109"/>
  <c r="B5109"/>
  <c r="C5109" s="1"/>
  <c r="A5110"/>
  <c r="B5110"/>
  <c r="C5110" s="1"/>
  <c r="A5111"/>
  <c r="B5111"/>
  <c r="C5111" s="1"/>
  <c r="A5112"/>
  <c r="B5112"/>
  <c r="C5112" s="1"/>
  <c r="A5113"/>
  <c r="B5113"/>
  <c r="C5113" s="1"/>
  <c r="A5114"/>
  <c r="B5114"/>
  <c r="C5114" s="1"/>
  <c r="A5115"/>
  <c r="B5115"/>
  <c r="C5115" s="1"/>
  <c r="A5116"/>
  <c r="B5116"/>
  <c r="C5116" s="1"/>
  <c r="A5117"/>
  <c r="B5117"/>
  <c r="C5117" s="1"/>
  <c r="A5118"/>
  <c r="B5118"/>
  <c r="C5118" s="1"/>
  <c r="A5119"/>
  <c r="B5119"/>
  <c r="C5119" s="1"/>
  <c r="A5120"/>
  <c r="B5120"/>
  <c r="C5120" s="1"/>
  <c r="A5121"/>
  <c r="B5121"/>
  <c r="C5121" s="1"/>
  <c r="A5122"/>
  <c r="B5122"/>
  <c r="C5122" s="1"/>
  <c r="A5123"/>
  <c r="B5123"/>
  <c r="C5123" s="1"/>
  <c r="A5124"/>
  <c r="B5124"/>
  <c r="C5124" s="1"/>
  <c r="A5125"/>
  <c r="B5125"/>
  <c r="C5125" s="1"/>
  <c r="A5126"/>
  <c r="B5126"/>
  <c r="C5126" s="1"/>
  <c r="A5127"/>
  <c r="B5127"/>
  <c r="C5127" s="1"/>
  <c r="A5128"/>
  <c r="B5128"/>
  <c r="C5128" s="1"/>
  <c r="A5129"/>
  <c r="B5129"/>
  <c r="C5129" s="1"/>
  <c r="A5130"/>
  <c r="B5130"/>
  <c r="C5130" s="1"/>
  <c r="A5131"/>
  <c r="B5131"/>
  <c r="C5131" s="1"/>
  <c r="A5132"/>
  <c r="B5132"/>
  <c r="C5132" s="1"/>
  <c r="A5133"/>
  <c r="B5133"/>
  <c r="C5133" s="1"/>
  <c r="A5134"/>
  <c r="B5134"/>
  <c r="C5134" s="1"/>
  <c r="A5135"/>
  <c r="B5135"/>
  <c r="C5135" s="1"/>
  <c r="A5136"/>
  <c r="B5136"/>
  <c r="C5136" s="1"/>
  <c r="A5137"/>
  <c r="B5137"/>
  <c r="C5137" s="1"/>
  <c r="A5138"/>
  <c r="B5138"/>
  <c r="C5138" s="1"/>
  <c r="A5139"/>
  <c r="B5139"/>
  <c r="C5139" s="1"/>
  <c r="A5140"/>
  <c r="B5140"/>
  <c r="C5140" s="1"/>
  <c r="A5141"/>
  <c r="B5141"/>
  <c r="C5141" s="1"/>
  <c r="A5142"/>
  <c r="B5142"/>
  <c r="C5142" s="1"/>
  <c r="A5143"/>
  <c r="B5143"/>
  <c r="C5143" s="1"/>
  <c r="A5144"/>
  <c r="B5144"/>
  <c r="C5144" s="1"/>
  <c r="A5145"/>
  <c r="B5145"/>
  <c r="C5145" s="1"/>
  <c r="A5146"/>
  <c r="B5146"/>
  <c r="C5146" s="1"/>
  <c r="A5147"/>
  <c r="B5147"/>
  <c r="C5147" s="1"/>
  <c r="A5148"/>
  <c r="B5148"/>
  <c r="C5148" s="1"/>
  <c r="A5149"/>
  <c r="B5149"/>
  <c r="C5149" s="1"/>
  <c r="A5150"/>
  <c r="B5150"/>
  <c r="C5150" s="1"/>
  <c r="A5151"/>
  <c r="B5151"/>
  <c r="C5151" s="1"/>
  <c r="A5152"/>
  <c r="B5152"/>
  <c r="C5152" s="1"/>
  <c r="A5153"/>
  <c r="B5153"/>
  <c r="C5153" s="1"/>
  <c r="A5154"/>
  <c r="B5154"/>
  <c r="C5154" s="1"/>
  <c r="A5155"/>
  <c r="B5155"/>
  <c r="C5155" s="1"/>
  <c r="A5156"/>
  <c r="B5156"/>
  <c r="C5156" s="1"/>
  <c r="A5157"/>
  <c r="B5157"/>
  <c r="C5157" s="1"/>
  <c r="A5158"/>
  <c r="B5158"/>
  <c r="C5158" s="1"/>
  <c r="A5159"/>
  <c r="B5159"/>
  <c r="C5159" s="1"/>
  <c r="A5160"/>
  <c r="B5160"/>
  <c r="C5160" s="1"/>
  <c r="A5161"/>
  <c r="B5161"/>
  <c r="C5161" s="1"/>
  <c r="A5162"/>
  <c r="B5162"/>
  <c r="C5162" s="1"/>
  <c r="A5163"/>
  <c r="B5163"/>
  <c r="C5163" s="1"/>
  <c r="A5164"/>
  <c r="B5164"/>
  <c r="C5164" s="1"/>
  <c r="A5165"/>
  <c r="B5165"/>
  <c r="C5165" s="1"/>
  <c r="A5166"/>
  <c r="B5166"/>
  <c r="C5166" s="1"/>
  <c r="A5167"/>
  <c r="B5167"/>
  <c r="C5167" s="1"/>
  <c r="A5168"/>
  <c r="B5168"/>
  <c r="C5168" s="1"/>
  <c r="A5169"/>
  <c r="B5169"/>
  <c r="C5169" s="1"/>
  <c r="A5170"/>
  <c r="B5170"/>
  <c r="C5170" s="1"/>
  <c r="A5171"/>
  <c r="B5171"/>
  <c r="C5171" s="1"/>
  <c r="A5172"/>
  <c r="B5172"/>
  <c r="C5172" s="1"/>
  <c r="A5173"/>
  <c r="B5173"/>
  <c r="C5173" s="1"/>
  <c r="A5174"/>
  <c r="B5174"/>
  <c r="C5174" s="1"/>
  <c r="A5175"/>
  <c r="B5175"/>
  <c r="C5175" s="1"/>
  <c r="A5176"/>
  <c r="B5176"/>
  <c r="C5176" s="1"/>
  <c r="A5177"/>
  <c r="B5177"/>
  <c r="C5177" s="1"/>
  <c r="A5178"/>
  <c r="B5178"/>
  <c r="C5178" s="1"/>
  <c r="A5179"/>
  <c r="B5179"/>
  <c r="C5179" s="1"/>
  <c r="A5180"/>
  <c r="B5180"/>
  <c r="C5180" s="1"/>
  <c r="A5181"/>
  <c r="B5181"/>
  <c r="C5181" s="1"/>
  <c r="A5182"/>
  <c r="B5182"/>
  <c r="C5182" s="1"/>
  <c r="A5183"/>
  <c r="B5183"/>
  <c r="C5183" s="1"/>
  <c r="A5184"/>
  <c r="B5184"/>
  <c r="C5184" s="1"/>
  <c r="A5185"/>
  <c r="B5185"/>
  <c r="C5185" s="1"/>
  <c r="A5186"/>
  <c r="B5186"/>
  <c r="C5186" s="1"/>
  <c r="A5187"/>
  <c r="B5187"/>
  <c r="C5187" s="1"/>
  <c r="A5188"/>
  <c r="B5188"/>
  <c r="C5188" s="1"/>
  <c r="A5189"/>
  <c r="B5189"/>
  <c r="C5189" s="1"/>
  <c r="A5190"/>
  <c r="B5190"/>
  <c r="C5190" s="1"/>
  <c r="A5191"/>
  <c r="B5191"/>
  <c r="C5191" s="1"/>
  <c r="A5192"/>
  <c r="B5192"/>
  <c r="C5192" s="1"/>
  <c r="A5193"/>
  <c r="B5193"/>
  <c r="C5193" s="1"/>
  <c r="A5194"/>
  <c r="B5194"/>
  <c r="C5194" s="1"/>
  <c r="A5195"/>
  <c r="B5195"/>
  <c r="C5195" s="1"/>
  <c r="A5196"/>
  <c r="B5196"/>
  <c r="C5196" s="1"/>
  <c r="A5197"/>
  <c r="B5197"/>
  <c r="C5197" s="1"/>
  <c r="A5198"/>
  <c r="B5198"/>
  <c r="C5198" s="1"/>
  <c r="A5199"/>
  <c r="B5199"/>
  <c r="C5199" s="1"/>
  <c r="A5200"/>
  <c r="B5200"/>
  <c r="C5200" s="1"/>
  <c r="A5201"/>
  <c r="B5201"/>
  <c r="C5201" s="1"/>
  <c r="A5202"/>
  <c r="B5202"/>
  <c r="C5202" s="1"/>
  <c r="A5203"/>
  <c r="B5203"/>
  <c r="C5203" s="1"/>
  <c r="A5204"/>
  <c r="B5204"/>
  <c r="C5204" s="1"/>
  <c r="A5205"/>
  <c r="B5205"/>
  <c r="C5205" s="1"/>
  <c r="A5206"/>
  <c r="B5206"/>
  <c r="C5206" s="1"/>
  <c r="A5207"/>
  <c r="B5207"/>
  <c r="C5207" s="1"/>
  <c r="A5208"/>
  <c r="B5208"/>
  <c r="C5208" s="1"/>
  <c r="A5209"/>
  <c r="B5209"/>
  <c r="C5209" s="1"/>
  <c r="A5210"/>
  <c r="B5210"/>
  <c r="C5210" s="1"/>
  <c r="A5211"/>
  <c r="B5211"/>
  <c r="C5211" s="1"/>
  <c r="A5212"/>
  <c r="B5212"/>
  <c r="C5212" s="1"/>
  <c r="A5213"/>
  <c r="B5213"/>
  <c r="C5213" s="1"/>
  <c r="A5214"/>
  <c r="B5214"/>
  <c r="C5214" s="1"/>
  <c r="A5215"/>
  <c r="B5215"/>
  <c r="C5215" s="1"/>
  <c r="A5216"/>
  <c r="B5216"/>
  <c r="C5216" s="1"/>
  <c r="A5217"/>
  <c r="B5217"/>
  <c r="C5217" s="1"/>
  <c r="A5218"/>
  <c r="B5218"/>
  <c r="C5218" s="1"/>
  <c r="A5219"/>
  <c r="B5219"/>
  <c r="C5219" s="1"/>
  <c r="A5220"/>
  <c r="B5220"/>
  <c r="C5220" s="1"/>
  <c r="A5221"/>
  <c r="B5221"/>
  <c r="C5221" s="1"/>
  <c r="A5222"/>
  <c r="B5222"/>
  <c r="C5222" s="1"/>
  <c r="A5223"/>
  <c r="B5223"/>
  <c r="C5223" s="1"/>
  <c r="A5224"/>
  <c r="B5224"/>
  <c r="C5224" s="1"/>
  <c r="A5225"/>
  <c r="B5225"/>
  <c r="C5225" s="1"/>
  <c r="A5226"/>
  <c r="B5226"/>
  <c r="C5226" s="1"/>
  <c r="A5227"/>
  <c r="B5227"/>
  <c r="C5227" s="1"/>
  <c r="A5228"/>
  <c r="B5228"/>
  <c r="C5228" s="1"/>
  <c r="A5229"/>
  <c r="B5229"/>
  <c r="C5229" s="1"/>
  <c r="A5230"/>
  <c r="B5230"/>
  <c r="C5230" s="1"/>
  <c r="A5231"/>
  <c r="B5231"/>
  <c r="C5231" s="1"/>
  <c r="A5232"/>
  <c r="B5232"/>
  <c r="C5232" s="1"/>
  <c r="A5233"/>
  <c r="B5233"/>
  <c r="C5233" s="1"/>
  <c r="A5234"/>
  <c r="B5234"/>
  <c r="C5234" s="1"/>
  <c r="A5235"/>
  <c r="B5235"/>
  <c r="C5235" s="1"/>
  <c r="A5236"/>
  <c r="B5236"/>
  <c r="C5236" s="1"/>
  <c r="A5237"/>
  <c r="B5237"/>
  <c r="C5237" s="1"/>
  <c r="A5238"/>
  <c r="B5238"/>
  <c r="C5238" s="1"/>
  <c r="A5239"/>
  <c r="B5239"/>
  <c r="C5239" s="1"/>
  <c r="A5240"/>
  <c r="B5240"/>
  <c r="C5240" s="1"/>
  <c r="A5241"/>
  <c r="B5241"/>
  <c r="C5241" s="1"/>
  <c r="A5242"/>
  <c r="B5242"/>
  <c r="C5242" s="1"/>
  <c r="A5243"/>
  <c r="B5243"/>
  <c r="C5243" s="1"/>
  <c r="A5244"/>
  <c r="B5244"/>
  <c r="C5244" s="1"/>
  <c r="A5245"/>
  <c r="B5245"/>
  <c r="C5245" s="1"/>
  <c r="A5246"/>
  <c r="B5246"/>
  <c r="C5246" s="1"/>
  <c r="A5247"/>
  <c r="B5247"/>
  <c r="C5247" s="1"/>
  <c r="A5248"/>
  <c r="B5248"/>
  <c r="C5248" s="1"/>
  <c r="A5249"/>
  <c r="B5249"/>
  <c r="C5249" s="1"/>
  <c r="A5250"/>
  <c r="B5250"/>
  <c r="C5250" s="1"/>
  <c r="A5251"/>
  <c r="B5251"/>
  <c r="C5251" s="1"/>
  <c r="A5252"/>
  <c r="B5252"/>
  <c r="C5252" s="1"/>
  <c r="A5253"/>
  <c r="B5253"/>
  <c r="C5253" s="1"/>
  <c r="A5254"/>
  <c r="B5254"/>
  <c r="C5254" s="1"/>
  <c r="A5255"/>
  <c r="B5255"/>
  <c r="C5255" s="1"/>
  <c r="A5256"/>
  <c r="B5256"/>
  <c r="C5256" s="1"/>
  <c r="A5257"/>
  <c r="B5257"/>
  <c r="C5257" s="1"/>
  <c r="A5258"/>
  <c r="B5258"/>
  <c r="C5258" s="1"/>
  <c r="A5259"/>
  <c r="B5259"/>
  <c r="C5259" s="1"/>
  <c r="A5260"/>
  <c r="B5260"/>
  <c r="C5260" s="1"/>
  <c r="A5261"/>
  <c r="B5261"/>
  <c r="C5261" s="1"/>
  <c r="A5262"/>
  <c r="B5262"/>
  <c r="C5262" s="1"/>
  <c r="A5263"/>
  <c r="B5263"/>
  <c r="C5263" s="1"/>
  <c r="A5264"/>
  <c r="B5264"/>
  <c r="C5264" s="1"/>
  <c r="A5265"/>
  <c r="B5265"/>
  <c r="C5265" s="1"/>
  <c r="A5266"/>
  <c r="B5266"/>
  <c r="C5266" s="1"/>
  <c r="A5267"/>
  <c r="B5267"/>
  <c r="C5267" s="1"/>
  <c r="A5268"/>
  <c r="B5268"/>
  <c r="C5268" s="1"/>
  <c r="A5269"/>
  <c r="B5269"/>
  <c r="C5269" s="1"/>
  <c r="A5270"/>
  <c r="B5270"/>
  <c r="C5270" s="1"/>
  <c r="A5271"/>
  <c r="B5271"/>
  <c r="C5271" s="1"/>
  <c r="A5272"/>
  <c r="B5272"/>
  <c r="C5272" s="1"/>
  <c r="A5273"/>
  <c r="B5273"/>
  <c r="C5273" s="1"/>
  <c r="A5274"/>
  <c r="B5274"/>
  <c r="C5274" s="1"/>
  <c r="A5275"/>
  <c r="B5275"/>
  <c r="C5275" s="1"/>
  <c r="A5276"/>
  <c r="B5276"/>
  <c r="C5276" s="1"/>
  <c r="A5277"/>
  <c r="B5277"/>
  <c r="C5277" s="1"/>
  <c r="A5278"/>
  <c r="B5278"/>
  <c r="C5278" s="1"/>
  <c r="A5279"/>
  <c r="B5279"/>
  <c r="C5279" s="1"/>
  <c r="A5280"/>
  <c r="B5280"/>
  <c r="C5280" s="1"/>
  <c r="A5281"/>
  <c r="B5281"/>
  <c r="C5281" s="1"/>
  <c r="A5282"/>
  <c r="B5282"/>
  <c r="C5282" s="1"/>
  <c r="A5283"/>
  <c r="B5283"/>
  <c r="C5283" s="1"/>
  <c r="A5284"/>
  <c r="B5284"/>
  <c r="C5284" s="1"/>
  <c r="A5285"/>
  <c r="B5285"/>
  <c r="C5285" s="1"/>
  <c r="A5286"/>
  <c r="B5286"/>
  <c r="C5286" s="1"/>
  <c r="A5287"/>
  <c r="B5287"/>
  <c r="C5287" s="1"/>
  <c r="A5288"/>
  <c r="B5288"/>
  <c r="C5288" s="1"/>
  <c r="A5289"/>
  <c r="B5289"/>
  <c r="C5289" s="1"/>
  <c r="A5290"/>
  <c r="B5290"/>
  <c r="C5290" s="1"/>
  <c r="A5291"/>
  <c r="B5291"/>
  <c r="C5291" s="1"/>
  <c r="A5292"/>
  <c r="B5292"/>
  <c r="C5292" s="1"/>
  <c r="A5293"/>
  <c r="B5293"/>
  <c r="C5293" s="1"/>
  <c r="A5294"/>
  <c r="B5294"/>
  <c r="C5294" s="1"/>
  <c r="A5295"/>
  <c r="B5295"/>
  <c r="C5295" s="1"/>
  <c r="A5296"/>
  <c r="B5296"/>
  <c r="C5296" s="1"/>
  <c r="A5297"/>
  <c r="B5297"/>
  <c r="C5297" s="1"/>
  <c r="A5298"/>
  <c r="B5298"/>
  <c r="C5298" s="1"/>
  <c r="A5299"/>
  <c r="B5299"/>
  <c r="C5299" s="1"/>
  <c r="A5300"/>
  <c r="B5300"/>
  <c r="C5300" s="1"/>
  <c r="A5301"/>
  <c r="B5301"/>
  <c r="C5301" s="1"/>
  <c r="A5302"/>
  <c r="B5302"/>
  <c r="C5302" s="1"/>
  <c r="A5303"/>
  <c r="B5303"/>
  <c r="C5303" s="1"/>
  <c r="A5304"/>
  <c r="B5304"/>
  <c r="C5304" s="1"/>
  <c r="A5305"/>
  <c r="B5305"/>
  <c r="C5305" s="1"/>
  <c r="A5306"/>
  <c r="B5306"/>
  <c r="C5306" s="1"/>
  <c r="A5307"/>
  <c r="B5307"/>
  <c r="C5307" s="1"/>
  <c r="A5308"/>
  <c r="B5308"/>
  <c r="C5308" s="1"/>
  <c r="A5309"/>
  <c r="B5309"/>
  <c r="C5309" s="1"/>
  <c r="A5310"/>
  <c r="B5310"/>
  <c r="C5310" s="1"/>
  <c r="A5311"/>
  <c r="B5311"/>
  <c r="C5311" s="1"/>
  <c r="A5312"/>
  <c r="B5312"/>
  <c r="C5312" s="1"/>
  <c r="A5313"/>
  <c r="B5313"/>
  <c r="C5313" s="1"/>
  <c r="A5314"/>
  <c r="B5314"/>
  <c r="C5314" s="1"/>
  <c r="A5315"/>
  <c r="B5315"/>
  <c r="C5315" s="1"/>
  <c r="A5316"/>
  <c r="B5316"/>
  <c r="C5316" s="1"/>
  <c r="A5317"/>
  <c r="B5317"/>
  <c r="C5317" s="1"/>
  <c r="A5318"/>
  <c r="B5318"/>
  <c r="C5318" s="1"/>
  <c r="A5319"/>
  <c r="B5319"/>
  <c r="C5319" s="1"/>
  <c r="A5320"/>
  <c r="B5320"/>
  <c r="C5320" s="1"/>
  <c r="A5321"/>
  <c r="B5321"/>
  <c r="C5321" s="1"/>
  <c r="A5322"/>
  <c r="B5322"/>
  <c r="C5322" s="1"/>
  <c r="A5323"/>
  <c r="B5323"/>
  <c r="C5323" s="1"/>
  <c r="A5324"/>
  <c r="B5324"/>
  <c r="C5324" s="1"/>
  <c r="A5325"/>
  <c r="B5325"/>
  <c r="C5325" s="1"/>
  <c r="A5326"/>
  <c r="B5326"/>
  <c r="C5326" s="1"/>
  <c r="A5327"/>
  <c r="B5327"/>
  <c r="C5327" s="1"/>
  <c r="A5328"/>
  <c r="B5328"/>
  <c r="C5328" s="1"/>
  <c r="A5329"/>
  <c r="B5329"/>
  <c r="C5329" s="1"/>
  <c r="A5330"/>
  <c r="B5330"/>
  <c r="C5330" s="1"/>
  <c r="A5331"/>
  <c r="B5331"/>
  <c r="C5331" s="1"/>
  <c r="A5332"/>
  <c r="B5332"/>
  <c r="C5332" s="1"/>
  <c r="A5333"/>
  <c r="B5333"/>
  <c r="C5333" s="1"/>
  <c r="A5334"/>
  <c r="B5334"/>
  <c r="C5334" s="1"/>
  <c r="A5335"/>
  <c r="B5335"/>
  <c r="C5335" s="1"/>
  <c r="A5336"/>
  <c r="B5336"/>
  <c r="C5336" s="1"/>
  <c r="A5337"/>
  <c r="B5337"/>
  <c r="C5337" s="1"/>
  <c r="A5338"/>
  <c r="B5338"/>
  <c r="C5338" s="1"/>
  <c r="A5339"/>
  <c r="B5339"/>
  <c r="C5339" s="1"/>
  <c r="A5340"/>
  <c r="B5340"/>
  <c r="C5340" s="1"/>
  <c r="A5341"/>
  <c r="B5341"/>
  <c r="C5341" s="1"/>
  <c r="A5342"/>
  <c r="B5342"/>
  <c r="C5342" s="1"/>
  <c r="A5343"/>
  <c r="B5343"/>
  <c r="C5343" s="1"/>
  <c r="A5344"/>
  <c r="B5344"/>
  <c r="C5344" s="1"/>
  <c r="A5345"/>
  <c r="B5345"/>
  <c r="C5345" s="1"/>
  <c r="A5346"/>
  <c r="B5346"/>
  <c r="C5346" s="1"/>
  <c r="A5347"/>
  <c r="B5347"/>
  <c r="C5347" s="1"/>
  <c r="A5348"/>
  <c r="B5348"/>
  <c r="C5348" s="1"/>
  <c r="A5349"/>
  <c r="B5349"/>
  <c r="C5349" s="1"/>
  <c r="A5350"/>
  <c r="B5350"/>
  <c r="C5350" s="1"/>
  <c r="A5351"/>
  <c r="B5351"/>
  <c r="C5351" s="1"/>
  <c r="A5352"/>
  <c r="B5352"/>
  <c r="C5352" s="1"/>
  <c r="A5353"/>
  <c r="B5353"/>
  <c r="C5353" s="1"/>
  <c r="A5354"/>
  <c r="B5354"/>
  <c r="C5354" s="1"/>
  <c r="A5355"/>
  <c r="B5355"/>
  <c r="C5355" s="1"/>
  <c r="A5356"/>
  <c r="B5356"/>
  <c r="C5356" s="1"/>
  <c r="A5357"/>
  <c r="B5357"/>
  <c r="C5357" s="1"/>
  <c r="A5358"/>
  <c r="B5358"/>
  <c r="C5358" s="1"/>
  <c r="A5359"/>
  <c r="B5359"/>
  <c r="C5359" s="1"/>
  <c r="A5360"/>
  <c r="B5360"/>
  <c r="C5360" s="1"/>
  <c r="A5361"/>
  <c r="B5361"/>
  <c r="C5361" s="1"/>
  <c r="A5362"/>
  <c r="B5362"/>
  <c r="C5362" s="1"/>
  <c r="A5363"/>
  <c r="B5363"/>
  <c r="C5363" s="1"/>
  <c r="A5364"/>
  <c r="B5364"/>
  <c r="C5364" s="1"/>
  <c r="A5365"/>
  <c r="B5365"/>
  <c r="C5365" s="1"/>
  <c r="A5366"/>
  <c r="B5366"/>
  <c r="C5366" s="1"/>
  <c r="A5367"/>
  <c r="B5367"/>
  <c r="C5367" s="1"/>
  <c r="A5368"/>
  <c r="B5368"/>
  <c r="C5368" s="1"/>
  <c r="A5369"/>
  <c r="B5369"/>
  <c r="C5369" s="1"/>
  <c r="A5370"/>
  <c r="B5370"/>
  <c r="C5370" s="1"/>
  <c r="A5371"/>
  <c r="B5371"/>
  <c r="C5371" s="1"/>
  <c r="A5372"/>
  <c r="B5372"/>
  <c r="C5372" s="1"/>
  <c r="A5373"/>
  <c r="B5373"/>
  <c r="C5373" s="1"/>
  <c r="A5374"/>
  <c r="B5374"/>
  <c r="C5374" s="1"/>
  <c r="A5375"/>
  <c r="B5375"/>
  <c r="C5375" s="1"/>
  <c r="A5376"/>
  <c r="B5376"/>
  <c r="C5376" s="1"/>
  <c r="A5377"/>
  <c r="B5377"/>
  <c r="C5377" s="1"/>
  <c r="A5378"/>
  <c r="B5378"/>
  <c r="C5378" s="1"/>
  <c r="A5379"/>
  <c r="B5379"/>
  <c r="C5379" s="1"/>
  <c r="A5380"/>
  <c r="B5380"/>
  <c r="C5380" s="1"/>
  <c r="A5381"/>
  <c r="B5381"/>
  <c r="C5381" s="1"/>
  <c r="A5382"/>
  <c r="B5382"/>
  <c r="C5382" s="1"/>
  <c r="A5383"/>
  <c r="B5383"/>
  <c r="C5383" s="1"/>
  <c r="A5384"/>
  <c r="B5384"/>
  <c r="C5384" s="1"/>
  <c r="A5385"/>
  <c r="B5385"/>
  <c r="C5385" s="1"/>
  <c r="A5386"/>
  <c r="B5386"/>
  <c r="C5386" s="1"/>
  <c r="A5387"/>
  <c r="B5387"/>
  <c r="C5387" s="1"/>
  <c r="A5388"/>
  <c r="B5388"/>
  <c r="C5388" s="1"/>
  <c r="A5389"/>
  <c r="B5389"/>
  <c r="C5389" s="1"/>
  <c r="A5390"/>
  <c r="B5390"/>
  <c r="C5390" s="1"/>
  <c r="A5391"/>
  <c r="B5391"/>
  <c r="C5391" s="1"/>
  <c r="A5392"/>
  <c r="B5392"/>
  <c r="C5392" s="1"/>
  <c r="A5393"/>
  <c r="B5393"/>
  <c r="C5393" s="1"/>
  <c r="A5394"/>
  <c r="B5394"/>
  <c r="C5394" s="1"/>
  <c r="A5395"/>
  <c r="B5395"/>
  <c r="C5395" s="1"/>
  <c r="A5396"/>
  <c r="B5396"/>
  <c r="C5396" s="1"/>
  <c r="A5397"/>
  <c r="B5397"/>
  <c r="C5397" s="1"/>
  <c r="A5398"/>
  <c r="B5398"/>
  <c r="C5398" s="1"/>
  <c r="A5399"/>
  <c r="B5399"/>
  <c r="C5399" s="1"/>
  <c r="A5400"/>
  <c r="B5400"/>
  <c r="C5400" s="1"/>
  <c r="A5401"/>
  <c r="B5401"/>
  <c r="C5401" s="1"/>
  <c r="A5402"/>
  <c r="B5402"/>
  <c r="C5402" s="1"/>
  <c r="A5403"/>
  <c r="B5403"/>
  <c r="C5403" s="1"/>
  <c r="A5404"/>
  <c r="B5404"/>
  <c r="C5404" s="1"/>
  <c r="A5405"/>
  <c r="B5405"/>
  <c r="C5405" s="1"/>
  <c r="A5406"/>
  <c r="B5406"/>
  <c r="C5406" s="1"/>
  <c r="A5407"/>
  <c r="B5407"/>
  <c r="C5407" s="1"/>
  <c r="A5408"/>
  <c r="B5408"/>
  <c r="C5408" s="1"/>
  <c r="A5409"/>
  <c r="B5409"/>
  <c r="C5409" s="1"/>
  <c r="A5410"/>
  <c r="B5410"/>
  <c r="C5410" s="1"/>
  <c r="A5411"/>
  <c r="B5411"/>
  <c r="C5411" s="1"/>
  <c r="A5412"/>
  <c r="B5412"/>
  <c r="C5412" s="1"/>
  <c r="A5413"/>
  <c r="B5413"/>
  <c r="C5413" s="1"/>
  <c r="A5414"/>
  <c r="B5414"/>
  <c r="C5414" s="1"/>
  <c r="A5415"/>
  <c r="B5415"/>
  <c r="C5415" s="1"/>
  <c r="A5416"/>
  <c r="B5416"/>
  <c r="C5416" s="1"/>
  <c r="A5417"/>
  <c r="B5417"/>
  <c r="C5417" s="1"/>
  <c r="A5418"/>
  <c r="B5418"/>
  <c r="C5418" s="1"/>
  <c r="A5419"/>
  <c r="B5419"/>
  <c r="C5419" s="1"/>
  <c r="A5420"/>
  <c r="B5420"/>
  <c r="C5420" s="1"/>
  <c r="A5421"/>
  <c r="B5421"/>
  <c r="C5421" s="1"/>
  <c r="A5422"/>
  <c r="B5422"/>
  <c r="C5422" s="1"/>
  <c r="A5423"/>
  <c r="B5423"/>
  <c r="C5423" s="1"/>
  <c r="A5424"/>
  <c r="B5424"/>
  <c r="C5424" s="1"/>
  <c r="A5425"/>
  <c r="B5425"/>
  <c r="C5425" s="1"/>
  <c r="A5426"/>
  <c r="B5426"/>
  <c r="C5426" s="1"/>
  <c r="A5427"/>
  <c r="B5427"/>
  <c r="C5427" s="1"/>
  <c r="A5428"/>
  <c r="B5428"/>
  <c r="C5428" s="1"/>
  <c r="A5429"/>
  <c r="B5429"/>
  <c r="C5429" s="1"/>
  <c r="A5430"/>
  <c r="B5430"/>
  <c r="C5430" s="1"/>
  <c r="A5431"/>
  <c r="B5431"/>
  <c r="C5431" s="1"/>
  <c r="A5432"/>
  <c r="B5432"/>
  <c r="C5432" s="1"/>
  <c r="A5433"/>
  <c r="B5433"/>
  <c r="C5433" s="1"/>
  <c r="A5434"/>
  <c r="B5434"/>
  <c r="C5434" s="1"/>
  <c r="A5435"/>
  <c r="B5435"/>
  <c r="C5435" s="1"/>
  <c r="A5436"/>
  <c r="B5436"/>
  <c r="C5436" s="1"/>
  <c r="A5437"/>
  <c r="B5437"/>
  <c r="C5437" s="1"/>
  <c r="A5438"/>
  <c r="B5438"/>
  <c r="C5438" s="1"/>
  <c r="A5439"/>
  <c r="B5439"/>
  <c r="C5439" s="1"/>
  <c r="A5440"/>
  <c r="B5440"/>
  <c r="C5440" s="1"/>
  <c r="A5441"/>
  <c r="B5441"/>
  <c r="C5441" s="1"/>
  <c r="A5442"/>
  <c r="B5442"/>
  <c r="C5442" s="1"/>
  <c r="A5443"/>
  <c r="B5443"/>
  <c r="C5443" s="1"/>
  <c r="A5444"/>
  <c r="B5444"/>
  <c r="C5444" s="1"/>
  <c r="A5445"/>
  <c r="B5445"/>
  <c r="C5445" s="1"/>
  <c r="A5446"/>
  <c r="B5446"/>
  <c r="C5446" s="1"/>
  <c r="A5447"/>
  <c r="B5447"/>
  <c r="C5447" s="1"/>
  <c r="A5448"/>
  <c r="B5448"/>
  <c r="C5448" s="1"/>
  <c r="A5449"/>
  <c r="B5449"/>
  <c r="C5449" s="1"/>
  <c r="A5450"/>
  <c r="B5450"/>
  <c r="C5450" s="1"/>
  <c r="A5451"/>
  <c r="B5451"/>
  <c r="C5451" s="1"/>
  <c r="A5452"/>
  <c r="B5452"/>
  <c r="C5452" s="1"/>
  <c r="A5453"/>
  <c r="B5453"/>
  <c r="C5453" s="1"/>
  <c r="A5454"/>
  <c r="B5454"/>
  <c r="C5454" s="1"/>
  <c r="A5455"/>
  <c r="B5455"/>
  <c r="C5455" s="1"/>
  <c r="A5456"/>
  <c r="B5456"/>
  <c r="C5456" s="1"/>
  <c r="A5457"/>
  <c r="B5457"/>
  <c r="C5457" s="1"/>
  <c r="A5458"/>
  <c r="B5458"/>
  <c r="C5458" s="1"/>
  <c r="A5459"/>
  <c r="B5459"/>
  <c r="C5459" s="1"/>
  <c r="A5460"/>
  <c r="B5460"/>
  <c r="C5460" s="1"/>
  <c r="A5461"/>
  <c r="B5461"/>
  <c r="C5461" s="1"/>
  <c r="A5462"/>
  <c r="B5462"/>
  <c r="C5462" s="1"/>
  <c r="A5463"/>
  <c r="B5463"/>
  <c r="C5463" s="1"/>
  <c r="A5464"/>
  <c r="B5464"/>
  <c r="C5464" s="1"/>
  <c r="A5465"/>
  <c r="B5465"/>
  <c r="C5465" s="1"/>
  <c r="A5466"/>
  <c r="B5466"/>
  <c r="C5466" s="1"/>
  <c r="A5467"/>
  <c r="B5467"/>
  <c r="C5467" s="1"/>
  <c r="A5468"/>
  <c r="B5468"/>
  <c r="C5468" s="1"/>
  <c r="A5469"/>
  <c r="B5469"/>
  <c r="C5469" s="1"/>
  <c r="A5470"/>
  <c r="B5470"/>
  <c r="C5470" s="1"/>
  <c r="A5471"/>
  <c r="B5471"/>
  <c r="C5471" s="1"/>
  <c r="A5472"/>
  <c r="B5472"/>
  <c r="C5472" s="1"/>
  <c r="A5473"/>
  <c r="B5473"/>
  <c r="C5473" s="1"/>
  <c r="A5474"/>
  <c r="B5474"/>
  <c r="C5474" s="1"/>
  <c r="A5475"/>
  <c r="B5475"/>
  <c r="C5475" s="1"/>
  <c r="A5476"/>
  <c r="B5476"/>
  <c r="C5476" s="1"/>
  <c r="A5477"/>
  <c r="B5477"/>
  <c r="C5477" s="1"/>
  <c r="A5478"/>
  <c r="B5478"/>
  <c r="C5478" s="1"/>
  <c r="A5479"/>
  <c r="B5479"/>
  <c r="C5479" s="1"/>
  <c r="A5480"/>
  <c r="B5480"/>
  <c r="C5480" s="1"/>
  <c r="A5481"/>
  <c r="B5481"/>
  <c r="C5481" s="1"/>
  <c r="A5482"/>
  <c r="B5482"/>
  <c r="C5482" s="1"/>
  <c r="A5483"/>
  <c r="B5483"/>
  <c r="C5483" s="1"/>
  <c r="A5484"/>
  <c r="B5484"/>
  <c r="C5484" s="1"/>
  <c r="A5485"/>
  <c r="B5485"/>
  <c r="C5485" s="1"/>
  <c r="A5486"/>
  <c r="B5486"/>
  <c r="C5486" s="1"/>
  <c r="A5487"/>
  <c r="B5487"/>
  <c r="C5487" s="1"/>
  <c r="A5488"/>
  <c r="B5488"/>
  <c r="C5488" s="1"/>
  <c r="A5489"/>
  <c r="B5489"/>
  <c r="C5489" s="1"/>
  <c r="A5490"/>
  <c r="B5490"/>
  <c r="C5490" s="1"/>
  <c r="A5491"/>
  <c r="B5491"/>
  <c r="C5491" s="1"/>
  <c r="A5492"/>
  <c r="B5492"/>
  <c r="C5492" s="1"/>
  <c r="A5493"/>
  <c r="B5493"/>
  <c r="C5493" s="1"/>
  <c r="A5494"/>
  <c r="B5494"/>
  <c r="C5494" s="1"/>
  <c r="A5495"/>
  <c r="B5495"/>
  <c r="C5495" s="1"/>
  <c r="A5496"/>
  <c r="B5496"/>
  <c r="C5496" s="1"/>
  <c r="A5497"/>
  <c r="B5497"/>
  <c r="C5497" s="1"/>
  <c r="A5498"/>
  <c r="B5498"/>
  <c r="C5498" s="1"/>
  <c r="A5499"/>
  <c r="B5499"/>
  <c r="C5499" s="1"/>
  <c r="A5500"/>
  <c r="B5500"/>
  <c r="C5500" s="1"/>
  <c r="A5501"/>
  <c r="B5501"/>
  <c r="C5501" s="1"/>
  <c r="A5502"/>
  <c r="B5502"/>
  <c r="C5502" s="1"/>
  <c r="A5503"/>
  <c r="B5503"/>
  <c r="C5503" s="1"/>
  <c r="A5504"/>
  <c r="B5504"/>
  <c r="C5504" s="1"/>
  <c r="A5505"/>
  <c r="B5505"/>
  <c r="C5505" s="1"/>
  <c r="A5506"/>
  <c r="B5506"/>
  <c r="C5506" s="1"/>
  <c r="A5507"/>
  <c r="B5507"/>
  <c r="C5507" s="1"/>
  <c r="A5508"/>
  <c r="B5508"/>
  <c r="C5508" s="1"/>
  <c r="A5509"/>
  <c r="B5509"/>
  <c r="C5509" s="1"/>
  <c r="A5510"/>
  <c r="B5510"/>
  <c r="C5510" s="1"/>
  <c r="A5511"/>
  <c r="B5511"/>
  <c r="C5511" s="1"/>
  <c r="A5512"/>
  <c r="B5512"/>
  <c r="C5512" s="1"/>
  <c r="A5513"/>
  <c r="B5513"/>
  <c r="C5513" s="1"/>
  <c r="A5514"/>
  <c r="B5514"/>
  <c r="C5514" s="1"/>
  <c r="A5515"/>
  <c r="B5515"/>
  <c r="C5515" s="1"/>
  <c r="A5516"/>
  <c r="B5516"/>
  <c r="C5516" s="1"/>
  <c r="A5517"/>
  <c r="B5517"/>
  <c r="C5517" s="1"/>
  <c r="A5518"/>
  <c r="B5518"/>
  <c r="C5518" s="1"/>
  <c r="A5519"/>
  <c r="B5519"/>
  <c r="C5519" s="1"/>
  <c r="A5520"/>
  <c r="B5520"/>
  <c r="C5520" s="1"/>
  <c r="A5521"/>
  <c r="B5521"/>
  <c r="C5521" s="1"/>
  <c r="A5522"/>
  <c r="B5522"/>
  <c r="C5522" s="1"/>
  <c r="A5523"/>
  <c r="B5523"/>
  <c r="C5523" s="1"/>
  <c r="A5524"/>
  <c r="B5524"/>
  <c r="C5524" s="1"/>
  <c r="A5525"/>
  <c r="B5525"/>
  <c r="C5525" s="1"/>
  <c r="A5526"/>
  <c r="B5526"/>
  <c r="C5526" s="1"/>
  <c r="A5527"/>
  <c r="B5527"/>
  <c r="C5527" s="1"/>
  <c r="A5528"/>
  <c r="B5528"/>
  <c r="C5528" s="1"/>
  <c r="A5529"/>
  <c r="B5529"/>
  <c r="C5529" s="1"/>
  <c r="A5530"/>
  <c r="B5530"/>
  <c r="C5530" s="1"/>
  <c r="A5531"/>
  <c r="B5531"/>
  <c r="C5531" s="1"/>
  <c r="A5532"/>
  <c r="B5532"/>
  <c r="C5532" s="1"/>
  <c r="A5533"/>
  <c r="B5533"/>
  <c r="C5533" s="1"/>
  <c r="A5534"/>
  <c r="B5534"/>
  <c r="C5534" s="1"/>
  <c r="A5535"/>
  <c r="B5535"/>
  <c r="C5535" s="1"/>
  <c r="A5536"/>
  <c r="B5536"/>
  <c r="C5536" s="1"/>
  <c r="A5537"/>
  <c r="B5537"/>
  <c r="C5537" s="1"/>
  <c r="A5538"/>
  <c r="B5538"/>
  <c r="C5538" s="1"/>
  <c r="A5539"/>
  <c r="B5539"/>
  <c r="C5539" s="1"/>
  <c r="A5540"/>
  <c r="B5540"/>
  <c r="C5540" s="1"/>
  <c r="A5541"/>
  <c r="B5541"/>
  <c r="C5541" s="1"/>
  <c r="A5542"/>
  <c r="B5542"/>
  <c r="C5542" s="1"/>
  <c r="A5543"/>
  <c r="B5543"/>
  <c r="C5543" s="1"/>
  <c r="A5544"/>
  <c r="B5544"/>
  <c r="C5544" s="1"/>
  <c r="A5545"/>
  <c r="B5545"/>
  <c r="C5545" s="1"/>
  <c r="A5546"/>
  <c r="B5546"/>
  <c r="C5546" s="1"/>
  <c r="A5547"/>
  <c r="B5547"/>
  <c r="C5547" s="1"/>
  <c r="A5548"/>
  <c r="B5548"/>
  <c r="C5548" s="1"/>
  <c r="A5549"/>
  <c r="B5549"/>
  <c r="C5549" s="1"/>
  <c r="A5550"/>
  <c r="B5550"/>
  <c r="C5550" s="1"/>
  <c r="A5551"/>
  <c r="B5551"/>
  <c r="C5551" s="1"/>
  <c r="A5552"/>
  <c r="B5552"/>
  <c r="C5552" s="1"/>
  <c r="A5553"/>
  <c r="B5553"/>
  <c r="C5553" s="1"/>
  <c r="A5554"/>
  <c r="B5554"/>
  <c r="C5554" s="1"/>
  <c r="A5555"/>
  <c r="B5555"/>
  <c r="C5555" s="1"/>
  <c r="A5556"/>
  <c r="B5556"/>
  <c r="C5556" s="1"/>
  <c r="A5557"/>
  <c r="B5557"/>
  <c r="C5557" s="1"/>
  <c r="A5558"/>
  <c r="B5558"/>
  <c r="C5558" s="1"/>
  <c r="A5559"/>
  <c r="B5559"/>
  <c r="C5559" s="1"/>
  <c r="A5560"/>
  <c r="B5560"/>
  <c r="C5560" s="1"/>
  <c r="A5561"/>
  <c r="B5561"/>
  <c r="C5561" s="1"/>
  <c r="A5562"/>
  <c r="B5562"/>
  <c r="C5562" s="1"/>
  <c r="A5563"/>
  <c r="B5563"/>
  <c r="C5563" s="1"/>
  <c r="A5564"/>
  <c r="B5564"/>
  <c r="C5564" s="1"/>
  <c r="A5565"/>
  <c r="B5565"/>
  <c r="C5565" s="1"/>
  <c r="A5566"/>
  <c r="B5566"/>
  <c r="C5566" s="1"/>
  <c r="A5567"/>
  <c r="B5567"/>
  <c r="C5567" s="1"/>
  <c r="A5568"/>
  <c r="B5568"/>
  <c r="C5568" s="1"/>
  <c r="A5569"/>
  <c r="B5569"/>
  <c r="C5569" s="1"/>
  <c r="A5570"/>
  <c r="B5570"/>
  <c r="C5570" s="1"/>
  <c r="A5571"/>
  <c r="B5571"/>
  <c r="C5571" s="1"/>
  <c r="A5572"/>
  <c r="B5572"/>
  <c r="C5572" s="1"/>
  <c r="A5573"/>
  <c r="B5573"/>
  <c r="C5573" s="1"/>
  <c r="A5574"/>
  <c r="B5574"/>
  <c r="C5574" s="1"/>
  <c r="A5575"/>
  <c r="B5575"/>
  <c r="C5575" s="1"/>
  <c r="A5576"/>
  <c r="B5576"/>
  <c r="C5576" s="1"/>
  <c r="A5577"/>
  <c r="B5577"/>
  <c r="C5577" s="1"/>
  <c r="A5578"/>
  <c r="B5578"/>
  <c r="C5578" s="1"/>
  <c r="A5579"/>
  <c r="B5579"/>
  <c r="C5579" s="1"/>
  <c r="A5580"/>
  <c r="B5580"/>
  <c r="C5580" s="1"/>
  <c r="A5581"/>
  <c r="B5581"/>
  <c r="C5581" s="1"/>
  <c r="A5582"/>
  <c r="B5582"/>
  <c r="C5582" s="1"/>
  <c r="A5583"/>
  <c r="B5583"/>
  <c r="C5583" s="1"/>
  <c r="A5584"/>
  <c r="B5584"/>
  <c r="C5584" s="1"/>
  <c r="A5585"/>
  <c r="B5585"/>
  <c r="C5585" s="1"/>
  <c r="A5586"/>
  <c r="B5586"/>
  <c r="C5586" s="1"/>
  <c r="A5587"/>
  <c r="B5587"/>
  <c r="C5587" s="1"/>
  <c r="A5588"/>
  <c r="B5588"/>
  <c r="C5588" s="1"/>
  <c r="A5589"/>
  <c r="B5589"/>
  <c r="C5589" s="1"/>
  <c r="A5590"/>
  <c r="B5590"/>
  <c r="C5590" s="1"/>
  <c r="A5591"/>
  <c r="B5591"/>
  <c r="C5591" s="1"/>
  <c r="A5592"/>
  <c r="B5592"/>
  <c r="C5592" s="1"/>
  <c r="A5593"/>
  <c r="B5593"/>
  <c r="C5593" s="1"/>
  <c r="A5594"/>
  <c r="B5594"/>
  <c r="C5594" s="1"/>
  <c r="A5595"/>
  <c r="B5595"/>
  <c r="C5595" s="1"/>
  <c r="A5596"/>
  <c r="B5596"/>
  <c r="C5596" s="1"/>
  <c r="A5597"/>
  <c r="B5597"/>
  <c r="C5597" s="1"/>
  <c r="A5598"/>
  <c r="B5598"/>
  <c r="C5598" s="1"/>
  <c r="A5599"/>
  <c r="B5599"/>
  <c r="C5599" s="1"/>
  <c r="A5600"/>
  <c r="B5600"/>
  <c r="C5600" s="1"/>
  <c r="A5601"/>
  <c r="B5601"/>
  <c r="C5601" s="1"/>
  <c r="A5602"/>
  <c r="B5602"/>
  <c r="C5602" s="1"/>
  <c r="A5603"/>
  <c r="B5603"/>
  <c r="C5603" s="1"/>
  <c r="A5604"/>
  <c r="B5604"/>
  <c r="C5604" s="1"/>
  <c r="A5605"/>
  <c r="B5605"/>
  <c r="C5605" s="1"/>
  <c r="A5606"/>
  <c r="B5606"/>
  <c r="C5606" s="1"/>
  <c r="A5607"/>
  <c r="B5607"/>
  <c r="C5607" s="1"/>
  <c r="A5608"/>
  <c r="B5608"/>
  <c r="C5608" s="1"/>
  <c r="A5609"/>
  <c r="B5609"/>
  <c r="C5609" s="1"/>
  <c r="A5610"/>
  <c r="B5610"/>
  <c r="C5610" s="1"/>
  <c r="A5611"/>
  <c r="B5611"/>
  <c r="C5611" s="1"/>
  <c r="A5612"/>
  <c r="B5612"/>
  <c r="C5612" s="1"/>
  <c r="A5613"/>
  <c r="B5613"/>
  <c r="C5613" s="1"/>
  <c r="A5614"/>
  <c r="B5614"/>
  <c r="C5614" s="1"/>
  <c r="A5615"/>
  <c r="B5615"/>
  <c r="C5615" s="1"/>
  <c r="A5616"/>
  <c r="B5616"/>
  <c r="C5616" s="1"/>
  <c r="A5617"/>
  <c r="B5617"/>
  <c r="C5617" s="1"/>
  <c r="A5618"/>
  <c r="B5618"/>
  <c r="C5618" s="1"/>
  <c r="A5619"/>
  <c r="B5619"/>
  <c r="C5619" s="1"/>
  <c r="A5620"/>
  <c r="B5620"/>
  <c r="C5620" s="1"/>
  <c r="A5621"/>
  <c r="B5621"/>
  <c r="C5621" s="1"/>
  <c r="A5622"/>
  <c r="B5622"/>
  <c r="C5622" s="1"/>
  <c r="A5623"/>
  <c r="B5623"/>
  <c r="C5623" s="1"/>
  <c r="A5624"/>
  <c r="B5624"/>
  <c r="C5624" s="1"/>
  <c r="A5625"/>
  <c r="B5625"/>
  <c r="C5625" s="1"/>
  <c r="A5626"/>
  <c r="B5626"/>
  <c r="C5626" s="1"/>
  <c r="A5627"/>
  <c r="B5627"/>
  <c r="C5627" s="1"/>
  <c r="A5628"/>
  <c r="B5628"/>
  <c r="C5628" s="1"/>
  <c r="A5629"/>
  <c r="B5629"/>
  <c r="C5629" s="1"/>
  <c r="A5630"/>
  <c r="B5630"/>
  <c r="C5630" s="1"/>
  <c r="A5631"/>
  <c r="B5631"/>
  <c r="C5631" s="1"/>
  <c r="A5632"/>
  <c r="B5632"/>
  <c r="C5632" s="1"/>
  <c r="A5633"/>
  <c r="B5633"/>
  <c r="C5633" s="1"/>
  <c r="A5634"/>
  <c r="B5634"/>
  <c r="C5634" s="1"/>
  <c r="A5635"/>
  <c r="B5635"/>
  <c r="C5635" s="1"/>
  <c r="A5636"/>
  <c r="B5636"/>
  <c r="C5636" s="1"/>
  <c r="A5637"/>
  <c r="B5637"/>
  <c r="C5637" s="1"/>
  <c r="A5638"/>
  <c r="B5638"/>
  <c r="C5638" s="1"/>
  <c r="A5639"/>
  <c r="B5639"/>
  <c r="C5639" s="1"/>
  <c r="A5640"/>
  <c r="B5640"/>
  <c r="C5640" s="1"/>
  <c r="A5641"/>
  <c r="B5641"/>
  <c r="C5641" s="1"/>
  <c r="A5642"/>
  <c r="B5642"/>
  <c r="C5642" s="1"/>
  <c r="A5643"/>
  <c r="B5643"/>
  <c r="C5643" s="1"/>
  <c r="A5644"/>
  <c r="B5644"/>
  <c r="C5644" s="1"/>
  <c r="A5645"/>
  <c r="B5645"/>
  <c r="C5645" s="1"/>
  <c r="A5646"/>
  <c r="B5646"/>
  <c r="C5646" s="1"/>
  <c r="A5647"/>
  <c r="B5647"/>
  <c r="C5647" s="1"/>
  <c r="A5648"/>
  <c r="B5648"/>
  <c r="C5648" s="1"/>
  <c r="A5649"/>
  <c r="B5649"/>
  <c r="C5649" s="1"/>
  <c r="A5650"/>
  <c r="B5650"/>
  <c r="C5650" s="1"/>
  <c r="A5651"/>
  <c r="B5651"/>
  <c r="C5651" s="1"/>
  <c r="A5652"/>
  <c r="B5652"/>
  <c r="C5652" s="1"/>
  <c r="A5653"/>
  <c r="B5653"/>
  <c r="C5653" s="1"/>
  <c r="A5654"/>
  <c r="B5654"/>
  <c r="C5654" s="1"/>
  <c r="A5655"/>
  <c r="B5655"/>
  <c r="C5655" s="1"/>
  <c r="A5656"/>
  <c r="B5656"/>
  <c r="C5656" s="1"/>
  <c r="A5657"/>
  <c r="B5657"/>
  <c r="C5657" s="1"/>
  <c r="A5658"/>
  <c r="B5658"/>
  <c r="C5658" s="1"/>
  <c r="A5659"/>
  <c r="B5659"/>
  <c r="C5659" s="1"/>
  <c r="A5660"/>
  <c r="B5660"/>
  <c r="C5660" s="1"/>
  <c r="A5661"/>
  <c r="B5661"/>
  <c r="C5661" s="1"/>
  <c r="A5662"/>
  <c r="B5662"/>
  <c r="C5662" s="1"/>
  <c r="A5663"/>
  <c r="B5663"/>
  <c r="C5663" s="1"/>
  <c r="A5664"/>
  <c r="B5664"/>
  <c r="C5664" s="1"/>
  <c r="A5665"/>
  <c r="B5665"/>
  <c r="C5665" s="1"/>
  <c r="A5666"/>
  <c r="B5666"/>
  <c r="C5666" s="1"/>
  <c r="A5667"/>
  <c r="B5667"/>
  <c r="C5667" s="1"/>
  <c r="A5668"/>
  <c r="B5668"/>
  <c r="C5668" s="1"/>
  <c r="A5669"/>
  <c r="B5669"/>
  <c r="C5669" s="1"/>
  <c r="A5670"/>
  <c r="B5670"/>
  <c r="C5670" s="1"/>
  <c r="A5671"/>
  <c r="B5671"/>
  <c r="C5671" s="1"/>
  <c r="A5672"/>
  <c r="B5672"/>
  <c r="C5672" s="1"/>
  <c r="A5673"/>
  <c r="B5673"/>
  <c r="C5673" s="1"/>
  <c r="A5674"/>
  <c r="B5674"/>
  <c r="C5674" s="1"/>
  <c r="A5675"/>
  <c r="B5675"/>
  <c r="C5675" s="1"/>
  <c r="A5676"/>
  <c r="B5676"/>
  <c r="C5676" s="1"/>
  <c r="A5677"/>
  <c r="B5677"/>
  <c r="C5677" s="1"/>
  <c r="A5678"/>
  <c r="B5678"/>
  <c r="C5678" s="1"/>
  <c r="A5679"/>
  <c r="B5679"/>
  <c r="C5679" s="1"/>
  <c r="A5680"/>
  <c r="B5680"/>
  <c r="C5680" s="1"/>
  <c r="A5681"/>
  <c r="B5681"/>
  <c r="C5681" s="1"/>
  <c r="A5682"/>
  <c r="B5682"/>
  <c r="C5682" s="1"/>
  <c r="A5683"/>
  <c r="B5683"/>
  <c r="C5683" s="1"/>
  <c r="A5684"/>
  <c r="B5684"/>
  <c r="C5684" s="1"/>
  <c r="A5685"/>
  <c r="B5685"/>
  <c r="C5685" s="1"/>
  <c r="A5686"/>
  <c r="B5686"/>
  <c r="C5686" s="1"/>
  <c r="A5687"/>
  <c r="B5687"/>
  <c r="C5687" s="1"/>
  <c r="A5688"/>
  <c r="B5688"/>
  <c r="C5688" s="1"/>
  <c r="A5689"/>
  <c r="B5689"/>
  <c r="C5689" s="1"/>
  <c r="A5690"/>
  <c r="B5690"/>
  <c r="C5690" s="1"/>
  <c r="A5691"/>
  <c r="B5691"/>
  <c r="C5691" s="1"/>
  <c r="A5692"/>
  <c r="B5692"/>
  <c r="C5692" s="1"/>
  <c r="A5693"/>
  <c r="B5693"/>
  <c r="C5693" s="1"/>
  <c r="A5694"/>
  <c r="B5694"/>
  <c r="C5694" s="1"/>
  <c r="A5695"/>
  <c r="B5695"/>
  <c r="C5695" s="1"/>
  <c r="A5696"/>
  <c r="B5696"/>
  <c r="C5696" s="1"/>
  <c r="A5697"/>
  <c r="B5697"/>
  <c r="C5697" s="1"/>
  <c r="A5698"/>
  <c r="B5698"/>
  <c r="C5698" s="1"/>
  <c r="A5699"/>
  <c r="B5699"/>
  <c r="C5699" s="1"/>
  <c r="A5700"/>
  <c r="B5700"/>
  <c r="C5700" s="1"/>
  <c r="A5701"/>
  <c r="B5701"/>
  <c r="C5701" s="1"/>
  <c r="A5702"/>
  <c r="B5702"/>
  <c r="C5702" s="1"/>
  <c r="A5703"/>
  <c r="B5703"/>
  <c r="C5703" s="1"/>
  <c r="A5704"/>
  <c r="B5704"/>
  <c r="C5704" s="1"/>
  <c r="A5705"/>
  <c r="B5705"/>
  <c r="C5705" s="1"/>
  <c r="A5706"/>
  <c r="B5706"/>
  <c r="C5706" s="1"/>
  <c r="A5707"/>
  <c r="B5707"/>
  <c r="C5707" s="1"/>
  <c r="A5708"/>
  <c r="B5708"/>
  <c r="C5708" s="1"/>
  <c r="A5709"/>
  <c r="B5709"/>
  <c r="C5709" s="1"/>
  <c r="A5710"/>
  <c r="B5710"/>
  <c r="C5710" s="1"/>
  <c r="A5711"/>
  <c r="B5711"/>
  <c r="C5711" s="1"/>
  <c r="A5712"/>
  <c r="B5712"/>
  <c r="C5712" s="1"/>
  <c r="A5713"/>
  <c r="B5713"/>
  <c r="C5713" s="1"/>
  <c r="A5714"/>
  <c r="B5714"/>
  <c r="C5714" s="1"/>
  <c r="A5715"/>
  <c r="B5715"/>
  <c r="C5715" s="1"/>
  <c r="A5716"/>
  <c r="B5716"/>
  <c r="C5716" s="1"/>
  <c r="A5717"/>
  <c r="B5717"/>
  <c r="C5717" s="1"/>
  <c r="A5718"/>
  <c r="B5718"/>
  <c r="C5718" s="1"/>
  <c r="A5719"/>
  <c r="B5719"/>
  <c r="C5719" s="1"/>
  <c r="A5720"/>
  <c r="B5720"/>
  <c r="C5720" s="1"/>
  <c r="A5721"/>
  <c r="B5721"/>
  <c r="C5721" s="1"/>
  <c r="A5722"/>
  <c r="B5722"/>
  <c r="C5722" s="1"/>
  <c r="A5723"/>
  <c r="B5723"/>
  <c r="C5723" s="1"/>
  <c r="A5724"/>
  <c r="B5724"/>
  <c r="C5724" s="1"/>
  <c r="A5725"/>
  <c r="B5725"/>
  <c r="C5725" s="1"/>
  <c r="A5726"/>
  <c r="B5726"/>
  <c r="C5726" s="1"/>
  <c r="A5727"/>
  <c r="B5727"/>
  <c r="C5727" s="1"/>
  <c r="A5728"/>
  <c r="B5728"/>
  <c r="C5728" s="1"/>
  <c r="A5729"/>
  <c r="B5729"/>
  <c r="C5729" s="1"/>
  <c r="A5730"/>
  <c r="B5730"/>
  <c r="C5730" s="1"/>
  <c r="A5731"/>
  <c r="B5731"/>
  <c r="C5731" s="1"/>
  <c r="A5732"/>
  <c r="B5732"/>
  <c r="C5732" s="1"/>
  <c r="A5733"/>
  <c r="B5733"/>
  <c r="C5733" s="1"/>
  <c r="A5734"/>
  <c r="B5734"/>
  <c r="C5734" s="1"/>
  <c r="A5735"/>
  <c r="B5735"/>
  <c r="C5735" s="1"/>
  <c r="A5736"/>
  <c r="B5736"/>
  <c r="C5736" s="1"/>
  <c r="A5737"/>
  <c r="B5737"/>
  <c r="C5737" s="1"/>
  <c r="A5738"/>
  <c r="B5738"/>
  <c r="C5738" s="1"/>
  <c r="A5739"/>
  <c r="B5739"/>
  <c r="C5739" s="1"/>
  <c r="A5740"/>
  <c r="B5740"/>
  <c r="C5740" s="1"/>
  <c r="A5741"/>
  <c r="B5741"/>
  <c r="C5741" s="1"/>
  <c r="A5742"/>
  <c r="B5742"/>
  <c r="C5742" s="1"/>
  <c r="A5743"/>
  <c r="B5743"/>
  <c r="C5743" s="1"/>
  <c r="A5744"/>
  <c r="B5744"/>
  <c r="C5744" s="1"/>
  <c r="A5745"/>
  <c r="B5745"/>
  <c r="C5745" s="1"/>
  <c r="A5746"/>
  <c r="B5746"/>
  <c r="C5746" s="1"/>
  <c r="A5747"/>
  <c r="B5747"/>
  <c r="C5747" s="1"/>
  <c r="A5748"/>
  <c r="B5748"/>
  <c r="C5748" s="1"/>
  <c r="A5749"/>
  <c r="B5749"/>
  <c r="C5749" s="1"/>
  <c r="A5750"/>
  <c r="B5750"/>
  <c r="C5750" s="1"/>
  <c r="A5751"/>
  <c r="B5751"/>
  <c r="C5751" s="1"/>
  <c r="A5752"/>
  <c r="B5752"/>
  <c r="C5752" s="1"/>
  <c r="A5753"/>
  <c r="B5753"/>
  <c r="C5753" s="1"/>
  <c r="A5754"/>
  <c r="B5754"/>
  <c r="C5754" s="1"/>
  <c r="A5755"/>
  <c r="B5755"/>
  <c r="C5755" s="1"/>
  <c r="A5756"/>
  <c r="B5756"/>
  <c r="C5756" s="1"/>
  <c r="A5757"/>
  <c r="B5757"/>
  <c r="C5757" s="1"/>
  <c r="A5758"/>
  <c r="B5758"/>
  <c r="C5758" s="1"/>
  <c r="A5759"/>
  <c r="B5759"/>
  <c r="C5759" s="1"/>
  <c r="A5760"/>
  <c r="B5760"/>
  <c r="C5760" s="1"/>
  <c r="A5761"/>
  <c r="B5761"/>
  <c r="C5761" s="1"/>
  <c r="A5762"/>
  <c r="B5762"/>
  <c r="C5762" s="1"/>
  <c r="A5763"/>
  <c r="B5763"/>
  <c r="C5763" s="1"/>
  <c r="A5764"/>
  <c r="B5764"/>
  <c r="C5764" s="1"/>
  <c r="A5765"/>
  <c r="B5765"/>
  <c r="C5765" s="1"/>
  <c r="A5766"/>
  <c r="B5766"/>
  <c r="C5766" s="1"/>
  <c r="A5767"/>
  <c r="B5767"/>
  <c r="C5767" s="1"/>
  <c r="A5768"/>
  <c r="B5768"/>
  <c r="C5768" s="1"/>
  <c r="A5769"/>
  <c r="B5769"/>
  <c r="C5769" s="1"/>
  <c r="A5770"/>
  <c r="B5770"/>
  <c r="C5770" s="1"/>
  <c r="A5771"/>
  <c r="B5771"/>
  <c r="C5771" s="1"/>
  <c r="A5772"/>
  <c r="B5772"/>
  <c r="C5772" s="1"/>
  <c r="A5773"/>
  <c r="B5773"/>
  <c r="C5773" s="1"/>
  <c r="A5774"/>
  <c r="B5774"/>
  <c r="C5774" s="1"/>
  <c r="A5775"/>
  <c r="B5775"/>
  <c r="C5775" s="1"/>
  <c r="A5776"/>
  <c r="B5776"/>
  <c r="C5776" s="1"/>
  <c r="A5777"/>
  <c r="B5777"/>
  <c r="C5777" s="1"/>
  <c r="A5778"/>
  <c r="B5778"/>
  <c r="C5778" s="1"/>
  <c r="A5779"/>
  <c r="B5779"/>
  <c r="C5779" s="1"/>
  <c r="A5780"/>
  <c r="B5780"/>
  <c r="C5780" s="1"/>
  <c r="A5781"/>
  <c r="B5781"/>
  <c r="C5781" s="1"/>
  <c r="A5782"/>
  <c r="B5782"/>
  <c r="C5782" s="1"/>
  <c r="A5783"/>
  <c r="B5783"/>
  <c r="C5783" s="1"/>
  <c r="A5784"/>
  <c r="B5784"/>
  <c r="C5784" s="1"/>
  <c r="A5785"/>
  <c r="B5785"/>
  <c r="C5785" s="1"/>
  <c r="A5786"/>
  <c r="B5786"/>
  <c r="C5786" s="1"/>
  <c r="A5787"/>
  <c r="B5787"/>
  <c r="C5787" s="1"/>
  <c r="A5788"/>
  <c r="B5788"/>
  <c r="C5788" s="1"/>
  <c r="A5789"/>
  <c r="B5789"/>
  <c r="C5789" s="1"/>
  <c r="A5790"/>
  <c r="B5790"/>
  <c r="C5790" s="1"/>
  <c r="A5791"/>
  <c r="B5791"/>
  <c r="C5791" s="1"/>
  <c r="A5792"/>
  <c r="B5792"/>
  <c r="C5792" s="1"/>
  <c r="A5793"/>
  <c r="B5793"/>
  <c r="C5793" s="1"/>
  <c r="A5794"/>
  <c r="B5794"/>
  <c r="C5794" s="1"/>
  <c r="A5795"/>
  <c r="B5795"/>
  <c r="C5795" s="1"/>
  <c r="A5796"/>
  <c r="B5796"/>
  <c r="C5796" s="1"/>
  <c r="A5797"/>
  <c r="B5797"/>
  <c r="C5797" s="1"/>
  <c r="A5798"/>
  <c r="B5798"/>
  <c r="C5798" s="1"/>
  <c r="A5799"/>
  <c r="B5799"/>
  <c r="C5799" s="1"/>
  <c r="A5800"/>
  <c r="B5800"/>
  <c r="C5800" s="1"/>
  <c r="A5801"/>
  <c r="B5801"/>
  <c r="C5801" s="1"/>
  <c r="A5802"/>
  <c r="B5802"/>
  <c r="C5802" s="1"/>
  <c r="A5803"/>
  <c r="B5803"/>
  <c r="C5803" s="1"/>
  <c r="A5804"/>
  <c r="B5804"/>
  <c r="C5804" s="1"/>
  <c r="A5805"/>
  <c r="B5805"/>
  <c r="C5805" s="1"/>
  <c r="A5806"/>
  <c r="B5806"/>
  <c r="C5806" s="1"/>
  <c r="A5807"/>
  <c r="B5807"/>
  <c r="C5807" s="1"/>
  <c r="A5808"/>
  <c r="B5808"/>
  <c r="C5808" s="1"/>
  <c r="A5809"/>
  <c r="B5809"/>
  <c r="C5809" s="1"/>
  <c r="A5810"/>
  <c r="B5810"/>
  <c r="C5810" s="1"/>
  <c r="A5811"/>
  <c r="B5811"/>
  <c r="C5811" s="1"/>
  <c r="A5812"/>
  <c r="B5812"/>
  <c r="C5812" s="1"/>
  <c r="A5813"/>
  <c r="B5813"/>
  <c r="C5813" s="1"/>
  <c r="A5814"/>
  <c r="B5814"/>
  <c r="C5814" s="1"/>
  <c r="A5815"/>
  <c r="B5815"/>
  <c r="C5815" s="1"/>
  <c r="A5816"/>
  <c r="B5816"/>
  <c r="C5816" s="1"/>
  <c r="A5817"/>
  <c r="B5817"/>
  <c r="C5817" s="1"/>
  <c r="A5818"/>
  <c r="B5818"/>
  <c r="C5818" s="1"/>
  <c r="A5819"/>
  <c r="B5819"/>
  <c r="C5819" s="1"/>
  <c r="A5820"/>
  <c r="B5820"/>
  <c r="C5820" s="1"/>
  <c r="A5821"/>
  <c r="B5821"/>
  <c r="C5821" s="1"/>
  <c r="A5822"/>
  <c r="B5822"/>
  <c r="C5822" s="1"/>
  <c r="A5823"/>
  <c r="B5823"/>
  <c r="C5823" s="1"/>
  <c r="A5824"/>
  <c r="B5824"/>
  <c r="C5824" s="1"/>
  <c r="A5825"/>
  <c r="B5825"/>
  <c r="C5825" s="1"/>
  <c r="A5826"/>
  <c r="B5826"/>
  <c r="C5826" s="1"/>
  <c r="A5827"/>
  <c r="B5827"/>
  <c r="C5827" s="1"/>
  <c r="A5828"/>
  <c r="B5828"/>
  <c r="C5828" s="1"/>
  <c r="A5829"/>
  <c r="B5829"/>
  <c r="C5829" s="1"/>
  <c r="A5830"/>
  <c r="B5830"/>
  <c r="C5830" s="1"/>
  <c r="A5831"/>
  <c r="B5831"/>
  <c r="C5831" s="1"/>
  <c r="A5832"/>
  <c r="B5832"/>
  <c r="C5832" s="1"/>
  <c r="A5833"/>
  <c r="B5833"/>
  <c r="C5833" s="1"/>
  <c r="A5834"/>
  <c r="B5834"/>
  <c r="C5834" s="1"/>
  <c r="A5835"/>
  <c r="B5835"/>
  <c r="C5835" s="1"/>
  <c r="A5836"/>
  <c r="B5836"/>
  <c r="C5836" s="1"/>
  <c r="A5837"/>
  <c r="B5837"/>
  <c r="C5837" s="1"/>
  <c r="A5838"/>
  <c r="B5838"/>
  <c r="C5838" s="1"/>
  <c r="A5839"/>
  <c r="B5839"/>
  <c r="C5839" s="1"/>
  <c r="A5840"/>
  <c r="B5840"/>
  <c r="C5840" s="1"/>
  <c r="A5841"/>
  <c r="B5841"/>
  <c r="C5841" s="1"/>
  <c r="A5842"/>
  <c r="B5842"/>
  <c r="C5842" s="1"/>
  <c r="A5843"/>
  <c r="B5843"/>
  <c r="C5843" s="1"/>
  <c r="A5844"/>
  <c r="B5844"/>
  <c r="C5844" s="1"/>
  <c r="A5845"/>
  <c r="B5845"/>
  <c r="C5845" s="1"/>
  <c r="A5846"/>
  <c r="B5846"/>
  <c r="C5846" s="1"/>
  <c r="A5847"/>
  <c r="B5847"/>
  <c r="C5847" s="1"/>
  <c r="A5848"/>
  <c r="B5848"/>
  <c r="C5848" s="1"/>
  <c r="A5849"/>
  <c r="B5849"/>
  <c r="C5849" s="1"/>
  <c r="A5850"/>
  <c r="B5850"/>
  <c r="C5850" s="1"/>
  <c r="A5851"/>
  <c r="B5851"/>
  <c r="C5851" s="1"/>
  <c r="A5852"/>
  <c r="B5852"/>
  <c r="C5852" s="1"/>
  <c r="A5853"/>
  <c r="B5853"/>
  <c r="C5853" s="1"/>
  <c r="A5854"/>
  <c r="B5854"/>
  <c r="C5854" s="1"/>
  <c r="A5855"/>
  <c r="B5855"/>
  <c r="C5855" s="1"/>
  <c r="A5856"/>
  <c r="B5856"/>
  <c r="C5856" s="1"/>
  <c r="A5857"/>
  <c r="B5857"/>
  <c r="C5857" s="1"/>
  <c r="A5858"/>
  <c r="B5858"/>
  <c r="C5858" s="1"/>
  <c r="A5859"/>
  <c r="B5859"/>
  <c r="C5859" s="1"/>
  <c r="A5860"/>
  <c r="B5860"/>
  <c r="C5860" s="1"/>
  <c r="A5861"/>
  <c r="B5861"/>
  <c r="C5861" s="1"/>
  <c r="A5862"/>
  <c r="B5862"/>
  <c r="C5862" s="1"/>
  <c r="A5863"/>
  <c r="B5863"/>
  <c r="C5863" s="1"/>
  <c r="A5864"/>
  <c r="B5864"/>
  <c r="C5864" s="1"/>
  <c r="A5865"/>
  <c r="B5865"/>
  <c r="C5865" s="1"/>
  <c r="A5866"/>
  <c r="B5866"/>
  <c r="C5866" s="1"/>
  <c r="A5867"/>
  <c r="B5867"/>
  <c r="C5867" s="1"/>
  <c r="A5868"/>
  <c r="B5868"/>
  <c r="C5868" s="1"/>
  <c r="A5869"/>
  <c r="B5869"/>
  <c r="C5869" s="1"/>
  <c r="A5870"/>
  <c r="B5870"/>
  <c r="C5870" s="1"/>
  <c r="A5871"/>
  <c r="B5871"/>
  <c r="C5871" s="1"/>
  <c r="A5872"/>
  <c r="B5872"/>
  <c r="C5872" s="1"/>
  <c r="A5873"/>
  <c r="B5873"/>
  <c r="C5873" s="1"/>
  <c r="A5874"/>
  <c r="B5874"/>
  <c r="C5874" s="1"/>
  <c r="A5875"/>
  <c r="B5875"/>
  <c r="C5875" s="1"/>
  <c r="A5876"/>
  <c r="B5876"/>
  <c r="C5876" s="1"/>
  <c r="A5877"/>
  <c r="B5877"/>
  <c r="C5877" s="1"/>
  <c r="A5878"/>
  <c r="B5878"/>
  <c r="C5878" s="1"/>
  <c r="A5879"/>
  <c r="B5879"/>
  <c r="C5879" s="1"/>
  <c r="A5880"/>
  <c r="B5880"/>
  <c r="C5880" s="1"/>
  <c r="A5881"/>
  <c r="B5881"/>
  <c r="C5881" s="1"/>
  <c r="A5882"/>
  <c r="B5882"/>
  <c r="C5882" s="1"/>
  <c r="A5883"/>
  <c r="B5883"/>
  <c r="C5883" s="1"/>
  <c r="A5884"/>
  <c r="B5884"/>
  <c r="C5884" s="1"/>
  <c r="A5885"/>
  <c r="B5885"/>
  <c r="C5885" s="1"/>
  <c r="A5886"/>
  <c r="B5886"/>
  <c r="C5886" s="1"/>
  <c r="A5887"/>
  <c r="B5887"/>
  <c r="C5887" s="1"/>
  <c r="A5888"/>
  <c r="B5888"/>
  <c r="C5888" s="1"/>
  <c r="A5889"/>
  <c r="B5889"/>
  <c r="C5889" s="1"/>
  <c r="A5890"/>
  <c r="B5890"/>
  <c r="C5890" s="1"/>
  <c r="A5891"/>
  <c r="B5891"/>
  <c r="C5891" s="1"/>
  <c r="A5892"/>
  <c r="B5892"/>
  <c r="C5892" s="1"/>
  <c r="A5893"/>
  <c r="B5893"/>
  <c r="C5893" s="1"/>
  <c r="A5894"/>
  <c r="B5894"/>
  <c r="C5894" s="1"/>
  <c r="A5895"/>
  <c r="B5895"/>
  <c r="C5895" s="1"/>
  <c r="A5896"/>
  <c r="B5896"/>
  <c r="C5896" s="1"/>
  <c r="A5897"/>
  <c r="B5897"/>
  <c r="C5897" s="1"/>
  <c r="A5898"/>
  <c r="B5898"/>
  <c r="C5898" s="1"/>
  <c r="A5899"/>
  <c r="B5899"/>
  <c r="C5899" s="1"/>
  <c r="A5900"/>
  <c r="B5900"/>
  <c r="C5900" s="1"/>
  <c r="A5901"/>
  <c r="B5901"/>
  <c r="C5901" s="1"/>
  <c r="A5902"/>
  <c r="B5902"/>
  <c r="C5902" s="1"/>
  <c r="A5903"/>
  <c r="B5903"/>
  <c r="C5903" s="1"/>
  <c r="A5904"/>
  <c r="B5904"/>
  <c r="C5904" s="1"/>
  <c r="A5905"/>
  <c r="B5905"/>
  <c r="C5905" s="1"/>
  <c r="A5906"/>
  <c r="B5906"/>
  <c r="C5906" s="1"/>
  <c r="A5907"/>
  <c r="B5907"/>
  <c r="C5907" s="1"/>
  <c r="A5908"/>
  <c r="B5908"/>
  <c r="C5908" s="1"/>
  <c r="A5909"/>
  <c r="B5909"/>
  <c r="C5909" s="1"/>
  <c r="A5910"/>
  <c r="B5910"/>
  <c r="C5910" s="1"/>
  <c r="A5911"/>
  <c r="B5911"/>
  <c r="C5911" s="1"/>
  <c r="A5912"/>
  <c r="B5912"/>
  <c r="C5912" s="1"/>
  <c r="A5913"/>
  <c r="B5913"/>
  <c r="C5913" s="1"/>
  <c r="A5914"/>
  <c r="B5914"/>
  <c r="C5914" s="1"/>
  <c r="A5915"/>
  <c r="B5915"/>
  <c r="C5915" s="1"/>
  <c r="A5916"/>
  <c r="B5916"/>
  <c r="C5916" s="1"/>
  <c r="A5917"/>
  <c r="B5917"/>
  <c r="C5917" s="1"/>
  <c r="A5918"/>
  <c r="B5918"/>
  <c r="C5918" s="1"/>
  <c r="A5919"/>
  <c r="B5919"/>
  <c r="C5919" s="1"/>
  <c r="A5920"/>
  <c r="B5920"/>
  <c r="C5920" s="1"/>
  <c r="A5921"/>
  <c r="B5921"/>
  <c r="C5921" s="1"/>
  <c r="A5922"/>
  <c r="B5922"/>
  <c r="C5922" s="1"/>
  <c r="A5923"/>
  <c r="B5923"/>
  <c r="C5923" s="1"/>
  <c r="A5924"/>
  <c r="B5924"/>
  <c r="C5924" s="1"/>
  <c r="A5925"/>
  <c r="B5925"/>
  <c r="C5925" s="1"/>
  <c r="A5926"/>
  <c r="B5926"/>
  <c r="C5926" s="1"/>
  <c r="A5927"/>
  <c r="B5927"/>
  <c r="C5927" s="1"/>
  <c r="A5928"/>
  <c r="B5928"/>
  <c r="C5928" s="1"/>
  <c r="A5929"/>
  <c r="B5929"/>
  <c r="C5929" s="1"/>
  <c r="A5930"/>
  <c r="B5930"/>
  <c r="C5930" s="1"/>
  <c r="A5931"/>
  <c r="B5931"/>
  <c r="C5931" s="1"/>
  <c r="A5932"/>
  <c r="B5932"/>
  <c r="C5932" s="1"/>
  <c r="A5933"/>
  <c r="B5933"/>
  <c r="C5933" s="1"/>
  <c r="A5934"/>
  <c r="B5934"/>
  <c r="C5934" s="1"/>
  <c r="A5935"/>
  <c r="B5935"/>
  <c r="C5935" s="1"/>
  <c r="A5936"/>
  <c r="B5936"/>
  <c r="C5936" s="1"/>
  <c r="A5937"/>
  <c r="B5937"/>
  <c r="C5937" s="1"/>
  <c r="A5938"/>
  <c r="B5938"/>
  <c r="C5938" s="1"/>
  <c r="A5939"/>
  <c r="B5939"/>
  <c r="C5939" s="1"/>
  <c r="A5940"/>
  <c r="B5940"/>
  <c r="C5940" s="1"/>
  <c r="A5941"/>
  <c r="B5941"/>
  <c r="C5941" s="1"/>
  <c r="A5942"/>
  <c r="B5942"/>
  <c r="C5942" s="1"/>
  <c r="A5943"/>
  <c r="B5943"/>
  <c r="C5943" s="1"/>
  <c r="A5944"/>
  <c r="B5944"/>
  <c r="C5944" s="1"/>
  <c r="A5945"/>
  <c r="B5945"/>
  <c r="C5945" s="1"/>
  <c r="A5946"/>
  <c r="B5946"/>
  <c r="C5946" s="1"/>
  <c r="A5947"/>
  <c r="B5947"/>
  <c r="C5947" s="1"/>
  <c r="A5948"/>
  <c r="B5948"/>
  <c r="C5948" s="1"/>
  <c r="A5949"/>
  <c r="B5949"/>
  <c r="C5949" s="1"/>
  <c r="A5950"/>
  <c r="B5950"/>
  <c r="C5950" s="1"/>
  <c r="A5951"/>
  <c r="B5951"/>
  <c r="C5951" s="1"/>
  <c r="A5952"/>
  <c r="B5952"/>
  <c r="C5952" s="1"/>
  <c r="A5953"/>
  <c r="B5953"/>
  <c r="C5953" s="1"/>
  <c r="A5954"/>
  <c r="B5954"/>
  <c r="C5954" s="1"/>
  <c r="A5955"/>
  <c r="B5955"/>
  <c r="C5955" s="1"/>
  <c r="A5956"/>
  <c r="B5956"/>
  <c r="C5956" s="1"/>
  <c r="A5957"/>
  <c r="B5957"/>
  <c r="C5957" s="1"/>
  <c r="A5958"/>
  <c r="B5958"/>
  <c r="C5958" s="1"/>
  <c r="A5959"/>
  <c r="B5959"/>
  <c r="C5959" s="1"/>
  <c r="A5960"/>
  <c r="B5960"/>
  <c r="C5960" s="1"/>
  <c r="A5961"/>
  <c r="B5961"/>
  <c r="C5961" s="1"/>
  <c r="A5962"/>
  <c r="B5962"/>
  <c r="C5962" s="1"/>
  <c r="A5963"/>
  <c r="B5963"/>
  <c r="C5963" s="1"/>
  <c r="A5964"/>
  <c r="B5964"/>
  <c r="C5964" s="1"/>
  <c r="A5965"/>
  <c r="B5965"/>
  <c r="C5965" s="1"/>
  <c r="A5966"/>
  <c r="B5966"/>
  <c r="C5966" s="1"/>
  <c r="A5967"/>
  <c r="B5967"/>
  <c r="C5967" s="1"/>
  <c r="A5968"/>
  <c r="B5968"/>
  <c r="C5968" s="1"/>
  <c r="A5969"/>
  <c r="B5969"/>
  <c r="C5969" s="1"/>
  <c r="A5970"/>
  <c r="B5970"/>
  <c r="C5970" s="1"/>
  <c r="A5971"/>
  <c r="B5971"/>
  <c r="C5971" s="1"/>
  <c r="A5972"/>
  <c r="B5972"/>
  <c r="C5972" s="1"/>
  <c r="A5973"/>
  <c r="B5973"/>
  <c r="C5973" s="1"/>
  <c r="A5974"/>
  <c r="B5974"/>
  <c r="C5974" s="1"/>
  <c r="A5975"/>
  <c r="B5975"/>
  <c r="C5975" s="1"/>
  <c r="A5976"/>
  <c r="B5976"/>
  <c r="C5976" s="1"/>
  <c r="A5977"/>
  <c r="B5977"/>
  <c r="C5977" s="1"/>
  <c r="A5978"/>
  <c r="B5978"/>
  <c r="C5978" s="1"/>
  <c r="A5979"/>
  <c r="B5979"/>
  <c r="C5979" s="1"/>
  <c r="A5980"/>
  <c r="B5980"/>
  <c r="C5980" s="1"/>
  <c r="A5981"/>
  <c r="B5981"/>
  <c r="C5981" s="1"/>
  <c r="A5982"/>
  <c r="B5982"/>
  <c r="C5982" s="1"/>
  <c r="A5983"/>
  <c r="B5983"/>
  <c r="C5983" s="1"/>
  <c r="A5984"/>
  <c r="B5984"/>
  <c r="C5984" s="1"/>
  <c r="A5985"/>
  <c r="B5985"/>
  <c r="C5985" s="1"/>
  <c r="A5986"/>
  <c r="B5986"/>
  <c r="C5986" s="1"/>
  <c r="A5987"/>
  <c r="B5987"/>
  <c r="C5987" s="1"/>
  <c r="A5988"/>
  <c r="B5988"/>
  <c r="C5988" s="1"/>
  <c r="A5989"/>
  <c r="B5989"/>
  <c r="C5989" s="1"/>
  <c r="A5990"/>
  <c r="B5990"/>
  <c r="C5990" s="1"/>
  <c r="A5991"/>
  <c r="B5991"/>
  <c r="C5991" s="1"/>
  <c r="A5992"/>
  <c r="B5992"/>
  <c r="C5992" s="1"/>
  <c r="A5993"/>
  <c r="B5993"/>
  <c r="C5993" s="1"/>
  <c r="A5994"/>
  <c r="B5994"/>
  <c r="C5994" s="1"/>
  <c r="A5995"/>
  <c r="B5995"/>
  <c r="C5995" s="1"/>
  <c r="A5996"/>
  <c r="B5996"/>
  <c r="C5996" s="1"/>
  <c r="A5997"/>
  <c r="B5997"/>
  <c r="C5997" s="1"/>
  <c r="A5998"/>
  <c r="B5998"/>
  <c r="C5998" s="1"/>
  <c r="A5999"/>
  <c r="B5999"/>
  <c r="C5999" s="1"/>
  <c r="A6000"/>
  <c r="B6000"/>
  <c r="C6000" s="1"/>
  <c r="A6001"/>
  <c r="B6001"/>
  <c r="C6001" s="1"/>
  <c r="A6002"/>
  <c r="B6002"/>
  <c r="C6002" s="1"/>
  <c r="A6003"/>
  <c r="B6003"/>
  <c r="C6003" s="1"/>
  <c r="A6004"/>
  <c r="B6004"/>
  <c r="C6004" s="1"/>
  <c r="A6005"/>
  <c r="B6005"/>
  <c r="C6005" s="1"/>
  <c r="A6006"/>
  <c r="B6006"/>
  <c r="C6006" s="1"/>
  <c r="A6007"/>
  <c r="B6007"/>
  <c r="C6007" s="1"/>
  <c r="A6008"/>
  <c r="B6008"/>
  <c r="C6008" s="1"/>
  <c r="A6009"/>
  <c r="B6009"/>
  <c r="C6009" s="1"/>
  <c r="A6010"/>
  <c r="B6010"/>
  <c r="C6010" s="1"/>
  <c r="A6011"/>
  <c r="B6011"/>
  <c r="C6011" s="1"/>
  <c r="A6012"/>
  <c r="B6012"/>
  <c r="C6012" s="1"/>
  <c r="A6013"/>
  <c r="B6013"/>
  <c r="C6013" s="1"/>
  <c r="A6014"/>
  <c r="B6014"/>
  <c r="C6014" s="1"/>
  <c r="A6015"/>
  <c r="B6015"/>
  <c r="C6015" s="1"/>
  <c r="A6016"/>
  <c r="B6016"/>
  <c r="C6016" s="1"/>
  <c r="A6017"/>
  <c r="B6017"/>
  <c r="C6017" s="1"/>
  <c r="A6018"/>
  <c r="B6018"/>
  <c r="C6018" s="1"/>
  <c r="A6019"/>
  <c r="B6019"/>
  <c r="C6019" s="1"/>
  <c r="A6020"/>
  <c r="B6020"/>
  <c r="C6020" s="1"/>
  <c r="A6021"/>
  <c r="B6021"/>
  <c r="C6021" s="1"/>
  <c r="A6022"/>
  <c r="B6022"/>
  <c r="C6022" s="1"/>
  <c r="A6023"/>
  <c r="B6023"/>
  <c r="C6023" s="1"/>
  <c r="A6024"/>
  <c r="B6024"/>
  <c r="C6024" s="1"/>
  <c r="A6025"/>
  <c r="B6025"/>
  <c r="C6025" s="1"/>
  <c r="A6026"/>
  <c r="B6026"/>
  <c r="C6026" s="1"/>
  <c r="A6027"/>
  <c r="B6027"/>
  <c r="C6027" s="1"/>
  <c r="A6028"/>
  <c r="B6028"/>
  <c r="C6028" s="1"/>
  <c r="A6029"/>
  <c r="B6029"/>
  <c r="C6029" s="1"/>
  <c r="A6030"/>
  <c r="B6030"/>
  <c r="C6030" s="1"/>
  <c r="A6031"/>
  <c r="B6031"/>
  <c r="C6031" s="1"/>
  <c r="A6032"/>
  <c r="B6032"/>
  <c r="C6032" s="1"/>
  <c r="A6033"/>
  <c r="B6033"/>
  <c r="C6033" s="1"/>
  <c r="A6034"/>
  <c r="B6034"/>
  <c r="C6034" s="1"/>
  <c r="A6035"/>
  <c r="B6035"/>
  <c r="C6035" s="1"/>
  <c r="A6036"/>
  <c r="B6036"/>
  <c r="C6036" s="1"/>
  <c r="A6037"/>
  <c r="B6037"/>
  <c r="C6037" s="1"/>
  <c r="A6038"/>
  <c r="B6038"/>
  <c r="C6038" s="1"/>
  <c r="A6039"/>
  <c r="B6039"/>
  <c r="C6039" s="1"/>
  <c r="A6040"/>
  <c r="B6040"/>
  <c r="C6040" s="1"/>
  <c r="A6041"/>
  <c r="B6041"/>
  <c r="C6041" s="1"/>
  <c r="A6042"/>
  <c r="B6042"/>
  <c r="C6042" s="1"/>
  <c r="A6043"/>
  <c r="B6043"/>
  <c r="C6043" s="1"/>
  <c r="A6044"/>
  <c r="B6044"/>
  <c r="C6044" s="1"/>
  <c r="A6045"/>
  <c r="B6045"/>
  <c r="C6045" s="1"/>
  <c r="A6046"/>
  <c r="B6046"/>
  <c r="C6046" s="1"/>
  <c r="A6047"/>
  <c r="B6047"/>
  <c r="C6047" s="1"/>
  <c r="A6048"/>
  <c r="B6048"/>
  <c r="C6048" s="1"/>
  <c r="A6049"/>
  <c r="B6049"/>
  <c r="C6049" s="1"/>
  <c r="A6050"/>
  <c r="B6050"/>
  <c r="C6050" s="1"/>
  <c r="A6051"/>
  <c r="B6051"/>
  <c r="C6051" s="1"/>
  <c r="A6052"/>
  <c r="B6052"/>
  <c r="C6052" s="1"/>
  <c r="A6053"/>
  <c r="B6053"/>
  <c r="C6053" s="1"/>
  <c r="A6054"/>
  <c r="B6054"/>
  <c r="C6054" s="1"/>
  <c r="A6055"/>
  <c r="B6055"/>
  <c r="C6055" s="1"/>
  <c r="A6056"/>
  <c r="B6056"/>
  <c r="C6056" s="1"/>
  <c r="A6057"/>
  <c r="B6057"/>
  <c r="C6057" s="1"/>
  <c r="A6058"/>
  <c r="B6058"/>
  <c r="C6058" s="1"/>
  <c r="A6059"/>
  <c r="B6059"/>
  <c r="C6059" s="1"/>
  <c r="A6060"/>
  <c r="B6060"/>
  <c r="C6060" s="1"/>
  <c r="A6061"/>
  <c r="B6061"/>
  <c r="C6061" s="1"/>
  <c r="A6062"/>
  <c r="B6062"/>
  <c r="C6062" s="1"/>
  <c r="A6063"/>
  <c r="B6063"/>
  <c r="C6063" s="1"/>
  <c r="A6064"/>
  <c r="B6064"/>
  <c r="C6064" s="1"/>
  <c r="A6065"/>
  <c r="B6065"/>
  <c r="C6065" s="1"/>
  <c r="A6066"/>
  <c r="B6066"/>
  <c r="C6066" s="1"/>
  <c r="A6067"/>
  <c r="B6067"/>
  <c r="C6067" s="1"/>
  <c r="A6068"/>
  <c r="B6068"/>
  <c r="C6068" s="1"/>
  <c r="A6069"/>
  <c r="B6069"/>
  <c r="C6069" s="1"/>
  <c r="A6070"/>
  <c r="B6070"/>
  <c r="C6070" s="1"/>
  <c r="A6071"/>
  <c r="B6071"/>
  <c r="C6071" s="1"/>
  <c r="A6072"/>
  <c r="B6072"/>
  <c r="C6072" s="1"/>
  <c r="A6073"/>
  <c r="B6073"/>
  <c r="C6073" s="1"/>
  <c r="A6074"/>
  <c r="B6074"/>
  <c r="C6074" s="1"/>
  <c r="A6075"/>
  <c r="B6075"/>
  <c r="C6075" s="1"/>
  <c r="A6076"/>
  <c r="B6076"/>
  <c r="C6076" s="1"/>
  <c r="A6077"/>
  <c r="B6077"/>
  <c r="C6077" s="1"/>
  <c r="A6078"/>
  <c r="B6078"/>
  <c r="C6078" s="1"/>
  <c r="A6079"/>
  <c r="B6079"/>
  <c r="C6079" s="1"/>
  <c r="A6080"/>
  <c r="B6080"/>
  <c r="C6080" s="1"/>
  <c r="A6081"/>
  <c r="B6081"/>
  <c r="C6081" s="1"/>
  <c r="A6082"/>
  <c r="B6082"/>
  <c r="C6082" s="1"/>
  <c r="A6083"/>
  <c r="B6083"/>
  <c r="C6083" s="1"/>
  <c r="A6084"/>
  <c r="B6084"/>
  <c r="C6084" s="1"/>
  <c r="A6085"/>
  <c r="B6085"/>
  <c r="C6085" s="1"/>
  <c r="A6086"/>
  <c r="B6086"/>
  <c r="C6086" s="1"/>
  <c r="A6087"/>
  <c r="B6087"/>
  <c r="C6087" s="1"/>
  <c r="A6088"/>
  <c r="B6088"/>
  <c r="C6088" s="1"/>
  <c r="A6089"/>
  <c r="B6089"/>
  <c r="C6089" s="1"/>
  <c r="A6090"/>
  <c r="B6090"/>
  <c r="C6090" s="1"/>
  <c r="A6091"/>
  <c r="B6091"/>
  <c r="C6091" s="1"/>
  <c r="A6092"/>
  <c r="B6092"/>
  <c r="C6092" s="1"/>
  <c r="A6093"/>
  <c r="B6093"/>
  <c r="C6093" s="1"/>
  <c r="A6094"/>
  <c r="B6094"/>
  <c r="C6094" s="1"/>
  <c r="A6095"/>
  <c r="B6095"/>
  <c r="C6095" s="1"/>
  <c r="A6096"/>
  <c r="B6096"/>
  <c r="C6096" s="1"/>
  <c r="A6097"/>
  <c r="B6097"/>
  <c r="C6097" s="1"/>
  <c r="A6098"/>
  <c r="B6098"/>
  <c r="C6098" s="1"/>
  <c r="A6099"/>
  <c r="B6099"/>
  <c r="C6099" s="1"/>
  <c r="A6100"/>
  <c r="B6100"/>
  <c r="C6100" s="1"/>
  <c r="A6101"/>
  <c r="B6101"/>
  <c r="C6101" s="1"/>
  <c r="A6102"/>
  <c r="B6102"/>
  <c r="C6102" s="1"/>
  <c r="A6103"/>
  <c r="B6103"/>
  <c r="C6103" s="1"/>
  <c r="A6104"/>
  <c r="B6104"/>
  <c r="C6104" s="1"/>
  <c r="A6105"/>
  <c r="B6105"/>
  <c r="C6105" s="1"/>
  <c r="A6106"/>
  <c r="B6106"/>
  <c r="C6106" s="1"/>
  <c r="A6107"/>
  <c r="B6107"/>
  <c r="C6107" s="1"/>
  <c r="A6108"/>
  <c r="B6108"/>
  <c r="C6108" s="1"/>
  <c r="A6109"/>
  <c r="B6109"/>
  <c r="C6109" s="1"/>
  <c r="A6110"/>
  <c r="B6110"/>
  <c r="C6110" s="1"/>
  <c r="A6111"/>
  <c r="B6111"/>
  <c r="C6111" s="1"/>
  <c r="A6112"/>
  <c r="B6112"/>
  <c r="C6112" s="1"/>
  <c r="A6113"/>
  <c r="B6113"/>
  <c r="C6113" s="1"/>
  <c r="A6114"/>
  <c r="B6114"/>
  <c r="C6114" s="1"/>
  <c r="A6115"/>
  <c r="B6115"/>
  <c r="C6115" s="1"/>
  <c r="A6116"/>
  <c r="B6116"/>
  <c r="C6116" s="1"/>
  <c r="A6117"/>
  <c r="B6117"/>
  <c r="C6117" s="1"/>
  <c r="A6118"/>
  <c r="B6118"/>
  <c r="C6118" s="1"/>
  <c r="A6119"/>
  <c r="B6119"/>
  <c r="C6119" s="1"/>
  <c r="A6120"/>
  <c r="B6120"/>
  <c r="C6120" s="1"/>
  <c r="A6121"/>
  <c r="B6121"/>
  <c r="C6121" s="1"/>
  <c r="A6122"/>
  <c r="B6122"/>
  <c r="C6122" s="1"/>
  <c r="A6123"/>
  <c r="B6123"/>
  <c r="C6123" s="1"/>
  <c r="A6124"/>
  <c r="B6124"/>
  <c r="C6124" s="1"/>
  <c r="A6125"/>
  <c r="B6125"/>
  <c r="C6125" s="1"/>
  <c r="A6126"/>
  <c r="B6126"/>
  <c r="C6126" s="1"/>
  <c r="A6127"/>
  <c r="B6127"/>
  <c r="C6127" s="1"/>
  <c r="A6128"/>
  <c r="B6128"/>
  <c r="C6128" s="1"/>
  <c r="A6129"/>
  <c r="B6129"/>
  <c r="C6129" s="1"/>
  <c r="A6130"/>
  <c r="B6130"/>
  <c r="C6130" s="1"/>
  <c r="A6131"/>
  <c r="B6131"/>
  <c r="C6131" s="1"/>
  <c r="A6132"/>
  <c r="B6132"/>
  <c r="C6132" s="1"/>
  <c r="A6133"/>
  <c r="B6133"/>
  <c r="C6133" s="1"/>
  <c r="A6134"/>
  <c r="B6134"/>
  <c r="C6134" s="1"/>
  <c r="A6135"/>
  <c r="B6135"/>
  <c r="C6135" s="1"/>
  <c r="A6136"/>
  <c r="B6136"/>
  <c r="C6136" s="1"/>
  <c r="A6137"/>
  <c r="B6137"/>
  <c r="C6137" s="1"/>
  <c r="A6138"/>
  <c r="B6138"/>
  <c r="C6138" s="1"/>
  <c r="A6139"/>
  <c r="B6139"/>
  <c r="C6139" s="1"/>
  <c r="A6140"/>
  <c r="B6140"/>
  <c r="C6140" s="1"/>
  <c r="A6141"/>
  <c r="B6141"/>
  <c r="C6141" s="1"/>
  <c r="A6142"/>
  <c r="B6142"/>
  <c r="C6142" s="1"/>
  <c r="A6143"/>
  <c r="B6143"/>
  <c r="C6143" s="1"/>
  <c r="A6144"/>
  <c r="B6144"/>
  <c r="C6144" s="1"/>
  <c r="A6145"/>
  <c r="B6145"/>
  <c r="C6145" s="1"/>
  <c r="A6146"/>
  <c r="B6146"/>
  <c r="C6146" s="1"/>
  <c r="A6147"/>
  <c r="B6147"/>
  <c r="C6147" s="1"/>
  <c r="A6148"/>
  <c r="B6148"/>
  <c r="C6148" s="1"/>
  <c r="A6149"/>
  <c r="B6149"/>
  <c r="C6149" s="1"/>
  <c r="A6150"/>
  <c r="B6150"/>
  <c r="C6150" s="1"/>
  <c r="A6151"/>
  <c r="B6151"/>
  <c r="C6151" s="1"/>
  <c r="A6152"/>
  <c r="B6152"/>
  <c r="C6152" s="1"/>
  <c r="A6153"/>
  <c r="B6153"/>
  <c r="C6153" s="1"/>
  <c r="A6154"/>
  <c r="B6154"/>
  <c r="C6154" s="1"/>
  <c r="A6155"/>
  <c r="B6155"/>
  <c r="C6155" s="1"/>
  <c r="A6156"/>
  <c r="B6156"/>
  <c r="C6156" s="1"/>
  <c r="A6157"/>
  <c r="B6157"/>
  <c r="C6157" s="1"/>
  <c r="A6158"/>
  <c r="B6158"/>
  <c r="C6158" s="1"/>
  <c r="A6159"/>
  <c r="B6159"/>
  <c r="C6159" s="1"/>
  <c r="A6160"/>
  <c r="B6160"/>
  <c r="C6160" s="1"/>
  <c r="A6161"/>
  <c r="B6161"/>
  <c r="C6161" s="1"/>
  <c r="A6162"/>
  <c r="B6162"/>
  <c r="C6162" s="1"/>
  <c r="A6163"/>
  <c r="B6163"/>
  <c r="C6163" s="1"/>
  <c r="A6164"/>
  <c r="B6164"/>
  <c r="C6164" s="1"/>
  <c r="A6165"/>
  <c r="B6165"/>
  <c r="C6165" s="1"/>
  <c r="A6166"/>
  <c r="B6166"/>
  <c r="C6166" s="1"/>
  <c r="A6167"/>
  <c r="B6167"/>
  <c r="C6167" s="1"/>
  <c r="A6168"/>
  <c r="B6168"/>
  <c r="C6168" s="1"/>
  <c r="A6169"/>
  <c r="B6169"/>
  <c r="C6169" s="1"/>
  <c r="A6170"/>
  <c r="B6170"/>
  <c r="C6170" s="1"/>
  <c r="A6171"/>
  <c r="B6171"/>
  <c r="C6171" s="1"/>
  <c r="A6172"/>
  <c r="B6172"/>
  <c r="C6172" s="1"/>
  <c r="A6173"/>
  <c r="B6173"/>
  <c r="C6173" s="1"/>
  <c r="A6174"/>
  <c r="B6174"/>
  <c r="C6174" s="1"/>
  <c r="A6175"/>
  <c r="B6175"/>
  <c r="C6175" s="1"/>
  <c r="A6176"/>
  <c r="B6176"/>
  <c r="C6176" s="1"/>
  <c r="A6177"/>
  <c r="B6177"/>
  <c r="C6177" s="1"/>
  <c r="A6178"/>
  <c r="B6178"/>
  <c r="C6178" s="1"/>
  <c r="A6179"/>
  <c r="B6179"/>
  <c r="C6179" s="1"/>
  <c r="A6180"/>
  <c r="B6180"/>
  <c r="C6180" s="1"/>
  <c r="A6181"/>
  <c r="B6181"/>
  <c r="C6181" s="1"/>
  <c r="A6182"/>
  <c r="B6182"/>
  <c r="C6182" s="1"/>
  <c r="A6183"/>
  <c r="B6183"/>
  <c r="C6183" s="1"/>
  <c r="A6184"/>
  <c r="B6184"/>
  <c r="C6184" s="1"/>
  <c r="A6185"/>
  <c r="B6185"/>
  <c r="C6185" s="1"/>
  <c r="A6186"/>
  <c r="B6186"/>
  <c r="C6186" s="1"/>
  <c r="A6187"/>
  <c r="B6187"/>
  <c r="C6187" s="1"/>
  <c r="A6188"/>
  <c r="B6188"/>
  <c r="C6188" s="1"/>
  <c r="A6189"/>
  <c r="B6189"/>
  <c r="C6189" s="1"/>
  <c r="A6190"/>
  <c r="B6190"/>
  <c r="C6190" s="1"/>
  <c r="A6191"/>
  <c r="B6191"/>
  <c r="C6191" s="1"/>
  <c r="A6192"/>
  <c r="B6192"/>
  <c r="C6192" s="1"/>
  <c r="A6193"/>
  <c r="B6193"/>
  <c r="C6193" s="1"/>
  <c r="A6194"/>
  <c r="B6194"/>
  <c r="C6194" s="1"/>
  <c r="A6195"/>
  <c r="B6195"/>
  <c r="C6195" s="1"/>
  <c r="A6196"/>
  <c r="B6196"/>
  <c r="C6196" s="1"/>
  <c r="A6197"/>
  <c r="B6197"/>
  <c r="C6197" s="1"/>
  <c r="A6198"/>
  <c r="B6198"/>
  <c r="C6198" s="1"/>
  <c r="A6199"/>
  <c r="B6199"/>
  <c r="C6199" s="1"/>
  <c r="A6200"/>
  <c r="B6200"/>
  <c r="C6200" s="1"/>
  <c r="A6201"/>
  <c r="B6201"/>
  <c r="C6201" s="1"/>
  <c r="A6202"/>
  <c r="B6202"/>
  <c r="C6202" s="1"/>
  <c r="A6203"/>
  <c r="B6203"/>
  <c r="C6203" s="1"/>
  <c r="A6204"/>
  <c r="B6204"/>
  <c r="C6204" s="1"/>
  <c r="A6205"/>
  <c r="B6205"/>
  <c r="C6205" s="1"/>
  <c r="A6206"/>
  <c r="B6206"/>
  <c r="C6206" s="1"/>
  <c r="A6207"/>
  <c r="B6207"/>
  <c r="C6207" s="1"/>
  <c r="A6208"/>
  <c r="B6208"/>
  <c r="C6208" s="1"/>
  <c r="A6209"/>
  <c r="B6209"/>
  <c r="C6209" s="1"/>
  <c r="A6210"/>
  <c r="B6210"/>
  <c r="C6210" s="1"/>
  <c r="A6211"/>
  <c r="B6211"/>
  <c r="C6211" s="1"/>
  <c r="A6212"/>
  <c r="B6212"/>
  <c r="C6212" s="1"/>
  <c r="A6213"/>
  <c r="B6213"/>
  <c r="C6213" s="1"/>
  <c r="A6214"/>
  <c r="B6214"/>
  <c r="C6214" s="1"/>
  <c r="A6215"/>
  <c r="B6215"/>
  <c r="C6215" s="1"/>
  <c r="A6216"/>
  <c r="B6216"/>
  <c r="C6216" s="1"/>
  <c r="A6217"/>
  <c r="B6217"/>
  <c r="C6217" s="1"/>
  <c r="A6218"/>
  <c r="B6218"/>
  <c r="C6218" s="1"/>
  <c r="A6219"/>
  <c r="B6219"/>
  <c r="C6219" s="1"/>
  <c r="A6220"/>
  <c r="B6220"/>
  <c r="C6220" s="1"/>
  <c r="A6221"/>
  <c r="B6221"/>
  <c r="C6221" s="1"/>
  <c r="A6222"/>
  <c r="B6222"/>
  <c r="C6222" s="1"/>
  <c r="A6223"/>
  <c r="B6223"/>
  <c r="C6223" s="1"/>
  <c r="A6224"/>
  <c r="B6224"/>
  <c r="C6224" s="1"/>
  <c r="A6225"/>
  <c r="B6225"/>
  <c r="C6225" s="1"/>
  <c r="A6226"/>
  <c r="B6226"/>
  <c r="C6226" s="1"/>
  <c r="A6227"/>
  <c r="B6227"/>
  <c r="C6227" s="1"/>
  <c r="A6228"/>
  <c r="B6228"/>
  <c r="C6228" s="1"/>
  <c r="A6229"/>
  <c r="B6229"/>
  <c r="C6229" s="1"/>
  <c r="A6230"/>
  <c r="B6230"/>
  <c r="C6230" s="1"/>
  <c r="A6231"/>
  <c r="B6231"/>
  <c r="C6231" s="1"/>
  <c r="A6232"/>
  <c r="B6232"/>
  <c r="C6232" s="1"/>
  <c r="A6233"/>
  <c r="B6233"/>
  <c r="C6233" s="1"/>
  <c r="A6234"/>
  <c r="B6234"/>
  <c r="C6234" s="1"/>
  <c r="A6235"/>
  <c r="B6235"/>
  <c r="C6235" s="1"/>
  <c r="A6236"/>
  <c r="B6236"/>
  <c r="C6236" s="1"/>
  <c r="A6237"/>
  <c r="B6237"/>
  <c r="C6237" s="1"/>
  <c r="A6238"/>
  <c r="B6238"/>
  <c r="C6238" s="1"/>
  <c r="A6239"/>
  <c r="B6239"/>
  <c r="C6239" s="1"/>
  <c r="A6240"/>
  <c r="B6240"/>
  <c r="C6240" s="1"/>
  <c r="A6241"/>
  <c r="B6241"/>
  <c r="C6241" s="1"/>
  <c r="A6242"/>
  <c r="B6242"/>
  <c r="C6242" s="1"/>
  <c r="A6243"/>
  <c r="B6243"/>
  <c r="C6243" s="1"/>
  <c r="A6244"/>
  <c r="B6244"/>
  <c r="C6244" s="1"/>
  <c r="A6245"/>
  <c r="B6245"/>
  <c r="C6245" s="1"/>
  <c r="A6246"/>
  <c r="B6246"/>
  <c r="C6246" s="1"/>
  <c r="A6247"/>
  <c r="B6247"/>
  <c r="C6247" s="1"/>
  <c r="A6248"/>
  <c r="B6248"/>
  <c r="C6248" s="1"/>
  <c r="A6249"/>
  <c r="B6249"/>
  <c r="C6249" s="1"/>
  <c r="A6250"/>
  <c r="B6250"/>
  <c r="C6250" s="1"/>
  <c r="A6251"/>
  <c r="B6251"/>
  <c r="C6251" s="1"/>
  <c r="A6252"/>
  <c r="B6252"/>
  <c r="C6252" s="1"/>
  <c r="A6253"/>
  <c r="B6253"/>
  <c r="C6253" s="1"/>
  <c r="A6254"/>
  <c r="B6254"/>
  <c r="C6254" s="1"/>
  <c r="A6255"/>
  <c r="B6255"/>
  <c r="C6255" s="1"/>
  <c r="A6256"/>
  <c r="B6256"/>
  <c r="C6256" s="1"/>
  <c r="A6257"/>
  <c r="B6257"/>
  <c r="C6257" s="1"/>
  <c r="A6258"/>
  <c r="B6258"/>
  <c r="C6258" s="1"/>
  <c r="A6259"/>
  <c r="B6259"/>
  <c r="C6259" s="1"/>
  <c r="A6260"/>
  <c r="B6260"/>
  <c r="C6260" s="1"/>
  <c r="A6261"/>
  <c r="B6261"/>
  <c r="C6261" s="1"/>
  <c r="A6262"/>
  <c r="B6262"/>
  <c r="C6262" s="1"/>
  <c r="A6263"/>
  <c r="B6263"/>
  <c r="C6263" s="1"/>
  <c r="A6264"/>
  <c r="B6264"/>
  <c r="C6264" s="1"/>
  <c r="A6265"/>
  <c r="B6265"/>
  <c r="C6265" s="1"/>
  <c r="A6266"/>
  <c r="B6266"/>
  <c r="C6266" s="1"/>
  <c r="A6267"/>
  <c r="B6267"/>
  <c r="C6267" s="1"/>
  <c r="A6268"/>
  <c r="B6268"/>
  <c r="C6268" s="1"/>
  <c r="A6269"/>
  <c r="B6269"/>
  <c r="C6269" s="1"/>
  <c r="A6270"/>
  <c r="B6270"/>
  <c r="C6270" s="1"/>
  <c r="A6271"/>
  <c r="B6271"/>
  <c r="C6271" s="1"/>
  <c r="A6272"/>
  <c r="B6272"/>
  <c r="C6272" s="1"/>
  <c r="A6273"/>
  <c r="B6273"/>
  <c r="C6273" s="1"/>
  <c r="A6274"/>
  <c r="B6274"/>
  <c r="C6274" s="1"/>
  <c r="A6275"/>
  <c r="B6275"/>
  <c r="C6275" s="1"/>
  <c r="A6276"/>
  <c r="B6276"/>
  <c r="C6276" s="1"/>
  <c r="A6277"/>
  <c r="B6277"/>
  <c r="C6277" s="1"/>
  <c r="A6278"/>
  <c r="B6278"/>
  <c r="C6278" s="1"/>
  <c r="A6279"/>
  <c r="B6279"/>
  <c r="C6279" s="1"/>
  <c r="A6280"/>
  <c r="B6280"/>
  <c r="C6280" s="1"/>
  <c r="A6281"/>
  <c r="B6281"/>
  <c r="C6281" s="1"/>
  <c r="A6282"/>
  <c r="B6282"/>
  <c r="C6282" s="1"/>
  <c r="A6283"/>
  <c r="B6283"/>
  <c r="C6283" s="1"/>
  <c r="A6284"/>
  <c r="B6284"/>
  <c r="C6284" s="1"/>
  <c r="A6285"/>
  <c r="B6285"/>
  <c r="C6285" s="1"/>
  <c r="A6286"/>
  <c r="B6286"/>
  <c r="C6286" s="1"/>
  <c r="A6287"/>
  <c r="B6287"/>
  <c r="C6287" s="1"/>
  <c r="A6288"/>
  <c r="B6288"/>
  <c r="C6288" s="1"/>
  <c r="A6289"/>
  <c r="B6289"/>
  <c r="C6289" s="1"/>
  <c r="A6290"/>
  <c r="B6290"/>
  <c r="C6290" s="1"/>
  <c r="A6291"/>
  <c r="B6291"/>
  <c r="C6291" s="1"/>
  <c r="A6292"/>
  <c r="B6292"/>
  <c r="C6292" s="1"/>
  <c r="A6293"/>
  <c r="B6293"/>
  <c r="C6293" s="1"/>
  <c r="A6294"/>
  <c r="B6294"/>
  <c r="C6294" s="1"/>
  <c r="A6295"/>
  <c r="B6295"/>
  <c r="C6295" s="1"/>
  <c r="A6296"/>
  <c r="B6296"/>
  <c r="C6296" s="1"/>
  <c r="A6297"/>
  <c r="B6297"/>
  <c r="C6297" s="1"/>
  <c r="A6298"/>
  <c r="B6298"/>
  <c r="C6298" s="1"/>
  <c r="A6299"/>
  <c r="B6299"/>
  <c r="C6299" s="1"/>
  <c r="A6300"/>
  <c r="B6300"/>
  <c r="C6300" s="1"/>
  <c r="A6301"/>
  <c r="B6301"/>
  <c r="C6301" s="1"/>
  <c r="A6302"/>
  <c r="B6302"/>
  <c r="C6302" s="1"/>
  <c r="A6303"/>
  <c r="B6303"/>
  <c r="C6303" s="1"/>
  <c r="A6304"/>
  <c r="B6304"/>
  <c r="C6304" s="1"/>
  <c r="A6305"/>
  <c r="B6305"/>
  <c r="C6305" s="1"/>
  <c r="A6306"/>
  <c r="B6306"/>
  <c r="C6306" s="1"/>
  <c r="A6307"/>
  <c r="B6307"/>
  <c r="C6307" s="1"/>
  <c r="A6308"/>
  <c r="B6308"/>
  <c r="C6308" s="1"/>
  <c r="A6309"/>
  <c r="B6309"/>
  <c r="C6309" s="1"/>
  <c r="A6310"/>
  <c r="B6310"/>
  <c r="C6310" s="1"/>
  <c r="A6311"/>
  <c r="B6311"/>
  <c r="C6311" s="1"/>
  <c r="A6312"/>
  <c r="B6312"/>
  <c r="C6312" s="1"/>
  <c r="A6313"/>
  <c r="B6313"/>
  <c r="C6313" s="1"/>
  <c r="A6314"/>
  <c r="B6314"/>
  <c r="C6314" s="1"/>
  <c r="A6315"/>
  <c r="B6315"/>
  <c r="C6315" s="1"/>
  <c r="A6316"/>
  <c r="B6316"/>
  <c r="C6316" s="1"/>
  <c r="A6317"/>
  <c r="B6317"/>
  <c r="C6317" s="1"/>
  <c r="A6318"/>
  <c r="B6318"/>
  <c r="C6318" s="1"/>
  <c r="A6319"/>
  <c r="B6319"/>
  <c r="C6319" s="1"/>
  <c r="A6320"/>
  <c r="B6320"/>
  <c r="C6320" s="1"/>
  <c r="A6321"/>
  <c r="B6321"/>
  <c r="C6321" s="1"/>
  <c r="A6322"/>
  <c r="B6322"/>
  <c r="C6322" s="1"/>
  <c r="A6323"/>
  <c r="B6323"/>
  <c r="C6323" s="1"/>
  <c r="A6324"/>
  <c r="B6324"/>
  <c r="C6324" s="1"/>
  <c r="A6325"/>
  <c r="B6325"/>
  <c r="C6325" s="1"/>
  <c r="A6326"/>
  <c r="B6326"/>
  <c r="C6326" s="1"/>
  <c r="A6327"/>
  <c r="B6327"/>
  <c r="C6327" s="1"/>
  <c r="A6328"/>
  <c r="B6328"/>
  <c r="C6328" s="1"/>
  <c r="A6329"/>
  <c r="B6329"/>
  <c r="C6329" s="1"/>
  <c r="A6330"/>
  <c r="B6330"/>
  <c r="C6330" s="1"/>
  <c r="A6331"/>
  <c r="B6331"/>
  <c r="C6331" s="1"/>
  <c r="A6332"/>
  <c r="B6332"/>
  <c r="C6332" s="1"/>
  <c r="A6333"/>
  <c r="B6333"/>
  <c r="C6333" s="1"/>
  <c r="A6334"/>
  <c r="B6334"/>
  <c r="C6334" s="1"/>
  <c r="A6335"/>
  <c r="B6335"/>
  <c r="C6335" s="1"/>
  <c r="A6336"/>
  <c r="B6336"/>
  <c r="C6336" s="1"/>
  <c r="A6337"/>
  <c r="B6337"/>
  <c r="C6337" s="1"/>
  <c r="A6338"/>
  <c r="B6338"/>
  <c r="C6338" s="1"/>
  <c r="A6339"/>
  <c r="B6339"/>
  <c r="C6339" s="1"/>
  <c r="A6340"/>
  <c r="B6340"/>
  <c r="C6340" s="1"/>
  <c r="A6341"/>
  <c r="B6341"/>
  <c r="C6341" s="1"/>
  <c r="A6342"/>
  <c r="B6342"/>
  <c r="C6342" s="1"/>
  <c r="A6343"/>
  <c r="B6343"/>
  <c r="C6343" s="1"/>
  <c r="A6344"/>
  <c r="B6344"/>
  <c r="C6344" s="1"/>
  <c r="A6345"/>
  <c r="B6345"/>
  <c r="C6345" s="1"/>
  <c r="A6346"/>
  <c r="B6346"/>
  <c r="C6346" s="1"/>
  <c r="A6347"/>
  <c r="B6347"/>
  <c r="C6347" s="1"/>
  <c r="A6348"/>
  <c r="B6348"/>
  <c r="C6348" s="1"/>
  <c r="A6349"/>
  <c r="B6349"/>
  <c r="C6349" s="1"/>
  <c r="A6350"/>
  <c r="B6350"/>
  <c r="C6350" s="1"/>
  <c r="A6351"/>
  <c r="B6351"/>
  <c r="C6351" s="1"/>
  <c r="A6352"/>
  <c r="B6352"/>
  <c r="C6352" s="1"/>
  <c r="A6353"/>
  <c r="B6353"/>
  <c r="C6353" s="1"/>
  <c r="A6354"/>
  <c r="B6354"/>
  <c r="C6354" s="1"/>
  <c r="A6355"/>
  <c r="B6355"/>
  <c r="C6355" s="1"/>
  <c r="A6356"/>
  <c r="B6356"/>
  <c r="C6356" s="1"/>
  <c r="A6357"/>
  <c r="B6357"/>
  <c r="C6357" s="1"/>
  <c r="A6358"/>
  <c r="B6358"/>
  <c r="C6358" s="1"/>
  <c r="A6359"/>
  <c r="B6359"/>
  <c r="C6359" s="1"/>
  <c r="A6360"/>
  <c r="B6360"/>
  <c r="C6360" s="1"/>
  <c r="A6361"/>
  <c r="B6361"/>
  <c r="C6361" s="1"/>
  <c r="A6362"/>
  <c r="B6362"/>
  <c r="C6362" s="1"/>
  <c r="A6363"/>
  <c r="B6363"/>
  <c r="C6363" s="1"/>
  <c r="A6364"/>
  <c r="B6364"/>
  <c r="C6364" s="1"/>
  <c r="A6365"/>
  <c r="B6365"/>
  <c r="C6365" s="1"/>
  <c r="A6366"/>
  <c r="B6366"/>
  <c r="C6366" s="1"/>
  <c r="A6367"/>
  <c r="B6367"/>
  <c r="C6367" s="1"/>
  <c r="A6368"/>
  <c r="B6368"/>
  <c r="C6368" s="1"/>
  <c r="A6369"/>
  <c r="B6369"/>
  <c r="C6369" s="1"/>
  <c r="A6370"/>
  <c r="B6370"/>
  <c r="C6370" s="1"/>
  <c r="A6371"/>
  <c r="B6371"/>
  <c r="C6371" s="1"/>
  <c r="A6372"/>
  <c r="B6372"/>
  <c r="C6372" s="1"/>
  <c r="A6373"/>
  <c r="B6373"/>
  <c r="C6373" s="1"/>
  <c r="A6374"/>
  <c r="B6374"/>
  <c r="C6374" s="1"/>
  <c r="A6375"/>
  <c r="B6375"/>
  <c r="C6375" s="1"/>
  <c r="A6376"/>
  <c r="B6376"/>
  <c r="C6376" s="1"/>
  <c r="A6377"/>
  <c r="B6377"/>
  <c r="C6377" s="1"/>
  <c r="A6378"/>
  <c r="B6378"/>
  <c r="C6378" s="1"/>
  <c r="A6379"/>
  <c r="B6379"/>
  <c r="C6379" s="1"/>
  <c r="A6380"/>
  <c r="B6380"/>
  <c r="C6380" s="1"/>
  <c r="A6381"/>
  <c r="B6381"/>
  <c r="C6381" s="1"/>
  <c r="A6382"/>
  <c r="B6382"/>
  <c r="C6382" s="1"/>
  <c r="A6383"/>
  <c r="B6383"/>
  <c r="C6383" s="1"/>
  <c r="A6384"/>
  <c r="B6384"/>
  <c r="C6384" s="1"/>
  <c r="A6385"/>
  <c r="B6385"/>
  <c r="C6385" s="1"/>
  <c r="A6386"/>
  <c r="B6386"/>
  <c r="C6386" s="1"/>
  <c r="A6387"/>
  <c r="B6387"/>
  <c r="C6387" s="1"/>
  <c r="A6388"/>
  <c r="B6388"/>
  <c r="C6388" s="1"/>
  <c r="A6389"/>
  <c r="B6389"/>
  <c r="C6389" s="1"/>
  <c r="A6390"/>
  <c r="B6390"/>
  <c r="C6390" s="1"/>
  <c r="A6391"/>
  <c r="B6391"/>
  <c r="C6391" s="1"/>
  <c r="A6392"/>
  <c r="B6392"/>
  <c r="C6392" s="1"/>
  <c r="A6393"/>
  <c r="B6393"/>
  <c r="C6393" s="1"/>
  <c r="A6394"/>
  <c r="B6394"/>
  <c r="C6394" s="1"/>
  <c r="A6395"/>
  <c r="B6395"/>
  <c r="C6395" s="1"/>
  <c r="A6396"/>
  <c r="B6396"/>
  <c r="C6396" s="1"/>
  <c r="A6397"/>
  <c r="B6397"/>
  <c r="C6397" s="1"/>
  <c r="A6398"/>
  <c r="B6398"/>
  <c r="C6398" s="1"/>
  <c r="A6399"/>
  <c r="B6399"/>
  <c r="C6399" s="1"/>
  <c r="A6400"/>
  <c r="B6400"/>
  <c r="C6400" s="1"/>
  <c r="A6401"/>
  <c r="B6401"/>
  <c r="C6401" s="1"/>
  <c r="A6402"/>
  <c r="B6402"/>
  <c r="C6402" s="1"/>
  <c r="A6403"/>
  <c r="B6403"/>
  <c r="C6403" s="1"/>
  <c r="A6404"/>
  <c r="B6404"/>
  <c r="C6404" s="1"/>
  <c r="A6405"/>
  <c r="B6405"/>
  <c r="C6405" s="1"/>
  <c r="A6406"/>
  <c r="B6406"/>
  <c r="C6406" s="1"/>
  <c r="A6407"/>
  <c r="B6407"/>
  <c r="C6407" s="1"/>
  <c r="A6408"/>
  <c r="B6408"/>
  <c r="C6408" s="1"/>
  <c r="A6409"/>
  <c r="B6409"/>
  <c r="C6409" s="1"/>
  <c r="A6410"/>
  <c r="B6410"/>
  <c r="C6410" s="1"/>
  <c r="A6411"/>
  <c r="B6411"/>
  <c r="C6411" s="1"/>
  <c r="A6412"/>
  <c r="B6412"/>
  <c r="C6412" s="1"/>
  <c r="A6413"/>
  <c r="B6413"/>
  <c r="C6413" s="1"/>
  <c r="A6414"/>
  <c r="B6414"/>
  <c r="C6414" s="1"/>
  <c r="A6415"/>
  <c r="B6415"/>
  <c r="C6415" s="1"/>
  <c r="A6416"/>
  <c r="B6416"/>
  <c r="C6416" s="1"/>
  <c r="A6417"/>
  <c r="B6417"/>
  <c r="C6417" s="1"/>
  <c r="A6418"/>
  <c r="B6418"/>
  <c r="C6418" s="1"/>
  <c r="A6419"/>
  <c r="B6419"/>
  <c r="C6419" s="1"/>
  <c r="A6420"/>
  <c r="B6420"/>
  <c r="C6420" s="1"/>
  <c r="A6421"/>
  <c r="B6421"/>
  <c r="C6421" s="1"/>
  <c r="A6422"/>
  <c r="B6422"/>
  <c r="C6422" s="1"/>
  <c r="A6423"/>
  <c r="B6423"/>
  <c r="C6423" s="1"/>
  <c r="A6424"/>
  <c r="B6424"/>
  <c r="C6424" s="1"/>
  <c r="A6425"/>
  <c r="B6425"/>
  <c r="C6425" s="1"/>
  <c r="A6426"/>
  <c r="B6426"/>
  <c r="C6426" s="1"/>
  <c r="A6427"/>
  <c r="B6427"/>
  <c r="C6427" s="1"/>
  <c r="A6428"/>
  <c r="B6428"/>
  <c r="C6428" s="1"/>
  <c r="A6429"/>
  <c r="B6429"/>
  <c r="C6429" s="1"/>
  <c r="A6430"/>
  <c r="B6430"/>
  <c r="C6430" s="1"/>
  <c r="A6431"/>
  <c r="B6431"/>
  <c r="C6431" s="1"/>
  <c r="A6432"/>
  <c r="B6432"/>
  <c r="C6432" s="1"/>
  <c r="A6433"/>
  <c r="B6433"/>
  <c r="C6433" s="1"/>
  <c r="A6434"/>
  <c r="B6434"/>
  <c r="C6434" s="1"/>
  <c r="A6435"/>
  <c r="B6435"/>
  <c r="C6435" s="1"/>
  <c r="A6436"/>
  <c r="B6436"/>
  <c r="C6436" s="1"/>
  <c r="A6437"/>
  <c r="B6437"/>
  <c r="C6437" s="1"/>
  <c r="A6438"/>
  <c r="B6438"/>
  <c r="C6438" s="1"/>
  <c r="A6439"/>
  <c r="B6439"/>
  <c r="C6439" s="1"/>
  <c r="A6440"/>
  <c r="B6440"/>
  <c r="C6440" s="1"/>
  <c r="A6441"/>
  <c r="B6441"/>
  <c r="C6441" s="1"/>
  <c r="A6442"/>
  <c r="B6442"/>
  <c r="C6442" s="1"/>
  <c r="A6443"/>
  <c r="B6443"/>
  <c r="C6443" s="1"/>
  <c r="A6444"/>
  <c r="B6444"/>
  <c r="C6444" s="1"/>
  <c r="A6445"/>
  <c r="B6445"/>
  <c r="C6445" s="1"/>
  <c r="A6446"/>
  <c r="B6446"/>
  <c r="C6446" s="1"/>
  <c r="A6447"/>
  <c r="B6447"/>
  <c r="C6447" s="1"/>
  <c r="A6448"/>
  <c r="B6448"/>
  <c r="C6448" s="1"/>
  <c r="A6449"/>
  <c r="B6449"/>
  <c r="C6449" s="1"/>
  <c r="A6450"/>
  <c r="B6450"/>
  <c r="C6450" s="1"/>
  <c r="A6451"/>
  <c r="B6451"/>
  <c r="C6451" s="1"/>
  <c r="A6452"/>
  <c r="B6452"/>
  <c r="C6452" s="1"/>
  <c r="A6453"/>
  <c r="B6453"/>
  <c r="C6453" s="1"/>
  <c r="A6454"/>
  <c r="B6454"/>
  <c r="C6454" s="1"/>
  <c r="A6455"/>
  <c r="B6455"/>
  <c r="C6455" s="1"/>
  <c r="A6456"/>
  <c r="B6456"/>
  <c r="C6456" s="1"/>
  <c r="A6457"/>
  <c r="B6457"/>
  <c r="C6457" s="1"/>
  <c r="A6458"/>
  <c r="B6458"/>
  <c r="C6458" s="1"/>
  <c r="A6459"/>
  <c r="B6459"/>
  <c r="C6459" s="1"/>
  <c r="A6460"/>
  <c r="B6460"/>
  <c r="C6460" s="1"/>
  <c r="A6461"/>
  <c r="B6461"/>
  <c r="C6461" s="1"/>
  <c r="A6462"/>
  <c r="B6462"/>
  <c r="C6462" s="1"/>
  <c r="A6463"/>
  <c r="B6463"/>
  <c r="C6463" s="1"/>
  <c r="A6464"/>
  <c r="B6464"/>
  <c r="C6464" s="1"/>
  <c r="A6465"/>
  <c r="B6465"/>
  <c r="C6465" s="1"/>
  <c r="A6466"/>
  <c r="B6466"/>
  <c r="C6466" s="1"/>
  <c r="A6467"/>
  <c r="B6467"/>
  <c r="C6467" s="1"/>
  <c r="A6468"/>
  <c r="B6468"/>
  <c r="C6468" s="1"/>
  <c r="A6469"/>
  <c r="B6469"/>
  <c r="C6469" s="1"/>
  <c r="A6470"/>
  <c r="B6470"/>
  <c r="C6470" s="1"/>
  <c r="A6471"/>
  <c r="B6471"/>
  <c r="C6471" s="1"/>
  <c r="A6472"/>
  <c r="B6472"/>
  <c r="C6472" s="1"/>
  <c r="A6473"/>
  <c r="B6473"/>
  <c r="C6473" s="1"/>
  <c r="A6474"/>
  <c r="B6474"/>
  <c r="C6474" s="1"/>
  <c r="A6475"/>
  <c r="B6475"/>
  <c r="C6475" s="1"/>
  <c r="A6476"/>
  <c r="B6476"/>
  <c r="C6476" s="1"/>
  <c r="A6477"/>
  <c r="B6477"/>
  <c r="C6477" s="1"/>
  <c r="A6478"/>
  <c r="B6478"/>
  <c r="C6478" s="1"/>
  <c r="A6479"/>
  <c r="B6479"/>
  <c r="C6479" s="1"/>
  <c r="A6480"/>
  <c r="B6480"/>
  <c r="C6480" s="1"/>
  <c r="A6481"/>
  <c r="B6481"/>
  <c r="C6481" s="1"/>
  <c r="A6482"/>
  <c r="B6482"/>
  <c r="C6482" s="1"/>
  <c r="A6483"/>
  <c r="B6483"/>
  <c r="C6483" s="1"/>
  <c r="A6484"/>
  <c r="B6484"/>
  <c r="C6484" s="1"/>
  <c r="A6485"/>
  <c r="B6485"/>
  <c r="C6485" s="1"/>
  <c r="A6486"/>
  <c r="B6486"/>
  <c r="C6486" s="1"/>
  <c r="A6487"/>
  <c r="B6487"/>
  <c r="C6487" s="1"/>
  <c r="A6488"/>
  <c r="B6488"/>
  <c r="C6488" s="1"/>
  <c r="A6489"/>
  <c r="B6489"/>
  <c r="C6489" s="1"/>
  <c r="A6490"/>
  <c r="B6490"/>
  <c r="C6490" s="1"/>
  <c r="A6491"/>
  <c r="B6491"/>
  <c r="C6491" s="1"/>
  <c r="A6492"/>
  <c r="B6492"/>
  <c r="C6492" s="1"/>
  <c r="A6493"/>
  <c r="B6493"/>
  <c r="C6493" s="1"/>
  <c r="A6494"/>
  <c r="B6494"/>
  <c r="C6494" s="1"/>
  <c r="A6495"/>
  <c r="B6495"/>
  <c r="C6495" s="1"/>
  <c r="A6496"/>
  <c r="B6496"/>
  <c r="C6496" s="1"/>
  <c r="A6497"/>
  <c r="B6497"/>
  <c r="C6497" s="1"/>
  <c r="A6498"/>
  <c r="B6498"/>
  <c r="C6498" s="1"/>
  <c r="A6499"/>
  <c r="B6499"/>
  <c r="C6499" s="1"/>
  <c r="A6500"/>
  <c r="B6500"/>
  <c r="C6500" s="1"/>
  <c r="A6501"/>
  <c r="B6501"/>
  <c r="C6501" s="1"/>
  <c r="A6502"/>
  <c r="B6502"/>
  <c r="C6502" s="1"/>
  <c r="A6503"/>
  <c r="B6503"/>
  <c r="C6503" s="1"/>
  <c r="A6504"/>
  <c r="B6504"/>
  <c r="C6504" s="1"/>
  <c r="A6505"/>
  <c r="B6505"/>
  <c r="C6505" s="1"/>
  <c r="A6506"/>
  <c r="B6506"/>
  <c r="C6506" s="1"/>
  <c r="A6507"/>
  <c r="B6507"/>
  <c r="C6507" s="1"/>
  <c r="A6508"/>
  <c r="B6508"/>
  <c r="C6508" s="1"/>
  <c r="A6509"/>
  <c r="B6509"/>
  <c r="C6509" s="1"/>
  <c r="A6510"/>
  <c r="B6510"/>
  <c r="C6510" s="1"/>
  <c r="A6511"/>
  <c r="B6511"/>
  <c r="C6511" s="1"/>
  <c r="A6512"/>
  <c r="B6512"/>
  <c r="C6512" s="1"/>
  <c r="A6513"/>
  <c r="B6513"/>
  <c r="C6513" s="1"/>
  <c r="A6514"/>
  <c r="B6514"/>
  <c r="C6514" s="1"/>
  <c r="A6515"/>
  <c r="B6515"/>
  <c r="C6515" s="1"/>
  <c r="A6516"/>
  <c r="B6516"/>
  <c r="C6516" s="1"/>
  <c r="A6517"/>
  <c r="B6517"/>
  <c r="C6517" s="1"/>
  <c r="A6518"/>
  <c r="B6518"/>
  <c r="C6518" s="1"/>
  <c r="A6519"/>
  <c r="B6519"/>
  <c r="C6519" s="1"/>
  <c r="A6520"/>
  <c r="B6520"/>
  <c r="C6520" s="1"/>
  <c r="A6521"/>
  <c r="B6521"/>
  <c r="C6521" s="1"/>
  <c r="A6522"/>
  <c r="B6522"/>
  <c r="C6522" s="1"/>
  <c r="A6523"/>
  <c r="B6523"/>
  <c r="C6523" s="1"/>
  <c r="A6524"/>
  <c r="B6524"/>
  <c r="C6524" s="1"/>
  <c r="A6525"/>
  <c r="B6525"/>
  <c r="C6525" s="1"/>
  <c r="A6526"/>
  <c r="B6526"/>
  <c r="C6526" s="1"/>
  <c r="A6527"/>
  <c r="B6527"/>
  <c r="C6527" s="1"/>
  <c r="A6528"/>
  <c r="B6528"/>
  <c r="C6528" s="1"/>
  <c r="A6529"/>
  <c r="B6529"/>
  <c r="C6529" s="1"/>
  <c r="A6530"/>
  <c r="B6530"/>
  <c r="C6530" s="1"/>
  <c r="A6531"/>
  <c r="B6531"/>
  <c r="C6531" s="1"/>
  <c r="A6532"/>
  <c r="B6532"/>
  <c r="C6532" s="1"/>
  <c r="A6533"/>
  <c r="B6533"/>
  <c r="C6533" s="1"/>
  <c r="A6534"/>
  <c r="B6534"/>
  <c r="C6534" s="1"/>
  <c r="A6535"/>
  <c r="B6535"/>
  <c r="C6535" s="1"/>
  <c r="A6536"/>
  <c r="B6536"/>
  <c r="C6536" s="1"/>
  <c r="A6537"/>
  <c r="B6537"/>
  <c r="C6537" s="1"/>
  <c r="A6538"/>
  <c r="B6538"/>
  <c r="C6538" s="1"/>
  <c r="A6539"/>
  <c r="B6539"/>
  <c r="C6539" s="1"/>
  <c r="A6540"/>
  <c r="B6540"/>
  <c r="C6540" s="1"/>
  <c r="A6541"/>
  <c r="B6541"/>
  <c r="C6541" s="1"/>
  <c r="A6542"/>
  <c r="B6542"/>
  <c r="C6542" s="1"/>
  <c r="A6543"/>
  <c r="B6543"/>
  <c r="C6543" s="1"/>
  <c r="A6544"/>
  <c r="B6544"/>
  <c r="C6544" s="1"/>
  <c r="A6545"/>
  <c r="B6545"/>
  <c r="C6545" s="1"/>
  <c r="A6546"/>
  <c r="B6546"/>
  <c r="C6546" s="1"/>
  <c r="A6547"/>
  <c r="B6547"/>
  <c r="C6547" s="1"/>
  <c r="A6548"/>
  <c r="B6548"/>
  <c r="C6548" s="1"/>
  <c r="A6549"/>
  <c r="B6549"/>
  <c r="C6549" s="1"/>
  <c r="A6550"/>
  <c r="B6550"/>
  <c r="C6550" s="1"/>
  <c r="A6551"/>
  <c r="B6551"/>
  <c r="C6551" s="1"/>
  <c r="A6552"/>
  <c r="B6552"/>
  <c r="C6552" s="1"/>
  <c r="A6553"/>
  <c r="B6553"/>
  <c r="C6553" s="1"/>
  <c r="A6554"/>
  <c r="B6554"/>
  <c r="C6554" s="1"/>
  <c r="A6555"/>
  <c r="B6555"/>
  <c r="C6555" s="1"/>
  <c r="A6556"/>
  <c r="B6556"/>
  <c r="C6556" s="1"/>
  <c r="A6557"/>
  <c r="B6557"/>
  <c r="C6557" s="1"/>
  <c r="A6558"/>
  <c r="B6558"/>
  <c r="C6558" s="1"/>
  <c r="A6559"/>
  <c r="B6559"/>
  <c r="C6559" s="1"/>
  <c r="A6560"/>
  <c r="B6560"/>
  <c r="C6560" s="1"/>
  <c r="A6561"/>
  <c r="B6561"/>
  <c r="C6561" s="1"/>
  <c r="A6562"/>
  <c r="B6562"/>
  <c r="C6562" s="1"/>
  <c r="A6563"/>
  <c r="B6563"/>
  <c r="C6563" s="1"/>
  <c r="A6564"/>
  <c r="B6564"/>
  <c r="C6564" s="1"/>
  <c r="A6565"/>
  <c r="B6565"/>
  <c r="C6565" s="1"/>
  <c r="A6566"/>
  <c r="B6566"/>
  <c r="C6566" s="1"/>
  <c r="A6567"/>
  <c r="B6567"/>
  <c r="C6567" s="1"/>
  <c r="A6568"/>
  <c r="B6568"/>
  <c r="C6568" s="1"/>
  <c r="A6569"/>
  <c r="B6569"/>
  <c r="C6569" s="1"/>
  <c r="A6570"/>
  <c r="B6570"/>
  <c r="C6570" s="1"/>
  <c r="A6571"/>
  <c r="B6571"/>
  <c r="C6571" s="1"/>
  <c r="A6572"/>
  <c r="B6572"/>
  <c r="C6572" s="1"/>
  <c r="A6573"/>
  <c r="B6573"/>
  <c r="C6573" s="1"/>
  <c r="A6574"/>
  <c r="B6574"/>
  <c r="C6574" s="1"/>
  <c r="A6575"/>
  <c r="B6575"/>
  <c r="C6575" s="1"/>
  <c r="A6576"/>
  <c r="B6576"/>
  <c r="C6576" s="1"/>
  <c r="A6577"/>
  <c r="B6577"/>
  <c r="C6577" s="1"/>
  <c r="A6578"/>
  <c r="B6578"/>
  <c r="C6578" s="1"/>
  <c r="A6579"/>
  <c r="B6579"/>
  <c r="C6579" s="1"/>
  <c r="A6580"/>
  <c r="B6580"/>
  <c r="C6580" s="1"/>
  <c r="A6581"/>
  <c r="B6581"/>
  <c r="C6581" s="1"/>
  <c r="A6582"/>
  <c r="B6582"/>
  <c r="C6582" s="1"/>
  <c r="A6583"/>
  <c r="B6583"/>
  <c r="C6583" s="1"/>
  <c r="A6584"/>
  <c r="B6584"/>
  <c r="C6584" s="1"/>
  <c r="A6585"/>
  <c r="B6585"/>
  <c r="C6585" s="1"/>
  <c r="A6586"/>
  <c r="B6586"/>
  <c r="C6586" s="1"/>
  <c r="A6587"/>
  <c r="B6587"/>
  <c r="C6587" s="1"/>
  <c r="A6588"/>
  <c r="B6588"/>
  <c r="C6588" s="1"/>
  <c r="A6589"/>
  <c r="B6589"/>
  <c r="C6589" s="1"/>
  <c r="A6590"/>
  <c r="B6590"/>
  <c r="C6590" s="1"/>
  <c r="A6591"/>
  <c r="B6591"/>
  <c r="C6591" s="1"/>
  <c r="A6592"/>
  <c r="B6592"/>
  <c r="C6592" s="1"/>
  <c r="A6593"/>
  <c r="B6593"/>
  <c r="C6593" s="1"/>
  <c r="A6594"/>
  <c r="B6594"/>
  <c r="C6594" s="1"/>
  <c r="A6595"/>
  <c r="B6595"/>
  <c r="C6595" s="1"/>
  <c r="A6596"/>
  <c r="B6596"/>
  <c r="C6596" s="1"/>
  <c r="A6597"/>
  <c r="B6597"/>
  <c r="C6597" s="1"/>
  <c r="A6598"/>
  <c r="B6598"/>
  <c r="C6598" s="1"/>
  <c r="A6599"/>
  <c r="B6599"/>
  <c r="C6599" s="1"/>
  <c r="A6600"/>
  <c r="B6600"/>
  <c r="C6600" s="1"/>
  <c r="A6601"/>
  <c r="B6601"/>
  <c r="C6601" s="1"/>
  <c r="A6602"/>
  <c r="B6602"/>
  <c r="C6602" s="1"/>
  <c r="A6603"/>
  <c r="B6603"/>
  <c r="C6603" s="1"/>
  <c r="A6604"/>
  <c r="B6604"/>
  <c r="C6604" s="1"/>
  <c r="A6605"/>
  <c r="B6605"/>
  <c r="C6605" s="1"/>
  <c r="A6606"/>
  <c r="B6606"/>
  <c r="C6606" s="1"/>
  <c r="A6607"/>
  <c r="B6607"/>
  <c r="C6607" s="1"/>
  <c r="A6608"/>
  <c r="B6608"/>
  <c r="C6608" s="1"/>
  <c r="A6609"/>
  <c r="B6609"/>
  <c r="C6609" s="1"/>
  <c r="A6610"/>
  <c r="B6610"/>
  <c r="C6610" s="1"/>
  <c r="A6611"/>
  <c r="B6611"/>
  <c r="C6611" s="1"/>
  <c r="A6612"/>
  <c r="B6612"/>
  <c r="C6612" s="1"/>
  <c r="A6613"/>
  <c r="B6613"/>
  <c r="C6613" s="1"/>
  <c r="A6614"/>
  <c r="B6614"/>
  <c r="C6614" s="1"/>
  <c r="A6615"/>
  <c r="B6615"/>
  <c r="C6615" s="1"/>
  <c r="A6616"/>
  <c r="B6616"/>
  <c r="C6616" s="1"/>
  <c r="A6617"/>
  <c r="B6617"/>
  <c r="C6617" s="1"/>
  <c r="A6618"/>
  <c r="B6618"/>
  <c r="C6618" s="1"/>
  <c r="A6619"/>
  <c r="B6619"/>
  <c r="C6619" s="1"/>
  <c r="A6620"/>
  <c r="B6620"/>
  <c r="C6620" s="1"/>
  <c r="A6621"/>
  <c r="B6621"/>
  <c r="C6621" s="1"/>
  <c r="A6622"/>
  <c r="B6622"/>
  <c r="C6622" s="1"/>
  <c r="A6623"/>
  <c r="B6623"/>
  <c r="C6623" s="1"/>
  <c r="A6624"/>
  <c r="B6624"/>
  <c r="C6624" s="1"/>
  <c r="A6625"/>
  <c r="B6625"/>
  <c r="C6625" s="1"/>
  <c r="A6626"/>
  <c r="B6626"/>
  <c r="C6626" s="1"/>
  <c r="A6627"/>
  <c r="B6627"/>
  <c r="C6627" s="1"/>
  <c r="A6628"/>
  <c r="B6628"/>
  <c r="C6628" s="1"/>
  <c r="A6629"/>
  <c r="B6629"/>
  <c r="C6629" s="1"/>
  <c r="A6630"/>
  <c r="B6630"/>
  <c r="C6630" s="1"/>
  <c r="A6631"/>
  <c r="B6631"/>
  <c r="C6631" s="1"/>
  <c r="A6632"/>
  <c r="B6632"/>
  <c r="C6632" s="1"/>
  <c r="A6633"/>
  <c r="B6633"/>
  <c r="C6633" s="1"/>
  <c r="A6634"/>
  <c r="B6634"/>
  <c r="C6634" s="1"/>
  <c r="A6635"/>
  <c r="B6635"/>
  <c r="C6635" s="1"/>
  <c r="A6636"/>
  <c r="B6636"/>
  <c r="C6636" s="1"/>
  <c r="A6637"/>
  <c r="B6637"/>
  <c r="C6637" s="1"/>
  <c r="A6638"/>
  <c r="B6638"/>
  <c r="C6638" s="1"/>
  <c r="A6639"/>
  <c r="B6639"/>
  <c r="C6639" s="1"/>
  <c r="A6640"/>
  <c r="B6640"/>
  <c r="C6640" s="1"/>
  <c r="A6641"/>
  <c r="B6641"/>
  <c r="C6641" s="1"/>
  <c r="A6642"/>
  <c r="B6642"/>
  <c r="C6642" s="1"/>
  <c r="A6643"/>
  <c r="B6643"/>
  <c r="C6643" s="1"/>
  <c r="A6644"/>
  <c r="B6644"/>
  <c r="C6644" s="1"/>
  <c r="A6645"/>
  <c r="B6645"/>
  <c r="C6645" s="1"/>
  <c r="A6646"/>
  <c r="B6646"/>
  <c r="C6646" s="1"/>
  <c r="A6647"/>
  <c r="B6647"/>
  <c r="C6647" s="1"/>
  <c r="A6648"/>
  <c r="B6648"/>
  <c r="C6648" s="1"/>
  <c r="A6649"/>
  <c r="B6649"/>
  <c r="C6649" s="1"/>
  <c r="A6650"/>
  <c r="B6650"/>
  <c r="C6650" s="1"/>
  <c r="A6651"/>
  <c r="B6651"/>
  <c r="C6651" s="1"/>
  <c r="A6652"/>
  <c r="B6652"/>
  <c r="C6652" s="1"/>
  <c r="A6653"/>
  <c r="B6653"/>
  <c r="C6653" s="1"/>
  <c r="A6654"/>
  <c r="B6654"/>
  <c r="C6654" s="1"/>
  <c r="A6655"/>
  <c r="B6655"/>
  <c r="C6655" s="1"/>
  <c r="A6656"/>
  <c r="B6656"/>
  <c r="C6656" s="1"/>
  <c r="A6657"/>
  <c r="B6657"/>
  <c r="C6657" s="1"/>
  <c r="A6658"/>
  <c r="B6658"/>
  <c r="C6658" s="1"/>
  <c r="A6659"/>
  <c r="B6659"/>
  <c r="C6659" s="1"/>
  <c r="A6660"/>
  <c r="B6660"/>
  <c r="C6660" s="1"/>
  <c r="A6661"/>
  <c r="B6661"/>
  <c r="C6661" s="1"/>
  <c r="A6662"/>
  <c r="B6662"/>
  <c r="C6662" s="1"/>
  <c r="A6663"/>
  <c r="B6663"/>
  <c r="C6663" s="1"/>
  <c r="A6664"/>
  <c r="B6664"/>
  <c r="C6664" s="1"/>
  <c r="A6665"/>
  <c r="B6665"/>
  <c r="C6665" s="1"/>
  <c r="A6666"/>
  <c r="B6666"/>
  <c r="C6666" s="1"/>
  <c r="A6667"/>
  <c r="B6667"/>
  <c r="C6667" s="1"/>
  <c r="A6668"/>
  <c r="B6668"/>
  <c r="C6668" s="1"/>
  <c r="A6669"/>
  <c r="B6669"/>
  <c r="C6669" s="1"/>
  <c r="A6670"/>
  <c r="B6670"/>
  <c r="C6670" s="1"/>
  <c r="A6671"/>
  <c r="B6671"/>
  <c r="C6671" s="1"/>
  <c r="A6672"/>
  <c r="B6672"/>
  <c r="C6672" s="1"/>
  <c r="A6673"/>
  <c r="B6673"/>
  <c r="C6673" s="1"/>
  <c r="A6674"/>
  <c r="B6674"/>
  <c r="C6674" s="1"/>
  <c r="A6675"/>
  <c r="B6675"/>
  <c r="C6675" s="1"/>
  <c r="A6676"/>
  <c r="B6676"/>
  <c r="C6676" s="1"/>
  <c r="A6677"/>
  <c r="B6677"/>
  <c r="C6677" s="1"/>
  <c r="A6678"/>
  <c r="B6678"/>
  <c r="C6678" s="1"/>
  <c r="A6679"/>
  <c r="B6679"/>
  <c r="C6679" s="1"/>
  <c r="A6680"/>
  <c r="B6680"/>
  <c r="C6680" s="1"/>
  <c r="A6681"/>
  <c r="B6681"/>
  <c r="C6681" s="1"/>
  <c r="A6682"/>
  <c r="B6682"/>
  <c r="C6682" s="1"/>
  <c r="A6683"/>
  <c r="B6683"/>
  <c r="C6683" s="1"/>
  <c r="A6684"/>
  <c r="B6684"/>
  <c r="C6684" s="1"/>
  <c r="A6685"/>
  <c r="B6685"/>
  <c r="C6685" s="1"/>
  <c r="A6686"/>
  <c r="B6686"/>
  <c r="C6686" s="1"/>
  <c r="A6687"/>
  <c r="B6687"/>
  <c r="C6687" s="1"/>
  <c r="A6688"/>
  <c r="B6688"/>
  <c r="C6688" s="1"/>
  <c r="A6689"/>
  <c r="B6689"/>
  <c r="C6689" s="1"/>
  <c r="A6690"/>
  <c r="B6690"/>
  <c r="C6690" s="1"/>
  <c r="A6691"/>
  <c r="B6691"/>
  <c r="C6691" s="1"/>
  <c r="A6692"/>
  <c r="B6692"/>
  <c r="C6692" s="1"/>
  <c r="A6693"/>
  <c r="B6693"/>
  <c r="C6693" s="1"/>
  <c r="A6694"/>
  <c r="B6694"/>
  <c r="C6694" s="1"/>
  <c r="A6695"/>
  <c r="B6695"/>
  <c r="C6695" s="1"/>
  <c r="A6696"/>
  <c r="B6696"/>
  <c r="C6696" s="1"/>
  <c r="A6697"/>
  <c r="B6697"/>
  <c r="C6697" s="1"/>
  <c r="A6698"/>
  <c r="B6698"/>
  <c r="C6698" s="1"/>
  <c r="A6699"/>
  <c r="B6699"/>
  <c r="C6699" s="1"/>
  <c r="A6700"/>
  <c r="B6700"/>
  <c r="C6700" s="1"/>
  <c r="A6701"/>
  <c r="B6701"/>
  <c r="C6701" s="1"/>
  <c r="A6702"/>
  <c r="B6702"/>
  <c r="C6702" s="1"/>
  <c r="A6703"/>
  <c r="B6703"/>
  <c r="C6703" s="1"/>
  <c r="A6704"/>
  <c r="B6704"/>
  <c r="C6704" s="1"/>
  <c r="A6705"/>
  <c r="B6705"/>
  <c r="C6705" s="1"/>
  <c r="A6706"/>
  <c r="B6706"/>
  <c r="C6706" s="1"/>
  <c r="A6707"/>
  <c r="B6707"/>
  <c r="C6707" s="1"/>
  <c r="A6708"/>
  <c r="B6708"/>
  <c r="C6708" s="1"/>
  <c r="A6709"/>
  <c r="B6709"/>
  <c r="C6709" s="1"/>
  <c r="A6710"/>
  <c r="B6710"/>
  <c r="C6710" s="1"/>
  <c r="A6711"/>
  <c r="B6711"/>
  <c r="C6711" s="1"/>
  <c r="A6712"/>
  <c r="B6712"/>
  <c r="C6712" s="1"/>
  <c r="A6713"/>
  <c r="B6713"/>
  <c r="C6713" s="1"/>
  <c r="A6714"/>
  <c r="B6714"/>
  <c r="C6714" s="1"/>
  <c r="A6715"/>
  <c r="B6715"/>
  <c r="C6715" s="1"/>
  <c r="A6716"/>
  <c r="B6716"/>
  <c r="C6716" s="1"/>
  <c r="A6717"/>
  <c r="B6717"/>
  <c r="C6717" s="1"/>
  <c r="A6718"/>
  <c r="B6718"/>
  <c r="C6718" s="1"/>
  <c r="A6719"/>
  <c r="B6719"/>
  <c r="C6719" s="1"/>
  <c r="A6720"/>
  <c r="B6720"/>
  <c r="C6720" s="1"/>
  <c r="A6721"/>
  <c r="B6721"/>
  <c r="C6721" s="1"/>
  <c r="A6722"/>
  <c r="B6722"/>
  <c r="C6722" s="1"/>
  <c r="A6723"/>
  <c r="B6723"/>
  <c r="C6723" s="1"/>
  <c r="A6724"/>
  <c r="B6724"/>
  <c r="C6724" s="1"/>
  <c r="A6725"/>
  <c r="B6725"/>
  <c r="C6725" s="1"/>
  <c r="A6726"/>
  <c r="B6726"/>
  <c r="C6726" s="1"/>
  <c r="A6727"/>
  <c r="B6727"/>
  <c r="C6727" s="1"/>
  <c r="A6728"/>
  <c r="B6728"/>
  <c r="C6728" s="1"/>
  <c r="A6729"/>
  <c r="B6729"/>
  <c r="C6729" s="1"/>
  <c r="A6730"/>
  <c r="B6730"/>
  <c r="C6730" s="1"/>
  <c r="A6731"/>
  <c r="B6731"/>
  <c r="C6731" s="1"/>
  <c r="A6732"/>
  <c r="B6732"/>
  <c r="C6732" s="1"/>
  <c r="A6733"/>
  <c r="B6733"/>
  <c r="C6733" s="1"/>
  <c r="A6734"/>
  <c r="B6734"/>
  <c r="C6734" s="1"/>
  <c r="A6735"/>
  <c r="B6735"/>
  <c r="C6735" s="1"/>
  <c r="A6736"/>
  <c r="B6736"/>
  <c r="C6736" s="1"/>
  <c r="A6737"/>
  <c r="B6737"/>
  <c r="C6737" s="1"/>
  <c r="A6738"/>
  <c r="B6738"/>
  <c r="C6738" s="1"/>
  <c r="A6739"/>
  <c r="B6739"/>
  <c r="C6739" s="1"/>
  <c r="A6740"/>
  <c r="B6740"/>
  <c r="C6740" s="1"/>
  <c r="A6741"/>
  <c r="B6741"/>
  <c r="C6741" s="1"/>
  <c r="A6742"/>
  <c r="B6742"/>
  <c r="C6742" s="1"/>
  <c r="A6743"/>
  <c r="B6743"/>
  <c r="C6743" s="1"/>
  <c r="A6744"/>
  <c r="B6744"/>
  <c r="C6744" s="1"/>
  <c r="A6745"/>
  <c r="B6745"/>
  <c r="C6745" s="1"/>
  <c r="A6746"/>
  <c r="B6746"/>
  <c r="C6746" s="1"/>
  <c r="A6747"/>
  <c r="B6747"/>
  <c r="C6747" s="1"/>
  <c r="A6748"/>
  <c r="B6748"/>
  <c r="C6748" s="1"/>
  <c r="A6749"/>
  <c r="B6749"/>
  <c r="C6749" s="1"/>
  <c r="A6750"/>
  <c r="B6750"/>
  <c r="C6750" s="1"/>
  <c r="A6751"/>
  <c r="B6751"/>
  <c r="C6751" s="1"/>
  <c r="A6752"/>
  <c r="B6752"/>
  <c r="C6752" s="1"/>
  <c r="A6753"/>
  <c r="B6753"/>
  <c r="C6753" s="1"/>
  <c r="A6754"/>
  <c r="B6754"/>
  <c r="C6754" s="1"/>
  <c r="A6755"/>
  <c r="B6755"/>
  <c r="C6755" s="1"/>
  <c r="A6756"/>
  <c r="B6756"/>
  <c r="C6756" s="1"/>
  <c r="A6757"/>
  <c r="B6757"/>
  <c r="C6757" s="1"/>
  <c r="A6758"/>
  <c r="B6758"/>
  <c r="C6758" s="1"/>
  <c r="A6759"/>
  <c r="B6759"/>
  <c r="C6759" s="1"/>
  <c r="A6760"/>
  <c r="B6760"/>
  <c r="C6760" s="1"/>
  <c r="A6761"/>
  <c r="B6761"/>
  <c r="C6761" s="1"/>
  <c r="A6762"/>
  <c r="B6762"/>
  <c r="C6762" s="1"/>
  <c r="A6763"/>
  <c r="B6763"/>
  <c r="C6763" s="1"/>
  <c r="A6764"/>
  <c r="B6764"/>
  <c r="C6764" s="1"/>
  <c r="A6765"/>
  <c r="B6765"/>
  <c r="C6765" s="1"/>
  <c r="A6766"/>
  <c r="B6766"/>
  <c r="C6766" s="1"/>
  <c r="A6767"/>
  <c r="B6767"/>
  <c r="C6767" s="1"/>
  <c r="A6768"/>
  <c r="B6768"/>
  <c r="C6768" s="1"/>
  <c r="A6769"/>
  <c r="B6769"/>
  <c r="C6769" s="1"/>
  <c r="A6770"/>
  <c r="B6770"/>
  <c r="C6770" s="1"/>
  <c r="A6771"/>
  <c r="B6771"/>
  <c r="C6771" s="1"/>
  <c r="A6772"/>
  <c r="B6772"/>
  <c r="C6772" s="1"/>
  <c r="A6773"/>
  <c r="B6773"/>
  <c r="C6773" s="1"/>
  <c r="A6774"/>
  <c r="B6774"/>
  <c r="C6774" s="1"/>
  <c r="A6775"/>
  <c r="B6775"/>
  <c r="C6775" s="1"/>
  <c r="A6776"/>
  <c r="B6776"/>
  <c r="C6776" s="1"/>
  <c r="A6777"/>
  <c r="B6777"/>
  <c r="C6777" s="1"/>
  <c r="A6778"/>
  <c r="B6778"/>
  <c r="C6778" s="1"/>
  <c r="A6779"/>
  <c r="B6779"/>
  <c r="C6779" s="1"/>
  <c r="A6780"/>
  <c r="B6780"/>
  <c r="C6780" s="1"/>
  <c r="A6781"/>
  <c r="B6781"/>
  <c r="C6781" s="1"/>
  <c r="A6782"/>
  <c r="B6782"/>
  <c r="C6782" s="1"/>
  <c r="A6783"/>
  <c r="B6783"/>
  <c r="C6783" s="1"/>
  <c r="A6784"/>
  <c r="B6784"/>
  <c r="C6784" s="1"/>
  <c r="A6785"/>
  <c r="B6785"/>
  <c r="C6785" s="1"/>
  <c r="A6786"/>
  <c r="B6786"/>
  <c r="C6786" s="1"/>
  <c r="A6787"/>
  <c r="B6787"/>
  <c r="C6787" s="1"/>
  <c r="A6788"/>
  <c r="B6788"/>
  <c r="C6788" s="1"/>
  <c r="A6789"/>
  <c r="B6789"/>
  <c r="C6789" s="1"/>
  <c r="A6790"/>
  <c r="B6790"/>
  <c r="C6790" s="1"/>
  <c r="A6791"/>
  <c r="B6791"/>
  <c r="C6791" s="1"/>
  <c r="A6792"/>
  <c r="B6792"/>
  <c r="C6792" s="1"/>
  <c r="A6793"/>
  <c r="B6793"/>
  <c r="C6793" s="1"/>
  <c r="A6794"/>
  <c r="B6794"/>
  <c r="C6794" s="1"/>
  <c r="A6795"/>
  <c r="B6795"/>
  <c r="C6795" s="1"/>
  <c r="A6796"/>
  <c r="B6796"/>
  <c r="C6796" s="1"/>
  <c r="A6797"/>
  <c r="B6797"/>
  <c r="C6797" s="1"/>
  <c r="A6798"/>
  <c r="B6798"/>
  <c r="C6798" s="1"/>
  <c r="A6799"/>
  <c r="B6799"/>
  <c r="C6799" s="1"/>
  <c r="A6800"/>
  <c r="B6800"/>
  <c r="C6800" s="1"/>
  <c r="A6801"/>
  <c r="B6801"/>
  <c r="C6801" s="1"/>
  <c r="A6802"/>
  <c r="B6802"/>
  <c r="C6802" s="1"/>
  <c r="A6803"/>
  <c r="B6803"/>
  <c r="C6803" s="1"/>
  <c r="A6804"/>
  <c r="B6804"/>
  <c r="C6804" s="1"/>
  <c r="A6805"/>
  <c r="B6805"/>
  <c r="C6805" s="1"/>
  <c r="A6806"/>
  <c r="B6806"/>
  <c r="C6806" s="1"/>
  <c r="A6807"/>
  <c r="B6807"/>
  <c r="C6807" s="1"/>
  <c r="A6808"/>
  <c r="B6808"/>
  <c r="C6808" s="1"/>
  <c r="A6809"/>
  <c r="B6809"/>
  <c r="C6809" s="1"/>
  <c r="A6810"/>
  <c r="B6810"/>
  <c r="C6810" s="1"/>
  <c r="A6811"/>
  <c r="B6811"/>
  <c r="C6811" s="1"/>
  <c r="A6812"/>
  <c r="B6812"/>
  <c r="C6812" s="1"/>
  <c r="A6813"/>
  <c r="B6813"/>
  <c r="C6813" s="1"/>
  <c r="A6814"/>
  <c r="B6814"/>
  <c r="C6814" s="1"/>
  <c r="A6815"/>
  <c r="B6815"/>
  <c r="C6815" s="1"/>
  <c r="A6816"/>
  <c r="B6816"/>
  <c r="C6816" s="1"/>
  <c r="A6817"/>
  <c r="B6817"/>
  <c r="C6817" s="1"/>
  <c r="A6818"/>
  <c r="B6818"/>
  <c r="C6818" s="1"/>
  <c r="A6819"/>
  <c r="B6819"/>
  <c r="C6819" s="1"/>
  <c r="A6820"/>
  <c r="B6820"/>
  <c r="C6820" s="1"/>
  <c r="A6821"/>
  <c r="B6821"/>
  <c r="C6821" s="1"/>
  <c r="A6822"/>
  <c r="B6822"/>
  <c r="C6822" s="1"/>
  <c r="A6823"/>
  <c r="B6823"/>
  <c r="C6823" s="1"/>
  <c r="A6824"/>
  <c r="B6824"/>
  <c r="C6824" s="1"/>
  <c r="A6825"/>
  <c r="B6825"/>
  <c r="C6825" s="1"/>
  <c r="A6826"/>
  <c r="B6826"/>
  <c r="C6826" s="1"/>
  <c r="A6827"/>
  <c r="B6827"/>
  <c r="C6827" s="1"/>
  <c r="A6828"/>
  <c r="B6828"/>
  <c r="C6828" s="1"/>
  <c r="A6829"/>
  <c r="B6829"/>
  <c r="C6829" s="1"/>
  <c r="A6830"/>
  <c r="B6830"/>
  <c r="C6830" s="1"/>
  <c r="A6831"/>
  <c r="B6831"/>
  <c r="C6831" s="1"/>
  <c r="A6832"/>
  <c r="B6832"/>
  <c r="C6832" s="1"/>
  <c r="A6833"/>
  <c r="B6833"/>
  <c r="C6833" s="1"/>
  <c r="A6834"/>
  <c r="B6834"/>
  <c r="C6834" s="1"/>
  <c r="A6835"/>
  <c r="B6835"/>
  <c r="C6835" s="1"/>
  <c r="A6836"/>
  <c r="B6836"/>
  <c r="C6836" s="1"/>
  <c r="A6837"/>
  <c r="B6837"/>
  <c r="C6837" s="1"/>
  <c r="A6838"/>
  <c r="B6838"/>
  <c r="C6838" s="1"/>
  <c r="A6839"/>
  <c r="B6839"/>
  <c r="C6839" s="1"/>
  <c r="A6840"/>
  <c r="B6840"/>
  <c r="C6840" s="1"/>
  <c r="A6841"/>
  <c r="B6841"/>
  <c r="C6841" s="1"/>
  <c r="A6842"/>
  <c r="B6842"/>
  <c r="C6842" s="1"/>
  <c r="A6843"/>
  <c r="B6843"/>
  <c r="C6843" s="1"/>
  <c r="A6844"/>
  <c r="B6844"/>
  <c r="C6844" s="1"/>
  <c r="A6845"/>
  <c r="B6845"/>
  <c r="C6845" s="1"/>
  <c r="A6846"/>
  <c r="B6846"/>
  <c r="C6846" s="1"/>
  <c r="A6847"/>
  <c r="B6847"/>
  <c r="C6847" s="1"/>
  <c r="A6848"/>
  <c r="B6848"/>
  <c r="C6848" s="1"/>
  <c r="A6849"/>
  <c r="B6849"/>
  <c r="C6849" s="1"/>
  <c r="A6850"/>
  <c r="B6850"/>
  <c r="C6850" s="1"/>
  <c r="A6851"/>
  <c r="B6851"/>
  <c r="C6851" s="1"/>
  <c r="A6852"/>
  <c r="B6852"/>
  <c r="C6852" s="1"/>
  <c r="A6853"/>
  <c r="B6853"/>
  <c r="C6853" s="1"/>
  <c r="A6854"/>
  <c r="B6854"/>
  <c r="C6854" s="1"/>
  <c r="A6855"/>
  <c r="B6855"/>
  <c r="C6855" s="1"/>
  <c r="A6856"/>
  <c r="B6856"/>
  <c r="C6856" s="1"/>
  <c r="A6857"/>
  <c r="B6857"/>
  <c r="C6857" s="1"/>
  <c r="A6858"/>
  <c r="B6858"/>
  <c r="C6858" s="1"/>
  <c r="A6859"/>
  <c r="B6859"/>
  <c r="C6859" s="1"/>
  <c r="A6860"/>
  <c r="B6860"/>
  <c r="C6860" s="1"/>
  <c r="A6861"/>
  <c r="B6861"/>
  <c r="C6861" s="1"/>
  <c r="A6862"/>
  <c r="B6862"/>
  <c r="C6862" s="1"/>
  <c r="A6863"/>
  <c r="B6863"/>
  <c r="C6863" s="1"/>
  <c r="A6864"/>
  <c r="B6864"/>
  <c r="C6864" s="1"/>
  <c r="A6865"/>
  <c r="B6865"/>
  <c r="C6865" s="1"/>
  <c r="A6866"/>
  <c r="B6866"/>
  <c r="C6866" s="1"/>
  <c r="A6867"/>
  <c r="B6867"/>
  <c r="C6867" s="1"/>
  <c r="A6868"/>
  <c r="B6868"/>
  <c r="C6868" s="1"/>
  <c r="A6869"/>
  <c r="B6869"/>
  <c r="C6869" s="1"/>
  <c r="A6870"/>
  <c r="B6870"/>
  <c r="C6870" s="1"/>
  <c r="A6871"/>
  <c r="B6871"/>
  <c r="C6871" s="1"/>
  <c r="A6872"/>
  <c r="B6872"/>
  <c r="C6872" s="1"/>
  <c r="A6873"/>
  <c r="B6873"/>
  <c r="C6873" s="1"/>
  <c r="A6874"/>
  <c r="B6874"/>
  <c r="C6874" s="1"/>
  <c r="A6875"/>
  <c r="B6875"/>
  <c r="C6875" s="1"/>
  <c r="A6876"/>
  <c r="B6876"/>
  <c r="C6876" s="1"/>
  <c r="A6877"/>
  <c r="B6877"/>
  <c r="C6877" s="1"/>
  <c r="A6878"/>
  <c r="B6878"/>
  <c r="C6878" s="1"/>
  <c r="A6879"/>
  <c r="B6879"/>
  <c r="C6879" s="1"/>
  <c r="A6880"/>
  <c r="B6880"/>
  <c r="C6880" s="1"/>
  <c r="A6881"/>
  <c r="B6881"/>
  <c r="C6881" s="1"/>
  <c r="A6882"/>
  <c r="B6882"/>
  <c r="C6882" s="1"/>
  <c r="A6883"/>
  <c r="B6883"/>
  <c r="C6883" s="1"/>
  <c r="A6884"/>
  <c r="B6884"/>
  <c r="C6884" s="1"/>
  <c r="A6885"/>
  <c r="B6885"/>
  <c r="C6885" s="1"/>
  <c r="A6886"/>
  <c r="B6886"/>
  <c r="C6886" s="1"/>
  <c r="A6887"/>
  <c r="B6887"/>
  <c r="C6887" s="1"/>
  <c r="A6888"/>
  <c r="B6888"/>
  <c r="C6888" s="1"/>
  <c r="A6889"/>
  <c r="B6889"/>
  <c r="C6889" s="1"/>
  <c r="A6890"/>
  <c r="B6890"/>
  <c r="C6890" s="1"/>
  <c r="A6891"/>
  <c r="B6891"/>
  <c r="C6891" s="1"/>
  <c r="A6892"/>
  <c r="B6892"/>
  <c r="C6892" s="1"/>
  <c r="A6893"/>
  <c r="B6893"/>
  <c r="C6893" s="1"/>
  <c r="A6894"/>
  <c r="B6894"/>
  <c r="C6894" s="1"/>
  <c r="A6895"/>
  <c r="B6895"/>
  <c r="C6895" s="1"/>
  <c r="A6896"/>
  <c r="B6896"/>
  <c r="C6896" s="1"/>
  <c r="A6897"/>
  <c r="B6897"/>
  <c r="C6897" s="1"/>
  <c r="A6898"/>
  <c r="B6898"/>
  <c r="C6898" s="1"/>
  <c r="A6899"/>
  <c r="B6899"/>
  <c r="C6899" s="1"/>
  <c r="A6900"/>
  <c r="B6900"/>
  <c r="C6900" s="1"/>
  <c r="A6901"/>
  <c r="B6901"/>
  <c r="C6901" s="1"/>
  <c r="A6902"/>
  <c r="B6902"/>
  <c r="C6902" s="1"/>
  <c r="A6903"/>
  <c r="B6903"/>
  <c r="C6903" s="1"/>
  <c r="A6904"/>
  <c r="B6904"/>
  <c r="C6904" s="1"/>
  <c r="A6905"/>
  <c r="B6905"/>
  <c r="C6905" s="1"/>
  <c r="A6906"/>
  <c r="B6906"/>
  <c r="C6906" s="1"/>
  <c r="A6907"/>
  <c r="B6907"/>
  <c r="C6907" s="1"/>
  <c r="A6908"/>
  <c r="B6908"/>
  <c r="C6908" s="1"/>
  <c r="A6909"/>
  <c r="B6909"/>
  <c r="C6909" s="1"/>
  <c r="A6910"/>
  <c r="B6910"/>
  <c r="C6910" s="1"/>
  <c r="A6911"/>
  <c r="B6911"/>
  <c r="C6911" s="1"/>
  <c r="A6912"/>
  <c r="B6912"/>
  <c r="C6912" s="1"/>
  <c r="A6913"/>
  <c r="B6913"/>
  <c r="C6913" s="1"/>
  <c r="A6914"/>
  <c r="B6914"/>
  <c r="C6914" s="1"/>
  <c r="A6915"/>
  <c r="B6915"/>
  <c r="C6915" s="1"/>
  <c r="A6916"/>
  <c r="B6916"/>
  <c r="C6916" s="1"/>
  <c r="A6917"/>
  <c r="B6917"/>
  <c r="C6917" s="1"/>
  <c r="A6918"/>
  <c r="B6918"/>
  <c r="C6918" s="1"/>
  <c r="A6919"/>
  <c r="B6919"/>
  <c r="C6919" s="1"/>
  <c r="A6920"/>
  <c r="B6920"/>
  <c r="C6920" s="1"/>
  <c r="A6921"/>
  <c r="B6921"/>
  <c r="C6921" s="1"/>
  <c r="A6922"/>
  <c r="B6922"/>
  <c r="C6922" s="1"/>
  <c r="A6923"/>
  <c r="B6923"/>
  <c r="C6923" s="1"/>
  <c r="A6924"/>
  <c r="B6924"/>
  <c r="C6924" s="1"/>
  <c r="A6925"/>
  <c r="B6925"/>
  <c r="C6925" s="1"/>
  <c r="A6926"/>
  <c r="B6926"/>
  <c r="C6926" s="1"/>
  <c r="A6927"/>
  <c r="B6927"/>
  <c r="C6927" s="1"/>
  <c r="A6928"/>
  <c r="B6928"/>
  <c r="C6928" s="1"/>
  <c r="A6929"/>
  <c r="B6929"/>
  <c r="C6929" s="1"/>
  <c r="A6930"/>
  <c r="B6930"/>
  <c r="C6930" s="1"/>
  <c r="A6931"/>
  <c r="B6931"/>
  <c r="C6931" s="1"/>
  <c r="A6932"/>
  <c r="B6932"/>
  <c r="C6932" s="1"/>
  <c r="A6933"/>
  <c r="B6933"/>
  <c r="C6933" s="1"/>
  <c r="A6934"/>
  <c r="B6934"/>
  <c r="C6934" s="1"/>
  <c r="A6935"/>
  <c r="B6935"/>
  <c r="C6935" s="1"/>
  <c r="A6936"/>
  <c r="B6936"/>
  <c r="C6936" s="1"/>
  <c r="A6937"/>
  <c r="B6937"/>
  <c r="C6937" s="1"/>
  <c r="A6938"/>
  <c r="B6938"/>
  <c r="C6938" s="1"/>
  <c r="A6939"/>
  <c r="B6939"/>
  <c r="C6939" s="1"/>
  <c r="A6940"/>
  <c r="B6940"/>
  <c r="C6940" s="1"/>
  <c r="A6941"/>
  <c r="B6941"/>
  <c r="C6941" s="1"/>
  <c r="A6942"/>
  <c r="B6942"/>
  <c r="C6942" s="1"/>
  <c r="A6943"/>
  <c r="B6943"/>
  <c r="C6943" s="1"/>
  <c r="A6944"/>
  <c r="B6944"/>
  <c r="C6944" s="1"/>
  <c r="A6945"/>
  <c r="B6945"/>
  <c r="C6945" s="1"/>
  <c r="A6946"/>
  <c r="B6946"/>
  <c r="C6946" s="1"/>
  <c r="A6947"/>
  <c r="B6947"/>
  <c r="C6947" s="1"/>
  <c r="A6948"/>
  <c r="B6948"/>
  <c r="C6948" s="1"/>
  <c r="A6949"/>
  <c r="B6949"/>
  <c r="C6949" s="1"/>
  <c r="A6950"/>
  <c r="B6950"/>
  <c r="C6950" s="1"/>
  <c r="A6951"/>
  <c r="B6951"/>
  <c r="C6951" s="1"/>
  <c r="A6952"/>
  <c r="B6952"/>
  <c r="C6952" s="1"/>
  <c r="A6953"/>
  <c r="B6953"/>
  <c r="C6953" s="1"/>
  <c r="A6954"/>
  <c r="B6954"/>
  <c r="C6954" s="1"/>
  <c r="A6955"/>
  <c r="B6955"/>
  <c r="C6955" s="1"/>
  <c r="A6956"/>
  <c r="B6956"/>
  <c r="C6956" s="1"/>
  <c r="A6957"/>
  <c r="B6957"/>
  <c r="C6957" s="1"/>
  <c r="A6958"/>
  <c r="B6958"/>
  <c r="C6958" s="1"/>
  <c r="A6959"/>
  <c r="B6959"/>
  <c r="C6959" s="1"/>
  <c r="A6960"/>
  <c r="B6960"/>
  <c r="C6960" s="1"/>
  <c r="A6961"/>
  <c r="B6961"/>
  <c r="C6961" s="1"/>
  <c r="A6962"/>
  <c r="B6962"/>
  <c r="C6962" s="1"/>
  <c r="A6963"/>
  <c r="B6963"/>
  <c r="C6963" s="1"/>
  <c r="A6964"/>
  <c r="B6964"/>
  <c r="C6964" s="1"/>
  <c r="A6965"/>
  <c r="B6965"/>
  <c r="C6965" s="1"/>
  <c r="A6966"/>
  <c r="B6966"/>
  <c r="C6966" s="1"/>
  <c r="A6967"/>
  <c r="B6967"/>
  <c r="C6967" s="1"/>
  <c r="A6968"/>
  <c r="B6968"/>
  <c r="C6968" s="1"/>
  <c r="A6969"/>
  <c r="B6969"/>
  <c r="C6969" s="1"/>
  <c r="A6970"/>
  <c r="B6970"/>
  <c r="C6970" s="1"/>
  <c r="A6971"/>
  <c r="B6971"/>
  <c r="C6971" s="1"/>
  <c r="A6972"/>
  <c r="B6972"/>
  <c r="C6972" s="1"/>
  <c r="A6973"/>
  <c r="B6973"/>
  <c r="C6973" s="1"/>
  <c r="A6974"/>
  <c r="B6974"/>
  <c r="C6974" s="1"/>
  <c r="A6975"/>
  <c r="B6975"/>
  <c r="C6975" s="1"/>
  <c r="A6976"/>
  <c r="B6976"/>
  <c r="C6976" s="1"/>
  <c r="A6977"/>
  <c r="B6977"/>
  <c r="C6977" s="1"/>
  <c r="A6978"/>
  <c r="B6978"/>
  <c r="C6978" s="1"/>
  <c r="A6979"/>
  <c r="B6979"/>
  <c r="C6979" s="1"/>
  <c r="A6980"/>
  <c r="B6980"/>
  <c r="C6980" s="1"/>
  <c r="A6981"/>
  <c r="B6981"/>
  <c r="C6981" s="1"/>
  <c r="A6982"/>
  <c r="B6982"/>
  <c r="C6982" s="1"/>
  <c r="A6983"/>
  <c r="B6983"/>
  <c r="C6983" s="1"/>
  <c r="A6984"/>
  <c r="B6984"/>
  <c r="C6984" s="1"/>
  <c r="A6985"/>
  <c r="B6985"/>
  <c r="C6985" s="1"/>
  <c r="A6986"/>
  <c r="B6986"/>
  <c r="C6986" s="1"/>
  <c r="A6987"/>
  <c r="B6987"/>
  <c r="C6987" s="1"/>
  <c r="A6988"/>
  <c r="B6988"/>
  <c r="C6988" s="1"/>
  <c r="A6989"/>
  <c r="B6989"/>
  <c r="C6989" s="1"/>
  <c r="A6990"/>
  <c r="B6990"/>
  <c r="C6990" s="1"/>
  <c r="A6991"/>
  <c r="B6991"/>
  <c r="C6991" s="1"/>
  <c r="A6992"/>
  <c r="B6992"/>
  <c r="C6992" s="1"/>
  <c r="A6993"/>
  <c r="B6993"/>
  <c r="C6993" s="1"/>
  <c r="A6994"/>
  <c r="B6994"/>
  <c r="C6994" s="1"/>
  <c r="A6995"/>
  <c r="B6995"/>
  <c r="C6995" s="1"/>
  <c r="A6996"/>
  <c r="B6996"/>
  <c r="C6996" s="1"/>
  <c r="A6997"/>
  <c r="B6997"/>
  <c r="C6997" s="1"/>
  <c r="A6998"/>
  <c r="B6998"/>
  <c r="C6998" s="1"/>
  <c r="A6999"/>
  <c r="B6999"/>
  <c r="C6999" s="1"/>
  <c r="A7000"/>
  <c r="B7000"/>
  <c r="C7000" s="1"/>
  <c r="A7001"/>
  <c r="B7001"/>
  <c r="C7001" s="1"/>
  <c r="A7002"/>
  <c r="B7002"/>
  <c r="C7002" s="1"/>
  <c r="A7003"/>
  <c r="B7003"/>
  <c r="C7003" s="1"/>
  <c r="A7004"/>
  <c r="B7004"/>
  <c r="C7004" s="1"/>
  <c r="A7005"/>
  <c r="B7005"/>
  <c r="C7005" s="1"/>
  <c r="A7006"/>
  <c r="B7006"/>
  <c r="C7006" s="1"/>
  <c r="A7007"/>
  <c r="B7007"/>
  <c r="C7007" s="1"/>
  <c r="A7008"/>
  <c r="B7008"/>
  <c r="C7008" s="1"/>
  <c r="A7009"/>
  <c r="B7009"/>
  <c r="C7009" s="1"/>
  <c r="A7010"/>
  <c r="B7010"/>
  <c r="C7010" s="1"/>
  <c r="A7011"/>
  <c r="B7011"/>
  <c r="C7011" s="1"/>
  <c r="A7012"/>
  <c r="B7012"/>
  <c r="C7012" s="1"/>
  <c r="A7013"/>
  <c r="B7013"/>
  <c r="C7013" s="1"/>
  <c r="A7014"/>
  <c r="B7014"/>
  <c r="C7014" s="1"/>
  <c r="A7015"/>
  <c r="B7015"/>
  <c r="C7015" s="1"/>
  <c r="A7016"/>
  <c r="B7016"/>
  <c r="C7016" s="1"/>
  <c r="A7017"/>
  <c r="B7017"/>
  <c r="C7017" s="1"/>
  <c r="A7018"/>
  <c r="B7018"/>
  <c r="C7018" s="1"/>
  <c r="A7019"/>
  <c r="B7019"/>
  <c r="C7019" s="1"/>
  <c r="A7020"/>
  <c r="B7020"/>
  <c r="C7020" s="1"/>
  <c r="A7021"/>
  <c r="B7021"/>
  <c r="C7021" s="1"/>
  <c r="A7022"/>
  <c r="B7022"/>
  <c r="C7022" s="1"/>
  <c r="A7023"/>
  <c r="B7023"/>
  <c r="C7023" s="1"/>
  <c r="A7024"/>
  <c r="B7024"/>
  <c r="C7024" s="1"/>
  <c r="A7025"/>
  <c r="B7025"/>
  <c r="C7025" s="1"/>
  <c r="A7026"/>
  <c r="B7026"/>
  <c r="C7026" s="1"/>
  <c r="A7027"/>
  <c r="B7027"/>
  <c r="C7027" s="1"/>
  <c r="A7028"/>
  <c r="B7028"/>
  <c r="C7028" s="1"/>
  <c r="A7029"/>
  <c r="B7029"/>
  <c r="C7029" s="1"/>
  <c r="A7030"/>
  <c r="B7030"/>
  <c r="C7030" s="1"/>
  <c r="A7031"/>
  <c r="B7031"/>
  <c r="C7031" s="1"/>
  <c r="A7032"/>
  <c r="B7032"/>
  <c r="C7032" s="1"/>
  <c r="A7033"/>
  <c r="B7033"/>
  <c r="C7033" s="1"/>
  <c r="A7034"/>
  <c r="B7034"/>
  <c r="C7034" s="1"/>
  <c r="A7035"/>
  <c r="B7035"/>
  <c r="C7035" s="1"/>
  <c r="A7036"/>
  <c r="B7036"/>
  <c r="C7036" s="1"/>
  <c r="A7037"/>
  <c r="B7037"/>
  <c r="C7037" s="1"/>
  <c r="A7038"/>
  <c r="B7038"/>
  <c r="C7038" s="1"/>
  <c r="A7039"/>
  <c r="B7039"/>
  <c r="C7039" s="1"/>
  <c r="A7040"/>
  <c r="B7040"/>
  <c r="C7040" s="1"/>
  <c r="A7041"/>
  <c r="B7041"/>
  <c r="C7041" s="1"/>
  <c r="A7042"/>
  <c r="B7042"/>
  <c r="C7042" s="1"/>
  <c r="A7043"/>
  <c r="B7043"/>
  <c r="C7043" s="1"/>
  <c r="A7044"/>
  <c r="B7044"/>
  <c r="C7044" s="1"/>
  <c r="A7045"/>
  <c r="B7045"/>
  <c r="C7045" s="1"/>
  <c r="A7046"/>
  <c r="B7046"/>
  <c r="C7046" s="1"/>
  <c r="A7047"/>
  <c r="B7047"/>
  <c r="C7047" s="1"/>
  <c r="A7048"/>
  <c r="B7048"/>
  <c r="C7048" s="1"/>
  <c r="A7049"/>
  <c r="B7049"/>
  <c r="C7049" s="1"/>
  <c r="A7050"/>
  <c r="B7050"/>
  <c r="C7050" s="1"/>
  <c r="A7051"/>
  <c r="B7051"/>
  <c r="C7051" s="1"/>
  <c r="A7052"/>
  <c r="B7052"/>
  <c r="C7052" s="1"/>
  <c r="A7053"/>
  <c r="B7053"/>
  <c r="C7053" s="1"/>
  <c r="A7054"/>
  <c r="B7054"/>
  <c r="C7054" s="1"/>
  <c r="A7055"/>
  <c r="B7055"/>
  <c r="C7055" s="1"/>
  <c r="A7056"/>
  <c r="B7056"/>
  <c r="C7056" s="1"/>
  <c r="A7057"/>
  <c r="B7057"/>
  <c r="C7057" s="1"/>
  <c r="A7058"/>
  <c r="B7058"/>
  <c r="C7058" s="1"/>
  <c r="A7059"/>
  <c r="B7059"/>
  <c r="C7059" s="1"/>
  <c r="A7060"/>
  <c r="B7060"/>
  <c r="C7060" s="1"/>
  <c r="A7061"/>
  <c r="B7061"/>
  <c r="C7061" s="1"/>
  <c r="A7062"/>
  <c r="B7062"/>
  <c r="C7062" s="1"/>
  <c r="A7063"/>
  <c r="B7063"/>
  <c r="C7063" s="1"/>
  <c r="A7064"/>
  <c r="B7064"/>
  <c r="C7064" s="1"/>
  <c r="A7065"/>
  <c r="B7065"/>
  <c r="C7065" s="1"/>
  <c r="A7066"/>
  <c r="B7066"/>
  <c r="C7066" s="1"/>
  <c r="A7067"/>
  <c r="B7067"/>
  <c r="C7067" s="1"/>
  <c r="A7068"/>
  <c r="B7068"/>
  <c r="C7068" s="1"/>
  <c r="A7069"/>
  <c r="B7069"/>
  <c r="C7069" s="1"/>
  <c r="A7070"/>
  <c r="B7070"/>
  <c r="C7070" s="1"/>
  <c r="A7071"/>
  <c r="B7071"/>
  <c r="C7071" s="1"/>
  <c r="A7072"/>
  <c r="B7072"/>
  <c r="C7072" s="1"/>
  <c r="A7073"/>
  <c r="B7073"/>
  <c r="C7073" s="1"/>
  <c r="A7074"/>
  <c r="B7074"/>
  <c r="C7074" s="1"/>
  <c r="A7075"/>
  <c r="B7075"/>
  <c r="C7075" s="1"/>
  <c r="A7076"/>
  <c r="B7076"/>
  <c r="C7076" s="1"/>
  <c r="A7077"/>
  <c r="B7077"/>
  <c r="C7077" s="1"/>
  <c r="A7078"/>
  <c r="B7078"/>
  <c r="C7078" s="1"/>
  <c r="A7079"/>
  <c r="B7079"/>
  <c r="C7079" s="1"/>
  <c r="A7080"/>
  <c r="B7080"/>
  <c r="C7080" s="1"/>
  <c r="A7081"/>
  <c r="B7081"/>
  <c r="C7081" s="1"/>
  <c r="A7082"/>
  <c r="B7082"/>
  <c r="C7082" s="1"/>
  <c r="A7083"/>
  <c r="B7083"/>
  <c r="C7083" s="1"/>
  <c r="A7084"/>
  <c r="B7084"/>
  <c r="C7084" s="1"/>
  <c r="A7085"/>
  <c r="B7085"/>
  <c r="C7085" s="1"/>
  <c r="A7086"/>
  <c r="B7086"/>
  <c r="C7086" s="1"/>
  <c r="A7087"/>
  <c r="B7087"/>
  <c r="C7087" s="1"/>
  <c r="A7088"/>
  <c r="B7088"/>
  <c r="C7088" s="1"/>
  <c r="A7089"/>
  <c r="B7089"/>
  <c r="C7089" s="1"/>
  <c r="A7090"/>
  <c r="B7090"/>
  <c r="C7090" s="1"/>
  <c r="A7091"/>
  <c r="B7091"/>
  <c r="C7091" s="1"/>
  <c r="A7092"/>
  <c r="B7092"/>
  <c r="C7092" s="1"/>
  <c r="A7093"/>
  <c r="B7093"/>
  <c r="C7093" s="1"/>
  <c r="A7094"/>
  <c r="B7094"/>
  <c r="C7094" s="1"/>
  <c r="A7095"/>
  <c r="B7095"/>
  <c r="C7095" s="1"/>
  <c r="A7096"/>
  <c r="B7096"/>
  <c r="C7096" s="1"/>
  <c r="A7097"/>
  <c r="B7097"/>
  <c r="C7097" s="1"/>
  <c r="A7098"/>
  <c r="B7098"/>
  <c r="C7098" s="1"/>
  <c r="A7099"/>
  <c r="B7099"/>
  <c r="C7099" s="1"/>
  <c r="A7100"/>
  <c r="B7100"/>
  <c r="C7100" s="1"/>
  <c r="A7101"/>
  <c r="B7101"/>
  <c r="C7101" s="1"/>
  <c r="A7102"/>
  <c r="B7102"/>
  <c r="C7102" s="1"/>
  <c r="A7103"/>
  <c r="B7103"/>
  <c r="C7103" s="1"/>
  <c r="A7104"/>
  <c r="B7104"/>
  <c r="C7104" s="1"/>
  <c r="A7105"/>
  <c r="B7105"/>
  <c r="C7105" s="1"/>
  <c r="A7106"/>
  <c r="B7106"/>
  <c r="C7106" s="1"/>
  <c r="A7107"/>
  <c r="B7107"/>
  <c r="C7107" s="1"/>
  <c r="A7108"/>
  <c r="B7108"/>
  <c r="C7108" s="1"/>
  <c r="A7109"/>
  <c r="B7109"/>
  <c r="C7109" s="1"/>
  <c r="A7110"/>
  <c r="B7110"/>
  <c r="C7110" s="1"/>
  <c r="A7111"/>
  <c r="B7111"/>
  <c r="C7111" s="1"/>
  <c r="A7112"/>
  <c r="B7112"/>
  <c r="C7112" s="1"/>
  <c r="A7113"/>
  <c r="B7113"/>
  <c r="C7113" s="1"/>
  <c r="A7114"/>
  <c r="B7114"/>
  <c r="C7114" s="1"/>
  <c r="A7115"/>
  <c r="B7115"/>
  <c r="C7115" s="1"/>
  <c r="A7116"/>
  <c r="B7116"/>
  <c r="C7116" s="1"/>
  <c r="A7117"/>
  <c r="B7117"/>
  <c r="C7117" s="1"/>
  <c r="A7118"/>
  <c r="B7118"/>
  <c r="C7118" s="1"/>
  <c r="A7119"/>
  <c r="B7119"/>
  <c r="C7119" s="1"/>
  <c r="A7120"/>
  <c r="B7120"/>
  <c r="C7120" s="1"/>
  <c r="A7121"/>
  <c r="B7121"/>
  <c r="C7121" s="1"/>
  <c r="A7122"/>
  <c r="B7122"/>
  <c r="C7122" s="1"/>
  <c r="A7123"/>
  <c r="B7123"/>
  <c r="C7123" s="1"/>
  <c r="A7124"/>
  <c r="B7124"/>
  <c r="C7124" s="1"/>
  <c r="A7125"/>
  <c r="B7125"/>
  <c r="C7125" s="1"/>
  <c r="A7126"/>
  <c r="B7126"/>
  <c r="C7126" s="1"/>
  <c r="A7127"/>
  <c r="B7127"/>
  <c r="C7127" s="1"/>
  <c r="A7128"/>
  <c r="B7128"/>
  <c r="C7128" s="1"/>
  <c r="A7129"/>
  <c r="B7129"/>
  <c r="C7129" s="1"/>
  <c r="A7130"/>
  <c r="B7130"/>
  <c r="C7130" s="1"/>
  <c r="A7131"/>
  <c r="B7131"/>
  <c r="C7131" s="1"/>
  <c r="A7132"/>
  <c r="B7132"/>
  <c r="C7132" s="1"/>
  <c r="A7133"/>
  <c r="B7133"/>
  <c r="C7133" s="1"/>
  <c r="A7134"/>
  <c r="B7134"/>
  <c r="C7134" s="1"/>
  <c r="A7135"/>
  <c r="B7135"/>
  <c r="C7135" s="1"/>
  <c r="A7136"/>
  <c r="B7136"/>
  <c r="C7136" s="1"/>
  <c r="A7137"/>
  <c r="B7137"/>
  <c r="C7137" s="1"/>
  <c r="A7138"/>
  <c r="B7138"/>
  <c r="C7138" s="1"/>
  <c r="A7139"/>
  <c r="B7139"/>
  <c r="C7139" s="1"/>
  <c r="A7140"/>
  <c r="B7140"/>
  <c r="C7140" s="1"/>
  <c r="A7141"/>
  <c r="B7141"/>
  <c r="C7141" s="1"/>
  <c r="A7142"/>
  <c r="B7142"/>
  <c r="C7142" s="1"/>
  <c r="A7143"/>
  <c r="B7143"/>
  <c r="C7143" s="1"/>
  <c r="A7144"/>
  <c r="B7144"/>
  <c r="C7144" s="1"/>
  <c r="A7145"/>
  <c r="B7145"/>
  <c r="C7145" s="1"/>
  <c r="A7146"/>
  <c r="B7146"/>
  <c r="C7146" s="1"/>
  <c r="A7147"/>
  <c r="B7147"/>
  <c r="C7147" s="1"/>
  <c r="A7148"/>
  <c r="B7148"/>
  <c r="C7148" s="1"/>
  <c r="A7149"/>
  <c r="B7149"/>
  <c r="C7149" s="1"/>
  <c r="A7150"/>
  <c r="B7150"/>
  <c r="C7150" s="1"/>
  <c r="A7151"/>
  <c r="B7151"/>
  <c r="C7151" s="1"/>
  <c r="A7152"/>
  <c r="B7152"/>
  <c r="C7152" s="1"/>
  <c r="A7153"/>
  <c r="B7153"/>
  <c r="C7153" s="1"/>
  <c r="A7154"/>
  <c r="B7154"/>
  <c r="C7154" s="1"/>
  <c r="A7155"/>
  <c r="B7155"/>
  <c r="C7155" s="1"/>
  <c r="A7156"/>
  <c r="B7156"/>
  <c r="C7156" s="1"/>
  <c r="A7157"/>
  <c r="B7157"/>
  <c r="C7157" s="1"/>
  <c r="A7158"/>
  <c r="B7158"/>
  <c r="C7158" s="1"/>
  <c r="A7159"/>
  <c r="B7159"/>
  <c r="C7159" s="1"/>
  <c r="A7160"/>
  <c r="B7160"/>
  <c r="C7160" s="1"/>
  <c r="A7161"/>
  <c r="B7161"/>
  <c r="C7161" s="1"/>
  <c r="A7162"/>
  <c r="B7162"/>
  <c r="C7162" s="1"/>
  <c r="A7163"/>
  <c r="B7163"/>
  <c r="C7163" s="1"/>
  <c r="A7164"/>
  <c r="B7164"/>
  <c r="C7164" s="1"/>
  <c r="A7165"/>
  <c r="B7165"/>
  <c r="C7165" s="1"/>
  <c r="A7166"/>
  <c r="B7166"/>
  <c r="C7166" s="1"/>
  <c r="A7167"/>
  <c r="B7167"/>
  <c r="C7167" s="1"/>
  <c r="A7168"/>
  <c r="B7168"/>
  <c r="C7168" s="1"/>
  <c r="A7169"/>
  <c r="B7169"/>
  <c r="C7169" s="1"/>
  <c r="A7170"/>
  <c r="B7170"/>
  <c r="C7170" s="1"/>
  <c r="A7171"/>
  <c r="B7171"/>
  <c r="C7171" s="1"/>
  <c r="A7172"/>
  <c r="B7172"/>
  <c r="C7172" s="1"/>
  <c r="A7173"/>
  <c r="B7173"/>
  <c r="C7173" s="1"/>
  <c r="A7174"/>
  <c r="B7174"/>
  <c r="C7174" s="1"/>
  <c r="A7175"/>
  <c r="B7175"/>
  <c r="C7175" s="1"/>
  <c r="A7176"/>
  <c r="B7176"/>
  <c r="C7176" s="1"/>
  <c r="A7177"/>
  <c r="B7177"/>
  <c r="C7177" s="1"/>
  <c r="A7178"/>
  <c r="B7178"/>
  <c r="C7178" s="1"/>
  <c r="A7179"/>
  <c r="B7179"/>
  <c r="C7179" s="1"/>
  <c r="A7180"/>
  <c r="B7180"/>
  <c r="C7180" s="1"/>
  <c r="A7181"/>
  <c r="B7181"/>
  <c r="C7181" s="1"/>
  <c r="A7182"/>
  <c r="B7182"/>
  <c r="C7182" s="1"/>
  <c r="A7183"/>
  <c r="B7183"/>
  <c r="C7183" s="1"/>
  <c r="A7184"/>
  <c r="B7184"/>
  <c r="C7184" s="1"/>
  <c r="A7185"/>
  <c r="B7185"/>
  <c r="C7185" s="1"/>
  <c r="A7186"/>
  <c r="B7186"/>
  <c r="C7186" s="1"/>
  <c r="A7187"/>
  <c r="B7187"/>
  <c r="C7187" s="1"/>
  <c r="A7188"/>
  <c r="B7188"/>
  <c r="C7188" s="1"/>
  <c r="A7189"/>
  <c r="B7189"/>
  <c r="C7189" s="1"/>
  <c r="A7190"/>
  <c r="B7190"/>
  <c r="C7190" s="1"/>
  <c r="A7191"/>
  <c r="B7191"/>
  <c r="C7191" s="1"/>
  <c r="A7192"/>
  <c r="B7192"/>
  <c r="C7192" s="1"/>
  <c r="A7193"/>
  <c r="B7193"/>
  <c r="C7193" s="1"/>
  <c r="A7194"/>
  <c r="B7194"/>
  <c r="C7194" s="1"/>
  <c r="A7195"/>
  <c r="B7195"/>
  <c r="C7195" s="1"/>
  <c r="A7196"/>
  <c r="B7196"/>
  <c r="C7196" s="1"/>
  <c r="A7197"/>
  <c r="B7197"/>
  <c r="C7197" s="1"/>
  <c r="A7198"/>
  <c r="B7198"/>
  <c r="C7198" s="1"/>
  <c r="A7199"/>
  <c r="B7199"/>
  <c r="C7199" s="1"/>
  <c r="A7200"/>
  <c r="B7200"/>
  <c r="C7200" s="1"/>
  <c r="A7201"/>
  <c r="B7201"/>
  <c r="C7201" s="1"/>
  <c r="A7202"/>
  <c r="B7202"/>
  <c r="C7202" s="1"/>
  <c r="A7203"/>
  <c r="B7203"/>
  <c r="C7203" s="1"/>
  <c r="A7204"/>
  <c r="B7204"/>
  <c r="C7204" s="1"/>
  <c r="A7205"/>
  <c r="B7205"/>
  <c r="C7205" s="1"/>
  <c r="A7206"/>
  <c r="B7206"/>
  <c r="C7206" s="1"/>
  <c r="A7207"/>
  <c r="B7207"/>
  <c r="C7207" s="1"/>
  <c r="A7208"/>
  <c r="B7208"/>
  <c r="C7208" s="1"/>
  <c r="A7209"/>
  <c r="B7209"/>
  <c r="C7209" s="1"/>
  <c r="A7210"/>
  <c r="B7210"/>
  <c r="C7210" s="1"/>
  <c r="A7211"/>
  <c r="B7211"/>
  <c r="C7211" s="1"/>
  <c r="A7212"/>
  <c r="B7212"/>
  <c r="C7212" s="1"/>
  <c r="A7213"/>
  <c r="B7213"/>
  <c r="C7213" s="1"/>
  <c r="A7214"/>
  <c r="B7214"/>
  <c r="C7214" s="1"/>
  <c r="A7215"/>
  <c r="B7215"/>
  <c r="C7215" s="1"/>
  <c r="A7216"/>
  <c r="B7216"/>
  <c r="C7216" s="1"/>
  <c r="A7217"/>
  <c r="B7217"/>
  <c r="C7217" s="1"/>
  <c r="A7218"/>
  <c r="B7218"/>
  <c r="C7218" s="1"/>
  <c r="A7219"/>
  <c r="B7219"/>
  <c r="C7219" s="1"/>
  <c r="G7219"/>
  <c r="G7220" s="1"/>
  <c r="G7221" s="1"/>
  <c r="G7222" s="1"/>
  <c r="G7223" s="1"/>
  <c r="G7224" s="1"/>
  <c r="G7225" s="1"/>
  <c r="G7226" s="1"/>
  <c r="G7227" s="1"/>
  <c r="G7228" s="1"/>
  <c r="G7229" s="1"/>
  <c r="G7230" s="1"/>
  <c r="G7231" s="1"/>
  <c r="G7232" s="1"/>
  <c r="G7233" s="1"/>
  <c r="G7234" s="1"/>
  <c r="G7235" s="1"/>
  <c r="G7236" s="1"/>
  <c r="G7237" s="1"/>
  <c r="G7238" s="1"/>
  <c r="G7239" s="1"/>
  <c r="G7240" s="1"/>
  <c r="G7241" s="1"/>
  <c r="G7242" s="1"/>
  <c r="G7243" s="1"/>
  <c r="G7244" s="1"/>
  <c r="G7245" s="1"/>
  <c r="G7246" s="1"/>
  <c r="G7247" s="1"/>
  <c r="G7248" s="1"/>
  <c r="G7249" s="1"/>
  <c r="G7250" s="1"/>
  <c r="G7251" s="1"/>
  <c r="G7252" s="1"/>
  <c r="G7253" s="1"/>
  <c r="G7254" s="1"/>
  <c r="G7255" s="1"/>
  <c r="G7256" s="1"/>
  <c r="G7257" s="1"/>
  <c r="G7258" s="1"/>
  <c r="G7259" s="1"/>
  <c r="G7260" s="1"/>
  <c r="G7261" s="1"/>
  <c r="G7262" s="1"/>
  <c r="G7263" s="1"/>
  <c r="G7264" s="1"/>
  <c r="G7265" s="1"/>
  <c r="G7266" s="1"/>
  <c r="G7267" s="1"/>
  <c r="G7268" s="1"/>
  <c r="G7269" s="1"/>
  <c r="G7270" s="1"/>
  <c r="G7271" s="1"/>
  <c r="G7272" s="1"/>
  <c r="G7273" s="1"/>
  <c r="G7274" s="1"/>
  <c r="G7275" s="1"/>
  <c r="G7276" s="1"/>
  <c r="G7277" s="1"/>
  <c r="G7278" s="1"/>
  <c r="G7279" s="1"/>
  <c r="G7280" s="1"/>
  <c r="G7281" s="1"/>
  <c r="G7282" s="1"/>
  <c r="G7283" s="1"/>
  <c r="G7284" s="1"/>
  <c r="G7285" s="1"/>
  <c r="G7286" s="1"/>
  <c r="G7287" s="1"/>
  <c r="G7288" s="1"/>
  <c r="G7289" s="1"/>
  <c r="G7290" s="1"/>
  <c r="G7291" s="1"/>
  <c r="G7292" s="1"/>
  <c r="G7293" s="1"/>
  <c r="G7294" s="1"/>
  <c r="G7295" s="1"/>
  <c r="G7296" s="1"/>
  <c r="G7297" s="1"/>
  <c r="G7298" s="1"/>
  <c r="G7299" s="1"/>
  <c r="G7300" s="1"/>
  <c r="G7301" s="1"/>
  <c r="G7302" s="1"/>
  <c r="G7303" s="1"/>
  <c r="G7304" s="1"/>
  <c r="G7305" s="1"/>
  <c r="G7306" s="1"/>
  <c r="G7307" s="1"/>
  <c r="G7308" s="1"/>
  <c r="G7309" s="1"/>
  <c r="G7310" s="1"/>
  <c r="G7311" s="1"/>
  <c r="G7312" s="1"/>
  <c r="G7313" s="1"/>
  <c r="G7314" s="1"/>
  <c r="G7315" s="1"/>
  <c r="G7316" s="1"/>
  <c r="G7317" s="1"/>
  <c r="G7318" s="1"/>
  <c r="G7319" s="1"/>
  <c r="G7320" s="1"/>
  <c r="G7321" s="1"/>
  <c r="G7322" s="1"/>
  <c r="G7323" s="1"/>
  <c r="G7324" s="1"/>
  <c r="G7325" s="1"/>
  <c r="G7326" s="1"/>
  <c r="G7327" s="1"/>
  <c r="G7328" s="1"/>
  <c r="G7329" s="1"/>
  <c r="G7330" s="1"/>
  <c r="G7331" s="1"/>
  <c r="G7332" s="1"/>
  <c r="G7333" s="1"/>
  <c r="G7334" s="1"/>
  <c r="G7335" s="1"/>
  <c r="G7336" s="1"/>
  <c r="G7337" s="1"/>
  <c r="G7338" s="1"/>
  <c r="G7339" s="1"/>
  <c r="G7340" s="1"/>
  <c r="G7341" s="1"/>
  <c r="G7342" s="1"/>
  <c r="G7343" s="1"/>
  <c r="G7344" s="1"/>
  <c r="G7345" s="1"/>
  <c r="G7346" s="1"/>
  <c r="G7347" s="1"/>
  <c r="G7348" s="1"/>
  <c r="G7349" s="1"/>
  <c r="G7350" s="1"/>
  <c r="G7351" s="1"/>
  <c r="G7352" s="1"/>
  <c r="G7353" s="1"/>
  <c r="G7354" s="1"/>
  <c r="G7355" s="1"/>
  <c r="G7356" s="1"/>
  <c r="G7357" s="1"/>
  <c r="G7358" s="1"/>
  <c r="G7359" s="1"/>
  <c r="G7360" s="1"/>
  <c r="G7361" s="1"/>
  <c r="G7362" s="1"/>
  <c r="G7363" s="1"/>
  <c r="G7364" s="1"/>
  <c r="G7365" s="1"/>
  <c r="G7366" s="1"/>
  <c r="G7367" s="1"/>
  <c r="G7368" s="1"/>
  <c r="G7369" s="1"/>
  <c r="G7370" s="1"/>
  <c r="G7371" s="1"/>
  <c r="G7372" s="1"/>
  <c r="G7373" s="1"/>
  <c r="G7374" s="1"/>
  <c r="G7375" s="1"/>
  <c r="G7376" s="1"/>
  <c r="G7377" s="1"/>
  <c r="G7378" s="1"/>
  <c r="G7379" s="1"/>
  <c r="G7380" s="1"/>
  <c r="G7381" s="1"/>
  <c r="G7382" s="1"/>
  <c r="G7383" s="1"/>
  <c r="G7384" s="1"/>
  <c r="G7385" s="1"/>
  <c r="G7386" s="1"/>
  <c r="G7387" s="1"/>
  <c r="G7388" s="1"/>
  <c r="G7389" s="1"/>
  <c r="G7390" s="1"/>
  <c r="G7391" s="1"/>
  <c r="G7392" s="1"/>
  <c r="G7393" s="1"/>
  <c r="G7394" s="1"/>
  <c r="G7395" s="1"/>
  <c r="G7396" s="1"/>
  <c r="G7397" s="1"/>
  <c r="G7398" s="1"/>
  <c r="G7399" s="1"/>
  <c r="G7400" s="1"/>
  <c r="G7401" s="1"/>
  <c r="G7402" s="1"/>
  <c r="G7403" s="1"/>
  <c r="G7404" s="1"/>
  <c r="G7405" s="1"/>
  <c r="G7406" s="1"/>
  <c r="G7407" s="1"/>
  <c r="G7408" s="1"/>
  <c r="G7409" s="1"/>
  <c r="G7410" s="1"/>
  <c r="G7411" s="1"/>
  <c r="G7412" s="1"/>
  <c r="G7413" s="1"/>
  <c r="G7414" s="1"/>
  <c r="G7415" s="1"/>
  <c r="G7416" s="1"/>
  <c r="G7417" s="1"/>
  <c r="G7418" s="1"/>
  <c r="G7419" s="1"/>
  <c r="G7420" s="1"/>
  <c r="G7421" s="1"/>
  <c r="G7422" s="1"/>
  <c r="G7423" s="1"/>
  <c r="G7424" s="1"/>
  <c r="G7425" s="1"/>
  <c r="G7426" s="1"/>
  <c r="G7427" s="1"/>
  <c r="G7428" s="1"/>
  <c r="G7429" s="1"/>
  <c r="G7430" s="1"/>
  <c r="G7431" s="1"/>
  <c r="G7432" s="1"/>
  <c r="G7433" s="1"/>
  <c r="G7434" s="1"/>
  <c r="G7435" s="1"/>
  <c r="G7436" s="1"/>
  <c r="G7437" s="1"/>
  <c r="G7438" s="1"/>
  <c r="G7439" s="1"/>
  <c r="G7440" s="1"/>
  <c r="G7441" s="1"/>
  <c r="G7442" s="1"/>
  <c r="G7443" s="1"/>
  <c r="G7444" s="1"/>
  <c r="G7445" s="1"/>
  <c r="G7446" s="1"/>
  <c r="G7447" s="1"/>
  <c r="G7448" s="1"/>
  <c r="G7449" s="1"/>
  <c r="G7450" s="1"/>
  <c r="G7451" s="1"/>
  <c r="G7452" s="1"/>
  <c r="G7453" s="1"/>
  <c r="G7454" s="1"/>
  <c r="G7455" s="1"/>
  <c r="G7456" s="1"/>
  <c r="G7457" s="1"/>
  <c r="G7458" s="1"/>
  <c r="G7459" s="1"/>
  <c r="G7460" s="1"/>
  <c r="G7461" s="1"/>
  <c r="G7462" s="1"/>
  <c r="G7463" s="1"/>
  <c r="G7464" s="1"/>
  <c r="G7465" s="1"/>
  <c r="G7466" s="1"/>
  <c r="G7467" s="1"/>
  <c r="G7468" s="1"/>
  <c r="G7469" s="1"/>
  <c r="G7470" s="1"/>
  <c r="G7471" s="1"/>
  <c r="G7472" s="1"/>
  <c r="G7473" s="1"/>
  <c r="G7474" s="1"/>
  <c r="G7475" s="1"/>
  <c r="G7476" s="1"/>
  <c r="G7477" s="1"/>
  <c r="G7478" s="1"/>
  <c r="G7479" s="1"/>
  <c r="G7480" s="1"/>
  <c r="G7481" s="1"/>
  <c r="G7482" s="1"/>
  <c r="G7483" s="1"/>
  <c r="G7484" s="1"/>
  <c r="G7485" s="1"/>
  <c r="G7486" s="1"/>
  <c r="G7487" s="1"/>
  <c r="G7488" s="1"/>
  <c r="G7489" s="1"/>
  <c r="G7490" s="1"/>
  <c r="G7491" s="1"/>
  <c r="G7492" s="1"/>
  <c r="G7493" s="1"/>
  <c r="G7494" s="1"/>
  <c r="G7495" s="1"/>
  <c r="G7496" s="1"/>
  <c r="G7497" s="1"/>
  <c r="G7498" s="1"/>
  <c r="G7499" s="1"/>
  <c r="G7500" s="1"/>
  <c r="G7501" s="1"/>
  <c r="G7502" s="1"/>
  <c r="G7503" s="1"/>
  <c r="G7504" s="1"/>
  <c r="G7505" s="1"/>
  <c r="G7506" s="1"/>
  <c r="G7507" s="1"/>
  <c r="G7508" s="1"/>
  <c r="G7509" s="1"/>
  <c r="G7510" s="1"/>
  <c r="G7511" s="1"/>
  <c r="G7512" s="1"/>
  <c r="G7513" s="1"/>
  <c r="G7514" s="1"/>
  <c r="G7515" s="1"/>
  <c r="G7516" s="1"/>
  <c r="G7517" s="1"/>
  <c r="G7518" s="1"/>
  <c r="G7519" s="1"/>
  <c r="G7520" s="1"/>
  <c r="G7521" s="1"/>
  <c r="G7522" s="1"/>
  <c r="G7523" s="1"/>
  <c r="G7524" s="1"/>
  <c r="G7525" s="1"/>
  <c r="G7526" s="1"/>
  <c r="G7527" s="1"/>
  <c r="G7528" s="1"/>
  <c r="G7529" s="1"/>
  <c r="G7530" s="1"/>
  <c r="G7531" s="1"/>
  <c r="G7532" s="1"/>
  <c r="G7533" s="1"/>
  <c r="G7534" s="1"/>
  <c r="G7535" s="1"/>
  <c r="G7536" s="1"/>
  <c r="G7537" s="1"/>
  <c r="G7538" s="1"/>
  <c r="G7539" s="1"/>
  <c r="G7540" s="1"/>
  <c r="G7541" s="1"/>
  <c r="G7542" s="1"/>
  <c r="G7543" s="1"/>
  <c r="G7544" s="1"/>
  <c r="G7545" s="1"/>
  <c r="G7546" s="1"/>
  <c r="G7547" s="1"/>
  <c r="G7548" s="1"/>
  <c r="G7549" s="1"/>
  <c r="G7550" s="1"/>
  <c r="G7551" s="1"/>
  <c r="G7552" s="1"/>
  <c r="G7553" s="1"/>
  <c r="G7554" s="1"/>
  <c r="G7555" s="1"/>
  <c r="G7556" s="1"/>
  <c r="G7557" s="1"/>
  <c r="G7558" s="1"/>
  <c r="G7559" s="1"/>
  <c r="G7560" s="1"/>
  <c r="G7561" s="1"/>
  <c r="G7562" s="1"/>
  <c r="G7563" s="1"/>
  <c r="G7564" s="1"/>
  <c r="G7565" s="1"/>
  <c r="G7566" s="1"/>
  <c r="G7567" s="1"/>
  <c r="G7568" s="1"/>
  <c r="G7569" s="1"/>
  <c r="G7570" s="1"/>
  <c r="G7571" s="1"/>
  <c r="G7572" s="1"/>
  <c r="G7573" s="1"/>
  <c r="G7574" s="1"/>
  <c r="G7575" s="1"/>
  <c r="G7576" s="1"/>
  <c r="G7577" s="1"/>
  <c r="G7578" s="1"/>
  <c r="G7579" s="1"/>
  <c r="G7580" s="1"/>
  <c r="G7581" s="1"/>
  <c r="G7582" s="1"/>
  <c r="G7583" s="1"/>
  <c r="G7584" s="1"/>
  <c r="G7585" s="1"/>
  <c r="G7586" s="1"/>
  <c r="G7587" s="1"/>
  <c r="G7588" s="1"/>
  <c r="G7589" s="1"/>
  <c r="G7590" s="1"/>
  <c r="G7591" s="1"/>
  <c r="G7592" s="1"/>
  <c r="G7593" s="1"/>
  <c r="G7594" s="1"/>
  <c r="G7595" s="1"/>
  <c r="G7596" s="1"/>
  <c r="G7597" s="1"/>
  <c r="G7598" s="1"/>
  <c r="G7599" s="1"/>
  <c r="G7600" s="1"/>
  <c r="G7601" s="1"/>
  <c r="G7602" s="1"/>
  <c r="G7603" s="1"/>
  <c r="G7604" s="1"/>
  <c r="G7605" s="1"/>
  <c r="G7606" s="1"/>
  <c r="G7607" s="1"/>
  <c r="G7608" s="1"/>
  <c r="G7609" s="1"/>
  <c r="G7610" s="1"/>
  <c r="G7611" s="1"/>
  <c r="G7612" s="1"/>
  <c r="G7613" s="1"/>
  <c r="G7614" s="1"/>
  <c r="G7615" s="1"/>
  <c r="G7616" s="1"/>
  <c r="G7617" s="1"/>
  <c r="G7618" s="1"/>
  <c r="G7619" s="1"/>
  <c r="G7620" s="1"/>
  <c r="G7621" s="1"/>
  <c r="G7622" s="1"/>
  <c r="G7623" s="1"/>
  <c r="G7624" s="1"/>
  <c r="G7625" s="1"/>
  <c r="G7626" s="1"/>
  <c r="G7627" s="1"/>
  <c r="G7628" s="1"/>
  <c r="G7629" s="1"/>
  <c r="G7630" s="1"/>
  <c r="G7631" s="1"/>
  <c r="G7632" s="1"/>
  <c r="G7633" s="1"/>
  <c r="G7634" s="1"/>
  <c r="G7635" s="1"/>
  <c r="G7636" s="1"/>
  <c r="G7637" s="1"/>
  <c r="G7638" s="1"/>
  <c r="G7639" s="1"/>
  <c r="G7640" s="1"/>
  <c r="G7641" s="1"/>
  <c r="G7642" s="1"/>
  <c r="G7643" s="1"/>
  <c r="G7644" s="1"/>
  <c r="G7645" s="1"/>
  <c r="G7646" s="1"/>
  <c r="G7647" s="1"/>
  <c r="G7648" s="1"/>
  <c r="G7649" s="1"/>
  <c r="G7650" s="1"/>
  <c r="G7651" s="1"/>
  <c r="G7652" s="1"/>
  <c r="G7653" s="1"/>
  <c r="G7654" s="1"/>
  <c r="G7655" s="1"/>
  <c r="G7656" s="1"/>
  <c r="G7657" s="1"/>
  <c r="G7658" s="1"/>
  <c r="G7659" s="1"/>
  <c r="G7660" s="1"/>
  <c r="G7661" s="1"/>
  <c r="G7662" s="1"/>
  <c r="G7663" s="1"/>
  <c r="G7664" s="1"/>
  <c r="G7665" s="1"/>
  <c r="G7666" s="1"/>
  <c r="G7667" s="1"/>
  <c r="G7668" s="1"/>
  <c r="G7669" s="1"/>
  <c r="G7670" s="1"/>
  <c r="G7671" s="1"/>
  <c r="G7672" s="1"/>
  <c r="G7673" s="1"/>
  <c r="G7674" s="1"/>
  <c r="G7675" s="1"/>
  <c r="G7676" s="1"/>
  <c r="G7677" s="1"/>
  <c r="G7678" s="1"/>
  <c r="G7679" s="1"/>
  <c r="G7680" s="1"/>
  <c r="G7681" s="1"/>
  <c r="G7682" s="1"/>
  <c r="G7683" s="1"/>
  <c r="G7684" s="1"/>
  <c r="G7685" s="1"/>
  <c r="G7686" s="1"/>
  <c r="G7687" s="1"/>
  <c r="G7688" s="1"/>
  <c r="G7689" s="1"/>
  <c r="G7690" s="1"/>
  <c r="G7691" s="1"/>
  <c r="G7692" s="1"/>
  <c r="G7693" s="1"/>
  <c r="G7694" s="1"/>
  <c r="G7695" s="1"/>
  <c r="G7696" s="1"/>
  <c r="G7697" s="1"/>
  <c r="G7698" s="1"/>
  <c r="G7699" s="1"/>
  <c r="G7700" s="1"/>
  <c r="G7701" s="1"/>
  <c r="G7702" s="1"/>
  <c r="G7703" s="1"/>
  <c r="G7704" s="1"/>
  <c r="G7705" s="1"/>
  <c r="G7706" s="1"/>
  <c r="G7707" s="1"/>
  <c r="G7708" s="1"/>
  <c r="G7709" s="1"/>
  <c r="G7710" s="1"/>
  <c r="G7711" s="1"/>
  <c r="G7712" s="1"/>
  <c r="G7713" s="1"/>
  <c r="G7714" s="1"/>
  <c r="G7715" s="1"/>
  <c r="G7716" s="1"/>
  <c r="G7717" s="1"/>
  <c r="G7718" s="1"/>
  <c r="G7719" s="1"/>
  <c r="G7720" s="1"/>
  <c r="G7721" s="1"/>
  <c r="G7722" s="1"/>
  <c r="G7723" s="1"/>
  <c r="G7724" s="1"/>
  <c r="G7725" s="1"/>
  <c r="G7726" s="1"/>
  <c r="G7727" s="1"/>
  <c r="G7728" s="1"/>
  <c r="G7729" s="1"/>
  <c r="G7730" s="1"/>
  <c r="G7731" s="1"/>
  <c r="G7732" s="1"/>
  <c r="G7733" s="1"/>
  <c r="G7734" s="1"/>
  <c r="G7735" s="1"/>
  <c r="G7736" s="1"/>
  <c r="G7737" s="1"/>
  <c r="G7738" s="1"/>
  <c r="G7739" s="1"/>
  <c r="G7740" s="1"/>
  <c r="G7741" s="1"/>
  <c r="G7742" s="1"/>
  <c r="G7743" s="1"/>
  <c r="G7744" s="1"/>
  <c r="G7745" s="1"/>
  <c r="G7746" s="1"/>
  <c r="G7747" s="1"/>
  <c r="G7748" s="1"/>
  <c r="G7749" s="1"/>
  <c r="G7750" s="1"/>
  <c r="G7751" s="1"/>
  <c r="G7752" s="1"/>
  <c r="G7753" s="1"/>
  <c r="G7754" s="1"/>
  <c r="G7755" s="1"/>
  <c r="G7756" s="1"/>
  <c r="G7757" s="1"/>
  <c r="G7758" s="1"/>
  <c r="G7759" s="1"/>
  <c r="G7760" s="1"/>
  <c r="G7761" s="1"/>
  <c r="G7762" s="1"/>
  <c r="G7763" s="1"/>
  <c r="G7764" s="1"/>
  <c r="G7765" s="1"/>
  <c r="G7766" s="1"/>
  <c r="G7767" s="1"/>
  <c r="G7768" s="1"/>
  <c r="G7769" s="1"/>
  <c r="G7770" s="1"/>
  <c r="G7771" s="1"/>
  <c r="G7772" s="1"/>
  <c r="G7773" s="1"/>
  <c r="G7774" s="1"/>
  <c r="G7775" s="1"/>
  <c r="G7776" s="1"/>
  <c r="G7777" s="1"/>
  <c r="G7778" s="1"/>
  <c r="G7779" s="1"/>
  <c r="G7780" s="1"/>
  <c r="G7781" s="1"/>
  <c r="G7782" s="1"/>
  <c r="G7783" s="1"/>
  <c r="G7784" s="1"/>
  <c r="G7785" s="1"/>
  <c r="G7786" s="1"/>
  <c r="G7787" s="1"/>
  <c r="G7788" s="1"/>
  <c r="G7789" s="1"/>
  <c r="G7790" s="1"/>
  <c r="G7791" s="1"/>
  <c r="G7792" s="1"/>
  <c r="G7793" s="1"/>
  <c r="G7794" s="1"/>
  <c r="G7795" s="1"/>
  <c r="G7796" s="1"/>
  <c r="G7797" s="1"/>
  <c r="G7798" s="1"/>
  <c r="G7799" s="1"/>
  <c r="G7800" s="1"/>
  <c r="G7801" s="1"/>
  <c r="G7802" s="1"/>
  <c r="G7803" s="1"/>
  <c r="G7804" s="1"/>
  <c r="G7805" s="1"/>
  <c r="G7806" s="1"/>
  <c r="G7807" s="1"/>
  <c r="G7808" s="1"/>
  <c r="G7809" s="1"/>
  <c r="G7810" s="1"/>
  <c r="G7811" s="1"/>
  <c r="G7812" s="1"/>
  <c r="G7813" s="1"/>
  <c r="G7814" s="1"/>
  <c r="G7815" s="1"/>
  <c r="G7816" s="1"/>
  <c r="G7817" s="1"/>
  <c r="G7818" s="1"/>
  <c r="G7819" s="1"/>
  <c r="G7820" s="1"/>
  <c r="G7821" s="1"/>
  <c r="G7822" s="1"/>
  <c r="G7823" s="1"/>
  <c r="G7824" s="1"/>
  <c r="G7825" s="1"/>
  <c r="G7826" s="1"/>
  <c r="G7827" s="1"/>
  <c r="G7828" s="1"/>
  <c r="G7829" s="1"/>
  <c r="G7830" s="1"/>
  <c r="G7831" s="1"/>
  <c r="G7832" s="1"/>
  <c r="G7833" s="1"/>
  <c r="G7834" s="1"/>
  <c r="G7835" s="1"/>
  <c r="G7836" s="1"/>
  <c r="G7837" s="1"/>
  <c r="G7838" s="1"/>
  <c r="G7839" s="1"/>
  <c r="G7840" s="1"/>
  <c r="G7841" s="1"/>
  <c r="G7842" s="1"/>
  <c r="G7843" s="1"/>
  <c r="G7844" s="1"/>
  <c r="G7845" s="1"/>
  <c r="G7846" s="1"/>
  <c r="G7847" s="1"/>
  <c r="G7848" s="1"/>
  <c r="G7849" s="1"/>
  <c r="G7850" s="1"/>
  <c r="G7851" s="1"/>
  <c r="G7852" s="1"/>
  <c r="G7853" s="1"/>
  <c r="G7854" s="1"/>
  <c r="G7855" s="1"/>
  <c r="G7856" s="1"/>
  <c r="G7857" s="1"/>
  <c r="G7858" s="1"/>
  <c r="G7859" s="1"/>
  <c r="G7860" s="1"/>
  <c r="G7861" s="1"/>
  <c r="G7862" s="1"/>
  <c r="G7863" s="1"/>
  <c r="G7864" s="1"/>
  <c r="G7865" s="1"/>
  <c r="G7866" s="1"/>
  <c r="G7867" s="1"/>
  <c r="G7868" s="1"/>
  <c r="G7869" s="1"/>
  <c r="G7870" s="1"/>
  <c r="G7871" s="1"/>
  <c r="G7872" s="1"/>
  <c r="G7873" s="1"/>
  <c r="G7874" s="1"/>
  <c r="G7875" s="1"/>
  <c r="G7876" s="1"/>
  <c r="G7877" s="1"/>
  <c r="G7878" s="1"/>
  <c r="G7879" s="1"/>
  <c r="G7880" s="1"/>
  <c r="G7881" s="1"/>
  <c r="G7882" s="1"/>
  <c r="G7883" s="1"/>
  <c r="G7884" s="1"/>
  <c r="G7885" s="1"/>
  <c r="G7886" s="1"/>
  <c r="G7887" s="1"/>
  <c r="G7888" s="1"/>
  <c r="G7889" s="1"/>
  <c r="G7890" s="1"/>
  <c r="G7891" s="1"/>
  <c r="G7892" s="1"/>
  <c r="G7893" s="1"/>
  <c r="G7894" s="1"/>
  <c r="G7895" s="1"/>
  <c r="G7896" s="1"/>
  <c r="G7897" s="1"/>
  <c r="G7898" s="1"/>
  <c r="G7899" s="1"/>
  <c r="G7900" s="1"/>
  <c r="G7901" s="1"/>
  <c r="G7902" s="1"/>
  <c r="G7903" s="1"/>
  <c r="G7904" s="1"/>
  <c r="G7905" s="1"/>
  <c r="G7906" s="1"/>
  <c r="G7907" s="1"/>
  <c r="G7908" s="1"/>
  <c r="G7909" s="1"/>
  <c r="G7910" s="1"/>
  <c r="G7911" s="1"/>
  <c r="G7912" s="1"/>
  <c r="G7913" s="1"/>
  <c r="G7914" s="1"/>
  <c r="G7915" s="1"/>
  <c r="G7916" s="1"/>
  <c r="G7917" s="1"/>
  <c r="G7918" s="1"/>
  <c r="G7919" s="1"/>
  <c r="G7920" s="1"/>
  <c r="G7921" s="1"/>
  <c r="G7922" s="1"/>
  <c r="G7923" s="1"/>
  <c r="G7924" s="1"/>
  <c r="G7925" s="1"/>
  <c r="G7926" s="1"/>
  <c r="G7927" s="1"/>
  <c r="G7928" s="1"/>
  <c r="G7929" s="1"/>
  <c r="G7930" s="1"/>
  <c r="G7931" s="1"/>
  <c r="G7932" s="1"/>
  <c r="G7933" s="1"/>
  <c r="G7934" s="1"/>
  <c r="G7935" s="1"/>
  <c r="G7936" s="1"/>
  <c r="G7937" s="1"/>
  <c r="G7938" s="1"/>
  <c r="G7939" s="1"/>
  <c r="G7940" s="1"/>
  <c r="G7941" s="1"/>
  <c r="G7942" s="1"/>
  <c r="G7943" s="1"/>
  <c r="G7944" s="1"/>
  <c r="G7945" s="1"/>
  <c r="G7946" s="1"/>
  <c r="G7947" s="1"/>
  <c r="G7948" s="1"/>
  <c r="G7949" s="1"/>
  <c r="G7950" s="1"/>
  <c r="G7951" s="1"/>
  <c r="G7952" s="1"/>
  <c r="G7953" s="1"/>
  <c r="G7954" s="1"/>
  <c r="G7955" s="1"/>
  <c r="G7956" s="1"/>
  <c r="G7957" s="1"/>
  <c r="G7958" s="1"/>
  <c r="G7959" s="1"/>
  <c r="G7960" s="1"/>
  <c r="G7961" s="1"/>
  <c r="G7962" s="1"/>
  <c r="G7963" s="1"/>
  <c r="G7964" s="1"/>
  <c r="G7965" s="1"/>
  <c r="G7966" s="1"/>
  <c r="G7967" s="1"/>
  <c r="G7968" s="1"/>
  <c r="G7969" s="1"/>
  <c r="G7970" s="1"/>
  <c r="G7971" s="1"/>
  <c r="G7972" s="1"/>
  <c r="G7973" s="1"/>
  <c r="G7974" s="1"/>
  <c r="G7975" s="1"/>
  <c r="G7976" s="1"/>
  <c r="G7977" s="1"/>
  <c r="G7978" s="1"/>
  <c r="G7979" s="1"/>
  <c r="G7980" s="1"/>
  <c r="G7981" s="1"/>
  <c r="G7982" s="1"/>
  <c r="G7983" s="1"/>
  <c r="G7984" s="1"/>
  <c r="G7985" s="1"/>
  <c r="G7986" s="1"/>
  <c r="G7987" s="1"/>
  <c r="G7988" s="1"/>
  <c r="G7989" s="1"/>
  <c r="G7990" s="1"/>
  <c r="G7991" s="1"/>
  <c r="G7992" s="1"/>
  <c r="G7993" s="1"/>
  <c r="G7994" s="1"/>
  <c r="G7995" s="1"/>
  <c r="G7996" s="1"/>
  <c r="G7997" s="1"/>
  <c r="G7998" s="1"/>
  <c r="G7999" s="1"/>
  <c r="G8000" s="1"/>
  <c r="G8001" s="1"/>
  <c r="G8002" s="1"/>
  <c r="G8003" s="1"/>
  <c r="G8004" s="1"/>
  <c r="G8005" s="1"/>
  <c r="G8006" s="1"/>
  <c r="G8007" s="1"/>
  <c r="G8008" s="1"/>
  <c r="G8009" s="1"/>
  <c r="G8010" s="1"/>
  <c r="G8011" s="1"/>
  <c r="G8012" s="1"/>
  <c r="G8013" s="1"/>
  <c r="G8014" s="1"/>
  <c r="G8015" s="1"/>
  <c r="G8016" s="1"/>
  <c r="G8017" s="1"/>
  <c r="G8018" s="1"/>
  <c r="G8019" s="1"/>
  <c r="G8020" s="1"/>
  <c r="G8021" s="1"/>
  <c r="G8022" s="1"/>
  <c r="G8023" s="1"/>
  <c r="G8024" s="1"/>
  <c r="G8025" s="1"/>
  <c r="G8026" s="1"/>
  <c r="G8027" s="1"/>
  <c r="G8028" s="1"/>
  <c r="G8029" s="1"/>
  <c r="G8030" s="1"/>
  <c r="G8031" s="1"/>
  <c r="G8032" s="1"/>
  <c r="G8033" s="1"/>
  <c r="G8034" s="1"/>
  <c r="G8035" s="1"/>
  <c r="G8036" s="1"/>
  <c r="G8037" s="1"/>
  <c r="G8038" s="1"/>
  <c r="G8039" s="1"/>
  <c r="G8040" s="1"/>
  <c r="G8041" s="1"/>
  <c r="G8042" s="1"/>
  <c r="G8043" s="1"/>
  <c r="G8044" s="1"/>
  <c r="G8045" s="1"/>
  <c r="G8046" s="1"/>
  <c r="G8047" s="1"/>
  <c r="G8048" s="1"/>
  <c r="G8049" s="1"/>
  <c r="G8050" s="1"/>
  <c r="G8051" s="1"/>
  <c r="G8052" s="1"/>
  <c r="G8053" s="1"/>
  <c r="G8054" s="1"/>
  <c r="G8055" s="1"/>
  <c r="G8056" s="1"/>
  <c r="G8057" s="1"/>
  <c r="G8058" s="1"/>
  <c r="G8059" s="1"/>
  <c r="G8060" s="1"/>
  <c r="G8061" s="1"/>
  <c r="G8062" s="1"/>
  <c r="G8063" s="1"/>
  <c r="G8064" s="1"/>
  <c r="G8065" s="1"/>
  <c r="G8066" s="1"/>
  <c r="G8067" s="1"/>
  <c r="G8068" s="1"/>
  <c r="G8069" s="1"/>
  <c r="G8070" s="1"/>
  <c r="G8071" s="1"/>
  <c r="G8072" s="1"/>
  <c r="G8073" s="1"/>
  <c r="G8074" s="1"/>
  <c r="G8075" s="1"/>
  <c r="G8076" s="1"/>
  <c r="G8077" s="1"/>
  <c r="G8078" s="1"/>
  <c r="G8079" s="1"/>
  <c r="G8080" s="1"/>
  <c r="G8081" s="1"/>
  <c r="G8082" s="1"/>
  <c r="G8083" s="1"/>
  <c r="G8084" s="1"/>
  <c r="G8085" s="1"/>
  <c r="G8086" s="1"/>
  <c r="G8087" s="1"/>
  <c r="G8088" s="1"/>
  <c r="G8089" s="1"/>
  <c r="G8090" s="1"/>
  <c r="G8091" s="1"/>
  <c r="G8092" s="1"/>
  <c r="G8093" s="1"/>
  <c r="G8094" s="1"/>
  <c r="G8095" s="1"/>
  <c r="G8096" s="1"/>
  <c r="G8097" s="1"/>
  <c r="G8098" s="1"/>
  <c r="G8099" s="1"/>
  <c r="G8100" s="1"/>
  <c r="G8101" s="1"/>
  <c r="G8102" s="1"/>
  <c r="G8103" s="1"/>
  <c r="G8104" s="1"/>
  <c r="G8105" s="1"/>
  <c r="G8106" s="1"/>
  <c r="G8107" s="1"/>
  <c r="G8108" s="1"/>
  <c r="G8109" s="1"/>
  <c r="G8110" s="1"/>
  <c r="G8111" s="1"/>
  <c r="G8112" s="1"/>
  <c r="G8113" s="1"/>
  <c r="G8114" s="1"/>
  <c r="G8115" s="1"/>
  <c r="G8116" s="1"/>
  <c r="G8117" s="1"/>
  <c r="G8118" s="1"/>
  <c r="G8119" s="1"/>
  <c r="G8120" s="1"/>
  <c r="G8121" s="1"/>
  <c r="G8122" s="1"/>
  <c r="G8123" s="1"/>
  <c r="G8124" s="1"/>
  <c r="G8125" s="1"/>
  <c r="G8126" s="1"/>
  <c r="G8127" s="1"/>
  <c r="G8128" s="1"/>
  <c r="G8129" s="1"/>
  <c r="G8130" s="1"/>
  <c r="G8131" s="1"/>
  <c r="G8132" s="1"/>
  <c r="G8133" s="1"/>
  <c r="G8134" s="1"/>
  <c r="G8135" s="1"/>
  <c r="G8136" s="1"/>
  <c r="G8137" s="1"/>
  <c r="G8138" s="1"/>
  <c r="G8139" s="1"/>
  <c r="G8140" s="1"/>
  <c r="G8141" s="1"/>
  <c r="G8142" s="1"/>
  <c r="G8143" s="1"/>
  <c r="G8144" s="1"/>
  <c r="G8145" s="1"/>
  <c r="G8146" s="1"/>
  <c r="G8147" s="1"/>
  <c r="G8148" s="1"/>
  <c r="G8149" s="1"/>
  <c r="G8150" s="1"/>
  <c r="G8151" s="1"/>
  <c r="G8152" s="1"/>
  <c r="G8153" s="1"/>
  <c r="G8154" s="1"/>
  <c r="G8155" s="1"/>
  <c r="G8156" s="1"/>
  <c r="G8157" s="1"/>
  <c r="G8158" s="1"/>
  <c r="G8159" s="1"/>
  <c r="G8160" s="1"/>
  <c r="G8161" s="1"/>
  <c r="G8162" s="1"/>
  <c r="G8163" s="1"/>
  <c r="G8164" s="1"/>
  <c r="G8165" s="1"/>
  <c r="G8166" s="1"/>
  <c r="G8167" s="1"/>
  <c r="G8168" s="1"/>
  <c r="G8169" s="1"/>
  <c r="G8170" s="1"/>
  <c r="G8171" s="1"/>
  <c r="G8172" s="1"/>
  <c r="G8173" s="1"/>
  <c r="G8174" s="1"/>
  <c r="G8175" s="1"/>
  <c r="G8176" s="1"/>
  <c r="G8177" s="1"/>
  <c r="G8178" s="1"/>
  <c r="G8179" s="1"/>
  <c r="G8180" s="1"/>
  <c r="G8181" s="1"/>
  <c r="G8182" s="1"/>
  <c r="G8183" s="1"/>
  <c r="G8184" s="1"/>
  <c r="G8185" s="1"/>
  <c r="G8186" s="1"/>
  <c r="G8187" s="1"/>
  <c r="G8188" s="1"/>
  <c r="G8189" s="1"/>
  <c r="G8190" s="1"/>
  <c r="G8191" s="1"/>
  <c r="G8192" s="1"/>
  <c r="G8193" s="1"/>
  <c r="G8194" s="1"/>
  <c r="G8195" s="1"/>
  <c r="G8196" s="1"/>
  <c r="G8197" s="1"/>
  <c r="G8198" s="1"/>
  <c r="G8199" s="1"/>
  <c r="G8200" s="1"/>
  <c r="G8201" s="1"/>
  <c r="G8202" s="1"/>
  <c r="G8203" s="1"/>
  <c r="G8204" s="1"/>
  <c r="G8205" s="1"/>
  <c r="G8206" s="1"/>
  <c r="G8207" s="1"/>
  <c r="G8208" s="1"/>
  <c r="G8209" s="1"/>
  <c r="G8210" s="1"/>
  <c r="G8211" s="1"/>
  <c r="G8212" s="1"/>
  <c r="G8213" s="1"/>
  <c r="G8214" s="1"/>
  <c r="G8215" s="1"/>
  <c r="G8216" s="1"/>
  <c r="G8217" s="1"/>
  <c r="G8218" s="1"/>
  <c r="G8219" s="1"/>
  <c r="G8220" s="1"/>
  <c r="G8221" s="1"/>
  <c r="G8222" s="1"/>
  <c r="G8223" s="1"/>
  <c r="G8224" s="1"/>
  <c r="G8225" s="1"/>
  <c r="G8226" s="1"/>
  <c r="G8227" s="1"/>
  <c r="G8228" s="1"/>
  <c r="G8229" s="1"/>
  <c r="G8230" s="1"/>
  <c r="G8231" s="1"/>
  <c r="G8232" s="1"/>
  <c r="G8233" s="1"/>
  <c r="G8234" s="1"/>
  <c r="G8235" s="1"/>
  <c r="G8236" s="1"/>
  <c r="G8237" s="1"/>
  <c r="G8238" s="1"/>
  <c r="G8239" s="1"/>
  <c r="G8240" s="1"/>
  <c r="G8241" s="1"/>
  <c r="G8242" s="1"/>
  <c r="G8243" s="1"/>
  <c r="G8244" s="1"/>
  <c r="G8245" s="1"/>
  <c r="G8246" s="1"/>
  <c r="G8247" s="1"/>
  <c r="G8248" s="1"/>
  <c r="G8249" s="1"/>
  <c r="G8250" s="1"/>
  <c r="G8251" s="1"/>
  <c r="G8252" s="1"/>
  <c r="G8253" s="1"/>
  <c r="G8254" s="1"/>
  <c r="G8255" s="1"/>
  <c r="G8256" s="1"/>
  <c r="G8257" s="1"/>
  <c r="G8258" s="1"/>
  <c r="G8259" s="1"/>
  <c r="G8260" s="1"/>
  <c r="G8261" s="1"/>
  <c r="G8262" s="1"/>
  <c r="G8263" s="1"/>
  <c r="G8264" s="1"/>
  <c r="G8265" s="1"/>
  <c r="G8266" s="1"/>
  <c r="G8267" s="1"/>
  <c r="G8268" s="1"/>
  <c r="G8269" s="1"/>
  <c r="G8270" s="1"/>
  <c r="G8271" s="1"/>
  <c r="G8272" s="1"/>
  <c r="G8273" s="1"/>
  <c r="G8274" s="1"/>
  <c r="G8275" s="1"/>
  <c r="G8276" s="1"/>
  <c r="G8277" s="1"/>
  <c r="G8278" s="1"/>
  <c r="G8279" s="1"/>
  <c r="G8280" s="1"/>
  <c r="G8281" s="1"/>
  <c r="G8282" s="1"/>
  <c r="G8283" s="1"/>
  <c r="G8284" s="1"/>
  <c r="G8285" s="1"/>
  <c r="G8286" s="1"/>
  <c r="G8287" s="1"/>
  <c r="G8288" s="1"/>
  <c r="G8289" s="1"/>
  <c r="G8290" s="1"/>
  <c r="G8291" s="1"/>
  <c r="G8292" s="1"/>
  <c r="G8293" s="1"/>
  <c r="G8294" s="1"/>
  <c r="G8295" s="1"/>
  <c r="G8296" s="1"/>
  <c r="G8297" s="1"/>
  <c r="G8298" s="1"/>
  <c r="G8299" s="1"/>
  <c r="G8300" s="1"/>
  <c r="G8301" s="1"/>
  <c r="G8302" s="1"/>
  <c r="G8303" s="1"/>
  <c r="G8304" s="1"/>
  <c r="G8305" s="1"/>
  <c r="G8306" s="1"/>
  <c r="G8307" s="1"/>
  <c r="G8308" s="1"/>
  <c r="G8309" s="1"/>
  <c r="G8310" s="1"/>
  <c r="G8311" s="1"/>
  <c r="G8312" s="1"/>
  <c r="G8313" s="1"/>
  <c r="G8314" s="1"/>
  <c r="G8315" s="1"/>
  <c r="G8316" s="1"/>
  <c r="G8317" s="1"/>
  <c r="G8318" s="1"/>
  <c r="G8319" s="1"/>
  <c r="G8320" s="1"/>
  <c r="G8321" s="1"/>
  <c r="G8322" s="1"/>
  <c r="G8323" s="1"/>
  <c r="G8324" s="1"/>
  <c r="G8325" s="1"/>
  <c r="G8326" s="1"/>
  <c r="G8327" s="1"/>
  <c r="G8328" s="1"/>
  <c r="G8329" s="1"/>
  <c r="G8330" s="1"/>
  <c r="G8331" s="1"/>
  <c r="G8332" s="1"/>
  <c r="G8333" s="1"/>
  <c r="G8334" s="1"/>
  <c r="G8335" s="1"/>
  <c r="G8336" s="1"/>
  <c r="G8337" s="1"/>
  <c r="G8338" s="1"/>
  <c r="G8339" s="1"/>
  <c r="G8340" s="1"/>
  <c r="G8341" s="1"/>
  <c r="G8342" s="1"/>
  <c r="G8343" s="1"/>
  <c r="G8344" s="1"/>
  <c r="G8345" s="1"/>
  <c r="G8346" s="1"/>
  <c r="G8347" s="1"/>
  <c r="G8348" s="1"/>
  <c r="G8349" s="1"/>
  <c r="G8350" s="1"/>
  <c r="G8351" s="1"/>
  <c r="G8352" s="1"/>
  <c r="G8353" s="1"/>
  <c r="G8354" s="1"/>
  <c r="G8355" s="1"/>
  <c r="G8356" s="1"/>
  <c r="G8357" s="1"/>
  <c r="G8358" s="1"/>
  <c r="G8359" s="1"/>
  <c r="G8360" s="1"/>
  <c r="G8361" s="1"/>
  <c r="G8362" s="1"/>
  <c r="G8363" s="1"/>
  <c r="G8364" s="1"/>
  <c r="G8365" s="1"/>
  <c r="G8366" s="1"/>
  <c r="G8367" s="1"/>
  <c r="G8368" s="1"/>
  <c r="G8369" s="1"/>
  <c r="G8370" s="1"/>
  <c r="G8371" s="1"/>
  <c r="G8372" s="1"/>
  <c r="G8373" s="1"/>
  <c r="G8374" s="1"/>
  <c r="G8375" s="1"/>
  <c r="G8376" s="1"/>
  <c r="G8377" s="1"/>
  <c r="G8378" s="1"/>
  <c r="G8379" s="1"/>
  <c r="G8380" s="1"/>
  <c r="G8381" s="1"/>
  <c r="G8382" s="1"/>
  <c r="G8383" s="1"/>
  <c r="G8384" s="1"/>
  <c r="G8385" s="1"/>
  <c r="G8386" s="1"/>
  <c r="G8387" s="1"/>
  <c r="G8388" s="1"/>
  <c r="G8389" s="1"/>
  <c r="G8390" s="1"/>
  <c r="G8391" s="1"/>
  <c r="G8392" s="1"/>
  <c r="G8393" s="1"/>
  <c r="G8394" s="1"/>
  <c r="G8395" s="1"/>
  <c r="G8396" s="1"/>
  <c r="G8397" s="1"/>
  <c r="G8398" s="1"/>
  <c r="G8399" s="1"/>
  <c r="G8400" s="1"/>
  <c r="G8401" s="1"/>
  <c r="G8402" s="1"/>
  <c r="G8403" s="1"/>
  <c r="G8404" s="1"/>
  <c r="G8405" s="1"/>
  <c r="G8406" s="1"/>
  <c r="G8407" s="1"/>
  <c r="G8408" s="1"/>
  <c r="G8409" s="1"/>
  <c r="G8410" s="1"/>
  <c r="G8411" s="1"/>
  <c r="G8412" s="1"/>
  <c r="G8413" s="1"/>
  <c r="G8414" s="1"/>
  <c r="G8415" s="1"/>
  <c r="G8416" s="1"/>
  <c r="G8417" s="1"/>
  <c r="G8418" s="1"/>
  <c r="G8419" s="1"/>
  <c r="G8420" s="1"/>
  <c r="G8421" s="1"/>
  <c r="G8422" s="1"/>
  <c r="G8423" s="1"/>
  <c r="G8424" s="1"/>
  <c r="G8425" s="1"/>
  <c r="G8426" s="1"/>
  <c r="G8427" s="1"/>
  <c r="G8428" s="1"/>
  <c r="G8429" s="1"/>
  <c r="G8430" s="1"/>
  <c r="G8431" s="1"/>
  <c r="G8432" s="1"/>
  <c r="G8433" s="1"/>
  <c r="G8434" s="1"/>
  <c r="G8435" s="1"/>
  <c r="G8436" s="1"/>
  <c r="G8437" s="1"/>
  <c r="G8438" s="1"/>
  <c r="G8439" s="1"/>
  <c r="G8440" s="1"/>
  <c r="G8441" s="1"/>
  <c r="G8442" s="1"/>
  <c r="G8443" s="1"/>
  <c r="G8444" s="1"/>
  <c r="G8445" s="1"/>
  <c r="G8446" s="1"/>
  <c r="G8447" s="1"/>
  <c r="G8448" s="1"/>
  <c r="G8449" s="1"/>
  <c r="G8450" s="1"/>
  <c r="G8451" s="1"/>
  <c r="G8452" s="1"/>
  <c r="G8453" s="1"/>
  <c r="G8454" s="1"/>
  <c r="G8455" s="1"/>
  <c r="G8456" s="1"/>
  <c r="G8457" s="1"/>
  <c r="G8458" s="1"/>
  <c r="G8459" s="1"/>
  <c r="G8460" s="1"/>
  <c r="G8461" s="1"/>
  <c r="G8462" s="1"/>
  <c r="G8463" s="1"/>
  <c r="G8464" s="1"/>
  <c r="G8465" s="1"/>
  <c r="G8466" s="1"/>
  <c r="G8467" s="1"/>
  <c r="G8468" s="1"/>
  <c r="G8469" s="1"/>
  <c r="G8470" s="1"/>
  <c r="G8471" s="1"/>
  <c r="G8472" s="1"/>
  <c r="G8473" s="1"/>
  <c r="G8474" s="1"/>
  <c r="G8475" s="1"/>
  <c r="G8476" s="1"/>
  <c r="G8477" s="1"/>
  <c r="G8478" s="1"/>
  <c r="G8479" s="1"/>
  <c r="G8480" s="1"/>
  <c r="G8481" s="1"/>
  <c r="G8482" s="1"/>
  <c r="G8483" s="1"/>
  <c r="G8484" s="1"/>
  <c r="G8485" s="1"/>
  <c r="G8486" s="1"/>
  <c r="G8487" s="1"/>
  <c r="G8488" s="1"/>
  <c r="G8489" s="1"/>
  <c r="G8490" s="1"/>
  <c r="G8491" s="1"/>
  <c r="G8492" s="1"/>
  <c r="G8493" s="1"/>
  <c r="G8494" s="1"/>
  <c r="G8495" s="1"/>
  <c r="G8496" s="1"/>
  <c r="G8497" s="1"/>
  <c r="G8498" s="1"/>
  <c r="G8499" s="1"/>
  <c r="G8500" s="1"/>
  <c r="G8501" s="1"/>
  <c r="G8502" s="1"/>
  <c r="G8503" s="1"/>
  <c r="G8504" s="1"/>
  <c r="G8505" s="1"/>
  <c r="G8506" s="1"/>
  <c r="G8507" s="1"/>
  <c r="G8508" s="1"/>
  <c r="G8509" s="1"/>
  <c r="G8510" s="1"/>
  <c r="G8511" s="1"/>
  <c r="G8512" s="1"/>
  <c r="G8513" s="1"/>
  <c r="G8514" s="1"/>
  <c r="G8515" s="1"/>
  <c r="G8516" s="1"/>
  <c r="G8517" s="1"/>
  <c r="G8518" s="1"/>
  <c r="G8519" s="1"/>
  <c r="G8520" s="1"/>
  <c r="G8521" s="1"/>
  <c r="G8522" s="1"/>
  <c r="G8523" s="1"/>
  <c r="G8524" s="1"/>
  <c r="G8525" s="1"/>
  <c r="G8526" s="1"/>
  <c r="G8527" s="1"/>
  <c r="G8528" s="1"/>
  <c r="G8529" s="1"/>
  <c r="G8530" s="1"/>
  <c r="G8531" s="1"/>
  <c r="G8532" s="1"/>
  <c r="G8533" s="1"/>
  <c r="G8534" s="1"/>
  <c r="G8535" s="1"/>
  <c r="G8536" s="1"/>
  <c r="G8537" s="1"/>
  <c r="G8538" s="1"/>
  <c r="G8539" s="1"/>
  <c r="G8540" s="1"/>
  <c r="G8541" s="1"/>
  <c r="G8542" s="1"/>
  <c r="G8543" s="1"/>
  <c r="G8544" s="1"/>
  <c r="G8545" s="1"/>
  <c r="G8546" s="1"/>
  <c r="G8547" s="1"/>
  <c r="G8548" s="1"/>
  <c r="G8549" s="1"/>
  <c r="G8550" s="1"/>
  <c r="G8551" s="1"/>
  <c r="G8552" s="1"/>
  <c r="G8553" s="1"/>
  <c r="G8554" s="1"/>
  <c r="G8555" s="1"/>
  <c r="G8556" s="1"/>
  <c r="G8557" s="1"/>
  <c r="G8558" s="1"/>
  <c r="G8559" s="1"/>
  <c r="G8560" s="1"/>
  <c r="G8561" s="1"/>
  <c r="G8562" s="1"/>
  <c r="G8563" s="1"/>
  <c r="G8564" s="1"/>
  <c r="G8565" s="1"/>
  <c r="G8566" s="1"/>
  <c r="G8567" s="1"/>
  <c r="G8568" s="1"/>
  <c r="G8569" s="1"/>
  <c r="G8570" s="1"/>
  <c r="G8571" s="1"/>
  <c r="G8572" s="1"/>
  <c r="G8573" s="1"/>
  <c r="G8574" s="1"/>
  <c r="G8575" s="1"/>
  <c r="G8576" s="1"/>
  <c r="G8577" s="1"/>
  <c r="G8578" s="1"/>
  <c r="G8579" s="1"/>
  <c r="G8580" s="1"/>
  <c r="G8581" s="1"/>
  <c r="G8582" s="1"/>
  <c r="G8583" s="1"/>
  <c r="G8584" s="1"/>
  <c r="G8585" s="1"/>
  <c r="G8586" s="1"/>
  <c r="G8587" s="1"/>
  <c r="G8588" s="1"/>
  <c r="G8589" s="1"/>
  <c r="G8590" s="1"/>
  <c r="G8591" s="1"/>
  <c r="G8592" s="1"/>
  <c r="G8593" s="1"/>
  <c r="G8594" s="1"/>
  <c r="G8595" s="1"/>
  <c r="G8596" s="1"/>
  <c r="G8597" s="1"/>
  <c r="G8598" s="1"/>
  <c r="G8599" s="1"/>
  <c r="G8600" s="1"/>
  <c r="G8601" s="1"/>
  <c r="G8602" s="1"/>
  <c r="G8603" s="1"/>
  <c r="G8604" s="1"/>
  <c r="G8605" s="1"/>
  <c r="G8606" s="1"/>
  <c r="G8607" s="1"/>
  <c r="G8608" s="1"/>
  <c r="G8609" s="1"/>
  <c r="G8610" s="1"/>
  <c r="G8611" s="1"/>
  <c r="G8612" s="1"/>
  <c r="G8613" s="1"/>
  <c r="G8614" s="1"/>
  <c r="G8615" s="1"/>
  <c r="G8616" s="1"/>
  <c r="G8617" s="1"/>
  <c r="G8618" s="1"/>
  <c r="G8619" s="1"/>
  <c r="G8620" s="1"/>
  <c r="G8621" s="1"/>
  <c r="G8622" s="1"/>
  <c r="G8623" s="1"/>
  <c r="G8624" s="1"/>
  <c r="G8625" s="1"/>
  <c r="G8626" s="1"/>
  <c r="G8627" s="1"/>
  <c r="G8628" s="1"/>
  <c r="G8629" s="1"/>
  <c r="G8630" s="1"/>
  <c r="G8631" s="1"/>
  <c r="G8632" s="1"/>
  <c r="G8633" s="1"/>
  <c r="G8634" s="1"/>
  <c r="G8635" s="1"/>
  <c r="G8636" s="1"/>
  <c r="G8637" s="1"/>
  <c r="G8638" s="1"/>
  <c r="G8639" s="1"/>
  <c r="G8640" s="1"/>
  <c r="G8641" s="1"/>
  <c r="G8642" s="1"/>
  <c r="G8643" s="1"/>
  <c r="G8644" s="1"/>
  <c r="G8645" s="1"/>
  <c r="G8646" s="1"/>
  <c r="G8647" s="1"/>
  <c r="G8648" s="1"/>
  <c r="G8649" s="1"/>
  <c r="G8650" s="1"/>
  <c r="G8651" s="1"/>
  <c r="G8652" s="1"/>
  <c r="G8653" s="1"/>
  <c r="G8654" s="1"/>
  <c r="G8655" s="1"/>
  <c r="G8656" s="1"/>
  <c r="G8657" s="1"/>
  <c r="G8658" s="1"/>
  <c r="G8659" s="1"/>
  <c r="G8660" s="1"/>
  <c r="G8661" s="1"/>
  <c r="G8662" s="1"/>
  <c r="G8663" s="1"/>
  <c r="G8664" s="1"/>
  <c r="G8665" s="1"/>
  <c r="G8666" s="1"/>
  <c r="G8667" s="1"/>
  <c r="G8668" s="1"/>
  <c r="G8669" s="1"/>
  <c r="G8670" s="1"/>
  <c r="G8671" s="1"/>
  <c r="G8672" s="1"/>
  <c r="G8673" s="1"/>
  <c r="G8674" s="1"/>
  <c r="G8675" s="1"/>
  <c r="G8676" s="1"/>
  <c r="G8677" s="1"/>
  <c r="G8678" s="1"/>
  <c r="G8679" s="1"/>
  <c r="G8680" s="1"/>
  <c r="G8681" s="1"/>
  <c r="G8682" s="1"/>
  <c r="G8683" s="1"/>
  <c r="G8684" s="1"/>
  <c r="G8685" s="1"/>
  <c r="G8686" s="1"/>
  <c r="G8687" s="1"/>
  <c r="G8688" s="1"/>
  <c r="G8689" s="1"/>
  <c r="G8690" s="1"/>
  <c r="G8691" s="1"/>
  <c r="G8692" s="1"/>
  <c r="G8693" s="1"/>
  <c r="G8694" s="1"/>
  <c r="G8695" s="1"/>
  <c r="G8696" s="1"/>
  <c r="G8697" s="1"/>
  <c r="G8698" s="1"/>
  <c r="G8699" s="1"/>
  <c r="G8700" s="1"/>
  <c r="G8701" s="1"/>
  <c r="G8702" s="1"/>
  <c r="G8703" s="1"/>
  <c r="G8704" s="1"/>
  <c r="G8705" s="1"/>
  <c r="G8706" s="1"/>
  <c r="G8707" s="1"/>
  <c r="G8708" s="1"/>
  <c r="G8709" s="1"/>
  <c r="G8710" s="1"/>
  <c r="G8711" s="1"/>
  <c r="G8712" s="1"/>
  <c r="G8713" s="1"/>
  <c r="G8714" s="1"/>
  <c r="G8715" s="1"/>
  <c r="G8716" s="1"/>
  <c r="G8717" s="1"/>
  <c r="G8718" s="1"/>
  <c r="G8719" s="1"/>
  <c r="G8720" s="1"/>
  <c r="G8721" s="1"/>
  <c r="G8722" s="1"/>
  <c r="G8723" s="1"/>
  <c r="G8724" s="1"/>
  <c r="G8725" s="1"/>
  <c r="G8726" s="1"/>
  <c r="G8727" s="1"/>
  <c r="G8728" s="1"/>
  <c r="G8729" s="1"/>
  <c r="G8730" s="1"/>
  <c r="G8731" s="1"/>
  <c r="G8732" s="1"/>
  <c r="G8733" s="1"/>
  <c r="G8734" s="1"/>
  <c r="G8735" s="1"/>
  <c r="G8736" s="1"/>
  <c r="G8737" s="1"/>
  <c r="G8738" s="1"/>
  <c r="G8739" s="1"/>
  <c r="G8740" s="1"/>
  <c r="G8741" s="1"/>
  <c r="G8742" s="1"/>
  <c r="G8743" s="1"/>
  <c r="G8744" s="1"/>
  <c r="G8745" s="1"/>
  <c r="G8746" s="1"/>
  <c r="G8747" s="1"/>
  <c r="G8748" s="1"/>
  <c r="G8749" s="1"/>
  <c r="G8750" s="1"/>
  <c r="G8751" s="1"/>
  <c r="G8752" s="1"/>
  <c r="G8753" s="1"/>
  <c r="G8754" s="1"/>
  <c r="G8755" s="1"/>
  <c r="G8756" s="1"/>
  <c r="G8757" s="1"/>
  <c r="G8758" s="1"/>
  <c r="G8759" s="1"/>
  <c r="G8760" s="1"/>
  <c r="G8761" s="1"/>
  <c r="G8762" s="1"/>
  <c r="G8763" s="1"/>
  <c r="G8764" s="1"/>
  <c r="G8765" s="1"/>
  <c r="G8766" s="1"/>
  <c r="G8767" s="1"/>
  <c r="G8768" s="1"/>
  <c r="G8769" s="1"/>
  <c r="G8770" s="1"/>
  <c r="G8771" s="1"/>
  <c r="G8772" s="1"/>
  <c r="G8773" s="1"/>
  <c r="G8774" s="1"/>
  <c r="G8775" s="1"/>
  <c r="G8776" s="1"/>
  <c r="G8777" s="1"/>
  <c r="G8778" s="1"/>
  <c r="G8779" s="1"/>
  <c r="G8780" s="1"/>
  <c r="G8781" s="1"/>
  <c r="G8782" s="1"/>
  <c r="G8783" s="1"/>
  <c r="G8784" s="1"/>
  <c r="G8785" s="1"/>
  <c r="G8786" s="1"/>
  <c r="G8787" s="1"/>
  <c r="G8788" s="1"/>
  <c r="G8789" s="1"/>
  <c r="G8790" s="1"/>
  <c r="G8791" s="1"/>
  <c r="G8792" s="1"/>
  <c r="G8793" s="1"/>
  <c r="G8794" s="1"/>
  <c r="G8795" s="1"/>
  <c r="G8796" s="1"/>
  <c r="G8797" s="1"/>
  <c r="G8798" s="1"/>
  <c r="G8799" s="1"/>
  <c r="G8800" s="1"/>
  <c r="G8801" s="1"/>
  <c r="G8802" s="1"/>
  <c r="G8803" s="1"/>
  <c r="G8804" s="1"/>
  <c r="G8805" s="1"/>
  <c r="G8806" s="1"/>
  <c r="G8807" s="1"/>
  <c r="G8808" s="1"/>
  <c r="G8809" s="1"/>
  <c r="G8810" s="1"/>
  <c r="G8811" s="1"/>
  <c r="G8812" s="1"/>
  <c r="G8813" s="1"/>
  <c r="G8814" s="1"/>
  <c r="G8815" s="1"/>
  <c r="G8816" s="1"/>
  <c r="G8817" s="1"/>
  <c r="G8818" s="1"/>
  <c r="G8819" s="1"/>
  <c r="G8820" s="1"/>
  <c r="G8821" s="1"/>
  <c r="G8822" s="1"/>
  <c r="G8823" s="1"/>
  <c r="G8824" s="1"/>
  <c r="G8825" s="1"/>
  <c r="G8826" s="1"/>
  <c r="G8827" s="1"/>
  <c r="G8828" s="1"/>
  <c r="G8829" s="1"/>
  <c r="G8830" s="1"/>
  <c r="G8831" s="1"/>
  <c r="G8832" s="1"/>
  <c r="G8833" s="1"/>
  <c r="G8834" s="1"/>
  <c r="G8835" s="1"/>
  <c r="G8836" s="1"/>
  <c r="G8837" s="1"/>
  <c r="G8838" s="1"/>
  <c r="G8839" s="1"/>
  <c r="G8840" s="1"/>
  <c r="G8841" s="1"/>
  <c r="G8842" s="1"/>
  <c r="G8843" s="1"/>
  <c r="G8844" s="1"/>
  <c r="G8845" s="1"/>
  <c r="G8846" s="1"/>
  <c r="G8847" s="1"/>
  <c r="G8848" s="1"/>
  <c r="G8849" s="1"/>
  <c r="G8850" s="1"/>
  <c r="G8851" s="1"/>
  <c r="G8852" s="1"/>
  <c r="G8853" s="1"/>
  <c r="G8854" s="1"/>
  <c r="G8855" s="1"/>
  <c r="G8856" s="1"/>
  <c r="G8857" s="1"/>
  <c r="G8858" s="1"/>
  <c r="G8859" s="1"/>
  <c r="G8860" s="1"/>
  <c r="G8861" s="1"/>
  <c r="G8862" s="1"/>
  <c r="G8863" s="1"/>
  <c r="G8864" s="1"/>
  <c r="G8865" s="1"/>
  <c r="G8866" s="1"/>
  <c r="G8867" s="1"/>
  <c r="G8868" s="1"/>
  <c r="G8869" s="1"/>
  <c r="G8870" s="1"/>
  <c r="G8871" s="1"/>
  <c r="G8872" s="1"/>
  <c r="G8873" s="1"/>
  <c r="G8874" s="1"/>
  <c r="G8875" s="1"/>
  <c r="G8876" s="1"/>
  <c r="G8877" s="1"/>
  <c r="G8878" s="1"/>
  <c r="G8879" s="1"/>
  <c r="G8880" s="1"/>
  <c r="G8881" s="1"/>
  <c r="G8882" s="1"/>
  <c r="G8883" s="1"/>
  <c r="G8884" s="1"/>
  <c r="G8885" s="1"/>
  <c r="G8886" s="1"/>
  <c r="G8887" s="1"/>
  <c r="G8888" s="1"/>
  <c r="G8889" s="1"/>
  <c r="G8890" s="1"/>
  <c r="G8891" s="1"/>
  <c r="G8892" s="1"/>
  <c r="G8893" s="1"/>
  <c r="G8894" s="1"/>
  <c r="G8895" s="1"/>
  <c r="G8896" s="1"/>
  <c r="G8897" s="1"/>
  <c r="G8898" s="1"/>
  <c r="G8899" s="1"/>
  <c r="G8900" s="1"/>
  <c r="G8901" s="1"/>
  <c r="G8902" s="1"/>
  <c r="G8903" s="1"/>
  <c r="G8904" s="1"/>
  <c r="G8905" s="1"/>
  <c r="G8906" s="1"/>
  <c r="G8907" s="1"/>
  <c r="G8908" s="1"/>
  <c r="G8909" s="1"/>
  <c r="G8910" s="1"/>
  <c r="G8911" s="1"/>
  <c r="G8912" s="1"/>
  <c r="G8913" s="1"/>
  <c r="G8914" s="1"/>
  <c r="G8915" s="1"/>
  <c r="G8916" s="1"/>
  <c r="G8917" s="1"/>
  <c r="G8918" s="1"/>
  <c r="G8919" s="1"/>
  <c r="G8920" s="1"/>
  <c r="G8921" s="1"/>
  <c r="G8922" s="1"/>
  <c r="G8923" s="1"/>
  <c r="G8924" s="1"/>
  <c r="G8925" s="1"/>
  <c r="G8926" s="1"/>
  <c r="G8927" s="1"/>
  <c r="G8928" s="1"/>
  <c r="G8929" s="1"/>
  <c r="G8930" s="1"/>
  <c r="G8931" s="1"/>
  <c r="G8932" s="1"/>
  <c r="G8933" s="1"/>
  <c r="G8934" s="1"/>
  <c r="G8935" s="1"/>
  <c r="G8936" s="1"/>
  <c r="G8937" s="1"/>
  <c r="G8938" s="1"/>
  <c r="G8939" s="1"/>
  <c r="G8940" s="1"/>
  <c r="G8941" s="1"/>
  <c r="G8942" s="1"/>
  <c r="G8943" s="1"/>
  <c r="G8944" s="1"/>
  <c r="G8945" s="1"/>
  <c r="G8946" s="1"/>
  <c r="G8947" s="1"/>
  <c r="G8948" s="1"/>
  <c r="G8949" s="1"/>
  <c r="G8950" s="1"/>
  <c r="G8951" s="1"/>
  <c r="G8952" s="1"/>
  <c r="G8953" s="1"/>
  <c r="G8954" s="1"/>
  <c r="G8955" s="1"/>
  <c r="G8956" s="1"/>
  <c r="G8957" s="1"/>
  <c r="G8958" s="1"/>
  <c r="G8959" s="1"/>
  <c r="G8960" s="1"/>
  <c r="G8961" s="1"/>
  <c r="G8962" s="1"/>
  <c r="G8963" s="1"/>
  <c r="G8964" s="1"/>
  <c r="G8965" s="1"/>
  <c r="G8966" s="1"/>
  <c r="G8967" s="1"/>
  <c r="G8968" s="1"/>
  <c r="G8969" s="1"/>
  <c r="G8970" s="1"/>
  <c r="G8971" s="1"/>
  <c r="G8972" s="1"/>
  <c r="G8973" s="1"/>
  <c r="G8974" s="1"/>
  <c r="G8975" s="1"/>
  <c r="G8976" s="1"/>
  <c r="G8977" s="1"/>
  <c r="G8978" s="1"/>
  <c r="G8979" s="1"/>
  <c r="G8980" s="1"/>
  <c r="G8981" s="1"/>
  <c r="G8982" s="1"/>
  <c r="G8983" s="1"/>
  <c r="G8984" s="1"/>
  <c r="G8985" s="1"/>
  <c r="G8986" s="1"/>
  <c r="G8987" s="1"/>
  <c r="G8988" s="1"/>
  <c r="G8989" s="1"/>
  <c r="G8990" s="1"/>
  <c r="G8991" s="1"/>
  <c r="G8992" s="1"/>
  <c r="G8993" s="1"/>
  <c r="G8994" s="1"/>
  <c r="G8995" s="1"/>
  <c r="G8996" s="1"/>
  <c r="G8997" s="1"/>
  <c r="G8998" s="1"/>
  <c r="G8999" s="1"/>
  <c r="G9000" s="1"/>
  <c r="G9001" s="1"/>
  <c r="G9002" s="1"/>
  <c r="G9003" s="1"/>
  <c r="G9004" s="1"/>
  <c r="G9005" s="1"/>
  <c r="G9006" s="1"/>
  <c r="G9007" s="1"/>
  <c r="G9008" s="1"/>
  <c r="G9009" s="1"/>
  <c r="G9010" s="1"/>
  <c r="G9011" s="1"/>
  <c r="G9012" s="1"/>
  <c r="G9013" s="1"/>
  <c r="G9014" s="1"/>
  <c r="G9015" s="1"/>
  <c r="G9016" s="1"/>
  <c r="G9017" s="1"/>
  <c r="G9018" s="1"/>
  <c r="G9019" s="1"/>
  <c r="G9020" s="1"/>
  <c r="G9021" s="1"/>
  <c r="G9022" s="1"/>
  <c r="G9023" s="1"/>
  <c r="G9024" s="1"/>
  <c r="G9025" s="1"/>
  <c r="G9026" s="1"/>
  <c r="G9027" s="1"/>
  <c r="G9028" s="1"/>
  <c r="G9029" s="1"/>
  <c r="G9030" s="1"/>
  <c r="G9031" s="1"/>
  <c r="G9032" s="1"/>
  <c r="G9033" s="1"/>
  <c r="G9034" s="1"/>
  <c r="G9035" s="1"/>
  <c r="G9036" s="1"/>
  <c r="G9037" s="1"/>
  <c r="G9038" s="1"/>
  <c r="G9039" s="1"/>
  <c r="G9040" s="1"/>
  <c r="G9041" s="1"/>
  <c r="G9042" s="1"/>
  <c r="G9043" s="1"/>
  <c r="G9044" s="1"/>
  <c r="G9045" s="1"/>
  <c r="G9046" s="1"/>
  <c r="G9047" s="1"/>
  <c r="G9048" s="1"/>
  <c r="G9049" s="1"/>
  <c r="G9050" s="1"/>
  <c r="G9051" s="1"/>
  <c r="G9052" s="1"/>
  <c r="G9053" s="1"/>
  <c r="G9054" s="1"/>
  <c r="G9055" s="1"/>
  <c r="G9056" s="1"/>
  <c r="G9057" s="1"/>
  <c r="G9058" s="1"/>
  <c r="G9059" s="1"/>
  <c r="G9060" s="1"/>
  <c r="G9061" s="1"/>
  <c r="G9062" s="1"/>
  <c r="G9063" s="1"/>
  <c r="G9064" s="1"/>
  <c r="G9065" s="1"/>
  <c r="G9066" s="1"/>
  <c r="G9067" s="1"/>
  <c r="G9068" s="1"/>
  <c r="G9069" s="1"/>
  <c r="G9070" s="1"/>
  <c r="G9071" s="1"/>
  <c r="G9072" s="1"/>
  <c r="G9073" s="1"/>
  <c r="G9074" s="1"/>
  <c r="G9075" s="1"/>
  <c r="G9076" s="1"/>
  <c r="G9077" s="1"/>
  <c r="G9078" s="1"/>
  <c r="G9079" s="1"/>
  <c r="G9080" s="1"/>
  <c r="G9081" s="1"/>
  <c r="G9082" s="1"/>
  <c r="G9083" s="1"/>
  <c r="G9084" s="1"/>
  <c r="G9085" s="1"/>
  <c r="G9086" s="1"/>
  <c r="G9087" s="1"/>
  <c r="G9088" s="1"/>
  <c r="G9089" s="1"/>
  <c r="G9090" s="1"/>
  <c r="G9091" s="1"/>
  <c r="G9092" s="1"/>
  <c r="G9093" s="1"/>
  <c r="G9094" s="1"/>
  <c r="G9095" s="1"/>
  <c r="G9096" s="1"/>
  <c r="G9097" s="1"/>
  <c r="G9098" s="1"/>
  <c r="G9099" s="1"/>
  <c r="G9100" s="1"/>
  <c r="G9101" s="1"/>
  <c r="G9102" s="1"/>
  <c r="G9103" s="1"/>
  <c r="G9104" s="1"/>
  <c r="G9105" s="1"/>
  <c r="G9106" s="1"/>
  <c r="G9107" s="1"/>
  <c r="G9108" s="1"/>
  <c r="G9109" s="1"/>
  <c r="G9110" s="1"/>
  <c r="G9111" s="1"/>
  <c r="G9112" s="1"/>
  <c r="G9113" s="1"/>
  <c r="G9114" s="1"/>
  <c r="G9115" s="1"/>
  <c r="G9116" s="1"/>
  <c r="G9117" s="1"/>
  <c r="G9118" s="1"/>
  <c r="G9119" s="1"/>
  <c r="G9120" s="1"/>
  <c r="G9121" s="1"/>
  <c r="G9122" s="1"/>
  <c r="G9123" s="1"/>
  <c r="G9124" s="1"/>
  <c r="G9125" s="1"/>
  <c r="G9126" s="1"/>
  <c r="G9127" s="1"/>
  <c r="G9128" s="1"/>
  <c r="G9129" s="1"/>
  <c r="G9130" s="1"/>
  <c r="G9131" s="1"/>
  <c r="G9132" s="1"/>
  <c r="G9133" s="1"/>
  <c r="G9134" s="1"/>
  <c r="G9135" s="1"/>
  <c r="G9136" s="1"/>
  <c r="G9137" s="1"/>
  <c r="G9138" s="1"/>
  <c r="G9139" s="1"/>
  <c r="G9140" s="1"/>
  <c r="G9141" s="1"/>
  <c r="G9142" s="1"/>
  <c r="G9143" s="1"/>
  <c r="G9144" s="1"/>
  <c r="G9145" s="1"/>
  <c r="G9146" s="1"/>
  <c r="G9147" s="1"/>
  <c r="G9148" s="1"/>
  <c r="G9149" s="1"/>
  <c r="G9150" s="1"/>
  <c r="G9151" s="1"/>
  <c r="G9152" s="1"/>
  <c r="G9153" s="1"/>
  <c r="G9154" s="1"/>
  <c r="G9155" s="1"/>
  <c r="G9156" s="1"/>
  <c r="G9157" s="1"/>
  <c r="G9158" s="1"/>
  <c r="G9159" s="1"/>
  <c r="G9160" s="1"/>
  <c r="G9161" s="1"/>
  <c r="G9162" s="1"/>
  <c r="G9163" s="1"/>
  <c r="G9164" s="1"/>
  <c r="G9165" s="1"/>
  <c r="G9166" s="1"/>
  <c r="G9167" s="1"/>
  <c r="G9168" s="1"/>
  <c r="G9169" s="1"/>
  <c r="G9170" s="1"/>
  <c r="G9171" s="1"/>
  <c r="G9172" s="1"/>
  <c r="G9173" s="1"/>
  <c r="G9174" s="1"/>
  <c r="G9175" s="1"/>
  <c r="G9176" s="1"/>
  <c r="G9177" s="1"/>
  <c r="G9178" s="1"/>
  <c r="G9179" s="1"/>
  <c r="G9180" s="1"/>
  <c r="G9181" s="1"/>
  <c r="G9182" s="1"/>
  <c r="G9183" s="1"/>
  <c r="G9184" s="1"/>
  <c r="G9185" s="1"/>
  <c r="G9186" s="1"/>
  <c r="G9187" s="1"/>
  <c r="G9188" s="1"/>
  <c r="G9189" s="1"/>
  <c r="G9190" s="1"/>
  <c r="G9191" s="1"/>
  <c r="G9192" s="1"/>
  <c r="G9193" s="1"/>
  <c r="G9194" s="1"/>
  <c r="G9195" s="1"/>
  <c r="G9196" s="1"/>
  <c r="G9197" s="1"/>
  <c r="G9198" s="1"/>
  <c r="G9199" s="1"/>
  <c r="G9200" s="1"/>
  <c r="G9201" s="1"/>
  <c r="G9202" s="1"/>
  <c r="G9203" s="1"/>
  <c r="G9204" s="1"/>
  <c r="G9205" s="1"/>
  <c r="G9206" s="1"/>
  <c r="G9207" s="1"/>
  <c r="G9208" s="1"/>
  <c r="G9209" s="1"/>
  <c r="G9210" s="1"/>
  <c r="G9211" s="1"/>
  <c r="G9212" s="1"/>
  <c r="G9213" s="1"/>
  <c r="G9214" s="1"/>
  <c r="G9215" s="1"/>
  <c r="G9216" s="1"/>
  <c r="G9217" s="1"/>
  <c r="G9218" s="1"/>
  <c r="G9219" s="1"/>
  <c r="G9220" s="1"/>
  <c r="G9221" s="1"/>
  <c r="G9222" s="1"/>
  <c r="G9223" s="1"/>
  <c r="G9224" s="1"/>
  <c r="G9225" s="1"/>
  <c r="G9226" s="1"/>
  <c r="G9227" s="1"/>
  <c r="G9228" s="1"/>
  <c r="G9229" s="1"/>
  <c r="G9230" s="1"/>
  <c r="G9231" s="1"/>
  <c r="G9232" s="1"/>
  <c r="G9233" s="1"/>
  <c r="G9234" s="1"/>
  <c r="G9235" s="1"/>
  <c r="G9236" s="1"/>
  <c r="G9237" s="1"/>
  <c r="G9238" s="1"/>
  <c r="G9239" s="1"/>
  <c r="G9240" s="1"/>
  <c r="G9241" s="1"/>
  <c r="G9242" s="1"/>
  <c r="G9243" s="1"/>
  <c r="G9244" s="1"/>
  <c r="G9245" s="1"/>
  <c r="G9246" s="1"/>
  <c r="G9247" s="1"/>
  <c r="G9248" s="1"/>
  <c r="G9249" s="1"/>
  <c r="G9250" s="1"/>
  <c r="G9251" s="1"/>
  <c r="G9252" s="1"/>
  <c r="G9253" s="1"/>
  <c r="G9254" s="1"/>
  <c r="G9255" s="1"/>
  <c r="G9256" s="1"/>
  <c r="G9257" s="1"/>
  <c r="G9258" s="1"/>
  <c r="G9259" s="1"/>
  <c r="G9260" s="1"/>
  <c r="G9261" s="1"/>
  <c r="G9262" s="1"/>
  <c r="G9263" s="1"/>
  <c r="G9264" s="1"/>
  <c r="G9265" s="1"/>
  <c r="G9266" s="1"/>
  <c r="G9267" s="1"/>
  <c r="G9268" s="1"/>
  <c r="G9269" s="1"/>
  <c r="G9270" s="1"/>
  <c r="G9271" s="1"/>
  <c r="G9272" s="1"/>
  <c r="G9273" s="1"/>
  <c r="G9274" s="1"/>
  <c r="G9275" s="1"/>
  <c r="G9276" s="1"/>
  <c r="G9277" s="1"/>
  <c r="G9278" s="1"/>
  <c r="G9279" s="1"/>
  <c r="G9280" s="1"/>
  <c r="G9281" s="1"/>
  <c r="G9282" s="1"/>
  <c r="G9283" s="1"/>
  <c r="G9284" s="1"/>
  <c r="G9285" s="1"/>
  <c r="G9286" s="1"/>
  <c r="G9287" s="1"/>
  <c r="G9288" s="1"/>
  <c r="G9289" s="1"/>
  <c r="G9290" s="1"/>
  <c r="G9291" s="1"/>
  <c r="G9292" s="1"/>
  <c r="G9293" s="1"/>
  <c r="G9294" s="1"/>
  <c r="G9295" s="1"/>
  <c r="G9296" s="1"/>
  <c r="G9297" s="1"/>
  <c r="G9298" s="1"/>
  <c r="G9299" s="1"/>
  <c r="G9300" s="1"/>
  <c r="G9301" s="1"/>
  <c r="G9302" s="1"/>
  <c r="G9303" s="1"/>
  <c r="G9304" s="1"/>
  <c r="G9305" s="1"/>
  <c r="G9306" s="1"/>
  <c r="G9307" s="1"/>
  <c r="G9308" s="1"/>
  <c r="G9309" s="1"/>
  <c r="G9310" s="1"/>
  <c r="G9311" s="1"/>
  <c r="G9312" s="1"/>
  <c r="G9313" s="1"/>
  <c r="G9314" s="1"/>
  <c r="G9315" s="1"/>
  <c r="G9316" s="1"/>
  <c r="G9317" s="1"/>
  <c r="G9318" s="1"/>
  <c r="G9319" s="1"/>
  <c r="G9320" s="1"/>
  <c r="G9321" s="1"/>
  <c r="G9322" s="1"/>
  <c r="G9323" s="1"/>
  <c r="G9324" s="1"/>
  <c r="G9325" s="1"/>
  <c r="G9326" s="1"/>
  <c r="G9327" s="1"/>
  <c r="G9328" s="1"/>
  <c r="G9329" s="1"/>
  <c r="G9330" s="1"/>
  <c r="G9331" s="1"/>
  <c r="G9332" s="1"/>
  <c r="G9333" s="1"/>
  <c r="G9334" s="1"/>
  <c r="G9335" s="1"/>
  <c r="G9336" s="1"/>
  <c r="G9337" s="1"/>
  <c r="G9338" s="1"/>
  <c r="G9339" s="1"/>
  <c r="G9340" s="1"/>
  <c r="G9341" s="1"/>
  <c r="G9342" s="1"/>
  <c r="G9343" s="1"/>
  <c r="G9344" s="1"/>
  <c r="G9345" s="1"/>
  <c r="G9346" s="1"/>
  <c r="G9347" s="1"/>
  <c r="G9348" s="1"/>
  <c r="G9349" s="1"/>
  <c r="G9350" s="1"/>
  <c r="G9351" s="1"/>
  <c r="G9352" s="1"/>
  <c r="G9353" s="1"/>
  <c r="G9354" s="1"/>
  <c r="G9355" s="1"/>
  <c r="G9356" s="1"/>
  <c r="G9357" s="1"/>
  <c r="G9358" s="1"/>
  <c r="G9359" s="1"/>
  <c r="G9360" s="1"/>
  <c r="G9361" s="1"/>
  <c r="G9362" s="1"/>
  <c r="G9363" s="1"/>
  <c r="G9364" s="1"/>
  <c r="G9365" s="1"/>
  <c r="G9366" s="1"/>
  <c r="G9367" s="1"/>
  <c r="G9368" s="1"/>
  <c r="G9369" s="1"/>
  <c r="G9370" s="1"/>
  <c r="G9371" s="1"/>
  <c r="G9372" s="1"/>
  <c r="G9373" s="1"/>
  <c r="G9374" s="1"/>
  <c r="G9375" s="1"/>
  <c r="G9376" s="1"/>
  <c r="G9377" s="1"/>
  <c r="G9378" s="1"/>
  <c r="G9379" s="1"/>
  <c r="G9380" s="1"/>
  <c r="G9381" s="1"/>
  <c r="G9382" s="1"/>
  <c r="G9383" s="1"/>
  <c r="G9384" s="1"/>
  <c r="G9385" s="1"/>
  <c r="G9386" s="1"/>
  <c r="G9387" s="1"/>
  <c r="G9388" s="1"/>
  <c r="G9389" s="1"/>
  <c r="G9390" s="1"/>
  <c r="G9391" s="1"/>
  <c r="G9392" s="1"/>
  <c r="G9393" s="1"/>
  <c r="G9394" s="1"/>
  <c r="G9395" s="1"/>
  <c r="G9396" s="1"/>
  <c r="G9397" s="1"/>
  <c r="G9398" s="1"/>
  <c r="G9399" s="1"/>
  <c r="G9400" s="1"/>
  <c r="G9401" s="1"/>
  <c r="G9402" s="1"/>
  <c r="G9403" s="1"/>
  <c r="G9404" s="1"/>
  <c r="G9405" s="1"/>
  <c r="G9406" s="1"/>
  <c r="G9407" s="1"/>
  <c r="G9408" s="1"/>
  <c r="G9409" s="1"/>
  <c r="G9410" s="1"/>
  <c r="G9411" s="1"/>
  <c r="G9412" s="1"/>
  <c r="G9413" s="1"/>
  <c r="G9414" s="1"/>
  <c r="G9415" s="1"/>
  <c r="G9416" s="1"/>
  <c r="G9417" s="1"/>
  <c r="G9418" s="1"/>
  <c r="G9419" s="1"/>
  <c r="G9420" s="1"/>
  <c r="G9421" s="1"/>
  <c r="G9422" s="1"/>
  <c r="G9423" s="1"/>
  <c r="G9424" s="1"/>
  <c r="G9425" s="1"/>
  <c r="G9426" s="1"/>
  <c r="G9427" s="1"/>
  <c r="G9428" s="1"/>
  <c r="G9429" s="1"/>
  <c r="G9430" s="1"/>
  <c r="G9431" s="1"/>
  <c r="G9432" s="1"/>
  <c r="G9433" s="1"/>
  <c r="G9434" s="1"/>
  <c r="G9435" s="1"/>
  <c r="G9436" s="1"/>
  <c r="G9437" s="1"/>
  <c r="G9438" s="1"/>
  <c r="G9439" s="1"/>
  <c r="G9440" s="1"/>
  <c r="G9441" s="1"/>
  <c r="G9442" s="1"/>
  <c r="G9443" s="1"/>
  <c r="G9444" s="1"/>
  <c r="G9445" s="1"/>
  <c r="G9446" s="1"/>
  <c r="G9447" s="1"/>
  <c r="G9448" s="1"/>
  <c r="G9449" s="1"/>
  <c r="G9450" s="1"/>
  <c r="G9451" s="1"/>
  <c r="G9452" s="1"/>
  <c r="G9453" s="1"/>
  <c r="G9454" s="1"/>
  <c r="G9455" s="1"/>
  <c r="G9456" s="1"/>
  <c r="G9457" s="1"/>
  <c r="G9458" s="1"/>
  <c r="G9459" s="1"/>
  <c r="G9460" s="1"/>
  <c r="G9461" s="1"/>
  <c r="G9462" s="1"/>
  <c r="G9463" s="1"/>
  <c r="G9464" s="1"/>
  <c r="G9465" s="1"/>
  <c r="G9466" s="1"/>
  <c r="G9467" s="1"/>
  <c r="G9468" s="1"/>
  <c r="G9469" s="1"/>
  <c r="G9470" s="1"/>
  <c r="G9471" s="1"/>
  <c r="G9472" s="1"/>
  <c r="G9473" s="1"/>
  <c r="G9474" s="1"/>
  <c r="G9475" s="1"/>
  <c r="G9476" s="1"/>
  <c r="G9477" s="1"/>
  <c r="G9478" s="1"/>
  <c r="G9479" s="1"/>
  <c r="G9480" s="1"/>
  <c r="G9481" s="1"/>
  <c r="G9482" s="1"/>
  <c r="G9483" s="1"/>
  <c r="G9484" s="1"/>
  <c r="G9485" s="1"/>
  <c r="G9486" s="1"/>
  <c r="G9487" s="1"/>
  <c r="G9488" s="1"/>
  <c r="G9489" s="1"/>
  <c r="G9490" s="1"/>
  <c r="G9491" s="1"/>
  <c r="G9492" s="1"/>
  <c r="G9493" s="1"/>
  <c r="G9494" s="1"/>
  <c r="G9495" s="1"/>
  <c r="G9496" s="1"/>
  <c r="G9497" s="1"/>
  <c r="G9498" s="1"/>
  <c r="G9499" s="1"/>
  <c r="G9500" s="1"/>
  <c r="G9501" s="1"/>
  <c r="G9502" s="1"/>
  <c r="G9503" s="1"/>
  <c r="G9504" s="1"/>
  <c r="G9505" s="1"/>
  <c r="G9506" s="1"/>
  <c r="G9507" s="1"/>
  <c r="G9508" s="1"/>
  <c r="G9509" s="1"/>
  <c r="G9510" s="1"/>
  <c r="G9511" s="1"/>
  <c r="G9512" s="1"/>
  <c r="G9513" s="1"/>
  <c r="G9514" s="1"/>
  <c r="G9515" s="1"/>
  <c r="G9516" s="1"/>
  <c r="G9517" s="1"/>
  <c r="G9518" s="1"/>
  <c r="G9519" s="1"/>
  <c r="G9520" s="1"/>
  <c r="G9521" s="1"/>
  <c r="G9522" s="1"/>
  <c r="G9523" s="1"/>
  <c r="G9524" s="1"/>
  <c r="G9525" s="1"/>
  <c r="G9526" s="1"/>
  <c r="G9527" s="1"/>
  <c r="G9528" s="1"/>
  <c r="G9529" s="1"/>
  <c r="G9530" s="1"/>
  <c r="G9531" s="1"/>
  <c r="G9532" s="1"/>
  <c r="G9533" s="1"/>
  <c r="G9534" s="1"/>
  <c r="G9535" s="1"/>
  <c r="G9536" s="1"/>
  <c r="G9537" s="1"/>
  <c r="G9538" s="1"/>
  <c r="G9539" s="1"/>
  <c r="G9540" s="1"/>
  <c r="G9541" s="1"/>
  <c r="G9542" s="1"/>
  <c r="G9543" s="1"/>
  <c r="G9544" s="1"/>
  <c r="G9545" s="1"/>
  <c r="G9546" s="1"/>
  <c r="G9547" s="1"/>
  <c r="G9548" s="1"/>
  <c r="G9549" s="1"/>
  <c r="G9550" s="1"/>
  <c r="G9551" s="1"/>
  <c r="G9552" s="1"/>
  <c r="G9553" s="1"/>
  <c r="G9554" s="1"/>
  <c r="G9555" s="1"/>
  <c r="G9556" s="1"/>
  <c r="G9557" s="1"/>
  <c r="G9558" s="1"/>
  <c r="G9559" s="1"/>
  <c r="G9560" s="1"/>
  <c r="G9561" s="1"/>
  <c r="G9562" s="1"/>
  <c r="G9563" s="1"/>
  <c r="G9564" s="1"/>
  <c r="G9565" s="1"/>
  <c r="G9566" s="1"/>
  <c r="G9567" s="1"/>
  <c r="G9568" s="1"/>
  <c r="G9569" s="1"/>
  <c r="G9570" s="1"/>
  <c r="G9571" s="1"/>
  <c r="G9572" s="1"/>
  <c r="G9573" s="1"/>
  <c r="G9574" s="1"/>
  <c r="G9575" s="1"/>
  <c r="G9576" s="1"/>
  <c r="G9577" s="1"/>
  <c r="G9578" s="1"/>
  <c r="G9579" s="1"/>
  <c r="G9580" s="1"/>
  <c r="G9581" s="1"/>
  <c r="G9582" s="1"/>
  <c r="G9583" s="1"/>
  <c r="G9584" s="1"/>
  <c r="G9585" s="1"/>
  <c r="G9586" s="1"/>
  <c r="G9587" s="1"/>
  <c r="G9588" s="1"/>
  <c r="G9589" s="1"/>
  <c r="G9590" s="1"/>
  <c r="G9591" s="1"/>
  <c r="G9592" s="1"/>
  <c r="G9593" s="1"/>
  <c r="G9594" s="1"/>
  <c r="G9595" s="1"/>
  <c r="G9596" s="1"/>
  <c r="G9597" s="1"/>
  <c r="G9598" s="1"/>
  <c r="G9599" s="1"/>
  <c r="G9600" s="1"/>
  <c r="G9601" s="1"/>
  <c r="G9602" s="1"/>
  <c r="G9603" s="1"/>
  <c r="G9604" s="1"/>
  <c r="G9605" s="1"/>
  <c r="G9606" s="1"/>
  <c r="G9607" s="1"/>
  <c r="G9608" s="1"/>
  <c r="G9609" s="1"/>
  <c r="G9610" s="1"/>
  <c r="G9611" s="1"/>
  <c r="G9612" s="1"/>
  <c r="G9613" s="1"/>
  <c r="G9614" s="1"/>
  <c r="G9615" s="1"/>
  <c r="G9616" s="1"/>
  <c r="G9617" s="1"/>
  <c r="G9618" s="1"/>
  <c r="G9619" s="1"/>
  <c r="G9620" s="1"/>
  <c r="G9621" s="1"/>
  <c r="G9622" s="1"/>
  <c r="G9623" s="1"/>
  <c r="G9624" s="1"/>
  <c r="G9625" s="1"/>
  <c r="G9626" s="1"/>
  <c r="G9627" s="1"/>
  <c r="G9628" s="1"/>
  <c r="G9629" s="1"/>
  <c r="G9630" s="1"/>
  <c r="G9631" s="1"/>
  <c r="G9632" s="1"/>
  <c r="G9633" s="1"/>
  <c r="G9634" s="1"/>
  <c r="G9635" s="1"/>
  <c r="G9636" s="1"/>
  <c r="G9637" s="1"/>
  <c r="G9638" s="1"/>
  <c r="G9639" s="1"/>
  <c r="G9640" s="1"/>
  <c r="G9641" s="1"/>
  <c r="G9642" s="1"/>
  <c r="G9643" s="1"/>
  <c r="G9644" s="1"/>
  <c r="G9645" s="1"/>
  <c r="G9646" s="1"/>
  <c r="G9647" s="1"/>
  <c r="G9648" s="1"/>
  <c r="G9649" s="1"/>
  <c r="G9650" s="1"/>
  <c r="G9651" s="1"/>
  <c r="G9652" s="1"/>
  <c r="G9653" s="1"/>
  <c r="G9654" s="1"/>
  <c r="G9655" s="1"/>
  <c r="G9656" s="1"/>
  <c r="G9657" s="1"/>
  <c r="G9658" s="1"/>
  <c r="G9659" s="1"/>
  <c r="G9660" s="1"/>
  <c r="G9661" s="1"/>
  <c r="G9662" s="1"/>
  <c r="G9663" s="1"/>
  <c r="G9664" s="1"/>
  <c r="G9665" s="1"/>
  <c r="G9666" s="1"/>
  <c r="G9667" s="1"/>
  <c r="G9668" s="1"/>
  <c r="G9669" s="1"/>
  <c r="G9670" s="1"/>
  <c r="G9671" s="1"/>
  <c r="G9672" s="1"/>
  <c r="G9673" s="1"/>
  <c r="G9674" s="1"/>
  <c r="G9675" s="1"/>
  <c r="G9676" s="1"/>
  <c r="G9677" s="1"/>
  <c r="G9678" s="1"/>
  <c r="G9679" s="1"/>
  <c r="G9680" s="1"/>
  <c r="G9681" s="1"/>
  <c r="G9682" s="1"/>
  <c r="G9683" s="1"/>
  <c r="G9684" s="1"/>
  <c r="G9685" s="1"/>
  <c r="G9686" s="1"/>
  <c r="G9687" s="1"/>
  <c r="G9688" s="1"/>
  <c r="G9689" s="1"/>
  <c r="G9690" s="1"/>
  <c r="G9691" s="1"/>
  <c r="G9692" s="1"/>
  <c r="G9693" s="1"/>
  <c r="G9694" s="1"/>
  <c r="G9695" s="1"/>
  <c r="G9696" s="1"/>
  <c r="G9697" s="1"/>
  <c r="G9698" s="1"/>
  <c r="G9699" s="1"/>
  <c r="G9700" s="1"/>
  <c r="G9701" s="1"/>
  <c r="G9702" s="1"/>
  <c r="G9703" s="1"/>
  <c r="G9704" s="1"/>
  <c r="G9705" s="1"/>
  <c r="G9706" s="1"/>
  <c r="G9707" s="1"/>
  <c r="G9708" s="1"/>
  <c r="G9709" s="1"/>
  <c r="G9710" s="1"/>
  <c r="G9711" s="1"/>
  <c r="G9712" s="1"/>
  <c r="G9713" s="1"/>
  <c r="G9714" s="1"/>
  <c r="G9715" s="1"/>
  <c r="G9716" s="1"/>
  <c r="G9717" s="1"/>
  <c r="G9718" s="1"/>
  <c r="G9719" s="1"/>
  <c r="G9720" s="1"/>
  <c r="G9721" s="1"/>
  <c r="G9722" s="1"/>
  <c r="G9723" s="1"/>
  <c r="G9724" s="1"/>
  <c r="G9725" s="1"/>
  <c r="G9726" s="1"/>
  <c r="G9727" s="1"/>
  <c r="G9728" s="1"/>
  <c r="G9729" s="1"/>
  <c r="G9730" s="1"/>
  <c r="G9731" s="1"/>
  <c r="G9732" s="1"/>
  <c r="G9733" s="1"/>
  <c r="G9734" s="1"/>
  <c r="G9735" s="1"/>
  <c r="G9736" s="1"/>
  <c r="G9737" s="1"/>
  <c r="G9738" s="1"/>
  <c r="G9739" s="1"/>
  <c r="G9740" s="1"/>
  <c r="G9741" s="1"/>
  <c r="G9742" s="1"/>
  <c r="G9743" s="1"/>
  <c r="G9744" s="1"/>
  <c r="G9745" s="1"/>
  <c r="G9746" s="1"/>
  <c r="G9747" s="1"/>
  <c r="G9748" s="1"/>
  <c r="G9749" s="1"/>
  <c r="G9750" s="1"/>
  <c r="G9751" s="1"/>
  <c r="G9752" s="1"/>
  <c r="G9753" s="1"/>
  <c r="G9754" s="1"/>
  <c r="G9755" s="1"/>
  <c r="G9756" s="1"/>
  <c r="G9757" s="1"/>
  <c r="G9758" s="1"/>
  <c r="G9759" s="1"/>
  <c r="G9760" s="1"/>
  <c r="G9761" s="1"/>
  <c r="G9762" s="1"/>
  <c r="G9763" s="1"/>
  <c r="G9764" s="1"/>
  <c r="G9765" s="1"/>
  <c r="G9766" s="1"/>
  <c r="G9767" s="1"/>
  <c r="G9768" s="1"/>
  <c r="G9769" s="1"/>
  <c r="G9770" s="1"/>
  <c r="G9771" s="1"/>
  <c r="G9772" s="1"/>
  <c r="G9773" s="1"/>
  <c r="G9774" s="1"/>
  <c r="G9775" s="1"/>
  <c r="G9776" s="1"/>
  <c r="G9777" s="1"/>
  <c r="G9778" s="1"/>
  <c r="G9779" s="1"/>
  <c r="G9780" s="1"/>
  <c r="G9781" s="1"/>
  <c r="G9782" s="1"/>
  <c r="G9783" s="1"/>
  <c r="G9784" s="1"/>
  <c r="G9785" s="1"/>
  <c r="G9786" s="1"/>
  <c r="G9787" s="1"/>
  <c r="G9788" s="1"/>
  <c r="G9789" s="1"/>
  <c r="G9790" s="1"/>
  <c r="G9791" s="1"/>
  <c r="G9792" s="1"/>
  <c r="G9793" s="1"/>
  <c r="G9794" s="1"/>
  <c r="G9795" s="1"/>
  <c r="G9796" s="1"/>
  <c r="G9797" s="1"/>
  <c r="G9798" s="1"/>
  <c r="G9799" s="1"/>
  <c r="G9800" s="1"/>
  <c r="G9801" s="1"/>
  <c r="G9802" s="1"/>
  <c r="G9803" s="1"/>
  <c r="G9804" s="1"/>
  <c r="G9805" s="1"/>
  <c r="G9806" s="1"/>
  <c r="G9807" s="1"/>
  <c r="G9808" s="1"/>
  <c r="G9809" s="1"/>
  <c r="G9810" s="1"/>
  <c r="G9811" s="1"/>
  <c r="G9812" s="1"/>
  <c r="G9813" s="1"/>
  <c r="G9814" s="1"/>
  <c r="G9815" s="1"/>
  <c r="G9816" s="1"/>
  <c r="G9817" s="1"/>
  <c r="G9818" s="1"/>
  <c r="G9819" s="1"/>
  <c r="G9820" s="1"/>
  <c r="G9821" s="1"/>
  <c r="G9822" s="1"/>
  <c r="G9823" s="1"/>
  <c r="G9824" s="1"/>
  <c r="G9825" s="1"/>
  <c r="G9826" s="1"/>
  <c r="G9827" s="1"/>
  <c r="G9828" s="1"/>
  <c r="G9829" s="1"/>
  <c r="G9830" s="1"/>
  <c r="G9831" s="1"/>
  <c r="G9832" s="1"/>
  <c r="G9833" s="1"/>
  <c r="G9834" s="1"/>
  <c r="G9835" s="1"/>
  <c r="G9836" s="1"/>
  <c r="G9837" s="1"/>
  <c r="G9838" s="1"/>
  <c r="G9839" s="1"/>
  <c r="G9840" s="1"/>
  <c r="G9841" s="1"/>
  <c r="G9842" s="1"/>
  <c r="G9843" s="1"/>
  <c r="G9844" s="1"/>
  <c r="G9845" s="1"/>
  <c r="G9846" s="1"/>
  <c r="G9847" s="1"/>
  <c r="G9848" s="1"/>
  <c r="G9849" s="1"/>
  <c r="G9850" s="1"/>
  <c r="G9851" s="1"/>
  <c r="G9852" s="1"/>
  <c r="G9853" s="1"/>
  <c r="G9854" s="1"/>
  <c r="G9855" s="1"/>
  <c r="G9856" s="1"/>
  <c r="G9857" s="1"/>
  <c r="G9858" s="1"/>
  <c r="G9859" s="1"/>
  <c r="G9860" s="1"/>
  <c r="G9861" s="1"/>
  <c r="G9862" s="1"/>
  <c r="G9863" s="1"/>
  <c r="G9864" s="1"/>
  <c r="G9865" s="1"/>
  <c r="G9866" s="1"/>
  <c r="G9867" s="1"/>
  <c r="G9868" s="1"/>
  <c r="G9869" s="1"/>
  <c r="G9870" s="1"/>
  <c r="G9871" s="1"/>
  <c r="G9872" s="1"/>
  <c r="G9873" s="1"/>
  <c r="G9874" s="1"/>
  <c r="G9875" s="1"/>
  <c r="G9876" s="1"/>
  <c r="G9877" s="1"/>
  <c r="G9878" s="1"/>
  <c r="G9879" s="1"/>
  <c r="G9880" s="1"/>
  <c r="G9881" s="1"/>
  <c r="G9882" s="1"/>
  <c r="G9883" s="1"/>
  <c r="G9884" s="1"/>
  <c r="G9885" s="1"/>
  <c r="G9886" s="1"/>
  <c r="G9887" s="1"/>
  <c r="G9888" s="1"/>
  <c r="G9889" s="1"/>
  <c r="G9890" s="1"/>
  <c r="G9891" s="1"/>
  <c r="G9892" s="1"/>
  <c r="G9893" s="1"/>
  <c r="G9894" s="1"/>
  <c r="G9895" s="1"/>
  <c r="G9896" s="1"/>
  <c r="G9897" s="1"/>
  <c r="G9898" s="1"/>
  <c r="G9899" s="1"/>
  <c r="G9900" s="1"/>
  <c r="G9901" s="1"/>
  <c r="G9902" s="1"/>
  <c r="G9903" s="1"/>
  <c r="G9904" s="1"/>
  <c r="G9905" s="1"/>
  <c r="G9906" s="1"/>
  <c r="G9907" s="1"/>
  <c r="G9908" s="1"/>
  <c r="G9909" s="1"/>
  <c r="G9910" s="1"/>
  <c r="G9911" s="1"/>
  <c r="G9912" s="1"/>
  <c r="G9913" s="1"/>
  <c r="G9914" s="1"/>
  <c r="G9915" s="1"/>
  <c r="G9916" s="1"/>
  <c r="G9917" s="1"/>
  <c r="G9918" s="1"/>
  <c r="G9919" s="1"/>
  <c r="G9920" s="1"/>
  <c r="G9921" s="1"/>
  <c r="G9922" s="1"/>
  <c r="G9923" s="1"/>
  <c r="G9924" s="1"/>
  <c r="G9925" s="1"/>
  <c r="G9926" s="1"/>
  <c r="G9927" s="1"/>
  <c r="G9928" s="1"/>
  <c r="G9929" s="1"/>
  <c r="G9930" s="1"/>
  <c r="G9931" s="1"/>
  <c r="G9932" s="1"/>
  <c r="G9933" s="1"/>
  <c r="G9934" s="1"/>
  <c r="G9935" s="1"/>
  <c r="G9936" s="1"/>
  <c r="G9937" s="1"/>
  <c r="G9938" s="1"/>
  <c r="G9939" s="1"/>
  <c r="G9940" s="1"/>
  <c r="G9941" s="1"/>
  <c r="G9942" s="1"/>
  <c r="G9943" s="1"/>
  <c r="G9944" s="1"/>
  <c r="G9945" s="1"/>
  <c r="G9946" s="1"/>
  <c r="G9947" s="1"/>
  <c r="G9948" s="1"/>
  <c r="G9949" s="1"/>
  <c r="G9950" s="1"/>
  <c r="G9951" s="1"/>
  <c r="G9952" s="1"/>
  <c r="G9953" s="1"/>
  <c r="G9954" s="1"/>
  <c r="G9955" s="1"/>
  <c r="G9956" s="1"/>
  <c r="G9957" s="1"/>
  <c r="G9958" s="1"/>
  <c r="G9959" s="1"/>
  <c r="G9960" s="1"/>
  <c r="G9961" s="1"/>
  <c r="G9962" s="1"/>
  <c r="G9963" s="1"/>
  <c r="G9964" s="1"/>
  <c r="G9965" s="1"/>
  <c r="G9966" s="1"/>
  <c r="G9967" s="1"/>
  <c r="G9968" s="1"/>
  <c r="G9969" s="1"/>
  <c r="G9970" s="1"/>
  <c r="G9971" s="1"/>
  <c r="G9972" s="1"/>
  <c r="G9973" s="1"/>
  <c r="G9974" s="1"/>
  <c r="G9975" s="1"/>
  <c r="G9976" s="1"/>
  <c r="G9977" s="1"/>
  <c r="G9978" s="1"/>
  <c r="G9979" s="1"/>
  <c r="G9980" s="1"/>
  <c r="G9981" s="1"/>
  <c r="G9982" s="1"/>
  <c r="G9983" s="1"/>
  <c r="G9984" s="1"/>
  <c r="G9985" s="1"/>
  <c r="G9986" s="1"/>
  <c r="G9987" s="1"/>
  <c r="G9988" s="1"/>
  <c r="G9989" s="1"/>
  <c r="G9990" s="1"/>
  <c r="G9991" s="1"/>
  <c r="G9992" s="1"/>
  <c r="G9993" s="1"/>
  <c r="G9994" s="1"/>
  <c r="G9995" s="1"/>
  <c r="G9996" s="1"/>
  <c r="G9997" s="1"/>
  <c r="G9998" s="1"/>
  <c r="G9999" s="1"/>
  <c r="G10000" s="1"/>
  <c r="G10001" s="1"/>
  <c r="G10002" s="1"/>
  <c r="G10003" s="1"/>
  <c r="G10004" s="1"/>
  <c r="G10005" s="1"/>
  <c r="G10006" s="1"/>
  <c r="G10007" s="1"/>
  <c r="G10008" s="1"/>
  <c r="G10009" s="1"/>
  <c r="G10010" s="1"/>
  <c r="A7220"/>
  <c r="B7220"/>
  <c r="C7220" s="1"/>
  <c r="A7221"/>
  <c r="B7221"/>
  <c r="C7221" s="1"/>
  <c r="A7222"/>
  <c r="B7222"/>
  <c r="C7222" s="1"/>
  <c r="A7223"/>
  <c r="B7223"/>
  <c r="C7223" s="1"/>
  <c r="A7224"/>
  <c r="B7224"/>
  <c r="C7224" s="1"/>
  <c r="A7225"/>
  <c r="B7225"/>
  <c r="C7225" s="1"/>
  <c r="A7226"/>
  <c r="B7226"/>
  <c r="C7226" s="1"/>
  <c r="A7227"/>
  <c r="B7227"/>
  <c r="C7227" s="1"/>
  <c r="A7228"/>
  <c r="B7228"/>
  <c r="C7228" s="1"/>
  <c r="A7229"/>
  <c r="B7229"/>
  <c r="C7229" s="1"/>
  <c r="A7230"/>
  <c r="B7230"/>
  <c r="C7230" s="1"/>
  <c r="A7231"/>
  <c r="B7231"/>
  <c r="C7231" s="1"/>
  <c r="A7232"/>
  <c r="B7232"/>
  <c r="C7232" s="1"/>
  <c r="A7233"/>
  <c r="B7233"/>
  <c r="C7233" s="1"/>
  <c r="A7234"/>
  <c r="B7234"/>
  <c r="C7234" s="1"/>
  <c r="A7235"/>
  <c r="B7235"/>
  <c r="C7235" s="1"/>
  <c r="A7236"/>
  <c r="B7236"/>
  <c r="C7236" s="1"/>
  <c r="A7237"/>
  <c r="B7237"/>
  <c r="C7237" s="1"/>
  <c r="A7238"/>
  <c r="B7238"/>
  <c r="C7238" s="1"/>
  <c r="A7239"/>
  <c r="B7239"/>
  <c r="C7239" s="1"/>
  <c r="A7240"/>
  <c r="B7240"/>
  <c r="C7240" s="1"/>
  <c r="A7241"/>
  <c r="B7241"/>
  <c r="C7241" s="1"/>
  <c r="A7242"/>
  <c r="B7242"/>
  <c r="C7242" s="1"/>
  <c r="A7243"/>
  <c r="B7243"/>
  <c r="C7243" s="1"/>
  <c r="A7244"/>
  <c r="B7244"/>
  <c r="C7244" s="1"/>
  <c r="A7245"/>
  <c r="B7245"/>
  <c r="C7245" s="1"/>
  <c r="A7246"/>
  <c r="B7246"/>
  <c r="C7246" s="1"/>
  <c r="A7247"/>
  <c r="B7247"/>
  <c r="C7247" s="1"/>
  <c r="A7248"/>
  <c r="B7248"/>
  <c r="C7248" s="1"/>
  <c r="A7249"/>
  <c r="B7249"/>
  <c r="C7249" s="1"/>
  <c r="A7250"/>
  <c r="B7250"/>
  <c r="C7250" s="1"/>
  <c r="A7251"/>
  <c r="B7251"/>
  <c r="C7251" s="1"/>
  <c r="A7252"/>
  <c r="B7252"/>
  <c r="C7252" s="1"/>
  <c r="A7253"/>
  <c r="B7253"/>
  <c r="C7253" s="1"/>
  <c r="A7254"/>
  <c r="B7254"/>
  <c r="C7254" s="1"/>
  <c r="A7255"/>
  <c r="B7255"/>
  <c r="C7255" s="1"/>
  <c r="A7256"/>
  <c r="B7256"/>
  <c r="C7256" s="1"/>
  <c r="A7257"/>
  <c r="B7257"/>
  <c r="C7257" s="1"/>
  <c r="A7258"/>
  <c r="B7258"/>
  <c r="C7258" s="1"/>
  <c r="A7259"/>
  <c r="B7259"/>
  <c r="C7259" s="1"/>
  <c r="A7260"/>
  <c r="B7260"/>
  <c r="C7260" s="1"/>
  <c r="A7261"/>
  <c r="B7261"/>
  <c r="C7261" s="1"/>
  <c r="A7262"/>
  <c r="B7262"/>
  <c r="C7262" s="1"/>
  <c r="A7263"/>
  <c r="B7263"/>
  <c r="C7263" s="1"/>
  <c r="A7264"/>
  <c r="B7264"/>
  <c r="C7264" s="1"/>
  <c r="A7265"/>
  <c r="B7265"/>
  <c r="C7265" s="1"/>
  <c r="A7266"/>
  <c r="B7266"/>
  <c r="C7266" s="1"/>
  <c r="A7267"/>
  <c r="B7267"/>
  <c r="C7267" s="1"/>
  <c r="A7268"/>
  <c r="B7268"/>
  <c r="C7268" s="1"/>
  <c r="A7269"/>
  <c r="B7269"/>
  <c r="C7269" s="1"/>
  <c r="A7270"/>
  <c r="B7270"/>
  <c r="C7270" s="1"/>
  <c r="A7271"/>
  <c r="B7271"/>
  <c r="C7271" s="1"/>
  <c r="A7272"/>
  <c r="B7272"/>
  <c r="C7272" s="1"/>
  <c r="A7273"/>
  <c r="B7273"/>
  <c r="C7273" s="1"/>
  <c r="A7274"/>
  <c r="B7274"/>
  <c r="C7274" s="1"/>
  <c r="A7275"/>
  <c r="B7275"/>
  <c r="C7275" s="1"/>
  <c r="A7276"/>
  <c r="B7276"/>
  <c r="C7276" s="1"/>
  <c r="A7277"/>
  <c r="B7277"/>
  <c r="C7277" s="1"/>
  <c r="A7278"/>
  <c r="B7278"/>
  <c r="C7278" s="1"/>
  <c r="A7279"/>
  <c r="B7279"/>
  <c r="C7279" s="1"/>
  <c r="A7280"/>
  <c r="B7280"/>
  <c r="C7280" s="1"/>
  <c r="A7281"/>
  <c r="B7281"/>
  <c r="C7281" s="1"/>
  <c r="A7282"/>
  <c r="B7282"/>
  <c r="C7282" s="1"/>
  <c r="A7283"/>
  <c r="B7283"/>
  <c r="C7283" s="1"/>
  <c r="A7284"/>
  <c r="B7284"/>
  <c r="C7284" s="1"/>
  <c r="A7285"/>
  <c r="B7285"/>
  <c r="C7285" s="1"/>
  <c r="A7286"/>
  <c r="B7286"/>
  <c r="C7286" s="1"/>
  <c r="A7287"/>
  <c r="B7287"/>
  <c r="C7287" s="1"/>
  <c r="A7288"/>
  <c r="B7288"/>
  <c r="C7288" s="1"/>
  <c r="A7289"/>
  <c r="B7289"/>
  <c r="C7289" s="1"/>
  <c r="A7290"/>
  <c r="B7290"/>
  <c r="C7290" s="1"/>
  <c r="A7291"/>
  <c r="B7291"/>
  <c r="C7291" s="1"/>
  <c r="A7292"/>
  <c r="B7292"/>
  <c r="C7292" s="1"/>
  <c r="A7293"/>
  <c r="B7293"/>
  <c r="C7293" s="1"/>
  <c r="A7294"/>
  <c r="B7294"/>
  <c r="C7294" s="1"/>
  <c r="A7295"/>
  <c r="B7295"/>
  <c r="C7295" s="1"/>
  <c r="A7296"/>
  <c r="B7296"/>
  <c r="C7296" s="1"/>
  <c r="A7297"/>
  <c r="B7297"/>
  <c r="C7297" s="1"/>
  <c r="A7298"/>
  <c r="B7298"/>
  <c r="C7298" s="1"/>
  <c r="A7299"/>
  <c r="B7299"/>
  <c r="C7299" s="1"/>
  <c r="A7300"/>
  <c r="B7300"/>
  <c r="C7300" s="1"/>
  <c r="A7301"/>
  <c r="B7301"/>
  <c r="C7301" s="1"/>
  <c r="A7302"/>
  <c r="B7302"/>
  <c r="C7302" s="1"/>
  <c r="A7303"/>
  <c r="B7303"/>
  <c r="C7303" s="1"/>
  <c r="A7304"/>
  <c r="B7304"/>
  <c r="C7304" s="1"/>
  <c r="A7305"/>
  <c r="B7305"/>
  <c r="C7305" s="1"/>
  <c r="A7306"/>
  <c r="B7306"/>
  <c r="C7306" s="1"/>
  <c r="A7307"/>
  <c r="B7307"/>
  <c r="C7307" s="1"/>
  <c r="A7308"/>
  <c r="B7308"/>
  <c r="C7308" s="1"/>
  <c r="A7309"/>
  <c r="B7309"/>
  <c r="C7309" s="1"/>
  <c r="A7310"/>
  <c r="B7310"/>
  <c r="C7310" s="1"/>
  <c r="A7311"/>
  <c r="B7311"/>
  <c r="C7311" s="1"/>
  <c r="A7312"/>
  <c r="B7312"/>
  <c r="C7312" s="1"/>
  <c r="A7313"/>
  <c r="B7313"/>
  <c r="C7313" s="1"/>
  <c r="A7314"/>
  <c r="B7314"/>
  <c r="C7314" s="1"/>
  <c r="A7315"/>
  <c r="B7315"/>
  <c r="C7315" s="1"/>
  <c r="A7316"/>
  <c r="B7316"/>
  <c r="C7316" s="1"/>
  <c r="A7317"/>
  <c r="B7317"/>
  <c r="C7317" s="1"/>
  <c r="A7318"/>
  <c r="B7318"/>
  <c r="C7318" s="1"/>
  <c r="A7319"/>
  <c r="B7319"/>
  <c r="C7319" s="1"/>
  <c r="A7320"/>
  <c r="B7320"/>
  <c r="C7320" s="1"/>
  <c r="A7321"/>
  <c r="B7321"/>
  <c r="C7321" s="1"/>
  <c r="A7322"/>
  <c r="B7322"/>
  <c r="C7322" s="1"/>
  <c r="A7323"/>
  <c r="B7323"/>
  <c r="C7323" s="1"/>
  <c r="A7324"/>
  <c r="B7324"/>
  <c r="C7324" s="1"/>
  <c r="A7325"/>
  <c r="B7325"/>
  <c r="C7325" s="1"/>
  <c r="A7326"/>
  <c r="B7326"/>
  <c r="C7326" s="1"/>
  <c r="A7327"/>
  <c r="B7327"/>
  <c r="C7327" s="1"/>
  <c r="A7328"/>
  <c r="B7328"/>
  <c r="C7328" s="1"/>
  <c r="A7329"/>
  <c r="B7329"/>
  <c r="C7329" s="1"/>
  <c r="A7330"/>
  <c r="B7330"/>
  <c r="C7330" s="1"/>
  <c r="A7331"/>
  <c r="B7331"/>
  <c r="C7331" s="1"/>
  <c r="A7332"/>
  <c r="B7332"/>
  <c r="C7332" s="1"/>
  <c r="A7333"/>
  <c r="B7333"/>
  <c r="C7333" s="1"/>
  <c r="A7334"/>
  <c r="B7334"/>
  <c r="C7334" s="1"/>
  <c r="A7335"/>
  <c r="B7335"/>
  <c r="C7335" s="1"/>
  <c r="A7336"/>
  <c r="B7336"/>
  <c r="C7336" s="1"/>
  <c r="A7337"/>
  <c r="B7337"/>
  <c r="C7337" s="1"/>
  <c r="A7338"/>
  <c r="B7338"/>
  <c r="C7338" s="1"/>
  <c r="A7339"/>
  <c r="B7339"/>
  <c r="C7339" s="1"/>
  <c r="A7340"/>
  <c r="B7340"/>
  <c r="C7340" s="1"/>
  <c r="A7341"/>
  <c r="B7341"/>
  <c r="C7341" s="1"/>
  <c r="A7342"/>
  <c r="B7342"/>
  <c r="C7342" s="1"/>
  <c r="A7343"/>
  <c r="B7343"/>
  <c r="C7343" s="1"/>
  <c r="A7344"/>
  <c r="B7344"/>
  <c r="C7344" s="1"/>
  <c r="A7345"/>
  <c r="B7345"/>
  <c r="C7345" s="1"/>
  <c r="A7346"/>
  <c r="B7346"/>
  <c r="C7346" s="1"/>
  <c r="A7347"/>
  <c r="B7347"/>
  <c r="C7347" s="1"/>
  <c r="A7348"/>
  <c r="B7348"/>
  <c r="C7348" s="1"/>
  <c r="A7349"/>
  <c r="B7349"/>
  <c r="C7349" s="1"/>
  <c r="A7350"/>
  <c r="B7350"/>
  <c r="C7350" s="1"/>
  <c r="A7351"/>
  <c r="B7351"/>
  <c r="C7351" s="1"/>
  <c r="A7352"/>
  <c r="B7352"/>
  <c r="C7352" s="1"/>
  <c r="A7353"/>
  <c r="B7353"/>
  <c r="C7353" s="1"/>
  <c r="A7354"/>
  <c r="B7354"/>
  <c r="C7354" s="1"/>
  <c r="A7355"/>
  <c r="B7355"/>
  <c r="C7355" s="1"/>
  <c r="A7356"/>
  <c r="B7356"/>
  <c r="C7356" s="1"/>
  <c r="A7357"/>
  <c r="B7357"/>
  <c r="C7357" s="1"/>
  <c r="A7358"/>
  <c r="B7358"/>
  <c r="C7358" s="1"/>
  <c r="A7359"/>
  <c r="B7359"/>
  <c r="C7359" s="1"/>
  <c r="A7360"/>
  <c r="B7360"/>
  <c r="C7360" s="1"/>
  <c r="A7361"/>
  <c r="B7361"/>
  <c r="C7361" s="1"/>
  <c r="A7362"/>
  <c r="B7362"/>
  <c r="C7362" s="1"/>
  <c r="A7363"/>
  <c r="B7363"/>
  <c r="C7363" s="1"/>
  <c r="A7364"/>
  <c r="B7364"/>
  <c r="C7364" s="1"/>
  <c r="A7365"/>
  <c r="B7365"/>
  <c r="C7365" s="1"/>
  <c r="A7366"/>
  <c r="B7366"/>
  <c r="C7366" s="1"/>
  <c r="A7367"/>
  <c r="B7367"/>
  <c r="C7367" s="1"/>
  <c r="A7368"/>
  <c r="B7368"/>
  <c r="C7368" s="1"/>
  <c r="A7369"/>
  <c r="B7369"/>
  <c r="C7369" s="1"/>
  <c r="A7370"/>
  <c r="B7370"/>
  <c r="C7370" s="1"/>
  <c r="A7371"/>
  <c r="B7371"/>
  <c r="C7371" s="1"/>
  <c r="A7372"/>
  <c r="B7372"/>
  <c r="C7372" s="1"/>
  <c r="A7373"/>
  <c r="B7373"/>
  <c r="C7373" s="1"/>
  <c r="A7374"/>
  <c r="B7374"/>
  <c r="C7374" s="1"/>
  <c r="A7375"/>
  <c r="B7375"/>
  <c r="C7375" s="1"/>
  <c r="A7376"/>
  <c r="B7376"/>
  <c r="C7376" s="1"/>
  <c r="A7377"/>
  <c r="B7377"/>
  <c r="C7377" s="1"/>
  <c r="A7378"/>
  <c r="B7378"/>
  <c r="C7378" s="1"/>
  <c r="A7379"/>
  <c r="B7379"/>
  <c r="C7379" s="1"/>
  <c r="A7380"/>
  <c r="B7380"/>
  <c r="C7380" s="1"/>
  <c r="A7381"/>
  <c r="B7381"/>
  <c r="C7381" s="1"/>
  <c r="A7382"/>
  <c r="B7382"/>
  <c r="C7382" s="1"/>
  <c r="A7383"/>
  <c r="B7383"/>
  <c r="C7383" s="1"/>
  <c r="A7384"/>
  <c r="B7384"/>
  <c r="C7384" s="1"/>
  <c r="A7385"/>
  <c r="B7385"/>
  <c r="C7385" s="1"/>
  <c r="A7386"/>
  <c r="B7386"/>
  <c r="C7386" s="1"/>
  <c r="A7387"/>
  <c r="B7387"/>
  <c r="C7387" s="1"/>
  <c r="A7388"/>
  <c r="B7388"/>
  <c r="C7388" s="1"/>
  <c r="A7389"/>
  <c r="B7389"/>
  <c r="C7389" s="1"/>
  <c r="A7390"/>
  <c r="B7390"/>
  <c r="C7390" s="1"/>
  <c r="A7391"/>
  <c r="B7391"/>
  <c r="C7391" s="1"/>
  <c r="A7392"/>
  <c r="B7392"/>
  <c r="C7392" s="1"/>
  <c r="A7393"/>
  <c r="B7393"/>
  <c r="C7393" s="1"/>
  <c r="A7394"/>
  <c r="B7394"/>
  <c r="C7394" s="1"/>
  <c r="A7395"/>
  <c r="B7395"/>
  <c r="C7395" s="1"/>
  <c r="A7396"/>
  <c r="B7396"/>
  <c r="C7396" s="1"/>
  <c r="A7397"/>
  <c r="B7397"/>
  <c r="C7397" s="1"/>
  <c r="A7398"/>
  <c r="B7398"/>
  <c r="C7398" s="1"/>
  <c r="A7399"/>
  <c r="B7399"/>
  <c r="C7399" s="1"/>
  <c r="A7400"/>
  <c r="B7400"/>
  <c r="C7400" s="1"/>
  <c r="A7401"/>
  <c r="B7401"/>
  <c r="C7401" s="1"/>
  <c r="A7402"/>
  <c r="B7402"/>
  <c r="C7402" s="1"/>
  <c r="A7403"/>
  <c r="B7403"/>
  <c r="C7403" s="1"/>
  <c r="A7404"/>
  <c r="B7404"/>
  <c r="C7404" s="1"/>
  <c r="A7405"/>
  <c r="B7405"/>
  <c r="C7405" s="1"/>
  <c r="A7406"/>
  <c r="B7406"/>
  <c r="C7406" s="1"/>
  <c r="A7407"/>
  <c r="B7407"/>
  <c r="C7407" s="1"/>
  <c r="A7408"/>
  <c r="B7408"/>
  <c r="C7408" s="1"/>
  <c r="A7409"/>
  <c r="B7409"/>
  <c r="C7409" s="1"/>
  <c r="A7410"/>
  <c r="B7410"/>
  <c r="C7410" s="1"/>
  <c r="A7411"/>
  <c r="B7411"/>
  <c r="C7411" s="1"/>
  <c r="A7412"/>
  <c r="B7412"/>
  <c r="C7412" s="1"/>
  <c r="A7413"/>
  <c r="B7413"/>
  <c r="C7413" s="1"/>
  <c r="A7414"/>
  <c r="B7414"/>
  <c r="C7414" s="1"/>
  <c r="A7415"/>
  <c r="B7415"/>
  <c r="C7415" s="1"/>
  <c r="A7416"/>
  <c r="B7416"/>
  <c r="C7416" s="1"/>
  <c r="A7417"/>
  <c r="B7417"/>
  <c r="C7417" s="1"/>
  <c r="A7418"/>
  <c r="B7418"/>
  <c r="C7418" s="1"/>
  <c r="A7419"/>
  <c r="B7419"/>
  <c r="C7419" s="1"/>
  <c r="A7420"/>
  <c r="B7420"/>
  <c r="C7420" s="1"/>
  <c r="A7421"/>
  <c r="B7421"/>
  <c r="C7421" s="1"/>
  <c r="A7422"/>
  <c r="B7422"/>
  <c r="C7422" s="1"/>
  <c r="A7423"/>
  <c r="B7423"/>
  <c r="C7423" s="1"/>
  <c r="A7424"/>
  <c r="B7424"/>
  <c r="C7424" s="1"/>
  <c r="A7425"/>
  <c r="B7425"/>
  <c r="C7425" s="1"/>
  <c r="A7426"/>
  <c r="B7426"/>
  <c r="C7426" s="1"/>
  <c r="A7427"/>
  <c r="B7427"/>
  <c r="C7427" s="1"/>
  <c r="A7428"/>
  <c r="B7428"/>
  <c r="C7428" s="1"/>
  <c r="A7429"/>
  <c r="B7429"/>
  <c r="C7429" s="1"/>
  <c r="A7430"/>
  <c r="B7430"/>
  <c r="C7430" s="1"/>
  <c r="A7431"/>
  <c r="B7431"/>
  <c r="C7431" s="1"/>
  <c r="A7432"/>
  <c r="B7432"/>
  <c r="C7432" s="1"/>
  <c r="A7433"/>
  <c r="B7433"/>
  <c r="C7433" s="1"/>
  <c r="A7434"/>
  <c r="B7434"/>
  <c r="C7434" s="1"/>
  <c r="A7435"/>
  <c r="B7435"/>
  <c r="C7435" s="1"/>
  <c r="A7436"/>
  <c r="B7436"/>
  <c r="C7436" s="1"/>
  <c r="A7437"/>
  <c r="B7437"/>
  <c r="C7437" s="1"/>
  <c r="A7438"/>
  <c r="B7438"/>
  <c r="C7438" s="1"/>
  <c r="A7439"/>
  <c r="B7439"/>
  <c r="C7439" s="1"/>
  <c r="A7440"/>
  <c r="B7440"/>
  <c r="C7440" s="1"/>
  <c r="A7441"/>
  <c r="B7441"/>
  <c r="C7441" s="1"/>
  <c r="A7442"/>
  <c r="B7442"/>
  <c r="C7442" s="1"/>
  <c r="A7443"/>
  <c r="B7443"/>
  <c r="C7443" s="1"/>
  <c r="A7444"/>
  <c r="B7444"/>
  <c r="C7444" s="1"/>
  <c r="A7445"/>
  <c r="B7445"/>
  <c r="C7445" s="1"/>
  <c r="A7446"/>
  <c r="B7446"/>
  <c r="C7446" s="1"/>
  <c r="A7447"/>
  <c r="B7447"/>
  <c r="C7447" s="1"/>
  <c r="A7448"/>
  <c r="B7448"/>
  <c r="C7448" s="1"/>
  <c r="A7449"/>
  <c r="B7449"/>
  <c r="C7449" s="1"/>
  <c r="A7450"/>
  <c r="B7450"/>
  <c r="C7450" s="1"/>
  <c r="A7451"/>
  <c r="B7451"/>
  <c r="C7451" s="1"/>
  <c r="A7452"/>
  <c r="B7452"/>
  <c r="C7452" s="1"/>
  <c r="A7453"/>
  <c r="B7453"/>
  <c r="C7453" s="1"/>
  <c r="A7454"/>
  <c r="B7454"/>
  <c r="C7454" s="1"/>
  <c r="A7455"/>
  <c r="B7455"/>
  <c r="C7455" s="1"/>
  <c r="A7456"/>
  <c r="B7456"/>
  <c r="C7456" s="1"/>
  <c r="A7457"/>
  <c r="B7457"/>
  <c r="C7457" s="1"/>
  <c r="A7458"/>
  <c r="B7458"/>
  <c r="C7458" s="1"/>
  <c r="A7459"/>
  <c r="B7459"/>
  <c r="C7459" s="1"/>
  <c r="A7460"/>
  <c r="B7460"/>
  <c r="C7460" s="1"/>
  <c r="A7461"/>
  <c r="B7461"/>
  <c r="C7461" s="1"/>
  <c r="A7462"/>
  <c r="B7462"/>
  <c r="C7462" s="1"/>
  <c r="A7463"/>
  <c r="B7463"/>
  <c r="C7463" s="1"/>
  <c r="A7464"/>
  <c r="B7464"/>
  <c r="C7464" s="1"/>
  <c r="A7465"/>
  <c r="B7465"/>
  <c r="C7465" s="1"/>
  <c r="A7466"/>
  <c r="B7466"/>
  <c r="C7466" s="1"/>
  <c r="A7467"/>
  <c r="B7467"/>
  <c r="C7467" s="1"/>
  <c r="A7468"/>
  <c r="B7468"/>
  <c r="C7468" s="1"/>
  <c r="A7469"/>
  <c r="B7469"/>
  <c r="C7469" s="1"/>
  <c r="A7470"/>
  <c r="B7470"/>
  <c r="C7470" s="1"/>
  <c r="A7471"/>
  <c r="B7471"/>
  <c r="C7471" s="1"/>
  <c r="A7472"/>
  <c r="B7472"/>
  <c r="C7472" s="1"/>
  <c r="A7473"/>
  <c r="B7473"/>
  <c r="C7473" s="1"/>
  <c r="A7474"/>
  <c r="B7474"/>
  <c r="C7474" s="1"/>
  <c r="A7475"/>
  <c r="B7475"/>
  <c r="C7475" s="1"/>
  <c r="A7476"/>
  <c r="B7476"/>
  <c r="C7476" s="1"/>
  <c r="A7477"/>
  <c r="B7477"/>
  <c r="C7477" s="1"/>
  <c r="A7478"/>
  <c r="B7478"/>
  <c r="C7478" s="1"/>
  <c r="A7479"/>
  <c r="B7479"/>
  <c r="C7479" s="1"/>
  <c r="A7480"/>
  <c r="B7480"/>
  <c r="C7480" s="1"/>
  <c r="A7481"/>
  <c r="B7481"/>
  <c r="C7481" s="1"/>
  <c r="A7482"/>
  <c r="B7482"/>
  <c r="C7482" s="1"/>
  <c r="A7483"/>
  <c r="B7483"/>
  <c r="C7483" s="1"/>
  <c r="A7484"/>
  <c r="B7484"/>
  <c r="C7484" s="1"/>
  <c r="A7485"/>
  <c r="B7485"/>
  <c r="C7485" s="1"/>
  <c r="A7486"/>
  <c r="B7486"/>
  <c r="C7486" s="1"/>
  <c r="A7487"/>
  <c r="B7487"/>
  <c r="C7487" s="1"/>
  <c r="A7488"/>
  <c r="B7488"/>
  <c r="C7488" s="1"/>
  <c r="A7489"/>
  <c r="B7489"/>
  <c r="C7489" s="1"/>
  <c r="A7490"/>
  <c r="B7490"/>
  <c r="C7490" s="1"/>
  <c r="A7491"/>
  <c r="B7491"/>
  <c r="C7491" s="1"/>
  <c r="A7492"/>
  <c r="B7492"/>
  <c r="C7492" s="1"/>
  <c r="A7493"/>
  <c r="B7493"/>
  <c r="C7493" s="1"/>
  <c r="A7494"/>
  <c r="B7494"/>
  <c r="C7494" s="1"/>
  <c r="A7495"/>
  <c r="B7495"/>
  <c r="C7495" s="1"/>
  <c r="A7496"/>
  <c r="B7496"/>
  <c r="C7496" s="1"/>
  <c r="A7497"/>
  <c r="B7497"/>
  <c r="C7497" s="1"/>
  <c r="A7498"/>
  <c r="B7498"/>
  <c r="C7498" s="1"/>
  <c r="A7499"/>
  <c r="B7499"/>
  <c r="C7499" s="1"/>
  <c r="A7500"/>
  <c r="B7500"/>
  <c r="C7500" s="1"/>
  <c r="A7501"/>
  <c r="B7501"/>
  <c r="C7501" s="1"/>
  <c r="A7502"/>
  <c r="B7502"/>
  <c r="C7502" s="1"/>
  <c r="A7503"/>
  <c r="B7503"/>
  <c r="C7503" s="1"/>
  <c r="A7504"/>
  <c r="B7504"/>
  <c r="C7504" s="1"/>
  <c r="A7505"/>
  <c r="B7505"/>
  <c r="C7505" s="1"/>
  <c r="A7506"/>
  <c r="B7506"/>
  <c r="C7506" s="1"/>
  <c r="A7507"/>
  <c r="B7507"/>
  <c r="C7507" s="1"/>
  <c r="A7508"/>
  <c r="B7508"/>
  <c r="C7508" s="1"/>
  <c r="A7509"/>
  <c r="B7509"/>
  <c r="C7509" s="1"/>
  <c r="A7510"/>
  <c r="B7510"/>
  <c r="C7510" s="1"/>
  <c r="A7511"/>
  <c r="B7511"/>
  <c r="C7511" s="1"/>
  <c r="A7512"/>
  <c r="B7512"/>
  <c r="C7512" s="1"/>
  <c r="A7513"/>
  <c r="B7513"/>
  <c r="C7513" s="1"/>
  <c r="A7514"/>
  <c r="B7514"/>
  <c r="C7514" s="1"/>
  <c r="A7515"/>
  <c r="B7515"/>
  <c r="C7515" s="1"/>
  <c r="A7516"/>
  <c r="B7516"/>
  <c r="C7516" s="1"/>
  <c r="A7517"/>
  <c r="B7517"/>
  <c r="C7517" s="1"/>
  <c r="A7518"/>
  <c r="B7518"/>
  <c r="C7518" s="1"/>
  <c r="A7519"/>
  <c r="B7519"/>
  <c r="C7519" s="1"/>
  <c r="A7520"/>
  <c r="B7520"/>
  <c r="C7520" s="1"/>
  <c r="A7521"/>
  <c r="B7521"/>
  <c r="C7521" s="1"/>
  <c r="A7522"/>
  <c r="B7522"/>
  <c r="C7522" s="1"/>
  <c r="A7523"/>
  <c r="B7523"/>
  <c r="C7523" s="1"/>
  <c r="A7524"/>
  <c r="B7524"/>
  <c r="C7524" s="1"/>
  <c r="A7525"/>
  <c r="B7525"/>
  <c r="C7525" s="1"/>
  <c r="A7526"/>
  <c r="B7526"/>
  <c r="C7526" s="1"/>
  <c r="A7527"/>
  <c r="B7527"/>
  <c r="C7527" s="1"/>
  <c r="A7528"/>
  <c r="B7528"/>
  <c r="C7528" s="1"/>
  <c r="A7529"/>
  <c r="B7529"/>
  <c r="C7529" s="1"/>
  <c r="A7530"/>
  <c r="B7530"/>
  <c r="C7530" s="1"/>
  <c r="A7531"/>
  <c r="B7531"/>
  <c r="C7531" s="1"/>
  <c r="A7532"/>
  <c r="B7532"/>
  <c r="C7532" s="1"/>
  <c r="A7533"/>
  <c r="B7533"/>
  <c r="C7533" s="1"/>
  <c r="A7534"/>
  <c r="B7534"/>
  <c r="C7534" s="1"/>
  <c r="A7535"/>
  <c r="B7535"/>
  <c r="C7535" s="1"/>
  <c r="A7536"/>
  <c r="B7536"/>
  <c r="C7536" s="1"/>
  <c r="A7537"/>
  <c r="B7537"/>
  <c r="C7537" s="1"/>
  <c r="A7538"/>
  <c r="B7538"/>
  <c r="C7538" s="1"/>
  <c r="A7539"/>
  <c r="B7539"/>
  <c r="C7539" s="1"/>
  <c r="A7540"/>
  <c r="B7540"/>
  <c r="C7540" s="1"/>
  <c r="A7541"/>
  <c r="B7541"/>
  <c r="C7541" s="1"/>
  <c r="A7542"/>
  <c r="B7542"/>
  <c r="C7542" s="1"/>
  <c r="A7543"/>
  <c r="B7543"/>
  <c r="C7543" s="1"/>
  <c r="A7544"/>
  <c r="B7544"/>
  <c r="C7544" s="1"/>
  <c r="A7545"/>
  <c r="B7545"/>
  <c r="C7545" s="1"/>
  <c r="A7546"/>
  <c r="B7546"/>
  <c r="C7546" s="1"/>
  <c r="A7547"/>
  <c r="B7547"/>
  <c r="C7547" s="1"/>
  <c r="A7548"/>
  <c r="B7548"/>
  <c r="C7548" s="1"/>
  <c r="A7549"/>
  <c r="B7549"/>
  <c r="C7549" s="1"/>
  <c r="A7550"/>
  <c r="B7550"/>
  <c r="C7550" s="1"/>
  <c r="A7551"/>
  <c r="B7551"/>
  <c r="C7551" s="1"/>
  <c r="A7552"/>
  <c r="B7552"/>
  <c r="C7552" s="1"/>
  <c r="A7553"/>
  <c r="B7553"/>
  <c r="C7553" s="1"/>
  <c r="A7554"/>
  <c r="B7554"/>
  <c r="C7554" s="1"/>
  <c r="A7555"/>
  <c r="B7555"/>
  <c r="C7555" s="1"/>
  <c r="A7556"/>
  <c r="B7556"/>
  <c r="C7556" s="1"/>
  <c r="A7557"/>
  <c r="B7557"/>
  <c r="C7557" s="1"/>
  <c r="A7558"/>
  <c r="B7558"/>
  <c r="C7558" s="1"/>
  <c r="A7559"/>
  <c r="B7559"/>
  <c r="C7559" s="1"/>
  <c r="A7560"/>
  <c r="B7560"/>
  <c r="C7560" s="1"/>
  <c r="A7561"/>
  <c r="B7561"/>
  <c r="C7561" s="1"/>
  <c r="A7562"/>
  <c r="B7562"/>
  <c r="C7562" s="1"/>
  <c r="A7563"/>
  <c r="B7563"/>
  <c r="C7563" s="1"/>
  <c r="A7564"/>
  <c r="B7564"/>
  <c r="C7564" s="1"/>
  <c r="A7565"/>
  <c r="B7565"/>
  <c r="C7565" s="1"/>
  <c r="A7566"/>
  <c r="B7566"/>
  <c r="C7566" s="1"/>
  <c r="A7567"/>
  <c r="B7567"/>
  <c r="C7567" s="1"/>
  <c r="A7568"/>
  <c r="B7568"/>
  <c r="C7568" s="1"/>
  <c r="A7569"/>
  <c r="B7569"/>
  <c r="C7569" s="1"/>
  <c r="A7570"/>
  <c r="B7570"/>
  <c r="C7570" s="1"/>
  <c r="A7571"/>
  <c r="B7571"/>
  <c r="C7571" s="1"/>
  <c r="A7572"/>
  <c r="B7572"/>
  <c r="C7572" s="1"/>
  <c r="A7573"/>
  <c r="B7573"/>
  <c r="C7573" s="1"/>
  <c r="A7574"/>
  <c r="B7574"/>
  <c r="C7574" s="1"/>
  <c r="A7575"/>
  <c r="B7575"/>
  <c r="C7575" s="1"/>
  <c r="A7576"/>
  <c r="B7576"/>
  <c r="C7576" s="1"/>
  <c r="A7577"/>
  <c r="B7577"/>
  <c r="C7577" s="1"/>
  <c r="A7578"/>
  <c r="B7578"/>
  <c r="C7578" s="1"/>
  <c r="A7579"/>
  <c r="B7579"/>
  <c r="C7579" s="1"/>
  <c r="A7580"/>
  <c r="B7580"/>
  <c r="C7580" s="1"/>
  <c r="A7581"/>
  <c r="B7581"/>
  <c r="C7581" s="1"/>
  <c r="A7582"/>
  <c r="B7582"/>
  <c r="C7582" s="1"/>
  <c r="A7583"/>
  <c r="B7583"/>
  <c r="C7583" s="1"/>
  <c r="A7584"/>
  <c r="B7584"/>
  <c r="C7584" s="1"/>
  <c r="A7585"/>
  <c r="B7585"/>
  <c r="C7585" s="1"/>
  <c r="A7586"/>
  <c r="B7586"/>
  <c r="C7586" s="1"/>
  <c r="A7587"/>
  <c r="B7587"/>
  <c r="C7587" s="1"/>
  <c r="A7588"/>
  <c r="B7588"/>
  <c r="C7588" s="1"/>
  <c r="A7589"/>
  <c r="B7589"/>
  <c r="C7589" s="1"/>
  <c r="A7590"/>
  <c r="B7590"/>
  <c r="C7590" s="1"/>
  <c r="A7591"/>
  <c r="B7591"/>
  <c r="C7591" s="1"/>
  <c r="A7592"/>
  <c r="B7592"/>
  <c r="C7592" s="1"/>
  <c r="A7593"/>
  <c r="B7593"/>
  <c r="C7593" s="1"/>
  <c r="A7594"/>
  <c r="B7594"/>
  <c r="C7594" s="1"/>
  <c r="A7595"/>
  <c r="B7595"/>
  <c r="C7595" s="1"/>
  <c r="A7596"/>
  <c r="B7596"/>
  <c r="C7596" s="1"/>
  <c r="A7597"/>
  <c r="B7597"/>
  <c r="C7597" s="1"/>
  <c r="A7598"/>
  <c r="B7598"/>
  <c r="C7598" s="1"/>
  <c r="A7599"/>
  <c r="B7599"/>
  <c r="C7599" s="1"/>
  <c r="A7600"/>
  <c r="B7600"/>
  <c r="C7600" s="1"/>
  <c r="A7601"/>
  <c r="B7601"/>
  <c r="C7601" s="1"/>
  <c r="A7602"/>
  <c r="B7602"/>
  <c r="C7602" s="1"/>
  <c r="A7603"/>
  <c r="B7603"/>
  <c r="C7603" s="1"/>
  <c r="A7604"/>
  <c r="B7604"/>
  <c r="C7604" s="1"/>
  <c r="A7605"/>
  <c r="B7605"/>
  <c r="C7605" s="1"/>
  <c r="A7606"/>
  <c r="B7606"/>
  <c r="C7606" s="1"/>
  <c r="A7607"/>
  <c r="B7607"/>
  <c r="C7607" s="1"/>
  <c r="A7608"/>
  <c r="B7608"/>
  <c r="C7608" s="1"/>
  <c r="A7609"/>
  <c r="B7609"/>
  <c r="C7609" s="1"/>
  <c r="A7610"/>
  <c r="B7610"/>
  <c r="C7610" s="1"/>
  <c r="A7611"/>
  <c r="B7611"/>
  <c r="C7611" s="1"/>
  <c r="A7612"/>
  <c r="B7612"/>
  <c r="C7612" s="1"/>
  <c r="A7613"/>
  <c r="B7613"/>
  <c r="C7613" s="1"/>
  <c r="A7614"/>
  <c r="B7614"/>
  <c r="C7614" s="1"/>
  <c r="A7615"/>
  <c r="B7615"/>
  <c r="C7615" s="1"/>
  <c r="A7616"/>
  <c r="B7616"/>
  <c r="C7616" s="1"/>
  <c r="A7617"/>
  <c r="B7617"/>
  <c r="C7617" s="1"/>
  <c r="A7618"/>
  <c r="B7618"/>
  <c r="C7618" s="1"/>
  <c r="A7619"/>
  <c r="B7619"/>
  <c r="C7619" s="1"/>
  <c r="A7620"/>
  <c r="B7620"/>
  <c r="C7620" s="1"/>
  <c r="A7621"/>
  <c r="B7621"/>
  <c r="C7621" s="1"/>
  <c r="A7622"/>
  <c r="B7622"/>
  <c r="C7622" s="1"/>
  <c r="A7623"/>
  <c r="B7623"/>
  <c r="C7623" s="1"/>
  <c r="A7624"/>
  <c r="B7624"/>
  <c r="C7624" s="1"/>
  <c r="A7625"/>
  <c r="B7625"/>
  <c r="C7625" s="1"/>
  <c r="A7626"/>
  <c r="B7626"/>
  <c r="C7626" s="1"/>
  <c r="A7627"/>
  <c r="B7627"/>
  <c r="C7627" s="1"/>
  <c r="A7628"/>
  <c r="B7628"/>
  <c r="C7628" s="1"/>
  <c r="A7629"/>
  <c r="B7629"/>
  <c r="C7629" s="1"/>
  <c r="A7630"/>
  <c r="B7630"/>
  <c r="C7630" s="1"/>
  <c r="A7631"/>
  <c r="B7631"/>
  <c r="C7631" s="1"/>
  <c r="A7632"/>
  <c r="B7632"/>
  <c r="C7632" s="1"/>
  <c r="A7633"/>
  <c r="B7633"/>
  <c r="C7633" s="1"/>
  <c r="A7634"/>
  <c r="B7634"/>
  <c r="C7634" s="1"/>
  <c r="A7635"/>
  <c r="B7635"/>
  <c r="C7635" s="1"/>
  <c r="A7636"/>
  <c r="B7636"/>
  <c r="C7636" s="1"/>
  <c r="A7637"/>
  <c r="B7637"/>
  <c r="C7637" s="1"/>
  <c r="A7638"/>
  <c r="B7638"/>
  <c r="C7638" s="1"/>
  <c r="A7639"/>
  <c r="B7639"/>
  <c r="C7639" s="1"/>
  <c r="A7640"/>
  <c r="B7640"/>
  <c r="C7640" s="1"/>
  <c r="A7641"/>
  <c r="B7641"/>
  <c r="C7641" s="1"/>
  <c r="A7642"/>
  <c r="B7642"/>
  <c r="C7642" s="1"/>
  <c r="A7643"/>
  <c r="B7643"/>
  <c r="C7643" s="1"/>
  <c r="A7644"/>
  <c r="B7644"/>
  <c r="C7644" s="1"/>
  <c r="A7645"/>
  <c r="B7645"/>
  <c r="C7645" s="1"/>
  <c r="A7646"/>
  <c r="B7646"/>
  <c r="C7646" s="1"/>
  <c r="A7647"/>
  <c r="B7647"/>
  <c r="C7647" s="1"/>
  <c r="A7648"/>
  <c r="B7648"/>
  <c r="C7648" s="1"/>
  <c r="A7649"/>
  <c r="B7649"/>
  <c r="C7649" s="1"/>
  <c r="A7650"/>
  <c r="B7650"/>
  <c r="C7650" s="1"/>
  <c r="A7651"/>
  <c r="B7651"/>
  <c r="C7651" s="1"/>
  <c r="A7652"/>
  <c r="B7652"/>
  <c r="C7652" s="1"/>
  <c r="A7653"/>
  <c r="B7653"/>
  <c r="C7653" s="1"/>
  <c r="A7654"/>
  <c r="B7654"/>
  <c r="C7654" s="1"/>
  <c r="A7655"/>
  <c r="B7655"/>
  <c r="C7655" s="1"/>
  <c r="A7656"/>
  <c r="B7656"/>
  <c r="C7656" s="1"/>
  <c r="A7657"/>
  <c r="B7657"/>
  <c r="C7657" s="1"/>
  <c r="A7658"/>
  <c r="B7658"/>
  <c r="C7658" s="1"/>
  <c r="A7659"/>
  <c r="B7659"/>
  <c r="C7659" s="1"/>
  <c r="A7660"/>
  <c r="B7660"/>
  <c r="C7660" s="1"/>
  <c r="A7661"/>
  <c r="B7661"/>
  <c r="C7661" s="1"/>
  <c r="A7662"/>
  <c r="B7662"/>
  <c r="C7662" s="1"/>
  <c r="A7663"/>
  <c r="B7663"/>
  <c r="C7663" s="1"/>
  <c r="A7664"/>
  <c r="B7664"/>
  <c r="C7664" s="1"/>
  <c r="A7665"/>
  <c r="B7665"/>
  <c r="C7665" s="1"/>
  <c r="A7666"/>
  <c r="B7666"/>
  <c r="C7666" s="1"/>
  <c r="A7667"/>
  <c r="B7667"/>
  <c r="C7667" s="1"/>
  <c r="A7668"/>
  <c r="B7668"/>
  <c r="C7668" s="1"/>
  <c r="A7669"/>
  <c r="B7669"/>
  <c r="C7669" s="1"/>
  <c r="A7670"/>
  <c r="B7670"/>
  <c r="C7670" s="1"/>
  <c r="A7671"/>
  <c r="B7671"/>
  <c r="C7671" s="1"/>
  <c r="A7672"/>
  <c r="B7672"/>
  <c r="C7672" s="1"/>
  <c r="A7673"/>
  <c r="B7673"/>
  <c r="C7673" s="1"/>
  <c r="A7674"/>
  <c r="B7674"/>
  <c r="C7674" s="1"/>
  <c r="A7675"/>
  <c r="B7675"/>
  <c r="C7675" s="1"/>
  <c r="A7676"/>
  <c r="B7676"/>
  <c r="C7676" s="1"/>
  <c r="A7677"/>
  <c r="B7677"/>
  <c r="C7677" s="1"/>
  <c r="A7678"/>
  <c r="B7678"/>
  <c r="C7678" s="1"/>
  <c r="A7679"/>
  <c r="B7679"/>
  <c r="C7679" s="1"/>
  <c r="A7680"/>
  <c r="B7680"/>
  <c r="C7680" s="1"/>
  <c r="A7681"/>
  <c r="B7681"/>
  <c r="C7681" s="1"/>
  <c r="A7682"/>
  <c r="B7682"/>
  <c r="C7682" s="1"/>
  <c r="A7683"/>
  <c r="B7683"/>
  <c r="C7683" s="1"/>
  <c r="A7684"/>
  <c r="B7684"/>
  <c r="C7684" s="1"/>
  <c r="A7685"/>
  <c r="B7685"/>
  <c r="C7685" s="1"/>
  <c r="A7686"/>
  <c r="B7686"/>
  <c r="C7686" s="1"/>
  <c r="A7687"/>
  <c r="B7687"/>
  <c r="C7687" s="1"/>
  <c r="A7688"/>
  <c r="B7688"/>
  <c r="C7688" s="1"/>
  <c r="A7689"/>
  <c r="B7689"/>
  <c r="C7689" s="1"/>
  <c r="A7690"/>
  <c r="B7690"/>
  <c r="C7690" s="1"/>
  <c r="A7691"/>
  <c r="B7691"/>
  <c r="C7691" s="1"/>
  <c r="A7692"/>
  <c r="B7692"/>
  <c r="C7692" s="1"/>
  <c r="A7693"/>
  <c r="B7693"/>
  <c r="C7693" s="1"/>
  <c r="A7694"/>
  <c r="B7694"/>
  <c r="C7694" s="1"/>
  <c r="A7695"/>
  <c r="B7695"/>
  <c r="C7695" s="1"/>
  <c r="A7696"/>
  <c r="B7696"/>
  <c r="C7696" s="1"/>
  <c r="A7697"/>
  <c r="B7697"/>
  <c r="C7697" s="1"/>
  <c r="A7698"/>
  <c r="B7698"/>
  <c r="C7698" s="1"/>
  <c r="A7699"/>
  <c r="B7699"/>
  <c r="C7699" s="1"/>
  <c r="A7700"/>
  <c r="B7700"/>
  <c r="C7700" s="1"/>
  <c r="A7701"/>
  <c r="B7701"/>
  <c r="C7701" s="1"/>
  <c r="A7702"/>
  <c r="B7702"/>
  <c r="C7702" s="1"/>
  <c r="A7703"/>
  <c r="B7703"/>
  <c r="C7703" s="1"/>
  <c r="A7704"/>
  <c r="B7704"/>
  <c r="C7704" s="1"/>
  <c r="A7705"/>
  <c r="B7705"/>
  <c r="C7705" s="1"/>
  <c r="A7706"/>
  <c r="B7706"/>
  <c r="C7706" s="1"/>
  <c r="A7707"/>
  <c r="B7707"/>
  <c r="C7707" s="1"/>
  <c r="A7708"/>
  <c r="B7708"/>
  <c r="C7708" s="1"/>
  <c r="A7709"/>
  <c r="B7709"/>
  <c r="C7709" s="1"/>
  <c r="A7710"/>
  <c r="B7710"/>
  <c r="C7710" s="1"/>
  <c r="A7711"/>
  <c r="B7711"/>
  <c r="C7711" s="1"/>
  <c r="A7712"/>
  <c r="B7712"/>
  <c r="C7712" s="1"/>
  <c r="A7713"/>
  <c r="B7713"/>
  <c r="C7713" s="1"/>
  <c r="A7714"/>
  <c r="B7714"/>
  <c r="C7714" s="1"/>
  <c r="A7715"/>
  <c r="B7715"/>
  <c r="C7715" s="1"/>
  <c r="A7716"/>
  <c r="B7716"/>
  <c r="C7716" s="1"/>
  <c r="A7717"/>
  <c r="B7717"/>
  <c r="C7717" s="1"/>
  <c r="A7718"/>
  <c r="B7718"/>
  <c r="C7718" s="1"/>
  <c r="A7719"/>
  <c r="B7719"/>
  <c r="C7719" s="1"/>
  <c r="A7720"/>
  <c r="B7720"/>
  <c r="C7720" s="1"/>
  <c r="A7721"/>
  <c r="B7721"/>
  <c r="C7721" s="1"/>
  <c r="A7722"/>
  <c r="B7722"/>
  <c r="C7722" s="1"/>
  <c r="A7723"/>
  <c r="B7723"/>
  <c r="C7723" s="1"/>
  <c r="A7724"/>
  <c r="B7724"/>
  <c r="C7724" s="1"/>
  <c r="A7725"/>
  <c r="B7725"/>
  <c r="C7725" s="1"/>
  <c r="A7726"/>
  <c r="B7726"/>
  <c r="C7726" s="1"/>
  <c r="A7727"/>
  <c r="B7727"/>
  <c r="C7727" s="1"/>
  <c r="A7728"/>
  <c r="B7728"/>
  <c r="C7728" s="1"/>
  <c r="A7729"/>
  <c r="B7729"/>
  <c r="C7729" s="1"/>
  <c r="A7730"/>
  <c r="B7730"/>
  <c r="C7730" s="1"/>
  <c r="A7731"/>
  <c r="B7731"/>
  <c r="C7731" s="1"/>
  <c r="A7732"/>
  <c r="B7732"/>
  <c r="C7732" s="1"/>
  <c r="A7733"/>
  <c r="B7733"/>
  <c r="C7733" s="1"/>
  <c r="A7734"/>
  <c r="B7734"/>
  <c r="C7734" s="1"/>
  <c r="A7735"/>
  <c r="B7735"/>
  <c r="C7735" s="1"/>
  <c r="A7736"/>
  <c r="B7736"/>
  <c r="C7736" s="1"/>
  <c r="A7737"/>
  <c r="B7737"/>
  <c r="C7737" s="1"/>
  <c r="A7738"/>
  <c r="B7738"/>
  <c r="C7738" s="1"/>
  <c r="A7739"/>
  <c r="B7739"/>
  <c r="C7739" s="1"/>
  <c r="A7740"/>
  <c r="B7740"/>
  <c r="C7740" s="1"/>
  <c r="A7741"/>
  <c r="B7741"/>
  <c r="C7741" s="1"/>
  <c r="A7742"/>
  <c r="B7742"/>
  <c r="C7742" s="1"/>
  <c r="A7743"/>
  <c r="B7743"/>
  <c r="C7743" s="1"/>
  <c r="A7744"/>
  <c r="B7744"/>
  <c r="C7744" s="1"/>
  <c r="A7745"/>
  <c r="B7745"/>
  <c r="C7745" s="1"/>
  <c r="A7746"/>
  <c r="B7746"/>
  <c r="C7746" s="1"/>
  <c r="A7747"/>
  <c r="B7747"/>
  <c r="C7747" s="1"/>
  <c r="A7748"/>
  <c r="B7748"/>
  <c r="C7748" s="1"/>
  <c r="A7749"/>
  <c r="B7749"/>
  <c r="C7749" s="1"/>
  <c r="A7750"/>
  <c r="B7750"/>
  <c r="C7750" s="1"/>
  <c r="A7751"/>
  <c r="B7751"/>
  <c r="C7751" s="1"/>
  <c r="A7752"/>
  <c r="B7752"/>
  <c r="C7752" s="1"/>
  <c r="A7753"/>
  <c r="B7753"/>
  <c r="C7753" s="1"/>
  <c r="A7754"/>
  <c r="B7754"/>
  <c r="C7754" s="1"/>
  <c r="A7755"/>
  <c r="B7755"/>
  <c r="C7755" s="1"/>
  <c r="A7756"/>
  <c r="B7756"/>
  <c r="C7756" s="1"/>
  <c r="A7757"/>
  <c r="B7757"/>
  <c r="C7757" s="1"/>
  <c r="A7758"/>
  <c r="B7758"/>
  <c r="C7758" s="1"/>
  <c r="A7759"/>
  <c r="B7759"/>
  <c r="C7759" s="1"/>
  <c r="A7760"/>
  <c r="B7760"/>
  <c r="C7760" s="1"/>
  <c r="A7761"/>
  <c r="B7761"/>
  <c r="C7761" s="1"/>
  <c r="A7762"/>
  <c r="B7762"/>
  <c r="C7762" s="1"/>
  <c r="A7763"/>
  <c r="B7763"/>
  <c r="C7763" s="1"/>
  <c r="A7764"/>
  <c r="B7764"/>
  <c r="C7764" s="1"/>
  <c r="A7765"/>
  <c r="B7765"/>
  <c r="C7765" s="1"/>
  <c r="A7766"/>
  <c r="B7766"/>
  <c r="C7766" s="1"/>
  <c r="A7767"/>
  <c r="B7767"/>
  <c r="C7767" s="1"/>
  <c r="A7768"/>
  <c r="B7768"/>
  <c r="C7768" s="1"/>
  <c r="A7769"/>
  <c r="B7769"/>
  <c r="C7769" s="1"/>
  <c r="A7770"/>
  <c r="B7770"/>
  <c r="C7770" s="1"/>
  <c r="A7771"/>
  <c r="B7771"/>
  <c r="C7771" s="1"/>
  <c r="A7772"/>
  <c r="B7772"/>
  <c r="C7772" s="1"/>
  <c r="A7773"/>
  <c r="B7773"/>
  <c r="C7773" s="1"/>
  <c r="A7774"/>
  <c r="B7774"/>
  <c r="C7774" s="1"/>
  <c r="A7775"/>
  <c r="B7775"/>
  <c r="C7775" s="1"/>
  <c r="A7776"/>
  <c r="B7776"/>
  <c r="C7776" s="1"/>
  <c r="A7777"/>
  <c r="B7777"/>
  <c r="C7777" s="1"/>
  <c r="A7778"/>
  <c r="B7778"/>
  <c r="C7778" s="1"/>
  <c r="A7779"/>
  <c r="B7779"/>
  <c r="C7779" s="1"/>
  <c r="A7780"/>
  <c r="B7780"/>
  <c r="C7780" s="1"/>
  <c r="A7781"/>
  <c r="B7781"/>
  <c r="C7781" s="1"/>
  <c r="A7782"/>
  <c r="B7782"/>
  <c r="C7782" s="1"/>
  <c r="A7783"/>
  <c r="B7783"/>
  <c r="C7783" s="1"/>
  <c r="A7784"/>
  <c r="B7784"/>
  <c r="C7784" s="1"/>
  <c r="A7785"/>
  <c r="B7785"/>
  <c r="C7785" s="1"/>
  <c r="A7786"/>
  <c r="B7786"/>
  <c r="C7786" s="1"/>
  <c r="A7787"/>
  <c r="B7787"/>
  <c r="C7787" s="1"/>
  <c r="A7788"/>
  <c r="B7788"/>
  <c r="C7788" s="1"/>
  <c r="A7789"/>
  <c r="B7789"/>
  <c r="C7789" s="1"/>
  <c r="A7790"/>
  <c r="B7790"/>
  <c r="C7790" s="1"/>
  <c r="A7791"/>
  <c r="B7791"/>
  <c r="C7791" s="1"/>
  <c r="A7792"/>
  <c r="B7792"/>
  <c r="C7792" s="1"/>
  <c r="A7793"/>
  <c r="B7793"/>
  <c r="C7793" s="1"/>
  <c r="A7794"/>
  <c r="B7794"/>
  <c r="C7794" s="1"/>
  <c r="A7795"/>
  <c r="B7795"/>
  <c r="C7795" s="1"/>
  <c r="A7796"/>
  <c r="B7796"/>
  <c r="C7796" s="1"/>
  <c r="A7797"/>
  <c r="B7797"/>
  <c r="C7797" s="1"/>
  <c r="A7798"/>
  <c r="B7798"/>
  <c r="C7798" s="1"/>
  <c r="A7799"/>
  <c r="B7799"/>
  <c r="C7799" s="1"/>
  <c r="A7800"/>
  <c r="B7800"/>
  <c r="C7800" s="1"/>
  <c r="A7801"/>
  <c r="B7801"/>
  <c r="C7801" s="1"/>
  <c r="A7802"/>
  <c r="B7802"/>
  <c r="C7802" s="1"/>
  <c r="A7803"/>
  <c r="B7803"/>
  <c r="C7803" s="1"/>
  <c r="A7804"/>
  <c r="B7804"/>
  <c r="C7804" s="1"/>
  <c r="A7805"/>
  <c r="B7805"/>
  <c r="C7805" s="1"/>
  <c r="A7806"/>
  <c r="B7806"/>
  <c r="C7806" s="1"/>
  <c r="A7807"/>
  <c r="B7807"/>
  <c r="C7807" s="1"/>
  <c r="A7808"/>
  <c r="B7808"/>
  <c r="C7808" s="1"/>
  <c r="A7809"/>
  <c r="B7809"/>
  <c r="C7809" s="1"/>
  <c r="A7810"/>
  <c r="B7810"/>
  <c r="C7810" s="1"/>
  <c r="A7811"/>
  <c r="B7811"/>
  <c r="C7811" s="1"/>
  <c r="A7812"/>
  <c r="B7812"/>
  <c r="C7812" s="1"/>
  <c r="A7813"/>
  <c r="B7813"/>
  <c r="C7813" s="1"/>
  <c r="A7814"/>
  <c r="B7814"/>
  <c r="C7814" s="1"/>
  <c r="A7815"/>
  <c r="B7815"/>
  <c r="C7815" s="1"/>
  <c r="A7816"/>
  <c r="B7816"/>
  <c r="C7816" s="1"/>
  <c r="A7817"/>
  <c r="B7817"/>
  <c r="C7817" s="1"/>
  <c r="A7818"/>
  <c r="B7818"/>
  <c r="C7818" s="1"/>
  <c r="A7819"/>
  <c r="B7819"/>
  <c r="C7819" s="1"/>
  <c r="A7820"/>
  <c r="B7820"/>
  <c r="C7820" s="1"/>
  <c r="A7821"/>
  <c r="B7821"/>
  <c r="C7821" s="1"/>
  <c r="A7822"/>
  <c r="B7822"/>
  <c r="C7822" s="1"/>
  <c r="A7823"/>
  <c r="B7823"/>
  <c r="C7823" s="1"/>
  <c r="A7824"/>
  <c r="B7824"/>
  <c r="C7824" s="1"/>
  <c r="A7825"/>
  <c r="B7825"/>
  <c r="C7825" s="1"/>
  <c r="A7826"/>
  <c r="B7826"/>
  <c r="C7826" s="1"/>
  <c r="A7827"/>
  <c r="B7827"/>
  <c r="C7827" s="1"/>
  <c r="A7828"/>
  <c r="B7828"/>
  <c r="C7828" s="1"/>
  <c r="A7829"/>
  <c r="B7829"/>
  <c r="C7829" s="1"/>
  <c r="A7830"/>
  <c r="B7830"/>
  <c r="C7830" s="1"/>
  <c r="A7831"/>
  <c r="B7831"/>
  <c r="C7831" s="1"/>
  <c r="A7832"/>
  <c r="B7832"/>
  <c r="C7832" s="1"/>
  <c r="A7833"/>
  <c r="B7833"/>
  <c r="C7833" s="1"/>
  <c r="A7834"/>
  <c r="B7834"/>
  <c r="C7834" s="1"/>
  <c r="A7835"/>
  <c r="B7835"/>
  <c r="C7835" s="1"/>
  <c r="A7836"/>
  <c r="B7836"/>
  <c r="C7836" s="1"/>
  <c r="A7837"/>
  <c r="B7837"/>
  <c r="C7837" s="1"/>
  <c r="A7838"/>
  <c r="B7838"/>
  <c r="C7838" s="1"/>
  <c r="A7839"/>
  <c r="B7839"/>
  <c r="C7839" s="1"/>
  <c r="A7840"/>
  <c r="B7840"/>
  <c r="C7840" s="1"/>
  <c r="A7841"/>
  <c r="B7841"/>
  <c r="C7841" s="1"/>
  <c r="A7842"/>
  <c r="B7842"/>
  <c r="C7842" s="1"/>
  <c r="A7843"/>
  <c r="B7843"/>
  <c r="C7843" s="1"/>
  <c r="A7844"/>
  <c r="B7844"/>
  <c r="C7844" s="1"/>
  <c r="A7845"/>
  <c r="B7845"/>
  <c r="C7845" s="1"/>
  <c r="A7846"/>
  <c r="B7846"/>
  <c r="C7846" s="1"/>
  <c r="A7847"/>
  <c r="B7847"/>
  <c r="C7847" s="1"/>
  <c r="A7848"/>
  <c r="B7848"/>
  <c r="C7848" s="1"/>
  <c r="A7849"/>
  <c r="B7849"/>
  <c r="C7849" s="1"/>
  <c r="A7850"/>
  <c r="B7850"/>
  <c r="C7850" s="1"/>
  <c r="A7851"/>
  <c r="B7851"/>
  <c r="C7851" s="1"/>
  <c r="A7852"/>
  <c r="B7852"/>
  <c r="C7852" s="1"/>
  <c r="A7853"/>
  <c r="B7853"/>
  <c r="C7853" s="1"/>
  <c r="A7854"/>
  <c r="B7854"/>
  <c r="C7854" s="1"/>
  <c r="A7855"/>
  <c r="B7855"/>
  <c r="C7855" s="1"/>
  <c r="A7856"/>
  <c r="B7856"/>
  <c r="C7856" s="1"/>
  <c r="A7857"/>
  <c r="B7857"/>
  <c r="C7857" s="1"/>
  <c r="A7858"/>
  <c r="B7858"/>
  <c r="C7858" s="1"/>
  <c r="A7859"/>
  <c r="B7859"/>
  <c r="C7859" s="1"/>
  <c r="A7860"/>
  <c r="B7860"/>
  <c r="C7860" s="1"/>
  <c r="A7861"/>
  <c r="B7861"/>
  <c r="C7861" s="1"/>
  <c r="A7862"/>
  <c r="B7862"/>
  <c r="C7862" s="1"/>
  <c r="A7863"/>
  <c r="B7863"/>
  <c r="C7863" s="1"/>
  <c r="A7864"/>
  <c r="B7864"/>
  <c r="C7864" s="1"/>
  <c r="A7865"/>
  <c r="B7865"/>
  <c r="C7865" s="1"/>
  <c r="A7866"/>
  <c r="B7866"/>
  <c r="C7866" s="1"/>
  <c r="A7867"/>
  <c r="B7867"/>
  <c r="C7867" s="1"/>
  <c r="A7868"/>
  <c r="B7868"/>
  <c r="C7868" s="1"/>
  <c r="A7869"/>
  <c r="B7869"/>
  <c r="C7869" s="1"/>
  <c r="A7870"/>
  <c r="B7870"/>
  <c r="C7870" s="1"/>
  <c r="A7871"/>
  <c r="B7871"/>
  <c r="C7871" s="1"/>
  <c r="A7872"/>
  <c r="B7872"/>
  <c r="C7872" s="1"/>
  <c r="A7873"/>
  <c r="B7873"/>
  <c r="C7873" s="1"/>
  <c r="A7874"/>
  <c r="B7874"/>
  <c r="C7874" s="1"/>
  <c r="A7875"/>
  <c r="B7875"/>
  <c r="C7875" s="1"/>
  <c r="A7876"/>
  <c r="B7876"/>
  <c r="C7876" s="1"/>
  <c r="A7877"/>
  <c r="B7877"/>
  <c r="C7877" s="1"/>
  <c r="A7878"/>
  <c r="B7878"/>
  <c r="C7878" s="1"/>
  <c r="A7879"/>
  <c r="B7879"/>
  <c r="C7879" s="1"/>
  <c r="A7880"/>
  <c r="B7880"/>
  <c r="C7880" s="1"/>
  <c r="A7881"/>
  <c r="B7881"/>
  <c r="C7881" s="1"/>
  <c r="A7882"/>
  <c r="B7882"/>
  <c r="C7882" s="1"/>
  <c r="A7883"/>
  <c r="B7883"/>
  <c r="C7883" s="1"/>
  <c r="A7884"/>
  <c r="B7884"/>
  <c r="C7884" s="1"/>
  <c r="A7885"/>
  <c r="B7885"/>
  <c r="C7885" s="1"/>
  <c r="A7886"/>
  <c r="B7886"/>
  <c r="C7886" s="1"/>
  <c r="A7887"/>
  <c r="B7887"/>
  <c r="C7887" s="1"/>
  <c r="A7888"/>
  <c r="B7888"/>
  <c r="C7888" s="1"/>
  <c r="A7889"/>
  <c r="B7889"/>
  <c r="C7889" s="1"/>
  <c r="A7890"/>
  <c r="B7890"/>
  <c r="C7890" s="1"/>
  <c r="A7891"/>
  <c r="B7891"/>
  <c r="C7891" s="1"/>
  <c r="A7892"/>
  <c r="B7892"/>
  <c r="C7892" s="1"/>
  <c r="A7893"/>
  <c r="B7893"/>
  <c r="C7893" s="1"/>
  <c r="A7894"/>
  <c r="B7894"/>
  <c r="C7894" s="1"/>
  <c r="A7895"/>
  <c r="B7895"/>
  <c r="C7895" s="1"/>
  <c r="A7896"/>
  <c r="B7896"/>
  <c r="C7896" s="1"/>
  <c r="A7897"/>
  <c r="B7897"/>
  <c r="C7897" s="1"/>
  <c r="A7898"/>
  <c r="B7898"/>
  <c r="C7898" s="1"/>
  <c r="A7899"/>
  <c r="B7899"/>
  <c r="C7899" s="1"/>
  <c r="A7900"/>
  <c r="B7900"/>
  <c r="C7900" s="1"/>
  <c r="A7901"/>
  <c r="B7901"/>
  <c r="C7901" s="1"/>
  <c r="A7902"/>
  <c r="B7902"/>
  <c r="C7902" s="1"/>
  <c r="A7903"/>
  <c r="B7903"/>
  <c r="C7903" s="1"/>
  <c r="A7904"/>
  <c r="B7904"/>
  <c r="C7904" s="1"/>
  <c r="A7905"/>
  <c r="B7905"/>
  <c r="C7905" s="1"/>
  <c r="A7906"/>
  <c r="B7906"/>
  <c r="C7906" s="1"/>
  <c r="A7907"/>
  <c r="B7907"/>
  <c r="C7907" s="1"/>
  <c r="A7908"/>
  <c r="B7908"/>
  <c r="C7908" s="1"/>
  <c r="A7909"/>
  <c r="B7909"/>
  <c r="C7909" s="1"/>
  <c r="A7910"/>
  <c r="B7910"/>
  <c r="C7910" s="1"/>
  <c r="A7911"/>
  <c r="B7911"/>
  <c r="C7911" s="1"/>
  <c r="A7912"/>
  <c r="B7912"/>
  <c r="C7912" s="1"/>
  <c r="A7913"/>
  <c r="B7913"/>
  <c r="C7913" s="1"/>
  <c r="A7914"/>
  <c r="B7914"/>
  <c r="C7914" s="1"/>
  <c r="A7915"/>
  <c r="B7915"/>
  <c r="C7915" s="1"/>
  <c r="A7916"/>
  <c r="B7916"/>
  <c r="C7916" s="1"/>
  <c r="A7917"/>
  <c r="B7917"/>
  <c r="C7917" s="1"/>
  <c r="A7918"/>
  <c r="B7918"/>
  <c r="C7918" s="1"/>
  <c r="A7919"/>
  <c r="B7919"/>
  <c r="C7919" s="1"/>
  <c r="A7920"/>
  <c r="B7920"/>
  <c r="C7920" s="1"/>
  <c r="A7921"/>
  <c r="B7921"/>
  <c r="C7921" s="1"/>
  <c r="A7922"/>
  <c r="B7922"/>
  <c r="C7922" s="1"/>
  <c r="A7923"/>
  <c r="B7923"/>
  <c r="C7923" s="1"/>
  <c r="A7924"/>
  <c r="B7924"/>
  <c r="C7924" s="1"/>
  <c r="A7925"/>
  <c r="B7925"/>
  <c r="C7925" s="1"/>
  <c r="A7926"/>
  <c r="B7926"/>
  <c r="C7926" s="1"/>
  <c r="A7927"/>
  <c r="B7927"/>
  <c r="C7927" s="1"/>
  <c r="A7928"/>
  <c r="B7928"/>
  <c r="C7928" s="1"/>
  <c r="A7929"/>
  <c r="B7929"/>
  <c r="C7929" s="1"/>
  <c r="A7930"/>
  <c r="B7930"/>
  <c r="C7930" s="1"/>
  <c r="A7931"/>
  <c r="B7931"/>
  <c r="C7931" s="1"/>
  <c r="A7932"/>
  <c r="B7932"/>
  <c r="C7932" s="1"/>
  <c r="A7933"/>
  <c r="B7933"/>
  <c r="C7933" s="1"/>
  <c r="A7934"/>
  <c r="B7934"/>
  <c r="C7934" s="1"/>
  <c r="A7935"/>
  <c r="B7935"/>
  <c r="C7935" s="1"/>
  <c r="A7936"/>
  <c r="B7936"/>
  <c r="C7936" s="1"/>
  <c r="A7937"/>
  <c r="B7937"/>
  <c r="C7937" s="1"/>
  <c r="A7938"/>
  <c r="B7938"/>
  <c r="C7938" s="1"/>
  <c r="A7939"/>
  <c r="B7939"/>
  <c r="C7939" s="1"/>
  <c r="A7940"/>
  <c r="B7940"/>
  <c r="C7940" s="1"/>
  <c r="A7941"/>
  <c r="B7941"/>
  <c r="C7941" s="1"/>
  <c r="A7942"/>
  <c r="B7942"/>
  <c r="C7942" s="1"/>
  <c r="A7943"/>
  <c r="B7943"/>
  <c r="C7943" s="1"/>
  <c r="A7944"/>
  <c r="B7944"/>
  <c r="C7944" s="1"/>
  <c r="A7945"/>
  <c r="B7945"/>
  <c r="C7945" s="1"/>
  <c r="A7946"/>
  <c r="B7946"/>
  <c r="C7946" s="1"/>
  <c r="A7947"/>
  <c r="B7947"/>
  <c r="C7947" s="1"/>
  <c r="A7948"/>
  <c r="B7948"/>
  <c r="C7948" s="1"/>
  <c r="A7949"/>
  <c r="B7949"/>
  <c r="C7949" s="1"/>
  <c r="A7950"/>
  <c r="B7950"/>
  <c r="C7950" s="1"/>
  <c r="A7951"/>
  <c r="B7951"/>
  <c r="C7951" s="1"/>
  <c r="A7952"/>
  <c r="B7952"/>
  <c r="C7952" s="1"/>
  <c r="A7953"/>
  <c r="B7953"/>
  <c r="C7953" s="1"/>
  <c r="A7954"/>
  <c r="B7954"/>
  <c r="C7954" s="1"/>
  <c r="A7955"/>
  <c r="B7955"/>
  <c r="C7955" s="1"/>
  <c r="A7956"/>
  <c r="B7956"/>
  <c r="C7956" s="1"/>
  <c r="A7957"/>
  <c r="B7957"/>
  <c r="C7957" s="1"/>
  <c r="A7958"/>
  <c r="B7958"/>
  <c r="C7958" s="1"/>
  <c r="A7959"/>
  <c r="B7959"/>
  <c r="C7959" s="1"/>
  <c r="A7960"/>
  <c r="B7960"/>
  <c r="C7960" s="1"/>
  <c r="A7961"/>
  <c r="B7961"/>
  <c r="C7961" s="1"/>
  <c r="A7962"/>
  <c r="B7962"/>
  <c r="C7962" s="1"/>
  <c r="A7963"/>
  <c r="B7963"/>
  <c r="C7963" s="1"/>
  <c r="A7964"/>
  <c r="B7964"/>
  <c r="C7964" s="1"/>
  <c r="A7965"/>
  <c r="B7965"/>
  <c r="C7965" s="1"/>
  <c r="A7966"/>
  <c r="B7966"/>
  <c r="C7966" s="1"/>
  <c r="A7967"/>
  <c r="B7967"/>
  <c r="C7967" s="1"/>
  <c r="A7968"/>
  <c r="B7968"/>
  <c r="C7968" s="1"/>
  <c r="A7969"/>
  <c r="B7969"/>
  <c r="C7969" s="1"/>
  <c r="A7970"/>
  <c r="B7970"/>
  <c r="C7970" s="1"/>
  <c r="A7971"/>
  <c r="B7971"/>
  <c r="C7971" s="1"/>
  <c r="A7972"/>
  <c r="B7972"/>
  <c r="C7972" s="1"/>
  <c r="A7973"/>
  <c r="B7973"/>
  <c r="C7973" s="1"/>
  <c r="A7974"/>
  <c r="B7974"/>
  <c r="C7974" s="1"/>
  <c r="A7975"/>
  <c r="B7975"/>
  <c r="C7975" s="1"/>
  <c r="A7976"/>
  <c r="B7976"/>
  <c r="C7976" s="1"/>
  <c r="A7977"/>
  <c r="B7977"/>
  <c r="C7977" s="1"/>
  <c r="A7978"/>
  <c r="B7978"/>
  <c r="C7978" s="1"/>
  <c r="A7979"/>
  <c r="B7979"/>
  <c r="C7979" s="1"/>
  <c r="A7980"/>
  <c r="B7980"/>
  <c r="C7980" s="1"/>
  <c r="A7981"/>
  <c r="B7981"/>
  <c r="C7981" s="1"/>
  <c r="A7982"/>
  <c r="B7982"/>
  <c r="C7982" s="1"/>
  <c r="A7983"/>
  <c r="B7983"/>
  <c r="C7983" s="1"/>
  <c r="A7984"/>
  <c r="B7984"/>
  <c r="C7984" s="1"/>
  <c r="A7985"/>
  <c r="B7985"/>
  <c r="C7985" s="1"/>
  <c r="A7986"/>
  <c r="B7986"/>
  <c r="C7986" s="1"/>
  <c r="A7987"/>
  <c r="B7987"/>
  <c r="C7987" s="1"/>
  <c r="A7988"/>
  <c r="B7988"/>
  <c r="C7988" s="1"/>
  <c r="A7989"/>
  <c r="B7989"/>
  <c r="C7989" s="1"/>
  <c r="A7990"/>
  <c r="B7990"/>
  <c r="C7990" s="1"/>
  <c r="A7991"/>
  <c r="B7991"/>
  <c r="C7991" s="1"/>
  <c r="A7992"/>
  <c r="B7992"/>
  <c r="C7992" s="1"/>
  <c r="A7993"/>
  <c r="B7993"/>
  <c r="C7993" s="1"/>
  <c r="A7994"/>
  <c r="B7994"/>
  <c r="C7994" s="1"/>
  <c r="A7995"/>
  <c r="B7995"/>
  <c r="C7995" s="1"/>
  <c r="A7996"/>
  <c r="B7996"/>
  <c r="C7996" s="1"/>
  <c r="A7997"/>
  <c r="B7997"/>
  <c r="C7997" s="1"/>
  <c r="A7998"/>
  <c r="B7998"/>
  <c r="C7998" s="1"/>
  <c r="A7999"/>
  <c r="B7999"/>
  <c r="C7999" s="1"/>
  <c r="A8000"/>
  <c r="B8000"/>
  <c r="C8000" s="1"/>
  <c r="A8001"/>
  <c r="B8001"/>
  <c r="C8001" s="1"/>
  <c r="A8002"/>
  <c r="B8002"/>
  <c r="C8002" s="1"/>
  <c r="A8003"/>
  <c r="B8003"/>
  <c r="C8003" s="1"/>
  <c r="A8004"/>
  <c r="B8004"/>
  <c r="C8004" s="1"/>
  <c r="A8005"/>
  <c r="B8005"/>
  <c r="C8005" s="1"/>
  <c r="A8006"/>
  <c r="B8006"/>
  <c r="C8006" s="1"/>
  <c r="A8007"/>
  <c r="B8007"/>
  <c r="C8007" s="1"/>
  <c r="A8008"/>
  <c r="B8008"/>
  <c r="C8008" s="1"/>
  <c r="A8009"/>
  <c r="B8009"/>
  <c r="C8009" s="1"/>
  <c r="A8010"/>
  <c r="B8010"/>
  <c r="C8010" s="1"/>
  <c r="A8011"/>
  <c r="B8011"/>
  <c r="C8011" s="1"/>
  <c r="A8012"/>
  <c r="B8012"/>
  <c r="C8012" s="1"/>
  <c r="A8013"/>
  <c r="B8013"/>
  <c r="C8013" s="1"/>
  <c r="A8014"/>
  <c r="B8014"/>
  <c r="C8014" s="1"/>
  <c r="A8015"/>
  <c r="B8015"/>
  <c r="C8015" s="1"/>
  <c r="A8016"/>
  <c r="B8016"/>
  <c r="C8016" s="1"/>
  <c r="A8017"/>
  <c r="B8017"/>
  <c r="C8017" s="1"/>
  <c r="A8018"/>
  <c r="B8018"/>
  <c r="C8018" s="1"/>
  <c r="A8019"/>
  <c r="B8019"/>
  <c r="C8019" s="1"/>
  <c r="A8020"/>
  <c r="B8020"/>
  <c r="C8020" s="1"/>
  <c r="A8021"/>
  <c r="B8021"/>
  <c r="C8021" s="1"/>
  <c r="A8022"/>
  <c r="B8022"/>
  <c r="C8022" s="1"/>
  <c r="A8023"/>
  <c r="B8023"/>
  <c r="C8023" s="1"/>
  <c r="A8024"/>
  <c r="B8024"/>
  <c r="C8024" s="1"/>
  <c r="A8025"/>
  <c r="B8025"/>
  <c r="C8025" s="1"/>
  <c r="A8026"/>
  <c r="B8026"/>
  <c r="C8026" s="1"/>
  <c r="A8027"/>
  <c r="B8027"/>
  <c r="C8027" s="1"/>
  <c r="A8028"/>
  <c r="B8028"/>
  <c r="C8028" s="1"/>
  <c r="A8029"/>
  <c r="B8029"/>
  <c r="C8029" s="1"/>
  <c r="A8030"/>
  <c r="B8030"/>
  <c r="C8030" s="1"/>
  <c r="A8031"/>
  <c r="B8031"/>
  <c r="C8031" s="1"/>
  <c r="A8032"/>
  <c r="B8032"/>
  <c r="C8032" s="1"/>
  <c r="A8033"/>
  <c r="B8033"/>
  <c r="C8033" s="1"/>
  <c r="A8034"/>
  <c r="B8034"/>
  <c r="C8034" s="1"/>
  <c r="A8035"/>
  <c r="B8035"/>
  <c r="C8035" s="1"/>
  <c r="A8036"/>
  <c r="B8036"/>
  <c r="C8036" s="1"/>
  <c r="A8037"/>
  <c r="B8037"/>
  <c r="C8037" s="1"/>
  <c r="A8038"/>
  <c r="B8038"/>
  <c r="C8038" s="1"/>
  <c r="A8039"/>
  <c r="B8039"/>
  <c r="C8039" s="1"/>
  <c r="A8040"/>
  <c r="B8040"/>
  <c r="C8040" s="1"/>
  <c r="A8041"/>
  <c r="B8041"/>
  <c r="C8041" s="1"/>
  <c r="A8042"/>
  <c r="B8042"/>
  <c r="C8042" s="1"/>
  <c r="A8043"/>
  <c r="B8043"/>
  <c r="C8043" s="1"/>
  <c r="A8044"/>
  <c r="B8044"/>
  <c r="C8044" s="1"/>
  <c r="A8045"/>
  <c r="B8045"/>
  <c r="C8045" s="1"/>
  <c r="A8046"/>
  <c r="B8046"/>
  <c r="C8046" s="1"/>
  <c r="A8047"/>
  <c r="B8047"/>
  <c r="C8047" s="1"/>
  <c r="A8048"/>
  <c r="B8048"/>
  <c r="C8048" s="1"/>
  <c r="A8049"/>
  <c r="B8049"/>
  <c r="C8049" s="1"/>
  <c r="A8050"/>
  <c r="B8050"/>
  <c r="C8050" s="1"/>
  <c r="A8051"/>
  <c r="B8051"/>
  <c r="C8051" s="1"/>
  <c r="A8052"/>
  <c r="B8052"/>
  <c r="C8052" s="1"/>
  <c r="A8053"/>
  <c r="B8053"/>
  <c r="C8053" s="1"/>
  <c r="A8054"/>
  <c r="B8054"/>
  <c r="C8054" s="1"/>
  <c r="A8055"/>
  <c r="B8055"/>
  <c r="C8055" s="1"/>
  <c r="A8056"/>
  <c r="B8056"/>
  <c r="C8056" s="1"/>
  <c r="A8057"/>
  <c r="B8057"/>
  <c r="C8057" s="1"/>
  <c r="A8058"/>
  <c r="B8058"/>
  <c r="C8058" s="1"/>
  <c r="A8059"/>
  <c r="B8059"/>
  <c r="C8059" s="1"/>
  <c r="A8060"/>
  <c r="B8060"/>
  <c r="C8060" s="1"/>
  <c r="A8061"/>
  <c r="B8061"/>
  <c r="C8061" s="1"/>
  <c r="A8062"/>
  <c r="B8062"/>
  <c r="C8062" s="1"/>
  <c r="A8063"/>
  <c r="B8063"/>
  <c r="C8063" s="1"/>
  <c r="A8064"/>
  <c r="B8064"/>
  <c r="C8064" s="1"/>
  <c r="A8065"/>
  <c r="B8065"/>
  <c r="C8065" s="1"/>
  <c r="A8066"/>
  <c r="B8066"/>
  <c r="C8066" s="1"/>
  <c r="A8067"/>
  <c r="B8067"/>
  <c r="C8067" s="1"/>
  <c r="A8068"/>
  <c r="B8068"/>
  <c r="C8068" s="1"/>
  <c r="A8069"/>
  <c r="B8069"/>
  <c r="C8069" s="1"/>
  <c r="A8070"/>
  <c r="B8070"/>
  <c r="C8070" s="1"/>
  <c r="A8071"/>
  <c r="B8071"/>
  <c r="C8071" s="1"/>
  <c r="A8072"/>
  <c r="B8072"/>
  <c r="C8072" s="1"/>
  <c r="A8073"/>
  <c r="B8073"/>
  <c r="C8073" s="1"/>
  <c r="A8074"/>
  <c r="B8074"/>
  <c r="C8074" s="1"/>
  <c r="A8075"/>
  <c r="B8075"/>
  <c r="C8075" s="1"/>
  <c r="A8076"/>
  <c r="B8076"/>
  <c r="C8076" s="1"/>
  <c r="A8077"/>
  <c r="B8077"/>
  <c r="C8077" s="1"/>
  <c r="A8078"/>
  <c r="B8078"/>
  <c r="C8078" s="1"/>
  <c r="A8079"/>
  <c r="B8079"/>
  <c r="C8079" s="1"/>
  <c r="A8080"/>
  <c r="B8080"/>
  <c r="C8080" s="1"/>
  <c r="A8081"/>
  <c r="B8081"/>
  <c r="C8081" s="1"/>
  <c r="A8082"/>
  <c r="B8082"/>
  <c r="C8082" s="1"/>
  <c r="A8083"/>
  <c r="B8083"/>
  <c r="C8083" s="1"/>
  <c r="A8084"/>
  <c r="B8084"/>
  <c r="C8084" s="1"/>
  <c r="A8085"/>
  <c r="B8085"/>
  <c r="C8085" s="1"/>
  <c r="A8086"/>
  <c r="B8086"/>
  <c r="C8086" s="1"/>
  <c r="A8087"/>
  <c r="B8087"/>
  <c r="C8087" s="1"/>
  <c r="A8088"/>
  <c r="B8088"/>
  <c r="C8088" s="1"/>
  <c r="A8089"/>
  <c r="B8089"/>
  <c r="C8089" s="1"/>
  <c r="A8090"/>
  <c r="B8090"/>
  <c r="C8090" s="1"/>
  <c r="A8091"/>
  <c r="B8091"/>
  <c r="C8091" s="1"/>
  <c r="A8092"/>
  <c r="B8092"/>
  <c r="C8092" s="1"/>
  <c r="A8093"/>
  <c r="B8093"/>
  <c r="C8093" s="1"/>
  <c r="A8094"/>
  <c r="B8094"/>
  <c r="C8094" s="1"/>
  <c r="A8095"/>
  <c r="B8095"/>
  <c r="C8095" s="1"/>
  <c r="A8096"/>
  <c r="B8096"/>
  <c r="C8096" s="1"/>
  <c r="A8097"/>
  <c r="B8097"/>
  <c r="C8097" s="1"/>
  <c r="A8098"/>
  <c r="B8098"/>
  <c r="C8098" s="1"/>
  <c r="A8099"/>
  <c r="B8099"/>
  <c r="C8099" s="1"/>
  <c r="A8100"/>
  <c r="B8100"/>
  <c r="C8100" s="1"/>
  <c r="A8101"/>
  <c r="B8101"/>
  <c r="C8101" s="1"/>
  <c r="A8102"/>
  <c r="B8102"/>
  <c r="C8102" s="1"/>
  <c r="A8103"/>
  <c r="B8103"/>
  <c r="C8103" s="1"/>
  <c r="A8104"/>
  <c r="B8104"/>
  <c r="C8104" s="1"/>
  <c r="A8105"/>
  <c r="B8105"/>
  <c r="C8105" s="1"/>
  <c r="A8106"/>
  <c r="B8106"/>
  <c r="C8106" s="1"/>
  <c r="A8107"/>
  <c r="B8107"/>
  <c r="C8107" s="1"/>
  <c r="A8108"/>
  <c r="B8108"/>
  <c r="C8108" s="1"/>
  <c r="A8109"/>
  <c r="B8109"/>
  <c r="C8109" s="1"/>
  <c r="A8110"/>
  <c r="B8110"/>
  <c r="C8110" s="1"/>
  <c r="A8111"/>
  <c r="B8111"/>
  <c r="C8111" s="1"/>
  <c r="A8112"/>
  <c r="B8112"/>
  <c r="C8112" s="1"/>
  <c r="A8113"/>
  <c r="B8113"/>
  <c r="C8113" s="1"/>
  <c r="A8114"/>
  <c r="B8114"/>
  <c r="C8114" s="1"/>
  <c r="A8115"/>
  <c r="B8115"/>
  <c r="C8115" s="1"/>
  <c r="A8116"/>
  <c r="B8116"/>
  <c r="C8116" s="1"/>
  <c r="A8117"/>
  <c r="B8117"/>
  <c r="C8117" s="1"/>
  <c r="A8118"/>
  <c r="B8118"/>
  <c r="C8118" s="1"/>
  <c r="A8119"/>
  <c r="B8119"/>
  <c r="C8119" s="1"/>
  <c r="A8120"/>
  <c r="B8120"/>
  <c r="C8120" s="1"/>
  <c r="A8121"/>
  <c r="B8121"/>
  <c r="C8121" s="1"/>
  <c r="A8122"/>
  <c r="B8122"/>
  <c r="C8122" s="1"/>
  <c r="A8123"/>
  <c r="B8123"/>
  <c r="C8123" s="1"/>
  <c r="A8124"/>
  <c r="B8124"/>
  <c r="C8124" s="1"/>
  <c r="A8125"/>
  <c r="B8125"/>
  <c r="C8125" s="1"/>
  <c r="A8126"/>
  <c r="B8126"/>
  <c r="C8126" s="1"/>
  <c r="A8127"/>
  <c r="B8127"/>
  <c r="C8127" s="1"/>
  <c r="A8128"/>
  <c r="B8128"/>
  <c r="C8128" s="1"/>
  <c r="A8129"/>
  <c r="B8129"/>
  <c r="C8129" s="1"/>
  <c r="A8130"/>
  <c r="B8130"/>
  <c r="C8130" s="1"/>
  <c r="A8131"/>
  <c r="B8131"/>
  <c r="C8131" s="1"/>
  <c r="A8132"/>
  <c r="B8132"/>
  <c r="C8132" s="1"/>
  <c r="A8133"/>
  <c r="B8133"/>
  <c r="C8133" s="1"/>
  <c r="A8134"/>
  <c r="B8134"/>
  <c r="C8134" s="1"/>
  <c r="A8135"/>
  <c r="B8135"/>
  <c r="C8135" s="1"/>
  <c r="A8136"/>
  <c r="B8136"/>
  <c r="C8136" s="1"/>
  <c r="A8137"/>
  <c r="B8137"/>
  <c r="C8137" s="1"/>
  <c r="A8138"/>
  <c r="B8138"/>
  <c r="C8138" s="1"/>
  <c r="A8139"/>
  <c r="B8139"/>
  <c r="C8139" s="1"/>
  <c r="A8140"/>
  <c r="B8140"/>
  <c r="C8140" s="1"/>
  <c r="A8141"/>
  <c r="B8141"/>
  <c r="C8141" s="1"/>
  <c r="A8142"/>
  <c r="B8142"/>
  <c r="C8142" s="1"/>
  <c r="A8143"/>
  <c r="B8143"/>
  <c r="C8143" s="1"/>
  <c r="A8144"/>
  <c r="B8144"/>
  <c r="C8144" s="1"/>
  <c r="A8145"/>
  <c r="B8145"/>
  <c r="C8145" s="1"/>
  <c r="A8146"/>
  <c r="B8146"/>
  <c r="C8146" s="1"/>
  <c r="A8147"/>
  <c r="B8147"/>
  <c r="C8147" s="1"/>
  <c r="A8148"/>
  <c r="B8148"/>
  <c r="C8148" s="1"/>
  <c r="A8149"/>
  <c r="B8149"/>
  <c r="C8149" s="1"/>
  <c r="A8150"/>
  <c r="B8150"/>
  <c r="C8150" s="1"/>
  <c r="A8151"/>
  <c r="B8151"/>
  <c r="C8151" s="1"/>
  <c r="A8152"/>
  <c r="B8152"/>
  <c r="C8152" s="1"/>
  <c r="A8153"/>
  <c r="B8153"/>
  <c r="C8153" s="1"/>
  <c r="A8154"/>
  <c r="B8154"/>
  <c r="C8154" s="1"/>
  <c r="A8155"/>
  <c r="B8155"/>
  <c r="C8155" s="1"/>
  <c r="A8156"/>
  <c r="B8156"/>
  <c r="C8156" s="1"/>
  <c r="A8157"/>
  <c r="B8157"/>
  <c r="C8157" s="1"/>
  <c r="A8158"/>
  <c r="B8158"/>
  <c r="C8158" s="1"/>
  <c r="A8159"/>
  <c r="B8159"/>
  <c r="C8159" s="1"/>
  <c r="A8160"/>
  <c r="B8160"/>
  <c r="C8160" s="1"/>
  <c r="A8161"/>
  <c r="B8161"/>
  <c r="C8161" s="1"/>
  <c r="A8162"/>
  <c r="B8162"/>
  <c r="C8162" s="1"/>
  <c r="A8163"/>
  <c r="B8163"/>
  <c r="C8163" s="1"/>
  <c r="A8164"/>
  <c r="B8164"/>
  <c r="C8164" s="1"/>
  <c r="A8165"/>
  <c r="B8165"/>
  <c r="C8165" s="1"/>
  <c r="A8166"/>
  <c r="B8166"/>
  <c r="C8166" s="1"/>
  <c r="A8167"/>
  <c r="B8167"/>
  <c r="C8167" s="1"/>
  <c r="A8168"/>
  <c r="B8168"/>
  <c r="C8168" s="1"/>
  <c r="A8169"/>
  <c r="B8169"/>
  <c r="C8169" s="1"/>
  <c r="A8170"/>
  <c r="B8170"/>
  <c r="C8170" s="1"/>
  <c r="A8171"/>
  <c r="B8171"/>
  <c r="C8171" s="1"/>
  <c r="A8172"/>
  <c r="B8172"/>
  <c r="C8172" s="1"/>
  <c r="A8173"/>
  <c r="B8173"/>
  <c r="C8173" s="1"/>
  <c r="A8174"/>
  <c r="B8174"/>
  <c r="C8174" s="1"/>
  <c r="A8175"/>
  <c r="B8175"/>
  <c r="C8175" s="1"/>
  <c r="A8176"/>
  <c r="B8176"/>
  <c r="C8176" s="1"/>
  <c r="A8177"/>
  <c r="B8177"/>
  <c r="C8177" s="1"/>
  <c r="A8178"/>
  <c r="B8178"/>
  <c r="C8178" s="1"/>
  <c r="A8179"/>
  <c r="B8179"/>
  <c r="C8179" s="1"/>
  <c r="A8180"/>
  <c r="B8180"/>
  <c r="C8180" s="1"/>
  <c r="A8181"/>
  <c r="B8181"/>
  <c r="C8181" s="1"/>
  <c r="A8182"/>
  <c r="B8182"/>
  <c r="C8182" s="1"/>
  <c r="A8183"/>
  <c r="B8183"/>
  <c r="C8183" s="1"/>
  <c r="A8184"/>
  <c r="B8184"/>
  <c r="C8184" s="1"/>
  <c r="A8185"/>
  <c r="B8185"/>
  <c r="C8185" s="1"/>
  <c r="A8186"/>
  <c r="B8186"/>
  <c r="C8186" s="1"/>
  <c r="A8187"/>
  <c r="B8187"/>
  <c r="C8187" s="1"/>
  <c r="A8188"/>
  <c r="B8188"/>
  <c r="C8188" s="1"/>
  <c r="A8189"/>
  <c r="B8189"/>
  <c r="C8189" s="1"/>
  <c r="A8190"/>
  <c r="B8190"/>
  <c r="C8190" s="1"/>
  <c r="A8191"/>
  <c r="B8191"/>
  <c r="C8191" s="1"/>
  <c r="A8192"/>
  <c r="B8192"/>
  <c r="C8192" s="1"/>
  <c r="A8193"/>
  <c r="B8193"/>
  <c r="C8193" s="1"/>
  <c r="A8194"/>
  <c r="B8194"/>
  <c r="C8194" s="1"/>
  <c r="A8195"/>
  <c r="B8195"/>
  <c r="C8195" s="1"/>
  <c r="A8196"/>
  <c r="B8196"/>
  <c r="C8196" s="1"/>
  <c r="A8197"/>
  <c r="B8197"/>
  <c r="C8197" s="1"/>
  <c r="A8198"/>
  <c r="B8198"/>
  <c r="C8198" s="1"/>
  <c r="A8199"/>
  <c r="B8199"/>
  <c r="C8199" s="1"/>
  <c r="A8200"/>
  <c r="B8200"/>
  <c r="C8200" s="1"/>
  <c r="A8201"/>
  <c r="B8201"/>
  <c r="C8201" s="1"/>
  <c r="A8202"/>
  <c r="B8202"/>
  <c r="C8202" s="1"/>
  <c r="A8203"/>
  <c r="B8203"/>
  <c r="C8203" s="1"/>
  <c r="A8204"/>
  <c r="B8204"/>
  <c r="C8204" s="1"/>
  <c r="A8205"/>
  <c r="B8205"/>
  <c r="C8205" s="1"/>
  <c r="A8206"/>
  <c r="B8206"/>
  <c r="C8206" s="1"/>
  <c r="A8207"/>
  <c r="B8207"/>
  <c r="C8207" s="1"/>
  <c r="A8208"/>
  <c r="B8208"/>
  <c r="C8208" s="1"/>
  <c r="A8209"/>
  <c r="B8209"/>
  <c r="C8209" s="1"/>
  <c r="A8210"/>
  <c r="B8210"/>
  <c r="C8210" s="1"/>
  <c r="A8211"/>
  <c r="B8211"/>
  <c r="C8211" s="1"/>
  <c r="A8212"/>
  <c r="B8212"/>
  <c r="C8212" s="1"/>
  <c r="A8213"/>
  <c r="B8213"/>
  <c r="C8213" s="1"/>
  <c r="A8214"/>
  <c r="B8214"/>
  <c r="C8214" s="1"/>
  <c r="A8215"/>
  <c r="B8215"/>
  <c r="C8215" s="1"/>
  <c r="A8216"/>
  <c r="B8216"/>
  <c r="C8216" s="1"/>
  <c r="A8217"/>
  <c r="B8217"/>
  <c r="C8217" s="1"/>
  <c r="A8218"/>
  <c r="B8218"/>
  <c r="C8218" s="1"/>
  <c r="A8219"/>
  <c r="B8219"/>
  <c r="C8219" s="1"/>
  <c r="A8220"/>
  <c r="B8220"/>
  <c r="C8220" s="1"/>
  <c r="A8221"/>
  <c r="B8221"/>
  <c r="C8221" s="1"/>
  <c r="A8222"/>
  <c r="B8222"/>
  <c r="C8222" s="1"/>
  <c r="A8223"/>
  <c r="B8223"/>
  <c r="C8223" s="1"/>
  <c r="A8224"/>
  <c r="B8224"/>
  <c r="C8224" s="1"/>
  <c r="A8225"/>
  <c r="B8225"/>
  <c r="C8225" s="1"/>
  <c r="A8226"/>
  <c r="B8226"/>
  <c r="C8226" s="1"/>
  <c r="A8227"/>
  <c r="B8227"/>
  <c r="C8227" s="1"/>
  <c r="A8228"/>
  <c r="B8228"/>
  <c r="C8228" s="1"/>
  <c r="A8229"/>
  <c r="B8229"/>
  <c r="C8229" s="1"/>
  <c r="A8230"/>
  <c r="B8230"/>
  <c r="C8230" s="1"/>
  <c r="A8231"/>
  <c r="B8231"/>
  <c r="C8231" s="1"/>
  <c r="A8232"/>
  <c r="B8232"/>
  <c r="C8232" s="1"/>
  <c r="A8233"/>
  <c r="B8233"/>
  <c r="C8233" s="1"/>
  <c r="A8234"/>
  <c r="B8234"/>
  <c r="C8234" s="1"/>
  <c r="A8235"/>
  <c r="B8235"/>
  <c r="C8235" s="1"/>
  <c r="A8236"/>
  <c r="B8236"/>
  <c r="C8236" s="1"/>
  <c r="A8237"/>
  <c r="B8237"/>
  <c r="C8237" s="1"/>
  <c r="A8238"/>
  <c r="B8238"/>
  <c r="C8238" s="1"/>
  <c r="A8239"/>
  <c r="B8239"/>
  <c r="C8239" s="1"/>
  <c r="A8240"/>
  <c r="B8240"/>
  <c r="C8240" s="1"/>
  <c r="A8241"/>
  <c r="B8241"/>
  <c r="C8241" s="1"/>
  <c r="A8242"/>
  <c r="B8242"/>
  <c r="C8242" s="1"/>
  <c r="A8243"/>
  <c r="B8243"/>
  <c r="C8243" s="1"/>
  <c r="A8244"/>
  <c r="B8244"/>
  <c r="C8244" s="1"/>
  <c r="A8245"/>
  <c r="B8245"/>
  <c r="C8245" s="1"/>
  <c r="A8246"/>
  <c r="B8246"/>
  <c r="C8246" s="1"/>
  <c r="A8247"/>
  <c r="B8247"/>
  <c r="C8247" s="1"/>
  <c r="A8248"/>
  <c r="B8248"/>
  <c r="C8248" s="1"/>
  <c r="A8249"/>
  <c r="B8249"/>
  <c r="C8249" s="1"/>
  <c r="A8250"/>
  <c r="B8250"/>
  <c r="C8250" s="1"/>
  <c r="A8251"/>
  <c r="B8251"/>
  <c r="C8251" s="1"/>
  <c r="A8252"/>
  <c r="B8252"/>
  <c r="C8252" s="1"/>
  <c r="A8253"/>
  <c r="B8253"/>
  <c r="C8253" s="1"/>
  <c r="A8254"/>
  <c r="B8254"/>
  <c r="C8254" s="1"/>
  <c r="A8255"/>
  <c r="B8255"/>
  <c r="C8255" s="1"/>
  <c r="A8256"/>
  <c r="B8256"/>
  <c r="C8256" s="1"/>
  <c r="A8257"/>
  <c r="B8257"/>
  <c r="C8257" s="1"/>
  <c r="A8258"/>
  <c r="B8258"/>
  <c r="C8258" s="1"/>
  <c r="A8259"/>
  <c r="B8259"/>
  <c r="C8259" s="1"/>
  <c r="A8260"/>
  <c r="B8260"/>
  <c r="C8260" s="1"/>
  <c r="A8261"/>
  <c r="B8261"/>
  <c r="C8261" s="1"/>
  <c r="A8262"/>
  <c r="B8262"/>
  <c r="C8262" s="1"/>
  <c r="A8263"/>
  <c r="B8263"/>
  <c r="C8263" s="1"/>
  <c r="A8264"/>
  <c r="B8264"/>
  <c r="C8264" s="1"/>
  <c r="A8265"/>
  <c r="B8265"/>
  <c r="C8265" s="1"/>
  <c r="A8266"/>
  <c r="B8266"/>
  <c r="C8266" s="1"/>
  <c r="A8267"/>
  <c r="B8267"/>
  <c r="C8267" s="1"/>
  <c r="A8268"/>
  <c r="B8268"/>
  <c r="C8268" s="1"/>
  <c r="A8269"/>
  <c r="B8269"/>
  <c r="C8269" s="1"/>
  <c r="A8270"/>
  <c r="B8270"/>
  <c r="C8270" s="1"/>
  <c r="A8271"/>
  <c r="B8271"/>
  <c r="C8271" s="1"/>
  <c r="A8272"/>
  <c r="B8272"/>
  <c r="C8272" s="1"/>
  <c r="A8273"/>
  <c r="B8273"/>
  <c r="C8273" s="1"/>
  <c r="A8274"/>
  <c r="B8274"/>
  <c r="C8274" s="1"/>
  <c r="A8275"/>
  <c r="B8275"/>
  <c r="C8275" s="1"/>
  <c r="A8276"/>
  <c r="B8276"/>
  <c r="C8276" s="1"/>
  <c r="A8277"/>
  <c r="B8277"/>
  <c r="C8277" s="1"/>
  <c r="A8278"/>
  <c r="B8278"/>
  <c r="C8278" s="1"/>
  <c r="A8279"/>
  <c r="B8279"/>
  <c r="C8279" s="1"/>
  <c r="A8280"/>
  <c r="B8280"/>
  <c r="C8280" s="1"/>
  <c r="A8281"/>
  <c r="B8281"/>
  <c r="C8281" s="1"/>
  <c r="A8282"/>
  <c r="B8282"/>
  <c r="C8282" s="1"/>
  <c r="A8283"/>
  <c r="B8283"/>
  <c r="C8283" s="1"/>
  <c r="A8284"/>
  <c r="B8284"/>
  <c r="C8284" s="1"/>
  <c r="A8285"/>
  <c r="B8285"/>
  <c r="C8285" s="1"/>
  <c r="A8286"/>
  <c r="B8286"/>
  <c r="C8286" s="1"/>
  <c r="A8287"/>
  <c r="B8287"/>
  <c r="C8287" s="1"/>
  <c r="A8288"/>
  <c r="B8288"/>
  <c r="C8288" s="1"/>
  <c r="A8289"/>
  <c r="B8289"/>
  <c r="C8289" s="1"/>
  <c r="A8290"/>
  <c r="B8290"/>
  <c r="C8290" s="1"/>
  <c r="A8291"/>
  <c r="B8291"/>
  <c r="C8291" s="1"/>
  <c r="A8292"/>
  <c r="B8292"/>
  <c r="C8292" s="1"/>
  <c r="A8293"/>
  <c r="B8293"/>
  <c r="C8293" s="1"/>
  <c r="A8294"/>
  <c r="B8294"/>
  <c r="C8294" s="1"/>
  <c r="A8295"/>
  <c r="B8295"/>
  <c r="C8295" s="1"/>
  <c r="A8296"/>
  <c r="B8296"/>
  <c r="C8296" s="1"/>
  <c r="A8297"/>
  <c r="B8297"/>
  <c r="C8297" s="1"/>
  <c r="A8298"/>
  <c r="B8298"/>
  <c r="C8298" s="1"/>
  <c r="A8299"/>
  <c r="B8299"/>
  <c r="C8299" s="1"/>
  <c r="A8300"/>
  <c r="B8300"/>
  <c r="C8300" s="1"/>
  <c r="A8301"/>
  <c r="B8301"/>
  <c r="C8301" s="1"/>
  <c r="A8302"/>
  <c r="B8302"/>
  <c r="C8302" s="1"/>
  <c r="A8303"/>
  <c r="B8303"/>
  <c r="C8303" s="1"/>
  <c r="A8304"/>
  <c r="B8304"/>
  <c r="C8304" s="1"/>
  <c r="A8305"/>
  <c r="B8305"/>
  <c r="C8305" s="1"/>
  <c r="A8306"/>
  <c r="B8306"/>
  <c r="C8306" s="1"/>
  <c r="A8307"/>
  <c r="B8307"/>
  <c r="C8307" s="1"/>
  <c r="A8308"/>
  <c r="B8308"/>
  <c r="C8308" s="1"/>
  <c r="A8309"/>
  <c r="B8309"/>
  <c r="C8309" s="1"/>
  <c r="A8310"/>
  <c r="B8310"/>
  <c r="C8310" s="1"/>
  <c r="A8311"/>
  <c r="B8311"/>
  <c r="C8311" s="1"/>
  <c r="A8312"/>
  <c r="B8312"/>
  <c r="C8312" s="1"/>
  <c r="A8313"/>
  <c r="B8313"/>
  <c r="C8313" s="1"/>
  <c r="A8314"/>
  <c r="B8314"/>
  <c r="C8314" s="1"/>
  <c r="A8315"/>
  <c r="B8315"/>
  <c r="C8315" s="1"/>
  <c r="A8316"/>
  <c r="B8316"/>
  <c r="C8316" s="1"/>
  <c r="A8317"/>
  <c r="B8317"/>
  <c r="C8317" s="1"/>
  <c r="A8318"/>
  <c r="B8318"/>
  <c r="C8318" s="1"/>
  <c r="A8319"/>
  <c r="B8319"/>
  <c r="C8319" s="1"/>
  <c r="A8320"/>
  <c r="B8320"/>
  <c r="C8320" s="1"/>
  <c r="A8321"/>
  <c r="B8321"/>
  <c r="C8321" s="1"/>
  <c r="A8322"/>
  <c r="B8322"/>
  <c r="C8322" s="1"/>
  <c r="A8323"/>
  <c r="B8323"/>
  <c r="C8323" s="1"/>
  <c r="A8324"/>
  <c r="B8324"/>
  <c r="C8324" s="1"/>
  <c r="A8325"/>
  <c r="B8325"/>
  <c r="C8325" s="1"/>
  <c r="A8326"/>
  <c r="B8326"/>
  <c r="C8326" s="1"/>
  <c r="A8327"/>
  <c r="B8327"/>
  <c r="C8327" s="1"/>
  <c r="A8328"/>
  <c r="B8328"/>
  <c r="C8328" s="1"/>
  <c r="A8329"/>
  <c r="B8329"/>
  <c r="C8329" s="1"/>
  <c r="A8330"/>
  <c r="B8330"/>
  <c r="C8330" s="1"/>
  <c r="A8331"/>
  <c r="B8331"/>
  <c r="C8331" s="1"/>
  <c r="A8332"/>
  <c r="B8332"/>
  <c r="C8332" s="1"/>
  <c r="A8333"/>
  <c r="B8333"/>
  <c r="C8333" s="1"/>
  <c r="A8334"/>
  <c r="B8334"/>
  <c r="C8334" s="1"/>
  <c r="A8335"/>
  <c r="B8335"/>
  <c r="C8335" s="1"/>
  <c r="A8336"/>
  <c r="B8336"/>
  <c r="C8336" s="1"/>
  <c r="A8337"/>
  <c r="B8337"/>
  <c r="C8337" s="1"/>
  <c r="A8338"/>
  <c r="B8338"/>
  <c r="C8338" s="1"/>
  <c r="A8339"/>
  <c r="B8339"/>
  <c r="C8339" s="1"/>
  <c r="A8340"/>
  <c r="B8340"/>
  <c r="C8340" s="1"/>
  <c r="A8341"/>
  <c r="B8341"/>
  <c r="C8341" s="1"/>
  <c r="A8342"/>
  <c r="B8342"/>
  <c r="C8342" s="1"/>
  <c r="A8343"/>
  <c r="B8343"/>
  <c r="C8343" s="1"/>
  <c r="A8344"/>
  <c r="B8344"/>
  <c r="C8344" s="1"/>
  <c r="A8345"/>
  <c r="B8345"/>
  <c r="C8345" s="1"/>
  <c r="A8346"/>
  <c r="B8346"/>
  <c r="C8346" s="1"/>
  <c r="A8347"/>
  <c r="B8347"/>
  <c r="C8347" s="1"/>
  <c r="A8348"/>
  <c r="B8348"/>
  <c r="C8348" s="1"/>
  <c r="A8349"/>
  <c r="B8349"/>
  <c r="C8349" s="1"/>
  <c r="A8350"/>
  <c r="B8350"/>
  <c r="C8350" s="1"/>
  <c r="A8351"/>
  <c r="B8351"/>
  <c r="C8351" s="1"/>
  <c r="A8352"/>
  <c r="B8352"/>
  <c r="C8352" s="1"/>
  <c r="A8353"/>
  <c r="B8353"/>
  <c r="C8353" s="1"/>
  <c r="A8354"/>
  <c r="B8354"/>
  <c r="C8354" s="1"/>
  <c r="A8355"/>
  <c r="B8355"/>
  <c r="C8355" s="1"/>
  <c r="A8356"/>
  <c r="B8356"/>
  <c r="C8356" s="1"/>
  <c r="A8357"/>
  <c r="B8357"/>
  <c r="C8357" s="1"/>
  <c r="A8358"/>
  <c r="B8358"/>
  <c r="C8358" s="1"/>
  <c r="A8359"/>
  <c r="B8359"/>
  <c r="C8359" s="1"/>
  <c r="A8360"/>
  <c r="B8360"/>
  <c r="C8360" s="1"/>
  <c r="A8361"/>
  <c r="B8361"/>
  <c r="C8361" s="1"/>
  <c r="A8362"/>
  <c r="B8362"/>
  <c r="C8362" s="1"/>
  <c r="A8363"/>
  <c r="B8363"/>
  <c r="C8363" s="1"/>
  <c r="A8364"/>
  <c r="B8364"/>
  <c r="C8364" s="1"/>
  <c r="A8365"/>
  <c r="B8365"/>
  <c r="C8365" s="1"/>
  <c r="A8366"/>
  <c r="B8366"/>
  <c r="C8366" s="1"/>
  <c r="A8367"/>
  <c r="B8367"/>
  <c r="C8367" s="1"/>
  <c r="A8368"/>
  <c r="B8368"/>
  <c r="C8368" s="1"/>
  <c r="A8369"/>
  <c r="B8369"/>
  <c r="C8369" s="1"/>
  <c r="A8370"/>
  <c r="B8370"/>
  <c r="C8370" s="1"/>
  <c r="A8371"/>
  <c r="B8371"/>
  <c r="C8371" s="1"/>
  <c r="A8372"/>
  <c r="B8372"/>
  <c r="C8372" s="1"/>
  <c r="A8373"/>
  <c r="B8373"/>
  <c r="C8373" s="1"/>
  <c r="A8374"/>
  <c r="B8374"/>
  <c r="C8374" s="1"/>
  <c r="A8375"/>
  <c r="B8375"/>
  <c r="C8375" s="1"/>
  <c r="A8376"/>
  <c r="B8376"/>
  <c r="C8376" s="1"/>
  <c r="A8377"/>
  <c r="B8377"/>
  <c r="C8377" s="1"/>
  <c r="A8378"/>
  <c r="B8378"/>
  <c r="C8378" s="1"/>
  <c r="A8379"/>
  <c r="B8379"/>
  <c r="C8379" s="1"/>
  <c r="A8380"/>
  <c r="B8380"/>
  <c r="C8380" s="1"/>
  <c r="A8381"/>
  <c r="B8381"/>
  <c r="C8381" s="1"/>
  <c r="A8382"/>
  <c r="B8382"/>
  <c r="C8382" s="1"/>
  <c r="A8383"/>
  <c r="B8383"/>
  <c r="C8383" s="1"/>
  <c r="A8384"/>
  <c r="B8384"/>
  <c r="C8384" s="1"/>
  <c r="A8385"/>
  <c r="B8385"/>
  <c r="C8385" s="1"/>
  <c r="A8386"/>
  <c r="B8386"/>
  <c r="C8386" s="1"/>
  <c r="A8387"/>
  <c r="B8387"/>
  <c r="C8387" s="1"/>
  <c r="A8388"/>
  <c r="B8388"/>
  <c r="C8388" s="1"/>
  <c r="A8389"/>
  <c r="B8389"/>
  <c r="C8389" s="1"/>
  <c r="A8390"/>
  <c r="B8390"/>
  <c r="C8390" s="1"/>
  <c r="A8391"/>
  <c r="B8391"/>
  <c r="C8391" s="1"/>
  <c r="A8392"/>
  <c r="B8392"/>
  <c r="C8392" s="1"/>
  <c r="A8393"/>
  <c r="B8393"/>
  <c r="C8393" s="1"/>
  <c r="A8394"/>
  <c r="B8394"/>
  <c r="C8394" s="1"/>
  <c r="A8395"/>
  <c r="B8395"/>
  <c r="C8395" s="1"/>
  <c r="A8396"/>
  <c r="B8396"/>
  <c r="C8396" s="1"/>
  <c r="A8397"/>
  <c r="B8397"/>
  <c r="C8397" s="1"/>
  <c r="A8398"/>
  <c r="B8398"/>
  <c r="C8398" s="1"/>
  <c r="A8399"/>
  <c r="B8399"/>
  <c r="C8399" s="1"/>
  <c r="A8400"/>
  <c r="B8400"/>
  <c r="C8400" s="1"/>
  <c r="A8401"/>
  <c r="B8401"/>
  <c r="C8401" s="1"/>
  <c r="A8402"/>
  <c r="B8402"/>
  <c r="C8402" s="1"/>
  <c r="A8403"/>
  <c r="B8403"/>
  <c r="C8403" s="1"/>
  <c r="A8404"/>
  <c r="B8404"/>
  <c r="C8404" s="1"/>
  <c r="A8405"/>
  <c r="B8405"/>
  <c r="C8405" s="1"/>
  <c r="A8406"/>
  <c r="B8406"/>
  <c r="C8406" s="1"/>
  <c r="A8407"/>
  <c r="B8407"/>
  <c r="C8407" s="1"/>
  <c r="A8408"/>
  <c r="B8408"/>
  <c r="C8408" s="1"/>
  <c r="A8409"/>
  <c r="B8409"/>
  <c r="C8409" s="1"/>
  <c r="A8410"/>
  <c r="B8410"/>
  <c r="C8410" s="1"/>
  <c r="A8411"/>
  <c r="B8411"/>
  <c r="C8411" s="1"/>
  <c r="A8412"/>
  <c r="B8412"/>
  <c r="C8412" s="1"/>
  <c r="A8413"/>
  <c r="B8413"/>
  <c r="C8413" s="1"/>
  <c r="A8414"/>
  <c r="B8414"/>
  <c r="C8414" s="1"/>
  <c r="A8415"/>
  <c r="B8415"/>
  <c r="C8415" s="1"/>
  <c r="A8416"/>
  <c r="B8416"/>
  <c r="C8416" s="1"/>
  <c r="A8417"/>
  <c r="B8417"/>
  <c r="C8417" s="1"/>
  <c r="A8418"/>
  <c r="B8418"/>
  <c r="C8418" s="1"/>
  <c r="A8419"/>
  <c r="B8419"/>
  <c r="C8419" s="1"/>
  <c r="A8420"/>
  <c r="B8420"/>
  <c r="C8420" s="1"/>
  <c r="A8421"/>
  <c r="B8421"/>
  <c r="C8421" s="1"/>
  <c r="A8422"/>
  <c r="B8422"/>
  <c r="C8422" s="1"/>
  <c r="A8423"/>
  <c r="B8423"/>
  <c r="C8423" s="1"/>
  <c r="A8424"/>
  <c r="B8424"/>
  <c r="C8424" s="1"/>
  <c r="A8425"/>
  <c r="B8425"/>
  <c r="C8425" s="1"/>
  <c r="A8426"/>
  <c r="B8426"/>
  <c r="C8426" s="1"/>
  <c r="A8427"/>
  <c r="B8427"/>
  <c r="C8427" s="1"/>
  <c r="A8428"/>
  <c r="B8428"/>
  <c r="C8428" s="1"/>
  <c r="A8429"/>
  <c r="B8429"/>
  <c r="C8429" s="1"/>
  <c r="A8430"/>
  <c r="B8430"/>
  <c r="C8430" s="1"/>
  <c r="A8431"/>
  <c r="B8431"/>
  <c r="C8431" s="1"/>
  <c r="A8432"/>
  <c r="B8432"/>
  <c r="C8432" s="1"/>
  <c r="A8433"/>
  <c r="B8433"/>
  <c r="C8433" s="1"/>
  <c r="A8434"/>
  <c r="B8434"/>
  <c r="C8434" s="1"/>
  <c r="A8435"/>
  <c r="B8435"/>
  <c r="C8435" s="1"/>
  <c r="A8436"/>
  <c r="B8436"/>
  <c r="C8436" s="1"/>
  <c r="A8437"/>
  <c r="B8437"/>
  <c r="C8437" s="1"/>
  <c r="A8438"/>
  <c r="B8438"/>
  <c r="C8438" s="1"/>
  <c r="A8439"/>
  <c r="B8439"/>
  <c r="C8439" s="1"/>
  <c r="A8440"/>
  <c r="B8440"/>
  <c r="C8440" s="1"/>
  <c r="A8441"/>
  <c r="B8441"/>
  <c r="C8441" s="1"/>
  <c r="A8442"/>
  <c r="B8442"/>
  <c r="C8442" s="1"/>
  <c r="A8443"/>
  <c r="B8443"/>
  <c r="C8443" s="1"/>
  <c r="A8444"/>
  <c r="B8444"/>
  <c r="C8444" s="1"/>
  <c r="A8445"/>
  <c r="B8445"/>
  <c r="C8445" s="1"/>
  <c r="A8446"/>
  <c r="B8446"/>
  <c r="C8446" s="1"/>
  <c r="A8447"/>
  <c r="B8447"/>
  <c r="C8447" s="1"/>
  <c r="A8448"/>
  <c r="B8448"/>
  <c r="C8448" s="1"/>
  <c r="A8449"/>
  <c r="B8449"/>
  <c r="C8449" s="1"/>
  <c r="A8450"/>
  <c r="B8450"/>
  <c r="C8450" s="1"/>
  <c r="A8451"/>
  <c r="B8451"/>
  <c r="C8451" s="1"/>
  <c r="A8452"/>
  <c r="B8452"/>
  <c r="C8452" s="1"/>
  <c r="A8453"/>
  <c r="B8453"/>
  <c r="C8453" s="1"/>
  <c r="A8454"/>
  <c r="B8454"/>
  <c r="C8454" s="1"/>
  <c r="A8455"/>
  <c r="B8455"/>
  <c r="C8455" s="1"/>
  <c r="A8456"/>
  <c r="B8456"/>
  <c r="C8456" s="1"/>
  <c r="A8457"/>
  <c r="B8457"/>
  <c r="C8457" s="1"/>
  <c r="A8458"/>
  <c r="B8458"/>
  <c r="C8458" s="1"/>
  <c r="A8459"/>
  <c r="B8459"/>
  <c r="C8459" s="1"/>
  <c r="A8460"/>
  <c r="B8460"/>
  <c r="C8460" s="1"/>
  <c r="A8461"/>
  <c r="B8461"/>
  <c r="C8461" s="1"/>
  <c r="A8462"/>
  <c r="B8462"/>
  <c r="C8462" s="1"/>
  <c r="A8463"/>
  <c r="B8463"/>
  <c r="C8463" s="1"/>
  <c r="A8464"/>
  <c r="B8464"/>
  <c r="C8464" s="1"/>
  <c r="A8465"/>
  <c r="B8465"/>
  <c r="C8465" s="1"/>
  <c r="A8466"/>
  <c r="B8466"/>
  <c r="C8466" s="1"/>
  <c r="A8467"/>
  <c r="B8467"/>
  <c r="C8467" s="1"/>
  <c r="A8468"/>
  <c r="B8468"/>
  <c r="C8468" s="1"/>
  <c r="A8469"/>
  <c r="B8469"/>
  <c r="C8469" s="1"/>
  <c r="A8470"/>
  <c r="B8470"/>
  <c r="C8470" s="1"/>
  <c r="A8471"/>
  <c r="B8471"/>
  <c r="C8471" s="1"/>
  <c r="A8472"/>
  <c r="B8472"/>
  <c r="C8472" s="1"/>
  <c r="A8473"/>
  <c r="B8473"/>
  <c r="C8473" s="1"/>
  <c r="A8474"/>
  <c r="B8474"/>
  <c r="C8474" s="1"/>
  <c r="A8475"/>
  <c r="B8475"/>
  <c r="C8475" s="1"/>
  <c r="A8476"/>
  <c r="B8476"/>
  <c r="C8476" s="1"/>
  <c r="A8477"/>
  <c r="B8477"/>
  <c r="C8477" s="1"/>
  <c r="A8478"/>
  <c r="B8478"/>
  <c r="C8478" s="1"/>
  <c r="A8479"/>
  <c r="B8479"/>
  <c r="C8479" s="1"/>
  <c r="A8480"/>
  <c r="B8480"/>
  <c r="C8480" s="1"/>
  <c r="A8481"/>
  <c r="B8481"/>
  <c r="C8481" s="1"/>
  <c r="A8482"/>
  <c r="B8482"/>
  <c r="C8482" s="1"/>
  <c r="A8483"/>
  <c r="B8483"/>
  <c r="C8483" s="1"/>
  <c r="A8484"/>
  <c r="B8484"/>
  <c r="C8484" s="1"/>
  <c r="A8485"/>
  <c r="B8485"/>
  <c r="C8485" s="1"/>
  <c r="A8486"/>
  <c r="B8486"/>
  <c r="C8486" s="1"/>
  <c r="A8487"/>
  <c r="B8487"/>
  <c r="C8487" s="1"/>
  <c r="A8488"/>
  <c r="B8488"/>
  <c r="C8488" s="1"/>
  <c r="A8489"/>
  <c r="B8489"/>
  <c r="C8489" s="1"/>
  <c r="A8490"/>
  <c r="B8490"/>
  <c r="C8490" s="1"/>
  <c r="A8491"/>
  <c r="B8491"/>
  <c r="C8491" s="1"/>
  <c r="A8492"/>
  <c r="B8492"/>
  <c r="C8492" s="1"/>
  <c r="A8493"/>
  <c r="B8493"/>
  <c r="C8493" s="1"/>
  <c r="A8494"/>
  <c r="B8494"/>
  <c r="C8494" s="1"/>
  <c r="A8495"/>
  <c r="B8495"/>
  <c r="C8495" s="1"/>
  <c r="A8496"/>
  <c r="B8496"/>
  <c r="C8496" s="1"/>
  <c r="A8497"/>
  <c r="B8497"/>
  <c r="C8497" s="1"/>
  <c r="A8498"/>
  <c r="B8498"/>
  <c r="C8498" s="1"/>
  <c r="A8499"/>
  <c r="B8499"/>
  <c r="C8499" s="1"/>
  <c r="A8500"/>
  <c r="B8500"/>
  <c r="C8500" s="1"/>
  <c r="A8501"/>
  <c r="B8501"/>
  <c r="C8501" s="1"/>
  <c r="A8502"/>
  <c r="B8502"/>
  <c r="C8502" s="1"/>
  <c r="A8503"/>
  <c r="B8503"/>
  <c r="C8503" s="1"/>
  <c r="A8504"/>
  <c r="B8504"/>
  <c r="C8504" s="1"/>
  <c r="A8505"/>
  <c r="B8505"/>
  <c r="C8505" s="1"/>
  <c r="A8506"/>
  <c r="B8506"/>
  <c r="C8506" s="1"/>
  <c r="A8507"/>
  <c r="B8507"/>
  <c r="C8507" s="1"/>
  <c r="A8508"/>
  <c r="B8508"/>
  <c r="C8508" s="1"/>
  <c r="A8509"/>
  <c r="B8509"/>
  <c r="C8509" s="1"/>
  <c r="A8510"/>
  <c r="B8510"/>
  <c r="C8510" s="1"/>
  <c r="A8511"/>
  <c r="B8511"/>
  <c r="C8511" s="1"/>
  <c r="A8512"/>
  <c r="B8512"/>
  <c r="C8512" s="1"/>
  <c r="A8513"/>
  <c r="B8513"/>
  <c r="C8513" s="1"/>
  <c r="A8514"/>
  <c r="B8514"/>
  <c r="C8514" s="1"/>
  <c r="A8515"/>
  <c r="B8515"/>
  <c r="C8515" s="1"/>
  <c r="A8516"/>
  <c r="B8516"/>
  <c r="C8516" s="1"/>
  <c r="A8517"/>
  <c r="B8517"/>
  <c r="C8517" s="1"/>
  <c r="A8518"/>
  <c r="B8518"/>
  <c r="C8518" s="1"/>
  <c r="A8519"/>
  <c r="B8519"/>
  <c r="C8519" s="1"/>
  <c r="A8520"/>
  <c r="B8520"/>
  <c r="C8520" s="1"/>
  <c r="A8521"/>
  <c r="B8521"/>
  <c r="C8521" s="1"/>
  <c r="A8522"/>
  <c r="B8522"/>
  <c r="C8522" s="1"/>
  <c r="A8523"/>
  <c r="B8523"/>
  <c r="C8523" s="1"/>
  <c r="A8524"/>
  <c r="B8524"/>
  <c r="C8524" s="1"/>
  <c r="A8525"/>
  <c r="B8525"/>
  <c r="C8525" s="1"/>
  <c r="A8526"/>
  <c r="B8526"/>
  <c r="C8526" s="1"/>
  <c r="A8527"/>
  <c r="B8527"/>
  <c r="C8527" s="1"/>
  <c r="A8528"/>
  <c r="B8528"/>
  <c r="C8528" s="1"/>
  <c r="A8529"/>
  <c r="B8529"/>
  <c r="C8529" s="1"/>
  <c r="A8530"/>
  <c r="B8530"/>
  <c r="C8530" s="1"/>
  <c r="A8531"/>
  <c r="B8531"/>
  <c r="C8531" s="1"/>
  <c r="A8532"/>
  <c r="B8532"/>
  <c r="C8532" s="1"/>
  <c r="A8533"/>
  <c r="B8533"/>
  <c r="C8533" s="1"/>
  <c r="A8534"/>
  <c r="B8534"/>
  <c r="C8534" s="1"/>
  <c r="A8535"/>
  <c r="B8535"/>
  <c r="C8535" s="1"/>
  <c r="A8536"/>
  <c r="B8536"/>
  <c r="C8536" s="1"/>
  <c r="A8537"/>
  <c r="B8537"/>
  <c r="C8537" s="1"/>
  <c r="A8538"/>
  <c r="B8538"/>
  <c r="C8538" s="1"/>
  <c r="A8539"/>
  <c r="B8539"/>
  <c r="C8539" s="1"/>
  <c r="A8540"/>
  <c r="B8540"/>
  <c r="C8540" s="1"/>
  <c r="A8541"/>
  <c r="B8541"/>
  <c r="C8541" s="1"/>
  <c r="A8542"/>
  <c r="B8542"/>
  <c r="C8542" s="1"/>
  <c r="A8543"/>
  <c r="B8543"/>
  <c r="C8543" s="1"/>
  <c r="A8544"/>
  <c r="B8544"/>
  <c r="C8544" s="1"/>
  <c r="A8545"/>
  <c r="B8545"/>
  <c r="C8545" s="1"/>
  <c r="A8546"/>
  <c r="B8546"/>
  <c r="C8546" s="1"/>
  <c r="A8547"/>
  <c r="B8547"/>
  <c r="C8547" s="1"/>
  <c r="A8548"/>
  <c r="B8548"/>
  <c r="C8548" s="1"/>
  <c r="A8549"/>
  <c r="B8549"/>
  <c r="C8549" s="1"/>
  <c r="A8550"/>
  <c r="B8550"/>
  <c r="C8550" s="1"/>
  <c r="A8551"/>
  <c r="B8551"/>
  <c r="C8551" s="1"/>
  <c r="A8552"/>
  <c r="B8552"/>
  <c r="C8552" s="1"/>
  <c r="A8553"/>
  <c r="B8553"/>
  <c r="C8553" s="1"/>
  <c r="A8554"/>
  <c r="B8554"/>
  <c r="C8554" s="1"/>
  <c r="A8555"/>
  <c r="B8555"/>
  <c r="C8555" s="1"/>
  <c r="A8556"/>
  <c r="B8556"/>
  <c r="C8556" s="1"/>
  <c r="A8557"/>
  <c r="B8557"/>
  <c r="C8557" s="1"/>
  <c r="A8558"/>
  <c r="B8558"/>
  <c r="C8558" s="1"/>
  <c r="A8559"/>
  <c r="B8559"/>
  <c r="C8559" s="1"/>
  <c r="A8560"/>
  <c r="B8560"/>
  <c r="C8560" s="1"/>
  <c r="A8561"/>
  <c r="B8561"/>
  <c r="C8561" s="1"/>
  <c r="A8562"/>
  <c r="B8562"/>
  <c r="C8562" s="1"/>
  <c r="A8563"/>
  <c r="B8563"/>
  <c r="C8563" s="1"/>
  <c r="A8564"/>
  <c r="B8564"/>
  <c r="C8564" s="1"/>
  <c r="A8565"/>
  <c r="B8565"/>
  <c r="C8565" s="1"/>
  <c r="A8566"/>
  <c r="B8566"/>
  <c r="C8566" s="1"/>
  <c r="A8567"/>
  <c r="B8567"/>
  <c r="C8567" s="1"/>
  <c r="A8568"/>
  <c r="B8568"/>
  <c r="C8568" s="1"/>
  <c r="A8569"/>
  <c r="B8569"/>
  <c r="C8569" s="1"/>
  <c r="A8570"/>
  <c r="B8570"/>
  <c r="C8570" s="1"/>
  <c r="A8571"/>
  <c r="B8571"/>
  <c r="C8571" s="1"/>
  <c r="A8572"/>
  <c r="B8572"/>
  <c r="C8572" s="1"/>
  <c r="A8573"/>
  <c r="B8573"/>
  <c r="C8573" s="1"/>
  <c r="A8574"/>
  <c r="B8574"/>
  <c r="C8574" s="1"/>
  <c r="A8575"/>
  <c r="B8575"/>
  <c r="C8575" s="1"/>
  <c r="A8576"/>
  <c r="B8576"/>
  <c r="C8576" s="1"/>
  <c r="A8577"/>
  <c r="B8577"/>
  <c r="C8577" s="1"/>
  <c r="A8578"/>
  <c r="B8578"/>
  <c r="C8578" s="1"/>
  <c r="A8579"/>
  <c r="B8579"/>
  <c r="C8579" s="1"/>
  <c r="A8580"/>
  <c r="B8580"/>
  <c r="C8580" s="1"/>
  <c r="A8581"/>
  <c r="B8581"/>
  <c r="C8581" s="1"/>
  <c r="A8582"/>
  <c r="B8582"/>
  <c r="C8582" s="1"/>
  <c r="A8583"/>
  <c r="B8583"/>
  <c r="C8583" s="1"/>
  <c r="A8584"/>
  <c r="B8584"/>
  <c r="C8584" s="1"/>
  <c r="A8585"/>
  <c r="B8585"/>
  <c r="C8585" s="1"/>
  <c r="A8586"/>
  <c r="B8586"/>
  <c r="C8586" s="1"/>
  <c r="A8587"/>
  <c r="B8587"/>
  <c r="C8587" s="1"/>
  <c r="A8588"/>
  <c r="B8588"/>
  <c r="C8588" s="1"/>
  <c r="A8589"/>
  <c r="B8589"/>
  <c r="C8589" s="1"/>
  <c r="A8590"/>
  <c r="B8590"/>
  <c r="C8590" s="1"/>
  <c r="A8591"/>
  <c r="B8591"/>
  <c r="C8591" s="1"/>
  <c r="A8592"/>
  <c r="B8592"/>
  <c r="C8592" s="1"/>
  <c r="A8593"/>
  <c r="B8593"/>
  <c r="C8593" s="1"/>
  <c r="A8594"/>
  <c r="B8594"/>
  <c r="C8594" s="1"/>
  <c r="A8595"/>
  <c r="B8595"/>
  <c r="C8595" s="1"/>
  <c r="A8596"/>
  <c r="B8596"/>
  <c r="C8596" s="1"/>
  <c r="A8597"/>
  <c r="B8597"/>
  <c r="C8597" s="1"/>
  <c r="A8598"/>
  <c r="B8598"/>
  <c r="C8598" s="1"/>
  <c r="A8599"/>
  <c r="B8599"/>
  <c r="C8599" s="1"/>
  <c r="A8600"/>
  <c r="B8600"/>
  <c r="C8600" s="1"/>
  <c r="A8601"/>
  <c r="B8601"/>
  <c r="C8601" s="1"/>
  <c r="A8602"/>
  <c r="B8602"/>
  <c r="C8602" s="1"/>
  <c r="A8603"/>
  <c r="B8603"/>
  <c r="C8603" s="1"/>
  <c r="A8604"/>
  <c r="B8604"/>
  <c r="C8604" s="1"/>
  <c r="A8605"/>
  <c r="B8605"/>
  <c r="C8605" s="1"/>
  <c r="A8606"/>
  <c r="B8606"/>
  <c r="C8606" s="1"/>
  <c r="A8607"/>
  <c r="B8607"/>
  <c r="C8607" s="1"/>
  <c r="A8608"/>
  <c r="B8608"/>
  <c r="C8608" s="1"/>
  <c r="A8609"/>
  <c r="B8609"/>
  <c r="C8609" s="1"/>
  <c r="A8610"/>
  <c r="B8610"/>
  <c r="C8610" s="1"/>
  <c r="A8611"/>
  <c r="B8611"/>
  <c r="C8611" s="1"/>
  <c r="A8612"/>
  <c r="B8612"/>
  <c r="C8612" s="1"/>
  <c r="A8613"/>
  <c r="B8613"/>
  <c r="C8613" s="1"/>
  <c r="A8614"/>
  <c r="B8614"/>
  <c r="C8614" s="1"/>
  <c r="A8615"/>
  <c r="B8615"/>
  <c r="C8615" s="1"/>
  <c r="A8616"/>
  <c r="B8616"/>
  <c r="C8616" s="1"/>
  <c r="A8617"/>
  <c r="B8617"/>
  <c r="C8617" s="1"/>
  <c r="A8618"/>
  <c r="B8618"/>
  <c r="C8618" s="1"/>
  <c r="A8619"/>
  <c r="B8619"/>
  <c r="C8619" s="1"/>
  <c r="A8620"/>
  <c r="B8620"/>
  <c r="C8620" s="1"/>
  <c r="A8621"/>
  <c r="B8621"/>
  <c r="C8621" s="1"/>
  <c r="A8622"/>
  <c r="B8622"/>
  <c r="C8622" s="1"/>
  <c r="A8623"/>
  <c r="B8623"/>
  <c r="C8623" s="1"/>
  <c r="A8624"/>
  <c r="B8624"/>
  <c r="C8624" s="1"/>
  <c r="A8625"/>
  <c r="B8625"/>
  <c r="C8625" s="1"/>
  <c r="A8626"/>
  <c r="B8626"/>
  <c r="C8626" s="1"/>
  <c r="A8627"/>
  <c r="B8627"/>
  <c r="C8627" s="1"/>
  <c r="A8628"/>
  <c r="B8628"/>
  <c r="C8628" s="1"/>
  <c r="A8629"/>
  <c r="B8629"/>
  <c r="C8629" s="1"/>
  <c r="A8630"/>
  <c r="B8630"/>
  <c r="C8630" s="1"/>
  <c r="A8631"/>
  <c r="B8631"/>
  <c r="C8631" s="1"/>
  <c r="A8632"/>
  <c r="B8632"/>
  <c r="C8632" s="1"/>
  <c r="A8633"/>
  <c r="B8633"/>
  <c r="C8633" s="1"/>
  <c r="A8634"/>
  <c r="B8634"/>
  <c r="C8634" s="1"/>
  <c r="A8635"/>
  <c r="B8635"/>
  <c r="C8635" s="1"/>
  <c r="A8636"/>
  <c r="B8636"/>
  <c r="C8636" s="1"/>
  <c r="A8637"/>
  <c r="B8637"/>
  <c r="C8637" s="1"/>
  <c r="A8638"/>
  <c r="B8638"/>
  <c r="C8638" s="1"/>
  <c r="A8639"/>
  <c r="B8639"/>
  <c r="C8639" s="1"/>
  <c r="A8640"/>
  <c r="B8640"/>
  <c r="C8640" s="1"/>
  <c r="A8641"/>
  <c r="B8641"/>
  <c r="C8641" s="1"/>
  <c r="A8642"/>
  <c r="B8642"/>
  <c r="C8642" s="1"/>
  <c r="A8643"/>
  <c r="B8643"/>
  <c r="C8643" s="1"/>
  <c r="A8644"/>
  <c r="B8644"/>
  <c r="C8644" s="1"/>
  <c r="A8645"/>
  <c r="B8645"/>
  <c r="C8645" s="1"/>
  <c r="A8646"/>
  <c r="B8646"/>
  <c r="C8646" s="1"/>
  <c r="A8647"/>
  <c r="B8647"/>
  <c r="C8647" s="1"/>
  <c r="A8648"/>
  <c r="B8648"/>
  <c r="C8648" s="1"/>
  <c r="A8649"/>
  <c r="B8649"/>
  <c r="C8649" s="1"/>
  <c r="A8650"/>
  <c r="B8650"/>
  <c r="C8650" s="1"/>
  <c r="A8651"/>
  <c r="B8651"/>
  <c r="C8651" s="1"/>
  <c r="A8652"/>
  <c r="B8652"/>
  <c r="C8652" s="1"/>
  <c r="A8653"/>
  <c r="B8653"/>
  <c r="C8653" s="1"/>
  <c r="A8654"/>
  <c r="B8654"/>
  <c r="C8654" s="1"/>
  <c r="A8655"/>
  <c r="B8655"/>
  <c r="C8655" s="1"/>
  <c r="A8656"/>
  <c r="B8656"/>
  <c r="C8656" s="1"/>
  <c r="A8657"/>
  <c r="B8657"/>
  <c r="C8657" s="1"/>
  <c r="A8658"/>
  <c r="B8658"/>
  <c r="C8658" s="1"/>
  <c r="A8659"/>
  <c r="B8659"/>
  <c r="C8659" s="1"/>
  <c r="A8660"/>
  <c r="B8660"/>
  <c r="C8660" s="1"/>
  <c r="A8661"/>
  <c r="B8661"/>
  <c r="C8661" s="1"/>
  <c r="A8662"/>
  <c r="B8662"/>
  <c r="C8662" s="1"/>
  <c r="A8663"/>
  <c r="B8663"/>
  <c r="C8663" s="1"/>
  <c r="A8664"/>
  <c r="B8664"/>
  <c r="C8664" s="1"/>
  <c r="A8665"/>
  <c r="B8665"/>
  <c r="C8665" s="1"/>
  <c r="A8666"/>
  <c r="B8666"/>
  <c r="C8666" s="1"/>
  <c r="A8667"/>
  <c r="B8667"/>
  <c r="C8667" s="1"/>
  <c r="A8668"/>
  <c r="B8668"/>
  <c r="C8668" s="1"/>
  <c r="A8669"/>
  <c r="B8669"/>
  <c r="C8669" s="1"/>
  <c r="A8670"/>
  <c r="B8670"/>
  <c r="C8670" s="1"/>
  <c r="A8671"/>
  <c r="B8671"/>
  <c r="C8671" s="1"/>
  <c r="A8672"/>
  <c r="B8672"/>
  <c r="C8672" s="1"/>
  <c r="A8673"/>
  <c r="B8673"/>
  <c r="C8673" s="1"/>
  <c r="A8674"/>
  <c r="B8674"/>
  <c r="C8674" s="1"/>
  <c r="A8675"/>
  <c r="B8675"/>
  <c r="C8675" s="1"/>
  <c r="A8676"/>
  <c r="B8676"/>
  <c r="C8676" s="1"/>
  <c r="A8677"/>
  <c r="B8677"/>
  <c r="C8677" s="1"/>
  <c r="A8678"/>
  <c r="B8678"/>
  <c r="C8678" s="1"/>
  <c r="A8679"/>
  <c r="B8679"/>
  <c r="C8679" s="1"/>
  <c r="A8680"/>
  <c r="B8680"/>
  <c r="C8680" s="1"/>
  <c r="A8681"/>
  <c r="B8681"/>
  <c r="C8681" s="1"/>
  <c r="A8682"/>
  <c r="B8682"/>
  <c r="C8682" s="1"/>
  <c r="A8683"/>
  <c r="B8683"/>
  <c r="C8683" s="1"/>
  <c r="A8684"/>
  <c r="B8684"/>
  <c r="C8684" s="1"/>
  <c r="A8685"/>
  <c r="B8685"/>
  <c r="C8685" s="1"/>
  <c r="A8686"/>
  <c r="B8686"/>
  <c r="C8686" s="1"/>
  <c r="A8687"/>
  <c r="B8687"/>
  <c r="C8687" s="1"/>
  <c r="A8688"/>
  <c r="B8688"/>
  <c r="C8688" s="1"/>
  <c r="A8689"/>
  <c r="B8689"/>
  <c r="C8689" s="1"/>
  <c r="A8690"/>
  <c r="B8690"/>
  <c r="C8690" s="1"/>
  <c r="A8691"/>
  <c r="B8691"/>
  <c r="C8691" s="1"/>
  <c r="A8692"/>
  <c r="B8692"/>
  <c r="C8692" s="1"/>
  <c r="A8693"/>
  <c r="B8693"/>
  <c r="C8693" s="1"/>
  <c r="A8694"/>
  <c r="B8694"/>
  <c r="C8694" s="1"/>
  <c r="A8695"/>
  <c r="B8695"/>
  <c r="C8695" s="1"/>
  <c r="A8696"/>
  <c r="B8696"/>
  <c r="C8696" s="1"/>
  <c r="A8697"/>
  <c r="B8697"/>
  <c r="C8697" s="1"/>
  <c r="A8698"/>
  <c r="B8698"/>
  <c r="C8698" s="1"/>
  <c r="A8699"/>
  <c r="B8699"/>
  <c r="C8699" s="1"/>
  <c r="A8700"/>
  <c r="B8700"/>
  <c r="C8700" s="1"/>
  <c r="A8701"/>
  <c r="B8701"/>
  <c r="C8701" s="1"/>
  <c r="A8702"/>
  <c r="B8702"/>
  <c r="C8702" s="1"/>
  <c r="A8703"/>
  <c r="B8703"/>
  <c r="C8703" s="1"/>
  <c r="A8704"/>
  <c r="B8704"/>
  <c r="C8704" s="1"/>
  <c r="A8705"/>
  <c r="B8705"/>
  <c r="C8705" s="1"/>
  <c r="A8706"/>
  <c r="B8706"/>
  <c r="C8706" s="1"/>
  <c r="A8707"/>
  <c r="B8707"/>
  <c r="C8707" s="1"/>
  <c r="A8708"/>
  <c r="B8708"/>
  <c r="C8708" s="1"/>
  <c r="A8709"/>
  <c r="B8709"/>
  <c r="C8709" s="1"/>
  <c r="A8710"/>
  <c r="B8710"/>
  <c r="C8710" s="1"/>
  <c r="A8711"/>
  <c r="B8711"/>
  <c r="C8711" s="1"/>
  <c r="A8712"/>
  <c r="B8712"/>
  <c r="C8712" s="1"/>
  <c r="A8713"/>
  <c r="B8713"/>
  <c r="C8713" s="1"/>
  <c r="A8714"/>
  <c r="B8714"/>
  <c r="C8714" s="1"/>
  <c r="A8715"/>
  <c r="B8715"/>
  <c r="C8715" s="1"/>
  <c r="A8716"/>
  <c r="B8716"/>
  <c r="C8716" s="1"/>
  <c r="A8717"/>
  <c r="B8717"/>
  <c r="C8717" s="1"/>
  <c r="A8718"/>
  <c r="B8718"/>
  <c r="C8718" s="1"/>
  <c r="A8719"/>
  <c r="B8719"/>
  <c r="C8719" s="1"/>
  <c r="A8720"/>
  <c r="B8720"/>
  <c r="C8720" s="1"/>
  <c r="A8721"/>
  <c r="B8721"/>
  <c r="C8721" s="1"/>
  <c r="A8722"/>
  <c r="B8722"/>
  <c r="C8722" s="1"/>
  <c r="A8723"/>
  <c r="B8723"/>
  <c r="C8723" s="1"/>
  <c r="A8724"/>
  <c r="B8724"/>
  <c r="C8724" s="1"/>
  <c r="A8725"/>
  <c r="B8725"/>
  <c r="C8725" s="1"/>
  <c r="A8726"/>
  <c r="B8726"/>
  <c r="C8726" s="1"/>
  <c r="A8727"/>
  <c r="B8727"/>
  <c r="C8727" s="1"/>
  <c r="A8728"/>
  <c r="B8728"/>
  <c r="C8728" s="1"/>
  <c r="A8729"/>
  <c r="B8729"/>
  <c r="C8729" s="1"/>
  <c r="A8730"/>
  <c r="B8730"/>
  <c r="C8730" s="1"/>
  <c r="A8731"/>
  <c r="B8731"/>
  <c r="C8731" s="1"/>
  <c r="A8732"/>
  <c r="B8732"/>
  <c r="C8732" s="1"/>
  <c r="A8733"/>
  <c r="B8733"/>
  <c r="C8733" s="1"/>
  <c r="A8734"/>
  <c r="B8734"/>
  <c r="C8734" s="1"/>
  <c r="A8735"/>
  <c r="B8735"/>
  <c r="C8735" s="1"/>
  <c r="A8736"/>
  <c r="B8736"/>
  <c r="C8736" s="1"/>
  <c r="A8737"/>
  <c r="B8737"/>
  <c r="C8737" s="1"/>
  <c r="A8738"/>
  <c r="B8738"/>
  <c r="C8738" s="1"/>
  <c r="A8739"/>
  <c r="B8739"/>
  <c r="C8739" s="1"/>
  <c r="A8740"/>
  <c r="B8740"/>
  <c r="C8740" s="1"/>
  <c r="A8741"/>
  <c r="B8741"/>
  <c r="C8741" s="1"/>
  <c r="A8742"/>
  <c r="B8742"/>
  <c r="C8742" s="1"/>
  <c r="A8743"/>
  <c r="B8743"/>
  <c r="C8743" s="1"/>
  <c r="A8744"/>
  <c r="B8744"/>
  <c r="C8744" s="1"/>
  <c r="A8745"/>
  <c r="B8745"/>
  <c r="C8745" s="1"/>
  <c r="A8746"/>
  <c r="B8746"/>
  <c r="C8746" s="1"/>
  <c r="A8747"/>
  <c r="B8747"/>
  <c r="C8747" s="1"/>
  <c r="A8748"/>
  <c r="B8748"/>
  <c r="C8748" s="1"/>
  <c r="A8749"/>
  <c r="B8749"/>
  <c r="C8749" s="1"/>
  <c r="A8750"/>
  <c r="B8750"/>
  <c r="C8750" s="1"/>
  <c r="A8751"/>
  <c r="B8751"/>
  <c r="C8751" s="1"/>
  <c r="A8752"/>
  <c r="B8752"/>
  <c r="C8752" s="1"/>
  <c r="A8753"/>
  <c r="B8753"/>
  <c r="C8753" s="1"/>
  <c r="A8754"/>
  <c r="B8754"/>
  <c r="C8754" s="1"/>
  <c r="A8755"/>
  <c r="B8755"/>
  <c r="C8755" s="1"/>
  <c r="A8756"/>
  <c r="B8756"/>
  <c r="C8756" s="1"/>
  <c r="A8757"/>
  <c r="B8757"/>
  <c r="C8757" s="1"/>
  <c r="A8758"/>
  <c r="B8758"/>
  <c r="C8758" s="1"/>
  <c r="A8759"/>
  <c r="B8759"/>
  <c r="C8759" s="1"/>
  <c r="A8760"/>
  <c r="B8760"/>
  <c r="C8760" s="1"/>
  <c r="A8761"/>
  <c r="B8761"/>
  <c r="C8761" s="1"/>
  <c r="A8762"/>
  <c r="B8762"/>
  <c r="C8762" s="1"/>
  <c r="A8763"/>
  <c r="B8763"/>
  <c r="C8763" s="1"/>
  <c r="A8764"/>
  <c r="B8764"/>
  <c r="C8764" s="1"/>
  <c r="A8765"/>
  <c r="B8765"/>
  <c r="C8765" s="1"/>
  <c r="A8766"/>
  <c r="B8766"/>
  <c r="C8766" s="1"/>
  <c r="A8767"/>
  <c r="B8767"/>
  <c r="C8767" s="1"/>
  <c r="A8768"/>
  <c r="B8768"/>
  <c r="C8768" s="1"/>
  <c r="A8769"/>
  <c r="B8769"/>
  <c r="C8769" s="1"/>
  <c r="A8770"/>
  <c r="B8770"/>
  <c r="C8770" s="1"/>
  <c r="A8771"/>
  <c r="B8771"/>
  <c r="C8771" s="1"/>
  <c r="A8772"/>
  <c r="B8772"/>
  <c r="C8772" s="1"/>
  <c r="A8773"/>
  <c r="B8773"/>
  <c r="C8773" s="1"/>
  <c r="A8774"/>
  <c r="B8774"/>
  <c r="C8774" s="1"/>
  <c r="A8775"/>
  <c r="B8775"/>
  <c r="C8775" s="1"/>
  <c r="A8776"/>
  <c r="B8776"/>
  <c r="C8776" s="1"/>
  <c r="A8777"/>
  <c r="B8777"/>
  <c r="C8777" s="1"/>
  <c r="A8778"/>
  <c r="B8778"/>
  <c r="C8778" s="1"/>
  <c r="A8779"/>
  <c r="B8779"/>
  <c r="C8779" s="1"/>
  <c r="A8780"/>
  <c r="B8780"/>
  <c r="C8780" s="1"/>
  <c r="A8781"/>
  <c r="B8781"/>
  <c r="C8781" s="1"/>
  <c r="A8782"/>
  <c r="B8782"/>
  <c r="C8782" s="1"/>
  <c r="A8783"/>
  <c r="B8783"/>
  <c r="C8783" s="1"/>
  <c r="A8784"/>
  <c r="B8784"/>
  <c r="C8784" s="1"/>
  <c r="A8785"/>
  <c r="B8785"/>
  <c r="C8785" s="1"/>
  <c r="A8786"/>
  <c r="B8786"/>
  <c r="C8786" s="1"/>
  <c r="A8787"/>
  <c r="B8787"/>
  <c r="C8787" s="1"/>
  <c r="A8788"/>
  <c r="B8788"/>
  <c r="C8788" s="1"/>
  <c r="A8789"/>
  <c r="B8789"/>
  <c r="C8789" s="1"/>
  <c r="A8790"/>
  <c r="B8790"/>
  <c r="C8790" s="1"/>
  <c r="A8791"/>
  <c r="B8791"/>
  <c r="C8791" s="1"/>
  <c r="A8792"/>
  <c r="B8792"/>
  <c r="C8792" s="1"/>
  <c r="A8793"/>
  <c r="B8793"/>
  <c r="C8793" s="1"/>
  <c r="A8794"/>
  <c r="B8794"/>
  <c r="C8794" s="1"/>
  <c r="A8795"/>
  <c r="B8795"/>
  <c r="C8795" s="1"/>
  <c r="A8796"/>
  <c r="B8796"/>
  <c r="C8796" s="1"/>
  <c r="A8797"/>
  <c r="B8797"/>
  <c r="C8797" s="1"/>
  <c r="A8798"/>
  <c r="B8798"/>
  <c r="C8798" s="1"/>
  <c r="A8799"/>
  <c r="B8799"/>
  <c r="C8799" s="1"/>
  <c r="A8800"/>
  <c r="B8800"/>
  <c r="C8800" s="1"/>
  <c r="A8801"/>
  <c r="B8801"/>
  <c r="C8801" s="1"/>
  <c r="A8802"/>
  <c r="B8802"/>
  <c r="C8802" s="1"/>
  <c r="A8803"/>
  <c r="B8803"/>
  <c r="C8803" s="1"/>
  <c r="A8804"/>
  <c r="B8804"/>
  <c r="C8804" s="1"/>
  <c r="A8805"/>
  <c r="B8805"/>
  <c r="C8805" s="1"/>
  <c r="A8806"/>
  <c r="B8806"/>
  <c r="C8806" s="1"/>
  <c r="A8807"/>
  <c r="B8807"/>
  <c r="C8807" s="1"/>
  <c r="A8808"/>
  <c r="B8808"/>
  <c r="C8808" s="1"/>
  <c r="A8809"/>
  <c r="B8809"/>
  <c r="C8809" s="1"/>
  <c r="A8810"/>
  <c r="B8810"/>
  <c r="C8810" s="1"/>
  <c r="A8811"/>
  <c r="B8811"/>
  <c r="C8811" s="1"/>
  <c r="A8812"/>
  <c r="B8812"/>
  <c r="C8812" s="1"/>
  <c r="A8813"/>
  <c r="B8813"/>
  <c r="C8813" s="1"/>
  <c r="A8814"/>
  <c r="B8814"/>
  <c r="C8814" s="1"/>
  <c r="A8815"/>
  <c r="B8815"/>
  <c r="C8815" s="1"/>
  <c r="A8816"/>
  <c r="B8816"/>
  <c r="C8816" s="1"/>
  <c r="A8817"/>
  <c r="B8817"/>
  <c r="C8817" s="1"/>
  <c r="A8818"/>
  <c r="B8818"/>
  <c r="C8818" s="1"/>
  <c r="A8819"/>
  <c r="B8819"/>
  <c r="C8819" s="1"/>
  <c r="A8820"/>
  <c r="B8820"/>
  <c r="C8820" s="1"/>
  <c r="A8821"/>
  <c r="B8821"/>
  <c r="C8821" s="1"/>
  <c r="A8822"/>
  <c r="B8822"/>
  <c r="C8822" s="1"/>
  <c r="A8823"/>
  <c r="B8823"/>
  <c r="C8823" s="1"/>
  <c r="A8824"/>
  <c r="B8824"/>
  <c r="C8824" s="1"/>
  <c r="A8825"/>
  <c r="B8825"/>
  <c r="C8825" s="1"/>
  <c r="A8826"/>
  <c r="B8826"/>
  <c r="C8826" s="1"/>
  <c r="A8827"/>
  <c r="B8827"/>
  <c r="C8827" s="1"/>
  <c r="A8828"/>
  <c r="B8828"/>
  <c r="C8828" s="1"/>
  <c r="A8829"/>
  <c r="B8829"/>
  <c r="C8829" s="1"/>
  <c r="A8830"/>
  <c r="B8830"/>
  <c r="C8830" s="1"/>
  <c r="A8831"/>
  <c r="B8831"/>
  <c r="C8831" s="1"/>
  <c r="A8832"/>
  <c r="B8832"/>
  <c r="C8832" s="1"/>
  <c r="A8833"/>
  <c r="B8833"/>
  <c r="C8833" s="1"/>
  <c r="A8834"/>
  <c r="B8834"/>
  <c r="C8834" s="1"/>
  <c r="A8835"/>
  <c r="B8835"/>
  <c r="C8835" s="1"/>
  <c r="A8836"/>
  <c r="B8836"/>
  <c r="C8836" s="1"/>
  <c r="A8837"/>
  <c r="B8837"/>
  <c r="C8837" s="1"/>
  <c r="A8838"/>
  <c r="B8838"/>
  <c r="C8838" s="1"/>
  <c r="A8839"/>
  <c r="B8839"/>
  <c r="C8839" s="1"/>
  <c r="A8840"/>
  <c r="B8840"/>
  <c r="C8840" s="1"/>
  <c r="A8841"/>
  <c r="B8841"/>
  <c r="C8841" s="1"/>
  <c r="A8842"/>
  <c r="B8842"/>
  <c r="C8842" s="1"/>
  <c r="A8843"/>
  <c r="B8843"/>
  <c r="C8843" s="1"/>
  <c r="A8844"/>
  <c r="B8844"/>
  <c r="C8844" s="1"/>
  <c r="A8845"/>
  <c r="B8845"/>
  <c r="C8845" s="1"/>
  <c r="A8846"/>
  <c r="B8846"/>
  <c r="C8846" s="1"/>
  <c r="A8847"/>
  <c r="B8847"/>
  <c r="C8847" s="1"/>
  <c r="A8848"/>
  <c r="B8848"/>
  <c r="C8848" s="1"/>
  <c r="A8849"/>
  <c r="B8849"/>
  <c r="C8849" s="1"/>
  <c r="A8850"/>
  <c r="B8850"/>
  <c r="C8850" s="1"/>
  <c r="A8851"/>
  <c r="B8851"/>
  <c r="C8851" s="1"/>
  <c r="A8852"/>
  <c r="B8852"/>
  <c r="C8852" s="1"/>
  <c r="A8853"/>
  <c r="B8853"/>
  <c r="C8853" s="1"/>
  <c r="A8854"/>
  <c r="B8854"/>
  <c r="C8854" s="1"/>
  <c r="A8855"/>
  <c r="B8855"/>
  <c r="C8855" s="1"/>
  <c r="A8856"/>
  <c r="B8856"/>
  <c r="C8856" s="1"/>
  <c r="A8857"/>
  <c r="B8857"/>
  <c r="C8857" s="1"/>
  <c r="A8858"/>
  <c r="B8858"/>
  <c r="C8858" s="1"/>
  <c r="A8859"/>
  <c r="B8859"/>
  <c r="C8859" s="1"/>
  <c r="A8860"/>
  <c r="B8860"/>
  <c r="C8860" s="1"/>
  <c r="A8861"/>
  <c r="B8861"/>
  <c r="C8861" s="1"/>
  <c r="A8862"/>
  <c r="B8862"/>
  <c r="C8862" s="1"/>
  <c r="A8863"/>
  <c r="B8863"/>
  <c r="C8863" s="1"/>
  <c r="A8864"/>
  <c r="B8864"/>
  <c r="C8864" s="1"/>
  <c r="A8865"/>
  <c r="B8865"/>
  <c r="C8865" s="1"/>
  <c r="A8866"/>
  <c r="B8866"/>
  <c r="C8866" s="1"/>
  <c r="A8867"/>
  <c r="B8867"/>
  <c r="C8867" s="1"/>
  <c r="A8868"/>
  <c r="B8868"/>
  <c r="C8868" s="1"/>
  <c r="A8869"/>
  <c r="B8869"/>
  <c r="C8869" s="1"/>
  <c r="A8870"/>
  <c r="B8870"/>
  <c r="C8870" s="1"/>
  <c r="A8871"/>
  <c r="B8871"/>
  <c r="C8871" s="1"/>
  <c r="A8872"/>
  <c r="B8872"/>
  <c r="C8872" s="1"/>
  <c r="A8873"/>
  <c r="B8873"/>
  <c r="C8873" s="1"/>
  <c r="A8874"/>
  <c r="B8874"/>
  <c r="C8874" s="1"/>
  <c r="A8875"/>
  <c r="B8875"/>
  <c r="C8875" s="1"/>
  <c r="A8876"/>
  <c r="B8876"/>
  <c r="C8876" s="1"/>
  <c r="A8877"/>
  <c r="B8877"/>
  <c r="C8877" s="1"/>
  <c r="A8878"/>
  <c r="B8878"/>
  <c r="C8878" s="1"/>
  <c r="A8879"/>
  <c r="B8879"/>
  <c r="C8879" s="1"/>
  <c r="A8880"/>
  <c r="B8880"/>
  <c r="C8880" s="1"/>
  <c r="A8881"/>
  <c r="B8881"/>
  <c r="C8881" s="1"/>
  <c r="A8882"/>
  <c r="B8882"/>
  <c r="C8882" s="1"/>
  <c r="A8883"/>
  <c r="B8883"/>
  <c r="C8883" s="1"/>
  <c r="A8884"/>
  <c r="B8884"/>
  <c r="C8884" s="1"/>
  <c r="A8885"/>
  <c r="B8885"/>
  <c r="C8885" s="1"/>
  <c r="A8886"/>
  <c r="B8886"/>
  <c r="C8886" s="1"/>
  <c r="A8887"/>
  <c r="B8887"/>
  <c r="C8887" s="1"/>
  <c r="A8888"/>
  <c r="B8888"/>
  <c r="C8888" s="1"/>
  <c r="A8889"/>
  <c r="B8889"/>
  <c r="C8889" s="1"/>
  <c r="A8890"/>
  <c r="B8890"/>
  <c r="C8890" s="1"/>
  <c r="A8891"/>
  <c r="B8891"/>
  <c r="C8891" s="1"/>
  <c r="A8892"/>
  <c r="B8892"/>
  <c r="C8892" s="1"/>
  <c r="A8893"/>
  <c r="B8893"/>
  <c r="C8893" s="1"/>
  <c r="A8894"/>
  <c r="B8894"/>
  <c r="C8894" s="1"/>
  <c r="A8895"/>
  <c r="B8895"/>
  <c r="C8895" s="1"/>
  <c r="A8896"/>
  <c r="B8896"/>
  <c r="C8896" s="1"/>
  <c r="A8897"/>
  <c r="B8897"/>
  <c r="C8897" s="1"/>
  <c r="A8898"/>
  <c r="B8898"/>
  <c r="C8898" s="1"/>
  <c r="A8899"/>
  <c r="B8899"/>
  <c r="C8899" s="1"/>
  <c r="A8900"/>
  <c r="B8900"/>
  <c r="C8900" s="1"/>
  <c r="A8901"/>
  <c r="B8901"/>
  <c r="C8901" s="1"/>
  <c r="A8902"/>
  <c r="B8902"/>
  <c r="C8902" s="1"/>
  <c r="A8903"/>
  <c r="B8903"/>
  <c r="C8903" s="1"/>
  <c r="A8904"/>
  <c r="B8904"/>
  <c r="C8904" s="1"/>
  <c r="A8905"/>
  <c r="B8905"/>
  <c r="C8905" s="1"/>
  <c r="A8906"/>
  <c r="B8906"/>
  <c r="C8906" s="1"/>
  <c r="A8907"/>
  <c r="B8907"/>
  <c r="C8907" s="1"/>
  <c r="A8908"/>
  <c r="B8908"/>
  <c r="C8908" s="1"/>
  <c r="A8909"/>
  <c r="B8909"/>
  <c r="C8909" s="1"/>
  <c r="A8910"/>
  <c r="B8910"/>
  <c r="C8910" s="1"/>
  <c r="A8911"/>
  <c r="B8911"/>
  <c r="C8911" s="1"/>
  <c r="A8912"/>
  <c r="B8912"/>
  <c r="C8912" s="1"/>
  <c r="A8913"/>
  <c r="B8913"/>
  <c r="C8913" s="1"/>
  <c r="A8914"/>
  <c r="B8914"/>
  <c r="C8914" s="1"/>
  <c r="A8915"/>
  <c r="B8915"/>
  <c r="C8915" s="1"/>
  <c r="A8916"/>
  <c r="B8916"/>
  <c r="C8916" s="1"/>
  <c r="A8917"/>
  <c r="B8917"/>
  <c r="C8917" s="1"/>
  <c r="A8918"/>
  <c r="B8918"/>
  <c r="C8918" s="1"/>
  <c r="A8919"/>
  <c r="B8919"/>
  <c r="C8919" s="1"/>
  <c r="A8920"/>
  <c r="B8920"/>
  <c r="C8920" s="1"/>
  <c r="A8921"/>
  <c r="B8921"/>
  <c r="C8921" s="1"/>
  <c r="A8922"/>
  <c r="B8922"/>
  <c r="C8922" s="1"/>
  <c r="A8923"/>
  <c r="B8923"/>
  <c r="C8923" s="1"/>
  <c r="A8924"/>
  <c r="B8924"/>
  <c r="C8924" s="1"/>
  <c r="A8925"/>
  <c r="B8925"/>
  <c r="C8925" s="1"/>
  <c r="A8926"/>
  <c r="B8926"/>
  <c r="C8926" s="1"/>
  <c r="A8927"/>
  <c r="B8927"/>
  <c r="C8927" s="1"/>
  <c r="A8928"/>
  <c r="B8928"/>
  <c r="C8928" s="1"/>
  <c r="A8929"/>
  <c r="B8929"/>
  <c r="C8929" s="1"/>
  <c r="A8930"/>
  <c r="B8930"/>
  <c r="C8930" s="1"/>
  <c r="A8931"/>
  <c r="B8931"/>
  <c r="C8931" s="1"/>
  <c r="A8932"/>
  <c r="B8932"/>
  <c r="C8932" s="1"/>
  <c r="A8933"/>
  <c r="B8933"/>
  <c r="C8933" s="1"/>
  <c r="A8934"/>
  <c r="B8934"/>
  <c r="C8934" s="1"/>
  <c r="A8935"/>
  <c r="B8935"/>
  <c r="C8935" s="1"/>
  <c r="A8936"/>
  <c r="B8936"/>
  <c r="C8936" s="1"/>
  <c r="A8937"/>
  <c r="B8937"/>
  <c r="C8937" s="1"/>
  <c r="A8938"/>
  <c r="B8938"/>
  <c r="C8938" s="1"/>
  <c r="A8939"/>
  <c r="B8939"/>
  <c r="C8939" s="1"/>
  <c r="A8940"/>
  <c r="B8940"/>
  <c r="C8940" s="1"/>
  <c r="A8941"/>
  <c r="B8941"/>
  <c r="C8941" s="1"/>
  <c r="A8942"/>
  <c r="B8942"/>
  <c r="C8942" s="1"/>
  <c r="A8943"/>
  <c r="B8943"/>
  <c r="C8943" s="1"/>
  <c r="A8944"/>
  <c r="B8944"/>
  <c r="C8944" s="1"/>
  <c r="A8945"/>
  <c r="B8945"/>
  <c r="C8945" s="1"/>
  <c r="A8946"/>
  <c r="B8946"/>
  <c r="C8946" s="1"/>
  <c r="A8947"/>
  <c r="B8947"/>
  <c r="C8947" s="1"/>
  <c r="A8948"/>
  <c r="B8948"/>
  <c r="C8948" s="1"/>
  <c r="A8949"/>
  <c r="B8949"/>
  <c r="C8949" s="1"/>
  <c r="A8950"/>
  <c r="B8950"/>
  <c r="C8950" s="1"/>
  <c r="A8951"/>
  <c r="B8951"/>
  <c r="C8951" s="1"/>
  <c r="A8952"/>
  <c r="B8952"/>
  <c r="C8952" s="1"/>
  <c r="A8953"/>
  <c r="B8953"/>
  <c r="C8953" s="1"/>
  <c r="A8954"/>
  <c r="B8954"/>
  <c r="C8954" s="1"/>
  <c r="A8955"/>
  <c r="B8955"/>
  <c r="C8955" s="1"/>
  <c r="A8956"/>
  <c r="B8956"/>
  <c r="C8956" s="1"/>
  <c r="A8957"/>
  <c r="B8957"/>
  <c r="C8957" s="1"/>
  <c r="A8958"/>
  <c r="B8958"/>
  <c r="C8958" s="1"/>
  <c r="A8959"/>
  <c r="B8959"/>
  <c r="C8959" s="1"/>
  <c r="A8960"/>
  <c r="B8960"/>
  <c r="C8960" s="1"/>
  <c r="A8961"/>
  <c r="B8961"/>
  <c r="C8961" s="1"/>
  <c r="A8962"/>
  <c r="B8962"/>
  <c r="C8962" s="1"/>
  <c r="A8963"/>
  <c r="B8963"/>
  <c r="C8963" s="1"/>
  <c r="A8964"/>
  <c r="B8964"/>
  <c r="C8964" s="1"/>
  <c r="A8965"/>
  <c r="B8965"/>
  <c r="C8965" s="1"/>
  <c r="A8966"/>
  <c r="B8966"/>
  <c r="C8966" s="1"/>
  <c r="A8967"/>
  <c r="B8967"/>
  <c r="C8967" s="1"/>
  <c r="A8968"/>
  <c r="B8968"/>
  <c r="C8968" s="1"/>
  <c r="A8969"/>
  <c r="B8969"/>
  <c r="C8969" s="1"/>
  <c r="A8970"/>
  <c r="B8970"/>
  <c r="C8970" s="1"/>
  <c r="A8971"/>
  <c r="B8971"/>
  <c r="C8971" s="1"/>
  <c r="A8972"/>
  <c r="B8972"/>
  <c r="C8972" s="1"/>
  <c r="A8973"/>
  <c r="B8973"/>
  <c r="C8973" s="1"/>
  <c r="A8974"/>
  <c r="B8974"/>
  <c r="C8974" s="1"/>
  <c r="A8975"/>
  <c r="B8975"/>
  <c r="C8975" s="1"/>
  <c r="A8976"/>
  <c r="B8976"/>
  <c r="C8976" s="1"/>
  <c r="A8977"/>
  <c r="B8977"/>
  <c r="C8977" s="1"/>
  <c r="A8978"/>
  <c r="B8978"/>
  <c r="C8978" s="1"/>
  <c r="A8979"/>
  <c r="B8979"/>
  <c r="C8979" s="1"/>
  <c r="A8980"/>
  <c r="B8980"/>
  <c r="C8980" s="1"/>
  <c r="A8981"/>
  <c r="B8981"/>
  <c r="C8981" s="1"/>
  <c r="A8982"/>
  <c r="B8982"/>
  <c r="C8982" s="1"/>
  <c r="A8983"/>
  <c r="B8983"/>
  <c r="C8983" s="1"/>
  <c r="A8984"/>
  <c r="B8984"/>
  <c r="C8984" s="1"/>
  <c r="A8985"/>
  <c r="B8985"/>
  <c r="C8985" s="1"/>
  <c r="A8986"/>
  <c r="B8986"/>
  <c r="C8986" s="1"/>
  <c r="A8987"/>
  <c r="B8987"/>
  <c r="C8987" s="1"/>
  <c r="A8988"/>
  <c r="B8988"/>
  <c r="C8988" s="1"/>
  <c r="A8989"/>
  <c r="B8989"/>
  <c r="C8989" s="1"/>
  <c r="A8990"/>
  <c r="B8990"/>
  <c r="C8990" s="1"/>
  <c r="A8991"/>
  <c r="B8991"/>
  <c r="C8991" s="1"/>
  <c r="A8992"/>
  <c r="B8992"/>
  <c r="C8992" s="1"/>
  <c r="A8993"/>
  <c r="B8993"/>
  <c r="C8993" s="1"/>
  <c r="A8994"/>
  <c r="B8994"/>
  <c r="C8994" s="1"/>
  <c r="A8995"/>
  <c r="B8995"/>
  <c r="C8995" s="1"/>
  <c r="A8996"/>
  <c r="B8996"/>
  <c r="C8996" s="1"/>
  <c r="A8997"/>
  <c r="B8997"/>
  <c r="C8997" s="1"/>
  <c r="A8998"/>
  <c r="B8998"/>
  <c r="C8998" s="1"/>
  <c r="A8999"/>
  <c r="B8999"/>
  <c r="C8999" s="1"/>
  <c r="A9000"/>
  <c r="B9000"/>
  <c r="C9000" s="1"/>
  <c r="A9001"/>
  <c r="B9001"/>
  <c r="C9001" s="1"/>
  <c r="A9002"/>
  <c r="B9002"/>
  <c r="C9002" s="1"/>
  <c r="A9003"/>
  <c r="B9003"/>
  <c r="C9003" s="1"/>
  <c r="A9004"/>
  <c r="B9004"/>
  <c r="C9004" s="1"/>
  <c r="A9005"/>
  <c r="B9005"/>
  <c r="C9005" s="1"/>
  <c r="A9006"/>
  <c r="B9006"/>
  <c r="C9006" s="1"/>
  <c r="A9007"/>
  <c r="B9007"/>
  <c r="C9007" s="1"/>
  <c r="A9008"/>
  <c r="B9008"/>
  <c r="C9008" s="1"/>
  <c r="A9009"/>
  <c r="B9009"/>
  <c r="C9009" s="1"/>
  <c r="A9010"/>
  <c r="B9010"/>
  <c r="C9010" s="1"/>
  <c r="A9011"/>
  <c r="B9011"/>
  <c r="C9011" s="1"/>
  <c r="A9012"/>
  <c r="B9012"/>
  <c r="C9012" s="1"/>
  <c r="A9013"/>
  <c r="B9013"/>
  <c r="C9013" s="1"/>
  <c r="A9014"/>
  <c r="B9014"/>
  <c r="C9014" s="1"/>
  <c r="A9015"/>
  <c r="B9015"/>
  <c r="C9015" s="1"/>
  <c r="A9016"/>
  <c r="B9016"/>
  <c r="C9016" s="1"/>
  <c r="A9017"/>
  <c r="B9017"/>
  <c r="C9017" s="1"/>
  <c r="A9018"/>
  <c r="B9018"/>
  <c r="C9018" s="1"/>
  <c r="A9019"/>
  <c r="B9019"/>
  <c r="C9019" s="1"/>
  <c r="A9020"/>
  <c r="B9020"/>
  <c r="C9020" s="1"/>
  <c r="A9021"/>
  <c r="B9021"/>
  <c r="C9021" s="1"/>
  <c r="A9022"/>
  <c r="B9022"/>
  <c r="C9022" s="1"/>
  <c r="A9023"/>
  <c r="B9023"/>
  <c r="C9023" s="1"/>
  <c r="A9024"/>
  <c r="B9024"/>
  <c r="C9024" s="1"/>
  <c r="A9025"/>
  <c r="B9025"/>
  <c r="C9025" s="1"/>
  <c r="A9026"/>
  <c r="B9026"/>
  <c r="C9026" s="1"/>
  <c r="A9027"/>
  <c r="B9027"/>
  <c r="C9027" s="1"/>
  <c r="A9028"/>
  <c r="B9028"/>
  <c r="C9028" s="1"/>
  <c r="A9029"/>
  <c r="B9029"/>
  <c r="C9029" s="1"/>
  <c r="A9030"/>
  <c r="B9030"/>
  <c r="C9030" s="1"/>
  <c r="A9031"/>
  <c r="B9031"/>
  <c r="C9031" s="1"/>
  <c r="A9032"/>
  <c r="B9032"/>
  <c r="C9032" s="1"/>
  <c r="A9033"/>
  <c r="B9033"/>
  <c r="C9033" s="1"/>
  <c r="A9034"/>
  <c r="B9034"/>
  <c r="C9034" s="1"/>
  <c r="A9035"/>
  <c r="B9035"/>
  <c r="C9035" s="1"/>
  <c r="A9036"/>
  <c r="B9036"/>
  <c r="C9036" s="1"/>
  <c r="A9037"/>
  <c r="B9037"/>
  <c r="C9037" s="1"/>
  <c r="A9038"/>
  <c r="B9038"/>
  <c r="C9038" s="1"/>
  <c r="A9039"/>
  <c r="B9039"/>
  <c r="C9039" s="1"/>
  <c r="A9040"/>
  <c r="B9040"/>
  <c r="C9040" s="1"/>
  <c r="A9041"/>
  <c r="B9041"/>
  <c r="C9041" s="1"/>
  <c r="A9042"/>
  <c r="B9042"/>
  <c r="C9042" s="1"/>
  <c r="A9043"/>
  <c r="B9043"/>
  <c r="C9043" s="1"/>
  <c r="A9044"/>
  <c r="B9044"/>
  <c r="C9044" s="1"/>
  <c r="A9045"/>
  <c r="B9045"/>
  <c r="C9045" s="1"/>
  <c r="A9046"/>
  <c r="B9046"/>
  <c r="C9046" s="1"/>
  <c r="A9047"/>
  <c r="B9047"/>
  <c r="C9047" s="1"/>
  <c r="A9048"/>
  <c r="B9048"/>
  <c r="C9048" s="1"/>
  <c r="A9049"/>
  <c r="B9049"/>
  <c r="C9049" s="1"/>
  <c r="A9050"/>
  <c r="B9050"/>
  <c r="C9050" s="1"/>
  <c r="A9051"/>
  <c r="B9051"/>
  <c r="C9051" s="1"/>
  <c r="A9052"/>
  <c r="B9052"/>
  <c r="C9052" s="1"/>
  <c r="A9053"/>
  <c r="B9053"/>
  <c r="C9053" s="1"/>
  <c r="A9054"/>
  <c r="B9054"/>
  <c r="C9054" s="1"/>
  <c r="A9055"/>
  <c r="B9055"/>
  <c r="C9055" s="1"/>
  <c r="A9056"/>
  <c r="B9056"/>
  <c r="C9056" s="1"/>
  <c r="A9057"/>
  <c r="B9057"/>
  <c r="C9057" s="1"/>
  <c r="A9058"/>
  <c r="B9058"/>
  <c r="C9058" s="1"/>
  <c r="A9059"/>
  <c r="B9059"/>
  <c r="C9059" s="1"/>
  <c r="A9060"/>
  <c r="B9060"/>
  <c r="C9060" s="1"/>
  <c r="A9061"/>
  <c r="B9061"/>
  <c r="C9061" s="1"/>
  <c r="A9062"/>
  <c r="B9062"/>
  <c r="C9062" s="1"/>
  <c r="A9063"/>
  <c r="B9063"/>
  <c r="C9063" s="1"/>
  <c r="A9064"/>
  <c r="B9064"/>
  <c r="C9064" s="1"/>
  <c r="A9065"/>
  <c r="B9065"/>
  <c r="C9065" s="1"/>
  <c r="A9066"/>
  <c r="B9066"/>
  <c r="C9066" s="1"/>
  <c r="A9067"/>
  <c r="B9067"/>
  <c r="C9067" s="1"/>
  <c r="A9068"/>
  <c r="B9068"/>
  <c r="C9068" s="1"/>
  <c r="A9069"/>
  <c r="B9069"/>
  <c r="C9069" s="1"/>
  <c r="A9070"/>
  <c r="B9070"/>
  <c r="C9070" s="1"/>
  <c r="A9071"/>
  <c r="B9071"/>
  <c r="C9071" s="1"/>
  <c r="A9072"/>
  <c r="B9072"/>
  <c r="C9072" s="1"/>
  <c r="A9073"/>
  <c r="B9073"/>
  <c r="C9073" s="1"/>
  <c r="A9074"/>
  <c r="B9074"/>
  <c r="C9074" s="1"/>
  <c r="A9075"/>
  <c r="B9075"/>
  <c r="C9075" s="1"/>
  <c r="A9076"/>
  <c r="B9076"/>
  <c r="C9076" s="1"/>
  <c r="A9077"/>
  <c r="B9077"/>
  <c r="C9077" s="1"/>
  <c r="A9078"/>
  <c r="B9078"/>
  <c r="C9078" s="1"/>
  <c r="A9079"/>
  <c r="B9079"/>
  <c r="C9079" s="1"/>
  <c r="A9080"/>
  <c r="B9080"/>
  <c r="C9080" s="1"/>
  <c r="A9081"/>
  <c r="B9081"/>
  <c r="C9081" s="1"/>
  <c r="A9082"/>
  <c r="B9082"/>
  <c r="C9082" s="1"/>
  <c r="A9083"/>
  <c r="B9083"/>
  <c r="C9083" s="1"/>
  <c r="A9084"/>
  <c r="B9084"/>
  <c r="C9084" s="1"/>
  <c r="A9085"/>
  <c r="B9085"/>
  <c r="C9085" s="1"/>
  <c r="A9086"/>
  <c r="B9086"/>
  <c r="C9086" s="1"/>
  <c r="A9087"/>
  <c r="B9087"/>
  <c r="C9087" s="1"/>
  <c r="A9088"/>
  <c r="B9088"/>
  <c r="C9088" s="1"/>
  <c r="A9089"/>
  <c r="B9089"/>
  <c r="C9089" s="1"/>
  <c r="A9090"/>
  <c r="B9090"/>
  <c r="C9090" s="1"/>
  <c r="A9091"/>
  <c r="B9091"/>
  <c r="C9091" s="1"/>
  <c r="A9092"/>
  <c r="B9092"/>
  <c r="C9092" s="1"/>
  <c r="A9093"/>
  <c r="B9093"/>
  <c r="C9093" s="1"/>
  <c r="A9094"/>
  <c r="B9094"/>
  <c r="C9094" s="1"/>
  <c r="A9095"/>
  <c r="B9095"/>
  <c r="C9095" s="1"/>
  <c r="A9096"/>
  <c r="B9096"/>
  <c r="C9096" s="1"/>
  <c r="A9097"/>
  <c r="B9097"/>
  <c r="C9097" s="1"/>
  <c r="A9098"/>
  <c r="B9098"/>
  <c r="C9098" s="1"/>
  <c r="A9099"/>
  <c r="B9099"/>
  <c r="C9099" s="1"/>
  <c r="A9100"/>
  <c r="B9100"/>
  <c r="C9100" s="1"/>
  <c r="A9101"/>
  <c r="B9101"/>
  <c r="C9101" s="1"/>
  <c r="A9102"/>
  <c r="B9102"/>
  <c r="C9102" s="1"/>
  <c r="A9103"/>
  <c r="B9103"/>
  <c r="C9103" s="1"/>
  <c r="A9104"/>
  <c r="B9104"/>
  <c r="C9104" s="1"/>
  <c r="A9105"/>
  <c r="B9105"/>
  <c r="C9105" s="1"/>
  <c r="A9106"/>
  <c r="B9106"/>
  <c r="C9106" s="1"/>
  <c r="A9107"/>
  <c r="B9107"/>
  <c r="C9107" s="1"/>
  <c r="A9108"/>
  <c r="B9108"/>
  <c r="C9108" s="1"/>
  <c r="A9109"/>
  <c r="B9109"/>
  <c r="C9109" s="1"/>
  <c r="A9110"/>
  <c r="B9110"/>
  <c r="C9110" s="1"/>
  <c r="A9111"/>
  <c r="B9111"/>
  <c r="C9111" s="1"/>
  <c r="A9112"/>
  <c r="B9112"/>
  <c r="C9112" s="1"/>
  <c r="A9113"/>
  <c r="B9113"/>
  <c r="C9113" s="1"/>
  <c r="A9114"/>
  <c r="B9114"/>
  <c r="C9114" s="1"/>
  <c r="A9115"/>
  <c r="B9115"/>
  <c r="C9115" s="1"/>
  <c r="A9116"/>
  <c r="B9116"/>
  <c r="C9116" s="1"/>
  <c r="A9117"/>
  <c r="B9117"/>
  <c r="C9117" s="1"/>
  <c r="A9118"/>
  <c r="B9118"/>
  <c r="C9118" s="1"/>
  <c r="A9119"/>
  <c r="B9119"/>
  <c r="C9119" s="1"/>
  <c r="A9120"/>
  <c r="B9120"/>
  <c r="C9120" s="1"/>
  <c r="A9121"/>
  <c r="B9121"/>
  <c r="C9121" s="1"/>
  <c r="A9122"/>
  <c r="B9122"/>
  <c r="C9122" s="1"/>
  <c r="A9123"/>
  <c r="B9123"/>
  <c r="C9123" s="1"/>
  <c r="A9124"/>
  <c r="B9124"/>
  <c r="C9124" s="1"/>
  <c r="A9125"/>
  <c r="B9125"/>
  <c r="C9125" s="1"/>
  <c r="A9126"/>
  <c r="B9126"/>
  <c r="C9126" s="1"/>
  <c r="A9127"/>
  <c r="B9127"/>
  <c r="C9127" s="1"/>
  <c r="A9128"/>
  <c r="B9128"/>
  <c r="C9128" s="1"/>
  <c r="A9129"/>
  <c r="B9129"/>
  <c r="C9129" s="1"/>
  <c r="A9130"/>
  <c r="B9130"/>
  <c r="C9130" s="1"/>
  <c r="A9131"/>
  <c r="B9131"/>
  <c r="C9131" s="1"/>
  <c r="A9132"/>
  <c r="B9132"/>
  <c r="C9132" s="1"/>
  <c r="A9133"/>
  <c r="B9133"/>
  <c r="C9133" s="1"/>
  <c r="A9134"/>
  <c r="B9134"/>
  <c r="C9134" s="1"/>
  <c r="A9135"/>
  <c r="B9135"/>
  <c r="C9135" s="1"/>
  <c r="A9136"/>
  <c r="B9136"/>
  <c r="C9136" s="1"/>
  <c r="A9137"/>
  <c r="B9137"/>
  <c r="C9137" s="1"/>
  <c r="A9138"/>
  <c r="B9138"/>
  <c r="C9138" s="1"/>
  <c r="A9139"/>
  <c r="B9139"/>
  <c r="C9139" s="1"/>
  <c r="A9140"/>
  <c r="B9140"/>
  <c r="C9140" s="1"/>
  <c r="A9141"/>
  <c r="B9141"/>
  <c r="C9141" s="1"/>
  <c r="A9142"/>
  <c r="B9142"/>
  <c r="C9142" s="1"/>
  <c r="A9143"/>
  <c r="B9143"/>
  <c r="C9143" s="1"/>
  <c r="A9144"/>
  <c r="B9144"/>
  <c r="C9144" s="1"/>
  <c r="A9145"/>
  <c r="B9145"/>
  <c r="C9145" s="1"/>
  <c r="A9146"/>
  <c r="B9146"/>
  <c r="C9146" s="1"/>
  <c r="A9147"/>
  <c r="B9147"/>
  <c r="C9147" s="1"/>
  <c r="A9148"/>
  <c r="B9148"/>
  <c r="C9148" s="1"/>
  <c r="A9149"/>
  <c r="B9149"/>
  <c r="C9149" s="1"/>
  <c r="A9150"/>
  <c r="B9150"/>
  <c r="C9150" s="1"/>
  <c r="A9151"/>
  <c r="B9151"/>
  <c r="C9151" s="1"/>
  <c r="A9152"/>
  <c r="B9152"/>
  <c r="C9152" s="1"/>
  <c r="A9153"/>
  <c r="B9153"/>
  <c r="C9153" s="1"/>
  <c r="A9154"/>
  <c r="B9154"/>
  <c r="C9154" s="1"/>
  <c r="A9155"/>
  <c r="B9155"/>
  <c r="C9155" s="1"/>
  <c r="A9156"/>
  <c r="B9156"/>
  <c r="C9156" s="1"/>
  <c r="A9157"/>
  <c r="B9157"/>
  <c r="C9157" s="1"/>
  <c r="A9158"/>
  <c r="B9158"/>
  <c r="C9158" s="1"/>
  <c r="A9159"/>
  <c r="B9159"/>
  <c r="C9159" s="1"/>
  <c r="A9160"/>
  <c r="B9160"/>
  <c r="C9160" s="1"/>
  <c r="A9161"/>
  <c r="B9161"/>
  <c r="C9161" s="1"/>
  <c r="A9162"/>
  <c r="B9162"/>
  <c r="C9162" s="1"/>
  <c r="A9163"/>
  <c r="B9163"/>
  <c r="C9163" s="1"/>
  <c r="A9164"/>
  <c r="B9164"/>
  <c r="C9164" s="1"/>
  <c r="A9165"/>
  <c r="B9165"/>
  <c r="C9165" s="1"/>
  <c r="A9166"/>
  <c r="B9166"/>
  <c r="C9166" s="1"/>
  <c r="A9167"/>
  <c r="B9167"/>
  <c r="C9167" s="1"/>
  <c r="A9168"/>
  <c r="B9168"/>
  <c r="C9168" s="1"/>
  <c r="A9169"/>
  <c r="B9169"/>
  <c r="C9169" s="1"/>
  <c r="A9170"/>
  <c r="B9170"/>
  <c r="C9170" s="1"/>
  <c r="A9171"/>
  <c r="B9171"/>
  <c r="C9171" s="1"/>
  <c r="A9172"/>
  <c r="B9172"/>
  <c r="C9172" s="1"/>
  <c r="A9173"/>
  <c r="B9173"/>
  <c r="C9173" s="1"/>
  <c r="A9174"/>
  <c r="B9174"/>
  <c r="C9174" s="1"/>
  <c r="A9175"/>
  <c r="B9175"/>
  <c r="C9175" s="1"/>
  <c r="A9176"/>
  <c r="B9176"/>
  <c r="C9176" s="1"/>
  <c r="A9177"/>
  <c r="B9177"/>
  <c r="C9177" s="1"/>
  <c r="A9178"/>
  <c r="B9178"/>
  <c r="C9178" s="1"/>
  <c r="A9179"/>
  <c r="B9179"/>
  <c r="C9179" s="1"/>
  <c r="A9180"/>
  <c r="B9180"/>
  <c r="C9180" s="1"/>
  <c r="A9181"/>
  <c r="B9181"/>
  <c r="C9181" s="1"/>
  <c r="A9182"/>
  <c r="B9182"/>
  <c r="C9182" s="1"/>
  <c r="A9183"/>
  <c r="B9183"/>
  <c r="C9183" s="1"/>
  <c r="A9184"/>
  <c r="B9184"/>
  <c r="C9184" s="1"/>
  <c r="A9185"/>
  <c r="B9185"/>
  <c r="C9185" s="1"/>
  <c r="A9186"/>
  <c r="B9186"/>
  <c r="C9186" s="1"/>
  <c r="A9187"/>
  <c r="B9187"/>
  <c r="C9187" s="1"/>
  <c r="A9188"/>
  <c r="B9188"/>
  <c r="C9188" s="1"/>
  <c r="A9189"/>
  <c r="B9189"/>
  <c r="C9189" s="1"/>
  <c r="A9190"/>
  <c r="B9190"/>
  <c r="C9190" s="1"/>
  <c r="A9191"/>
  <c r="B9191"/>
  <c r="C9191" s="1"/>
  <c r="A9192"/>
  <c r="B9192"/>
  <c r="C9192" s="1"/>
  <c r="A9193"/>
  <c r="B9193"/>
  <c r="C9193" s="1"/>
  <c r="A9194"/>
  <c r="B9194"/>
  <c r="C9194" s="1"/>
  <c r="A9195"/>
  <c r="B9195"/>
  <c r="C9195" s="1"/>
  <c r="A9196"/>
  <c r="B9196"/>
  <c r="C9196" s="1"/>
  <c r="A9197"/>
  <c r="B9197"/>
  <c r="C9197" s="1"/>
  <c r="A9198"/>
  <c r="B9198"/>
  <c r="C9198" s="1"/>
  <c r="A9199"/>
  <c r="B9199"/>
  <c r="C9199" s="1"/>
  <c r="A9200"/>
  <c r="B9200"/>
  <c r="C9200" s="1"/>
  <c r="A9201"/>
  <c r="B9201"/>
  <c r="C9201" s="1"/>
  <c r="A9202"/>
  <c r="B9202"/>
  <c r="C9202" s="1"/>
  <c r="A9203"/>
  <c r="B9203"/>
  <c r="C9203" s="1"/>
  <c r="A9204"/>
  <c r="B9204"/>
  <c r="C9204" s="1"/>
  <c r="A9205"/>
  <c r="B9205"/>
  <c r="C9205" s="1"/>
  <c r="A9206"/>
  <c r="B9206"/>
  <c r="C9206" s="1"/>
  <c r="A9207"/>
  <c r="B9207"/>
  <c r="C9207" s="1"/>
  <c r="A9208"/>
  <c r="B9208"/>
  <c r="C9208" s="1"/>
  <c r="A9209"/>
  <c r="B9209"/>
  <c r="C9209" s="1"/>
  <c r="A9210"/>
  <c r="B9210"/>
  <c r="C9210" s="1"/>
  <c r="A9211"/>
  <c r="B9211"/>
  <c r="C9211" s="1"/>
  <c r="A9212"/>
  <c r="B9212"/>
  <c r="C9212" s="1"/>
  <c r="A9213"/>
  <c r="B9213"/>
  <c r="C9213" s="1"/>
  <c r="A9214"/>
  <c r="B9214"/>
  <c r="C9214" s="1"/>
  <c r="A9215"/>
  <c r="B9215"/>
  <c r="C9215" s="1"/>
  <c r="A9216"/>
  <c r="B9216"/>
  <c r="C9216" s="1"/>
  <c r="A9217"/>
  <c r="B9217"/>
  <c r="C9217" s="1"/>
  <c r="A9218"/>
  <c r="B9218"/>
  <c r="C9218" s="1"/>
  <c r="A9219"/>
  <c r="B9219"/>
  <c r="C9219" s="1"/>
  <c r="A9220"/>
  <c r="B9220"/>
  <c r="C9220" s="1"/>
  <c r="A9221"/>
  <c r="B9221"/>
  <c r="C9221" s="1"/>
  <c r="A9222"/>
  <c r="B9222"/>
  <c r="C9222" s="1"/>
  <c r="A9223"/>
  <c r="B9223"/>
  <c r="C9223" s="1"/>
  <c r="A9224"/>
  <c r="B9224"/>
  <c r="C9224" s="1"/>
  <c r="A9225"/>
  <c r="B9225"/>
  <c r="C9225" s="1"/>
  <c r="A9226"/>
  <c r="B9226"/>
  <c r="C9226" s="1"/>
  <c r="A9227"/>
  <c r="B9227"/>
  <c r="C9227" s="1"/>
  <c r="A9228"/>
  <c r="B9228"/>
  <c r="C9228" s="1"/>
  <c r="A9229"/>
  <c r="B9229"/>
  <c r="C9229" s="1"/>
  <c r="A9230"/>
  <c r="B9230"/>
  <c r="C9230" s="1"/>
  <c r="A9231"/>
  <c r="B9231"/>
  <c r="C9231" s="1"/>
  <c r="A9232"/>
  <c r="B9232"/>
  <c r="C9232" s="1"/>
  <c r="A9233"/>
  <c r="B9233"/>
  <c r="C9233" s="1"/>
  <c r="A9234"/>
  <c r="B9234"/>
  <c r="C9234" s="1"/>
  <c r="A9235"/>
  <c r="B9235"/>
  <c r="C9235" s="1"/>
  <c r="A9236"/>
  <c r="B9236"/>
  <c r="C9236" s="1"/>
  <c r="A9237"/>
  <c r="B9237"/>
  <c r="C9237" s="1"/>
  <c r="A9238"/>
  <c r="B9238"/>
  <c r="C9238" s="1"/>
  <c r="A9239"/>
  <c r="B9239"/>
  <c r="C9239" s="1"/>
  <c r="A9240"/>
  <c r="B9240"/>
  <c r="C9240" s="1"/>
  <c r="A9241"/>
  <c r="B9241"/>
  <c r="C9241" s="1"/>
  <c r="A9242"/>
  <c r="B9242"/>
  <c r="C9242" s="1"/>
  <c r="A9243"/>
  <c r="B9243"/>
  <c r="C9243" s="1"/>
  <c r="A9244"/>
  <c r="B9244"/>
  <c r="C9244" s="1"/>
  <c r="A9245"/>
  <c r="B9245"/>
  <c r="C9245" s="1"/>
  <c r="A9246"/>
  <c r="B9246"/>
  <c r="C9246" s="1"/>
  <c r="A9247"/>
  <c r="B9247"/>
  <c r="C9247" s="1"/>
  <c r="A9248"/>
  <c r="B9248"/>
  <c r="C9248" s="1"/>
  <c r="A9249"/>
  <c r="B9249"/>
  <c r="C9249" s="1"/>
  <c r="A9250"/>
  <c r="B9250"/>
  <c r="C9250" s="1"/>
  <c r="A9251"/>
  <c r="B9251"/>
  <c r="C9251" s="1"/>
  <c r="A9252"/>
  <c r="B9252"/>
  <c r="C9252" s="1"/>
  <c r="A9253"/>
  <c r="B9253"/>
  <c r="C9253" s="1"/>
  <c r="A9254"/>
  <c r="B9254"/>
  <c r="C9254" s="1"/>
  <c r="A9255"/>
  <c r="B9255"/>
  <c r="C9255" s="1"/>
  <c r="A9256"/>
  <c r="B9256"/>
  <c r="C9256" s="1"/>
  <c r="A9257"/>
  <c r="B9257"/>
  <c r="C9257" s="1"/>
  <c r="A9258"/>
  <c r="B9258"/>
  <c r="C9258" s="1"/>
  <c r="A9259"/>
  <c r="B9259"/>
  <c r="C9259" s="1"/>
  <c r="A9260"/>
  <c r="B9260"/>
  <c r="C9260" s="1"/>
  <c r="A9261"/>
  <c r="B9261"/>
  <c r="C9261" s="1"/>
  <c r="A9262"/>
  <c r="B9262"/>
  <c r="C9262" s="1"/>
  <c r="A9263"/>
  <c r="B9263"/>
  <c r="C9263" s="1"/>
  <c r="A9264"/>
  <c r="B9264"/>
  <c r="C9264" s="1"/>
  <c r="A9265"/>
  <c r="B9265"/>
  <c r="C9265" s="1"/>
  <c r="A9266"/>
  <c r="B9266"/>
  <c r="C9266" s="1"/>
  <c r="A9267"/>
  <c r="B9267"/>
  <c r="C9267" s="1"/>
  <c r="A9268"/>
  <c r="B9268"/>
  <c r="C9268" s="1"/>
  <c r="A9269"/>
  <c r="B9269"/>
  <c r="C9269" s="1"/>
  <c r="A9270"/>
  <c r="B9270"/>
  <c r="C9270" s="1"/>
  <c r="A9271"/>
  <c r="B9271"/>
  <c r="C9271" s="1"/>
  <c r="A9272"/>
  <c r="B9272"/>
  <c r="C9272" s="1"/>
  <c r="A9273"/>
  <c r="B9273"/>
  <c r="C9273" s="1"/>
  <c r="A9274"/>
  <c r="B9274"/>
  <c r="C9274" s="1"/>
  <c r="A9275"/>
  <c r="B9275"/>
  <c r="C9275" s="1"/>
  <c r="A9276"/>
  <c r="B9276"/>
  <c r="C9276" s="1"/>
  <c r="A9277"/>
  <c r="B9277"/>
  <c r="C9277" s="1"/>
  <c r="A9278"/>
  <c r="B9278"/>
  <c r="C9278" s="1"/>
  <c r="A9279"/>
  <c r="B9279"/>
  <c r="C9279" s="1"/>
  <c r="A9280"/>
  <c r="B9280"/>
  <c r="C9280" s="1"/>
  <c r="A9281"/>
  <c r="B9281"/>
  <c r="C9281" s="1"/>
  <c r="A9282"/>
  <c r="B9282"/>
  <c r="C9282" s="1"/>
  <c r="A9283"/>
  <c r="B9283"/>
  <c r="C9283" s="1"/>
  <c r="A9284"/>
  <c r="B9284"/>
  <c r="C9284" s="1"/>
  <c r="A9285"/>
  <c r="B9285"/>
  <c r="C9285" s="1"/>
  <c r="A9286"/>
  <c r="B9286"/>
  <c r="C9286" s="1"/>
  <c r="A9287"/>
  <c r="B9287"/>
  <c r="C9287" s="1"/>
  <c r="A9288"/>
  <c r="B9288"/>
  <c r="C9288" s="1"/>
  <c r="A9289"/>
  <c r="B9289"/>
  <c r="C9289" s="1"/>
  <c r="A9290"/>
  <c r="B9290"/>
  <c r="C9290" s="1"/>
  <c r="A9291"/>
  <c r="B9291"/>
  <c r="C9291" s="1"/>
  <c r="A9292"/>
  <c r="B9292"/>
  <c r="C9292" s="1"/>
  <c r="A9293"/>
  <c r="B9293"/>
  <c r="C9293" s="1"/>
  <c r="A9294"/>
  <c r="B9294"/>
  <c r="C9294" s="1"/>
  <c r="A9295"/>
  <c r="B9295"/>
  <c r="C9295" s="1"/>
  <c r="A9296"/>
  <c r="B9296"/>
  <c r="C9296" s="1"/>
  <c r="A9297"/>
  <c r="B9297"/>
  <c r="C9297" s="1"/>
  <c r="A9298"/>
  <c r="B9298"/>
  <c r="C9298" s="1"/>
  <c r="A9299"/>
  <c r="B9299"/>
  <c r="C9299" s="1"/>
  <c r="A9300"/>
  <c r="B9300"/>
  <c r="C9300" s="1"/>
  <c r="A9301"/>
  <c r="B9301"/>
  <c r="C9301" s="1"/>
  <c r="A9302"/>
  <c r="B9302"/>
  <c r="C9302" s="1"/>
  <c r="A9303"/>
  <c r="B9303"/>
  <c r="C9303" s="1"/>
  <c r="A9304"/>
  <c r="B9304"/>
  <c r="C9304" s="1"/>
  <c r="A9305"/>
  <c r="B9305"/>
  <c r="C9305" s="1"/>
  <c r="A9306"/>
  <c r="B9306"/>
  <c r="C9306" s="1"/>
  <c r="A9307"/>
  <c r="B9307"/>
  <c r="C9307" s="1"/>
  <c r="A9308"/>
  <c r="B9308"/>
  <c r="C9308" s="1"/>
  <c r="A9309"/>
  <c r="B9309"/>
  <c r="C9309" s="1"/>
  <c r="A9310"/>
  <c r="B9310"/>
  <c r="C9310" s="1"/>
  <c r="A9311"/>
  <c r="B9311"/>
  <c r="C9311" s="1"/>
  <c r="A9312"/>
  <c r="B9312"/>
  <c r="C9312" s="1"/>
  <c r="A9313"/>
  <c r="B9313"/>
  <c r="C9313" s="1"/>
  <c r="A9314"/>
  <c r="B9314"/>
  <c r="C9314" s="1"/>
  <c r="A9315"/>
  <c r="B9315"/>
  <c r="C9315" s="1"/>
  <c r="A9316"/>
  <c r="B9316"/>
  <c r="C9316" s="1"/>
  <c r="A9317"/>
  <c r="B9317"/>
  <c r="C9317" s="1"/>
  <c r="A9318"/>
  <c r="B9318"/>
  <c r="C9318" s="1"/>
  <c r="A9319"/>
  <c r="B9319"/>
  <c r="C9319" s="1"/>
  <c r="A9320"/>
  <c r="B9320"/>
  <c r="C9320" s="1"/>
  <c r="A9321"/>
  <c r="B9321"/>
  <c r="C9321" s="1"/>
  <c r="A9322"/>
  <c r="B9322"/>
  <c r="C9322" s="1"/>
  <c r="A9323"/>
  <c r="B9323"/>
  <c r="C9323" s="1"/>
  <c r="A9324"/>
  <c r="B9324"/>
  <c r="C9324" s="1"/>
  <c r="A9325"/>
  <c r="B9325"/>
  <c r="C9325" s="1"/>
  <c r="A9326"/>
  <c r="B9326"/>
  <c r="C9326" s="1"/>
  <c r="A9327"/>
  <c r="B9327"/>
  <c r="C9327" s="1"/>
  <c r="A9328"/>
  <c r="B9328"/>
  <c r="C9328" s="1"/>
  <c r="A9329"/>
  <c r="B9329"/>
  <c r="C9329" s="1"/>
  <c r="A9330"/>
  <c r="B9330"/>
  <c r="C9330" s="1"/>
  <c r="A9331"/>
  <c r="B9331"/>
  <c r="C9331" s="1"/>
  <c r="A9332"/>
  <c r="B9332"/>
  <c r="C9332" s="1"/>
  <c r="A9333"/>
  <c r="B9333"/>
  <c r="C9333" s="1"/>
  <c r="A9334"/>
  <c r="B9334"/>
  <c r="C9334" s="1"/>
  <c r="A9335"/>
  <c r="B9335"/>
  <c r="C9335" s="1"/>
  <c r="A9336"/>
  <c r="B9336"/>
  <c r="C9336" s="1"/>
  <c r="A9337"/>
  <c r="B9337"/>
  <c r="C9337" s="1"/>
  <c r="A9338"/>
  <c r="B9338"/>
  <c r="C9338" s="1"/>
  <c r="A9339"/>
  <c r="B9339"/>
  <c r="C9339" s="1"/>
  <c r="A9340"/>
  <c r="B9340"/>
  <c r="C9340" s="1"/>
  <c r="A9341"/>
  <c r="B9341"/>
  <c r="C9341" s="1"/>
  <c r="A9342"/>
  <c r="B9342"/>
  <c r="C9342" s="1"/>
  <c r="A9343"/>
  <c r="B9343"/>
  <c r="C9343" s="1"/>
  <c r="A9344"/>
  <c r="B9344"/>
  <c r="C9344" s="1"/>
  <c r="A9345"/>
  <c r="B9345"/>
  <c r="C9345" s="1"/>
  <c r="A9346"/>
  <c r="B9346"/>
  <c r="C9346" s="1"/>
  <c r="A9347"/>
  <c r="B9347"/>
  <c r="C9347" s="1"/>
  <c r="A9348"/>
  <c r="B9348"/>
  <c r="C9348" s="1"/>
  <c r="A9349"/>
  <c r="B9349"/>
  <c r="C9349" s="1"/>
  <c r="A9350"/>
  <c r="B9350"/>
  <c r="C9350" s="1"/>
  <c r="A9351"/>
  <c r="B9351"/>
  <c r="C9351" s="1"/>
  <c r="A9352"/>
  <c r="B9352"/>
  <c r="C9352" s="1"/>
  <c r="A9353"/>
  <c r="B9353"/>
  <c r="C9353" s="1"/>
  <c r="A9354"/>
  <c r="B9354"/>
  <c r="C9354" s="1"/>
  <c r="A9355"/>
  <c r="B9355"/>
  <c r="C9355" s="1"/>
  <c r="A9356"/>
  <c r="B9356"/>
  <c r="C9356" s="1"/>
  <c r="A9357"/>
  <c r="B9357"/>
  <c r="C9357" s="1"/>
  <c r="A9358"/>
  <c r="B9358"/>
  <c r="C9358" s="1"/>
  <c r="A9359"/>
  <c r="B9359"/>
  <c r="C9359" s="1"/>
  <c r="A9360"/>
  <c r="B9360"/>
  <c r="C9360" s="1"/>
  <c r="A9361"/>
  <c r="B9361"/>
  <c r="C9361" s="1"/>
  <c r="A9362"/>
  <c r="B9362"/>
  <c r="C9362" s="1"/>
  <c r="A9363"/>
  <c r="B9363"/>
  <c r="C9363" s="1"/>
  <c r="A9364"/>
  <c r="B9364"/>
  <c r="C9364" s="1"/>
  <c r="A9365"/>
  <c r="B9365"/>
  <c r="C9365" s="1"/>
  <c r="A9366"/>
  <c r="B9366"/>
  <c r="C9366" s="1"/>
  <c r="A9367"/>
  <c r="B9367"/>
  <c r="C9367" s="1"/>
  <c r="A9368"/>
  <c r="B9368"/>
  <c r="C9368" s="1"/>
  <c r="A9369"/>
  <c r="B9369"/>
  <c r="C9369" s="1"/>
  <c r="A9370"/>
  <c r="B9370"/>
  <c r="C9370" s="1"/>
  <c r="A9371"/>
  <c r="B9371"/>
  <c r="C9371" s="1"/>
  <c r="A9372"/>
  <c r="B9372"/>
  <c r="C9372" s="1"/>
  <c r="A9373"/>
  <c r="B9373"/>
  <c r="C9373" s="1"/>
  <c r="A9374"/>
  <c r="B9374"/>
  <c r="C9374" s="1"/>
  <c r="A9375"/>
  <c r="B9375"/>
  <c r="C9375" s="1"/>
  <c r="A9376"/>
  <c r="B9376"/>
  <c r="C9376" s="1"/>
  <c r="A9377"/>
  <c r="B9377"/>
  <c r="C9377" s="1"/>
  <c r="A9378"/>
  <c r="B9378"/>
  <c r="C9378" s="1"/>
  <c r="A9379"/>
  <c r="B9379"/>
  <c r="C9379" s="1"/>
  <c r="A9380"/>
  <c r="B9380"/>
  <c r="C9380" s="1"/>
  <c r="A9381"/>
  <c r="B9381"/>
  <c r="C9381" s="1"/>
  <c r="A9382"/>
  <c r="B9382"/>
  <c r="C9382" s="1"/>
  <c r="A9383"/>
  <c r="B9383"/>
  <c r="C9383" s="1"/>
  <c r="A9384"/>
  <c r="B9384"/>
  <c r="C9384" s="1"/>
  <c r="A9385"/>
  <c r="B9385"/>
  <c r="C9385" s="1"/>
  <c r="A9386"/>
  <c r="B9386"/>
  <c r="C9386" s="1"/>
  <c r="A9387"/>
  <c r="B9387"/>
  <c r="C9387" s="1"/>
  <c r="A9388"/>
  <c r="B9388"/>
  <c r="C9388" s="1"/>
  <c r="A9389"/>
  <c r="B9389"/>
  <c r="C9389" s="1"/>
  <c r="A9390"/>
  <c r="B9390"/>
  <c r="C9390" s="1"/>
  <c r="A9391"/>
  <c r="B9391"/>
  <c r="C9391" s="1"/>
  <c r="A9392"/>
  <c r="B9392"/>
  <c r="C9392" s="1"/>
  <c r="A9393"/>
  <c r="B9393"/>
  <c r="C9393" s="1"/>
  <c r="A9394"/>
  <c r="B9394"/>
  <c r="C9394" s="1"/>
  <c r="A9395"/>
  <c r="B9395"/>
  <c r="C9395" s="1"/>
  <c r="A9396"/>
  <c r="B9396"/>
  <c r="C9396" s="1"/>
  <c r="A9397"/>
  <c r="B9397"/>
  <c r="C9397" s="1"/>
  <c r="A9398"/>
  <c r="B9398"/>
  <c r="C9398" s="1"/>
  <c r="A9399"/>
  <c r="B9399"/>
  <c r="C9399" s="1"/>
  <c r="A9400"/>
  <c r="B9400"/>
  <c r="C9400" s="1"/>
  <c r="A9401"/>
  <c r="B9401"/>
  <c r="C9401" s="1"/>
  <c r="A9402"/>
  <c r="B9402"/>
  <c r="C9402" s="1"/>
  <c r="A9403"/>
  <c r="B9403"/>
  <c r="C9403" s="1"/>
  <c r="A9404"/>
  <c r="B9404"/>
  <c r="C9404" s="1"/>
  <c r="A9405"/>
  <c r="B9405"/>
  <c r="C9405" s="1"/>
  <c r="A9406"/>
  <c r="B9406"/>
  <c r="C9406" s="1"/>
  <c r="A9407"/>
  <c r="B9407"/>
  <c r="C9407" s="1"/>
  <c r="A9408"/>
  <c r="B9408"/>
  <c r="C9408" s="1"/>
  <c r="A9409"/>
  <c r="B9409"/>
  <c r="C9409" s="1"/>
  <c r="A9410"/>
  <c r="B9410"/>
  <c r="C9410" s="1"/>
  <c r="A9411"/>
  <c r="B9411"/>
  <c r="C9411" s="1"/>
  <c r="A9412"/>
  <c r="B9412"/>
  <c r="C9412" s="1"/>
  <c r="A9413"/>
  <c r="B9413"/>
  <c r="C9413" s="1"/>
  <c r="A9414"/>
  <c r="B9414"/>
  <c r="C9414" s="1"/>
  <c r="A9415"/>
  <c r="B9415"/>
  <c r="C9415" s="1"/>
  <c r="A9416"/>
  <c r="B9416"/>
  <c r="C9416" s="1"/>
  <c r="A9417"/>
  <c r="B9417"/>
  <c r="C9417" s="1"/>
  <c r="A9418"/>
  <c r="B9418"/>
  <c r="C9418" s="1"/>
  <c r="A9419"/>
  <c r="B9419"/>
  <c r="C9419" s="1"/>
  <c r="A9420"/>
  <c r="B9420"/>
  <c r="C9420" s="1"/>
  <c r="A9421"/>
  <c r="B9421"/>
  <c r="C9421" s="1"/>
  <c r="A9422"/>
  <c r="B9422"/>
  <c r="C9422" s="1"/>
  <c r="A9423"/>
  <c r="B9423"/>
  <c r="C9423" s="1"/>
  <c r="A9424"/>
  <c r="B9424"/>
  <c r="C9424" s="1"/>
  <c r="A9425"/>
  <c r="B9425"/>
  <c r="C9425" s="1"/>
  <c r="A9426"/>
  <c r="B9426"/>
  <c r="C9426" s="1"/>
  <c r="A9427"/>
  <c r="B9427"/>
  <c r="C9427" s="1"/>
  <c r="A9428"/>
  <c r="B9428"/>
  <c r="C9428" s="1"/>
  <c r="A9429"/>
  <c r="B9429"/>
  <c r="C9429" s="1"/>
  <c r="A9430"/>
  <c r="B9430"/>
  <c r="C9430" s="1"/>
  <c r="A9431"/>
  <c r="B9431"/>
  <c r="C9431" s="1"/>
  <c r="A9432"/>
  <c r="B9432"/>
  <c r="C9432" s="1"/>
  <c r="A9433"/>
  <c r="B9433"/>
  <c r="C9433" s="1"/>
  <c r="A9434"/>
  <c r="B9434"/>
  <c r="C9434" s="1"/>
  <c r="A9435"/>
  <c r="B9435"/>
  <c r="C9435" s="1"/>
  <c r="A9436"/>
  <c r="B9436"/>
  <c r="C9436" s="1"/>
  <c r="A9437"/>
  <c r="B9437"/>
  <c r="C9437" s="1"/>
  <c r="A9438"/>
  <c r="B9438"/>
  <c r="C9438" s="1"/>
  <c r="A9439"/>
  <c r="B9439"/>
  <c r="C9439" s="1"/>
  <c r="A9440"/>
  <c r="B9440"/>
  <c r="C9440" s="1"/>
  <c r="A9441"/>
  <c r="B9441"/>
  <c r="C9441" s="1"/>
  <c r="A9442"/>
  <c r="B9442"/>
  <c r="C9442" s="1"/>
  <c r="A9443"/>
  <c r="B9443"/>
  <c r="C9443" s="1"/>
  <c r="A9444"/>
  <c r="B9444"/>
  <c r="C9444" s="1"/>
  <c r="A9445"/>
  <c r="B9445"/>
  <c r="C9445" s="1"/>
  <c r="A9446"/>
  <c r="B9446"/>
  <c r="C9446" s="1"/>
  <c r="A9447"/>
  <c r="B9447"/>
  <c r="C9447" s="1"/>
  <c r="A9448"/>
  <c r="B9448"/>
  <c r="C9448" s="1"/>
  <c r="A9449"/>
  <c r="B9449"/>
  <c r="C9449" s="1"/>
  <c r="A9450"/>
  <c r="B9450"/>
  <c r="C9450" s="1"/>
  <c r="A9451"/>
  <c r="B9451"/>
  <c r="C9451" s="1"/>
  <c r="A9452"/>
  <c r="B9452"/>
  <c r="C9452" s="1"/>
  <c r="A9453"/>
  <c r="B9453"/>
  <c r="C9453" s="1"/>
  <c r="A9454"/>
  <c r="B9454"/>
  <c r="C9454" s="1"/>
  <c r="A9455"/>
  <c r="B9455"/>
  <c r="C9455" s="1"/>
  <c r="A9456"/>
  <c r="B9456"/>
  <c r="C9456" s="1"/>
  <c r="A9457"/>
  <c r="B9457"/>
  <c r="C9457" s="1"/>
  <c r="A9458"/>
  <c r="B9458"/>
  <c r="C9458" s="1"/>
  <c r="A9459"/>
  <c r="B9459"/>
  <c r="C9459" s="1"/>
  <c r="A9460"/>
  <c r="B9460"/>
  <c r="C9460" s="1"/>
  <c r="A9461"/>
  <c r="B9461"/>
  <c r="C9461" s="1"/>
  <c r="A9462"/>
  <c r="B9462"/>
  <c r="C9462" s="1"/>
  <c r="A9463"/>
  <c r="B9463"/>
  <c r="C9463" s="1"/>
  <c r="A9464"/>
  <c r="B9464"/>
  <c r="C9464" s="1"/>
  <c r="A9465"/>
  <c r="B9465"/>
  <c r="C9465" s="1"/>
  <c r="A9466"/>
  <c r="B9466"/>
  <c r="C9466" s="1"/>
  <c r="A9467"/>
  <c r="B9467"/>
  <c r="C9467" s="1"/>
  <c r="A9468"/>
  <c r="B9468"/>
  <c r="C9468" s="1"/>
  <c r="A9469"/>
  <c r="B9469"/>
  <c r="C9469" s="1"/>
  <c r="A9470"/>
  <c r="B9470"/>
  <c r="C9470" s="1"/>
  <c r="A9471"/>
  <c r="B9471"/>
  <c r="C9471" s="1"/>
  <c r="A9472"/>
  <c r="B9472"/>
  <c r="C9472" s="1"/>
  <c r="A9473"/>
  <c r="B9473"/>
  <c r="C9473" s="1"/>
  <c r="A9474"/>
  <c r="B9474"/>
  <c r="C9474" s="1"/>
  <c r="A9475"/>
  <c r="B9475"/>
  <c r="C9475" s="1"/>
  <c r="A9476"/>
  <c r="B9476"/>
  <c r="C9476" s="1"/>
  <c r="A9477"/>
  <c r="B9477"/>
  <c r="C9477" s="1"/>
  <c r="A9478"/>
  <c r="B9478"/>
  <c r="C9478" s="1"/>
  <c r="A9479"/>
  <c r="B9479"/>
  <c r="C9479" s="1"/>
  <c r="A9480"/>
  <c r="B9480"/>
  <c r="C9480" s="1"/>
  <c r="A9481"/>
  <c r="B9481"/>
  <c r="C9481" s="1"/>
  <c r="A9482"/>
  <c r="B9482"/>
  <c r="C9482" s="1"/>
  <c r="A9483"/>
  <c r="B9483"/>
  <c r="C9483" s="1"/>
  <c r="A9484"/>
  <c r="B9484"/>
  <c r="C9484" s="1"/>
  <c r="A9485"/>
  <c r="B9485"/>
  <c r="C9485" s="1"/>
  <c r="A9486"/>
  <c r="B9486"/>
  <c r="C9486" s="1"/>
  <c r="A9487"/>
  <c r="B9487"/>
  <c r="C9487" s="1"/>
  <c r="A9488"/>
  <c r="B9488"/>
  <c r="C9488" s="1"/>
  <c r="A9489"/>
  <c r="B9489"/>
  <c r="C9489" s="1"/>
  <c r="A9490"/>
  <c r="B9490"/>
  <c r="C9490" s="1"/>
  <c r="A9491"/>
  <c r="B9491"/>
  <c r="C9491" s="1"/>
  <c r="A9492"/>
  <c r="B9492"/>
  <c r="C9492" s="1"/>
  <c r="A9493"/>
  <c r="B9493"/>
  <c r="C9493" s="1"/>
  <c r="A9494"/>
  <c r="B9494"/>
  <c r="C9494" s="1"/>
  <c r="A9495"/>
  <c r="B9495"/>
  <c r="C9495" s="1"/>
  <c r="A9496"/>
  <c r="B9496"/>
  <c r="C9496" s="1"/>
  <c r="A9497"/>
  <c r="B9497"/>
  <c r="C9497" s="1"/>
  <c r="A9498"/>
  <c r="B9498"/>
  <c r="C9498" s="1"/>
  <c r="A9499"/>
  <c r="B9499"/>
  <c r="C9499" s="1"/>
  <c r="A9500"/>
  <c r="B9500"/>
  <c r="C9500" s="1"/>
  <c r="A9501"/>
  <c r="B9501"/>
  <c r="C9501" s="1"/>
  <c r="A9502"/>
  <c r="B9502"/>
  <c r="C9502" s="1"/>
  <c r="A9503"/>
  <c r="B9503"/>
  <c r="C9503" s="1"/>
  <c r="A9504"/>
  <c r="B9504"/>
  <c r="C9504" s="1"/>
  <c r="A9505"/>
  <c r="B9505"/>
  <c r="C9505" s="1"/>
  <c r="A9506"/>
  <c r="B9506"/>
  <c r="C9506" s="1"/>
  <c r="A9507"/>
  <c r="B9507"/>
  <c r="C9507" s="1"/>
  <c r="A9508"/>
  <c r="B9508"/>
  <c r="C9508" s="1"/>
  <c r="A9509"/>
  <c r="B9509"/>
  <c r="C9509" s="1"/>
  <c r="A9510"/>
  <c r="B9510"/>
  <c r="C9510" s="1"/>
  <c r="A9511"/>
  <c r="B9511"/>
  <c r="C9511" s="1"/>
  <c r="A9512"/>
  <c r="B9512"/>
  <c r="C9512" s="1"/>
  <c r="A9513"/>
  <c r="B9513"/>
  <c r="C9513" s="1"/>
  <c r="A9514"/>
  <c r="B9514"/>
  <c r="C9514" s="1"/>
  <c r="A9515"/>
  <c r="B9515"/>
  <c r="C9515" s="1"/>
  <c r="A9516"/>
  <c r="B9516"/>
  <c r="C9516" s="1"/>
  <c r="A9517"/>
  <c r="B9517"/>
  <c r="C9517" s="1"/>
  <c r="A9518"/>
  <c r="B9518"/>
  <c r="C9518" s="1"/>
  <c r="A9519"/>
  <c r="B9519"/>
  <c r="C9519" s="1"/>
  <c r="A9520"/>
  <c r="B9520"/>
  <c r="C9520" s="1"/>
  <c r="A9521"/>
  <c r="B9521"/>
  <c r="C9521" s="1"/>
  <c r="A9522"/>
  <c r="B9522"/>
  <c r="C9522" s="1"/>
  <c r="A9523"/>
  <c r="B9523"/>
  <c r="C9523" s="1"/>
  <c r="A9524"/>
  <c r="B9524"/>
  <c r="C9524" s="1"/>
  <c r="A9525"/>
  <c r="B9525"/>
  <c r="C9525" s="1"/>
  <c r="A9526"/>
  <c r="B9526"/>
  <c r="C9526" s="1"/>
  <c r="A9527"/>
  <c r="B9527"/>
  <c r="C9527" s="1"/>
  <c r="A9528"/>
  <c r="B9528"/>
  <c r="C9528" s="1"/>
  <c r="A9529"/>
  <c r="B9529"/>
  <c r="C9529" s="1"/>
  <c r="A9530"/>
  <c r="B9530"/>
  <c r="C9530" s="1"/>
  <c r="A9531"/>
  <c r="B9531"/>
  <c r="C9531" s="1"/>
  <c r="A9532"/>
  <c r="B9532"/>
  <c r="C9532" s="1"/>
  <c r="A9533"/>
  <c r="B9533"/>
  <c r="C9533" s="1"/>
  <c r="A9534"/>
  <c r="B9534"/>
  <c r="C9534" s="1"/>
  <c r="A9535"/>
  <c r="B9535"/>
  <c r="C9535" s="1"/>
  <c r="A9536"/>
  <c r="B9536"/>
  <c r="C9536" s="1"/>
  <c r="A9537"/>
  <c r="B9537"/>
  <c r="C9537" s="1"/>
  <c r="A9538"/>
  <c r="B9538"/>
  <c r="C9538" s="1"/>
  <c r="A9539"/>
  <c r="B9539"/>
  <c r="C9539" s="1"/>
  <c r="A9540"/>
  <c r="B9540"/>
  <c r="C9540" s="1"/>
  <c r="A9541"/>
  <c r="B9541"/>
  <c r="C9541" s="1"/>
  <c r="A9542"/>
  <c r="B9542"/>
  <c r="C9542" s="1"/>
  <c r="A9543"/>
  <c r="B9543"/>
  <c r="C9543" s="1"/>
  <c r="A9544"/>
  <c r="B9544"/>
  <c r="C9544" s="1"/>
  <c r="A9545"/>
  <c r="B9545"/>
  <c r="C9545" s="1"/>
  <c r="A9546"/>
  <c r="B9546"/>
  <c r="C9546" s="1"/>
  <c r="A9547"/>
  <c r="B9547"/>
  <c r="C9547" s="1"/>
  <c r="A9548"/>
  <c r="B9548"/>
  <c r="C9548" s="1"/>
  <c r="A9549"/>
  <c r="B9549"/>
  <c r="C9549" s="1"/>
  <c r="A9550"/>
  <c r="B9550"/>
  <c r="C9550" s="1"/>
  <c r="A9551"/>
  <c r="B9551"/>
  <c r="C9551" s="1"/>
  <c r="A9552"/>
  <c r="B9552"/>
  <c r="C9552" s="1"/>
  <c r="A9553"/>
  <c r="B9553"/>
  <c r="C9553" s="1"/>
  <c r="A9554"/>
  <c r="B9554"/>
  <c r="C9554" s="1"/>
  <c r="A9555"/>
  <c r="B9555"/>
  <c r="C9555" s="1"/>
  <c r="A9556"/>
  <c r="B9556"/>
  <c r="C9556" s="1"/>
  <c r="A9557"/>
  <c r="B9557"/>
  <c r="C9557" s="1"/>
  <c r="A9558"/>
  <c r="B9558"/>
  <c r="C9558" s="1"/>
  <c r="A9559"/>
  <c r="B9559"/>
  <c r="C9559" s="1"/>
  <c r="A9560"/>
  <c r="B9560"/>
  <c r="C9560" s="1"/>
  <c r="A9561"/>
  <c r="B9561"/>
  <c r="C9561" s="1"/>
  <c r="A9562"/>
  <c r="B9562"/>
  <c r="C9562" s="1"/>
  <c r="A9563"/>
  <c r="B9563"/>
  <c r="C9563" s="1"/>
  <c r="A9564"/>
  <c r="B9564"/>
  <c r="C9564" s="1"/>
  <c r="A9565"/>
  <c r="B9565"/>
  <c r="C9565" s="1"/>
  <c r="A9566"/>
  <c r="B9566"/>
  <c r="C9566" s="1"/>
  <c r="A9567"/>
  <c r="B9567"/>
  <c r="C9567" s="1"/>
  <c r="A9568"/>
  <c r="B9568"/>
  <c r="C9568" s="1"/>
  <c r="A9569"/>
  <c r="B9569"/>
  <c r="C9569" s="1"/>
  <c r="A9570"/>
  <c r="B9570"/>
  <c r="C9570" s="1"/>
  <c r="A9571"/>
  <c r="B9571"/>
  <c r="C9571" s="1"/>
  <c r="A9572"/>
  <c r="B9572"/>
  <c r="C9572" s="1"/>
  <c r="A9573"/>
  <c r="B9573"/>
  <c r="C9573" s="1"/>
  <c r="A9574"/>
  <c r="B9574"/>
  <c r="C9574" s="1"/>
  <c r="A9575"/>
  <c r="B9575"/>
  <c r="C9575" s="1"/>
  <c r="A9576"/>
  <c r="B9576"/>
  <c r="C9576" s="1"/>
  <c r="A9577"/>
  <c r="B9577"/>
  <c r="C9577" s="1"/>
  <c r="A9578"/>
  <c r="B9578"/>
  <c r="C9578" s="1"/>
  <c r="A9579"/>
  <c r="B9579"/>
  <c r="C9579" s="1"/>
  <c r="A9580"/>
  <c r="B9580"/>
  <c r="C9580" s="1"/>
  <c r="A9581"/>
  <c r="B9581"/>
  <c r="C9581" s="1"/>
  <c r="A9582"/>
  <c r="B9582"/>
  <c r="C9582" s="1"/>
  <c r="A9583"/>
  <c r="B9583"/>
  <c r="C9583" s="1"/>
  <c r="A9584"/>
  <c r="B9584"/>
  <c r="C9584" s="1"/>
  <c r="A9585"/>
  <c r="B9585"/>
  <c r="C9585" s="1"/>
  <c r="A9586"/>
  <c r="B9586"/>
  <c r="C9586" s="1"/>
  <c r="A9587"/>
  <c r="B9587"/>
  <c r="C9587" s="1"/>
  <c r="A9588"/>
  <c r="B9588"/>
  <c r="C9588" s="1"/>
  <c r="A9589"/>
  <c r="B9589"/>
  <c r="C9589" s="1"/>
  <c r="A9590"/>
  <c r="B9590"/>
  <c r="C9590" s="1"/>
  <c r="A9591"/>
  <c r="B9591"/>
  <c r="C9591" s="1"/>
  <c r="A9592"/>
  <c r="B9592"/>
  <c r="C9592" s="1"/>
  <c r="A9593"/>
  <c r="B9593"/>
  <c r="C9593" s="1"/>
  <c r="A9594"/>
  <c r="B9594"/>
  <c r="C9594" s="1"/>
  <c r="A9595"/>
  <c r="B9595"/>
  <c r="C9595" s="1"/>
  <c r="A9596"/>
  <c r="B9596"/>
  <c r="C9596" s="1"/>
  <c r="A9597"/>
  <c r="B9597"/>
  <c r="C9597" s="1"/>
  <c r="A9598"/>
  <c r="B9598"/>
  <c r="C9598" s="1"/>
  <c r="A9599"/>
  <c r="B9599"/>
  <c r="C9599" s="1"/>
  <c r="A9600"/>
  <c r="B9600"/>
  <c r="C9600" s="1"/>
  <c r="A9601"/>
  <c r="B9601"/>
  <c r="C9601" s="1"/>
  <c r="A9602"/>
  <c r="B9602"/>
  <c r="C9602" s="1"/>
  <c r="A9603"/>
  <c r="B9603"/>
  <c r="C9603" s="1"/>
  <c r="A9604"/>
  <c r="B9604"/>
  <c r="C9604" s="1"/>
  <c r="A9605"/>
  <c r="B9605"/>
  <c r="C9605" s="1"/>
  <c r="A9606"/>
  <c r="B9606"/>
  <c r="C9606" s="1"/>
  <c r="A9607"/>
  <c r="B9607"/>
  <c r="C9607" s="1"/>
  <c r="A9608"/>
  <c r="B9608"/>
  <c r="C9608" s="1"/>
  <c r="A9609"/>
  <c r="B9609"/>
  <c r="C9609" s="1"/>
  <c r="A9610"/>
  <c r="B9610"/>
  <c r="C9610" s="1"/>
  <c r="A9611"/>
  <c r="B9611"/>
  <c r="C9611" s="1"/>
  <c r="A9612"/>
  <c r="B9612"/>
  <c r="C9612" s="1"/>
  <c r="A9613"/>
  <c r="B9613"/>
  <c r="C9613" s="1"/>
  <c r="A9614"/>
  <c r="B9614"/>
  <c r="C9614" s="1"/>
  <c r="A9615"/>
  <c r="B9615"/>
  <c r="C9615" s="1"/>
  <c r="A9616"/>
  <c r="B9616"/>
  <c r="C9616" s="1"/>
  <c r="A9617"/>
  <c r="B9617"/>
  <c r="C9617" s="1"/>
  <c r="A9618"/>
  <c r="B9618"/>
  <c r="C9618" s="1"/>
  <c r="A9619"/>
  <c r="B9619"/>
  <c r="C9619" s="1"/>
  <c r="A9620"/>
  <c r="B9620"/>
  <c r="C9620" s="1"/>
  <c r="A9621"/>
  <c r="B9621"/>
  <c r="C9621" s="1"/>
  <c r="A9622"/>
  <c r="B9622"/>
  <c r="C9622" s="1"/>
  <c r="A9623"/>
  <c r="B9623"/>
  <c r="C9623" s="1"/>
  <c r="A9624"/>
  <c r="B9624"/>
  <c r="C9624" s="1"/>
  <c r="A9625"/>
  <c r="B9625"/>
  <c r="C9625" s="1"/>
  <c r="A9626"/>
  <c r="B9626"/>
  <c r="C9626" s="1"/>
  <c r="A9627"/>
  <c r="B9627"/>
  <c r="C9627" s="1"/>
  <c r="A9628"/>
  <c r="B9628"/>
  <c r="C9628" s="1"/>
  <c r="A9629"/>
  <c r="B9629"/>
  <c r="C9629" s="1"/>
  <c r="A9630"/>
  <c r="B9630"/>
  <c r="C9630" s="1"/>
  <c r="A9631"/>
  <c r="B9631"/>
  <c r="C9631" s="1"/>
  <c r="A9632"/>
  <c r="B9632"/>
  <c r="C9632" s="1"/>
  <c r="A9633"/>
  <c r="B9633"/>
  <c r="C9633" s="1"/>
  <c r="A9634"/>
  <c r="B9634"/>
  <c r="C9634" s="1"/>
  <c r="A9635"/>
  <c r="B9635"/>
  <c r="C9635" s="1"/>
  <c r="A9636"/>
  <c r="B9636"/>
  <c r="C9636" s="1"/>
  <c r="A9637"/>
  <c r="B9637"/>
  <c r="C9637" s="1"/>
  <c r="A9638"/>
  <c r="B9638"/>
  <c r="C9638" s="1"/>
  <c r="A9639"/>
  <c r="B9639"/>
  <c r="C9639" s="1"/>
  <c r="A9640"/>
  <c r="B9640"/>
  <c r="C9640" s="1"/>
  <c r="A9641"/>
  <c r="B9641"/>
  <c r="C9641" s="1"/>
  <c r="A9642"/>
  <c r="B9642"/>
  <c r="C9642" s="1"/>
  <c r="A9643"/>
  <c r="B9643"/>
  <c r="C9643" s="1"/>
  <c r="A9644"/>
  <c r="B9644"/>
  <c r="C9644" s="1"/>
  <c r="A9645"/>
  <c r="B9645"/>
  <c r="C9645" s="1"/>
  <c r="A9646"/>
  <c r="B9646"/>
  <c r="C9646" s="1"/>
  <c r="A9647"/>
  <c r="B9647"/>
  <c r="C9647" s="1"/>
  <c r="A9648"/>
  <c r="B9648"/>
  <c r="C9648" s="1"/>
  <c r="A9649"/>
  <c r="B9649"/>
  <c r="C9649" s="1"/>
  <c r="A9650"/>
  <c r="B9650"/>
  <c r="C9650" s="1"/>
  <c r="A9651"/>
  <c r="B9651"/>
  <c r="C9651" s="1"/>
  <c r="A9652"/>
  <c r="B9652"/>
  <c r="C9652" s="1"/>
  <c r="A9653"/>
  <c r="B9653"/>
  <c r="C9653" s="1"/>
  <c r="A9654"/>
  <c r="B9654"/>
  <c r="C9654" s="1"/>
  <c r="A9655"/>
  <c r="B9655"/>
  <c r="C9655" s="1"/>
  <c r="A9656"/>
  <c r="B9656"/>
  <c r="C9656" s="1"/>
  <c r="A9657"/>
  <c r="B9657"/>
  <c r="C9657" s="1"/>
  <c r="A9658"/>
  <c r="B9658"/>
  <c r="C9658" s="1"/>
  <c r="A9659"/>
  <c r="B9659"/>
  <c r="C9659" s="1"/>
  <c r="A9660"/>
  <c r="B9660"/>
  <c r="C9660" s="1"/>
  <c r="A9661"/>
  <c r="B9661"/>
  <c r="C9661" s="1"/>
  <c r="A9662"/>
  <c r="B9662"/>
  <c r="C9662" s="1"/>
  <c r="A9663"/>
  <c r="B9663"/>
  <c r="C9663" s="1"/>
  <c r="A9664"/>
  <c r="B9664"/>
  <c r="C9664" s="1"/>
  <c r="A9665"/>
  <c r="B9665"/>
  <c r="C9665" s="1"/>
  <c r="A9666"/>
  <c r="B9666"/>
  <c r="C9666" s="1"/>
  <c r="A9667"/>
  <c r="B9667"/>
  <c r="C9667" s="1"/>
  <c r="A9668"/>
  <c r="B9668"/>
  <c r="C9668" s="1"/>
  <c r="A9669"/>
  <c r="B9669"/>
  <c r="C9669" s="1"/>
  <c r="A9670"/>
  <c r="B9670"/>
  <c r="C9670" s="1"/>
  <c r="A9671"/>
  <c r="B9671"/>
  <c r="C9671" s="1"/>
  <c r="A9672"/>
  <c r="B9672"/>
  <c r="C9672" s="1"/>
  <c r="A9673"/>
  <c r="B9673"/>
  <c r="C9673" s="1"/>
  <c r="A9674"/>
  <c r="B9674"/>
  <c r="C9674" s="1"/>
  <c r="A9675"/>
  <c r="B9675"/>
  <c r="C9675" s="1"/>
  <c r="A9676"/>
  <c r="B9676"/>
  <c r="C9676" s="1"/>
  <c r="A9677"/>
  <c r="B9677"/>
  <c r="C9677" s="1"/>
  <c r="A9678"/>
  <c r="B9678"/>
  <c r="C9678" s="1"/>
  <c r="A9679"/>
  <c r="B9679"/>
  <c r="C9679" s="1"/>
  <c r="A9680"/>
  <c r="B9680"/>
  <c r="C9680" s="1"/>
  <c r="A9681"/>
  <c r="B9681"/>
  <c r="C9681" s="1"/>
  <c r="A9682"/>
  <c r="B9682"/>
  <c r="C9682" s="1"/>
  <c r="A9683"/>
  <c r="B9683"/>
  <c r="C9683" s="1"/>
  <c r="A9684"/>
  <c r="B9684"/>
  <c r="C9684" s="1"/>
  <c r="A9685"/>
  <c r="B9685"/>
  <c r="C9685" s="1"/>
  <c r="A9686"/>
  <c r="B9686"/>
  <c r="C9686" s="1"/>
  <c r="A9687"/>
  <c r="B9687"/>
  <c r="C9687" s="1"/>
  <c r="A9688"/>
  <c r="B9688"/>
  <c r="C9688" s="1"/>
  <c r="A9689"/>
  <c r="B9689"/>
  <c r="C9689" s="1"/>
  <c r="A9690"/>
  <c r="B9690"/>
  <c r="C9690" s="1"/>
  <c r="A9691"/>
  <c r="B9691"/>
  <c r="C9691" s="1"/>
  <c r="A9692"/>
  <c r="B9692"/>
  <c r="C9692" s="1"/>
  <c r="A9693"/>
  <c r="B9693"/>
  <c r="C9693" s="1"/>
  <c r="A9694"/>
  <c r="B9694"/>
  <c r="C9694" s="1"/>
  <c r="A9695"/>
  <c r="B9695"/>
  <c r="C9695" s="1"/>
  <c r="A9696"/>
  <c r="B9696"/>
  <c r="C9696" s="1"/>
  <c r="A9697"/>
  <c r="B9697"/>
  <c r="C9697" s="1"/>
  <c r="A9698"/>
  <c r="B9698"/>
  <c r="C9698" s="1"/>
  <c r="A9699"/>
  <c r="B9699"/>
  <c r="C9699" s="1"/>
  <c r="A9700"/>
  <c r="B9700"/>
  <c r="C9700" s="1"/>
  <c r="A9701"/>
  <c r="B9701"/>
  <c r="C9701" s="1"/>
  <c r="A9702"/>
  <c r="B9702"/>
  <c r="C9702" s="1"/>
  <c r="A9703"/>
  <c r="B9703"/>
  <c r="C9703" s="1"/>
  <c r="A9704"/>
  <c r="B9704"/>
  <c r="C9704" s="1"/>
  <c r="A9705"/>
  <c r="B9705"/>
  <c r="C9705" s="1"/>
  <c r="A9706"/>
  <c r="B9706"/>
  <c r="C9706" s="1"/>
  <c r="A9707"/>
  <c r="B9707"/>
  <c r="C9707" s="1"/>
  <c r="A9708"/>
  <c r="B9708"/>
  <c r="C9708" s="1"/>
  <c r="A9709"/>
  <c r="B9709"/>
  <c r="C9709" s="1"/>
  <c r="A9710"/>
  <c r="B9710"/>
  <c r="C9710" s="1"/>
  <c r="A9711"/>
  <c r="B9711"/>
  <c r="C9711" s="1"/>
  <c r="A9712"/>
  <c r="B9712"/>
  <c r="C9712" s="1"/>
  <c r="A9713"/>
  <c r="B9713"/>
  <c r="C9713" s="1"/>
  <c r="A9714"/>
  <c r="B9714"/>
  <c r="C9714" s="1"/>
  <c r="A9715"/>
  <c r="B9715"/>
  <c r="C9715" s="1"/>
  <c r="A9716"/>
  <c r="B9716"/>
  <c r="C9716" s="1"/>
  <c r="A9717"/>
  <c r="B9717"/>
  <c r="C9717" s="1"/>
  <c r="A9718"/>
  <c r="B9718"/>
  <c r="C9718" s="1"/>
  <c r="A9719"/>
  <c r="B9719"/>
  <c r="C9719" s="1"/>
  <c r="A9720"/>
  <c r="B9720"/>
  <c r="C9720" s="1"/>
  <c r="A9721"/>
  <c r="B9721"/>
  <c r="C9721" s="1"/>
  <c r="A9722"/>
  <c r="B9722"/>
  <c r="C9722" s="1"/>
  <c r="A9723"/>
  <c r="B9723"/>
  <c r="C9723" s="1"/>
  <c r="A9724"/>
  <c r="B9724"/>
  <c r="C9724" s="1"/>
  <c r="A9725"/>
  <c r="B9725"/>
  <c r="C9725" s="1"/>
  <c r="A9726"/>
  <c r="B9726"/>
  <c r="C9726" s="1"/>
  <c r="A9727"/>
  <c r="B9727"/>
  <c r="C9727" s="1"/>
  <c r="A9728"/>
  <c r="B9728"/>
  <c r="C9728" s="1"/>
  <c r="A9729"/>
  <c r="B9729"/>
  <c r="C9729" s="1"/>
  <c r="A9730"/>
  <c r="B9730"/>
  <c r="C9730" s="1"/>
  <c r="A9731"/>
  <c r="B9731"/>
  <c r="C9731" s="1"/>
  <c r="A9732"/>
  <c r="B9732"/>
  <c r="C9732" s="1"/>
  <c r="A9733"/>
  <c r="B9733"/>
  <c r="C9733" s="1"/>
  <c r="A9734"/>
  <c r="B9734"/>
  <c r="C9734" s="1"/>
  <c r="A9735"/>
  <c r="B9735"/>
  <c r="C9735" s="1"/>
  <c r="A9736"/>
  <c r="B9736"/>
  <c r="C9736" s="1"/>
  <c r="A9737"/>
  <c r="B9737"/>
  <c r="C9737" s="1"/>
  <c r="A9738"/>
  <c r="B9738"/>
  <c r="C9738" s="1"/>
  <c r="A9739"/>
  <c r="B9739"/>
  <c r="C9739" s="1"/>
  <c r="A9740"/>
  <c r="B9740"/>
  <c r="C9740" s="1"/>
  <c r="A9741"/>
  <c r="B9741"/>
  <c r="C9741" s="1"/>
  <c r="A9742"/>
  <c r="B9742"/>
  <c r="C9742" s="1"/>
  <c r="A9743"/>
  <c r="B9743"/>
  <c r="C9743" s="1"/>
  <c r="A9744"/>
  <c r="B9744"/>
  <c r="C9744" s="1"/>
  <c r="A9745"/>
  <c r="B9745"/>
  <c r="C9745" s="1"/>
  <c r="A9746"/>
  <c r="B9746"/>
  <c r="C9746" s="1"/>
  <c r="A9747"/>
  <c r="B9747"/>
  <c r="C9747" s="1"/>
  <c r="A9748"/>
  <c r="B9748"/>
  <c r="C9748" s="1"/>
  <c r="A9749"/>
  <c r="B9749"/>
  <c r="C9749" s="1"/>
  <c r="A9750"/>
  <c r="B9750"/>
  <c r="C9750" s="1"/>
  <c r="A9751"/>
  <c r="B9751"/>
  <c r="C9751" s="1"/>
  <c r="A9752"/>
  <c r="B9752"/>
  <c r="C9752" s="1"/>
  <c r="A9753"/>
  <c r="B9753"/>
  <c r="C9753" s="1"/>
  <c r="A9754"/>
  <c r="B9754"/>
  <c r="C9754" s="1"/>
  <c r="A9755"/>
  <c r="B9755"/>
  <c r="C9755" s="1"/>
  <c r="A9756"/>
  <c r="B9756"/>
  <c r="C9756" s="1"/>
  <c r="A9757"/>
  <c r="B9757"/>
  <c r="C9757" s="1"/>
  <c r="A9758"/>
  <c r="B9758"/>
  <c r="C9758" s="1"/>
  <c r="A9759"/>
  <c r="B9759"/>
  <c r="C9759" s="1"/>
  <c r="A9760"/>
  <c r="B9760"/>
  <c r="C9760" s="1"/>
  <c r="A9761"/>
  <c r="B9761"/>
  <c r="C9761" s="1"/>
  <c r="A9762"/>
  <c r="B9762"/>
  <c r="C9762" s="1"/>
  <c r="A9763"/>
  <c r="B9763"/>
  <c r="C9763" s="1"/>
  <c r="A9764"/>
  <c r="B9764"/>
  <c r="C9764" s="1"/>
  <c r="A9765"/>
  <c r="B9765"/>
  <c r="C9765" s="1"/>
  <c r="A9766"/>
  <c r="B9766"/>
  <c r="C9766" s="1"/>
  <c r="A9767"/>
  <c r="B9767"/>
  <c r="C9767" s="1"/>
  <c r="A9768"/>
  <c r="B9768"/>
  <c r="C9768" s="1"/>
  <c r="A9769"/>
  <c r="B9769"/>
  <c r="C9769" s="1"/>
  <c r="A9770"/>
  <c r="B9770"/>
  <c r="C9770" s="1"/>
  <c r="A9771"/>
  <c r="B9771"/>
  <c r="C9771" s="1"/>
  <c r="A9772"/>
  <c r="B9772"/>
  <c r="C9772" s="1"/>
  <c r="A9773"/>
  <c r="B9773"/>
  <c r="C9773" s="1"/>
  <c r="A9774"/>
  <c r="B9774"/>
  <c r="C9774" s="1"/>
  <c r="A9775"/>
  <c r="B9775"/>
  <c r="C9775" s="1"/>
  <c r="A9776"/>
  <c r="B9776"/>
  <c r="C9776" s="1"/>
  <c r="A9777"/>
  <c r="B9777"/>
  <c r="C9777" s="1"/>
  <c r="A9778"/>
  <c r="B9778"/>
  <c r="C9778" s="1"/>
  <c r="A9779"/>
  <c r="B9779"/>
  <c r="C9779" s="1"/>
  <c r="A9780"/>
  <c r="B9780"/>
  <c r="C9780" s="1"/>
  <c r="A9781"/>
  <c r="B9781"/>
  <c r="C9781" s="1"/>
  <c r="A9782"/>
  <c r="B9782"/>
  <c r="C9782" s="1"/>
  <c r="A9783"/>
  <c r="B9783"/>
  <c r="C9783" s="1"/>
  <c r="A9784"/>
  <c r="B9784"/>
  <c r="C9784" s="1"/>
  <c r="A9785"/>
  <c r="B9785"/>
  <c r="C9785" s="1"/>
  <c r="A9786"/>
  <c r="B9786"/>
  <c r="C9786" s="1"/>
  <c r="A9787"/>
  <c r="B9787"/>
  <c r="C9787" s="1"/>
  <c r="A9788"/>
  <c r="B9788"/>
  <c r="C9788" s="1"/>
  <c r="A9789"/>
  <c r="B9789"/>
  <c r="C9789" s="1"/>
  <c r="A9790"/>
  <c r="B9790"/>
  <c r="C9790" s="1"/>
  <c r="A9791"/>
  <c r="B9791"/>
  <c r="C9791" s="1"/>
  <c r="A9792"/>
  <c r="B9792"/>
  <c r="C9792" s="1"/>
  <c r="A9793"/>
  <c r="B9793"/>
  <c r="C9793" s="1"/>
  <c r="A9794"/>
  <c r="B9794"/>
  <c r="C9794" s="1"/>
  <c r="A9795"/>
  <c r="B9795"/>
  <c r="C9795" s="1"/>
  <c r="A9796"/>
  <c r="B9796"/>
  <c r="C9796" s="1"/>
  <c r="A9797"/>
  <c r="B9797"/>
  <c r="C9797" s="1"/>
  <c r="A9798"/>
  <c r="B9798"/>
  <c r="C9798" s="1"/>
  <c r="A9799"/>
  <c r="B9799"/>
  <c r="C9799" s="1"/>
  <c r="A9800"/>
  <c r="B9800"/>
  <c r="C9800" s="1"/>
  <c r="A9801"/>
  <c r="B9801"/>
  <c r="C9801" s="1"/>
  <c r="A9802"/>
  <c r="B9802"/>
  <c r="C9802" s="1"/>
  <c r="A9803"/>
  <c r="B9803"/>
  <c r="C9803" s="1"/>
  <c r="A9804"/>
  <c r="B9804"/>
  <c r="C9804" s="1"/>
  <c r="A9805"/>
  <c r="B9805"/>
  <c r="C9805" s="1"/>
  <c r="A9806"/>
  <c r="B9806"/>
  <c r="C9806" s="1"/>
  <c r="A9807"/>
  <c r="B9807"/>
  <c r="C9807" s="1"/>
  <c r="A9808"/>
  <c r="B9808"/>
  <c r="C9808" s="1"/>
  <c r="A9809"/>
  <c r="B9809"/>
  <c r="C9809" s="1"/>
  <c r="A9810"/>
  <c r="B9810"/>
  <c r="C9810" s="1"/>
  <c r="A9811"/>
  <c r="B9811"/>
  <c r="C9811" s="1"/>
  <c r="A9812"/>
  <c r="B9812"/>
  <c r="C9812" s="1"/>
  <c r="A9813"/>
  <c r="B9813"/>
  <c r="C9813" s="1"/>
  <c r="A9814"/>
  <c r="B9814"/>
  <c r="C9814" s="1"/>
  <c r="A9815"/>
  <c r="B9815"/>
  <c r="C9815" s="1"/>
  <c r="A9816"/>
  <c r="B9816"/>
  <c r="C9816" s="1"/>
  <c r="A9817"/>
  <c r="B9817"/>
  <c r="C9817" s="1"/>
  <c r="A9818"/>
  <c r="B9818"/>
  <c r="C9818" s="1"/>
  <c r="A9819"/>
  <c r="B9819"/>
  <c r="C9819" s="1"/>
  <c r="A9820"/>
  <c r="B9820"/>
  <c r="C9820" s="1"/>
  <c r="A9821"/>
  <c r="B9821"/>
  <c r="C9821" s="1"/>
  <c r="A9822"/>
  <c r="B9822"/>
  <c r="C9822" s="1"/>
  <c r="A9823"/>
  <c r="B9823"/>
  <c r="C9823" s="1"/>
  <c r="A9824"/>
  <c r="B9824"/>
  <c r="C9824" s="1"/>
  <c r="A9825"/>
  <c r="B9825"/>
  <c r="C9825" s="1"/>
  <c r="A9826"/>
  <c r="B9826"/>
  <c r="C9826" s="1"/>
  <c r="A9827"/>
  <c r="B9827"/>
  <c r="C9827" s="1"/>
  <c r="A9828"/>
  <c r="B9828"/>
  <c r="C9828" s="1"/>
  <c r="A9829"/>
  <c r="B9829"/>
  <c r="C9829" s="1"/>
  <c r="A9830"/>
  <c r="B9830"/>
  <c r="C9830" s="1"/>
  <c r="A9831"/>
  <c r="B9831"/>
  <c r="C9831" s="1"/>
  <c r="A9832"/>
  <c r="B9832"/>
  <c r="C9832" s="1"/>
  <c r="A9833"/>
  <c r="B9833"/>
  <c r="C9833" s="1"/>
  <c r="A9834"/>
  <c r="B9834"/>
  <c r="C9834" s="1"/>
  <c r="A9835"/>
  <c r="B9835"/>
  <c r="C9835" s="1"/>
  <c r="A9836"/>
  <c r="B9836"/>
  <c r="C9836" s="1"/>
  <c r="A9837"/>
  <c r="B9837"/>
  <c r="C9837" s="1"/>
  <c r="A9838"/>
  <c r="B9838"/>
  <c r="C9838" s="1"/>
  <c r="A9839"/>
  <c r="B9839"/>
  <c r="C9839" s="1"/>
  <c r="A9840"/>
  <c r="B9840"/>
  <c r="C9840" s="1"/>
  <c r="A9841"/>
  <c r="B9841"/>
  <c r="C9841" s="1"/>
  <c r="A9842"/>
  <c r="B9842"/>
  <c r="C9842" s="1"/>
  <c r="A9843"/>
  <c r="B9843"/>
  <c r="C9843" s="1"/>
  <c r="A9844"/>
  <c r="B9844"/>
  <c r="C9844" s="1"/>
  <c r="A9845"/>
  <c r="B9845"/>
  <c r="C9845" s="1"/>
  <c r="A9846"/>
  <c r="B9846"/>
  <c r="C9846" s="1"/>
  <c r="A9847"/>
  <c r="B9847"/>
  <c r="C9847" s="1"/>
  <c r="A9848"/>
  <c r="B9848"/>
  <c r="C9848" s="1"/>
  <c r="A9849"/>
  <c r="B9849"/>
  <c r="C9849" s="1"/>
  <c r="A9850"/>
  <c r="B9850"/>
  <c r="C9850" s="1"/>
  <c r="A9851"/>
  <c r="B9851"/>
  <c r="C9851" s="1"/>
  <c r="A9852"/>
  <c r="B9852"/>
  <c r="C9852" s="1"/>
  <c r="A9853"/>
  <c r="B9853"/>
  <c r="C9853" s="1"/>
  <c r="A9854"/>
  <c r="B9854"/>
  <c r="C9854" s="1"/>
  <c r="A9855"/>
  <c r="B9855"/>
  <c r="C9855" s="1"/>
  <c r="A9856"/>
  <c r="B9856"/>
  <c r="C9856" s="1"/>
  <c r="A9857"/>
  <c r="B9857"/>
  <c r="C9857" s="1"/>
  <c r="A9858"/>
  <c r="B9858"/>
  <c r="C9858" s="1"/>
  <c r="A9859"/>
  <c r="B9859"/>
  <c r="C9859" s="1"/>
  <c r="A9860"/>
  <c r="B9860"/>
  <c r="C9860" s="1"/>
  <c r="A9861"/>
  <c r="B9861"/>
  <c r="C9861" s="1"/>
  <c r="A9862"/>
  <c r="B9862"/>
  <c r="C9862" s="1"/>
  <c r="A9863"/>
  <c r="B9863"/>
  <c r="C9863" s="1"/>
  <c r="A9864"/>
  <c r="B9864"/>
  <c r="C9864" s="1"/>
  <c r="A9865"/>
  <c r="B9865"/>
  <c r="C9865" s="1"/>
  <c r="A9866"/>
  <c r="B9866"/>
  <c r="C9866" s="1"/>
  <c r="A9867"/>
  <c r="B9867"/>
  <c r="C9867" s="1"/>
  <c r="A9868"/>
  <c r="B9868"/>
  <c r="C9868" s="1"/>
  <c r="A9869"/>
  <c r="B9869"/>
  <c r="C9869" s="1"/>
  <c r="A9870"/>
  <c r="B9870"/>
  <c r="C9870" s="1"/>
  <c r="A9871"/>
  <c r="B9871"/>
  <c r="C9871" s="1"/>
  <c r="A9872"/>
  <c r="B9872"/>
  <c r="C9872" s="1"/>
  <c r="A9873"/>
  <c r="B9873"/>
  <c r="C9873" s="1"/>
  <c r="A9874"/>
  <c r="B9874"/>
  <c r="C9874" s="1"/>
  <c r="A9875"/>
  <c r="B9875"/>
  <c r="C9875" s="1"/>
  <c r="A9876"/>
  <c r="B9876"/>
  <c r="C9876" s="1"/>
  <c r="A9877"/>
  <c r="B9877"/>
  <c r="C9877" s="1"/>
  <c r="A9878"/>
  <c r="B9878"/>
  <c r="C9878" s="1"/>
  <c r="A9879"/>
  <c r="B9879"/>
  <c r="C9879" s="1"/>
  <c r="A9880"/>
  <c r="B9880"/>
  <c r="C9880" s="1"/>
  <c r="A9881"/>
  <c r="B9881"/>
  <c r="C9881" s="1"/>
  <c r="A9882"/>
  <c r="B9882"/>
  <c r="C9882" s="1"/>
  <c r="A9883"/>
  <c r="B9883"/>
  <c r="C9883" s="1"/>
  <c r="A9884"/>
  <c r="B9884"/>
  <c r="C9884" s="1"/>
  <c r="A9885"/>
  <c r="B9885"/>
  <c r="C9885" s="1"/>
  <c r="A9886"/>
  <c r="B9886"/>
  <c r="C9886" s="1"/>
  <c r="A9887"/>
  <c r="B9887"/>
  <c r="C9887" s="1"/>
  <c r="A9888"/>
  <c r="B9888"/>
  <c r="C9888" s="1"/>
  <c r="A9889"/>
  <c r="B9889"/>
  <c r="C9889" s="1"/>
  <c r="A9890"/>
  <c r="B9890"/>
  <c r="C9890" s="1"/>
  <c r="A9891"/>
  <c r="B9891"/>
  <c r="C9891" s="1"/>
  <c r="A9892"/>
  <c r="B9892"/>
  <c r="C9892" s="1"/>
  <c r="A9893"/>
  <c r="B9893"/>
  <c r="C9893" s="1"/>
  <c r="A9894"/>
  <c r="B9894"/>
  <c r="C9894" s="1"/>
  <c r="A9895"/>
  <c r="B9895"/>
  <c r="C9895" s="1"/>
  <c r="A9896"/>
  <c r="B9896"/>
  <c r="C9896" s="1"/>
  <c r="A9897"/>
  <c r="B9897"/>
  <c r="C9897" s="1"/>
  <c r="A9898"/>
  <c r="B9898"/>
  <c r="C9898" s="1"/>
  <c r="A9899"/>
  <c r="B9899"/>
  <c r="C9899" s="1"/>
  <c r="A9900"/>
  <c r="B9900"/>
  <c r="C9900" s="1"/>
  <c r="A9901"/>
  <c r="B9901"/>
  <c r="C9901" s="1"/>
  <c r="A9902"/>
  <c r="B9902"/>
  <c r="C9902" s="1"/>
  <c r="A9903"/>
  <c r="B9903"/>
  <c r="C9903" s="1"/>
  <c r="A9904"/>
  <c r="B9904"/>
  <c r="C9904" s="1"/>
  <c r="A9905"/>
  <c r="B9905"/>
  <c r="C9905" s="1"/>
  <c r="A9906"/>
  <c r="B9906"/>
  <c r="C9906" s="1"/>
  <c r="A9907"/>
  <c r="B9907"/>
  <c r="C9907" s="1"/>
  <c r="A9908"/>
  <c r="B9908"/>
  <c r="C9908" s="1"/>
  <c r="A9909"/>
  <c r="B9909"/>
  <c r="C9909" s="1"/>
  <c r="A9910"/>
  <c r="B9910"/>
  <c r="C9910" s="1"/>
  <c r="A9911"/>
  <c r="B9911"/>
  <c r="C9911" s="1"/>
  <c r="A9912"/>
  <c r="B9912"/>
  <c r="C9912" s="1"/>
  <c r="A9913"/>
  <c r="B9913"/>
  <c r="C9913" s="1"/>
  <c r="A9914"/>
  <c r="B9914"/>
  <c r="C9914" s="1"/>
  <c r="A9915"/>
  <c r="B9915"/>
  <c r="C9915" s="1"/>
  <c r="A9916"/>
  <c r="B9916"/>
  <c r="C9916" s="1"/>
  <c r="A9917"/>
  <c r="B9917"/>
  <c r="C9917" s="1"/>
  <c r="A9918"/>
  <c r="B9918"/>
  <c r="C9918" s="1"/>
  <c r="A9919"/>
  <c r="B9919"/>
  <c r="C9919" s="1"/>
  <c r="A9920"/>
  <c r="B9920"/>
  <c r="C9920" s="1"/>
  <c r="A9921"/>
  <c r="B9921"/>
  <c r="C9921" s="1"/>
  <c r="A9922"/>
  <c r="B9922"/>
  <c r="C9922" s="1"/>
  <c r="A9923"/>
  <c r="B9923"/>
  <c r="C9923" s="1"/>
  <c r="A9924"/>
  <c r="B9924"/>
  <c r="C9924" s="1"/>
  <c r="A9925"/>
  <c r="B9925"/>
  <c r="C9925" s="1"/>
  <c r="A9926"/>
  <c r="B9926"/>
  <c r="C9926" s="1"/>
  <c r="A9927"/>
  <c r="B9927"/>
  <c r="C9927" s="1"/>
  <c r="A9928"/>
  <c r="B9928"/>
  <c r="C9928" s="1"/>
  <c r="A9929"/>
  <c r="B9929"/>
  <c r="C9929" s="1"/>
  <c r="A9930"/>
  <c r="B9930"/>
  <c r="C9930" s="1"/>
  <c r="A9931"/>
  <c r="B9931"/>
  <c r="C9931" s="1"/>
  <c r="A9932"/>
  <c r="B9932"/>
  <c r="C9932" s="1"/>
  <c r="A9933"/>
  <c r="B9933"/>
  <c r="C9933" s="1"/>
  <c r="A9934"/>
  <c r="B9934"/>
  <c r="C9934" s="1"/>
  <c r="A9935"/>
  <c r="B9935"/>
  <c r="C9935" s="1"/>
  <c r="A9936"/>
  <c r="B9936"/>
  <c r="C9936" s="1"/>
  <c r="A9937"/>
  <c r="B9937"/>
  <c r="C9937" s="1"/>
  <c r="A9938"/>
  <c r="B9938"/>
  <c r="C9938" s="1"/>
  <c r="A9939"/>
  <c r="B9939"/>
  <c r="C9939" s="1"/>
  <c r="A9940"/>
  <c r="B9940"/>
  <c r="C9940" s="1"/>
  <c r="A9941"/>
  <c r="B9941"/>
  <c r="C9941" s="1"/>
  <c r="A9942"/>
  <c r="B9942"/>
  <c r="C9942" s="1"/>
  <c r="A9943"/>
  <c r="B9943"/>
  <c r="C9943" s="1"/>
  <c r="A9944"/>
  <c r="B9944"/>
  <c r="C9944" s="1"/>
  <c r="A9945"/>
  <c r="B9945"/>
  <c r="C9945" s="1"/>
  <c r="A9946"/>
  <c r="B9946"/>
  <c r="C9946" s="1"/>
  <c r="A9947"/>
  <c r="B9947"/>
  <c r="C9947" s="1"/>
  <c r="A9948"/>
  <c r="B9948"/>
  <c r="C9948" s="1"/>
  <c r="A9949"/>
  <c r="B9949"/>
  <c r="C9949" s="1"/>
  <c r="A9950"/>
  <c r="B9950"/>
  <c r="C9950" s="1"/>
  <c r="A9951"/>
  <c r="B9951"/>
  <c r="C9951" s="1"/>
  <c r="A9952"/>
  <c r="B9952"/>
  <c r="C9952" s="1"/>
  <c r="A9953"/>
  <c r="B9953"/>
  <c r="C9953" s="1"/>
  <c r="A9954"/>
  <c r="B9954"/>
  <c r="C9954" s="1"/>
  <c r="A9955"/>
  <c r="B9955"/>
  <c r="C9955" s="1"/>
  <c r="A9956"/>
  <c r="B9956"/>
  <c r="C9956" s="1"/>
  <c r="A9957"/>
  <c r="B9957"/>
  <c r="C9957" s="1"/>
  <c r="A9958"/>
  <c r="B9958"/>
  <c r="C9958" s="1"/>
  <c r="A9959"/>
  <c r="B9959"/>
  <c r="C9959" s="1"/>
  <c r="A9960"/>
  <c r="B9960"/>
  <c r="C9960" s="1"/>
  <c r="A9961"/>
  <c r="B9961"/>
  <c r="C9961" s="1"/>
  <c r="A9962"/>
  <c r="B9962"/>
  <c r="C9962" s="1"/>
  <c r="A9963"/>
  <c r="B9963"/>
  <c r="C9963" s="1"/>
  <c r="A9964"/>
  <c r="B9964"/>
  <c r="C9964" s="1"/>
  <c r="A9965"/>
  <c r="B9965"/>
  <c r="C9965" s="1"/>
  <c r="A9966"/>
  <c r="B9966"/>
  <c r="C9966" s="1"/>
  <c r="A9967"/>
  <c r="B9967"/>
  <c r="C9967" s="1"/>
  <c r="A9968"/>
  <c r="B9968"/>
  <c r="C9968" s="1"/>
  <c r="A9969"/>
  <c r="B9969"/>
  <c r="C9969" s="1"/>
  <c r="A9970"/>
  <c r="B9970"/>
  <c r="C9970" s="1"/>
  <c r="A9971"/>
  <c r="B9971"/>
  <c r="C9971" s="1"/>
  <c r="A9972"/>
  <c r="B9972"/>
  <c r="C9972" s="1"/>
  <c r="A9973"/>
  <c r="B9973"/>
  <c r="C9973" s="1"/>
  <c r="A9974"/>
  <c r="B9974"/>
  <c r="C9974" s="1"/>
  <c r="A9975"/>
  <c r="B9975"/>
  <c r="C9975" s="1"/>
  <c r="A9976"/>
  <c r="B9976"/>
  <c r="C9976" s="1"/>
  <c r="A9977"/>
  <c r="B9977"/>
  <c r="C9977" s="1"/>
  <c r="A9978"/>
  <c r="B9978"/>
  <c r="C9978" s="1"/>
  <c r="A9979"/>
  <c r="B9979"/>
  <c r="C9979" s="1"/>
  <c r="A9980"/>
  <c r="B9980"/>
  <c r="C9980" s="1"/>
  <c r="A9981"/>
  <c r="B9981"/>
  <c r="C9981" s="1"/>
  <c r="A9982"/>
  <c r="B9982"/>
  <c r="C9982" s="1"/>
  <c r="A9983"/>
  <c r="B9983"/>
  <c r="C9983" s="1"/>
  <c r="A9984"/>
  <c r="B9984"/>
  <c r="C9984" s="1"/>
  <c r="A9985"/>
  <c r="B9985"/>
  <c r="C9985" s="1"/>
  <c r="A9986"/>
  <c r="B9986"/>
  <c r="C9986" s="1"/>
  <c r="A9987"/>
  <c r="B9987"/>
  <c r="C9987" s="1"/>
  <c r="A9988"/>
  <c r="B9988"/>
  <c r="C9988" s="1"/>
  <c r="A9989"/>
  <c r="B9989"/>
  <c r="C9989" s="1"/>
  <c r="A9990"/>
  <c r="B9990"/>
  <c r="C9990" s="1"/>
  <c r="A9991"/>
  <c r="B9991"/>
  <c r="C9991" s="1"/>
  <c r="A9992"/>
  <c r="B9992"/>
  <c r="C9992" s="1"/>
  <c r="A9993"/>
  <c r="B9993"/>
  <c r="C9993" s="1"/>
  <c r="A9994"/>
  <c r="B9994"/>
  <c r="C9994" s="1"/>
  <c r="A9995"/>
  <c r="B9995"/>
  <c r="C9995" s="1"/>
  <c r="A9996"/>
  <c r="B9996"/>
  <c r="C9996" s="1"/>
  <c r="A9997"/>
  <c r="B9997"/>
  <c r="C9997" s="1"/>
  <c r="A9998"/>
  <c r="B9998"/>
  <c r="C9998" s="1"/>
  <c r="A9999"/>
  <c r="B9999"/>
  <c r="C9999" s="1"/>
  <c r="A10000"/>
  <c r="B10000"/>
  <c r="C10000" s="1"/>
  <c r="A10001"/>
  <c r="B10001"/>
  <c r="C10001" s="1"/>
  <c r="A10002"/>
  <c r="B10002"/>
  <c r="C10002" s="1"/>
  <c r="A10003"/>
  <c r="B10003"/>
  <c r="C10003" s="1"/>
  <c r="A10004"/>
  <c r="B10004"/>
  <c r="C10004" s="1"/>
  <c r="A10005"/>
  <c r="B10005"/>
  <c r="C10005" s="1"/>
  <c r="A10006"/>
  <c r="B10006"/>
  <c r="C10006" s="1"/>
  <c r="A10007"/>
  <c r="B10007"/>
  <c r="C10007" s="1"/>
  <c r="A10008"/>
  <c r="B10008"/>
  <c r="C10008" s="1"/>
  <c r="A10009"/>
  <c r="B10009"/>
  <c r="C10009" s="1"/>
  <c r="A10010"/>
  <c r="B10010"/>
  <c r="C10010" s="1"/>
  <c r="L4" i="30"/>
  <c r="M4"/>
  <c r="L8" a="1"/>
  <c r="L8" s="1"/>
  <c r="N8"/>
  <c r="R8" a="1"/>
  <c r="S9" s="1"/>
  <c r="M9"/>
  <c r="N9"/>
  <c r="L12"/>
  <c r="T12"/>
  <c r="L13"/>
  <c r="T13" s="1"/>
  <c r="F5" i="29"/>
  <c r="F6"/>
  <c r="F7"/>
  <c r="F9"/>
  <c r="B10"/>
  <c r="C10"/>
  <c r="D10"/>
  <c r="D17" s="1"/>
  <c r="B18" s="1" a="1"/>
  <c r="F10"/>
  <c r="B11"/>
  <c r="C11"/>
  <c r="F11"/>
  <c r="F12"/>
  <c r="B16"/>
  <c r="C16"/>
  <c r="D16"/>
  <c r="B17"/>
  <c r="C17"/>
  <c r="E18"/>
  <c r="E19"/>
  <c r="B12" i="28"/>
  <c r="C12"/>
  <c r="D12"/>
  <c r="P12"/>
  <c r="S12" s="1"/>
  <c r="Q12"/>
  <c r="R12"/>
  <c r="T12" s="1"/>
  <c r="T13" s="1"/>
  <c r="A13"/>
  <c r="C13" s="1"/>
  <c r="B13"/>
  <c r="D13"/>
  <c r="O13"/>
  <c r="Q13" s="1"/>
  <c r="P13"/>
  <c r="S13" s="1"/>
  <c r="R13"/>
  <c r="B52"/>
  <c r="C52"/>
  <c r="D52"/>
  <c r="A53"/>
  <c r="D53" s="1"/>
  <c r="C17" i="27"/>
  <c r="C18"/>
  <c r="C20"/>
  <c r="C22"/>
  <c r="F4" i="26"/>
  <c r="F6" s="1"/>
  <c r="F4" i="25"/>
  <c r="F5" s="1"/>
  <c r="F7" s="1"/>
  <c r="F6"/>
  <c r="C6" i="24"/>
  <c r="D6"/>
  <c r="F6" s="1"/>
  <c r="C7"/>
  <c r="D7"/>
  <c r="F7" s="1"/>
  <c r="B9"/>
  <c r="C9"/>
  <c r="D9"/>
  <c r="E9" s="1"/>
  <c r="B7" i="23"/>
  <c r="F4" i="22"/>
  <c r="F6" s="1"/>
  <c r="G7" i="21"/>
  <c r="G9" s="1"/>
  <c r="G14"/>
  <c r="G16"/>
  <c r="F4" i="20"/>
  <c r="F6" s="1"/>
  <c r="F4" i="19"/>
  <c r="F6" s="1"/>
  <c r="B27"/>
  <c r="C30"/>
  <c r="F30" s="1"/>
  <c r="C31"/>
  <c r="C32"/>
  <c r="C33"/>
  <c r="C35"/>
  <c r="C36"/>
  <c r="C34" s="1"/>
  <c r="F4" i="18"/>
  <c r="F5" s="1"/>
  <c r="F7" s="1"/>
  <c r="G4"/>
  <c r="G5"/>
  <c r="F6"/>
  <c r="G6"/>
  <c r="G7"/>
  <c r="D17" s="1"/>
  <c r="G8"/>
  <c r="B14"/>
  <c r="B15"/>
  <c r="G16"/>
  <c r="H16"/>
  <c r="B26"/>
  <c r="F4" i="17"/>
  <c r="F6" s="1"/>
  <c r="G17" i="16"/>
  <c r="B11"/>
  <c r="B10"/>
  <c r="G6"/>
  <c r="B4"/>
  <c r="B9" s="1"/>
  <c r="D3" s="1"/>
  <c r="G10" i="18"/>
  <c r="H19"/>
  <c r="G9"/>
  <c r="F9" i="32" l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W9" s="1"/>
  <c r="X9" s="1"/>
  <c r="Y9" s="1"/>
  <c r="Z9" s="1"/>
  <c r="AA9" s="1"/>
  <c r="AB9" s="1"/>
  <c r="AC9" s="1"/>
  <c r="AD9" s="1"/>
  <c r="AE9" s="1"/>
  <c r="AF9" s="1"/>
  <c r="AG9" s="1"/>
  <c r="AH9" s="1"/>
  <c r="AI9" s="1"/>
  <c r="AJ9" s="1"/>
  <c r="AK9" s="1"/>
  <c r="AL9" s="1"/>
  <c r="AM9" s="1"/>
  <c r="AN9" s="1"/>
  <c r="AO9" s="1"/>
  <c r="AP9" s="1"/>
  <c r="AQ9" s="1"/>
  <c r="AR9" s="1"/>
  <c r="AS9" s="1"/>
  <c r="AT9" s="1"/>
  <c r="AU9" s="1"/>
  <c r="AV9" s="1"/>
  <c r="AW9" s="1"/>
  <c r="AX9" s="1"/>
  <c r="AY9" s="1"/>
  <c r="AZ9" s="1"/>
  <c r="BA9" s="1"/>
  <c r="BB9" s="1"/>
  <c r="BC9" s="1"/>
  <c r="BD9" s="1"/>
  <c r="BE9" s="1"/>
  <c r="BF9" s="1"/>
  <c r="BG9" s="1"/>
  <c r="BH9" s="1"/>
  <c r="BI9" s="1"/>
  <c r="BJ9" s="1"/>
  <c r="BK9" s="1"/>
  <c r="BL9" s="1"/>
  <c r="BM9" s="1"/>
  <c r="BN9" s="1"/>
  <c r="BO9" s="1"/>
  <c r="BP9" s="1"/>
  <c r="BQ9" s="1"/>
  <c r="BR9" s="1"/>
  <c r="BS9" s="1"/>
  <c r="BT9" s="1"/>
  <c r="BU9" s="1"/>
  <c r="BV9" s="1"/>
  <c r="BW9" s="1"/>
  <c r="BX9" s="1"/>
  <c r="BY9" s="1"/>
  <c r="BZ9" s="1"/>
  <c r="CA9" s="1"/>
  <c r="CB9" s="1"/>
  <c r="CC9" s="1"/>
  <c r="CD9" s="1"/>
  <c r="CE9" s="1"/>
  <c r="CF9" s="1"/>
  <c r="CG9" s="1"/>
  <c r="CH9" s="1"/>
  <c r="CI9" s="1"/>
  <c r="CJ9" s="1"/>
  <c r="CK9" s="1"/>
  <c r="CL9" s="1"/>
  <c r="CM9" s="1"/>
  <c r="CN9" s="1"/>
  <c r="CO9" s="1"/>
  <c r="CP9" s="1"/>
  <c r="CQ9" s="1"/>
  <c r="CR9" s="1"/>
  <c r="CS9" s="1"/>
  <c r="CT9" s="1"/>
  <c r="CU9" s="1"/>
  <c r="CV9" s="1"/>
  <c r="CW9" s="1"/>
  <c r="CX9" s="1"/>
  <c r="CY9" s="1"/>
  <c r="CZ9" s="1"/>
  <c r="DA9" s="1"/>
  <c r="DB9" s="1"/>
  <c r="DC9" s="1"/>
  <c r="DD9" s="1"/>
  <c r="DE9" s="1"/>
  <c r="DF9" s="1"/>
  <c r="DG9" s="1"/>
  <c r="DH9" s="1"/>
  <c r="DI9" s="1"/>
  <c r="DJ9" s="1"/>
  <c r="DK9" s="1"/>
  <c r="DL9" s="1"/>
  <c r="DM9" s="1"/>
  <c r="DN9" s="1"/>
  <c r="DO9" s="1"/>
  <c r="DP9" s="1"/>
  <c r="DQ9" s="1"/>
  <c r="DR9" s="1"/>
  <c r="DS9" s="1"/>
  <c r="DT9" s="1"/>
  <c r="DU9" s="1"/>
  <c r="DV9" s="1"/>
  <c r="DW9" s="1"/>
  <c r="DX9" s="1"/>
  <c r="DY9" s="1"/>
  <c r="DZ9" s="1"/>
  <c r="EA9" s="1"/>
  <c r="EB9" s="1"/>
  <c r="EC9" s="1"/>
  <c r="ED9" s="1"/>
  <c r="EE9" s="1"/>
  <c r="EF9" s="1"/>
  <c r="EG9" s="1"/>
  <c r="EH9" s="1"/>
  <c r="EI9" s="1"/>
  <c r="EJ9" s="1"/>
  <c r="EK9" s="1"/>
  <c r="EL9" s="1"/>
  <c r="EM9" s="1"/>
  <c r="EN9" s="1"/>
  <c r="EO9" s="1"/>
  <c r="EP9" s="1"/>
  <c r="EQ9" s="1"/>
  <c r="ER9" s="1"/>
  <c r="ES9" s="1"/>
  <c r="ET9" s="1"/>
  <c r="EU9" s="1"/>
  <c r="EV9" s="1"/>
  <c r="EW9" s="1"/>
  <c r="EX9" s="1"/>
  <c r="EY9" s="1"/>
  <c r="EZ9" s="1"/>
  <c r="FA9" s="1"/>
  <c r="FB9" s="1"/>
  <c r="FC9" s="1"/>
  <c r="FD9" s="1"/>
  <c r="FE9" s="1"/>
  <c r="FF9" s="1"/>
  <c r="FG9" s="1"/>
  <c r="FH9" s="1"/>
  <c r="FI9" s="1"/>
  <c r="FJ9" s="1"/>
  <c r="FK9" s="1"/>
  <c r="FL9" s="1"/>
  <c r="FM9" s="1"/>
  <c r="FN9" s="1"/>
  <c r="FO9" s="1"/>
  <c r="FP9" s="1"/>
  <c r="FQ9" s="1"/>
  <c r="FR9" s="1"/>
  <c r="FS9" s="1"/>
  <c r="FT9" s="1"/>
  <c r="FU9" s="1"/>
  <c r="FV9" s="1"/>
  <c r="FW9" s="1"/>
  <c r="FX9" s="1"/>
  <c r="FY9" s="1"/>
  <c r="FZ9" s="1"/>
  <c r="GA9" s="1"/>
  <c r="GB9" s="1"/>
  <c r="GC9" s="1"/>
  <c r="GD9" s="1"/>
  <c r="GE9" s="1"/>
  <c r="GF9" s="1"/>
  <c r="GG9" s="1"/>
  <c r="GH9" s="1"/>
  <c r="GI9" s="1"/>
  <c r="GJ9" s="1"/>
  <c r="GK9" s="1"/>
  <c r="GL9" s="1"/>
  <c r="GM9" s="1"/>
  <c r="GN9" s="1"/>
  <c r="GO9" s="1"/>
  <c r="GP9" s="1"/>
  <c r="GQ9" s="1"/>
  <c r="GR9" s="1"/>
  <c r="GS9" s="1"/>
  <c r="GT9" s="1"/>
  <c r="GU9" s="1"/>
  <c r="GV9" s="1"/>
  <c r="GW9" s="1"/>
  <c r="GX9" s="1"/>
  <c r="GY9" s="1"/>
  <c r="GZ9" s="1"/>
  <c r="HA9" s="1"/>
  <c r="HB9" s="1"/>
  <c r="F6"/>
  <c r="G6" s="1"/>
  <c r="H6" s="1"/>
  <c r="I6" s="1"/>
  <c r="J6" s="1"/>
  <c r="K6" s="1"/>
  <c r="L6" s="1"/>
  <c r="M6" s="1"/>
  <c r="N6" s="1"/>
  <c r="O6" s="1"/>
  <c r="P6" s="1"/>
  <c r="Q6" s="1"/>
  <c r="R6" s="1"/>
  <c r="S6" s="1"/>
  <c r="T6" s="1"/>
  <c r="U6" s="1"/>
  <c r="V6" s="1"/>
  <c r="W6" s="1"/>
  <c r="X6" s="1"/>
  <c r="Y6" s="1"/>
  <c r="Z6" s="1"/>
  <c r="AA6" s="1"/>
  <c r="AB6" s="1"/>
  <c r="AC6" s="1"/>
  <c r="AD6" s="1"/>
  <c r="AE6" s="1"/>
  <c r="AF6" s="1"/>
  <c r="AG6" s="1"/>
  <c r="AH6" s="1"/>
  <c r="AI6" s="1"/>
  <c r="AJ6" s="1"/>
  <c r="AK6" s="1"/>
  <c r="AL6" s="1"/>
  <c r="AM6" s="1"/>
  <c r="AN6" s="1"/>
  <c r="AO6" s="1"/>
  <c r="AP6" s="1"/>
  <c r="AQ6" s="1"/>
  <c r="AR6" s="1"/>
  <c r="AS6" s="1"/>
  <c r="AT6" s="1"/>
  <c r="AU6" s="1"/>
  <c r="AV6" s="1"/>
  <c r="AW6" s="1"/>
  <c r="AX6" s="1"/>
  <c r="AY6" s="1"/>
  <c r="AZ6" s="1"/>
  <c r="BA6" s="1"/>
  <c r="BB6" s="1"/>
  <c r="BC6" s="1"/>
  <c r="BD6" s="1"/>
  <c r="BE6" s="1"/>
  <c r="BF6" s="1"/>
  <c r="BG6" s="1"/>
  <c r="BH6" s="1"/>
  <c r="BI6" s="1"/>
  <c r="BJ6" s="1"/>
  <c r="BK6" s="1"/>
  <c r="BL6" s="1"/>
  <c r="BM6" s="1"/>
  <c r="BN6" s="1"/>
  <c r="BO6" s="1"/>
  <c r="BP6" s="1"/>
  <c r="BQ6" s="1"/>
  <c r="BR6" s="1"/>
  <c r="BS6" s="1"/>
  <c r="BT6" s="1"/>
  <c r="BU6" s="1"/>
  <c r="BV6" s="1"/>
  <c r="BW6" s="1"/>
  <c r="BX6" s="1"/>
  <c r="BY6" s="1"/>
  <c r="BZ6" s="1"/>
  <c r="CA6" s="1"/>
  <c r="CB6" s="1"/>
  <c r="CC6" s="1"/>
  <c r="CD6" s="1"/>
  <c r="CE6" s="1"/>
  <c r="CF6" s="1"/>
  <c r="CG6" s="1"/>
  <c r="CH6" s="1"/>
  <c r="CI6" s="1"/>
  <c r="CJ6" s="1"/>
  <c r="CK6" s="1"/>
  <c r="CL6" s="1"/>
  <c r="CM6" s="1"/>
  <c r="CN6" s="1"/>
  <c r="CO6" s="1"/>
  <c r="CP6" s="1"/>
  <c r="CQ6" s="1"/>
  <c r="CR6" s="1"/>
  <c r="CS6" s="1"/>
  <c r="CT6" s="1"/>
  <c r="CU6" s="1"/>
  <c r="CV6" s="1"/>
  <c r="CW6" s="1"/>
  <c r="CX6" s="1"/>
  <c r="CY6" s="1"/>
  <c r="CZ6" s="1"/>
  <c r="DA6" s="1"/>
  <c r="DB6" s="1"/>
  <c r="DC6" s="1"/>
  <c r="DD6" s="1"/>
  <c r="DE6" s="1"/>
  <c r="DF6" s="1"/>
  <c r="DG6" s="1"/>
  <c r="DH6" s="1"/>
  <c r="DI6" s="1"/>
  <c r="DJ6" s="1"/>
  <c r="DK6" s="1"/>
  <c r="DL6" s="1"/>
  <c r="DM6" s="1"/>
  <c r="DN6" s="1"/>
  <c r="DO6" s="1"/>
  <c r="DP6" s="1"/>
  <c r="DQ6" s="1"/>
  <c r="DR6" s="1"/>
  <c r="DS6" s="1"/>
  <c r="DT6" s="1"/>
  <c r="DU6" s="1"/>
  <c r="DV6" s="1"/>
  <c r="DW6" s="1"/>
  <c r="DX6" s="1"/>
  <c r="DY6" s="1"/>
  <c r="DZ6" s="1"/>
  <c r="EA6" s="1"/>
  <c r="EB6" s="1"/>
  <c r="EC6" s="1"/>
  <c r="ED6" s="1"/>
  <c r="EE6" s="1"/>
  <c r="EF6" s="1"/>
  <c r="EG6" s="1"/>
  <c r="EH6" s="1"/>
  <c r="EI6" s="1"/>
  <c r="EJ6" s="1"/>
  <c r="EK6" s="1"/>
  <c r="EL6" s="1"/>
  <c r="EM6" s="1"/>
  <c r="EN6" s="1"/>
  <c r="EO6" s="1"/>
  <c r="EP6" s="1"/>
  <c r="EQ6" s="1"/>
  <c r="ER6" s="1"/>
  <c r="ES6" s="1"/>
  <c r="ET6" s="1"/>
  <c r="EU6" s="1"/>
  <c r="EV6" s="1"/>
  <c r="EW6" s="1"/>
  <c r="EX6" s="1"/>
  <c r="EY6" s="1"/>
  <c r="EZ6" s="1"/>
  <c r="FA6" s="1"/>
  <c r="FB6" s="1"/>
  <c r="FC6" s="1"/>
  <c r="FD6" s="1"/>
  <c r="FE6" s="1"/>
  <c r="FF6" s="1"/>
  <c r="FG6" s="1"/>
  <c r="FH6" s="1"/>
  <c r="FI6" s="1"/>
  <c r="FJ6" s="1"/>
  <c r="FK6" s="1"/>
  <c r="FL6" s="1"/>
  <c r="FM6" s="1"/>
  <c r="FN6" s="1"/>
  <c r="FO6" s="1"/>
  <c r="FP6" s="1"/>
  <c r="FQ6" s="1"/>
  <c r="FR6" s="1"/>
  <c r="FS6" s="1"/>
  <c r="FT6" s="1"/>
  <c r="FU6" s="1"/>
  <c r="FV6" s="1"/>
  <c r="FW6" s="1"/>
  <c r="FX6" s="1"/>
  <c r="FY6" s="1"/>
  <c r="FZ6" s="1"/>
  <c r="GA6" s="1"/>
  <c r="GB6" s="1"/>
  <c r="GC6" s="1"/>
  <c r="GD6" s="1"/>
  <c r="GE6" s="1"/>
  <c r="GF6" s="1"/>
  <c r="GG6" s="1"/>
  <c r="GH6" s="1"/>
  <c r="GI6" s="1"/>
  <c r="GJ6" s="1"/>
  <c r="GK6" s="1"/>
  <c r="GL6" s="1"/>
  <c r="GM6" s="1"/>
  <c r="GN6" s="1"/>
  <c r="GO6" s="1"/>
  <c r="GP6" s="1"/>
  <c r="GQ6" s="1"/>
  <c r="GR6" s="1"/>
  <c r="GS6" s="1"/>
  <c r="GT6" s="1"/>
  <c r="GU6" s="1"/>
  <c r="GV6" s="1"/>
  <c r="GW6" s="1"/>
  <c r="GX6" s="1"/>
  <c r="GY6" s="1"/>
  <c r="GZ6" s="1"/>
  <c r="HA6" s="1"/>
  <c r="HB6" s="1"/>
  <c r="F7"/>
  <c r="G7" s="1"/>
  <c r="H7" s="1"/>
  <c r="I7" s="1"/>
  <c r="J7" s="1"/>
  <c r="K7" s="1"/>
  <c r="L7" s="1"/>
  <c r="M7" s="1"/>
  <c r="N7" s="1"/>
  <c r="O7" s="1"/>
  <c r="P7" s="1"/>
  <c r="Q7" s="1"/>
  <c r="R7" s="1"/>
  <c r="S7" s="1"/>
  <c r="T7" s="1"/>
  <c r="U7" s="1"/>
  <c r="V7" s="1"/>
  <c r="W7" s="1"/>
  <c r="X7" s="1"/>
  <c r="Y7" s="1"/>
  <c r="Z7" s="1"/>
  <c r="AA7" s="1"/>
  <c r="AB7" s="1"/>
  <c r="AC7" s="1"/>
  <c r="AD7" s="1"/>
  <c r="AE7" s="1"/>
  <c r="AF7" s="1"/>
  <c r="AG7" s="1"/>
  <c r="AH7" s="1"/>
  <c r="AI7" s="1"/>
  <c r="AJ7" s="1"/>
  <c r="AK7" s="1"/>
  <c r="AL7" s="1"/>
  <c r="AM7" s="1"/>
  <c r="AN7" s="1"/>
  <c r="AO7" s="1"/>
  <c r="AP7" s="1"/>
  <c r="AQ7" s="1"/>
  <c r="AR7" s="1"/>
  <c r="AS7" s="1"/>
  <c r="AT7" s="1"/>
  <c r="AU7" s="1"/>
  <c r="AV7" s="1"/>
  <c r="AW7" s="1"/>
  <c r="AX7" s="1"/>
  <c r="AY7" s="1"/>
  <c r="AZ7" s="1"/>
  <c r="BA7" s="1"/>
  <c r="BB7" s="1"/>
  <c r="BC7" s="1"/>
  <c r="BD7" s="1"/>
  <c r="BE7" s="1"/>
  <c r="BF7" s="1"/>
  <c r="BG7" s="1"/>
  <c r="BH7" s="1"/>
  <c r="BI7" s="1"/>
  <c r="BJ7" s="1"/>
  <c r="BK7" s="1"/>
  <c r="BL7" s="1"/>
  <c r="BM7" s="1"/>
  <c r="BN7" s="1"/>
  <c r="BO7" s="1"/>
  <c r="BP7" s="1"/>
  <c r="BQ7" s="1"/>
  <c r="BR7" s="1"/>
  <c r="BS7" s="1"/>
  <c r="BT7" s="1"/>
  <c r="BU7" s="1"/>
  <c r="BV7" s="1"/>
  <c r="BW7" s="1"/>
  <c r="BX7" s="1"/>
  <c r="BY7" s="1"/>
  <c r="BZ7" s="1"/>
  <c r="CA7" s="1"/>
  <c r="CB7" s="1"/>
  <c r="CC7" s="1"/>
  <c r="CD7" s="1"/>
  <c r="CE7" s="1"/>
  <c r="CF7" s="1"/>
  <c r="CG7" s="1"/>
  <c r="CH7" s="1"/>
  <c r="CI7" s="1"/>
  <c r="CJ7" s="1"/>
  <c r="CK7" s="1"/>
  <c r="CL7" s="1"/>
  <c r="CM7" s="1"/>
  <c r="CN7" s="1"/>
  <c r="CO7" s="1"/>
  <c r="CP7" s="1"/>
  <c r="CQ7" s="1"/>
  <c r="CR7" s="1"/>
  <c r="CS7" s="1"/>
  <c r="CT7" s="1"/>
  <c r="CU7" s="1"/>
  <c r="CV7" s="1"/>
  <c r="CW7" s="1"/>
  <c r="CX7" s="1"/>
  <c r="CY7" s="1"/>
  <c r="CZ7" s="1"/>
  <c r="DA7" s="1"/>
  <c r="DB7" s="1"/>
  <c r="DC7" s="1"/>
  <c r="DD7" s="1"/>
  <c r="DE7" s="1"/>
  <c r="DF7" s="1"/>
  <c r="DG7" s="1"/>
  <c r="DH7" s="1"/>
  <c r="DI7" s="1"/>
  <c r="DJ7" s="1"/>
  <c r="DK7" s="1"/>
  <c r="DL7" s="1"/>
  <c r="DM7" s="1"/>
  <c r="DN7" s="1"/>
  <c r="DO7" s="1"/>
  <c r="DP7" s="1"/>
  <c r="DQ7" s="1"/>
  <c r="DR7" s="1"/>
  <c r="DS7" s="1"/>
  <c r="DT7" s="1"/>
  <c r="DU7" s="1"/>
  <c r="DV7" s="1"/>
  <c r="DW7" s="1"/>
  <c r="DX7" s="1"/>
  <c r="DY7" s="1"/>
  <c r="DZ7" s="1"/>
  <c r="EA7" s="1"/>
  <c r="EB7" s="1"/>
  <c r="EC7" s="1"/>
  <c r="ED7" s="1"/>
  <c r="EE7" s="1"/>
  <c r="EF7" s="1"/>
  <c r="EG7" s="1"/>
  <c r="EH7" s="1"/>
  <c r="EI7" s="1"/>
  <c r="EJ7" s="1"/>
  <c r="EK7" s="1"/>
  <c r="EL7" s="1"/>
  <c r="EM7" s="1"/>
  <c r="EN7" s="1"/>
  <c r="EO7" s="1"/>
  <c r="EP7" s="1"/>
  <c r="EQ7" s="1"/>
  <c r="ER7" s="1"/>
  <c r="ES7" s="1"/>
  <c r="ET7" s="1"/>
  <c r="EU7" s="1"/>
  <c r="EV7" s="1"/>
  <c r="EW7" s="1"/>
  <c r="EX7" s="1"/>
  <c r="EY7" s="1"/>
  <c r="EZ7" s="1"/>
  <c r="FA7" s="1"/>
  <c r="FB7" s="1"/>
  <c r="FC7" s="1"/>
  <c r="FD7" s="1"/>
  <c r="FE7" s="1"/>
  <c r="FF7" s="1"/>
  <c r="FG7" s="1"/>
  <c r="FH7" s="1"/>
  <c r="FI7" s="1"/>
  <c r="FJ7" s="1"/>
  <c r="FK7" s="1"/>
  <c r="FL7" s="1"/>
  <c r="FM7" s="1"/>
  <c r="FN7" s="1"/>
  <c r="FO7" s="1"/>
  <c r="FP7" s="1"/>
  <c r="FQ7" s="1"/>
  <c r="FR7" s="1"/>
  <c r="FS7" s="1"/>
  <c r="FT7" s="1"/>
  <c r="FU7" s="1"/>
  <c r="FV7" s="1"/>
  <c r="FW7" s="1"/>
  <c r="FX7" s="1"/>
  <c r="FY7" s="1"/>
  <c r="FZ7" s="1"/>
  <c r="GA7" s="1"/>
  <c r="GB7" s="1"/>
  <c r="GC7" s="1"/>
  <c r="GD7" s="1"/>
  <c r="GE7" s="1"/>
  <c r="GF7" s="1"/>
  <c r="GG7" s="1"/>
  <c r="GH7" s="1"/>
  <c r="GI7" s="1"/>
  <c r="GJ7" s="1"/>
  <c r="GK7" s="1"/>
  <c r="GL7" s="1"/>
  <c r="GM7" s="1"/>
  <c r="GN7" s="1"/>
  <c r="GO7" s="1"/>
  <c r="GP7" s="1"/>
  <c r="GQ7" s="1"/>
  <c r="GR7" s="1"/>
  <c r="GS7" s="1"/>
  <c r="GT7" s="1"/>
  <c r="GU7" s="1"/>
  <c r="GV7" s="1"/>
  <c r="GW7" s="1"/>
  <c r="GX7" s="1"/>
  <c r="GY7" s="1"/>
  <c r="GZ7" s="1"/>
  <c r="HA7" s="1"/>
  <c r="HB7" s="1"/>
  <c r="A19" i="45"/>
  <c r="A17"/>
  <c r="A20" s="1"/>
  <c r="A22" i="44"/>
  <c r="A20"/>
  <c r="A23" s="1"/>
  <c r="D25"/>
  <c r="A30" s="1"/>
  <c r="G30" s="1" a="1"/>
  <c r="E25"/>
  <c r="B30" s="1"/>
  <c r="B17" i="43"/>
  <c r="B21" s="1"/>
  <c r="B20"/>
  <c r="D50"/>
  <c r="F48"/>
  <c r="F22"/>
  <c r="F26" s="1"/>
  <c r="F30" s="1"/>
  <c r="F17"/>
  <c r="F21" s="1"/>
  <c r="FX8" i="32"/>
  <c r="FY8" s="1"/>
  <c r="FZ8" s="1"/>
  <c r="GA8" s="1"/>
  <c r="GB8" s="1"/>
  <c r="GC8" s="1"/>
  <c r="GD8" s="1"/>
  <c r="GE8" s="1"/>
  <c r="GF8" s="1"/>
  <c r="GG8" s="1"/>
  <c r="GH8" s="1"/>
  <c r="GI8" s="1"/>
  <c r="GJ8" s="1"/>
  <c r="GK8" s="1"/>
  <c r="GL8" s="1"/>
  <c r="GM8" s="1"/>
  <c r="GN8" s="1"/>
  <c r="GO8" s="1"/>
  <c r="GP8" s="1"/>
  <c r="GQ8" s="1"/>
  <c r="GR8" s="1"/>
  <c r="GS8" s="1"/>
  <c r="GT8" s="1"/>
  <c r="GU8" s="1"/>
  <c r="GV8" s="1"/>
  <c r="GW8" s="1"/>
  <c r="GX8" s="1"/>
  <c r="GY8" s="1"/>
  <c r="GZ8" s="1"/>
  <c r="HA8" s="1"/>
  <c r="HB8" s="1"/>
  <c r="F50" i="43"/>
  <c r="E49"/>
  <c r="D48"/>
  <c r="F49"/>
  <c r="F8" i="42" a="1"/>
  <c r="A10"/>
  <c r="C9"/>
  <c r="C7" i="41"/>
  <c r="E6"/>
  <c r="M6"/>
  <c r="D56"/>
  <c r="D52"/>
  <c r="D48"/>
  <c r="D44"/>
  <c r="D40"/>
  <c r="D36"/>
  <c r="D32"/>
  <c r="D28"/>
  <c r="D24"/>
  <c r="D20"/>
  <c r="D16"/>
  <c r="D12"/>
  <c r="D6"/>
  <c r="E5"/>
  <c r="N5" s="1"/>
  <c r="D53"/>
  <c r="D49"/>
  <c r="D45"/>
  <c r="D41"/>
  <c r="D37"/>
  <c r="D33"/>
  <c r="D29"/>
  <c r="D23"/>
  <c r="D19"/>
  <c r="D15"/>
  <c r="D11"/>
  <c r="D10"/>
  <c r="D9"/>
  <c r="M5"/>
  <c r="D8"/>
  <c r="D7"/>
  <c r="F3" i="40"/>
  <c r="E5"/>
  <c r="E4"/>
  <c r="E20"/>
  <c r="E19"/>
  <c r="D20"/>
  <c r="A6"/>
  <c r="B5"/>
  <c r="A21"/>
  <c r="F20"/>
  <c r="B20"/>
  <c r="D7" i="39"/>
  <c r="F6"/>
  <c r="F5"/>
  <c r="D28" i="38"/>
  <c r="D36" s="1"/>
  <c r="D44" s="1"/>
  <c r="D29"/>
  <c r="D37" s="1"/>
  <c r="D45" s="1"/>
  <c r="D27"/>
  <c r="D35" s="1"/>
  <c r="D43" s="1"/>
  <c r="C28"/>
  <c r="C36" s="1"/>
  <c r="C44" s="1"/>
  <c r="C29"/>
  <c r="C37" s="1"/>
  <c r="C45" s="1"/>
  <c r="C27"/>
  <c r="C35" s="1"/>
  <c r="C43" s="1"/>
  <c r="B28"/>
  <c r="B36" s="1"/>
  <c r="B44" s="1"/>
  <c r="B29"/>
  <c r="B37" s="1"/>
  <c r="B45" s="1"/>
  <c r="B27"/>
  <c r="C15"/>
  <c r="C14"/>
  <c r="D13"/>
  <c r="B13"/>
  <c r="R13" s="1" a="1"/>
  <c r="B15"/>
  <c r="B14"/>
  <c r="D19" i="37" a="1"/>
  <c r="A20"/>
  <c r="I11" i="36"/>
  <c r="I15" s="1" a="1"/>
  <c r="J12"/>
  <c r="I12"/>
  <c r="J11"/>
  <c r="G7" s="1"/>
  <c r="C11" a="1"/>
  <c r="I4" i="34"/>
  <c r="L4" s="1" a="1"/>
  <c r="J5"/>
  <c r="I5"/>
  <c r="J4"/>
  <c r="B25"/>
  <c r="B29" s="1"/>
  <c r="F25" i="33" a="1"/>
  <c r="F7" a="1"/>
  <c r="F16" a="1"/>
  <c r="D11" i="31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D42" s="1"/>
  <c r="D43" s="1"/>
  <c r="D44" s="1"/>
  <c r="D45" s="1"/>
  <c r="D46" s="1"/>
  <c r="D47" s="1"/>
  <c r="D48" s="1"/>
  <c r="D49" s="1"/>
  <c r="D50" s="1"/>
  <c r="D51" s="1"/>
  <c r="D52" s="1"/>
  <c r="D53" s="1"/>
  <c r="D54" s="1"/>
  <c r="D55" s="1"/>
  <c r="D56" s="1"/>
  <c r="D57" s="1"/>
  <c r="D58" s="1"/>
  <c r="D59" s="1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D165" s="1"/>
  <c r="D166" s="1"/>
  <c r="D167" s="1"/>
  <c r="D168" s="1"/>
  <c r="D169" s="1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D211" s="1"/>
  <c r="D212" s="1"/>
  <c r="D213" s="1"/>
  <c r="D214" s="1"/>
  <c r="D215" s="1"/>
  <c r="D216" s="1"/>
  <c r="D217" s="1"/>
  <c r="D218" s="1"/>
  <c r="D219" s="1"/>
  <c r="D220" s="1"/>
  <c r="D221" s="1"/>
  <c r="D222" s="1"/>
  <c r="D223" s="1"/>
  <c r="D224" s="1"/>
  <c r="D225" s="1"/>
  <c r="D226" s="1"/>
  <c r="D227" s="1"/>
  <c r="D228" s="1"/>
  <c r="D229" s="1"/>
  <c r="D230" s="1"/>
  <c r="D231" s="1"/>
  <c r="D232" s="1"/>
  <c r="D233" s="1"/>
  <c r="D234" s="1"/>
  <c r="D235" s="1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D257" s="1"/>
  <c r="D258" s="1"/>
  <c r="D259" s="1"/>
  <c r="D260" s="1"/>
  <c r="D261" s="1"/>
  <c r="D262" s="1"/>
  <c r="D263" s="1"/>
  <c r="D264" s="1"/>
  <c r="D265" s="1"/>
  <c r="D266" s="1"/>
  <c r="D267" s="1"/>
  <c r="D268" s="1"/>
  <c r="D269" s="1"/>
  <c r="D270" s="1"/>
  <c r="D271" s="1"/>
  <c r="D272" s="1"/>
  <c r="D273" s="1"/>
  <c r="D274" s="1"/>
  <c r="D275" s="1"/>
  <c r="D276" s="1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303" s="1"/>
  <c r="D304" s="1"/>
  <c r="D305" s="1"/>
  <c r="D306" s="1"/>
  <c r="D307" s="1"/>
  <c r="D308" s="1"/>
  <c r="D309" s="1"/>
  <c r="D310" s="1"/>
  <c r="D311" s="1"/>
  <c r="D312" s="1"/>
  <c r="D313" s="1"/>
  <c r="D314" s="1"/>
  <c r="D315" s="1"/>
  <c r="D316" s="1"/>
  <c r="D317" s="1"/>
  <c r="D318" s="1"/>
  <c r="D319" s="1"/>
  <c r="D320" s="1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D349" s="1"/>
  <c r="D350" s="1"/>
  <c r="D351" s="1"/>
  <c r="D352" s="1"/>
  <c r="D353" s="1"/>
  <c r="D354" s="1"/>
  <c r="D355" s="1"/>
  <c r="D356" s="1"/>
  <c r="D357" s="1"/>
  <c r="D358" s="1"/>
  <c r="D359" s="1"/>
  <c r="D360" s="1"/>
  <c r="D361" s="1"/>
  <c r="D362" s="1"/>
  <c r="D363" s="1"/>
  <c r="D364" s="1"/>
  <c r="D365" s="1"/>
  <c r="D366" s="1"/>
  <c r="D367" s="1"/>
  <c r="D368" s="1"/>
  <c r="D369" s="1"/>
  <c r="D370" s="1"/>
  <c r="D371" s="1"/>
  <c r="D372" s="1"/>
  <c r="D373" s="1"/>
  <c r="D374" s="1"/>
  <c r="D375" s="1"/>
  <c r="D376" s="1"/>
  <c r="D377" s="1"/>
  <c r="D378" s="1"/>
  <c r="D379" s="1"/>
  <c r="D380" s="1"/>
  <c r="D381" s="1"/>
  <c r="D382" s="1"/>
  <c r="D383" s="1"/>
  <c r="D384" s="1"/>
  <c r="D385" s="1"/>
  <c r="D386" s="1"/>
  <c r="D387" s="1"/>
  <c r="D388" s="1"/>
  <c r="D389" s="1"/>
  <c r="D390" s="1"/>
  <c r="D391" s="1"/>
  <c r="D392" s="1"/>
  <c r="D393" s="1"/>
  <c r="D394" s="1"/>
  <c r="D395" s="1"/>
  <c r="D396" s="1"/>
  <c r="D397" s="1"/>
  <c r="D398" s="1"/>
  <c r="D399" s="1"/>
  <c r="D400" s="1"/>
  <c r="D401" s="1"/>
  <c r="D402" s="1"/>
  <c r="D403" s="1"/>
  <c r="D404" s="1"/>
  <c r="D405" s="1"/>
  <c r="D406" s="1"/>
  <c r="D407" s="1"/>
  <c r="D408" s="1"/>
  <c r="D409" s="1"/>
  <c r="D410" s="1"/>
  <c r="D411" s="1"/>
  <c r="D412" s="1"/>
  <c r="D413" s="1"/>
  <c r="D414" s="1"/>
  <c r="D415" s="1"/>
  <c r="D416" s="1"/>
  <c r="D417" s="1"/>
  <c r="D418" s="1"/>
  <c r="D419" s="1"/>
  <c r="D420" s="1"/>
  <c r="D421" s="1"/>
  <c r="D422" s="1"/>
  <c r="D423" s="1"/>
  <c r="D424" s="1"/>
  <c r="D425" s="1"/>
  <c r="D426" s="1"/>
  <c r="D427" s="1"/>
  <c r="D428" s="1"/>
  <c r="D429" s="1"/>
  <c r="D430" s="1"/>
  <c r="D431" s="1"/>
  <c r="D432" s="1"/>
  <c r="D433" s="1"/>
  <c r="D434" s="1"/>
  <c r="D435" s="1"/>
  <c r="D436" s="1"/>
  <c r="D437" s="1"/>
  <c r="D438" s="1"/>
  <c r="D439" s="1"/>
  <c r="D440" s="1"/>
  <c r="D441" s="1"/>
  <c r="D442" s="1"/>
  <c r="D443" s="1"/>
  <c r="D444" s="1"/>
  <c r="D445" s="1"/>
  <c r="D446" s="1"/>
  <c r="D447" s="1"/>
  <c r="D448" s="1"/>
  <c r="D449" s="1"/>
  <c r="D450" s="1"/>
  <c r="D451" s="1"/>
  <c r="D452" s="1"/>
  <c r="D453" s="1"/>
  <c r="D454" s="1"/>
  <c r="D455" s="1"/>
  <c r="D456" s="1"/>
  <c r="D457" s="1"/>
  <c r="D458" s="1"/>
  <c r="D459" s="1"/>
  <c r="D460" s="1"/>
  <c r="D461" s="1"/>
  <c r="D462" s="1"/>
  <c r="D463" s="1"/>
  <c r="D464" s="1"/>
  <c r="D465" s="1"/>
  <c r="D466" s="1"/>
  <c r="D467" s="1"/>
  <c r="D468" s="1"/>
  <c r="D469" s="1"/>
  <c r="D470" s="1"/>
  <c r="D471" s="1"/>
  <c r="D472" s="1"/>
  <c r="D473" s="1"/>
  <c r="D474" s="1"/>
  <c r="D475" s="1"/>
  <c r="D476" s="1"/>
  <c r="D477" s="1"/>
  <c r="D478" s="1"/>
  <c r="D479" s="1"/>
  <c r="D480" s="1"/>
  <c r="D481" s="1"/>
  <c r="D482" s="1"/>
  <c r="D483" s="1"/>
  <c r="D484" s="1"/>
  <c r="D485" s="1"/>
  <c r="D486" s="1"/>
  <c r="D487" s="1"/>
  <c r="D488" s="1"/>
  <c r="D489" s="1"/>
  <c r="D490" s="1"/>
  <c r="D491" s="1"/>
  <c r="D492" s="1"/>
  <c r="D493" s="1"/>
  <c r="D494" s="1"/>
  <c r="D495" s="1"/>
  <c r="D496" s="1"/>
  <c r="D497" s="1"/>
  <c r="D498" s="1"/>
  <c r="D499" s="1"/>
  <c r="D500" s="1"/>
  <c r="D501" s="1"/>
  <c r="D502" s="1"/>
  <c r="D503" s="1"/>
  <c r="D504" s="1"/>
  <c r="D505" s="1"/>
  <c r="D506" s="1"/>
  <c r="D507" s="1"/>
  <c r="D508" s="1"/>
  <c r="D509" s="1"/>
  <c r="D510" s="1"/>
  <c r="D511" s="1"/>
  <c r="D512" s="1"/>
  <c r="D513" s="1"/>
  <c r="D514" s="1"/>
  <c r="D515" s="1"/>
  <c r="D516" s="1"/>
  <c r="D517" s="1"/>
  <c r="D518" s="1"/>
  <c r="D519" s="1"/>
  <c r="D520" s="1"/>
  <c r="D521" s="1"/>
  <c r="D522" s="1"/>
  <c r="D523" s="1"/>
  <c r="D524" s="1"/>
  <c r="D525" s="1"/>
  <c r="D526" s="1"/>
  <c r="D527" s="1"/>
  <c r="D528" s="1"/>
  <c r="D529" s="1"/>
  <c r="D530" s="1"/>
  <c r="D531" s="1"/>
  <c r="D532" s="1"/>
  <c r="D533" s="1"/>
  <c r="D534" s="1"/>
  <c r="D535" s="1"/>
  <c r="D536" s="1"/>
  <c r="D537" s="1"/>
  <c r="D538" s="1"/>
  <c r="D539" s="1"/>
  <c r="D540" s="1"/>
  <c r="D541" s="1"/>
  <c r="D542" s="1"/>
  <c r="D543" s="1"/>
  <c r="D544" s="1"/>
  <c r="D545" s="1"/>
  <c r="D546" s="1"/>
  <c r="D547" s="1"/>
  <c r="D548" s="1"/>
  <c r="D549" s="1"/>
  <c r="D550" s="1"/>
  <c r="D551" s="1"/>
  <c r="D552" s="1"/>
  <c r="D553" s="1"/>
  <c r="D554" s="1"/>
  <c r="D555" s="1"/>
  <c r="D556" s="1"/>
  <c r="D557" s="1"/>
  <c r="D558" s="1"/>
  <c r="D559" s="1"/>
  <c r="D560" s="1"/>
  <c r="D561" s="1"/>
  <c r="D562" s="1"/>
  <c r="D563" s="1"/>
  <c r="D564" s="1"/>
  <c r="D565" s="1"/>
  <c r="D566" s="1"/>
  <c r="D567" s="1"/>
  <c r="D568" s="1"/>
  <c r="D569" s="1"/>
  <c r="D570" s="1"/>
  <c r="D571" s="1"/>
  <c r="D572" s="1"/>
  <c r="D573" s="1"/>
  <c r="D574" s="1"/>
  <c r="D575" s="1"/>
  <c r="D576" s="1"/>
  <c r="D577" s="1"/>
  <c r="D578" s="1"/>
  <c r="D579" s="1"/>
  <c r="D580" s="1"/>
  <c r="D581" s="1"/>
  <c r="D582" s="1"/>
  <c r="D583" s="1"/>
  <c r="D584" s="1"/>
  <c r="D585" s="1"/>
  <c r="D586" s="1"/>
  <c r="D587" s="1"/>
  <c r="D588" s="1"/>
  <c r="D589" s="1"/>
  <c r="D590" s="1"/>
  <c r="D591" s="1"/>
  <c r="D592" s="1"/>
  <c r="D593" s="1"/>
  <c r="D594" s="1"/>
  <c r="D595" s="1"/>
  <c r="D596" s="1"/>
  <c r="D597" s="1"/>
  <c r="D598" s="1"/>
  <c r="D599" s="1"/>
  <c r="D600" s="1"/>
  <c r="D601" s="1"/>
  <c r="D602" s="1"/>
  <c r="D603" s="1"/>
  <c r="D604" s="1"/>
  <c r="D605" s="1"/>
  <c r="D606" s="1"/>
  <c r="D607" s="1"/>
  <c r="D608" s="1"/>
  <c r="D609" s="1"/>
  <c r="D610" s="1"/>
  <c r="D611" s="1"/>
  <c r="D612" s="1"/>
  <c r="D613" s="1"/>
  <c r="D614" s="1"/>
  <c r="D615" s="1"/>
  <c r="D616" s="1"/>
  <c r="D617" s="1"/>
  <c r="D618" s="1"/>
  <c r="D619" s="1"/>
  <c r="D620" s="1"/>
  <c r="D621" s="1"/>
  <c r="D622" s="1"/>
  <c r="D623" s="1"/>
  <c r="D624" s="1"/>
  <c r="D625" s="1"/>
  <c r="D626" s="1"/>
  <c r="D627" s="1"/>
  <c r="D628" s="1"/>
  <c r="D629" s="1"/>
  <c r="D630" s="1"/>
  <c r="D631" s="1"/>
  <c r="D632" s="1"/>
  <c r="D633" s="1"/>
  <c r="D634" s="1"/>
  <c r="D635" s="1"/>
  <c r="D636" s="1"/>
  <c r="D637" s="1"/>
  <c r="D638" s="1"/>
  <c r="D639" s="1"/>
  <c r="D640" s="1"/>
  <c r="D641" s="1"/>
  <c r="D642" s="1"/>
  <c r="D643" s="1"/>
  <c r="D644" s="1"/>
  <c r="D645" s="1"/>
  <c r="D646" s="1"/>
  <c r="D647" s="1"/>
  <c r="D648" s="1"/>
  <c r="D649" s="1"/>
  <c r="D650" s="1"/>
  <c r="D651" s="1"/>
  <c r="D652" s="1"/>
  <c r="D653" s="1"/>
  <c r="D654" s="1"/>
  <c r="D655" s="1"/>
  <c r="D656" s="1"/>
  <c r="D657" s="1"/>
  <c r="D658" s="1"/>
  <c r="D659" s="1"/>
  <c r="D660" s="1"/>
  <c r="D661" s="1"/>
  <c r="D662" s="1"/>
  <c r="D663" s="1"/>
  <c r="D664" s="1"/>
  <c r="D665" s="1"/>
  <c r="D666" s="1"/>
  <c r="D667" s="1"/>
  <c r="D668" s="1"/>
  <c r="D669" s="1"/>
  <c r="D670" s="1"/>
  <c r="D671" s="1"/>
  <c r="D672" s="1"/>
  <c r="D673" s="1"/>
  <c r="D674" s="1"/>
  <c r="D675" s="1"/>
  <c r="D676" s="1"/>
  <c r="D677" s="1"/>
  <c r="D678" s="1"/>
  <c r="D679" s="1"/>
  <c r="D680" s="1"/>
  <c r="D681" s="1"/>
  <c r="D682" s="1"/>
  <c r="D683" s="1"/>
  <c r="D684" s="1"/>
  <c r="D685" s="1"/>
  <c r="D686" s="1"/>
  <c r="D687" s="1"/>
  <c r="D688" s="1"/>
  <c r="D689" s="1"/>
  <c r="D690" s="1"/>
  <c r="D691" s="1"/>
  <c r="D692" s="1"/>
  <c r="D693" s="1"/>
  <c r="D694" s="1"/>
  <c r="D695" s="1"/>
  <c r="D696" s="1"/>
  <c r="D697" s="1"/>
  <c r="D698" s="1"/>
  <c r="D699" s="1"/>
  <c r="D700" s="1"/>
  <c r="D701" s="1"/>
  <c r="D702" s="1"/>
  <c r="D703" s="1"/>
  <c r="D704" s="1"/>
  <c r="D705" s="1"/>
  <c r="D706" s="1"/>
  <c r="D707" s="1"/>
  <c r="D708" s="1"/>
  <c r="D709" s="1"/>
  <c r="D710" s="1"/>
  <c r="D711" s="1"/>
  <c r="D712" s="1"/>
  <c r="D713" s="1"/>
  <c r="D714" s="1"/>
  <c r="D715" s="1"/>
  <c r="D716" s="1"/>
  <c r="D717" s="1"/>
  <c r="D718" s="1"/>
  <c r="D719" s="1"/>
  <c r="D720" s="1"/>
  <c r="D721" s="1"/>
  <c r="D722" s="1"/>
  <c r="D723" s="1"/>
  <c r="D724" s="1"/>
  <c r="D725" s="1"/>
  <c r="D726" s="1"/>
  <c r="D727" s="1"/>
  <c r="D728" s="1"/>
  <c r="D729" s="1"/>
  <c r="D730" s="1"/>
  <c r="D731" s="1"/>
  <c r="D732" s="1"/>
  <c r="D733" s="1"/>
  <c r="D734" s="1"/>
  <c r="D735" s="1"/>
  <c r="D736" s="1"/>
  <c r="D737" s="1"/>
  <c r="D738" s="1"/>
  <c r="D739" s="1"/>
  <c r="D740" s="1"/>
  <c r="D741" s="1"/>
  <c r="D742" s="1"/>
  <c r="D743" s="1"/>
  <c r="D744" s="1"/>
  <c r="D745" s="1"/>
  <c r="D746" s="1"/>
  <c r="D747" s="1"/>
  <c r="D748" s="1"/>
  <c r="D749" s="1"/>
  <c r="D750" s="1"/>
  <c r="D751" s="1"/>
  <c r="D752" s="1"/>
  <c r="D753" s="1"/>
  <c r="D754" s="1"/>
  <c r="D755" s="1"/>
  <c r="D756" s="1"/>
  <c r="D757" s="1"/>
  <c r="D758" s="1"/>
  <c r="D759" s="1"/>
  <c r="D760" s="1"/>
  <c r="D761" s="1"/>
  <c r="D762" s="1"/>
  <c r="D763" s="1"/>
  <c r="D764" s="1"/>
  <c r="D765" s="1"/>
  <c r="D766" s="1"/>
  <c r="D767" s="1"/>
  <c r="D768" s="1"/>
  <c r="D769" s="1"/>
  <c r="D770" s="1"/>
  <c r="D771" s="1"/>
  <c r="D772" s="1"/>
  <c r="D773" s="1"/>
  <c r="D774" s="1"/>
  <c r="D775" s="1"/>
  <c r="D776" s="1"/>
  <c r="D777" s="1"/>
  <c r="D778" s="1"/>
  <c r="D779" s="1"/>
  <c r="D780" s="1"/>
  <c r="D781" s="1"/>
  <c r="D782" s="1"/>
  <c r="D783" s="1"/>
  <c r="D784" s="1"/>
  <c r="D785" s="1"/>
  <c r="D786" s="1"/>
  <c r="D787" s="1"/>
  <c r="D788" s="1"/>
  <c r="D789" s="1"/>
  <c r="D790" s="1"/>
  <c r="D791" s="1"/>
  <c r="D792" s="1"/>
  <c r="D793" s="1"/>
  <c r="D794" s="1"/>
  <c r="D795" s="1"/>
  <c r="D796" s="1"/>
  <c r="D797" s="1"/>
  <c r="D798" s="1"/>
  <c r="D799" s="1"/>
  <c r="D800" s="1"/>
  <c r="D801" s="1"/>
  <c r="D802" s="1"/>
  <c r="D803" s="1"/>
  <c r="D804" s="1"/>
  <c r="D805" s="1"/>
  <c r="D806" s="1"/>
  <c r="D807" s="1"/>
  <c r="D808" s="1"/>
  <c r="D809" s="1"/>
  <c r="D810" s="1"/>
  <c r="D811" s="1"/>
  <c r="D812" s="1"/>
  <c r="D813" s="1"/>
  <c r="D814" s="1"/>
  <c r="D815" s="1"/>
  <c r="D816" s="1"/>
  <c r="D817" s="1"/>
  <c r="D818" s="1"/>
  <c r="D819" s="1"/>
  <c r="D820" s="1"/>
  <c r="D821" s="1"/>
  <c r="D822" s="1"/>
  <c r="D823" s="1"/>
  <c r="D824" s="1"/>
  <c r="D825" s="1"/>
  <c r="D826" s="1"/>
  <c r="D827" s="1"/>
  <c r="D828" s="1"/>
  <c r="D829" s="1"/>
  <c r="D830" s="1"/>
  <c r="D831" s="1"/>
  <c r="D832" s="1"/>
  <c r="D833" s="1"/>
  <c r="D834" s="1"/>
  <c r="D835" s="1"/>
  <c r="D836" s="1"/>
  <c r="D837" s="1"/>
  <c r="D838" s="1"/>
  <c r="D839" s="1"/>
  <c r="D840" s="1"/>
  <c r="D841" s="1"/>
  <c r="D842" s="1"/>
  <c r="D843" s="1"/>
  <c r="D844" s="1"/>
  <c r="D845" s="1"/>
  <c r="D846" s="1"/>
  <c r="D847" s="1"/>
  <c r="D848" s="1"/>
  <c r="D849" s="1"/>
  <c r="D850" s="1"/>
  <c r="D851" s="1"/>
  <c r="D852" s="1"/>
  <c r="D853" s="1"/>
  <c r="D854" s="1"/>
  <c r="D855" s="1"/>
  <c r="D856" s="1"/>
  <c r="D857" s="1"/>
  <c r="D858" s="1"/>
  <c r="D859" s="1"/>
  <c r="D860" s="1"/>
  <c r="D861" s="1"/>
  <c r="D862" s="1"/>
  <c r="D863" s="1"/>
  <c r="D864" s="1"/>
  <c r="D865" s="1"/>
  <c r="D866" s="1"/>
  <c r="D867" s="1"/>
  <c r="D868" s="1"/>
  <c r="D869" s="1"/>
  <c r="D870" s="1"/>
  <c r="D871" s="1"/>
  <c r="D872" s="1"/>
  <c r="D873" s="1"/>
  <c r="D874" s="1"/>
  <c r="D875" s="1"/>
  <c r="D876" s="1"/>
  <c r="D877" s="1"/>
  <c r="D878" s="1"/>
  <c r="D879" s="1"/>
  <c r="D880" s="1"/>
  <c r="D881" s="1"/>
  <c r="D882" s="1"/>
  <c r="D883" s="1"/>
  <c r="D884" s="1"/>
  <c r="D885" s="1"/>
  <c r="D886" s="1"/>
  <c r="D887" s="1"/>
  <c r="D888" s="1"/>
  <c r="D889" s="1"/>
  <c r="D890" s="1"/>
  <c r="D891" s="1"/>
  <c r="D892" s="1"/>
  <c r="D893" s="1"/>
  <c r="D894" s="1"/>
  <c r="D895" s="1"/>
  <c r="D896" s="1"/>
  <c r="D897" s="1"/>
  <c r="D898" s="1"/>
  <c r="D899" s="1"/>
  <c r="D900" s="1"/>
  <c r="D901" s="1"/>
  <c r="D902" s="1"/>
  <c r="D903" s="1"/>
  <c r="D904" s="1"/>
  <c r="D905" s="1"/>
  <c r="D906" s="1"/>
  <c r="D907" s="1"/>
  <c r="D908" s="1"/>
  <c r="D909" s="1"/>
  <c r="D910" s="1"/>
  <c r="D911" s="1"/>
  <c r="D912" s="1"/>
  <c r="D913" s="1"/>
  <c r="D914" s="1"/>
  <c r="D915" s="1"/>
  <c r="D916" s="1"/>
  <c r="D917" s="1"/>
  <c r="D918" s="1"/>
  <c r="D919" s="1"/>
  <c r="D920" s="1"/>
  <c r="D921" s="1"/>
  <c r="D922" s="1"/>
  <c r="D923" s="1"/>
  <c r="D924" s="1"/>
  <c r="D925" s="1"/>
  <c r="D926" s="1"/>
  <c r="D927" s="1"/>
  <c r="D928" s="1"/>
  <c r="D929" s="1"/>
  <c r="D930" s="1"/>
  <c r="D931" s="1"/>
  <c r="D932" s="1"/>
  <c r="D933" s="1"/>
  <c r="D934" s="1"/>
  <c r="D935" s="1"/>
  <c r="D936" s="1"/>
  <c r="D937" s="1"/>
  <c r="D938" s="1"/>
  <c r="D939" s="1"/>
  <c r="D940" s="1"/>
  <c r="D941" s="1"/>
  <c r="D942" s="1"/>
  <c r="D943" s="1"/>
  <c r="D944" s="1"/>
  <c r="D945" s="1"/>
  <c r="D946" s="1"/>
  <c r="D947" s="1"/>
  <c r="D948" s="1"/>
  <c r="D949" s="1"/>
  <c r="D950" s="1"/>
  <c r="D951" s="1"/>
  <c r="D952" s="1"/>
  <c r="D953" s="1"/>
  <c r="D954" s="1"/>
  <c r="D955" s="1"/>
  <c r="D956" s="1"/>
  <c r="D957" s="1"/>
  <c r="D958" s="1"/>
  <c r="D959" s="1"/>
  <c r="D960" s="1"/>
  <c r="D961" s="1"/>
  <c r="D962" s="1"/>
  <c r="D963" s="1"/>
  <c r="D964" s="1"/>
  <c r="D965" s="1"/>
  <c r="D966" s="1"/>
  <c r="D967" s="1"/>
  <c r="D968" s="1"/>
  <c r="D969" s="1"/>
  <c r="D970" s="1"/>
  <c r="D971" s="1"/>
  <c r="D972" s="1"/>
  <c r="D973" s="1"/>
  <c r="D974" s="1"/>
  <c r="D975" s="1"/>
  <c r="D976" s="1"/>
  <c r="D977" s="1"/>
  <c r="D978" s="1"/>
  <c r="D979" s="1"/>
  <c r="D980" s="1"/>
  <c r="D981" s="1"/>
  <c r="D982" s="1"/>
  <c r="D983" s="1"/>
  <c r="D984" s="1"/>
  <c r="D985" s="1"/>
  <c r="D986" s="1"/>
  <c r="D987" s="1"/>
  <c r="D988" s="1"/>
  <c r="D989" s="1"/>
  <c r="D990" s="1"/>
  <c r="D991" s="1"/>
  <c r="D992" s="1"/>
  <c r="D993" s="1"/>
  <c r="D994" s="1"/>
  <c r="D995" s="1"/>
  <c r="D996" s="1"/>
  <c r="D997" s="1"/>
  <c r="D998" s="1"/>
  <c r="D999" s="1"/>
  <c r="D1000" s="1"/>
  <c r="D1001" s="1"/>
  <c r="D1002" s="1"/>
  <c r="D1003" s="1"/>
  <c r="D1004" s="1"/>
  <c r="D1005" s="1"/>
  <c r="D1006" s="1"/>
  <c r="D1007" s="1"/>
  <c r="D1008" s="1"/>
  <c r="D1009" s="1"/>
  <c r="D1010" s="1"/>
  <c r="D1011" s="1"/>
  <c r="D1012" s="1"/>
  <c r="D1013" s="1"/>
  <c r="D1014" s="1"/>
  <c r="D1015" s="1"/>
  <c r="D1016" s="1"/>
  <c r="D1017" s="1"/>
  <c r="D1018" s="1"/>
  <c r="D1019" s="1"/>
  <c r="D1020" s="1"/>
  <c r="D1021" s="1"/>
  <c r="D1022" s="1"/>
  <c r="D1023" s="1"/>
  <c r="D1024" s="1"/>
  <c r="D1025" s="1"/>
  <c r="D1026" s="1"/>
  <c r="D1027" s="1"/>
  <c r="D1028" s="1"/>
  <c r="D1029" s="1"/>
  <c r="D1030" s="1"/>
  <c r="D1031" s="1"/>
  <c r="D1032" s="1"/>
  <c r="D1033" s="1"/>
  <c r="D1034" s="1"/>
  <c r="D1035" s="1"/>
  <c r="D1036" s="1"/>
  <c r="D1037" s="1"/>
  <c r="D1038" s="1"/>
  <c r="D1039" s="1"/>
  <c r="D1040" s="1"/>
  <c r="D1041" s="1"/>
  <c r="D1042" s="1"/>
  <c r="D1043" s="1"/>
  <c r="D1044" s="1"/>
  <c r="D1045" s="1"/>
  <c r="D1046" s="1"/>
  <c r="D1047" s="1"/>
  <c r="D1048" s="1"/>
  <c r="D1049" s="1"/>
  <c r="D1050" s="1"/>
  <c r="D1051" s="1"/>
  <c r="D1052" s="1"/>
  <c r="D1053" s="1"/>
  <c r="D1054" s="1"/>
  <c r="D1055" s="1"/>
  <c r="D1056" s="1"/>
  <c r="D1057" s="1"/>
  <c r="D1058" s="1"/>
  <c r="D1059" s="1"/>
  <c r="D1060" s="1"/>
  <c r="D1061" s="1"/>
  <c r="D1062" s="1"/>
  <c r="D1063" s="1"/>
  <c r="D1064" s="1"/>
  <c r="D1065" s="1"/>
  <c r="D1066" s="1"/>
  <c r="D1067" s="1"/>
  <c r="D1068" s="1"/>
  <c r="D1069" s="1"/>
  <c r="D1070" s="1"/>
  <c r="D1071" s="1"/>
  <c r="D1072" s="1"/>
  <c r="D1073" s="1"/>
  <c r="D1074" s="1"/>
  <c r="D1075" s="1"/>
  <c r="D1076" s="1"/>
  <c r="D1077" s="1"/>
  <c r="D1078" s="1"/>
  <c r="D1079" s="1"/>
  <c r="D1080" s="1"/>
  <c r="D1081" s="1"/>
  <c r="D1082" s="1"/>
  <c r="D1083" s="1"/>
  <c r="D1084" s="1"/>
  <c r="D1085" s="1"/>
  <c r="D1086" s="1"/>
  <c r="D1087" s="1"/>
  <c r="D1088" s="1"/>
  <c r="D1089" s="1"/>
  <c r="D1090" s="1"/>
  <c r="D1091" s="1"/>
  <c r="D1092" s="1"/>
  <c r="D1093" s="1"/>
  <c r="D1094" s="1"/>
  <c r="D1095" s="1"/>
  <c r="D1096" s="1"/>
  <c r="D1097" s="1"/>
  <c r="D1098" s="1"/>
  <c r="D1099" s="1"/>
  <c r="D1100" s="1"/>
  <c r="D1101" s="1"/>
  <c r="D1102" s="1"/>
  <c r="D1103" s="1"/>
  <c r="D1104" s="1"/>
  <c r="D1105" s="1"/>
  <c r="D1106" s="1"/>
  <c r="D1107" s="1"/>
  <c r="D1108" s="1"/>
  <c r="D1109" s="1"/>
  <c r="D1110" s="1"/>
  <c r="D1111" s="1"/>
  <c r="D1112" s="1"/>
  <c r="D1113" s="1"/>
  <c r="D1114" s="1"/>
  <c r="D1115" s="1"/>
  <c r="D1116" s="1"/>
  <c r="D1117" s="1"/>
  <c r="D1118" s="1"/>
  <c r="D1119" s="1"/>
  <c r="D1120" s="1"/>
  <c r="D1121" s="1"/>
  <c r="D1122" s="1"/>
  <c r="D1123" s="1"/>
  <c r="D1124" s="1"/>
  <c r="D1125" s="1"/>
  <c r="D1126" s="1"/>
  <c r="D1127" s="1"/>
  <c r="D1128" s="1"/>
  <c r="D1129" s="1"/>
  <c r="D1130" s="1"/>
  <c r="D1131" s="1"/>
  <c r="D1132" s="1"/>
  <c r="D1133" s="1"/>
  <c r="D1134" s="1"/>
  <c r="D1135" s="1"/>
  <c r="D1136" s="1"/>
  <c r="D1137" s="1"/>
  <c r="D1138" s="1"/>
  <c r="D1139" s="1"/>
  <c r="D1140" s="1"/>
  <c r="D1141" s="1"/>
  <c r="D1142" s="1"/>
  <c r="D1143" s="1"/>
  <c r="D1144" s="1"/>
  <c r="D1145" s="1"/>
  <c r="D1146" s="1"/>
  <c r="D1147" s="1"/>
  <c r="D1148" s="1"/>
  <c r="D1149" s="1"/>
  <c r="D1150" s="1"/>
  <c r="D1151" s="1"/>
  <c r="D1152" s="1"/>
  <c r="D1153" s="1"/>
  <c r="D1154" s="1"/>
  <c r="D1155" s="1"/>
  <c r="D1156" s="1"/>
  <c r="D1157" s="1"/>
  <c r="D1158" s="1"/>
  <c r="D1159" s="1"/>
  <c r="D1160" s="1"/>
  <c r="D1161" s="1"/>
  <c r="D1162" s="1"/>
  <c r="D1163" s="1"/>
  <c r="D1164" s="1"/>
  <c r="D1165" s="1"/>
  <c r="D1166" s="1"/>
  <c r="D1167" s="1"/>
  <c r="D1168" s="1"/>
  <c r="D1169" s="1"/>
  <c r="D1170" s="1"/>
  <c r="D1171" s="1"/>
  <c r="D1172" s="1"/>
  <c r="D1173" s="1"/>
  <c r="D1174" s="1"/>
  <c r="D1175" s="1"/>
  <c r="D1176" s="1"/>
  <c r="D1177" s="1"/>
  <c r="D1178" s="1"/>
  <c r="D1179" s="1"/>
  <c r="D1180" s="1"/>
  <c r="D1181" s="1"/>
  <c r="D1182" s="1"/>
  <c r="D1183" s="1"/>
  <c r="D1184" s="1"/>
  <c r="D1185" s="1"/>
  <c r="D1186" s="1"/>
  <c r="D1187" s="1"/>
  <c r="D1188" s="1"/>
  <c r="D1189" s="1"/>
  <c r="D1190" s="1"/>
  <c r="D1191" s="1"/>
  <c r="D1192" s="1"/>
  <c r="D1193" s="1"/>
  <c r="D1194" s="1"/>
  <c r="D1195" s="1"/>
  <c r="D1196" s="1"/>
  <c r="D1197" s="1"/>
  <c r="D1198" s="1"/>
  <c r="D1199" s="1"/>
  <c r="D1200" s="1"/>
  <c r="D1201" s="1"/>
  <c r="D1202" s="1"/>
  <c r="D1203" s="1"/>
  <c r="D1204" s="1"/>
  <c r="D1205" s="1"/>
  <c r="D1206" s="1"/>
  <c r="D1207" s="1"/>
  <c r="D1208" s="1"/>
  <c r="D1209" s="1"/>
  <c r="D1210" s="1"/>
  <c r="D1211" s="1"/>
  <c r="D1212" s="1"/>
  <c r="D1213" s="1"/>
  <c r="D1214" s="1"/>
  <c r="D1215" s="1"/>
  <c r="D1216" s="1"/>
  <c r="D1217" s="1"/>
  <c r="D1218" s="1"/>
  <c r="D1219" s="1"/>
  <c r="D1220" s="1"/>
  <c r="D1221" s="1"/>
  <c r="D1222" s="1"/>
  <c r="D1223" s="1"/>
  <c r="D1224" s="1"/>
  <c r="D1225" s="1"/>
  <c r="D1226" s="1"/>
  <c r="D1227" s="1"/>
  <c r="D1228" s="1"/>
  <c r="D1229" s="1"/>
  <c r="D1230" s="1"/>
  <c r="D1231" s="1"/>
  <c r="D1232" s="1"/>
  <c r="D1233" s="1"/>
  <c r="D1234" s="1"/>
  <c r="D1235" s="1"/>
  <c r="D1236" s="1"/>
  <c r="D1237" s="1"/>
  <c r="D1238" s="1"/>
  <c r="D1239" s="1"/>
  <c r="D1240" s="1"/>
  <c r="D1241" s="1"/>
  <c r="D1242" s="1"/>
  <c r="D1243" s="1"/>
  <c r="D1244" s="1"/>
  <c r="D1245" s="1"/>
  <c r="D1246" s="1"/>
  <c r="D1247" s="1"/>
  <c r="D1248" s="1"/>
  <c r="D1249" s="1"/>
  <c r="D1250" s="1"/>
  <c r="D1251" s="1"/>
  <c r="D1252" s="1"/>
  <c r="D1253" s="1"/>
  <c r="D1254" s="1"/>
  <c r="D1255" s="1"/>
  <c r="D1256" s="1"/>
  <c r="D1257" s="1"/>
  <c r="D1258" s="1"/>
  <c r="D1259" s="1"/>
  <c r="D1260" s="1"/>
  <c r="D1261" s="1"/>
  <c r="D1262" s="1"/>
  <c r="D1263" s="1"/>
  <c r="D1264" s="1"/>
  <c r="D1265" s="1"/>
  <c r="D1266" s="1"/>
  <c r="D1267" s="1"/>
  <c r="D1268" s="1"/>
  <c r="D1269" s="1"/>
  <c r="D1270" s="1"/>
  <c r="D1271" s="1"/>
  <c r="D1272" s="1"/>
  <c r="D1273" s="1"/>
  <c r="D1274" s="1"/>
  <c r="D1275" s="1"/>
  <c r="D1276" s="1"/>
  <c r="D1277" s="1"/>
  <c r="D1278" s="1"/>
  <c r="D1279" s="1"/>
  <c r="D1280" s="1"/>
  <c r="D1281" s="1"/>
  <c r="D1282" s="1"/>
  <c r="D1283" s="1"/>
  <c r="D1284" s="1"/>
  <c r="D1285" s="1"/>
  <c r="D1286" s="1"/>
  <c r="D1287" s="1"/>
  <c r="D1288" s="1"/>
  <c r="D1289" s="1"/>
  <c r="D1290" s="1"/>
  <c r="D1291" s="1"/>
  <c r="D1292" s="1"/>
  <c r="D1293" s="1"/>
  <c r="D1294" s="1"/>
  <c r="D1295" s="1"/>
  <c r="D1296" s="1"/>
  <c r="D1297" s="1"/>
  <c r="D1298" s="1"/>
  <c r="D1299" s="1"/>
  <c r="D1300" s="1"/>
  <c r="D1301" s="1"/>
  <c r="D1302" s="1"/>
  <c r="D1303" s="1"/>
  <c r="D1304" s="1"/>
  <c r="D1305" s="1"/>
  <c r="D1306" s="1"/>
  <c r="D1307" s="1"/>
  <c r="D1308" s="1"/>
  <c r="D1309" s="1"/>
  <c r="D1310" s="1"/>
  <c r="D1311" s="1"/>
  <c r="D1312" s="1"/>
  <c r="D1313" s="1"/>
  <c r="D1314" s="1"/>
  <c r="D1315" s="1"/>
  <c r="D1316" s="1"/>
  <c r="D1317" s="1"/>
  <c r="D1318" s="1"/>
  <c r="D1319" s="1"/>
  <c r="D1320" s="1"/>
  <c r="D1321" s="1"/>
  <c r="D1322" s="1"/>
  <c r="D1323" s="1"/>
  <c r="D1324" s="1"/>
  <c r="D1325" s="1"/>
  <c r="D1326" s="1"/>
  <c r="D1327" s="1"/>
  <c r="D1328" s="1"/>
  <c r="D1329" s="1"/>
  <c r="D1330" s="1"/>
  <c r="D1331" s="1"/>
  <c r="D1332" s="1"/>
  <c r="D1333" s="1"/>
  <c r="D1334" s="1"/>
  <c r="D1335" s="1"/>
  <c r="D1336" s="1"/>
  <c r="D1337" s="1"/>
  <c r="D1338" s="1"/>
  <c r="D1339" s="1"/>
  <c r="D1340" s="1"/>
  <c r="D1341" s="1"/>
  <c r="D1342" s="1"/>
  <c r="D1343" s="1"/>
  <c r="D1344" s="1"/>
  <c r="D1345" s="1"/>
  <c r="D1346" s="1"/>
  <c r="D1347" s="1"/>
  <c r="D1348" s="1"/>
  <c r="D1349" s="1"/>
  <c r="D1350" s="1"/>
  <c r="D1351" s="1"/>
  <c r="D1352" s="1"/>
  <c r="D1353" s="1"/>
  <c r="D1354" s="1"/>
  <c r="D1355" s="1"/>
  <c r="D1356" s="1"/>
  <c r="D1357" s="1"/>
  <c r="D1358" s="1"/>
  <c r="D1359" s="1"/>
  <c r="D1360" s="1"/>
  <c r="D1361" s="1"/>
  <c r="D1362" s="1"/>
  <c r="D1363" s="1"/>
  <c r="D1364" s="1"/>
  <c r="D1365" s="1"/>
  <c r="D1366" s="1"/>
  <c r="D1367" s="1"/>
  <c r="D1368" s="1"/>
  <c r="D1369" s="1"/>
  <c r="D1370" s="1"/>
  <c r="D1371" s="1"/>
  <c r="D1372" s="1"/>
  <c r="D1373" s="1"/>
  <c r="D1374" s="1"/>
  <c r="D1375" s="1"/>
  <c r="D1376" s="1"/>
  <c r="D1377" s="1"/>
  <c r="D1378" s="1"/>
  <c r="D1379" s="1"/>
  <c r="D1380" s="1"/>
  <c r="D1381" s="1"/>
  <c r="D1382" s="1"/>
  <c r="D1383" s="1"/>
  <c r="D1384" s="1"/>
  <c r="D1385" s="1"/>
  <c r="D1386" s="1"/>
  <c r="D1387" s="1"/>
  <c r="D1388" s="1"/>
  <c r="D1389" s="1"/>
  <c r="D1390" s="1"/>
  <c r="D1391" s="1"/>
  <c r="D1392" s="1"/>
  <c r="D1393" s="1"/>
  <c r="D1394" s="1"/>
  <c r="D1395" s="1"/>
  <c r="D1396" s="1"/>
  <c r="D1397" s="1"/>
  <c r="D1398" s="1"/>
  <c r="D1399" s="1"/>
  <c r="D1400" s="1"/>
  <c r="D1401" s="1"/>
  <c r="D1402" s="1"/>
  <c r="D1403" s="1"/>
  <c r="D1404" s="1"/>
  <c r="D1405" s="1"/>
  <c r="D1406" s="1"/>
  <c r="D1407" s="1"/>
  <c r="D1408" s="1"/>
  <c r="D1409" s="1"/>
  <c r="D1410" s="1"/>
  <c r="D1411" s="1"/>
  <c r="D1412" s="1"/>
  <c r="D1413" s="1"/>
  <c r="D1414" s="1"/>
  <c r="D1415" s="1"/>
  <c r="D1416" s="1"/>
  <c r="D1417" s="1"/>
  <c r="D1418" s="1"/>
  <c r="D1419" s="1"/>
  <c r="D1420" s="1"/>
  <c r="D1421" s="1"/>
  <c r="D1422" s="1"/>
  <c r="D1423" s="1"/>
  <c r="D1424" s="1"/>
  <c r="D1425" s="1"/>
  <c r="D1426" s="1"/>
  <c r="D1427" s="1"/>
  <c r="D1428" s="1"/>
  <c r="D1429" s="1"/>
  <c r="D1430" s="1"/>
  <c r="D1431" s="1"/>
  <c r="D1432" s="1"/>
  <c r="D1433" s="1"/>
  <c r="D1434" s="1"/>
  <c r="D1435" s="1"/>
  <c r="D1436" s="1"/>
  <c r="D1437" s="1"/>
  <c r="D1438" s="1"/>
  <c r="D1439" s="1"/>
  <c r="D1440" s="1"/>
  <c r="D1441" s="1"/>
  <c r="D1442" s="1"/>
  <c r="D1443" s="1"/>
  <c r="D1444" s="1"/>
  <c r="D1445" s="1"/>
  <c r="D1446" s="1"/>
  <c r="D1447" s="1"/>
  <c r="D1448" s="1"/>
  <c r="D1449" s="1"/>
  <c r="D1450" s="1"/>
  <c r="D1451" s="1"/>
  <c r="D1452" s="1"/>
  <c r="D1453" s="1"/>
  <c r="D1454" s="1"/>
  <c r="D1455" s="1"/>
  <c r="D1456" s="1"/>
  <c r="D1457" s="1"/>
  <c r="D1458" s="1"/>
  <c r="D1459" s="1"/>
  <c r="D1460" s="1"/>
  <c r="D1461" s="1"/>
  <c r="D1462" s="1"/>
  <c r="D1463" s="1"/>
  <c r="D1464" s="1"/>
  <c r="D1465" s="1"/>
  <c r="D1466" s="1"/>
  <c r="D1467" s="1"/>
  <c r="D1468" s="1"/>
  <c r="D1469" s="1"/>
  <c r="D1470" s="1"/>
  <c r="D1471" s="1"/>
  <c r="D1472" s="1"/>
  <c r="D1473" s="1"/>
  <c r="D1474" s="1"/>
  <c r="D1475" s="1"/>
  <c r="D1476" s="1"/>
  <c r="D1477" s="1"/>
  <c r="D1478" s="1"/>
  <c r="D1479" s="1"/>
  <c r="D1480" s="1"/>
  <c r="D1481" s="1"/>
  <c r="D1482" s="1"/>
  <c r="D1483" s="1"/>
  <c r="D1484" s="1"/>
  <c r="D1485" s="1"/>
  <c r="D1486" s="1"/>
  <c r="D1487" s="1"/>
  <c r="D1488" s="1"/>
  <c r="D1489" s="1"/>
  <c r="D1490" s="1"/>
  <c r="D1491" s="1"/>
  <c r="D1492" s="1"/>
  <c r="D1493" s="1"/>
  <c r="D1494" s="1"/>
  <c r="D1495" s="1"/>
  <c r="D1496" s="1"/>
  <c r="D1497" s="1"/>
  <c r="D1498" s="1"/>
  <c r="D1499" s="1"/>
  <c r="D1500" s="1"/>
  <c r="D1501" s="1"/>
  <c r="D1502" s="1"/>
  <c r="D1503" s="1"/>
  <c r="D1504" s="1"/>
  <c r="D1505" s="1"/>
  <c r="D1506" s="1"/>
  <c r="D1507" s="1"/>
  <c r="D1508" s="1"/>
  <c r="D1509" s="1"/>
  <c r="D1510" s="1"/>
  <c r="D1511" s="1"/>
  <c r="D1512" s="1"/>
  <c r="D1513" s="1"/>
  <c r="D1514" s="1"/>
  <c r="D1515" s="1"/>
  <c r="D1516" s="1"/>
  <c r="D1517" s="1"/>
  <c r="D1518" s="1"/>
  <c r="D1519" s="1"/>
  <c r="D1520" s="1"/>
  <c r="D1521" s="1"/>
  <c r="D1522" s="1"/>
  <c r="D1523" s="1"/>
  <c r="D1524" s="1"/>
  <c r="D1525" s="1"/>
  <c r="D1526" s="1"/>
  <c r="D1527" s="1"/>
  <c r="D1528" s="1"/>
  <c r="D1529" s="1"/>
  <c r="D1530" s="1"/>
  <c r="D1531" s="1"/>
  <c r="D1532" s="1"/>
  <c r="D1533" s="1"/>
  <c r="D1534" s="1"/>
  <c r="D1535" s="1"/>
  <c r="D1536" s="1"/>
  <c r="D1537" s="1"/>
  <c r="D1538" s="1"/>
  <c r="D1539" s="1"/>
  <c r="D1540" s="1"/>
  <c r="D1541" s="1"/>
  <c r="D1542" s="1"/>
  <c r="D1543" s="1"/>
  <c r="D1544" s="1"/>
  <c r="D1545" s="1"/>
  <c r="D1546" s="1"/>
  <c r="D1547" s="1"/>
  <c r="D1548" s="1"/>
  <c r="D1549" s="1"/>
  <c r="D1550" s="1"/>
  <c r="D1551" s="1"/>
  <c r="D1552" s="1"/>
  <c r="D1553" s="1"/>
  <c r="D1554" s="1"/>
  <c r="D1555" s="1"/>
  <c r="D1556" s="1"/>
  <c r="D1557" s="1"/>
  <c r="D1558" s="1"/>
  <c r="D1559" s="1"/>
  <c r="D1560" s="1"/>
  <c r="D1561" s="1"/>
  <c r="D1562" s="1"/>
  <c r="D1563" s="1"/>
  <c r="D1564" s="1"/>
  <c r="D1565" s="1"/>
  <c r="D1566" s="1"/>
  <c r="D1567" s="1"/>
  <c r="D1568" s="1"/>
  <c r="D1569" s="1"/>
  <c r="D1570" s="1"/>
  <c r="D1571" s="1"/>
  <c r="D1572" s="1"/>
  <c r="D1573" s="1"/>
  <c r="D1574" s="1"/>
  <c r="D1575" s="1"/>
  <c r="D1576" s="1"/>
  <c r="D1577" s="1"/>
  <c r="D1578" s="1"/>
  <c r="D1579" s="1"/>
  <c r="D1580" s="1"/>
  <c r="D1581" s="1"/>
  <c r="D1582" s="1"/>
  <c r="D1583" s="1"/>
  <c r="D1584" s="1"/>
  <c r="D1585" s="1"/>
  <c r="D1586" s="1"/>
  <c r="D1587" s="1"/>
  <c r="D1588" s="1"/>
  <c r="D1589" s="1"/>
  <c r="D1590" s="1"/>
  <c r="D1591" s="1"/>
  <c r="D1592" s="1"/>
  <c r="D1593" s="1"/>
  <c r="D1594" s="1"/>
  <c r="D1595" s="1"/>
  <c r="D1596" s="1"/>
  <c r="D1597" s="1"/>
  <c r="D1598" s="1"/>
  <c r="D1599" s="1"/>
  <c r="D1600" s="1"/>
  <c r="D1601" s="1"/>
  <c r="D1602" s="1"/>
  <c r="D1603" s="1"/>
  <c r="D1604" s="1"/>
  <c r="D1605" s="1"/>
  <c r="D1606" s="1"/>
  <c r="D1607" s="1"/>
  <c r="D1608" s="1"/>
  <c r="D1609" s="1"/>
  <c r="D1610" s="1"/>
  <c r="D1611" s="1"/>
  <c r="D1612" s="1"/>
  <c r="D1613" s="1"/>
  <c r="D1614" s="1"/>
  <c r="D1615" s="1"/>
  <c r="D1616" s="1"/>
  <c r="D1617" s="1"/>
  <c r="D1618" s="1"/>
  <c r="D1619" s="1"/>
  <c r="D1620" s="1"/>
  <c r="D1621" s="1"/>
  <c r="D1622" s="1"/>
  <c r="D1623" s="1"/>
  <c r="D1624" s="1"/>
  <c r="D1625" s="1"/>
  <c r="D1626" s="1"/>
  <c r="D1627" s="1"/>
  <c r="D1628" s="1"/>
  <c r="D1629" s="1"/>
  <c r="D1630" s="1"/>
  <c r="D1631" s="1"/>
  <c r="D1632" s="1"/>
  <c r="D1633" s="1"/>
  <c r="D1634" s="1"/>
  <c r="D1635" s="1"/>
  <c r="D1636" s="1"/>
  <c r="D1637" s="1"/>
  <c r="D1638" s="1"/>
  <c r="D1639" s="1"/>
  <c r="D1640" s="1"/>
  <c r="D1641" s="1"/>
  <c r="D1642" s="1"/>
  <c r="D1643" s="1"/>
  <c r="D1644" s="1"/>
  <c r="D1645" s="1"/>
  <c r="D1646" s="1"/>
  <c r="D1647" s="1"/>
  <c r="D1648" s="1"/>
  <c r="D1649" s="1"/>
  <c r="D1650" s="1"/>
  <c r="D1651" s="1"/>
  <c r="D1652" s="1"/>
  <c r="D1653" s="1"/>
  <c r="D1654" s="1"/>
  <c r="D1655" s="1"/>
  <c r="D1656" s="1"/>
  <c r="D1657" s="1"/>
  <c r="D1658" s="1"/>
  <c r="D1659" s="1"/>
  <c r="D1660" s="1"/>
  <c r="D1661" s="1"/>
  <c r="D1662" s="1"/>
  <c r="D1663" s="1"/>
  <c r="D1664" s="1"/>
  <c r="D1665" s="1"/>
  <c r="D1666" s="1"/>
  <c r="D1667" s="1"/>
  <c r="D1668" s="1"/>
  <c r="D1669" s="1"/>
  <c r="D1670" s="1"/>
  <c r="D1671" s="1"/>
  <c r="D1672" s="1"/>
  <c r="D1673" s="1"/>
  <c r="D1674" s="1"/>
  <c r="D1675" s="1"/>
  <c r="D1676" s="1"/>
  <c r="D1677" s="1"/>
  <c r="D1678" s="1"/>
  <c r="D1679" s="1"/>
  <c r="D1680" s="1"/>
  <c r="D1681" s="1"/>
  <c r="D1682" s="1"/>
  <c r="D1683" s="1"/>
  <c r="D1684" s="1"/>
  <c r="D1685" s="1"/>
  <c r="D1686" s="1"/>
  <c r="D1687" s="1"/>
  <c r="D1688" s="1"/>
  <c r="D1689" s="1"/>
  <c r="D1690" s="1"/>
  <c r="D1691" s="1"/>
  <c r="D1692" s="1"/>
  <c r="D1693" s="1"/>
  <c r="D1694" s="1"/>
  <c r="D1695" s="1"/>
  <c r="D1696" s="1"/>
  <c r="D1697" s="1"/>
  <c r="D1698" s="1"/>
  <c r="D1699" s="1"/>
  <c r="D1700" s="1"/>
  <c r="D1701" s="1"/>
  <c r="D1702" s="1"/>
  <c r="D1703" s="1"/>
  <c r="D1704" s="1"/>
  <c r="D1705" s="1"/>
  <c r="D1706" s="1"/>
  <c r="D1707" s="1"/>
  <c r="D1708" s="1"/>
  <c r="D1709" s="1"/>
  <c r="D1710" s="1"/>
  <c r="D1711" s="1"/>
  <c r="D1712" s="1"/>
  <c r="D1713" s="1"/>
  <c r="D1714" s="1"/>
  <c r="D1715" s="1"/>
  <c r="D1716" s="1"/>
  <c r="D1717" s="1"/>
  <c r="D1718" s="1"/>
  <c r="D1719" s="1"/>
  <c r="D1720" s="1"/>
  <c r="D1721" s="1"/>
  <c r="D1722" s="1"/>
  <c r="D1723" s="1"/>
  <c r="D1724" s="1"/>
  <c r="D1725" s="1"/>
  <c r="D1726" s="1"/>
  <c r="D1727" s="1"/>
  <c r="D1728" s="1"/>
  <c r="D1729" s="1"/>
  <c r="D1730" s="1"/>
  <c r="D1731" s="1"/>
  <c r="D1732" s="1"/>
  <c r="D1733" s="1"/>
  <c r="D1734" s="1"/>
  <c r="D1735" s="1"/>
  <c r="D1736" s="1"/>
  <c r="D1737" s="1"/>
  <c r="D1738" s="1"/>
  <c r="D1739" s="1"/>
  <c r="D1740" s="1"/>
  <c r="D1741" s="1"/>
  <c r="D1742" s="1"/>
  <c r="D1743" s="1"/>
  <c r="D1744" s="1"/>
  <c r="D1745" s="1"/>
  <c r="D1746" s="1"/>
  <c r="D1747" s="1"/>
  <c r="D1748" s="1"/>
  <c r="D1749" s="1"/>
  <c r="D1750" s="1"/>
  <c r="D1751" s="1"/>
  <c r="D1752" s="1"/>
  <c r="D1753" s="1"/>
  <c r="D1754" s="1"/>
  <c r="D1755" s="1"/>
  <c r="D1756" s="1"/>
  <c r="D1757" s="1"/>
  <c r="D1758" s="1"/>
  <c r="D1759" s="1"/>
  <c r="D1760" s="1"/>
  <c r="D1761" s="1"/>
  <c r="D1762" s="1"/>
  <c r="D1763" s="1"/>
  <c r="D1764" s="1"/>
  <c r="D1765" s="1"/>
  <c r="D1766" s="1"/>
  <c r="D1767" s="1"/>
  <c r="D1768" s="1"/>
  <c r="D1769" s="1"/>
  <c r="D1770" s="1"/>
  <c r="D1771" s="1"/>
  <c r="D1772" s="1"/>
  <c r="D1773" s="1"/>
  <c r="D1774" s="1"/>
  <c r="D1775" s="1"/>
  <c r="D1776" s="1"/>
  <c r="D1777" s="1"/>
  <c r="D1778" s="1"/>
  <c r="D1779" s="1"/>
  <c r="D1780" s="1"/>
  <c r="D1781" s="1"/>
  <c r="D1782" s="1"/>
  <c r="D1783" s="1"/>
  <c r="D1784" s="1"/>
  <c r="D1785" s="1"/>
  <c r="D1786" s="1"/>
  <c r="D1787" s="1"/>
  <c r="D1788" s="1"/>
  <c r="D1789" s="1"/>
  <c r="D1790" s="1"/>
  <c r="D1791" s="1"/>
  <c r="D1792" s="1"/>
  <c r="D1793" s="1"/>
  <c r="D1794" s="1"/>
  <c r="D1795" s="1"/>
  <c r="D1796" s="1"/>
  <c r="D1797" s="1"/>
  <c r="D1798" s="1"/>
  <c r="D1799" s="1"/>
  <c r="D1800" s="1"/>
  <c r="D1801" s="1"/>
  <c r="D1802" s="1"/>
  <c r="D1803" s="1"/>
  <c r="D1804" s="1"/>
  <c r="D1805" s="1"/>
  <c r="D1806" s="1"/>
  <c r="D1807" s="1"/>
  <c r="D1808" s="1"/>
  <c r="D1809" s="1"/>
  <c r="D1810" s="1"/>
  <c r="D1811" s="1"/>
  <c r="D1812" s="1"/>
  <c r="D1813" s="1"/>
  <c r="D1814" s="1"/>
  <c r="D1815" s="1"/>
  <c r="D1816" s="1"/>
  <c r="D1817" s="1"/>
  <c r="D1818" s="1"/>
  <c r="D1819" s="1"/>
  <c r="D1820" s="1"/>
  <c r="D1821" s="1"/>
  <c r="D1822" s="1"/>
  <c r="D1823" s="1"/>
  <c r="D1824" s="1"/>
  <c r="D1825" s="1"/>
  <c r="D1826" s="1"/>
  <c r="D1827" s="1"/>
  <c r="D1828" s="1"/>
  <c r="D1829" s="1"/>
  <c r="D1830" s="1"/>
  <c r="D1831" s="1"/>
  <c r="D1832" s="1"/>
  <c r="D1833" s="1"/>
  <c r="D1834" s="1"/>
  <c r="D1835" s="1"/>
  <c r="D1836" s="1"/>
  <c r="D1837" s="1"/>
  <c r="D1838" s="1"/>
  <c r="D1839" s="1"/>
  <c r="D1840" s="1"/>
  <c r="D1841" s="1"/>
  <c r="D1842" s="1"/>
  <c r="D1843" s="1"/>
  <c r="D1844" s="1"/>
  <c r="D1845" s="1"/>
  <c r="D1846" s="1"/>
  <c r="D1847" s="1"/>
  <c r="D1848" s="1"/>
  <c r="D1849" s="1"/>
  <c r="D1850" s="1"/>
  <c r="D1851" s="1"/>
  <c r="D1852" s="1"/>
  <c r="D1853" s="1"/>
  <c r="D1854" s="1"/>
  <c r="D1855" s="1"/>
  <c r="D1856" s="1"/>
  <c r="D1857" s="1"/>
  <c r="D1858" s="1"/>
  <c r="D1859" s="1"/>
  <c r="D1860" s="1"/>
  <c r="D1861" s="1"/>
  <c r="D1862" s="1"/>
  <c r="D1863" s="1"/>
  <c r="D1864" s="1"/>
  <c r="D1865" s="1"/>
  <c r="D1866" s="1"/>
  <c r="D1867" s="1"/>
  <c r="D1868" s="1"/>
  <c r="D1869" s="1"/>
  <c r="D1870" s="1"/>
  <c r="D1871" s="1"/>
  <c r="D1872" s="1"/>
  <c r="D1873" s="1"/>
  <c r="D1874" s="1"/>
  <c r="D1875" s="1"/>
  <c r="D1876" s="1"/>
  <c r="D1877" s="1"/>
  <c r="D1878" s="1"/>
  <c r="D1879" s="1"/>
  <c r="D1880" s="1"/>
  <c r="D1881" s="1"/>
  <c r="D1882" s="1"/>
  <c r="D1883" s="1"/>
  <c r="D1884" s="1"/>
  <c r="D1885" s="1"/>
  <c r="D1886" s="1"/>
  <c r="D1887" s="1"/>
  <c r="D1888" s="1"/>
  <c r="D1889" s="1"/>
  <c r="D1890" s="1"/>
  <c r="D1891" s="1"/>
  <c r="D1892" s="1"/>
  <c r="D1893" s="1"/>
  <c r="D1894" s="1"/>
  <c r="D1895" s="1"/>
  <c r="D1896" s="1"/>
  <c r="D1897" s="1"/>
  <c r="D1898" s="1"/>
  <c r="D1899" s="1"/>
  <c r="D1900" s="1"/>
  <c r="D1901" s="1"/>
  <c r="D1902" s="1"/>
  <c r="D1903" s="1"/>
  <c r="D1904" s="1"/>
  <c r="D1905" s="1"/>
  <c r="D1906" s="1"/>
  <c r="D1907" s="1"/>
  <c r="D1908" s="1"/>
  <c r="D1909" s="1"/>
  <c r="D1910" s="1"/>
  <c r="D1911" s="1"/>
  <c r="D1912" s="1"/>
  <c r="D1913" s="1"/>
  <c r="D1914" s="1"/>
  <c r="D1915" s="1"/>
  <c r="D1916" s="1"/>
  <c r="D1917" s="1"/>
  <c r="D1918" s="1"/>
  <c r="D1919" s="1"/>
  <c r="D1920" s="1"/>
  <c r="D1921" s="1"/>
  <c r="D1922" s="1"/>
  <c r="D1923" s="1"/>
  <c r="D1924" s="1"/>
  <c r="D1925" s="1"/>
  <c r="D1926" s="1"/>
  <c r="D1927" s="1"/>
  <c r="D1928" s="1"/>
  <c r="D1929" s="1"/>
  <c r="D1930" s="1"/>
  <c r="D1931" s="1"/>
  <c r="D1932" s="1"/>
  <c r="D1933" s="1"/>
  <c r="D1934" s="1"/>
  <c r="D1935" s="1"/>
  <c r="D1936" s="1"/>
  <c r="D1937" s="1"/>
  <c r="D1938" s="1"/>
  <c r="D1939" s="1"/>
  <c r="D1940" s="1"/>
  <c r="D1941" s="1"/>
  <c r="D1942" s="1"/>
  <c r="D1943" s="1"/>
  <c r="D1944" s="1"/>
  <c r="D1945" s="1"/>
  <c r="D1946" s="1"/>
  <c r="D1947" s="1"/>
  <c r="D1948" s="1"/>
  <c r="D1949" s="1"/>
  <c r="D1950" s="1"/>
  <c r="D1951" s="1"/>
  <c r="D1952" s="1"/>
  <c r="D1953" s="1"/>
  <c r="D1954" s="1"/>
  <c r="D1955" s="1"/>
  <c r="D1956" s="1"/>
  <c r="D1957" s="1"/>
  <c r="D1958" s="1"/>
  <c r="D1959" s="1"/>
  <c r="D1960" s="1"/>
  <c r="D1961" s="1"/>
  <c r="D1962" s="1"/>
  <c r="D1963" s="1"/>
  <c r="D1964" s="1"/>
  <c r="D1965" s="1"/>
  <c r="D1966" s="1"/>
  <c r="D1967" s="1"/>
  <c r="D1968" s="1"/>
  <c r="D1969" s="1"/>
  <c r="D1970" s="1"/>
  <c r="D1971" s="1"/>
  <c r="D1972" s="1"/>
  <c r="D1973" s="1"/>
  <c r="D1974" s="1"/>
  <c r="D1975" s="1"/>
  <c r="D1976" s="1"/>
  <c r="D1977" s="1"/>
  <c r="D1978" s="1"/>
  <c r="D1979" s="1"/>
  <c r="D1980" s="1"/>
  <c r="D1981" s="1"/>
  <c r="D1982" s="1"/>
  <c r="D1983" s="1"/>
  <c r="D1984" s="1"/>
  <c r="D1985" s="1"/>
  <c r="D1986" s="1"/>
  <c r="D1987" s="1"/>
  <c r="D1988" s="1"/>
  <c r="D1989" s="1"/>
  <c r="D1990" s="1"/>
  <c r="D1991" s="1"/>
  <c r="D1992" s="1"/>
  <c r="D1993" s="1"/>
  <c r="D1994" s="1"/>
  <c r="D1995" s="1"/>
  <c r="D1996" s="1"/>
  <c r="D1997" s="1"/>
  <c r="D1998" s="1"/>
  <c r="D1999" s="1"/>
  <c r="D2000" s="1"/>
  <c r="D2001" s="1"/>
  <c r="D2002" s="1"/>
  <c r="D2003" s="1"/>
  <c r="D2004" s="1"/>
  <c r="D2005" s="1"/>
  <c r="D2006" s="1"/>
  <c r="D2007" s="1"/>
  <c r="D2008" s="1"/>
  <c r="D2009" s="1"/>
  <c r="D2010" s="1"/>
  <c r="D2011" s="1"/>
  <c r="D2012" s="1"/>
  <c r="D2013" s="1"/>
  <c r="D2014" s="1"/>
  <c r="D2015" s="1"/>
  <c r="D2016" s="1"/>
  <c r="D2017" s="1"/>
  <c r="D2018" s="1"/>
  <c r="D2019" s="1"/>
  <c r="D2020" s="1"/>
  <c r="D2021" s="1"/>
  <c r="D2022" s="1"/>
  <c r="D2023" s="1"/>
  <c r="D2024" s="1"/>
  <c r="D2025" s="1"/>
  <c r="D2026" s="1"/>
  <c r="D2027" s="1"/>
  <c r="D2028" s="1"/>
  <c r="D2029" s="1"/>
  <c r="D2030" s="1"/>
  <c r="D2031" s="1"/>
  <c r="D2032" s="1"/>
  <c r="D2033" s="1"/>
  <c r="D2034" s="1"/>
  <c r="D2035" s="1"/>
  <c r="D2036" s="1"/>
  <c r="D2037" s="1"/>
  <c r="D2038" s="1"/>
  <c r="D2039" s="1"/>
  <c r="D2040" s="1"/>
  <c r="D2041" s="1"/>
  <c r="D2042" s="1"/>
  <c r="D2043" s="1"/>
  <c r="D2044" s="1"/>
  <c r="D2045" s="1"/>
  <c r="D2046" s="1"/>
  <c r="D2047" s="1"/>
  <c r="D2048" s="1"/>
  <c r="D2049" s="1"/>
  <c r="D2050" s="1"/>
  <c r="D2051" s="1"/>
  <c r="D2052" s="1"/>
  <c r="D2053" s="1"/>
  <c r="D2054" s="1"/>
  <c r="D2055" s="1"/>
  <c r="D2056" s="1"/>
  <c r="D2057" s="1"/>
  <c r="D2058" s="1"/>
  <c r="D2059" s="1"/>
  <c r="D2060" s="1"/>
  <c r="D2061" s="1"/>
  <c r="D2062" s="1"/>
  <c r="D2063" s="1"/>
  <c r="D2064" s="1"/>
  <c r="D2065" s="1"/>
  <c r="D2066" s="1"/>
  <c r="D2067" s="1"/>
  <c r="D2068" s="1"/>
  <c r="D2069" s="1"/>
  <c r="D2070" s="1"/>
  <c r="D2071" s="1"/>
  <c r="D2072" s="1"/>
  <c r="D2073" s="1"/>
  <c r="D2074" s="1"/>
  <c r="D2075" s="1"/>
  <c r="D2076" s="1"/>
  <c r="D2077" s="1"/>
  <c r="D2078" s="1"/>
  <c r="D2079" s="1"/>
  <c r="D2080" s="1"/>
  <c r="D2081" s="1"/>
  <c r="D2082" s="1"/>
  <c r="D2083" s="1"/>
  <c r="D2084" s="1"/>
  <c r="D2085" s="1"/>
  <c r="D2086" s="1"/>
  <c r="D2087" s="1"/>
  <c r="D2088" s="1"/>
  <c r="D2089" s="1"/>
  <c r="D2090" s="1"/>
  <c r="D2091" s="1"/>
  <c r="D2092" s="1"/>
  <c r="D2093" s="1"/>
  <c r="D2094" s="1"/>
  <c r="D2095" s="1"/>
  <c r="D2096" s="1"/>
  <c r="D2097" s="1"/>
  <c r="D2098" s="1"/>
  <c r="D2099" s="1"/>
  <c r="D2100" s="1"/>
  <c r="D2101" s="1"/>
  <c r="D2102" s="1"/>
  <c r="D2103" s="1"/>
  <c r="D2104" s="1"/>
  <c r="D2105" s="1"/>
  <c r="D2106" s="1"/>
  <c r="D2107" s="1"/>
  <c r="D2108" s="1"/>
  <c r="D2109" s="1"/>
  <c r="D2110" s="1"/>
  <c r="D2111" s="1"/>
  <c r="D2112" s="1"/>
  <c r="D2113" s="1"/>
  <c r="D2114" s="1"/>
  <c r="D2115" s="1"/>
  <c r="D2116" s="1"/>
  <c r="D2117" s="1"/>
  <c r="D2118" s="1"/>
  <c r="D2119" s="1"/>
  <c r="D2120" s="1"/>
  <c r="D2121" s="1"/>
  <c r="D2122" s="1"/>
  <c r="D2123" s="1"/>
  <c r="D2124" s="1"/>
  <c r="D2125" s="1"/>
  <c r="D2126" s="1"/>
  <c r="D2127" s="1"/>
  <c r="D2128" s="1"/>
  <c r="D2129" s="1"/>
  <c r="D2130" s="1"/>
  <c r="D2131" s="1"/>
  <c r="D2132" s="1"/>
  <c r="D2133" s="1"/>
  <c r="D2134" s="1"/>
  <c r="D2135" s="1"/>
  <c r="D2136" s="1"/>
  <c r="D2137" s="1"/>
  <c r="D2138" s="1"/>
  <c r="D2139" s="1"/>
  <c r="D2140" s="1"/>
  <c r="D2141" s="1"/>
  <c r="D2142" s="1"/>
  <c r="D2143" s="1"/>
  <c r="D2144" s="1"/>
  <c r="D2145" s="1"/>
  <c r="D2146" s="1"/>
  <c r="D2147" s="1"/>
  <c r="D2148" s="1"/>
  <c r="D2149" s="1"/>
  <c r="D2150" s="1"/>
  <c r="D2151" s="1"/>
  <c r="D2152" s="1"/>
  <c r="D2153" s="1"/>
  <c r="D2154" s="1"/>
  <c r="D2155" s="1"/>
  <c r="D2156" s="1"/>
  <c r="D2157" s="1"/>
  <c r="D2158" s="1"/>
  <c r="D2159" s="1"/>
  <c r="D2160" s="1"/>
  <c r="D2161" s="1"/>
  <c r="D2162" s="1"/>
  <c r="D2163" s="1"/>
  <c r="D2164" s="1"/>
  <c r="D2165" s="1"/>
  <c r="D2166" s="1"/>
  <c r="D2167" s="1"/>
  <c r="D2168" s="1"/>
  <c r="D2169" s="1"/>
  <c r="D2170" s="1"/>
  <c r="D2171" s="1"/>
  <c r="D2172" s="1"/>
  <c r="D2173" s="1"/>
  <c r="D2174" s="1"/>
  <c r="D2175" s="1"/>
  <c r="D2176" s="1"/>
  <c r="D2177" s="1"/>
  <c r="D2178" s="1"/>
  <c r="D2179" s="1"/>
  <c r="D2180" s="1"/>
  <c r="D2181" s="1"/>
  <c r="D2182" s="1"/>
  <c r="D2183" s="1"/>
  <c r="D2184" s="1"/>
  <c r="D2185" s="1"/>
  <c r="D2186" s="1"/>
  <c r="D2187" s="1"/>
  <c r="D2188" s="1"/>
  <c r="D2189" s="1"/>
  <c r="D2190" s="1"/>
  <c r="D2191" s="1"/>
  <c r="D2192" s="1"/>
  <c r="D2193" s="1"/>
  <c r="D2194" s="1"/>
  <c r="D2195" s="1"/>
  <c r="D2196" s="1"/>
  <c r="D2197" s="1"/>
  <c r="D2198" s="1"/>
  <c r="D2199" s="1"/>
  <c r="D2200" s="1"/>
  <c r="D2201" s="1"/>
  <c r="D2202" s="1"/>
  <c r="D2203" s="1"/>
  <c r="D2204" s="1"/>
  <c r="D2205" s="1"/>
  <c r="D2206" s="1"/>
  <c r="D2207" s="1"/>
  <c r="D2208" s="1"/>
  <c r="D2209" s="1"/>
  <c r="D2210" s="1"/>
  <c r="D2211" s="1"/>
  <c r="D2212" s="1"/>
  <c r="D2213" s="1"/>
  <c r="D2214" s="1"/>
  <c r="D2215" s="1"/>
  <c r="D2216" s="1"/>
  <c r="D2217" s="1"/>
  <c r="D2218" s="1"/>
  <c r="D2219" s="1"/>
  <c r="D2220" s="1"/>
  <c r="D2221" s="1"/>
  <c r="D2222" s="1"/>
  <c r="D2223" s="1"/>
  <c r="D2224" s="1"/>
  <c r="D2225" s="1"/>
  <c r="D2226" s="1"/>
  <c r="D2227" s="1"/>
  <c r="D2228" s="1"/>
  <c r="D2229" s="1"/>
  <c r="D2230" s="1"/>
  <c r="D2231" s="1"/>
  <c r="D2232" s="1"/>
  <c r="D2233" s="1"/>
  <c r="D2234" s="1"/>
  <c r="D2235" s="1"/>
  <c r="D2236" s="1"/>
  <c r="D2237" s="1"/>
  <c r="D2238" s="1"/>
  <c r="D2239" s="1"/>
  <c r="D2240" s="1"/>
  <c r="D2241" s="1"/>
  <c r="D2242" s="1"/>
  <c r="D2243" s="1"/>
  <c r="D2244" s="1"/>
  <c r="D2245" s="1"/>
  <c r="D2246" s="1"/>
  <c r="D2247" s="1"/>
  <c r="D2248" s="1"/>
  <c r="D2249" s="1"/>
  <c r="D2250" s="1"/>
  <c r="D2251" s="1"/>
  <c r="D2252" s="1"/>
  <c r="D2253" s="1"/>
  <c r="D2254" s="1"/>
  <c r="D2255" s="1"/>
  <c r="D2256" s="1"/>
  <c r="D2257" s="1"/>
  <c r="D2258" s="1"/>
  <c r="D2259" s="1"/>
  <c r="D2260" s="1"/>
  <c r="D2261" s="1"/>
  <c r="D2262" s="1"/>
  <c r="D2263" s="1"/>
  <c r="D2264" s="1"/>
  <c r="D2265" s="1"/>
  <c r="D2266" s="1"/>
  <c r="D2267" s="1"/>
  <c r="D2268" s="1"/>
  <c r="D2269" s="1"/>
  <c r="D2270" s="1"/>
  <c r="D2271" s="1"/>
  <c r="D2272" s="1"/>
  <c r="D2273" s="1"/>
  <c r="D2274" s="1"/>
  <c r="D2275" s="1"/>
  <c r="D2276" s="1"/>
  <c r="D2277" s="1"/>
  <c r="D2278" s="1"/>
  <c r="D2279" s="1"/>
  <c r="D2280" s="1"/>
  <c r="D2281" s="1"/>
  <c r="D2282" s="1"/>
  <c r="D2283" s="1"/>
  <c r="D2284" s="1"/>
  <c r="D2285" s="1"/>
  <c r="D2286" s="1"/>
  <c r="D2287" s="1"/>
  <c r="D2288" s="1"/>
  <c r="D2289" s="1"/>
  <c r="D2290" s="1"/>
  <c r="D2291" s="1"/>
  <c r="D2292" s="1"/>
  <c r="D2293" s="1"/>
  <c r="D2294" s="1"/>
  <c r="D2295" s="1"/>
  <c r="D2296" s="1"/>
  <c r="D2297" s="1"/>
  <c r="D2298" s="1"/>
  <c r="D2299" s="1"/>
  <c r="D2300" s="1"/>
  <c r="D2301" s="1"/>
  <c r="D2302" s="1"/>
  <c r="D2303" s="1"/>
  <c r="D2304" s="1"/>
  <c r="D2305" s="1"/>
  <c r="D2306" s="1"/>
  <c r="D2307" s="1"/>
  <c r="D2308" s="1"/>
  <c r="D2309" s="1"/>
  <c r="D2310" s="1"/>
  <c r="D2311" s="1"/>
  <c r="D2312" s="1"/>
  <c r="D2313" s="1"/>
  <c r="D2314" s="1"/>
  <c r="D2315" s="1"/>
  <c r="D2316" s="1"/>
  <c r="D2317" s="1"/>
  <c r="D2318" s="1"/>
  <c r="D2319" s="1"/>
  <c r="D2320" s="1"/>
  <c r="D2321" s="1"/>
  <c r="D2322" s="1"/>
  <c r="D2323" s="1"/>
  <c r="D2324" s="1"/>
  <c r="D2325" s="1"/>
  <c r="D2326" s="1"/>
  <c r="D2327" s="1"/>
  <c r="D2328" s="1"/>
  <c r="D2329" s="1"/>
  <c r="D2330" s="1"/>
  <c r="D2331" s="1"/>
  <c r="D2332" s="1"/>
  <c r="D2333" s="1"/>
  <c r="D2334" s="1"/>
  <c r="D2335" s="1"/>
  <c r="D2336" s="1"/>
  <c r="D2337" s="1"/>
  <c r="D2338" s="1"/>
  <c r="D2339" s="1"/>
  <c r="D2340" s="1"/>
  <c r="D2341" s="1"/>
  <c r="D2342" s="1"/>
  <c r="D2343" s="1"/>
  <c r="D2344" s="1"/>
  <c r="D2345" s="1"/>
  <c r="D2346" s="1"/>
  <c r="D2347" s="1"/>
  <c r="D2348" s="1"/>
  <c r="D2349" s="1"/>
  <c r="D2350" s="1"/>
  <c r="D2351" s="1"/>
  <c r="D2352" s="1"/>
  <c r="D2353" s="1"/>
  <c r="D2354" s="1"/>
  <c r="D2355" s="1"/>
  <c r="D2356" s="1"/>
  <c r="D2357" s="1"/>
  <c r="D2358" s="1"/>
  <c r="D2359" s="1"/>
  <c r="D2360" s="1"/>
  <c r="D2361" s="1"/>
  <c r="D2362" s="1"/>
  <c r="D2363" s="1"/>
  <c r="D2364" s="1"/>
  <c r="D2365" s="1"/>
  <c r="D2366" s="1"/>
  <c r="D2367" s="1"/>
  <c r="D2368" s="1"/>
  <c r="D2369" s="1"/>
  <c r="D2370" s="1"/>
  <c r="D2371" s="1"/>
  <c r="D2372" s="1"/>
  <c r="D2373" s="1"/>
  <c r="D2374" s="1"/>
  <c r="D2375" s="1"/>
  <c r="D2376" s="1"/>
  <c r="D2377" s="1"/>
  <c r="D2378" s="1"/>
  <c r="D2379" s="1"/>
  <c r="D2380" s="1"/>
  <c r="D2381" s="1"/>
  <c r="D2382" s="1"/>
  <c r="D2383" s="1"/>
  <c r="D2384" s="1"/>
  <c r="D2385" s="1"/>
  <c r="D2386" s="1"/>
  <c r="D2387" s="1"/>
  <c r="D2388" s="1"/>
  <c r="D2389" s="1"/>
  <c r="D2390" s="1"/>
  <c r="D2391" s="1"/>
  <c r="D2392" s="1"/>
  <c r="D2393" s="1"/>
  <c r="D2394" s="1"/>
  <c r="D2395" s="1"/>
  <c r="D2396" s="1"/>
  <c r="D2397" s="1"/>
  <c r="D2398" s="1"/>
  <c r="D2399" s="1"/>
  <c r="D2400" s="1"/>
  <c r="D2401" s="1"/>
  <c r="D2402" s="1"/>
  <c r="D2403" s="1"/>
  <c r="D2404" s="1"/>
  <c r="D2405" s="1"/>
  <c r="D2406" s="1"/>
  <c r="D2407" s="1"/>
  <c r="D2408" s="1"/>
  <c r="D2409" s="1"/>
  <c r="D2410" s="1"/>
  <c r="D2411" s="1"/>
  <c r="D2412" s="1"/>
  <c r="D2413" s="1"/>
  <c r="D2414" s="1"/>
  <c r="D2415" s="1"/>
  <c r="D2416" s="1"/>
  <c r="D2417" s="1"/>
  <c r="D2418" s="1"/>
  <c r="D2419" s="1"/>
  <c r="D2420" s="1"/>
  <c r="D2421" s="1"/>
  <c r="D2422" s="1"/>
  <c r="D2423" s="1"/>
  <c r="D2424" s="1"/>
  <c r="D2425" s="1"/>
  <c r="D2426" s="1"/>
  <c r="D2427" s="1"/>
  <c r="D2428" s="1"/>
  <c r="D2429" s="1"/>
  <c r="D2430" s="1"/>
  <c r="D2431" s="1"/>
  <c r="D2432" s="1"/>
  <c r="D2433" s="1"/>
  <c r="D2434" s="1"/>
  <c r="D2435" s="1"/>
  <c r="D2436" s="1"/>
  <c r="D2437" s="1"/>
  <c r="D2438" s="1"/>
  <c r="D2439" s="1"/>
  <c r="D2440" s="1"/>
  <c r="D2441" s="1"/>
  <c r="D2442" s="1"/>
  <c r="D2443" s="1"/>
  <c r="D2444" s="1"/>
  <c r="D2445" s="1"/>
  <c r="D2446" s="1"/>
  <c r="D2447" s="1"/>
  <c r="D2448" s="1"/>
  <c r="D2449" s="1"/>
  <c r="D2450" s="1"/>
  <c r="D2451" s="1"/>
  <c r="D2452" s="1"/>
  <c r="D2453" s="1"/>
  <c r="D2454" s="1"/>
  <c r="D2455" s="1"/>
  <c r="D2456" s="1"/>
  <c r="D2457" s="1"/>
  <c r="D2458" s="1"/>
  <c r="D2459" s="1"/>
  <c r="D2460" s="1"/>
  <c r="D2461" s="1"/>
  <c r="D2462" s="1"/>
  <c r="D2463" s="1"/>
  <c r="D2464" s="1"/>
  <c r="D2465" s="1"/>
  <c r="D2466" s="1"/>
  <c r="D2467" s="1"/>
  <c r="D2468" s="1"/>
  <c r="D2469" s="1"/>
  <c r="D2470" s="1"/>
  <c r="D2471" s="1"/>
  <c r="D2472" s="1"/>
  <c r="D2473" s="1"/>
  <c r="D2474" s="1"/>
  <c r="D2475" s="1"/>
  <c r="D2476" s="1"/>
  <c r="D2477" s="1"/>
  <c r="D2478" s="1"/>
  <c r="D2479" s="1"/>
  <c r="D2480" s="1"/>
  <c r="D2481" s="1"/>
  <c r="D2482" s="1"/>
  <c r="D2483" s="1"/>
  <c r="D2484" s="1"/>
  <c r="D2485" s="1"/>
  <c r="D2486" s="1"/>
  <c r="D2487" s="1"/>
  <c r="D2488" s="1"/>
  <c r="D2489" s="1"/>
  <c r="D2490" s="1"/>
  <c r="D2491" s="1"/>
  <c r="D2492" s="1"/>
  <c r="D2493" s="1"/>
  <c r="D2494" s="1"/>
  <c r="D2495" s="1"/>
  <c r="D2496" s="1"/>
  <c r="D2497" s="1"/>
  <c r="D2498" s="1"/>
  <c r="D2499" s="1"/>
  <c r="D2500" s="1"/>
  <c r="D2501" s="1"/>
  <c r="D2502" s="1"/>
  <c r="D2503" s="1"/>
  <c r="D2504" s="1"/>
  <c r="D2505" s="1"/>
  <c r="D2506" s="1"/>
  <c r="D2507" s="1"/>
  <c r="D2508" s="1"/>
  <c r="D2509" s="1"/>
  <c r="D2510" s="1"/>
  <c r="D2511" s="1"/>
  <c r="D2512" s="1"/>
  <c r="D2513" s="1"/>
  <c r="D2514" s="1"/>
  <c r="D2515" s="1"/>
  <c r="D2516" s="1"/>
  <c r="D2517" s="1"/>
  <c r="D2518" s="1"/>
  <c r="D2519" s="1"/>
  <c r="D2520" s="1"/>
  <c r="D2521" s="1"/>
  <c r="D2522" s="1"/>
  <c r="D2523" s="1"/>
  <c r="D2524" s="1"/>
  <c r="D2525" s="1"/>
  <c r="D2526" s="1"/>
  <c r="D2527" s="1"/>
  <c r="D2528" s="1"/>
  <c r="D2529" s="1"/>
  <c r="D2530" s="1"/>
  <c r="D2531" s="1"/>
  <c r="D2532" s="1"/>
  <c r="D2533" s="1"/>
  <c r="D2534" s="1"/>
  <c r="D2535" s="1"/>
  <c r="D2536" s="1"/>
  <c r="D2537" s="1"/>
  <c r="D2538" s="1"/>
  <c r="D2539" s="1"/>
  <c r="D2540" s="1"/>
  <c r="D2541" s="1"/>
  <c r="D2542" s="1"/>
  <c r="D2543" s="1"/>
  <c r="D2544" s="1"/>
  <c r="D2545" s="1"/>
  <c r="D2546" s="1"/>
  <c r="D2547" s="1"/>
  <c r="D2548" s="1"/>
  <c r="D2549" s="1"/>
  <c r="D2550" s="1"/>
  <c r="D2551" s="1"/>
  <c r="D2552" s="1"/>
  <c r="D2553" s="1"/>
  <c r="D2554" s="1"/>
  <c r="D2555" s="1"/>
  <c r="D2556" s="1"/>
  <c r="D2557" s="1"/>
  <c r="D2558" s="1"/>
  <c r="D2559" s="1"/>
  <c r="D2560" s="1"/>
  <c r="D2561" s="1"/>
  <c r="D2562" s="1"/>
  <c r="D2563" s="1"/>
  <c r="D2564" s="1"/>
  <c r="D2565" s="1"/>
  <c r="D2566" s="1"/>
  <c r="D2567" s="1"/>
  <c r="D2568" s="1"/>
  <c r="D2569" s="1"/>
  <c r="D2570" s="1"/>
  <c r="D2571" s="1"/>
  <c r="D2572" s="1"/>
  <c r="D2573" s="1"/>
  <c r="D2574" s="1"/>
  <c r="D2575" s="1"/>
  <c r="D2576" s="1"/>
  <c r="D2577" s="1"/>
  <c r="D2578" s="1"/>
  <c r="D2579" s="1"/>
  <c r="D2580" s="1"/>
  <c r="D2581" s="1"/>
  <c r="D2582" s="1"/>
  <c r="D2583" s="1"/>
  <c r="D2584" s="1"/>
  <c r="D2585" s="1"/>
  <c r="D2586" s="1"/>
  <c r="D2587" s="1"/>
  <c r="D2588" s="1"/>
  <c r="D2589" s="1"/>
  <c r="D2590" s="1"/>
  <c r="D2591" s="1"/>
  <c r="D2592" s="1"/>
  <c r="D2593" s="1"/>
  <c r="D2594" s="1"/>
  <c r="D2595" s="1"/>
  <c r="D2596" s="1"/>
  <c r="D2597" s="1"/>
  <c r="D2598" s="1"/>
  <c r="D2599" s="1"/>
  <c r="D2600" s="1"/>
  <c r="D2601" s="1"/>
  <c r="D2602" s="1"/>
  <c r="D2603" s="1"/>
  <c r="D2604" s="1"/>
  <c r="D2605" s="1"/>
  <c r="D2606" s="1"/>
  <c r="D2607" s="1"/>
  <c r="D2608" s="1"/>
  <c r="D2609" s="1"/>
  <c r="D2610" s="1"/>
  <c r="D2611" s="1"/>
  <c r="D2612" s="1"/>
  <c r="D2613" s="1"/>
  <c r="D2614" s="1"/>
  <c r="D2615" s="1"/>
  <c r="D2616" s="1"/>
  <c r="D2617" s="1"/>
  <c r="D2618" s="1"/>
  <c r="D2619" s="1"/>
  <c r="D2620" s="1"/>
  <c r="D2621" s="1"/>
  <c r="D2622" s="1"/>
  <c r="D2623" s="1"/>
  <c r="D2624" s="1"/>
  <c r="D2625" s="1"/>
  <c r="D2626" s="1"/>
  <c r="D2627" s="1"/>
  <c r="D2628" s="1"/>
  <c r="D2629" s="1"/>
  <c r="D2630" s="1"/>
  <c r="D2631" s="1"/>
  <c r="D2632" s="1"/>
  <c r="D2633" s="1"/>
  <c r="D2634" s="1"/>
  <c r="D2635" s="1"/>
  <c r="D2636" s="1"/>
  <c r="D2637" s="1"/>
  <c r="D2638" s="1"/>
  <c r="D2639" s="1"/>
  <c r="D2640" s="1"/>
  <c r="D2641" s="1"/>
  <c r="D2642" s="1"/>
  <c r="D2643" s="1"/>
  <c r="D2644" s="1"/>
  <c r="D2645" s="1"/>
  <c r="D2646" s="1"/>
  <c r="D2647" s="1"/>
  <c r="D2648" s="1"/>
  <c r="D2649" s="1"/>
  <c r="D2650" s="1"/>
  <c r="D2651" s="1"/>
  <c r="D2652" s="1"/>
  <c r="D2653" s="1"/>
  <c r="D2654" s="1"/>
  <c r="D2655" s="1"/>
  <c r="D2656" s="1"/>
  <c r="D2657" s="1"/>
  <c r="D2658" s="1"/>
  <c r="D2659" s="1"/>
  <c r="D2660" s="1"/>
  <c r="D2661" s="1"/>
  <c r="D2662" s="1"/>
  <c r="D2663" s="1"/>
  <c r="D2664" s="1"/>
  <c r="D2665" s="1"/>
  <c r="D2666" s="1"/>
  <c r="D2667" s="1"/>
  <c r="D2668" s="1"/>
  <c r="D2669" s="1"/>
  <c r="D2670" s="1"/>
  <c r="D2671" s="1"/>
  <c r="D2672" s="1"/>
  <c r="D2673" s="1"/>
  <c r="D2674" s="1"/>
  <c r="D2675" s="1"/>
  <c r="D2676" s="1"/>
  <c r="D2677" s="1"/>
  <c r="D2678" s="1"/>
  <c r="D2679" s="1"/>
  <c r="D2680" s="1"/>
  <c r="D2681" s="1"/>
  <c r="D2682" s="1"/>
  <c r="D2683" s="1"/>
  <c r="D2684" s="1"/>
  <c r="D2685" s="1"/>
  <c r="D2686" s="1"/>
  <c r="D2687" s="1"/>
  <c r="D2688" s="1"/>
  <c r="D2689" s="1"/>
  <c r="D2690" s="1"/>
  <c r="D2691" s="1"/>
  <c r="D2692" s="1"/>
  <c r="D2693" s="1"/>
  <c r="D2694" s="1"/>
  <c r="D2695" s="1"/>
  <c r="D2696" s="1"/>
  <c r="D2697" s="1"/>
  <c r="D2698" s="1"/>
  <c r="D2699" s="1"/>
  <c r="D2700" s="1"/>
  <c r="D2701" s="1"/>
  <c r="D2702" s="1"/>
  <c r="D2703" s="1"/>
  <c r="D2704" s="1"/>
  <c r="D2705" s="1"/>
  <c r="D2706" s="1"/>
  <c r="D2707" s="1"/>
  <c r="D2708" s="1"/>
  <c r="D2709" s="1"/>
  <c r="D2710" s="1"/>
  <c r="D2711" s="1"/>
  <c r="D2712" s="1"/>
  <c r="D2713" s="1"/>
  <c r="D2714" s="1"/>
  <c r="D2715" s="1"/>
  <c r="D2716" s="1"/>
  <c r="D2717" s="1"/>
  <c r="D2718" s="1"/>
  <c r="D2719" s="1"/>
  <c r="D2720" s="1"/>
  <c r="D2721" s="1"/>
  <c r="D2722" s="1"/>
  <c r="D2723" s="1"/>
  <c r="D2724" s="1"/>
  <c r="D2725" s="1"/>
  <c r="D2726" s="1"/>
  <c r="D2727" s="1"/>
  <c r="D2728" s="1"/>
  <c r="D2729" s="1"/>
  <c r="D2730" s="1"/>
  <c r="D2731" s="1"/>
  <c r="D2732" s="1"/>
  <c r="D2733" s="1"/>
  <c r="D2734" s="1"/>
  <c r="D2735" s="1"/>
  <c r="D2736" s="1"/>
  <c r="D2737" s="1"/>
  <c r="D2738" s="1"/>
  <c r="D2739" s="1"/>
  <c r="D2740" s="1"/>
  <c r="D2741" s="1"/>
  <c r="D2742" s="1"/>
  <c r="D2743" s="1"/>
  <c r="D2744" s="1"/>
  <c r="D2745" s="1"/>
  <c r="D2746" s="1"/>
  <c r="D2747" s="1"/>
  <c r="D2748" s="1"/>
  <c r="D2749" s="1"/>
  <c r="D2750" s="1"/>
  <c r="D2751" s="1"/>
  <c r="D2752" s="1"/>
  <c r="D2753" s="1"/>
  <c r="D2754" s="1"/>
  <c r="D2755" s="1"/>
  <c r="D2756" s="1"/>
  <c r="D2757" s="1"/>
  <c r="D2758" s="1"/>
  <c r="D2759" s="1"/>
  <c r="D2760" s="1"/>
  <c r="D2761" s="1"/>
  <c r="D2762" s="1"/>
  <c r="D2763" s="1"/>
  <c r="D2764" s="1"/>
  <c r="D2765" s="1"/>
  <c r="D2766" s="1"/>
  <c r="D2767" s="1"/>
  <c r="D2768" s="1"/>
  <c r="D2769" s="1"/>
  <c r="D2770" s="1"/>
  <c r="D2771" s="1"/>
  <c r="D2772" s="1"/>
  <c r="D2773" s="1"/>
  <c r="D2774" s="1"/>
  <c r="D2775" s="1"/>
  <c r="D2776" s="1"/>
  <c r="D2777" s="1"/>
  <c r="D2778" s="1"/>
  <c r="D2779" s="1"/>
  <c r="D2780" s="1"/>
  <c r="D2781" s="1"/>
  <c r="D2782" s="1"/>
  <c r="D2783" s="1"/>
  <c r="D2784" s="1"/>
  <c r="D2785" s="1"/>
  <c r="D2786" s="1"/>
  <c r="D2787" s="1"/>
  <c r="D2788" s="1"/>
  <c r="D2789" s="1"/>
  <c r="D2790" s="1"/>
  <c r="D2791" s="1"/>
  <c r="D2792" s="1"/>
  <c r="D2793" s="1"/>
  <c r="D2794" s="1"/>
  <c r="D2795" s="1"/>
  <c r="D2796" s="1"/>
  <c r="D2797" s="1"/>
  <c r="D2798" s="1"/>
  <c r="D2799" s="1"/>
  <c r="D2800" s="1"/>
  <c r="D2801" s="1"/>
  <c r="D2802" s="1"/>
  <c r="D2803" s="1"/>
  <c r="D2804" s="1"/>
  <c r="D2805" s="1"/>
  <c r="D2806" s="1"/>
  <c r="D2807" s="1"/>
  <c r="D2808" s="1"/>
  <c r="D2809" s="1"/>
  <c r="D2810" s="1"/>
  <c r="D2811" s="1"/>
  <c r="D2812" s="1"/>
  <c r="D2813" s="1"/>
  <c r="D2814" s="1"/>
  <c r="D2815" s="1"/>
  <c r="D2816" s="1"/>
  <c r="D2817" s="1"/>
  <c r="D2818" s="1"/>
  <c r="D2819" s="1"/>
  <c r="D2820" s="1"/>
  <c r="D2821" s="1"/>
  <c r="D2822" s="1"/>
  <c r="D2823" s="1"/>
  <c r="D2824" s="1"/>
  <c r="D2825" s="1"/>
  <c r="D2826" s="1"/>
  <c r="D2827" s="1"/>
  <c r="D2828" s="1"/>
  <c r="D2829" s="1"/>
  <c r="D2830" s="1"/>
  <c r="D2831" s="1"/>
  <c r="D2832" s="1"/>
  <c r="D2833" s="1"/>
  <c r="D2834" s="1"/>
  <c r="D2835" s="1"/>
  <c r="D2836" s="1"/>
  <c r="D2837" s="1"/>
  <c r="D2838" s="1"/>
  <c r="D2839" s="1"/>
  <c r="D2840" s="1"/>
  <c r="D2841" s="1"/>
  <c r="D2842" s="1"/>
  <c r="D2843" s="1"/>
  <c r="D2844" s="1"/>
  <c r="D2845" s="1"/>
  <c r="D2846" s="1"/>
  <c r="D2847" s="1"/>
  <c r="D2848" s="1"/>
  <c r="D2849" s="1"/>
  <c r="D2850" s="1"/>
  <c r="D2851" s="1"/>
  <c r="D2852" s="1"/>
  <c r="D2853" s="1"/>
  <c r="D2854" s="1"/>
  <c r="D2855" s="1"/>
  <c r="D2856" s="1"/>
  <c r="D2857" s="1"/>
  <c r="D2858" s="1"/>
  <c r="D2859" s="1"/>
  <c r="D2860" s="1"/>
  <c r="D2861" s="1"/>
  <c r="D2862" s="1"/>
  <c r="D2863" s="1"/>
  <c r="D2864" s="1"/>
  <c r="D2865" s="1"/>
  <c r="D2866" s="1"/>
  <c r="D2867" s="1"/>
  <c r="D2868" s="1"/>
  <c r="D2869" s="1"/>
  <c r="D2870" s="1"/>
  <c r="D2871" s="1"/>
  <c r="D2872" s="1"/>
  <c r="D2873" s="1"/>
  <c r="D2874" s="1"/>
  <c r="D2875" s="1"/>
  <c r="D2876" s="1"/>
  <c r="D2877" s="1"/>
  <c r="D2878" s="1"/>
  <c r="D2879" s="1"/>
  <c r="D2880" s="1"/>
  <c r="D2881" s="1"/>
  <c r="D2882" s="1"/>
  <c r="D2883" s="1"/>
  <c r="D2884" s="1"/>
  <c r="D2885" s="1"/>
  <c r="D2886" s="1"/>
  <c r="D2887" s="1"/>
  <c r="D2888" s="1"/>
  <c r="D2889" s="1"/>
  <c r="D2890" s="1"/>
  <c r="D2891" s="1"/>
  <c r="D2892" s="1"/>
  <c r="D2893" s="1"/>
  <c r="D2894" s="1"/>
  <c r="D2895" s="1"/>
  <c r="D2896" s="1"/>
  <c r="D2897" s="1"/>
  <c r="D2898" s="1"/>
  <c r="D2899" s="1"/>
  <c r="D2900" s="1"/>
  <c r="D2901" s="1"/>
  <c r="D2902" s="1"/>
  <c r="D2903" s="1"/>
  <c r="D2904" s="1"/>
  <c r="D2905" s="1"/>
  <c r="D2906" s="1"/>
  <c r="D2907" s="1"/>
  <c r="D2908" s="1"/>
  <c r="D2909" s="1"/>
  <c r="D2910" s="1"/>
  <c r="D2911" s="1"/>
  <c r="D2912" s="1"/>
  <c r="D2913" s="1"/>
  <c r="D2914" s="1"/>
  <c r="D2915" s="1"/>
  <c r="D2916" s="1"/>
  <c r="D2917" s="1"/>
  <c r="D2918" s="1"/>
  <c r="D2919" s="1"/>
  <c r="D2920" s="1"/>
  <c r="D2921" s="1"/>
  <c r="D2922" s="1"/>
  <c r="D2923" s="1"/>
  <c r="D2924" s="1"/>
  <c r="D2925" s="1"/>
  <c r="D2926" s="1"/>
  <c r="D2927" s="1"/>
  <c r="D2928" s="1"/>
  <c r="D2929" s="1"/>
  <c r="D2930" s="1"/>
  <c r="D2931" s="1"/>
  <c r="D2932" s="1"/>
  <c r="D2933" s="1"/>
  <c r="D2934" s="1"/>
  <c r="D2935" s="1"/>
  <c r="D2936" s="1"/>
  <c r="D2937" s="1"/>
  <c r="D2938" s="1"/>
  <c r="D2939" s="1"/>
  <c r="D2940" s="1"/>
  <c r="D2941" s="1"/>
  <c r="D2942" s="1"/>
  <c r="D2943" s="1"/>
  <c r="D2944" s="1"/>
  <c r="D2945" s="1"/>
  <c r="D2946" s="1"/>
  <c r="D2947" s="1"/>
  <c r="D2948" s="1"/>
  <c r="D2949" s="1"/>
  <c r="D2950" s="1"/>
  <c r="D2951" s="1"/>
  <c r="D2952" s="1"/>
  <c r="D2953" s="1"/>
  <c r="D2954" s="1"/>
  <c r="D2955" s="1"/>
  <c r="D2956" s="1"/>
  <c r="D2957" s="1"/>
  <c r="D2958" s="1"/>
  <c r="D2959" s="1"/>
  <c r="D2960" s="1"/>
  <c r="D2961" s="1"/>
  <c r="D2962" s="1"/>
  <c r="D2963" s="1"/>
  <c r="D2964" s="1"/>
  <c r="D2965" s="1"/>
  <c r="D2966" s="1"/>
  <c r="D2967" s="1"/>
  <c r="D2968" s="1"/>
  <c r="D2969" s="1"/>
  <c r="D2970" s="1"/>
  <c r="D2971" s="1"/>
  <c r="D2972" s="1"/>
  <c r="D2973" s="1"/>
  <c r="D2974" s="1"/>
  <c r="D2975" s="1"/>
  <c r="D2976" s="1"/>
  <c r="D2977" s="1"/>
  <c r="D2978" s="1"/>
  <c r="D2979" s="1"/>
  <c r="D2980" s="1"/>
  <c r="D2981" s="1"/>
  <c r="D2982" s="1"/>
  <c r="D2983" s="1"/>
  <c r="D2984" s="1"/>
  <c r="D2985" s="1"/>
  <c r="D2986" s="1"/>
  <c r="D2987" s="1"/>
  <c r="D2988" s="1"/>
  <c r="D2989" s="1"/>
  <c r="D2990" s="1"/>
  <c r="D2991" s="1"/>
  <c r="D2992" s="1"/>
  <c r="D2993" s="1"/>
  <c r="D2994" s="1"/>
  <c r="D2995" s="1"/>
  <c r="D2996" s="1"/>
  <c r="D2997" s="1"/>
  <c r="D2998" s="1"/>
  <c r="D2999" s="1"/>
  <c r="D3000" s="1"/>
  <c r="D3001" s="1"/>
  <c r="D3002" s="1"/>
  <c r="D3003" s="1"/>
  <c r="D3004" s="1"/>
  <c r="D3005" s="1"/>
  <c r="D3006" s="1"/>
  <c r="D3007" s="1"/>
  <c r="D3008" s="1"/>
  <c r="D3009" s="1"/>
  <c r="D3010" s="1"/>
  <c r="D3011" s="1"/>
  <c r="D3012" s="1"/>
  <c r="D3013" s="1"/>
  <c r="D3014" s="1"/>
  <c r="D3015" s="1"/>
  <c r="D3016" s="1"/>
  <c r="D3017" s="1"/>
  <c r="D3018" s="1"/>
  <c r="D3019" s="1"/>
  <c r="D3020" s="1"/>
  <c r="D3021" s="1"/>
  <c r="D3022" s="1"/>
  <c r="D3023" s="1"/>
  <c r="D3024" s="1"/>
  <c r="D3025" s="1"/>
  <c r="D3026" s="1"/>
  <c r="D3027" s="1"/>
  <c r="D3028" s="1"/>
  <c r="D3029" s="1"/>
  <c r="D3030" s="1"/>
  <c r="D3031" s="1"/>
  <c r="D3032" s="1"/>
  <c r="D3033" s="1"/>
  <c r="D3034" s="1"/>
  <c r="D3035" s="1"/>
  <c r="D3036" s="1"/>
  <c r="D3037" s="1"/>
  <c r="D3038" s="1"/>
  <c r="D3039" s="1"/>
  <c r="D3040" s="1"/>
  <c r="D3041" s="1"/>
  <c r="D3042" s="1"/>
  <c r="D3043" s="1"/>
  <c r="D3044" s="1"/>
  <c r="D3045" s="1"/>
  <c r="D3046" s="1"/>
  <c r="D3047" s="1"/>
  <c r="D3048" s="1"/>
  <c r="D3049" s="1"/>
  <c r="D3050" s="1"/>
  <c r="D3051" s="1"/>
  <c r="D3052" s="1"/>
  <c r="D3053" s="1"/>
  <c r="D3054" s="1"/>
  <c r="D3055" s="1"/>
  <c r="D3056" s="1"/>
  <c r="D3057" s="1"/>
  <c r="D3058" s="1"/>
  <c r="D3059" s="1"/>
  <c r="D3060" s="1"/>
  <c r="D3061" s="1"/>
  <c r="D3062" s="1"/>
  <c r="D3063" s="1"/>
  <c r="D3064" s="1"/>
  <c r="D3065" s="1"/>
  <c r="D3066" s="1"/>
  <c r="D3067" s="1"/>
  <c r="D3068" s="1"/>
  <c r="D3069" s="1"/>
  <c r="D3070" s="1"/>
  <c r="D3071" s="1"/>
  <c r="D3072" s="1"/>
  <c r="D3073" s="1"/>
  <c r="D3074" s="1"/>
  <c r="D3075" s="1"/>
  <c r="D3076" s="1"/>
  <c r="D3077" s="1"/>
  <c r="D3078" s="1"/>
  <c r="D3079" s="1"/>
  <c r="D3080" s="1"/>
  <c r="D3081" s="1"/>
  <c r="D3082" s="1"/>
  <c r="D3083" s="1"/>
  <c r="D3084" s="1"/>
  <c r="D3085" s="1"/>
  <c r="D3086" s="1"/>
  <c r="D3087" s="1"/>
  <c r="D3088" s="1"/>
  <c r="D3089" s="1"/>
  <c r="D3090" s="1"/>
  <c r="D3091" s="1"/>
  <c r="D3092" s="1"/>
  <c r="D3093" s="1"/>
  <c r="D3094" s="1"/>
  <c r="D3095" s="1"/>
  <c r="D3096" s="1"/>
  <c r="D3097" s="1"/>
  <c r="D3098" s="1"/>
  <c r="D3099" s="1"/>
  <c r="D3100" s="1"/>
  <c r="D3101" s="1"/>
  <c r="D3102" s="1"/>
  <c r="D3103" s="1"/>
  <c r="D3104" s="1"/>
  <c r="D3105" s="1"/>
  <c r="D3106" s="1"/>
  <c r="D3107" s="1"/>
  <c r="D3108" s="1"/>
  <c r="D3109" s="1"/>
  <c r="D3110" s="1"/>
  <c r="D3111" s="1"/>
  <c r="D3112" s="1"/>
  <c r="D3113" s="1"/>
  <c r="D3114" s="1"/>
  <c r="D3115" s="1"/>
  <c r="D3116" s="1"/>
  <c r="D3117" s="1"/>
  <c r="D3118" s="1"/>
  <c r="D3119" s="1"/>
  <c r="D3120" s="1"/>
  <c r="D3121" s="1"/>
  <c r="D3122" s="1"/>
  <c r="D3123" s="1"/>
  <c r="D3124" s="1"/>
  <c r="D3125" s="1"/>
  <c r="D3126" s="1"/>
  <c r="D3127" s="1"/>
  <c r="D3128" s="1"/>
  <c r="D3129" s="1"/>
  <c r="D3130" s="1"/>
  <c r="D3131" s="1"/>
  <c r="D3132" s="1"/>
  <c r="D3133" s="1"/>
  <c r="D3134" s="1"/>
  <c r="D3135" s="1"/>
  <c r="D3136" s="1"/>
  <c r="D3137" s="1"/>
  <c r="D3138" s="1"/>
  <c r="D3139" s="1"/>
  <c r="D3140" s="1"/>
  <c r="D3141" s="1"/>
  <c r="D3142" s="1"/>
  <c r="D3143" s="1"/>
  <c r="D3144" s="1"/>
  <c r="D3145" s="1"/>
  <c r="D3146" s="1"/>
  <c r="D3147" s="1"/>
  <c r="D3148" s="1"/>
  <c r="D3149" s="1"/>
  <c r="D3150" s="1"/>
  <c r="D3151" s="1"/>
  <c r="D3152" s="1"/>
  <c r="D3153" s="1"/>
  <c r="D3154" s="1"/>
  <c r="D3155" s="1"/>
  <c r="D3156" s="1"/>
  <c r="D3157" s="1"/>
  <c r="D3158" s="1"/>
  <c r="D3159" s="1"/>
  <c r="D3160" s="1"/>
  <c r="D3161" s="1"/>
  <c r="D3162" s="1"/>
  <c r="D3163" s="1"/>
  <c r="D3164" s="1"/>
  <c r="D3165" s="1"/>
  <c r="D3166" s="1"/>
  <c r="D3167" s="1"/>
  <c r="D3168" s="1"/>
  <c r="D3169" s="1"/>
  <c r="D3170" s="1"/>
  <c r="D3171" s="1"/>
  <c r="D3172" s="1"/>
  <c r="D3173" s="1"/>
  <c r="D3174" s="1"/>
  <c r="D3175" s="1"/>
  <c r="D3176" s="1"/>
  <c r="D3177" s="1"/>
  <c r="D3178" s="1"/>
  <c r="D3179" s="1"/>
  <c r="D3180" s="1"/>
  <c r="D3181" s="1"/>
  <c r="D3182" s="1"/>
  <c r="D3183" s="1"/>
  <c r="D3184" s="1"/>
  <c r="D3185" s="1"/>
  <c r="D3186" s="1"/>
  <c r="D3187" s="1"/>
  <c r="D3188" s="1"/>
  <c r="D3189" s="1"/>
  <c r="D3190" s="1"/>
  <c r="D3191" s="1"/>
  <c r="D3192" s="1"/>
  <c r="D3193" s="1"/>
  <c r="D3194" s="1"/>
  <c r="D3195" s="1"/>
  <c r="D3196" s="1"/>
  <c r="D3197" s="1"/>
  <c r="D3198" s="1"/>
  <c r="D3199" s="1"/>
  <c r="D3200" s="1"/>
  <c r="D3201" s="1"/>
  <c r="D3202" s="1"/>
  <c r="D3203" s="1"/>
  <c r="D3204" s="1"/>
  <c r="D3205" s="1"/>
  <c r="D3206" s="1"/>
  <c r="D3207" s="1"/>
  <c r="D3208" s="1"/>
  <c r="D3209" s="1"/>
  <c r="D3210" s="1"/>
  <c r="D3211" s="1"/>
  <c r="D3212" s="1"/>
  <c r="D3213" s="1"/>
  <c r="D3214" s="1"/>
  <c r="D3215" s="1"/>
  <c r="D3216" s="1"/>
  <c r="D3217" s="1"/>
  <c r="D3218" s="1"/>
  <c r="D3219" s="1"/>
  <c r="D3220" s="1"/>
  <c r="D3221" s="1"/>
  <c r="D3222" s="1"/>
  <c r="D3223" s="1"/>
  <c r="D3224" s="1"/>
  <c r="D3225" s="1"/>
  <c r="D3226" s="1"/>
  <c r="D3227" s="1"/>
  <c r="D3228" s="1"/>
  <c r="D3229" s="1"/>
  <c r="D3230" s="1"/>
  <c r="D3231" s="1"/>
  <c r="D3232" s="1"/>
  <c r="D3233" s="1"/>
  <c r="D3234" s="1"/>
  <c r="D3235" s="1"/>
  <c r="D3236" s="1"/>
  <c r="D3237" s="1"/>
  <c r="D3238" s="1"/>
  <c r="D3239" s="1"/>
  <c r="D3240" s="1"/>
  <c r="D3241" s="1"/>
  <c r="D3242" s="1"/>
  <c r="D3243" s="1"/>
  <c r="D3244" s="1"/>
  <c r="D3245" s="1"/>
  <c r="D3246" s="1"/>
  <c r="D3247" s="1"/>
  <c r="D3248" s="1"/>
  <c r="D3249" s="1"/>
  <c r="D3250" s="1"/>
  <c r="D3251" s="1"/>
  <c r="D3252" s="1"/>
  <c r="D3253" s="1"/>
  <c r="D3254" s="1"/>
  <c r="D3255" s="1"/>
  <c r="D3256" s="1"/>
  <c r="D3257" s="1"/>
  <c r="D3258" s="1"/>
  <c r="D3259" s="1"/>
  <c r="D3260" s="1"/>
  <c r="D3261" s="1"/>
  <c r="D3262" s="1"/>
  <c r="D3263" s="1"/>
  <c r="D3264" s="1"/>
  <c r="D3265" s="1"/>
  <c r="D3266" s="1"/>
  <c r="D3267" s="1"/>
  <c r="D3268" s="1"/>
  <c r="D3269" s="1"/>
  <c r="D3270" s="1"/>
  <c r="D3271" s="1"/>
  <c r="D3272" s="1"/>
  <c r="D3273" s="1"/>
  <c r="D3274" s="1"/>
  <c r="D3275" s="1"/>
  <c r="D3276" s="1"/>
  <c r="D3277" s="1"/>
  <c r="D3278" s="1"/>
  <c r="D3279" s="1"/>
  <c r="D3280" s="1"/>
  <c r="D3281" s="1"/>
  <c r="D3282" s="1"/>
  <c r="D3283" s="1"/>
  <c r="D3284" s="1"/>
  <c r="D3285" s="1"/>
  <c r="D3286" s="1"/>
  <c r="D3287" s="1"/>
  <c r="D3288" s="1"/>
  <c r="D3289" s="1"/>
  <c r="D3290" s="1"/>
  <c r="D3291" s="1"/>
  <c r="D3292" s="1"/>
  <c r="D3293" s="1"/>
  <c r="D3294" s="1"/>
  <c r="D3295" s="1"/>
  <c r="D3296" s="1"/>
  <c r="D3297" s="1"/>
  <c r="D3298" s="1"/>
  <c r="D3299" s="1"/>
  <c r="D3300" s="1"/>
  <c r="D3301" s="1"/>
  <c r="D3302" s="1"/>
  <c r="D3303" s="1"/>
  <c r="D3304" s="1"/>
  <c r="D3305" s="1"/>
  <c r="D3306" s="1"/>
  <c r="D3307" s="1"/>
  <c r="D3308" s="1"/>
  <c r="D3309" s="1"/>
  <c r="D3310" s="1"/>
  <c r="D3311" s="1"/>
  <c r="D3312" s="1"/>
  <c r="D3313" s="1"/>
  <c r="D3314" s="1"/>
  <c r="D3315" s="1"/>
  <c r="D3316" s="1"/>
  <c r="D3317" s="1"/>
  <c r="D3318" s="1"/>
  <c r="D3319" s="1"/>
  <c r="D3320" s="1"/>
  <c r="D3321" s="1"/>
  <c r="D3322" s="1"/>
  <c r="D3323" s="1"/>
  <c r="D3324" s="1"/>
  <c r="D3325" s="1"/>
  <c r="D3326" s="1"/>
  <c r="D3327" s="1"/>
  <c r="D3328" s="1"/>
  <c r="D3329" s="1"/>
  <c r="D3330" s="1"/>
  <c r="D3331" s="1"/>
  <c r="D3332" s="1"/>
  <c r="D3333" s="1"/>
  <c r="D3334" s="1"/>
  <c r="D3335" s="1"/>
  <c r="D3336" s="1"/>
  <c r="D3337" s="1"/>
  <c r="D3338" s="1"/>
  <c r="D3339" s="1"/>
  <c r="D3340" s="1"/>
  <c r="D3341" s="1"/>
  <c r="D3342" s="1"/>
  <c r="D3343" s="1"/>
  <c r="D3344" s="1"/>
  <c r="D3345" s="1"/>
  <c r="D3346" s="1"/>
  <c r="D3347" s="1"/>
  <c r="D3348" s="1"/>
  <c r="D3349" s="1"/>
  <c r="D3350" s="1"/>
  <c r="D3351" s="1"/>
  <c r="D3352" s="1"/>
  <c r="D3353" s="1"/>
  <c r="D3354" s="1"/>
  <c r="D3355" s="1"/>
  <c r="D3356" s="1"/>
  <c r="D3357" s="1"/>
  <c r="D3358" s="1"/>
  <c r="D3359" s="1"/>
  <c r="D3360" s="1"/>
  <c r="D3361" s="1"/>
  <c r="D3362" s="1"/>
  <c r="D3363" s="1"/>
  <c r="D3364" s="1"/>
  <c r="D3365" s="1"/>
  <c r="D3366" s="1"/>
  <c r="D3367" s="1"/>
  <c r="D3368" s="1"/>
  <c r="D3369" s="1"/>
  <c r="D3370" s="1"/>
  <c r="D3371" s="1"/>
  <c r="D3372" s="1"/>
  <c r="D3373" s="1"/>
  <c r="D3374" s="1"/>
  <c r="D3375" s="1"/>
  <c r="D3376" s="1"/>
  <c r="D3377" s="1"/>
  <c r="D3378" s="1"/>
  <c r="D3379" s="1"/>
  <c r="D3380" s="1"/>
  <c r="D3381" s="1"/>
  <c r="D3382" s="1"/>
  <c r="D3383" s="1"/>
  <c r="D3384" s="1"/>
  <c r="D3385" s="1"/>
  <c r="D3386" s="1"/>
  <c r="D3387" s="1"/>
  <c r="D3388" s="1"/>
  <c r="D3389" s="1"/>
  <c r="D3390" s="1"/>
  <c r="D3391" s="1"/>
  <c r="D3392" s="1"/>
  <c r="D3393" s="1"/>
  <c r="D3394" s="1"/>
  <c r="D3395" s="1"/>
  <c r="D3396" s="1"/>
  <c r="D3397" s="1"/>
  <c r="D3398" s="1"/>
  <c r="D3399" s="1"/>
  <c r="D3400" s="1"/>
  <c r="D3401" s="1"/>
  <c r="D3402" s="1"/>
  <c r="D3403" s="1"/>
  <c r="D3404" s="1"/>
  <c r="D3405" s="1"/>
  <c r="D3406" s="1"/>
  <c r="D3407" s="1"/>
  <c r="D3408" s="1"/>
  <c r="D3409" s="1"/>
  <c r="D3410" s="1"/>
  <c r="D3411" s="1"/>
  <c r="D3412" s="1"/>
  <c r="D3413" s="1"/>
  <c r="D3414" s="1"/>
  <c r="D3415" s="1"/>
  <c r="D3416" s="1"/>
  <c r="D3417" s="1"/>
  <c r="D3418" s="1"/>
  <c r="D3419" s="1"/>
  <c r="D3420" s="1"/>
  <c r="D3421" s="1"/>
  <c r="D3422" s="1"/>
  <c r="D3423" s="1"/>
  <c r="D3424" s="1"/>
  <c r="D3425" s="1"/>
  <c r="D3426" s="1"/>
  <c r="D3427" s="1"/>
  <c r="D3428" s="1"/>
  <c r="D3429" s="1"/>
  <c r="D3430" s="1"/>
  <c r="D3431" s="1"/>
  <c r="D3432" s="1"/>
  <c r="D3433" s="1"/>
  <c r="D3434" s="1"/>
  <c r="D3435" s="1"/>
  <c r="D3436" s="1"/>
  <c r="D3437" s="1"/>
  <c r="D3438" s="1"/>
  <c r="D3439" s="1"/>
  <c r="D3440" s="1"/>
  <c r="D3441" s="1"/>
  <c r="D3442" s="1"/>
  <c r="D3443" s="1"/>
  <c r="D3444" s="1"/>
  <c r="D3445" s="1"/>
  <c r="D3446" s="1"/>
  <c r="D3447" s="1"/>
  <c r="D3448" s="1"/>
  <c r="D3449" s="1"/>
  <c r="D3450" s="1"/>
  <c r="D3451" s="1"/>
  <c r="D3452" s="1"/>
  <c r="D3453" s="1"/>
  <c r="D3454" s="1"/>
  <c r="D3455" s="1"/>
  <c r="D3456" s="1"/>
  <c r="D3457" s="1"/>
  <c r="D3458" s="1"/>
  <c r="D3459" s="1"/>
  <c r="D3460" s="1"/>
  <c r="D3461" s="1"/>
  <c r="D3462" s="1"/>
  <c r="D3463" s="1"/>
  <c r="D3464" s="1"/>
  <c r="D3465" s="1"/>
  <c r="D3466" s="1"/>
  <c r="D3467" s="1"/>
  <c r="D3468" s="1"/>
  <c r="D3469" s="1"/>
  <c r="D3470" s="1"/>
  <c r="D3471" s="1"/>
  <c r="D3472" s="1"/>
  <c r="D3473" s="1"/>
  <c r="D3474" s="1"/>
  <c r="D3475" s="1"/>
  <c r="D3476" s="1"/>
  <c r="D3477" s="1"/>
  <c r="D3478" s="1"/>
  <c r="D3479" s="1"/>
  <c r="D3480" s="1"/>
  <c r="D3481" s="1"/>
  <c r="D3482" s="1"/>
  <c r="D3483" s="1"/>
  <c r="D3484" s="1"/>
  <c r="D3485" s="1"/>
  <c r="D3486" s="1"/>
  <c r="D3487" s="1"/>
  <c r="D3488" s="1"/>
  <c r="D3489" s="1"/>
  <c r="D3490" s="1"/>
  <c r="D3491" s="1"/>
  <c r="D3492" s="1"/>
  <c r="D3493" s="1"/>
  <c r="D3494" s="1"/>
  <c r="D3495" s="1"/>
  <c r="D3496" s="1"/>
  <c r="D3497" s="1"/>
  <c r="D3498" s="1"/>
  <c r="D3499" s="1"/>
  <c r="D3500" s="1"/>
  <c r="D3501" s="1"/>
  <c r="D3502" s="1"/>
  <c r="D3503" s="1"/>
  <c r="D3504" s="1"/>
  <c r="D3505" s="1"/>
  <c r="D3506" s="1"/>
  <c r="D3507" s="1"/>
  <c r="D3508" s="1"/>
  <c r="D3509" s="1"/>
  <c r="D3510" s="1"/>
  <c r="D3511" s="1"/>
  <c r="D3512" s="1"/>
  <c r="D3513" s="1"/>
  <c r="D3514" s="1"/>
  <c r="D3515" s="1"/>
  <c r="D3516" s="1"/>
  <c r="D3517" s="1"/>
  <c r="D3518" s="1"/>
  <c r="D3519" s="1"/>
  <c r="D3520" s="1"/>
  <c r="D3521" s="1"/>
  <c r="D3522" s="1"/>
  <c r="D3523" s="1"/>
  <c r="D3524" s="1"/>
  <c r="D3525" s="1"/>
  <c r="D3526" s="1"/>
  <c r="D3527" s="1"/>
  <c r="D3528" s="1"/>
  <c r="D3529" s="1"/>
  <c r="D3530" s="1"/>
  <c r="D3531" s="1"/>
  <c r="D3532" s="1"/>
  <c r="D3533" s="1"/>
  <c r="D3534" s="1"/>
  <c r="D3535" s="1"/>
  <c r="D3536" s="1"/>
  <c r="D3537" s="1"/>
  <c r="D3538" s="1"/>
  <c r="D3539" s="1"/>
  <c r="D3540" s="1"/>
  <c r="D3541" s="1"/>
  <c r="D3542" s="1"/>
  <c r="D3543" s="1"/>
  <c r="D3544" s="1"/>
  <c r="D3545" s="1"/>
  <c r="D3546" s="1"/>
  <c r="D3547" s="1"/>
  <c r="D3548" s="1"/>
  <c r="D3549" s="1"/>
  <c r="D3550" s="1"/>
  <c r="D3551" s="1"/>
  <c r="D3552" s="1"/>
  <c r="D3553" s="1"/>
  <c r="D3554" s="1"/>
  <c r="D3555" s="1"/>
  <c r="D3556" s="1"/>
  <c r="D3557" s="1"/>
  <c r="D3558" s="1"/>
  <c r="D3559" s="1"/>
  <c r="D3560" s="1"/>
  <c r="D3561" s="1"/>
  <c r="D3562" s="1"/>
  <c r="D3563" s="1"/>
  <c r="D3564" s="1"/>
  <c r="D3565" s="1"/>
  <c r="D3566" s="1"/>
  <c r="D3567" s="1"/>
  <c r="D3568" s="1"/>
  <c r="D3569" s="1"/>
  <c r="D3570" s="1"/>
  <c r="D3571" s="1"/>
  <c r="D3572" s="1"/>
  <c r="D3573" s="1"/>
  <c r="D3574" s="1"/>
  <c r="D3575" s="1"/>
  <c r="D3576" s="1"/>
  <c r="D3577" s="1"/>
  <c r="D3578" s="1"/>
  <c r="D3579" s="1"/>
  <c r="D3580" s="1"/>
  <c r="D3581" s="1"/>
  <c r="D3582" s="1"/>
  <c r="D3583" s="1"/>
  <c r="D3584" s="1"/>
  <c r="D3585" s="1"/>
  <c r="D3586" s="1"/>
  <c r="D3587" s="1"/>
  <c r="D3588" s="1"/>
  <c r="D3589" s="1"/>
  <c r="D3590" s="1"/>
  <c r="D3591" s="1"/>
  <c r="D3592" s="1"/>
  <c r="D3593" s="1"/>
  <c r="D3594" s="1"/>
  <c r="D3595" s="1"/>
  <c r="D3596" s="1"/>
  <c r="D3597" s="1"/>
  <c r="D3598" s="1"/>
  <c r="D3599" s="1"/>
  <c r="D3600" s="1"/>
  <c r="D3601" s="1"/>
  <c r="D3602" s="1"/>
  <c r="D3603" s="1"/>
  <c r="D3604" s="1"/>
  <c r="D3605" s="1"/>
  <c r="D3606" s="1"/>
  <c r="D3607" s="1"/>
  <c r="D3608" s="1"/>
  <c r="D3609" s="1"/>
  <c r="D3610" s="1"/>
  <c r="D3611" s="1"/>
  <c r="D3612" s="1"/>
  <c r="D3613" s="1"/>
  <c r="D3614" s="1"/>
  <c r="D3615" s="1"/>
  <c r="D3616" s="1"/>
  <c r="D3617" s="1"/>
  <c r="D3618" s="1"/>
  <c r="D3619" s="1"/>
  <c r="D3620" s="1"/>
  <c r="D3621" s="1"/>
  <c r="D3622" s="1"/>
  <c r="D3623" s="1"/>
  <c r="D3624" s="1"/>
  <c r="D3625" s="1"/>
  <c r="D3626" s="1"/>
  <c r="D3627" s="1"/>
  <c r="D3628" s="1"/>
  <c r="D3629" s="1"/>
  <c r="D3630" s="1"/>
  <c r="D3631" s="1"/>
  <c r="D3632" s="1"/>
  <c r="D3633" s="1"/>
  <c r="D3634" s="1"/>
  <c r="D3635" s="1"/>
  <c r="D3636" s="1"/>
  <c r="D3637" s="1"/>
  <c r="D3638" s="1"/>
  <c r="D3639" s="1"/>
  <c r="D3640" s="1"/>
  <c r="D3641" s="1"/>
  <c r="D3642" s="1"/>
  <c r="D3643" s="1"/>
  <c r="D3644" s="1"/>
  <c r="D3645" s="1"/>
  <c r="D3646" s="1"/>
  <c r="D3647" s="1"/>
  <c r="D3648" s="1"/>
  <c r="D3649" s="1"/>
  <c r="D3650" s="1"/>
  <c r="D3651" s="1"/>
  <c r="D3652" s="1"/>
  <c r="D3653" s="1"/>
  <c r="D3654" s="1"/>
  <c r="D3655" s="1"/>
  <c r="D3656" s="1"/>
  <c r="D3657" s="1"/>
  <c r="D3658" s="1"/>
  <c r="D3659" s="1"/>
  <c r="D3660" s="1"/>
  <c r="D3661" s="1"/>
  <c r="D3662" s="1"/>
  <c r="D3663" s="1"/>
  <c r="D3664" s="1"/>
  <c r="D3665" s="1"/>
  <c r="D3666" s="1"/>
  <c r="D3667" s="1"/>
  <c r="D3668" s="1"/>
  <c r="D3669" s="1"/>
  <c r="D3670" s="1"/>
  <c r="D3671" s="1"/>
  <c r="D3672" s="1"/>
  <c r="D3673" s="1"/>
  <c r="D3674" s="1"/>
  <c r="D3675" s="1"/>
  <c r="D3676" s="1"/>
  <c r="D3677" s="1"/>
  <c r="D3678" s="1"/>
  <c r="D3679" s="1"/>
  <c r="D3680" s="1"/>
  <c r="D3681" s="1"/>
  <c r="D3682" s="1"/>
  <c r="D3683" s="1"/>
  <c r="D3684" s="1"/>
  <c r="D3685" s="1"/>
  <c r="D3686" s="1"/>
  <c r="D3687" s="1"/>
  <c r="D3688" s="1"/>
  <c r="D3689" s="1"/>
  <c r="D3690" s="1"/>
  <c r="D3691" s="1"/>
  <c r="D3692" s="1"/>
  <c r="D3693" s="1"/>
  <c r="D3694" s="1"/>
  <c r="D3695" s="1"/>
  <c r="D3696" s="1"/>
  <c r="D3697" s="1"/>
  <c r="D3698" s="1"/>
  <c r="D3699" s="1"/>
  <c r="D3700" s="1"/>
  <c r="D3701" s="1"/>
  <c r="D3702" s="1"/>
  <c r="D3703" s="1"/>
  <c r="D3704" s="1"/>
  <c r="D3705" s="1"/>
  <c r="D3706" s="1"/>
  <c r="D3707" s="1"/>
  <c r="D3708" s="1"/>
  <c r="D3709" s="1"/>
  <c r="D3710" s="1"/>
  <c r="D3711" s="1"/>
  <c r="D3712" s="1"/>
  <c r="D3713" s="1"/>
  <c r="D3714" s="1"/>
  <c r="D3715" s="1"/>
  <c r="D3716" s="1"/>
  <c r="D3717" s="1"/>
  <c r="D3718" s="1"/>
  <c r="D3719" s="1"/>
  <c r="D3720" s="1"/>
  <c r="D3721" s="1"/>
  <c r="D3722" s="1"/>
  <c r="D3723" s="1"/>
  <c r="D3724" s="1"/>
  <c r="D3725" s="1"/>
  <c r="D3726" s="1"/>
  <c r="D3727" s="1"/>
  <c r="D3728" s="1"/>
  <c r="D3729" s="1"/>
  <c r="D3730" s="1"/>
  <c r="D3731" s="1"/>
  <c r="D3732" s="1"/>
  <c r="D3733" s="1"/>
  <c r="D3734" s="1"/>
  <c r="D3735" s="1"/>
  <c r="D3736" s="1"/>
  <c r="D3737" s="1"/>
  <c r="D3738" s="1"/>
  <c r="D3739" s="1"/>
  <c r="D3740" s="1"/>
  <c r="D3741" s="1"/>
  <c r="D3742" s="1"/>
  <c r="D3743" s="1"/>
  <c r="D3744" s="1"/>
  <c r="D3745" s="1"/>
  <c r="D3746" s="1"/>
  <c r="D3747" s="1"/>
  <c r="D3748" s="1"/>
  <c r="D3749" s="1"/>
  <c r="D3750" s="1"/>
  <c r="D3751" s="1"/>
  <c r="D3752" s="1"/>
  <c r="D3753" s="1"/>
  <c r="D3754" s="1"/>
  <c r="D3755" s="1"/>
  <c r="D3756" s="1"/>
  <c r="D3757" s="1"/>
  <c r="D3758" s="1"/>
  <c r="D3759" s="1"/>
  <c r="D3760" s="1"/>
  <c r="D3761" s="1"/>
  <c r="D3762" s="1"/>
  <c r="D3763" s="1"/>
  <c r="D3764" s="1"/>
  <c r="D3765" s="1"/>
  <c r="D3766" s="1"/>
  <c r="D3767" s="1"/>
  <c r="D3768" s="1"/>
  <c r="D3769" s="1"/>
  <c r="D3770" s="1"/>
  <c r="D3771" s="1"/>
  <c r="D3772" s="1"/>
  <c r="D3773" s="1"/>
  <c r="D3774" s="1"/>
  <c r="D3775" s="1"/>
  <c r="D3776" s="1"/>
  <c r="D3777" s="1"/>
  <c r="D3778" s="1"/>
  <c r="D3779" s="1"/>
  <c r="D3780" s="1"/>
  <c r="D3781" s="1"/>
  <c r="D3782" s="1"/>
  <c r="D3783" s="1"/>
  <c r="D3784" s="1"/>
  <c r="D3785" s="1"/>
  <c r="D3786" s="1"/>
  <c r="D3787" s="1"/>
  <c r="D3788" s="1"/>
  <c r="D3789" s="1"/>
  <c r="D3790" s="1"/>
  <c r="D3791" s="1"/>
  <c r="D3792" s="1"/>
  <c r="D3793" s="1"/>
  <c r="D3794" s="1"/>
  <c r="D3795" s="1"/>
  <c r="D3796" s="1"/>
  <c r="D3797" s="1"/>
  <c r="D3798" s="1"/>
  <c r="D3799" s="1"/>
  <c r="D3800" s="1"/>
  <c r="D3801" s="1"/>
  <c r="D3802" s="1"/>
  <c r="D3803" s="1"/>
  <c r="D3804" s="1"/>
  <c r="D3805" s="1"/>
  <c r="D3806" s="1"/>
  <c r="D3807" s="1"/>
  <c r="D3808" s="1"/>
  <c r="D3809" s="1"/>
  <c r="D3810" s="1"/>
  <c r="D3811" s="1"/>
  <c r="D3812" s="1"/>
  <c r="D3813" s="1"/>
  <c r="D3814" s="1"/>
  <c r="D3815" s="1"/>
  <c r="D3816" s="1"/>
  <c r="D3817" s="1"/>
  <c r="D3818" s="1"/>
  <c r="D3819" s="1"/>
  <c r="D3820" s="1"/>
  <c r="D3821" s="1"/>
  <c r="D3822" s="1"/>
  <c r="D3823" s="1"/>
  <c r="D3824" s="1"/>
  <c r="D3825" s="1"/>
  <c r="D3826" s="1"/>
  <c r="D3827" s="1"/>
  <c r="D3828" s="1"/>
  <c r="D3829" s="1"/>
  <c r="D3830" s="1"/>
  <c r="D3831" s="1"/>
  <c r="D3832" s="1"/>
  <c r="D3833" s="1"/>
  <c r="D3834" s="1"/>
  <c r="D3835" s="1"/>
  <c r="D3836" s="1"/>
  <c r="D3837" s="1"/>
  <c r="D3838" s="1"/>
  <c r="D3839" s="1"/>
  <c r="D3840" s="1"/>
  <c r="D3841" s="1"/>
  <c r="D3842" s="1"/>
  <c r="D3843" s="1"/>
  <c r="D3844" s="1"/>
  <c r="D3845" s="1"/>
  <c r="D3846" s="1"/>
  <c r="D3847" s="1"/>
  <c r="D3848" s="1"/>
  <c r="D3849" s="1"/>
  <c r="D3850" s="1"/>
  <c r="D3851" s="1"/>
  <c r="D3852" s="1"/>
  <c r="D3853" s="1"/>
  <c r="D3854" s="1"/>
  <c r="D3855" s="1"/>
  <c r="D3856" s="1"/>
  <c r="D3857" s="1"/>
  <c r="D3858" s="1"/>
  <c r="D3859" s="1"/>
  <c r="D3860" s="1"/>
  <c r="D3861" s="1"/>
  <c r="D3862" s="1"/>
  <c r="D3863" s="1"/>
  <c r="D3864" s="1"/>
  <c r="D3865" s="1"/>
  <c r="D3866" s="1"/>
  <c r="D3867" s="1"/>
  <c r="D3868" s="1"/>
  <c r="D3869" s="1"/>
  <c r="D3870" s="1"/>
  <c r="D3871" s="1"/>
  <c r="D3872" s="1"/>
  <c r="D3873" s="1"/>
  <c r="D3874" s="1"/>
  <c r="D3875" s="1"/>
  <c r="D3876" s="1"/>
  <c r="D3877" s="1"/>
  <c r="D3878" s="1"/>
  <c r="D3879" s="1"/>
  <c r="D3880" s="1"/>
  <c r="D3881" s="1"/>
  <c r="D3882" s="1"/>
  <c r="D3883" s="1"/>
  <c r="D3884" s="1"/>
  <c r="D3885" s="1"/>
  <c r="D3886" s="1"/>
  <c r="D3887" s="1"/>
  <c r="D3888" s="1"/>
  <c r="D3889" s="1"/>
  <c r="D3890" s="1"/>
  <c r="D3891" s="1"/>
  <c r="D3892" s="1"/>
  <c r="D3893" s="1"/>
  <c r="D3894" s="1"/>
  <c r="D3895" s="1"/>
  <c r="D3896" s="1"/>
  <c r="D3897" s="1"/>
  <c r="D3898" s="1"/>
  <c r="D3899" s="1"/>
  <c r="D3900" s="1"/>
  <c r="D3901" s="1"/>
  <c r="D3902" s="1"/>
  <c r="D3903" s="1"/>
  <c r="D3904" s="1"/>
  <c r="D3905" s="1"/>
  <c r="D3906" s="1"/>
  <c r="D3907" s="1"/>
  <c r="D3908" s="1"/>
  <c r="D3909" s="1"/>
  <c r="D3910" s="1"/>
  <c r="D3911" s="1"/>
  <c r="D3912" s="1"/>
  <c r="D3913" s="1"/>
  <c r="D3914" s="1"/>
  <c r="D3915" s="1"/>
  <c r="D3916" s="1"/>
  <c r="D3917" s="1"/>
  <c r="D3918" s="1"/>
  <c r="D3919" s="1"/>
  <c r="D3920" s="1"/>
  <c r="D3921" s="1"/>
  <c r="D3922" s="1"/>
  <c r="D3923" s="1"/>
  <c r="D3924" s="1"/>
  <c r="D3925" s="1"/>
  <c r="D3926" s="1"/>
  <c r="D3927" s="1"/>
  <c r="D3928" s="1"/>
  <c r="D3929" s="1"/>
  <c r="D3930" s="1"/>
  <c r="D3931" s="1"/>
  <c r="D3932" s="1"/>
  <c r="D3933" s="1"/>
  <c r="D3934" s="1"/>
  <c r="D3935" s="1"/>
  <c r="D3936" s="1"/>
  <c r="D3937" s="1"/>
  <c r="D3938" s="1"/>
  <c r="D3939" s="1"/>
  <c r="D3940" s="1"/>
  <c r="D3941" s="1"/>
  <c r="D3942" s="1"/>
  <c r="D3943" s="1"/>
  <c r="D3944" s="1"/>
  <c r="D3945" s="1"/>
  <c r="D3946" s="1"/>
  <c r="D3947" s="1"/>
  <c r="D3948" s="1"/>
  <c r="D3949" s="1"/>
  <c r="D3950" s="1"/>
  <c r="D3951" s="1"/>
  <c r="D3952" s="1"/>
  <c r="D3953" s="1"/>
  <c r="D3954" s="1"/>
  <c r="D3955" s="1"/>
  <c r="D3956" s="1"/>
  <c r="D3957" s="1"/>
  <c r="D3958" s="1"/>
  <c r="D3959" s="1"/>
  <c r="D3960" s="1"/>
  <c r="D3961" s="1"/>
  <c r="D3962" s="1"/>
  <c r="D3963" s="1"/>
  <c r="D3964" s="1"/>
  <c r="D3965" s="1"/>
  <c r="D3966" s="1"/>
  <c r="D3967" s="1"/>
  <c r="D3968" s="1"/>
  <c r="D3969" s="1"/>
  <c r="D3970" s="1"/>
  <c r="D3971" s="1"/>
  <c r="D3972" s="1"/>
  <c r="D3973" s="1"/>
  <c r="D3974" s="1"/>
  <c r="D3975" s="1"/>
  <c r="D3976" s="1"/>
  <c r="D3977" s="1"/>
  <c r="D3978" s="1"/>
  <c r="D3979" s="1"/>
  <c r="D3980" s="1"/>
  <c r="D3981" s="1"/>
  <c r="D3982" s="1"/>
  <c r="D3983" s="1"/>
  <c r="D3984" s="1"/>
  <c r="D3985" s="1"/>
  <c r="D3986" s="1"/>
  <c r="D3987" s="1"/>
  <c r="D3988" s="1"/>
  <c r="D3989" s="1"/>
  <c r="D3990" s="1"/>
  <c r="D3991" s="1"/>
  <c r="D3992" s="1"/>
  <c r="D3993" s="1"/>
  <c r="D3994" s="1"/>
  <c r="D3995" s="1"/>
  <c r="D3996" s="1"/>
  <c r="D3997" s="1"/>
  <c r="D3998" s="1"/>
  <c r="D3999" s="1"/>
  <c r="D4000" s="1"/>
  <c r="D4001" s="1"/>
  <c r="D4002" s="1"/>
  <c r="D4003" s="1"/>
  <c r="D4004" s="1"/>
  <c r="D4005" s="1"/>
  <c r="D4006" s="1"/>
  <c r="D4007" s="1"/>
  <c r="D4008" s="1"/>
  <c r="D4009" s="1"/>
  <c r="D4010" s="1"/>
  <c r="D4011" s="1"/>
  <c r="D4012" s="1"/>
  <c r="D4013" s="1"/>
  <c r="D4014" s="1"/>
  <c r="D4015" s="1"/>
  <c r="D4016" s="1"/>
  <c r="D4017" s="1"/>
  <c r="D4018" s="1"/>
  <c r="D4019" s="1"/>
  <c r="D4020" s="1"/>
  <c r="D4021" s="1"/>
  <c r="D4022" s="1"/>
  <c r="D4023" s="1"/>
  <c r="D4024" s="1"/>
  <c r="D4025" s="1"/>
  <c r="D4026" s="1"/>
  <c r="D4027" s="1"/>
  <c r="D4028" s="1"/>
  <c r="D4029" s="1"/>
  <c r="D4030" s="1"/>
  <c r="D4031" s="1"/>
  <c r="D4032" s="1"/>
  <c r="D4033" s="1"/>
  <c r="D4034" s="1"/>
  <c r="D4035" s="1"/>
  <c r="D4036" s="1"/>
  <c r="D4037" s="1"/>
  <c r="D4038" s="1"/>
  <c r="D4039" s="1"/>
  <c r="D4040" s="1"/>
  <c r="D4041" s="1"/>
  <c r="D4042" s="1"/>
  <c r="D4043" s="1"/>
  <c r="D4044" s="1"/>
  <c r="D4045" s="1"/>
  <c r="D4046" s="1"/>
  <c r="D4047" s="1"/>
  <c r="D4048" s="1"/>
  <c r="D4049" s="1"/>
  <c r="D4050" s="1"/>
  <c r="D4051" s="1"/>
  <c r="D4052" s="1"/>
  <c r="D4053" s="1"/>
  <c r="D4054" s="1"/>
  <c r="D4055" s="1"/>
  <c r="D4056" s="1"/>
  <c r="D4057" s="1"/>
  <c r="D4058" s="1"/>
  <c r="D4059" s="1"/>
  <c r="D4060" s="1"/>
  <c r="D4061" s="1"/>
  <c r="D4062" s="1"/>
  <c r="D4063" s="1"/>
  <c r="D4064" s="1"/>
  <c r="D4065" s="1"/>
  <c r="D4066" s="1"/>
  <c r="D4067" s="1"/>
  <c r="D4068" s="1"/>
  <c r="D4069" s="1"/>
  <c r="D4070" s="1"/>
  <c r="D4071" s="1"/>
  <c r="D4072" s="1"/>
  <c r="D4073" s="1"/>
  <c r="D4074" s="1"/>
  <c r="D4075" s="1"/>
  <c r="D4076" s="1"/>
  <c r="D4077" s="1"/>
  <c r="D4078" s="1"/>
  <c r="D4079" s="1"/>
  <c r="D4080" s="1"/>
  <c r="D4081" s="1"/>
  <c r="D4082" s="1"/>
  <c r="D4083" s="1"/>
  <c r="D4084" s="1"/>
  <c r="D4085" s="1"/>
  <c r="D4086" s="1"/>
  <c r="D4087" s="1"/>
  <c r="D4088" s="1"/>
  <c r="D4089" s="1"/>
  <c r="D4090" s="1"/>
  <c r="D4091" s="1"/>
  <c r="D4092" s="1"/>
  <c r="D4093" s="1"/>
  <c r="D4094" s="1"/>
  <c r="D4095" s="1"/>
  <c r="D4096" s="1"/>
  <c r="D4097" s="1"/>
  <c r="D4098" s="1"/>
  <c r="D4099" s="1"/>
  <c r="D4100" s="1"/>
  <c r="D4101" s="1"/>
  <c r="D4102" s="1"/>
  <c r="D4103" s="1"/>
  <c r="D4104" s="1"/>
  <c r="D4105" s="1"/>
  <c r="D4106" s="1"/>
  <c r="D4107" s="1"/>
  <c r="D4108" s="1"/>
  <c r="D4109" s="1"/>
  <c r="D4110" s="1"/>
  <c r="D4111" s="1"/>
  <c r="D4112" s="1"/>
  <c r="D4113" s="1"/>
  <c r="D4114" s="1"/>
  <c r="D4115" s="1"/>
  <c r="D4116" s="1"/>
  <c r="D4117" s="1"/>
  <c r="D4118" s="1"/>
  <c r="D4119" s="1"/>
  <c r="D4120" s="1"/>
  <c r="D4121" s="1"/>
  <c r="D4122" s="1"/>
  <c r="D4123" s="1"/>
  <c r="D4124" s="1"/>
  <c r="D4125" s="1"/>
  <c r="D4126" s="1"/>
  <c r="D4127" s="1"/>
  <c r="D4128" s="1"/>
  <c r="D4129" s="1"/>
  <c r="D4130" s="1"/>
  <c r="D4131" s="1"/>
  <c r="D4132" s="1"/>
  <c r="D4133" s="1"/>
  <c r="D4134" s="1"/>
  <c r="D4135" s="1"/>
  <c r="D4136" s="1"/>
  <c r="D4137" s="1"/>
  <c r="D4138" s="1"/>
  <c r="D4139" s="1"/>
  <c r="D4140" s="1"/>
  <c r="D4141" s="1"/>
  <c r="D4142" s="1"/>
  <c r="D4143" s="1"/>
  <c r="D4144" s="1"/>
  <c r="D4145" s="1"/>
  <c r="D4146" s="1"/>
  <c r="D4147" s="1"/>
  <c r="D4148" s="1"/>
  <c r="D4149" s="1"/>
  <c r="D4150" s="1"/>
  <c r="D4151" s="1"/>
  <c r="D4152" s="1"/>
  <c r="D4153" s="1"/>
  <c r="D4154" s="1"/>
  <c r="D4155" s="1"/>
  <c r="D4156" s="1"/>
  <c r="D4157" s="1"/>
  <c r="D4158" s="1"/>
  <c r="D4159" s="1"/>
  <c r="D4160" s="1"/>
  <c r="D4161" s="1"/>
  <c r="D4162" s="1"/>
  <c r="D4163" s="1"/>
  <c r="D4164" s="1"/>
  <c r="D4165" s="1"/>
  <c r="D4166" s="1"/>
  <c r="D4167" s="1"/>
  <c r="D4168" s="1"/>
  <c r="D4169" s="1"/>
  <c r="D4170" s="1"/>
  <c r="D4171" s="1"/>
  <c r="D4172" s="1"/>
  <c r="D4173" s="1"/>
  <c r="D4174" s="1"/>
  <c r="D4175" s="1"/>
  <c r="D4176" s="1"/>
  <c r="D4177" s="1"/>
  <c r="D4178" s="1"/>
  <c r="D4179" s="1"/>
  <c r="D4180" s="1"/>
  <c r="D4181" s="1"/>
  <c r="D4182" s="1"/>
  <c r="D4183" s="1"/>
  <c r="D4184" s="1"/>
  <c r="D4185" s="1"/>
  <c r="D4186" s="1"/>
  <c r="D4187" s="1"/>
  <c r="D4188" s="1"/>
  <c r="D4189" s="1"/>
  <c r="D4190" s="1"/>
  <c r="D4191" s="1"/>
  <c r="D4192" s="1"/>
  <c r="D4193" s="1"/>
  <c r="D4194" s="1"/>
  <c r="D4195" s="1"/>
  <c r="D4196" s="1"/>
  <c r="D4197" s="1"/>
  <c r="D4198" s="1"/>
  <c r="D4199" s="1"/>
  <c r="D4200" s="1"/>
  <c r="D4201" s="1"/>
  <c r="D4202" s="1"/>
  <c r="D4203" s="1"/>
  <c r="D4204" s="1"/>
  <c r="D4205" s="1"/>
  <c r="D4206" s="1"/>
  <c r="D4207" s="1"/>
  <c r="D4208" s="1"/>
  <c r="D4209" s="1"/>
  <c r="D4210" s="1"/>
  <c r="D4211" s="1"/>
  <c r="D4212" s="1"/>
  <c r="D4213" s="1"/>
  <c r="D4214" s="1"/>
  <c r="D4215" s="1"/>
  <c r="D4216" s="1"/>
  <c r="D4217" s="1"/>
  <c r="D4218" s="1"/>
  <c r="D4219" s="1"/>
  <c r="D4220" s="1"/>
  <c r="D4221" s="1"/>
  <c r="D4222" s="1"/>
  <c r="D4223" s="1"/>
  <c r="D4224" s="1"/>
  <c r="D4225" s="1"/>
  <c r="D4226" s="1"/>
  <c r="D4227" s="1"/>
  <c r="D4228" s="1"/>
  <c r="D4229" s="1"/>
  <c r="D4230" s="1"/>
  <c r="D4231" s="1"/>
  <c r="D4232" s="1"/>
  <c r="D4233" s="1"/>
  <c r="D4234" s="1"/>
  <c r="D4235" s="1"/>
  <c r="D4236" s="1"/>
  <c r="D4237" s="1"/>
  <c r="D4238" s="1"/>
  <c r="D4239" s="1"/>
  <c r="D4240" s="1"/>
  <c r="D4241" s="1"/>
  <c r="D4242" s="1"/>
  <c r="D4243" s="1"/>
  <c r="D4244" s="1"/>
  <c r="D4245" s="1"/>
  <c r="D4246" s="1"/>
  <c r="D4247" s="1"/>
  <c r="D4248" s="1"/>
  <c r="D4249" s="1"/>
  <c r="D4250" s="1"/>
  <c r="D4251" s="1"/>
  <c r="D4252" s="1"/>
  <c r="D4253" s="1"/>
  <c r="D4254" s="1"/>
  <c r="D4255" s="1"/>
  <c r="D4256" s="1"/>
  <c r="D4257" s="1"/>
  <c r="D4258" s="1"/>
  <c r="D4259" s="1"/>
  <c r="D4260" s="1"/>
  <c r="D4261" s="1"/>
  <c r="D4262" s="1"/>
  <c r="D4263" s="1"/>
  <c r="D4264" s="1"/>
  <c r="D4265" s="1"/>
  <c r="D4266" s="1"/>
  <c r="D4267" s="1"/>
  <c r="D4268" s="1"/>
  <c r="D4269" s="1"/>
  <c r="D4270" s="1"/>
  <c r="D4271" s="1"/>
  <c r="D4272" s="1"/>
  <c r="D4273" s="1"/>
  <c r="D4274" s="1"/>
  <c r="D4275" s="1"/>
  <c r="D4276" s="1"/>
  <c r="D4277" s="1"/>
  <c r="D4278" s="1"/>
  <c r="D4279" s="1"/>
  <c r="D4280" s="1"/>
  <c r="D4281" s="1"/>
  <c r="D4282" s="1"/>
  <c r="D4283" s="1"/>
  <c r="D4284" s="1"/>
  <c r="D4285" s="1"/>
  <c r="D4286" s="1"/>
  <c r="D4287" s="1"/>
  <c r="D4288" s="1"/>
  <c r="D4289" s="1"/>
  <c r="D4290" s="1"/>
  <c r="D4291" s="1"/>
  <c r="D4292" s="1"/>
  <c r="D4293" s="1"/>
  <c r="D4294" s="1"/>
  <c r="D4295" s="1"/>
  <c r="D4296" s="1"/>
  <c r="D4297" s="1"/>
  <c r="D4298" s="1"/>
  <c r="D4299" s="1"/>
  <c r="D4300" s="1"/>
  <c r="D4301" s="1"/>
  <c r="D4302" s="1"/>
  <c r="D4303" s="1"/>
  <c r="D4304" s="1"/>
  <c r="D4305" s="1"/>
  <c r="D4306" s="1"/>
  <c r="D4307" s="1"/>
  <c r="D4308" s="1"/>
  <c r="D4309" s="1"/>
  <c r="D4310" s="1"/>
  <c r="D4311" s="1"/>
  <c r="D4312" s="1"/>
  <c r="D4313" s="1"/>
  <c r="D4314" s="1"/>
  <c r="D4315" s="1"/>
  <c r="D4316" s="1"/>
  <c r="D4317" s="1"/>
  <c r="D4318" s="1"/>
  <c r="D4319" s="1"/>
  <c r="D4320" s="1"/>
  <c r="D4321" s="1"/>
  <c r="D4322" s="1"/>
  <c r="D4323" s="1"/>
  <c r="D4324" s="1"/>
  <c r="D4325" s="1"/>
  <c r="D4326" s="1"/>
  <c r="D4327" s="1"/>
  <c r="D4328" s="1"/>
  <c r="D4329" s="1"/>
  <c r="D4330" s="1"/>
  <c r="D4331" s="1"/>
  <c r="D4332" s="1"/>
  <c r="D4333" s="1"/>
  <c r="D4334" s="1"/>
  <c r="D4335" s="1"/>
  <c r="D4336" s="1"/>
  <c r="D4337" s="1"/>
  <c r="D4338" s="1"/>
  <c r="D4339" s="1"/>
  <c r="D4340" s="1"/>
  <c r="D4341" s="1"/>
  <c r="D4342" s="1"/>
  <c r="D4343" s="1"/>
  <c r="D4344" s="1"/>
  <c r="D4345" s="1"/>
  <c r="D4346" s="1"/>
  <c r="D4347" s="1"/>
  <c r="D4348" s="1"/>
  <c r="D4349" s="1"/>
  <c r="D4350" s="1"/>
  <c r="D4351" s="1"/>
  <c r="D4352" s="1"/>
  <c r="D4353" s="1"/>
  <c r="D4354" s="1"/>
  <c r="D4355" s="1"/>
  <c r="D4356" s="1"/>
  <c r="D4357" s="1"/>
  <c r="D4358" s="1"/>
  <c r="D4359" s="1"/>
  <c r="D4360" s="1"/>
  <c r="D4361" s="1"/>
  <c r="D4362" s="1"/>
  <c r="D4363" s="1"/>
  <c r="D4364" s="1"/>
  <c r="D4365" s="1"/>
  <c r="D4366" s="1"/>
  <c r="D4367" s="1"/>
  <c r="D4368" s="1"/>
  <c r="D4369" s="1"/>
  <c r="D4370" s="1"/>
  <c r="D4371" s="1"/>
  <c r="D4372" s="1"/>
  <c r="D4373" s="1"/>
  <c r="D4374" s="1"/>
  <c r="D4375" s="1"/>
  <c r="D4376" s="1"/>
  <c r="D4377" s="1"/>
  <c r="D4378" s="1"/>
  <c r="D4379" s="1"/>
  <c r="D4380" s="1"/>
  <c r="D4381" s="1"/>
  <c r="D4382" s="1"/>
  <c r="D4383" s="1"/>
  <c r="D4384" s="1"/>
  <c r="D4385" s="1"/>
  <c r="D4386" s="1"/>
  <c r="D4387" s="1"/>
  <c r="D4388" s="1"/>
  <c r="D4389" s="1"/>
  <c r="D4390" s="1"/>
  <c r="D4391" s="1"/>
  <c r="D4392" s="1"/>
  <c r="D4393" s="1"/>
  <c r="D4394" s="1"/>
  <c r="D4395" s="1"/>
  <c r="D4396" s="1"/>
  <c r="D4397" s="1"/>
  <c r="D4398" s="1"/>
  <c r="D4399" s="1"/>
  <c r="D4400" s="1"/>
  <c r="D4401" s="1"/>
  <c r="D4402" s="1"/>
  <c r="D4403" s="1"/>
  <c r="D4404" s="1"/>
  <c r="D4405" s="1"/>
  <c r="D4406" s="1"/>
  <c r="D4407" s="1"/>
  <c r="D4408" s="1"/>
  <c r="D4409" s="1"/>
  <c r="D4410" s="1"/>
  <c r="D4411" s="1"/>
  <c r="D4412" s="1"/>
  <c r="D4413" s="1"/>
  <c r="D4414" s="1"/>
  <c r="D4415" s="1"/>
  <c r="D4416" s="1"/>
  <c r="D4417" s="1"/>
  <c r="D4418" s="1"/>
  <c r="D4419" s="1"/>
  <c r="D4420" s="1"/>
  <c r="D4421" s="1"/>
  <c r="D4422" s="1"/>
  <c r="D4423" s="1"/>
  <c r="D4424" s="1"/>
  <c r="D4425" s="1"/>
  <c r="D4426" s="1"/>
  <c r="D4427" s="1"/>
  <c r="D4428" s="1"/>
  <c r="D4429" s="1"/>
  <c r="D4430" s="1"/>
  <c r="D4431" s="1"/>
  <c r="D4432" s="1"/>
  <c r="D4433" s="1"/>
  <c r="D4434" s="1"/>
  <c r="D4435" s="1"/>
  <c r="D4436" s="1"/>
  <c r="D4437" s="1"/>
  <c r="D4438" s="1"/>
  <c r="D4439" s="1"/>
  <c r="D4440" s="1"/>
  <c r="D4441" s="1"/>
  <c r="D4442" s="1"/>
  <c r="D4443" s="1"/>
  <c r="D4444" s="1"/>
  <c r="D4445" s="1"/>
  <c r="D4446" s="1"/>
  <c r="D4447" s="1"/>
  <c r="D4448" s="1"/>
  <c r="D4449" s="1"/>
  <c r="D4450" s="1"/>
  <c r="D4451" s="1"/>
  <c r="D4452" s="1"/>
  <c r="D4453" s="1"/>
  <c r="D4454" s="1"/>
  <c r="D4455" s="1"/>
  <c r="D4456" s="1"/>
  <c r="D4457" s="1"/>
  <c r="D4458" s="1"/>
  <c r="D4459" s="1"/>
  <c r="D4460" s="1"/>
  <c r="D4461" s="1"/>
  <c r="D4462" s="1"/>
  <c r="D4463" s="1"/>
  <c r="D4464" s="1"/>
  <c r="D4465" s="1"/>
  <c r="D4466" s="1"/>
  <c r="D4467" s="1"/>
  <c r="D4468" s="1"/>
  <c r="D4469" s="1"/>
  <c r="D4470" s="1"/>
  <c r="D4471" s="1"/>
  <c r="D4472" s="1"/>
  <c r="D4473" s="1"/>
  <c r="D4474" s="1"/>
  <c r="D4475" s="1"/>
  <c r="D4476" s="1"/>
  <c r="D4477" s="1"/>
  <c r="D4478" s="1"/>
  <c r="D4479" s="1"/>
  <c r="D4480" s="1"/>
  <c r="D4481" s="1"/>
  <c r="D4482" s="1"/>
  <c r="D4483" s="1"/>
  <c r="D4484" s="1"/>
  <c r="D4485" s="1"/>
  <c r="D4486" s="1"/>
  <c r="D4487" s="1"/>
  <c r="D4488" s="1"/>
  <c r="D4489" s="1"/>
  <c r="D4490" s="1"/>
  <c r="D4491" s="1"/>
  <c r="D4492" s="1"/>
  <c r="D4493" s="1"/>
  <c r="D4494" s="1"/>
  <c r="D4495" s="1"/>
  <c r="D4496" s="1"/>
  <c r="D4497" s="1"/>
  <c r="D4498" s="1"/>
  <c r="D4499" s="1"/>
  <c r="D4500" s="1"/>
  <c r="D4501" s="1"/>
  <c r="D4502" s="1"/>
  <c r="D4503" s="1"/>
  <c r="D4504" s="1"/>
  <c r="D4505" s="1"/>
  <c r="D4506" s="1"/>
  <c r="D4507" s="1"/>
  <c r="D4508" s="1"/>
  <c r="D4509" s="1"/>
  <c r="D4510" s="1"/>
  <c r="D4511" s="1"/>
  <c r="D4512" s="1"/>
  <c r="D4513" s="1"/>
  <c r="D4514" s="1"/>
  <c r="D4515" s="1"/>
  <c r="D4516" s="1"/>
  <c r="D4517" s="1"/>
  <c r="D4518" s="1"/>
  <c r="D4519" s="1"/>
  <c r="D4520" s="1"/>
  <c r="D4521" s="1"/>
  <c r="D4522" s="1"/>
  <c r="D4523" s="1"/>
  <c r="D4524" s="1"/>
  <c r="D4525" s="1"/>
  <c r="D4526" s="1"/>
  <c r="D4527" s="1"/>
  <c r="D4528" s="1"/>
  <c r="D4529" s="1"/>
  <c r="D4530" s="1"/>
  <c r="D4531" s="1"/>
  <c r="D4532" s="1"/>
  <c r="D4533" s="1"/>
  <c r="D4534" s="1"/>
  <c r="D4535" s="1"/>
  <c r="D4536" s="1"/>
  <c r="D4537" s="1"/>
  <c r="D4538" s="1"/>
  <c r="D4539" s="1"/>
  <c r="D4540" s="1"/>
  <c r="D4541" s="1"/>
  <c r="D4542" s="1"/>
  <c r="D4543" s="1"/>
  <c r="D4544" s="1"/>
  <c r="D4545" s="1"/>
  <c r="D4546" s="1"/>
  <c r="D4547" s="1"/>
  <c r="D4548" s="1"/>
  <c r="D4549" s="1"/>
  <c r="D4550" s="1"/>
  <c r="D4551" s="1"/>
  <c r="D4552" s="1"/>
  <c r="D4553" s="1"/>
  <c r="D4554" s="1"/>
  <c r="D4555" s="1"/>
  <c r="D4556" s="1"/>
  <c r="D4557" s="1"/>
  <c r="D4558" s="1"/>
  <c r="D4559" s="1"/>
  <c r="D4560" s="1"/>
  <c r="D4561" s="1"/>
  <c r="D4562" s="1"/>
  <c r="D4563" s="1"/>
  <c r="D4564" s="1"/>
  <c r="D4565" s="1"/>
  <c r="D4566" s="1"/>
  <c r="D4567" s="1"/>
  <c r="D4568" s="1"/>
  <c r="D4569" s="1"/>
  <c r="D4570" s="1"/>
  <c r="D4571" s="1"/>
  <c r="D4572" s="1"/>
  <c r="D4573" s="1"/>
  <c r="D4574" s="1"/>
  <c r="D4575" s="1"/>
  <c r="D4576" s="1"/>
  <c r="D4577" s="1"/>
  <c r="D4578" s="1"/>
  <c r="D4579" s="1"/>
  <c r="D4580" s="1"/>
  <c r="D4581" s="1"/>
  <c r="D4582" s="1"/>
  <c r="D4583" s="1"/>
  <c r="D4584" s="1"/>
  <c r="D4585" s="1"/>
  <c r="D4586" s="1"/>
  <c r="D4587" s="1"/>
  <c r="D4588" s="1"/>
  <c r="D4589" s="1"/>
  <c r="D4590" s="1"/>
  <c r="D4591" s="1"/>
  <c r="D4592" s="1"/>
  <c r="D4593" s="1"/>
  <c r="D4594" s="1"/>
  <c r="D4595" s="1"/>
  <c r="D4596" s="1"/>
  <c r="D4597" s="1"/>
  <c r="D4598" s="1"/>
  <c r="D4599" s="1"/>
  <c r="D4600" s="1"/>
  <c r="D4601" s="1"/>
  <c r="D4602" s="1"/>
  <c r="D4603" s="1"/>
  <c r="D4604" s="1"/>
  <c r="D4605" s="1"/>
  <c r="D4606" s="1"/>
  <c r="D4607" s="1"/>
  <c r="D4608" s="1"/>
  <c r="D4609" s="1"/>
  <c r="D4610" s="1"/>
  <c r="D4611" s="1"/>
  <c r="D4612" s="1"/>
  <c r="D4613" s="1"/>
  <c r="D4614" s="1"/>
  <c r="D4615" s="1"/>
  <c r="D4616" s="1"/>
  <c r="D4617" s="1"/>
  <c r="D4618" s="1"/>
  <c r="D4619" s="1"/>
  <c r="D4620" s="1"/>
  <c r="D4621" s="1"/>
  <c r="D4622" s="1"/>
  <c r="D4623" s="1"/>
  <c r="D4624" s="1"/>
  <c r="D4625" s="1"/>
  <c r="D4626" s="1"/>
  <c r="D4627" s="1"/>
  <c r="D4628" s="1"/>
  <c r="D4629" s="1"/>
  <c r="D4630" s="1"/>
  <c r="D4631" s="1"/>
  <c r="D4632" s="1"/>
  <c r="D4633" s="1"/>
  <c r="D4634" s="1"/>
  <c r="D4635" s="1"/>
  <c r="D4636" s="1"/>
  <c r="D4637" s="1"/>
  <c r="D4638" s="1"/>
  <c r="D4639" s="1"/>
  <c r="D4640" s="1"/>
  <c r="D4641" s="1"/>
  <c r="D4642" s="1"/>
  <c r="D4643" s="1"/>
  <c r="D4644" s="1"/>
  <c r="D4645" s="1"/>
  <c r="D4646" s="1"/>
  <c r="D4647" s="1"/>
  <c r="D4648" s="1"/>
  <c r="D4649" s="1"/>
  <c r="D4650" s="1"/>
  <c r="D4651" s="1"/>
  <c r="D4652" s="1"/>
  <c r="D4653" s="1"/>
  <c r="D4654" s="1"/>
  <c r="D4655" s="1"/>
  <c r="D4656" s="1"/>
  <c r="D4657" s="1"/>
  <c r="D4658" s="1"/>
  <c r="D4659" s="1"/>
  <c r="D4660" s="1"/>
  <c r="D4661" s="1"/>
  <c r="D4662" s="1"/>
  <c r="D4663" s="1"/>
  <c r="D4664" s="1"/>
  <c r="D4665" s="1"/>
  <c r="D4666" s="1"/>
  <c r="D4667" s="1"/>
  <c r="D4668" s="1"/>
  <c r="D4669" s="1"/>
  <c r="D4670" s="1"/>
  <c r="D4671" s="1"/>
  <c r="D4672" s="1"/>
  <c r="D4673" s="1"/>
  <c r="D4674" s="1"/>
  <c r="D4675" s="1"/>
  <c r="D4676" s="1"/>
  <c r="D4677" s="1"/>
  <c r="D4678" s="1"/>
  <c r="D4679" s="1"/>
  <c r="D4680" s="1"/>
  <c r="D4681" s="1"/>
  <c r="D4682" s="1"/>
  <c r="D4683" s="1"/>
  <c r="D4684" s="1"/>
  <c r="D4685" s="1"/>
  <c r="D4686" s="1"/>
  <c r="D4687" s="1"/>
  <c r="D4688" s="1"/>
  <c r="D4689" s="1"/>
  <c r="D4690" s="1"/>
  <c r="D4691" s="1"/>
  <c r="D4692" s="1"/>
  <c r="D4693" s="1"/>
  <c r="D4694" s="1"/>
  <c r="D4695" s="1"/>
  <c r="D4696" s="1"/>
  <c r="D4697" s="1"/>
  <c r="D4698" s="1"/>
  <c r="D4699" s="1"/>
  <c r="D4700" s="1"/>
  <c r="D4701" s="1"/>
  <c r="D4702" s="1"/>
  <c r="D4703" s="1"/>
  <c r="D4704" s="1"/>
  <c r="D4705" s="1"/>
  <c r="D4706" s="1"/>
  <c r="D4707" s="1"/>
  <c r="D4708" s="1"/>
  <c r="D4709" s="1"/>
  <c r="D4710" s="1"/>
  <c r="D4711" s="1"/>
  <c r="D4712" s="1"/>
  <c r="D4713" s="1"/>
  <c r="D4714" s="1"/>
  <c r="D4715" s="1"/>
  <c r="D4716" s="1"/>
  <c r="D4717" s="1"/>
  <c r="D4718" s="1"/>
  <c r="D4719" s="1"/>
  <c r="D4720" s="1"/>
  <c r="D4721" s="1"/>
  <c r="D4722" s="1"/>
  <c r="D4723" s="1"/>
  <c r="D4724" s="1"/>
  <c r="D4725" s="1"/>
  <c r="D4726" s="1"/>
  <c r="D4727" s="1"/>
  <c r="D4728" s="1"/>
  <c r="D4729" s="1"/>
  <c r="D4730" s="1"/>
  <c r="D4731" s="1"/>
  <c r="D4732" s="1"/>
  <c r="D4733" s="1"/>
  <c r="D4734" s="1"/>
  <c r="D4735" s="1"/>
  <c r="D4736" s="1"/>
  <c r="D4737" s="1"/>
  <c r="D4738" s="1"/>
  <c r="D4739" s="1"/>
  <c r="D4740" s="1"/>
  <c r="D4741" s="1"/>
  <c r="D4742" s="1"/>
  <c r="D4743" s="1"/>
  <c r="D4744" s="1"/>
  <c r="D4745" s="1"/>
  <c r="D4746" s="1"/>
  <c r="D4747" s="1"/>
  <c r="D4748" s="1"/>
  <c r="D4749" s="1"/>
  <c r="D4750" s="1"/>
  <c r="D4751" s="1"/>
  <c r="D4752" s="1"/>
  <c r="D4753" s="1"/>
  <c r="D4754" s="1"/>
  <c r="D4755" s="1"/>
  <c r="D4756" s="1"/>
  <c r="D4757" s="1"/>
  <c r="D4758" s="1"/>
  <c r="D4759" s="1"/>
  <c r="D4760" s="1"/>
  <c r="D4761" s="1"/>
  <c r="D4762" s="1"/>
  <c r="D4763" s="1"/>
  <c r="D4764" s="1"/>
  <c r="D4765" s="1"/>
  <c r="D4766" s="1"/>
  <c r="D4767" s="1"/>
  <c r="D4768" s="1"/>
  <c r="D4769" s="1"/>
  <c r="D4770" s="1"/>
  <c r="D4771" s="1"/>
  <c r="D4772" s="1"/>
  <c r="D4773" s="1"/>
  <c r="D4774" s="1"/>
  <c r="D4775" s="1"/>
  <c r="D4776" s="1"/>
  <c r="D4777" s="1"/>
  <c r="D4778" s="1"/>
  <c r="D4779" s="1"/>
  <c r="D4780" s="1"/>
  <c r="D4781" s="1"/>
  <c r="D4782" s="1"/>
  <c r="D4783" s="1"/>
  <c r="D4784" s="1"/>
  <c r="D4785" s="1"/>
  <c r="D4786" s="1"/>
  <c r="D4787" s="1"/>
  <c r="D4788" s="1"/>
  <c r="D4789" s="1"/>
  <c r="D4790" s="1"/>
  <c r="D4791" s="1"/>
  <c r="D4792" s="1"/>
  <c r="D4793" s="1"/>
  <c r="D4794" s="1"/>
  <c r="D4795" s="1"/>
  <c r="D4796" s="1"/>
  <c r="D4797" s="1"/>
  <c r="D4798" s="1"/>
  <c r="D4799" s="1"/>
  <c r="D4800" s="1"/>
  <c r="D4801" s="1"/>
  <c r="D4802" s="1"/>
  <c r="D4803" s="1"/>
  <c r="D4804" s="1"/>
  <c r="D4805" s="1"/>
  <c r="D4806" s="1"/>
  <c r="D4807" s="1"/>
  <c r="D4808" s="1"/>
  <c r="D4809" s="1"/>
  <c r="D4810" s="1"/>
  <c r="D4811" s="1"/>
  <c r="D4812" s="1"/>
  <c r="D4813" s="1"/>
  <c r="D4814" s="1"/>
  <c r="D4815" s="1"/>
  <c r="D4816" s="1"/>
  <c r="D4817" s="1"/>
  <c r="D4818" s="1"/>
  <c r="D4819" s="1"/>
  <c r="D4820" s="1"/>
  <c r="D4821" s="1"/>
  <c r="D4822" s="1"/>
  <c r="D4823" s="1"/>
  <c r="D4824" s="1"/>
  <c r="D4825" s="1"/>
  <c r="D4826" s="1"/>
  <c r="D4827" s="1"/>
  <c r="D4828" s="1"/>
  <c r="D4829" s="1"/>
  <c r="D4830" s="1"/>
  <c r="D4831" s="1"/>
  <c r="D4832" s="1"/>
  <c r="D4833" s="1"/>
  <c r="D4834" s="1"/>
  <c r="D4835" s="1"/>
  <c r="D4836" s="1"/>
  <c r="D4837" s="1"/>
  <c r="D4838" s="1"/>
  <c r="D4839" s="1"/>
  <c r="D4840" s="1"/>
  <c r="D4841" s="1"/>
  <c r="D4842" s="1"/>
  <c r="D4843" s="1"/>
  <c r="D4844" s="1"/>
  <c r="D4845" s="1"/>
  <c r="D4846" s="1"/>
  <c r="D4847" s="1"/>
  <c r="D4848" s="1"/>
  <c r="D4849" s="1"/>
  <c r="D4850" s="1"/>
  <c r="D4851" s="1"/>
  <c r="D4852" s="1"/>
  <c r="D4853" s="1"/>
  <c r="D4854" s="1"/>
  <c r="D4855" s="1"/>
  <c r="D4856" s="1"/>
  <c r="D4857" s="1"/>
  <c r="D4858" s="1"/>
  <c r="D4859" s="1"/>
  <c r="D4860" s="1"/>
  <c r="D4861" s="1"/>
  <c r="D4862" s="1"/>
  <c r="D4863" s="1"/>
  <c r="D4864" s="1"/>
  <c r="D4865" s="1"/>
  <c r="D4866" s="1"/>
  <c r="D4867" s="1"/>
  <c r="D4868" s="1"/>
  <c r="D4869" s="1"/>
  <c r="D4870" s="1"/>
  <c r="D4871" s="1"/>
  <c r="D4872" s="1"/>
  <c r="D4873" s="1"/>
  <c r="D4874" s="1"/>
  <c r="D4875" s="1"/>
  <c r="D4876" s="1"/>
  <c r="D4877" s="1"/>
  <c r="D4878" s="1"/>
  <c r="D4879" s="1"/>
  <c r="D4880" s="1"/>
  <c r="D4881" s="1"/>
  <c r="D4882" s="1"/>
  <c r="D4883" s="1"/>
  <c r="D4884" s="1"/>
  <c r="D4885" s="1"/>
  <c r="D4886" s="1"/>
  <c r="D4887" s="1"/>
  <c r="D4888" s="1"/>
  <c r="D4889" s="1"/>
  <c r="D4890" s="1"/>
  <c r="D4891" s="1"/>
  <c r="D4892" s="1"/>
  <c r="D4893" s="1"/>
  <c r="D4894" s="1"/>
  <c r="D4895" s="1"/>
  <c r="D4896" s="1"/>
  <c r="D4897" s="1"/>
  <c r="D4898" s="1"/>
  <c r="D4899" s="1"/>
  <c r="D4900" s="1"/>
  <c r="D4901" s="1"/>
  <c r="D4902" s="1"/>
  <c r="D4903" s="1"/>
  <c r="D4904" s="1"/>
  <c r="D4905" s="1"/>
  <c r="D4906" s="1"/>
  <c r="D4907" s="1"/>
  <c r="D4908" s="1"/>
  <c r="D4909" s="1"/>
  <c r="D4910" s="1"/>
  <c r="D4911" s="1"/>
  <c r="D4912" s="1"/>
  <c r="D4913" s="1"/>
  <c r="D4914" s="1"/>
  <c r="D4915" s="1"/>
  <c r="D4916" s="1"/>
  <c r="D4917" s="1"/>
  <c r="D4918" s="1"/>
  <c r="D4919" s="1"/>
  <c r="D4920" s="1"/>
  <c r="D4921" s="1"/>
  <c r="D4922" s="1"/>
  <c r="D4923" s="1"/>
  <c r="D4924" s="1"/>
  <c r="D4925" s="1"/>
  <c r="D4926" s="1"/>
  <c r="D4927" s="1"/>
  <c r="D4928" s="1"/>
  <c r="D4929" s="1"/>
  <c r="D4930" s="1"/>
  <c r="D4931" s="1"/>
  <c r="D4932" s="1"/>
  <c r="D4933" s="1"/>
  <c r="D4934" s="1"/>
  <c r="D4935" s="1"/>
  <c r="D4936" s="1"/>
  <c r="D4937" s="1"/>
  <c r="D4938" s="1"/>
  <c r="D4939" s="1"/>
  <c r="D4940" s="1"/>
  <c r="D4941" s="1"/>
  <c r="D4942" s="1"/>
  <c r="D4943" s="1"/>
  <c r="D4944" s="1"/>
  <c r="D4945" s="1"/>
  <c r="D4946" s="1"/>
  <c r="D4947" s="1"/>
  <c r="D4948" s="1"/>
  <c r="D4949" s="1"/>
  <c r="D4950" s="1"/>
  <c r="D4951" s="1"/>
  <c r="D4952" s="1"/>
  <c r="D4953" s="1"/>
  <c r="D4954" s="1"/>
  <c r="D4955" s="1"/>
  <c r="D4956" s="1"/>
  <c r="D4957" s="1"/>
  <c r="D4958" s="1"/>
  <c r="D4959" s="1"/>
  <c r="D4960" s="1"/>
  <c r="D4961" s="1"/>
  <c r="D4962" s="1"/>
  <c r="D4963" s="1"/>
  <c r="D4964" s="1"/>
  <c r="D4965" s="1"/>
  <c r="D4966" s="1"/>
  <c r="D4967" s="1"/>
  <c r="D4968" s="1"/>
  <c r="D4969" s="1"/>
  <c r="D4970" s="1"/>
  <c r="D4971" s="1"/>
  <c r="D4972" s="1"/>
  <c r="D4973" s="1"/>
  <c r="D4974" s="1"/>
  <c r="D4975" s="1"/>
  <c r="D4976" s="1"/>
  <c r="D4977" s="1"/>
  <c r="D4978" s="1"/>
  <c r="D4979" s="1"/>
  <c r="D4980" s="1"/>
  <c r="D4981" s="1"/>
  <c r="D4982" s="1"/>
  <c r="D4983" s="1"/>
  <c r="D4984" s="1"/>
  <c r="D4985" s="1"/>
  <c r="D4986" s="1"/>
  <c r="D4987" s="1"/>
  <c r="D4988" s="1"/>
  <c r="D4989" s="1"/>
  <c r="D4990" s="1"/>
  <c r="D4991" s="1"/>
  <c r="D4992" s="1"/>
  <c r="D4993" s="1"/>
  <c r="D4994" s="1"/>
  <c r="D4995" s="1"/>
  <c r="D4996" s="1"/>
  <c r="D4997" s="1"/>
  <c r="D4998" s="1"/>
  <c r="D4999" s="1"/>
  <c r="D5000" s="1"/>
  <c r="D5001" s="1"/>
  <c r="D5002" s="1"/>
  <c r="D5003" s="1"/>
  <c r="D5004" s="1"/>
  <c r="D5005" s="1"/>
  <c r="D5006" s="1"/>
  <c r="D5007" s="1"/>
  <c r="D5008" s="1"/>
  <c r="D5009" s="1"/>
  <c r="D5010" s="1"/>
  <c r="D5011" s="1"/>
  <c r="D5012" s="1"/>
  <c r="D5013" s="1"/>
  <c r="D5014" s="1"/>
  <c r="D5015" s="1"/>
  <c r="D5016" s="1"/>
  <c r="D5017" s="1"/>
  <c r="D5018" s="1"/>
  <c r="D5019" s="1"/>
  <c r="D5020" s="1"/>
  <c r="D5021" s="1"/>
  <c r="D5022" s="1"/>
  <c r="D5023" s="1"/>
  <c r="D5024" s="1"/>
  <c r="D5025" s="1"/>
  <c r="D5026" s="1"/>
  <c r="D5027" s="1"/>
  <c r="D5028" s="1"/>
  <c r="D5029" s="1"/>
  <c r="D5030" s="1"/>
  <c r="D5031" s="1"/>
  <c r="D5032" s="1"/>
  <c r="D5033" s="1"/>
  <c r="D5034" s="1"/>
  <c r="D5035" s="1"/>
  <c r="D5036" s="1"/>
  <c r="D5037" s="1"/>
  <c r="D5038" s="1"/>
  <c r="D5039" s="1"/>
  <c r="D5040" s="1"/>
  <c r="D5041" s="1"/>
  <c r="D5042" s="1"/>
  <c r="D5043" s="1"/>
  <c r="D5044" s="1"/>
  <c r="D5045" s="1"/>
  <c r="D5046" s="1"/>
  <c r="D5047" s="1"/>
  <c r="D5048" s="1"/>
  <c r="D5049" s="1"/>
  <c r="D5050" s="1"/>
  <c r="D5051" s="1"/>
  <c r="D5052" s="1"/>
  <c r="D5053" s="1"/>
  <c r="D5054" s="1"/>
  <c r="D5055" s="1"/>
  <c r="D5056" s="1"/>
  <c r="D5057" s="1"/>
  <c r="D5058" s="1"/>
  <c r="D5059" s="1"/>
  <c r="D5060" s="1"/>
  <c r="D5061" s="1"/>
  <c r="D5062" s="1"/>
  <c r="D5063" s="1"/>
  <c r="D5064" s="1"/>
  <c r="D5065" s="1"/>
  <c r="D5066" s="1"/>
  <c r="D5067" s="1"/>
  <c r="D5068" s="1"/>
  <c r="D5069" s="1"/>
  <c r="D5070" s="1"/>
  <c r="D5071" s="1"/>
  <c r="D5072" s="1"/>
  <c r="D5073" s="1"/>
  <c r="D5074" s="1"/>
  <c r="D5075" s="1"/>
  <c r="D5076" s="1"/>
  <c r="D5077" s="1"/>
  <c r="D5078" s="1"/>
  <c r="D5079" s="1"/>
  <c r="D5080" s="1"/>
  <c r="D5081" s="1"/>
  <c r="D5082" s="1"/>
  <c r="D5083" s="1"/>
  <c r="D5084" s="1"/>
  <c r="D5085" s="1"/>
  <c r="D5086" s="1"/>
  <c r="D5087" s="1"/>
  <c r="D5088" s="1"/>
  <c r="D5089" s="1"/>
  <c r="D5090" s="1"/>
  <c r="D5091" s="1"/>
  <c r="D5092" s="1"/>
  <c r="D5093" s="1"/>
  <c r="D5094" s="1"/>
  <c r="D5095" s="1"/>
  <c r="D5096" s="1"/>
  <c r="D5097" s="1"/>
  <c r="D5098" s="1"/>
  <c r="D5099" s="1"/>
  <c r="D5100" s="1"/>
  <c r="D5101" s="1"/>
  <c r="D5102" s="1"/>
  <c r="D5103" s="1"/>
  <c r="D5104" s="1"/>
  <c r="D5105" s="1"/>
  <c r="D5106" s="1"/>
  <c r="D5107" s="1"/>
  <c r="D5108" s="1"/>
  <c r="D5109" s="1"/>
  <c r="D5110" s="1"/>
  <c r="D5111" s="1"/>
  <c r="D5112" s="1"/>
  <c r="D5113" s="1"/>
  <c r="D5114" s="1"/>
  <c r="D5115" s="1"/>
  <c r="D5116" s="1"/>
  <c r="D5117" s="1"/>
  <c r="D5118" s="1"/>
  <c r="D5119" s="1"/>
  <c r="D5120" s="1"/>
  <c r="D5121" s="1"/>
  <c r="D5122" s="1"/>
  <c r="D5123" s="1"/>
  <c r="D5124" s="1"/>
  <c r="D5125" s="1"/>
  <c r="D5126" s="1"/>
  <c r="D5127" s="1"/>
  <c r="D5128" s="1"/>
  <c r="D5129" s="1"/>
  <c r="D5130" s="1"/>
  <c r="D5131" s="1"/>
  <c r="D5132" s="1"/>
  <c r="D5133" s="1"/>
  <c r="D5134" s="1"/>
  <c r="D5135" s="1"/>
  <c r="D5136" s="1"/>
  <c r="D5137" s="1"/>
  <c r="D5138" s="1"/>
  <c r="D5139" s="1"/>
  <c r="D5140" s="1"/>
  <c r="D5141" s="1"/>
  <c r="D5142" s="1"/>
  <c r="D5143" s="1"/>
  <c r="D5144" s="1"/>
  <c r="D5145" s="1"/>
  <c r="D5146" s="1"/>
  <c r="D5147" s="1"/>
  <c r="D5148" s="1"/>
  <c r="D5149" s="1"/>
  <c r="D5150" s="1"/>
  <c r="D5151" s="1"/>
  <c r="D5152" s="1"/>
  <c r="D5153" s="1"/>
  <c r="D5154" s="1"/>
  <c r="D5155" s="1"/>
  <c r="D5156" s="1"/>
  <c r="D5157" s="1"/>
  <c r="D5158" s="1"/>
  <c r="D5159" s="1"/>
  <c r="D5160" s="1"/>
  <c r="D5161" s="1"/>
  <c r="D5162" s="1"/>
  <c r="D5163" s="1"/>
  <c r="D5164" s="1"/>
  <c r="D5165" s="1"/>
  <c r="D5166" s="1"/>
  <c r="D5167" s="1"/>
  <c r="D5168" s="1"/>
  <c r="D5169" s="1"/>
  <c r="D5170" s="1"/>
  <c r="D5171" s="1"/>
  <c r="D5172" s="1"/>
  <c r="D5173" s="1"/>
  <c r="D5174" s="1"/>
  <c r="D5175" s="1"/>
  <c r="D5176" s="1"/>
  <c r="D5177" s="1"/>
  <c r="D5178" s="1"/>
  <c r="D5179" s="1"/>
  <c r="D5180" s="1"/>
  <c r="D5181" s="1"/>
  <c r="D5182" s="1"/>
  <c r="D5183" s="1"/>
  <c r="D5184" s="1"/>
  <c r="D5185" s="1"/>
  <c r="D5186" s="1"/>
  <c r="D5187" s="1"/>
  <c r="D5188" s="1"/>
  <c r="D5189" s="1"/>
  <c r="D5190" s="1"/>
  <c r="D5191" s="1"/>
  <c r="D5192" s="1"/>
  <c r="D5193" s="1"/>
  <c r="D5194" s="1"/>
  <c r="D5195" s="1"/>
  <c r="D5196" s="1"/>
  <c r="D5197" s="1"/>
  <c r="D5198" s="1"/>
  <c r="D5199" s="1"/>
  <c r="D5200" s="1"/>
  <c r="D5201" s="1"/>
  <c r="D5202" s="1"/>
  <c r="D5203" s="1"/>
  <c r="D5204" s="1"/>
  <c r="D5205" s="1"/>
  <c r="D5206" s="1"/>
  <c r="D5207" s="1"/>
  <c r="D5208" s="1"/>
  <c r="D5209" s="1"/>
  <c r="D5210" s="1"/>
  <c r="D5211" s="1"/>
  <c r="D5212" s="1"/>
  <c r="D5213" s="1"/>
  <c r="D5214" s="1"/>
  <c r="D5215" s="1"/>
  <c r="D5216" s="1"/>
  <c r="D5217" s="1"/>
  <c r="D5218" s="1"/>
  <c r="D5219" s="1"/>
  <c r="D5220" s="1"/>
  <c r="D5221" s="1"/>
  <c r="D5222" s="1"/>
  <c r="D5223" s="1"/>
  <c r="D5224" s="1"/>
  <c r="D5225" s="1"/>
  <c r="D5226" s="1"/>
  <c r="D5227" s="1"/>
  <c r="D5228" s="1"/>
  <c r="D5229" s="1"/>
  <c r="D5230" s="1"/>
  <c r="D5231" s="1"/>
  <c r="D5232" s="1"/>
  <c r="D5233" s="1"/>
  <c r="D5234" s="1"/>
  <c r="D5235" s="1"/>
  <c r="D5236" s="1"/>
  <c r="D5237" s="1"/>
  <c r="D5238" s="1"/>
  <c r="D5239" s="1"/>
  <c r="D5240" s="1"/>
  <c r="D5241" s="1"/>
  <c r="D5242" s="1"/>
  <c r="D5243" s="1"/>
  <c r="D5244" s="1"/>
  <c r="D5245" s="1"/>
  <c r="D5246" s="1"/>
  <c r="D5247" s="1"/>
  <c r="D5248" s="1"/>
  <c r="D5249" s="1"/>
  <c r="D5250" s="1"/>
  <c r="D5251" s="1"/>
  <c r="D5252" s="1"/>
  <c r="D5253" s="1"/>
  <c r="D5254" s="1"/>
  <c r="D5255" s="1"/>
  <c r="D5256" s="1"/>
  <c r="D5257" s="1"/>
  <c r="D5258" s="1"/>
  <c r="D5259" s="1"/>
  <c r="D5260" s="1"/>
  <c r="D5261" s="1"/>
  <c r="D5262" s="1"/>
  <c r="D5263" s="1"/>
  <c r="D5264" s="1"/>
  <c r="D5265" s="1"/>
  <c r="D5266" s="1"/>
  <c r="D5267" s="1"/>
  <c r="D5268" s="1"/>
  <c r="D5269" s="1"/>
  <c r="D5270" s="1"/>
  <c r="D5271" s="1"/>
  <c r="D5272" s="1"/>
  <c r="D5273" s="1"/>
  <c r="D5274" s="1"/>
  <c r="D5275" s="1"/>
  <c r="D5276" s="1"/>
  <c r="D5277" s="1"/>
  <c r="D5278" s="1"/>
  <c r="D5279" s="1"/>
  <c r="D5280" s="1"/>
  <c r="D5281" s="1"/>
  <c r="D5282" s="1"/>
  <c r="D5283" s="1"/>
  <c r="D5284" s="1"/>
  <c r="D5285" s="1"/>
  <c r="D5286" s="1"/>
  <c r="D5287" s="1"/>
  <c r="D5288" s="1"/>
  <c r="D5289" s="1"/>
  <c r="D5290" s="1"/>
  <c r="D5291" s="1"/>
  <c r="D5292" s="1"/>
  <c r="D5293" s="1"/>
  <c r="D5294" s="1"/>
  <c r="D5295" s="1"/>
  <c r="D5296" s="1"/>
  <c r="D5297" s="1"/>
  <c r="D5298" s="1"/>
  <c r="D5299" s="1"/>
  <c r="D5300" s="1"/>
  <c r="D5301" s="1"/>
  <c r="D5302" s="1"/>
  <c r="D5303" s="1"/>
  <c r="D5304" s="1"/>
  <c r="D5305" s="1"/>
  <c r="D5306" s="1"/>
  <c r="D5307" s="1"/>
  <c r="D5308" s="1"/>
  <c r="D5309" s="1"/>
  <c r="D5310" s="1"/>
  <c r="D5311" s="1"/>
  <c r="D5312" s="1"/>
  <c r="D5313" s="1"/>
  <c r="D5314" s="1"/>
  <c r="D5315" s="1"/>
  <c r="D5316" s="1"/>
  <c r="D5317" s="1"/>
  <c r="D5318" s="1"/>
  <c r="D5319" s="1"/>
  <c r="D5320" s="1"/>
  <c r="D5321" s="1"/>
  <c r="D5322" s="1"/>
  <c r="D5323" s="1"/>
  <c r="D5324" s="1"/>
  <c r="D5325" s="1"/>
  <c r="D5326" s="1"/>
  <c r="D5327" s="1"/>
  <c r="D5328" s="1"/>
  <c r="D5329" s="1"/>
  <c r="D5330" s="1"/>
  <c r="D5331" s="1"/>
  <c r="D5332" s="1"/>
  <c r="D5333" s="1"/>
  <c r="D5334" s="1"/>
  <c r="D5335" s="1"/>
  <c r="D5336" s="1"/>
  <c r="D5337" s="1"/>
  <c r="D5338" s="1"/>
  <c r="D5339" s="1"/>
  <c r="D5340" s="1"/>
  <c r="D5341" s="1"/>
  <c r="D5342" s="1"/>
  <c r="D5343" s="1"/>
  <c r="D5344" s="1"/>
  <c r="D5345" s="1"/>
  <c r="D5346" s="1"/>
  <c r="D5347" s="1"/>
  <c r="D5348" s="1"/>
  <c r="D5349" s="1"/>
  <c r="D5350" s="1"/>
  <c r="D5351" s="1"/>
  <c r="D5352" s="1"/>
  <c r="D5353" s="1"/>
  <c r="D5354" s="1"/>
  <c r="D5355" s="1"/>
  <c r="D5356" s="1"/>
  <c r="D5357" s="1"/>
  <c r="D5358" s="1"/>
  <c r="D5359" s="1"/>
  <c r="D5360" s="1"/>
  <c r="D5361" s="1"/>
  <c r="D5362" s="1"/>
  <c r="D5363" s="1"/>
  <c r="D5364" s="1"/>
  <c r="D5365" s="1"/>
  <c r="D5366" s="1"/>
  <c r="D5367" s="1"/>
  <c r="D5368" s="1"/>
  <c r="D5369" s="1"/>
  <c r="D5370" s="1"/>
  <c r="D5371" s="1"/>
  <c r="D5372" s="1"/>
  <c r="D5373" s="1"/>
  <c r="D5374" s="1"/>
  <c r="D5375" s="1"/>
  <c r="D5376" s="1"/>
  <c r="D5377" s="1"/>
  <c r="D5378" s="1"/>
  <c r="D5379" s="1"/>
  <c r="D5380" s="1"/>
  <c r="D5381" s="1"/>
  <c r="D5382" s="1"/>
  <c r="D5383" s="1"/>
  <c r="D5384" s="1"/>
  <c r="D5385" s="1"/>
  <c r="D5386" s="1"/>
  <c r="D5387" s="1"/>
  <c r="D5388" s="1"/>
  <c r="D5389" s="1"/>
  <c r="D5390" s="1"/>
  <c r="D5391" s="1"/>
  <c r="D5392" s="1"/>
  <c r="D5393" s="1"/>
  <c r="D5394" s="1"/>
  <c r="D5395" s="1"/>
  <c r="D5396" s="1"/>
  <c r="D5397" s="1"/>
  <c r="D5398" s="1"/>
  <c r="D5399" s="1"/>
  <c r="D5400" s="1"/>
  <c r="D5401" s="1"/>
  <c r="D5402" s="1"/>
  <c r="D5403" s="1"/>
  <c r="D5404" s="1"/>
  <c r="D5405" s="1"/>
  <c r="D5406" s="1"/>
  <c r="D5407" s="1"/>
  <c r="D5408" s="1"/>
  <c r="D5409" s="1"/>
  <c r="D5410" s="1"/>
  <c r="D5411" s="1"/>
  <c r="D5412" s="1"/>
  <c r="D5413" s="1"/>
  <c r="D5414" s="1"/>
  <c r="D5415" s="1"/>
  <c r="D5416" s="1"/>
  <c r="D5417" s="1"/>
  <c r="D5418" s="1"/>
  <c r="D5419" s="1"/>
  <c r="D5420" s="1"/>
  <c r="D5421" s="1"/>
  <c r="D5422" s="1"/>
  <c r="D5423" s="1"/>
  <c r="D5424" s="1"/>
  <c r="D5425" s="1"/>
  <c r="D5426" s="1"/>
  <c r="D5427" s="1"/>
  <c r="D5428" s="1"/>
  <c r="D5429" s="1"/>
  <c r="D5430" s="1"/>
  <c r="D5431" s="1"/>
  <c r="D5432" s="1"/>
  <c r="D5433" s="1"/>
  <c r="D5434" s="1"/>
  <c r="D5435" s="1"/>
  <c r="D5436" s="1"/>
  <c r="D5437" s="1"/>
  <c r="D5438" s="1"/>
  <c r="D5439" s="1"/>
  <c r="D5440" s="1"/>
  <c r="D5441" s="1"/>
  <c r="D5442" s="1"/>
  <c r="D5443" s="1"/>
  <c r="D5444" s="1"/>
  <c r="D5445" s="1"/>
  <c r="D5446" s="1"/>
  <c r="D5447" s="1"/>
  <c r="D5448" s="1"/>
  <c r="D5449" s="1"/>
  <c r="D5450" s="1"/>
  <c r="D5451" s="1"/>
  <c r="D5452" s="1"/>
  <c r="D5453" s="1"/>
  <c r="D5454" s="1"/>
  <c r="D5455" s="1"/>
  <c r="D5456" s="1"/>
  <c r="D5457" s="1"/>
  <c r="D5458" s="1"/>
  <c r="D5459" s="1"/>
  <c r="D5460" s="1"/>
  <c r="D5461" s="1"/>
  <c r="D5462" s="1"/>
  <c r="D5463" s="1"/>
  <c r="D5464" s="1"/>
  <c r="D5465" s="1"/>
  <c r="D5466" s="1"/>
  <c r="D5467" s="1"/>
  <c r="D5468" s="1"/>
  <c r="D5469" s="1"/>
  <c r="D5470" s="1"/>
  <c r="D5471" s="1"/>
  <c r="D5472" s="1"/>
  <c r="D5473" s="1"/>
  <c r="D5474" s="1"/>
  <c r="D5475" s="1"/>
  <c r="D5476" s="1"/>
  <c r="D5477" s="1"/>
  <c r="D5478" s="1"/>
  <c r="D5479" s="1"/>
  <c r="D5480" s="1"/>
  <c r="D5481" s="1"/>
  <c r="D5482" s="1"/>
  <c r="D5483" s="1"/>
  <c r="D5484" s="1"/>
  <c r="D5485" s="1"/>
  <c r="D5486" s="1"/>
  <c r="D5487" s="1"/>
  <c r="D5488" s="1"/>
  <c r="D5489" s="1"/>
  <c r="D5490" s="1"/>
  <c r="D5491" s="1"/>
  <c r="D5492" s="1"/>
  <c r="D5493" s="1"/>
  <c r="D5494" s="1"/>
  <c r="D5495" s="1"/>
  <c r="D5496" s="1"/>
  <c r="D5497" s="1"/>
  <c r="D5498" s="1"/>
  <c r="D5499" s="1"/>
  <c r="D5500" s="1"/>
  <c r="D5501" s="1"/>
  <c r="D5502" s="1"/>
  <c r="D5503" s="1"/>
  <c r="D5504" s="1"/>
  <c r="D5505" s="1"/>
  <c r="D5506" s="1"/>
  <c r="D5507" s="1"/>
  <c r="D5508" s="1"/>
  <c r="D5509" s="1"/>
  <c r="D5510" s="1"/>
  <c r="D5511" s="1"/>
  <c r="D5512" s="1"/>
  <c r="D5513" s="1"/>
  <c r="D5514" s="1"/>
  <c r="D5515" s="1"/>
  <c r="D5516" s="1"/>
  <c r="D5517" s="1"/>
  <c r="D5518" s="1"/>
  <c r="D5519" s="1"/>
  <c r="D5520" s="1"/>
  <c r="D5521" s="1"/>
  <c r="D5522" s="1"/>
  <c r="D5523" s="1"/>
  <c r="D5524" s="1"/>
  <c r="D5525" s="1"/>
  <c r="D5526" s="1"/>
  <c r="D5527" s="1"/>
  <c r="D5528" s="1"/>
  <c r="D5529" s="1"/>
  <c r="D5530" s="1"/>
  <c r="D5531" s="1"/>
  <c r="D5532" s="1"/>
  <c r="D5533" s="1"/>
  <c r="D5534" s="1"/>
  <c r="D5535" s="1"/>
  <c r="D5536" s="1"/>
  <c r="D5537" s="1"/>
  <c r="D5538" s="1"/>
  <c r="D5539" s="1"/>
  <c r="D5540" s="1"/>
  <c r="D5541" s="1"/>
  <c r="D5542" s="1"/>
  <c r="D5543" s="1"/>
  <c r="D5544" s="1"/>
  <c r="D5545" s="1"/>
  <c r="D5546" s="1"/>
  <c r="D5547" s="1"/>
  <c r="D5548" s="1"/>
  <c r="D5549" s="1"/>
  <c r="D5550" s="1"/>
  <c r="D5551" s="1"/>
  <c r="D5552" s="1"/>
  <c r="D5553" s="1"/>
  <c r="D5554" s="1"/>
  <c r="D5555" s="1"/>
  <c r="D5556" s="1"/>
  <c r="D5557" s="1"/>
  <c r="D5558" s="1"/>
  <c r="D5559" s="1"/>
  <c r="D5560" s="1"/>
  <c r="D5561" s="1"/>
  <c r="D5562" s="1"/>
  <c r="D5563" s="1"/>
  <c r="D5564" s="1"/>
  <c r="D5565" s="1"/>
  <c r="D5566" s="1"/>
  <c r="D5567" s="1"/>
  <c r="D5568" s="1"/>
  <c r="D5569" s="1"/>
  <c r="D5570" s="1"/>
  <c r="D5571" s="1"/>
  <c r="D5572" s="1"/>
  <c r="D5573" s="1"/>
  <c r="D5574" s="1"/>
  <c r="D5575" s="1"/>
  <c r="D5576" s="1"/>
  <c r="D5577" s="1"/>
  <c r="D5578" s="1"/>
  <c r="D5579" s="1"/>
  <c r="D5580" s="1"/>
  <c r="D5581" s="1"/>
  <c r="D5582" s="1"/>
  <c r="D5583" s="1"/>
  <c r="D5584" s="1"/>
  <c r="D5585" s="1"/>
  <c r="D5586" s="1"/>
  <c r="D5587" s="1"/>
  <c r="D5588" s="1"/>
  <c r="D5589" s="1"/>
  <c r="D5590" s="1"/>
  <c r="D5591" s="1"/>
  <c r="D5592" s="1"/>
  <c r="D5593" s="1"/>
  <c r="D5594" s="1"/>
  <c r="D5595" s="1"/>
  <c r="D5596" s="1"/>
  <c r="D5597" s="1"/>
  <c r="D5598" s="1"/>
  <c r="D5599" s="1"/>
  <c r="D5600" s="1"/>
  <c r="D5601" s="1"/>
  <c r="D5602" s="1"/>
  <c r="D5603" s="1"/>
  <c r="D5604" s="1"/>
  <c r="D5605" s="1"/>
  <c r="D5606" s="1"/>
  <c r="D5607" s="1"/>
  <c r="D5608" s="1"/>
  <c r="D5609" s="1"/>
  <c r="D5610" s="1"/>
  <c r="D5611" s="1"/>
  <c r="D5612" s="1"/>
  <c r="D5613" s="1"/>
  <c r="D5614" s="1"/>
  <c r="D5615" s="1"/>
  <c r="D5616" s="1"/>
  <c r="D5617" s="1"/>
  <c r="D5618" s="1"/>
  <c r="D5619" s="1"/>
  <c r="D5620" s="1"/>
  <c r="D5621" s="1"/>
  <c r="D5622" s="1"/>
  <c r="D5623" s="1"/>
  <c r="D5624" s="1"/>
  <c r="D5625" s="1"/>
  <c r="D5626" s="1"/>
  <c r="D5627" s="1"/>
  <c r="D5628" s="1"/>
  <c r="D5629" s="1"/>
  <c r="D5630" s="1"/>
  <c r="D5631" s="1"/>
  <c r="D5632" s="1"/>
  <c r="D5633" s="1"/>
  <c r="D5634" s="1"/>
  <c r="D5635" s="1"/>
  <c r="D5636" s="1"/>
  <c r="D5637" s="1"/>
  <c r="D5638" s="1"/>
  <c r="D5639" s="1"/>
  <c r="D5640" s="1"/>
  <c r="D5641" s="1"/>
  <c r="D5642" s="1"/>
  <c r="D5643" s="1"/>
  <c r="D5644" s="1"/>
  <c r="D5645" s="1"/>
  <c r="D5646" s="1"/>
  <c r="D5647" s="1"/>
  <c r="D5648" s="1"/>
  <c r="D5649" s="1"/>
  <c r="D5650" s="1"/>
  <c r="D5651" s="1"/>
  <c r="D5652" s="1"/>
  <c r="D5653" s="1"/>
  <c r="D5654" s="1"/>
  <c r="D5655" s="1"/>
  <c r="D5656" s="1"/>
  <c r="D5657" s="1"/>
  <c r="D5658" s="1"/>
  <c r="D5659" s="1"/>
  <c r="D5660" s="1"/>
  <c r="D5661" s="1"/>
  <c r="D5662" s="1"/>
  <c r="D5663" s="1"/>
  <c r="D5664" s="1"/>
  <c r="D5665" s="1"/>
  <c r="D5666" s="1"/>
  <c r="D5667" s="1"/>
  <c r="D5668" s="1"/>
  <c r="D5669" s="1"/>
  <c r="D5670" s="1"/>
  <c r="D5671" s="1"/>
  <c r="D5672" s="1"/>
  <c r="D5673" s="1"/>
  <c r="D5674" s="1"/>
  <c r="D5675" s="1"/>
  <c r="D5676" s="1"/>
  <c r="D5677" s="1"/>
  <c r="D5678" s="1"/>
  <c r="D5679" s="1"/>
  <c r="D5680" s="1"/>
  <c r="D5681" s="1"/>
  <c r="D5682" s="1"/>
  <c r="D5683" s="1"/>
  <c r="D5684" s="1"/>
  <c r="D5685" s="1"/>
  <c r="D5686" s="1"/>
  <c r="D5687" s="1"/>
  <c r="D5688" s="1"/>
  <c r="D5689" s="1"/>
  <c r="D5690" s="1"/>
  <c r="D5691" s="1"/>
  <c r="D5692" s="1"/>
  <c r="D5693" s="1"/>
  <c r="D5694" s="1"/>
  <c r="D5695" s="1"/>
  <c r="D5696" s="1"/>
  <c r="D5697" s="1"/>
  <c r="D5698" s="1"/>
  <c r="D5699" s="1"/>
  <c r="D5700" s="1"/>
  <c r="D5701" s="1"/>
  <c r="D5702" s="1"/>
  <c r="D5703" s="1"/>
  <c r="D5704" s="1"/>
  <c r="D5705" s="1"/>
  <c r="D5706" s="1"/>
  <c r="D5707" s="1"/>
  <c r="D5708" s="1"/>
  <c r="D5709" s="1"/>
  <c r="D5710" s="1"/>
  <c r="D5711" s="1"/>
  <c r="D5712" s="1"/>
  <c r="D5713" s="1"/>
  <c r="D5714" s="1"/>
  <c r="D5715" s="1"/>
  <c r="D5716" s="1"/>
  <c r="D5717" s="1"/>
  <c r="D5718" s="1"/>
  <c r="D5719" s="1"/>
  <c r="D5720" s="1"/>
  <c r="D5721" s="1"/>
  <c r="D5722" s="1"/>
  <c r="D5723" s="1"/>
  <c r="D5724" s="1"/>
  <c r="D5725" s="1"/>
  <c r="D5726" s="1"/>
  <c r="D5727" s="1"/>
  <c r="D5728" s="1"/>
  <c r="D5729" s="1"/>
  <c r="D5730" s="1"/>
  <c r="D5731" s="1"/>
  <c r="D5732" s="1"/>
  <c r="D5733" s="1"/>
  <c r="D5734" s="1"/>
  <c r="D5735" s="1"/>
  <c r="D5736" s="1"/>
  <c r="D5737" s="1"/>
  <c r="D5738" s="1"/>
  <c r="D5739" s="1"/>
  <c r="D5740" s="1"/>
  <c r="D5741" s="1"/>
  <c r="D5742" s="1"/>
  <c r="D5743" s="1"/>
  <c r="D5744" s="1"/>
  <c r="D5745" s="1"/>
  <c r="D5746" s="1"/>
  <c r="D5747" s="1"/>
  <c r="D5748" s="1"/>
  <c r="D5749" s="1"/>
  <c r="D5750" s="1"/>
  <c r="D5751" s="1"/>
  <c r="D5752" s="1"/>
  <c r="D5753" s="1"/>
  <c r="D5754" s="1"/>
  <c r="D5755" s="1"/>
  <c r="D5756" s="1"/>
  <c r="D5757" s="1"/>
  <c r="D5758" s="1"/>
  <c r="D5759" s="1"/>
  <c r="D5760" s="1"/>
  <c r="D5761" s="1"/>
  <c r="D5762" s="1"/>
  <c r="D5763" s="1"/>
  <c r="D5764" s="1"/>
  <c r="D5765" s="1"/>
  <c r="D5766" s="1"/>
  <c r="D5767" s="1"/>
  <c r="D5768" s="1"/>
  <c r="D5769" s="1"/>
  <c r="D5770" s="1"/>
  <c r="D5771" s="1"/>
  <c r="D5772" s="1"/>
  <c r="D5773" s="1"/>
  <c r="D5774" s="1"/>
  <c r="D5775" s="1"/>
  <c r="D5776" s="1"/>
  <c r="D5777" s="1"/>
  <c r="D5778" s="1"/>
  <c r="D5779" s="1"/>
  <c r="D5780" s="1"/>
  <c r="D5781" s="1"/>
  <c r="D5782" s="1"/>
  <c r="D5783" s="1"/>
  <c r="D5784" s="1"/>
  <c r="D5785" s="1"/>
  <c r="D5786" s="1"/>
  <c r="D5787" s="1"/>
  <c r="D5788" s="1"/>
  <c r="D5789" s="1"/>
  <c r="D5790" s="1"/>
  <c r="D5791" s="1"/>
  <c r="D5792" s="1"/>
  <c r="D5793" s="1"/>
  <c r="D5794" s="1"/>
  <c r="D5795" s="1"/>
  <c r="D5796" s="1"/>
  <c r="D5797" s="1"/>
  <c r="D5798" s="1"/>
  <c r="D5799" s="1"/>
  <c r="D5800" s="1"/>
  <c r="D5801" s="1"/>
  <c r="D5802" s="1"/>
  <c r="D5803" s="1"/>
  <c r="D5804" s="1"/>
  <c r="D5805" s="1"/>
  <c r="D5806" s="1"/>
  <c r="D5807" s="1"/>
  <c r="D5808" s="1"/>
  <c r="D5809" s="1"/>
  <c r="D5810" s="1"/>
  <c r="D5811" s="1"/>
  <c r="D5812" s="1"/>
  <c r="D5813" s="1"/>
  <c r="D5814" s="1"/>
  <c r="D5815" s="1"/>
  <c r="D5816" s="1"/>
  <c r="D5817" s="1"/>
  <c r="D5818" s="1"/>
  <c r="D5819" s="1"/>
  <c r="D5820" s="1"/>
  <c r="D5821" s="1"/>
  <c r="D5822" s="1"/>
  <c r="D5823" s="1"/>
  <c r="D5824" s="1"/>
  <c r="D5825" s="1"/>
  <c r="D5826" s="1"/>
  <c r="D5827" s="1"/>
  <c r="D5828" s="1"/>
  <c r="D5829" s="1"/>
  <c r="D5830" s="1"/>
  <c r="D5831" s="1"/>
  <c r="D5832" s="1"/>
  <c r="D5833" s="1"/>
  <c r="D5834" s="1"/>
  <c r="D5835" s="1"/>
  <c r="D5836" s="1"/>
  <c r="D5837" s="1"/>
  <c r="D5838" s="1"/>
  <c r="D5839" s="1"/>
  <c r="D5840" s="1"/>
  <c r="D5841" s="1"/>
  <c r="D5842" s="1"/>
  <c r="D5843" s="1"/>
  <c r="D5844" s="1"/>
  <c r="D5845" s="1"/>
  <c r="D5846" s="1"/>
  <c r="D5847" s="1"/>
  <c r="D5848" s="1"/>
  <c r="D5849" s="1"/>
  <c r="D5850" s="1"/>
  <c r="D5851" s="1"/>
  <c r="D5852" s="1"/>
  <c r="D5853" s="1"/>
  <c r="D5854" s="1"/>
  <c r="D5855" s="1"/>
  <c r="D5856" s="1"/>
  <c r="D5857" s="1"/>
  <c r="D5858" s="1"/>
  <c r="D5859" s="1"/>
  <c r="D5860" s="1"/>
  <c r="D5861" s="1"/>
  <c r="D5862" s="1"/>
  <c r="D5863" s="1"/>
  <c r="D5864" s="1"/>
  <c r="D5865" s="1"/>
  <c r="D5866" s="1"/>
  <c r="D5867" s="1"/>
  <c r="D5868" s="1"/>
  <c r="D5869" s="1"/>
  <c r="D5870" s="1"/>
  <c r="D5871" s="1"/>
  <c r="D5872" s="1"/>
  <c r="D5873" s="1"/>
  <c r="D5874" s="1"/>
  <c r="D5875" s="1"/>
  <c r="D5876" s="1"/>
  <c r="D5877" s="1"/>
  <c r="D5878" s="1"/>
  <c r="D5879" s="1"/>
  <c r="D5880" s="1"/>
  <c r="D5881" s="1"/>
  <c r="D5882" s="1"/>
  <c r="D5883" s="1"/>
  <c r="D5884" s="1"/>
  <c r="D5885" s="1"/>
  <c r="D5886" s="1"/>
  <c r="D5887" s="1"/>
  <c r="D5888" s="1"/>
  <c r="D5889" s="1"/>
  <c r="D5890" s="1"/>
  <c r="D5891" s="1"/>
  <c r="D5892" s="1"/>
  <c r="D5893" s="1"/>
  <c r="D5894" s="1"/>
  <c r="D5895" s="1"/>
  <c r="D5896" s="1"/>
  <c r="D5897" s="1"/>
  <c r="D5898" s="1"/>
  <c r="D5899" s="1"/>
  <c r="D5900" s="1"/>
  <c r="D5901" s="1"/>
  <c r="D5902" s="1"/>
  <c r="D5903" s="1"/>
  <c r="D5904" s="1"/>
  <c r="D5905" s="1"/>
  <c r="D5906" s="1"/>
  <c r="D5907" s="1"/>
  <c r="D5908" s="1"/>
  <c r="D5909" s="1"/>
  <c r="D5910" s="1"/>
  <c r="D5911" s="1"/>
  <c r="D5912" s="1"/>
  <c r="D5913" s="1"/>
  <c r="D5914" s="1"/>
  <c r="D5915" s="1"/>
  <c r="D5916" s="1"/>
  <c r="D5917" s="1"/>
  <c r="D5918" s="1"/>
  <c r="D5919" s="1"/>
  <c r="D5920" s="1"/>
  <c r="D5921" s="1"/>
  <c r="D5922" s="1"/>
  <c r="D5923" s="1"/>
  <c r="D5924" s="1"/>
  <c r="D5925" s="1"/>
  <c r="D5926" s="1"/>
  <c r="D5927" s="1"/>
  <c r="D5928" s="1"/>
  <c r="D5929" s="1"/>
  <c r="D5930" s="1"/>
  <c r="D5931" s="1"/>
  <c r="D5932" s="1"/>
  <c r="D5933" s="1"/>
  <c r="D5934" s="1"/>
  <c r="D5935" s="1"/>
  <c r="D5936" s="1"/>
  <c r="D5937" s="1"/>
  <c r="D5938" s="1"/>
  <c r="D5939" s="1"/>
  <c r="D5940" s="1"/>
  <c r="D5941" s="1"/>
  <c r="D5942" s="1"/>
  <c r="D5943" s="1"/>
  <c r="D5944" s="1"/>
  <c r="D5945" s="1"/>
  <c r="D5946" s="1"/>
  <c r="D5947" s="1"/>
  <c r="D5948" s="1"/>
  <c r="D5949" s="1"/>
  <c r="D5950" s="1"/>
  <c r="D5951" s="1"/>
  <c r="D5952" s="1"/>
  <c r="D5953" s="1"/>
  <c r="D5954" s="1"/>
  <c r="D5955" s="1"/>
  <c r="D5956" s="1"/>
  <c r="D5957" s="1"/>
  <c r="D5958" s="1"/>
  <c r="D5959" s="1"/>
  <c r="D5960" s="1"/>
  <c r="D5961" s="1"/>
  <c r="D5962" s="1"/>
  <c r="D5963" s="1"/>
  <c r="D5964" s="1"/>
  <c r="D5965" s="1"/>
  <c r="D5966" s="1"/>
  <c r="D5967" s="1"/>
  <c r="D5968" s="1"/>
  <c r="D5969" s="1"/>
  <c r="D5970" s="1"/>
  <c r="D5971" s="1"/>
  <c r="D5972" s="1"/>
  <c r="D5973" s="1"/>
  <c r="D5974" s="1"/>
  <c r="D5975" s="1"/>
  <c r="D5976" s="1"/>
  <c r="D5977" s="1"/>
  <c r="D5978" s="1"/>
  <c r="D5979" s="1"/>
  <c r="D5980" s="1"/>
  <c r="D5981" s="1"/>
  <c r="D5982" s="1"/>
  <c r="D5983" s="1"/>
  <c r="D5984" s="1"/>
  <c r="D5985" s="1"/>
  <c r="D5986" s="1"/>
  <c r="D5987" s="1"/>
  <c r="D5988" s="1"/>
  <c r="D5989" s="1"/>
  <c r="D5990" s="1"/>
  <c r="D5991" s="1"/>
  <c r="D5992" s="1"/>
  <c r="D5993" s="1"/>
  <c r="D5994" s="1"/>
  <c r="D5995" s="1"/>
  <c r="D5996" s="1"/>
  <c r="D5997" s="1"/>
  <c r="D5998" s="1"/>
  <c r="D5999" s="1"/>
  <c r="D6000" s="1"/>
  <c r="D6001" s="1"/>
  <c r="D6002" s="1"/>
  <c r="D6003" s="1"/>
  <c r="D6004" s="1"/>
  <c r="D6005" s="1"/>
  <c r="D6006" s="1"/>
  <c r="D6007" s="1"/>
  <c r="D6008" s="1"/>
  <c r="D6009" s="1"/>
  <c r="D6010" s="1"/>
  <c r="D6011" s="1"/>
  <c r="D6012" s="1"/>
  <c r="D6013" s="1"/>
  <c r="D6014" s="1"/>
  <c r="D6015" s="1"/>
  <c r="D6016" s="1"/>
  <c r="D6017" s="1"/>
  <c r="D6018" s="1"/>
  <c r="D6019" s="1"/>
  <c r="D6020" s="1"/>
  <c r="D6021" s="1"/>
  <c r="D6022" s="1"/>
  <c r="D6023" s="1"/>
  <c r="D6024" s="1"/>
  <c r="D6025" s="1"/>
  <c r="D6026" s="1"/>
  <c r="D6027" s="1"/>
  <c r="D6028" s="1"/>
  <c r="D6029" s="1"/>
  <c r="D6030" s="1"/>
  <c r="D6031" s="1"/>
  <c r="D6032" s="1"/>
  <c r="D6033" s="1"/>
  <c r="D6034" s="1"/>
  <c r="D6035" s="1"/>
  <c r="D6036" s="1"/>
  <c r="D6037" s="1"/>
  <c r="D6038" s="1"/>
  <c r="D6039" s="1"/>
  <c r="D6040" s="1"/>
  <c r="D6041" s="1"/>
  <c r="D6042" s="1"/>
  <c r="D6043" s="1"/>
  <c r="D6044" s="1"/>
  <c r="D6045" s="1"/>
  <c r="D6046" s="1"/>
  <c r="D6047" s="1"/>
  <c r="D6048" s="1"/>
  <c r="D6049" s="1"/>
  <c r="D6050" s="1"/>
  <c r="D6051" s="1"/>
  <c r="D6052" s="1"/>
  <c r="D6053" s="1"/>
  <c r="D6054" s="1"/>
  <c r="D6055" s="1"/>
  <c r="D6056" s="1"/>
  <c r="D6057" s="1"/>
  <c r="D6058" s="1"/>
  <c r="D6059" s="1"/>
  <c r="D6060" s="1"/>
  <c r="D6061" s="1"/>
  <c r="D6062" s="1"/>
  <c r="D6063" s="1"/>
  <c r="D6064" s="1"/>
  <c r="D6065" s="1"/>
  <c r="D6066" s="1"/>
  <c r="D6067" s="1"/>
  <c r="D6068" s="1"/>
  <c r="D6069" s="1"/>
  <c r="D6070" s="1"/>
  <c r="D6071" s="1"/>
  <c r="D6072" s="1"/>
  <c r="D6073" s="1"/>
  <c r="D6074" s="1"/>
  <c r="D6075" s="1"/>
  <c r="D6076" s="1"/>
  <c r="D6077" s="1"/>
  <c r="D6078" s="1"/>
  <c r="D6079" s="1"/>
  <c r="D6080" s="1"/>
  <c r="D6081" s="1"/>
  <c r="D6082" s="1"/>
  <c r="D6083" s="1"/>
  <c r="D6084" s="1"/>
  <c r="D6085" s="1"/>
  <c r="D6086" s="1"/>
  <c r="D6087" s="1"/>
  <c r="D6088" s="1"/>
  <c r="D6089" s="1"/>
  <c r="D6090" s="1"/>
  <c r="D6091" s="1"/>
  <c r="D6092" s="1"/>
  <c r="D6093" s="1"/>
  <c r="D6094" s="1"/>
  <c r="D6095" s="1"/>
  <c r="D6096" s="1"/>
  <c r="D6097" s="1"/>
  <c r="D6098" s="1"/>
  <c r="D6099" s="1"/>
  <c r="D6100" s="1"/>
  <c r="D6101" s="1"/>
  <c r="D6102" s="1"/>
  <c r="D6103" s="1"/>
  <c r="D6104" s="1"/>
  <c r="D6105" s="1"/>
  <c r="D6106" s="1"/>
  <c r="D6107" s="1"/>
  <c r="D6108" s="1"/>
  <c r="D6109" s="1"/>
  <c r="D6110" s="1"/>
  <c r="D6111" s="1"/>
  <c r="D6112" s="1"/>
  <c r="D6113" s="1"/>
  <c r="D6114" s="1"/>
  <c r="D6115" s="1"/>
  <c r="D6116" s="1"/>
  <c r="D6117" s="1"/>
  <c r="D6118" s="1"/>
  <c r="D6119" s="1"/>
  <c r="D6120" s="1"/>
  <c r="D6121" s="1"/>
  <c r="D6122" s="1"/>
  <c r="D6123" s="1"/>
  <c r="D6124" s="1"/>
  <c r="D6125" s="1"/>
  <c r="D6126" s="1"/>
  <c r="D6127" s="1"/>
  <c r="D6128" s="1"/>
  <c r="D6129" s="1"/>
  <c r="D6130" s="1"/>
  <c r="D6131" s="1"/>
  <c r="D6132" s="1"/>
  <c r="D6133" s="1"/>
  <c r="D6134" s="1"/>
  <c r="D6135" s="1"/>
  <c r="D6136" s="1"/>
  <c r="D6137" s="1"/>
  <c r="D6138" s="1"/>
  <c r="D6139" s="1"/>
  <c r="D6140" s="1"/>
  <c r="D6141" s="1"/>
  <c r="D6142" s="1"/>
  <c r="D6143" s="1"/>
  <c r="D6144" s="1"/>
  <c r="D6145" s="1"/>
  <c r="D6146" s="1"/>
  <c r="D6147" s="1"/>
  <c r="D6148" s="1"/>
  <c r="D6149" s="1"/>
  <c r="D6150" s="1"/>
  <c r="D6151" s="1"/>
  <c r="D6152" s="1"/>
  <c r="D6153" s="1"/>
  <c r="D6154" s="1"/>
  <c r="D6155" s="1"/>
  <c r="D6156" s="1"/>
  <c r="D6157" s="1"/>
  <c r="D6158" s="1"/>
  <c r="D6159" s="1"/>
  <c r="D6160" s="1"/>
  <c r="D6161" s="1"/>
  <c r="D6162" s="1"/>
  <c r="D6163" s="1"/>
  <c r="D6164" s="1"/>
  <c r="D6165" s="1"/>
  <c r="D6166" s="1"/>
  <c r="D6167" s="1"/>
  <c r="D6168" s="1"/>
  <c r="D6169" s="1"/>
  <c r="D6170" s="1"/>
  <c r="D6171" s="1"/>
  <c r="D6172" s="1"/>
  <c r="D6173" s="1"/>
  <c r="D6174" s="1"/>
  <c r="D6175" s="1"/>
  <c r="D6176" s="1"/>
  <c r="D6177" s="1"/>
  <c r="D6178" s="1"/>
  <c r="D6179" s="1"/>
  <c r="D6180" s="1"/>
  <c r="D6181" s="1"/>
  <c r="D6182" s="1"/>
  <c r="D6183" s="1"/>
  <c r="D6184" s="1"/>
  <c r="D6185" s="1"/>
  <c r="D6186" s="1"/>
  <c r="D6187" s="1"/>
  <c r="D6188" s="1"/>
  <c r="D6189" s="1"/>
  <c r="D6190" s="1"/>
  <c r="D6191" s="1"/>
  <c r="D6192" s="1"/>
  <c r="D6193" s="1"/>
  <c r="D6194" s="1"/>
  <c r="D6195" s="1"/>
  <c r="D6196" s="1"/>
  <c r="D6197" s="1"/>
  <c r="D6198" s="1"/>
  <c r="D6199" s="1"/>
  <c r="D6200" s="1"/>
  <c r="D6201" s="1"/>
  <c r="D6202" s="1"/>
  <c r="D6203" s="1"/>
  <c r="D6204" s="1"/>
  <c r="D6205" s="1"/>
  <c r="D6206" s="1"/>
  <c r="D6207" s="1"/>
  <c r="D6208" s="1"/>
  <c r="D6209" s="1"/>
  <c r="D6210" s="1"/>
  <c r="D6211" s="1"/>
  <c r="D6212" s="1"/>
  <c r="D6213" s="1"/>
  <c r="D6214" s="1"/>
  <c r="D6215" s="1"/>
  <c r="D6216" s="1"/>
  <c r="D6217" s="1"/>
  <c r="D6218" s="1"/>
  <c r="D6219" s="1"/>
  <c r="D6220" s="1"/>
  <c r="D6221" s="1"/>
  <c r="D6222" s="1"/>
  <c r="D6223" s="1"/>
  <c r="D6224" s="1"/>
  <c r="D6225" s="1"/>
  <c r="D6226" s="1"/>
  <c r="D6227" s="1"/>
  <c r="D6228" s="1"/>
  <c r="D6229" s="1"/>
  <c r="D6230" s="1"/>
  <c r="D6231" s="1"/>
  <c r="D6232" s="1"/>
  <c r="D6233" s="1"/>
  <c r="D6234" s="1"/>
  <c r="D6235" s="1"/>
  <c r="D6236" s="1"/>
  <c r="D6237" s="1"/>
  <c r="D6238" s="1"/>
  <c r="D6239" s="1"/>
  <c r="D6240" s="1"/>
  <c r="D6241" s="1"/>
  <c r="D6242" s="1"/>
  <c r="D6243" s="1"/>
  <c r="D6244" s="1"/>
  <c r="D6245" s="1"/>
  <c r="D6246" s="1"/>
  <c r="D6247" s="1"/>
  <c r="D6248" s="1"/>
  <c r="D6249" s="1"/>
  <c r="D6250" s="1"/>
  <c r="D6251" s="1"/>
  <c r="D6252" s="1"/>
  <c r="D6253" s="1"/>
  <c r="D6254" s="1"/>
  <c r="D6255" s="1"/>
  <c r="D6256" s="1"/>
  <c r="D6257" s="1"/>
  <c r="D6258" s="1"/>
  <c r="D6259" s="1"/>
  <c r="D6260" s="1"/>
  <c r="D6261" s="1"/>
  <c r="D6262" s="1"/>
  <c r="D6263" s="1"/>
  <c r="D6264" s="1"/>
  <c r="D6265" s="1"/>
  <c r="D6266" s="1"/>
  <c r="D6267" s="1"/>
  <c r="D6268" s="1"/>
  <c r="D6269" s="1"/>
  <c r="D6270" s="1"/>
  <c r="D6271" s="1"/>
  <c r="D6272" s="1"/>
  <c r="D6273" s="1"/>
  <c r="D6274" s="1"/>
  <c r="D6275" s="1"/>
  <c r="D6276" s="1"/>
  <c r="D6277" s="1"/>
  <c r="D6278" s="1"/>
  <c r="D6279" s="1"/>
  <c r="D6280" s="1"/>
  <c r="D6281" s="1"/>
  <c r="D6282" s="1"/>
  <c r="D6283" s="1"/>
  <c r="D6284" s="1"/>
  <c r="D6285" s="1"/>
  <c r="D6286" s="1"/>
  <c r="D6287" s="1"/>
  <c r="D6288" s="1"/>
  <c r="D6289" s="1"/>
  <c r="D6290" s="1"/>
  <c r="D6291" s="1"/>
  <c r="D6292" s="1"/>
  <c r="D6293" s="1"/>
  <c r="D6294" s="1"/>
  <c r="D6295" s="1"/>
  <c r="D6296" s="1"/>
  <c r="D6297" s="1"/>
  <c r="D6298" s="1"/>
  <c r="D6299" s="1"/>
  <c r="D6300" s="1"/>
  <c r="D6301" s="1"/>
  <c r="D6302" s="1"/>
  <c r="D6303" s="1"/>
  <c r="D6304" s="1"/>
  <c r="D6305" s="1"/>
  <c r="D6306" s="1"/>
  <c r="D6307" s="1"/>
  <c r="D6308" s="1"/>
  <c r="D6309" s="1"/>
  <c r="D6310" s="1"/>
  <c r="D6311" s="1"/>
  <c r="D6312" s="1"/>
  <c r="D6313" s="1"/>
  <c r="D6314" s="1"/>
  <c r="D6315" s="1"/>
  <c r="D6316" s="1"/>
  <c r="D6317" s="1"/>
  <c r="D6318" s="1"/>
  <c r="D6319" s="1"/>
  <c r="D6320" s="1"/>
  <c r="D6321" s="1"/>
  <c r="D6322" s="1"/>
  <c r="D6323" s="1"/>
  <c r="D6324" s="1"/>
  <c r="D6325" s="1"/>
  <c r="D6326" s="1"/>
  <c r="D6327" s="1"/>
  <c r="D6328" s="1"/>
  <c r="D6329" s="1"/>
  <c r="D6330" s="1"/>
  <c r="D6331" s="1"/>
  <c r="D6332" s="1"/>
  <c r="D6333" s="1"/>
  <c r="D6334" s="1"/>
  <c r="D6335" s="1"/>
  <c r="D6336" s="1"/>
  <c r="D6337" s="1"/>
  <c r="D6338" s="1"/>
  <c r="D6339" s="1"/>
  <c r="D6340" s="1"/>
  <c r="D6341" s="1"/>
  <c r="D6342" s="1"/>
  <c r="D6343" s="1"/>
  <c r="D6344" s="1"/>
  <c r="D6345" s="1"/>
  <c r="D6346" s="1"/>
  <c r="D6347" s="1"/>
  <c r="D6348" s="1"/>
  <c r="D6349" s="1"/>
  <c r="D6350" s="1"/>
  <c r="D6351" s="1"/>
  <c r="D6352" s="1"/>
  <c r="D6353" s="1"/>
  <c r="D6354" s="1"/>
  <c r="D6355" s="1"/>
  <c r="D6356" s="1"/>
  <c r="D6357" s="1"/>
  <c r="D6358" s="1"/>
  <c r="D6359" s="1"/>
  <c r="D6360" s="1"/>
  <c r="D6361" s="1"/>
  <c r="D6362" s="1"/>
  <c r="D6363" s="1"/>
  <c r="D6364" s="1"/>
  <c r="D6365" s="1"/>
  <c r="D6366" s="1"/>
  <c r="D6367" s="1"/>
  <c r="D6368" s="1"/>
  <c r="D6369" s="1"/>
  <c r="D6370" s="1"/>
  <c r="D6371" s="1"/>
  <c r="D6372" s="1"/>
  <c r="D6373" s="1"/>
  <c r="D6374" s="1"/>
  <c r="D6375" s="1"/>
  <c r="D6376" s="1"/>
  <c r="D6377" s="1"/>
  <c r="D6378" s="1"/>
  <c r="D6379" s="1"/>
  <c r="D6380" s="1"/>
  <c r="D6381" s="1"/>
  <c r="D6382" s="1"/>
  <c r="D6383" s="1"/>
  <c r="D6384" s="1"/>
  <c r="D6385" s="1"/>
  <c r="D6386" s="1"/>
  <c r="D6387" s="1"/>
  <c r="D6388" s="1"/>
  <c r="D6389" s="1"/>
  <c r="D6390" s="1"/>
  <c r="D6391" s="1"/>
  <c r="D6392" s="1"/>
  <c r="D6393" s="1"/>
  <c r="D6394" s="1"/>
  <c r="D6395" s="1"/>
  <c r="D6396" s="1"/>
  <c r="D6397" s="1"/>
  <c r="D6398" s="1"/>
  <c r="D6399" s="1"/>
  <c r="D6400" s="1"/>
  <c r="D6401" s="1"/>
  <c r="D6402" s="1"/>
  <c r="D6403" s="1"/>
  <c r="D6404" s="1"/>
  <c r="D6405" s="1"/>
  <c r="D6406" s="1"/>
  <c r="D6407" s="1"/>
  <c r="D6408" s="1"/>
  <c r="D6409" s="1"/>
  <c r="D6410" s="1"/>
  <c r="D6411" s="1"/>
  <c r="D6412" s="1"/>
  <c r="D6413" s="1"/>
  <c r="D6414" s="1"/>
  <c r="D6415" s="1"/>
  <c r="D6416" s="1"/>
  <c r="D6417" s="1"/>
  <c r="D6418" s="1"/>
  <c r="D6419" s="1"/>
  <c r="D6420" s="1"/>
  <c r="D6421" s="1"/>
  <c r="D6422" s="1"/>
  <c r="D6423" s="1"/>
  <c r="D6424" s="1"/>
  <c r="D6425" s="1"/>
  <c r="D6426" s="1"/>
  <c r="D6427" s="1"/>
  <c r="D6428" s="1"/>
  <c r="D6429" s="1"/>
  <c r="D6430" s="1"/>
  <c r="D6431" s="1"/>
  <c r="D6432" s="1"/>
  <c r="D6433" s="1"/>
  <c r="D6434" s="1"/>
  <c r="D6435" s="1"/>
  <c r="D6436" s="1"/>
  <c r="D6437" s="1"/>
  <c r="D6438" s="1"/>
  <c r="D6439" s="1"/>
  <c r="D6440" s="1"/>
  <c r="D6441" s="1"/>
  <c r="D6442" s="1"/>
  <c r="D6443" s="1"/>
  <c r="D6444" s="1"/>
  <c r="D6445" s="1"/>
  <c r="D6446" s="1"/>
  <c r="D6447" s="1"/>
  <c r="D6448" s="1"/>
  <c r="D6449" s="1"/>
  <c r="D6450" s="1"/>
  <c r="D6451" s="1"/>
  <c r="D6452" s="1"/>
  <c r="D6453" s="1"/>
  <c r="D6454" s="1"/>
  <c r="D6455" s="1"/>
  <c r="D6456" s="1"/>
  <c r="D6457" s="1"/>
  <c r="D6458" s="1"/>
  <c r="D6459" s="1"/>
  <c r="D6460" s="1"/>
  <c r="D6461" s="1"/>
  <c r="D6462" s="1"/>
  <c r="D6463" s="1"/>
  <c r="D6464" s="1"/>
  <c r="D6465" s="1"/>
  <c r="D6466" s="1"/>
  <c r="D6467" s="1"/>
  <c r="D6468" s="1"/>
  <c r="D6469" s="1"/>
  <c r="D6470" s="1"/>
  <c r="D6471" s="1"/>
  <c r="D6472" s="1"/>
  <c r="D6473" s="1"/>
  <c r="D6474" s="1"/>
  <c r="D6475" s="1"/>
  <c r="D6476" s="1"/>
  <c r="D6477" s="1"/>
  <c r="D6478" s="1"/>
  <c r="D6479" s="1"/>
  <c r="D6480" s="1"/>
  <c r="D6481" s="1"/>
  <c r="D6482" s="1"/>
  <c r="D6483" s="1"/>
  <c r="D6484" s="1"/>
  <c r="D6485" s="1"/>
  <c r="D6486" s="1"/>
  <c r="D6487" s="1"/>
  <c r="D6488" s="1"/>
  <c r="D6489" s="1"/>
  <c r="D6490" s="1"/>
  <c r="D6491" s="1"/>
  <c r="D6492" s="1"/>
  <c r="D6493" s="1"/>
  <c r="D6494" s="1"/>
  <c r="D6495" s="1"/>
  <c r="D6496" s="1"/>
  <c r="D6497" s="1"/>
  <c r="D6498" s="1"/>
  <c r="D6499" s="1"/>
  <c r="D6500" s="1"/>
  <c r="D6501" s="1"/>
  <c r="D6502" s="1"/>
  <c r="D6503" s="1"/>
  <c r="D6504" s="1"/>
  <c r="D6505" s="1"/>
  <c r="D6506" s="1"/>
  <c r="D6507" s="1"/>
  <c r="D6508" s="1"/>
  <c r="D6509" s="1"/>
  <c r="D6510" s="1"/>
  <c r="D6511" s="1"/>
  <c r="D6512" s="1"/>
  <c r="D6513" s="1"/>
  <c r="D6514" s="1"/>
  <c r="D6515" s="1"/>
  <c r="D6516" s="1"/>
  <c r="D6517" s="1"/>
  <c r="D6518" s="1"/>
  <c r="D6519" s="1"/>
  <c r="D6520" s="1"/>
  <c r="D6521" s="1"/>
  <c r="D6522" s="1"/>
  <c r="D6523" s="1"/>
  <c r="D6524" s="1"/>
  <c r="D6525" s="1"/>
  <c r="D6526" s="1"/>
  <c r="D6527" s="1"/>
  <c r="D6528" s="1"/>
  <c r="D6529" s="1"/>
  <c r="D6530" s="1"/>
  <c r="D6531" s="1"/>
  <c r="D6532" s="1"/>
  <c r="D6533" s="1"/>
  <c r="D6534" s="1"/>
  <c r="D6535" s="1"/>
  <c r="D6536" s="1"/>
  <c r="D6537" s="1"/>
  <c r="D6538" s="1"/>
  <c r="D6539" s="1"/>
  <c r="D6540" s="1"/>
  <c r="D6541" s="1"/>
  <c r="D6542" s="1"/>
  <c r="D6543" s="1"/>
  <c r="D6544" s="1"/>
  <c r="D6545" s="1"/>
  <c r="D6546" s="1"/>
  <c r="D6547" s="1"/>
  <c r="D6548" s="1"/>
  <c r="D6549" s="1"/>
  <c r="D6550" s="1"/>
  <c r="D6551" s="1"/>
  <c r="D6552" s="1"/>
  <c r="D6553" s="1"/>
  <c r="D6554" s="1"/>
  <c r="D6555" s="1"/>
  <c r="D6556" s="1"/>
  <c r="D6557" s="1"/>
  <c r="D6558" s="1"/>
  <c r="D6559" s="1"/>
  <c r="D6560" s="1"/>
  <c r="D6561" s="1"/>
  <c r="D6562" s="1"/>
  <c r="D6563" s="1"/>
  <c r="D6564" s="1"/>
  <c r="D6565" s="1"/>
  <c r="D6566" s="1"/>
  <c r="D6567" s="1"/>
  <c r="D6568" s="1"/>
  <c r="D6569" s="1"/>
  <c r="D6570" s="1"/>
  <c r="D6571" s="1"/>
  <c r="D6572" s="1"/>
  <c r="D6573" s="1"/>
  <c r="D6574" s="1"/>
  <c r="D6575" s="1"/>
  <c r="D6576" s="1"/>
  <c r="D6577" s="1"/>
  <c r="D6578" s="1"/>
  <c r="D6579" s="1"/>
  <c r="D6580" s="1"/>
  <c r="D6581" s="1"/>
  <c r="D6582" s="1"/>
  <c r="D6583" s="1"/>
  <c r="D6584" s="1"/>
  <c r="D6585" s="1"/>
  <c r="D6586" s="1"/>
  <c r="D6587" s="1"/>
  <c r="D6588" s="1"/>
  <c r="D6589" s="1"/>
  <c r="D6590" s="1"/>
  <c r="D6591" s="1"/>
  <c r="D6592" s="1"/>
  <c r="D6593" s="1"/>
  <c r="D6594" s="1"/>
  <c r="D6595" s="1"/>
  <c r="D6596" s="1"/>
  <c r="D6597" s="1"/>
  <c r="D6598" s="1"/>
  <c r="D6599" s="1"/>
  <c r="D6600" s="1"/>
  <c r="D6601" s="1"/>
  <c r="D6602" s="1"/>
  <c r="D6603" s="1"/>
  <c r="D6604" s="1"/>
  <c r="D6605" s="1"/>
  <c r="D6606" s="1"/>
  <c r="D6607" s="1"/>
  <c r="D6608" s="1"/>
  <c r="D6609" s="1"/>
  <c r="D6610" s="1"/>
  <c r="D6611" s="1"/>
  <c r="D6612" s="1"/>
  <c r="D6613" s="1"/>
  <c r="D6614" s="1"/>
  <c r="D6615" s="1"/>
  <c r="D6616" s="1"/>
  <c r="D6617" s="1"/>
  <c r="D6618" s="1"/>
  <c r="D6619" s="1"/>
  <c r="D6620" s="1"/>
  <c r="D6621" s="1"/>
  <c r="D6622" s="1"/>
  <c r="D6623" s="1"/>
  <c r="D6624" s="1"/>
  <c r="D6625" s="1"/>
  <c r="D6626" s="1"/>
  <c r="D6627" s="1"/>
  <c r="D6628" s="1"/>
  <c r="D6629" s="1"/>
  <c r="D6630" s="1"/>
  <c r="D6631" s="1"/>
  <c r="D6632" s="1"/>
  <c r="D6633" s="1"/>
  <c r="D6634" s="1"/>
  <c r="D6635" s="1"/>
  <c r="D6636" s="1"/>
  <c r="D6637" s="1"/>
  <c r="D6638" s="1"/>
  <c r="D6639" s="1"/>
  <c r="D6640" s="1"/>
  <c r="D6641" s="1"/>
  <c r="D6642" s="1"/>
  <c r="D6643" s="1"/>
  <c r="D6644" s="1"/>
  <c r="D6645" s="1"/>
  <c r="D6646" s="1"/>
  <c r="D6647" s="1"/>
  <c r="D6648" s="1"/>
  <c r="D6649" s="1"/>
  <c r="D6650" s="1"/>
  <c r="D6651" s="1"/>
  <c r="D6652" s="1"/>
  <c r="D6653" s="1"/>
  <c r="D6654" s="1"/>
  <c r="D6655" s="1"/>
  <c r="D6656" s="1"/>
  <c r="D6657" s="1"/>
  <c r="D6658" s="1"/>
  <c r="D6659" s="1"/>
  <c r="D6660" s="1"/>
  <c r="D6661" s="1"/>
  <c r="D6662" s="1"/>
  <c r="D6663" s="1"/>
  <c r="D6664" s="1"/>
  <c r="D6665" s="1"/>
  <c r="D6666" s="1"/>
  <c r="D6667" s="1"/>
  <c r="D6668" s="1"/>
  <c r="D6669" s="1"/>
  <c r="D6670" s="1"/>
  <c r="D6671" s="1"/>
  <c r="D6672" s="1"/>
  <c r="D6673" s="1"/>
  <c r="D6674" s="1"/>
  <c r="D6675" s="1"/>
  <c r="D6676" s="1"/>
  <c r="D6677" s="1"/>
  <c r="D6678" s="1"/>
  <c r="D6679" s="1"/>
  <c r="D6680" s="1"/>
  <c r="D6681" s="1"/>
  <c r="D6682" s="1"/>
  <c r="D6683" s="1"/>
  <c r="D6684" s="1"/>
  <c r="D6685" s="1"/>
  <c r="D6686" s="1"/>
  <c r="D6687" s="1"/>
  <c r="D6688" s="1"/>
  <c r="D6689" s="1"/>
  <c r="D6690" s="1"/>
  <c r="D6691" s="1"/>
  <c r="D6692" s="1"/>
  <c r="D6693" s="1"/>
  <c r="D6694" s="1"/>
  <c r="D6695" s="1"/>
  <c r="D6696" s="1"/>
  <c r="D6697" s="1"/>
  <c r="D6698" s="1"/>
  <c r="D6699" s="1"/>
  <c r="D6700" s="1"/>
  <c r="D6701" s="1"/>
  <c r="D6702" s="1"/>
  <c r="D6703" s="1"/>
  <c r="D6704" s="1"/>
  <c r="D6705" s="1"/>
  <c r="D6706" s="1"/>
  <c r="D6707" s="1"/>
  <c r="D6708" s="1"/>
  <c r="D6709" s="1"/>
  <c r="D6710" s="1"/>
  <c r="D6711" s="1"/>
  <c r="D6712" s="1"/>
  <c r="D6713" s="1"/>
  <c r="D6714" s="1"/>
  <c r="D6715" s="1"/>
  <c r="D6716" s="1"/>
  <c r="D6717" s="1"/>
  <c r="D6718" s="1"/>
  <c r="D6719" s="1"/>
  <c r="D6720" s="1"/>
  <c r="D6721" s="1"/>
  <c r="D6722" s="1"/>
  <c r="D6723" s="1"/>
  <c r="D6724" s="1"/>
  <c r="D6725" s="1"/>
  <c r="D6726" s="1"/>
  <c r="D6727" s="1"/>
  <c r="D6728" s="1"/>
  <c r="D6729" s="1"/>
  <c r="D6730" s="1"/>
  <c r="D6731" s="1"/>
  <c r="D6732" s="1"/>
  <c r="D6733" s="1"/>
  <c r="D6734" s="1"/>
  <c r="D6735" s="1"/>
  <c r="D6736" s="1"/>
  <c r="D6737" s="1"/>
  <c r="D6738" s="1"/>
  <c r="D6739" s="1"/>
  <c r="D6740" s="1"/>
  <c r="D6741" s="1"/>
  <c r="D6742" s="1"/>
  <c r="D6743" s="1"/>
  <c r="D6744" s="1"/>
  <c r="D6745" s="1"/>
  <c r="D6746" s="1"/>
  <c r="D6747" s="1"/>
  <c r="D6748" s="1"/>
  <c r="D6749" s="1"/>
  <c r="D6750" s="1"/>
  <c r="D6751" s="1"/>
  <c r="D6752" s="1"/>
  <c r="D6753" s="1"/>
  <c r="D6754" s="1"/>
  <c r="D6755" s="1"/>
  <c r="D6756" s="1"/>
  <c r="D6757" s="1"/>
  <c r="D6758" s="1"/>
  <c r="D6759" s="1"/>
  <c r="D6760" s="1"/>
  <c r="D6761" s="1"/>
  <c r="D6762" s="1"/>
  <c r="D6763" s="1"/>
  <c r="D6764" s="1"/>
  <c r="D6765" s="1"/>
  <c r="D6766" s="1"/>
  <c r="D6767" s="1"/>
  <c r="D6768" s="1"/>
  <c r="D6769" s="1"/>
  <c r="D6770" s="1"/>
  <c r="D6771" s="1"/>
  <c r="D6772" s="1"/>
  <c r="D6773" s="1"/>
  <c r="D6774" s="1"/>
  <c r="D6775" s="1"/>
  <c r="D6776" s="1"/>
  <c r="D6777" s="1"/>
  <c r="D6778" s="1"/>
  <c r="D6779" s="1"/>
  <c r="D6780" s="1"/>
  <c r="D6781" s="1"/>
  <c r="D6782" s="1"/>
  <c r="D6783" s="1"/>
  <c r="D6784" s="1"/>
  <c r="D6785" s="1"/>
  <c r="D6786" s="1"/>
  <c r="D6787" s="1"/>
  <c r="D6788" s="1"/>
  <c r="D6789" s="1"/>
  <c r="D6790" s="1"/>
  <c r="D6791" s="1"/>
  <c r="D6792" s="1"/>
  <c r="D6793" s="1"/>
  <c r="D6794" s="1"/>
  <c r="D6795" s="1"/>
  <c r="D6796" s="1"/>
  <c r="D6797" s="1"/>
  <c r="D6798" s="1"/>
  <c r="D6799" s="1"/>
  <c r="D6800" s="1"/>
  <c r="D6801" s="1"/>
  <c r="D6802" s="1"/>
  <c r="D6803" s="1"/>
  <c r="D6804" s="1"/>
  <c r="D6805" s="1"/>
  <c r="D6806" s="1"/>
  <c r="D6807" s="1"/>
  <c r="D6808" s="1"/>
  <c r="D6809" s="1"/>
  <c r="D6810" s="1"/>
  <c r="D6811" s="1"/>
  <c r="D6812" s="1"/>
  <c r="D6813" s="1"/>
  <c r="D6814" s="1"/>
  <c r="D6815" s="1"/>
  <c r="D6816" s="1"/>
  <c r="D6817" s="1"/>
  <c r="D6818" s="1"/>
  <c r="D6819" s="1"/>
  <c r="D6820" s="1"/>
  <c r="D6821" s="1"/>
  <c r="D6822" s="1"/>
  <c r="D6823" s="1"/>
  <c r="D6824" s="1"/>
  <c r="D6825" s="1"/>
  <c r="D6826" s="1"/>
  <c r="D6827" s="1"/>
  <c r="D6828" s="1"/>
  <c r="D6829" s="1"/>
  <c r="D6830" s="1"/>
  <c r="D6831" s="1"/>
  <c r="D6832" s="1"/>
  <c r="D6833" s="1"/>
  <c r="D6834" s="1"/>
  <c r="D6835" s="1"/>
  <c r="D6836" s="1"/>
  <c r="D6837" s="1"/>
  <c r="D6838" s="1"/>
  <c r="D6839" s="1"/>
  <c r="D6840" s="1"/>
  <c r="D6841" s="1"/>
  <c r="D6842" s="1"/>
  <c r="D6843" s="1"/>
  <c r="D6844" s="1"/>
  <c r="D6845" s="1"/>
  <c r="D6846" s="1"/>
  <c r="D6847" s="1"/>
  <c r="D6848" s="1"/>
  <c r="D6849" s="1"/>
  <c r="D6850" s="1"/>
  <c r="D6851" s="1"/>
  <c r="D6852" s="1"/>
  <c r="D6853" s="1"/>
  <c r="D6854" s="1"/>
  <c r="D6855" s="1"/>
  <c r="D6856" s="1"/>
  <c r="D6857" s="1"/>
  <c r="D6858" s="1"/>
  <c r="D6859" s="1"/>
  <c r="D6860" s="1"/>
  <c r="D6861" s="1"/>
  <c r="D6862" s="1"/>
  <c r="D6863" s="1"/>
  <c r="D6864" s="1"/>
  <c r="D6865" s="1"/>
  <c r="D6866" s="1"/>
  <c r="D6867" s="1"/>
  <c r="D6868" s="1"/>
  <c r="D6869" s="1"/>
  <c r="D6870" s="1"/>
  <c r="D6871" s="1"/>
  <c r="D6872" s="1"/>
  <c r="D6873" s="1"/>
  <c r="D6874" s="1"/>
  <c r="D6875" s="1"/>
  <c r="D6876" s="1"/>
  <c r="D6877" s="1"/>
  <c r="D6878" s="1"/>
  <c r="D6879" s="1"/>
  <c r="D6880" s="1"/>
  <c r="D6881" s="1"/>
  <c r="D6882" s="1"/>
  <c r="D6883" s="1"/>
  <c r="D6884" s="1"/>
  <c r="D6885" s="1"/>
  <c r="D6886" s="1"/>
  <c r="D6887" s="1"/>
  <c r="D6888" s="1"/>
  <c r="D6889" s="1"/>
  <c r="D6890" s="1"/>
  <c r="D6891" s="1"/>
  <c r="D6892" s="1"/>
  <c r="D6893" s="1"/>
  <c r="D6894" s="1"/>
  <c r="D6895" s="1"/>
  <c r="D6896" s="1"/>
  <c r="D6897" s="1"/>
  <c r="D6898" s="1"/>
  <c r="D6899" s="1"/>
  <c r="D6900" s="1"/>
  <c r="D6901" s="1"/>
  <c r="D6902" s="1"/>
  <c r="D6903" s="1"/>
  <c r="D6904" s="1"/>
  <c r="D6905" s="1"/>
  <c r="D6906" s="1"/>
  <c r="D6907" s="1"/>
  <c r="D6908" s="1"/>
  <c r="D6909" s="1"/>
  <c r="D6910" s="1"/>
  <c r="D6911" s="1"/>
  <c r="D6912" s="1"/>
  <c r="D6913" s="1"/>
  <c r="D6914" s="1"/>
  <c r="D6915" s="1"/>
  <c r="D6916" s="1"/>
  <c r="D6917" s="1"/>
  <c r="D6918" s="1"/>
  <c r="D6919" s="1"/>
  <c r="D6920" s="1"/>
  <c r="D6921" s="1"/>
  <c r="D6922" s="1"/>
  <c r="D6923" s="1"/>
  <c r="D6924" s="1"/>
  <c r="D6925" s="1"/>
  <c r="D6926" s="1"/>
  <c r="D6927" s="1"/>
  <c r="D6928" s="1"/>
  <c r="D6929" s="1"/>
  <c r="D6930" s="1"/>
  <c r="D6931" s="1"/>
  <c r="D6932" s="1"/>
  <c r="D6933" s="1"/>
  <c r="D6934" s="1"/>
  <c r="D6935" s="1"/>
  <c r="D6936" s="1"/>
  <c r="D6937" s="1"/>
  <c r="D6938" s="1"/>
  <c r="D6939" s="1"/>
  <c r="D6940" s="1"/>
  <c r="D6941" s="1"/>
  <c r="D6942" s="1"/>
  <c r="D6943" s="1"/>
  <c r="D6944" s="1"/>
  <c r="D6945" s="1"/>
  <c r="D6946" s="1"/>
  <c r="D6947" s="1"/>
  <c r="D6948" s="1"/>
  <c r="D6949" s="1"/>
  <c r="D6950" s="1"/>
  <c r="D6951" s="1"/>
  <c r="D6952" s="1"/>
  <c r="D6953" s="1"/>
  <c r="D6954" s="1"/>
  <c r="D6955" s="1"/>
  <c r="D6956" s="1"/>
  <c r="D6957" s="1"/>
  <c r="D6958" s="1"/>
  <c r="D6959" s="1"/>
  <c r="D6960" s="1"/>
  <c r="D6961" s="1"/>
  <c r="D6962" s="1"/>
  <c r="D6963" s="1"/>
  <c r="D6964" s="1"/>
  <c r="D6965" s="1"/>
  <c r="D6966" s="1"/>
  <c r="D6967" s="1"/>
  <c r="D6968" s="1"/>
  <c r="D6969" s="1"/>
  <c r="D6970" s="1"/>
  <c r="D6971" s="1"/>
  <c r="D6972" s="1"/>
  <c r="D6973" s="1"/>
  <c r="D6974" s="1"/>
  <c r="D6975" s="1"/>
  <c r="D6976" s="1"/>
  <c r="D6977" s="1"/>
  <c r="D6978" s="1"/>
  <c r="D6979" s="1"/>
  <c r="D6980" s="1"/>
  <c r="D6981" s="1"/>
  <c r="D6982" s="1"/>
  <c r="D6983" s="1"/>
  <c r="D6984" s="1"/>
  <c r="D6985" s="1"/>
  <c r="D6986" s="1"/>
  <c r="D6987" s="1"/>
  <c r="D6988" s="1"/>
  <c r="D6989" s="1"/>
  <c r="D6990" s="1"/>
  <c r="D6991" s="1"/>
  <c r="D6992" s="1"/>
  <c r="D6993" s="1"/>
  <c r="D6994" s="1"/>
  <c r="D6995" s="1"/>
  <c r="D6996" s="1"/>
  <c r="D6997" s="1"/>
  <c r="D6998" s="1"/>
  <c r="D6999" s="1"/>
  <c r="D7000" s="1"/>
  <c r="D7001" s="1"/>
  <c r="D7002" s="1"/>
  <c r="D7003" s="1"/>
  <c r="D7004" s="1"/>
  <c r="D7005" s="1"/>
  <c r="D7006" s="1"/>
  <c r="D7007" s="1"/>
  <c r="D7008" s="1"/>
  <c r="D7009" s="1"/>
  <c r="D7010" s="1"/>
  <c r="D7011" s="1"/>
  <c r="D7012" s="1"/>
  <c r="D7013" s="1"/>
  <c r="D7014" s="1"/>
  <c r="D7015" s="1"/>
  <c r="D7016" s="1"/>
  <c r="D7017" s="1"/>
  <c r="D7018" s="1"/>
  <c r="D7019" s="1"/>
  <c r="D7020" s="1"/>
  <c r="D7021" s="1"/>
  <c r="D7022" s="1"/>
  <c r="D7023" s="1"/>
  <c r="D7024" s="1"/>
  <c r="D7025" s="1"/>
  <c r="D7026" s="1"/>
  <c r="D7027" s="1"/>
  <c r="D7028" s="1"/>
  <c r="D7029" s="1"/>
  <c r="D7030" s="1"/>
  <c r="D7031" s="1"/>
  <c r="D7032" s="1"/>
  <c r="D7033" s="1"/>
  <c r="D7034" s="1"/>
  <c r="D7035" s="1"/>
  <c r="D7036" s="1"/>
  <c r="D7037" s="1"/>
  <c r="D7038" s="1"/>
  <c r="D7039" s="1"/>
  <c r="D7040" s="1"/>
  <c r="D7041" s="1"/>
  <c r="D7042" s="1"/>
  <c r="D7043" s="1"/>
  <c r="D7044" s="1"/>
  <c r="D7045" s="1"/>
  <c r="D7046" s="1"/>
  <c r="D7047" s="1"/>
  <c r="D7048" s="1"/>
  <c r="D7049" s="1"/>
  <c r="D7050" s="1"/>
  <c r="D7051" s="1"/>
  <c r="D7052" s="1"/>
  <c r="D7053" s="1"/>
  <c r="D7054" s="1"/>
  <c r="D7055" s="1"/>
  <c r="D7056" s="1"/>
  <c r="D7057" s="1"/>
  <c r="D7058" s="1"/>
  <c r="D7059" s="1"/>
  <c r="D7060" s="1"/>
  <c r="D7061" s="1"/>
  <c r="D7062" s="1"/>
  <c r="D7063" s="1"/>
  <c r="D7064" s="1"/>
  <c r="D7065" s="1"/>
  <c r="D7066" s="1"/>
  <c r="D7067" s="1"/>
  <c r="D7068" s="1"/>
  <c r="D7069" s="1"/>
  <c r="D7070" s="1"/>
  <c r="D7071" s="1"/>
  <c r="D7072" s="1"/>
  <c r="D7073" s="1"/>
  <c r="D7074" s="1"/>
  <c r="D7075" s="1"/>
  <c r="D7076" s="1"/>
  <c r="D7077" s="1"/>
  <c r="D7078" s="1"/>
  <c r="D7079" s="1"/>
  <c r="D7080" s="1"/>
  <c r="D7081" s="1"/>
  <c r="D7082" s="1"/>
  <c r="D7083" s="1"/>
  <c r="D7084" s="1"/>
  <c r="D7085" s="1"/>
  <c r="D7086" s="1"/>
  <c r="D7087" s="1"/>
  <c r="D7088" s="1"/>
  <c r="D7089" s="1"/>
  <c r="D7090" s="1"/>
  <c r="D7091" s="1"/>
  <c r="D7092" s="1"/>
  <c r="D7093" s="1"/>
  <c r="D7094" s="1"/>
  <c r="D7095" s="1"/>
  <c r="D7096" s="1"/>
  <c r="D7097" s="1"/>
  <c r="D7098" s="1"/>
  <c r="D7099" s="1"/>
  <c r="D7100" s="1"/>
  <c r="D7101" s="1"/>
  <c r="D7102" s="1"/>
  <c r="D7103" s="1"/>
  <c r="D7104" s="1"/>
  <c r="D7105" s="1"/>
  <c r="D7106" s="1"/>
  <c r="D7107" s="1"/>
  <c r="D7108" s="1"/>
  <c r="D7109" s="1"/>
  <c r="D7110" s="1"/>
  <c r="D7111" s="1"/>
  <c r="D7112" s="1"/>
  <c r="D7113" s="1"/>
  <c r="D7114" s="1"/>
  <c r="D7115" s="1"/>
  <c r="D7116" s="1"/>
  <c r="D7117" s="1"/>
  <c r="D7118" s="1"/>
  <c r="D7119" s="1"/>
  <c r="D7120" s="1"/>
  <c r="D7121" s="1"/>
  <c r="D7122" s="1"/>
  <c r="D7123" s="1"/>
  <c r="D7124" s="1"/>
  <c r="D7125" s="1"/>
  <c r="D7126" s="1"/>
  <c r="D7127" s="1"/>
  <c r="D7128" s="1"/>
  <c r="D7129" s="1"/>
  <c r="D7130" s="1"/>
  <c r="D7131" s="1"/>
  <c r="D7132" s="1"/>
  <c r="D7133" s="1"/>
  <c r="D7134" s="1"/>
  <c r="D7135" s="1"/>
  <c r="D7136" s="1"/>
  <c r="D7137" s="1"/>
  <c r="D7138" s="1"/>
  <c r="D7139" s="1"/>
  <c r="D7140" s="1"/>
  <c r="D7141" s="1"/>
  <c r="D7142" s="1"/>
  <c r="D7143" s="1"/>
  <c r="D7144" s="1"/>
  <c r="D7145" s="1"/>
  <c r="D7146" s="1"/>
  <c r="D7147" s="1"/>
  <c r="D7148" s="1"/>
  <c r="D7149" s="1"/>
  <c r="D7150" s="1"/>
  <c r="D7151" s="1"/>
  <c r="D7152" s="1"/>
  <c r="D7153" s="1"/>
  <c r="D7154" s="1"/>
  <c r="D7155" s="1"/>
  <c r="D7156" s="1"/>
  <c r="D7157" s="1"/>
  <c r="D7158" s="1"/>
  <c r="D7159" s="1"/>
  <c r="D7160" s="1"/>
  <c r="D7161" s="1"/>
  <c r="D7162" s="1"/>
  <c r="D7163" s="1"/>
  <c r="D7164" s="1"/>
  <c r="D7165" s="1"/>
  <c r="D7166" s="1"/>
  <c r="D7167" s="1"/>
  <c r="D7168" s="1"/>
  <c r="D7169" s="1"/>
  <c r="D7170" s="1"/>
  <c r="D7171" s="1"/>
  <c r="D7172" s="1"/>
  <c r="D7173" s="1"/>
  <c r="D7174" s="1"/>
  <c r="D7175" s="1"/>
  <c r="D7176" s="1"/>
  <c r="D7177" s="1"/>
  <c r="D7178" s="1"/>
  <c r="D7179" s="1"/>
  <c r="D7180" s="1"/>
  <c r="D7181" s="1"/>
  <c r="D7182" s="1"/>
  <c r="D7183" s="1"/>
  <c r="D7184" s="1"/>
  <c r="D7185" s="1"/>
  <c r="D7186" s="1"/>
  <c r="D7187" s="1"/>
  <c r="D7188" s="1"/>
  <c r="D7189" s="1"/>
  <c r="D7190" s="1"/>
  <c r="D7191" s="1"/>
  <c r="D7192" s="1"/>
  <c r="D7193" s="1"/>
  <c r="D7194" s="1"/>
  <c r="D7195" s="1"/>
  <c r="D7196" s="1"/>
  <c r="D7197" s="1"/>
  <c r="D7198" s="1"/>
  <c r="D7199" s="1"/>
  <c r="D7200" s="1"/>
  <c r="D7201" s="1"/>
  <c r="D7202" s="1"/>
  <c r="D7203" s="1"/>
  <c r="D7204" s="1"/>
  <c r="D7205" s="1"/>
  <c r="D7206" s="1"/>
  <c r="D7207" s="1"/>
  <c r="D7208" s="1"/>
  <c r="D7209" s="1"/>
  <c r="D7210" s="1"/>
  <c r="D7211" s="1"/>
  <c r="D7212" s="1"/>
  <c r="D7213" s="1"/>
  <c r="D7214" s="1"/>
  <c r="D7215" s="1"/>
  <c r="D7216" s="1"/>
  <c r="D7217" s="1"/>
  <c r="D7218" s="1"/>
  <c r="D7219" s="1"/>
  <c r="D7220" s="1"/>
  <c r="D7221" s="1"/>
  <c r="D7222" s="1"/>
  <c r="D7223" s="1"/>
  <c r="D7224" s="1"/>
  <c r="D7225" s="1"/>
  <c r="D7226" s="1"/>
  <c r="D7227" s="1"/>
  <c r="D7228" s="1"/>
  <c r="D7229" s="1"/>
  <c r="D7230" s="1"/>
  <c r="D7231" s="1"/>
  <c r="D7232" s="1"/>
  <c r="D7233" s="1"/>
  <c r="D7234" s="1"/>
  <c r="D7235" s="1"/>
  <c r="D7236" s="1"/>
  <c r="D7237" s="1"/>
  <c r="D7238" s="1"/>
  <c r="D7239" s="1"/>
  <c r="D7240" s="1"/>
  <c r="D7241" s="1"/>
  <c r="D7242" s="1"/>
  <c r="D7243" s="1"/>
  <c r="D7244" s="1"/>
  <c r="D7245" s="1"/>
  <c r="D7246" s="1"/>
  <c r="D7247" s="1"/>
  <c r="D7248" s="1"/>
  <c r="D7249" s="1"/>
  <c r="D7250" s="1"/>
  <c r="D7251" s="1"/>
  <c r="D7252" s="1"/>
  <c r="D7253" s="1"/>
  <c r="D7254" s="1"/>
  <c r="D7255" s="1"/>
  <c r="D7256" s="1"/>
  <c r="D7257" s="1"/>
  <c r="D7258" s="1"/>
  <c r="D7259" s="1"/>
  <c r="D7260" s="1"/>
  <c r="D7261" s="1"/>
  <c r="D7262" s="1"/>
  <c r="D7263" s="1"/>
  <c r="D7264" s="1"/>
  <c r="D7265" s="1"/>
  <c r="D7266" s="1"/>
  <c r="D7267" s="1"/>
  <c r="D7268" s="1"/>
  <c r="D7269" s="1"/>
  <c r="D7270" s="1"/>
  <c r="D7271" s="1"/>
  <c r="D7272" s="1"/>
  <c r="D7273" s="1"/>
  <c r="D7274" s="1"/>
  <c r="D7275" s="1"/>
  <c r="D7276" s="1"/>
  <c r="D7277" s="1"/>
  <c r="D7278" s="1"/>
  <c r="D7279" s="1"/>
  <c r="D7280" s="1"/>
  <c r="D7281" s="1"/>
  <c r="D7282" s="1"/>
  <c r="D7283" s="1"/>
  <c r="D7284" s="1"/>
  <c r="D7285" s="1"/>
  <c r="D7286" s="1"/>
  <c r="D7287" s="1"/>
  <c r="D7288" s="1"/>
  <c r="D7289" s="1"/>
  <c r="D7290" s="1"/>
  <c r="D7291" s="1"/>
  <c r="D7292" s="1"/>
  <c r="D7293" s="1"/>
  <c r="D7294" s="1"/>
  <c r="D7295" s="1"/>
  <c r="D7296" s="1"/>
  <c r="D7297" s="1"/>
  <c r="D7298" s="1"/>
  <c r="D7299" s="1"/>
  <c r="D7300" s="1"/>
  <c r="D7301" s="1"/>
  <c r="D7302" s="1"/>
  <c r="D7303" s="1"/>
  <c r="D7304" s="1"/>
  <c r="D7305" s="1"/>
  <c r="D7306" s="1"/>
  <c r="D7307" s="1"/>
  <c r="D7308" s="1"/>
  <c r="D7309" s="1"/>
  <c r="D7310" s="1"/>
  <c r="D7311" s="1"/>
  <c r="D7312" s="1"/>
  <c r="D7313" s="1"/>
  <c r="D7314" s="1"/>
  <c r="D7315" s="1"/>
  <c r="D7316" s="1"/>
  <c r="D7317" s="1"/>
  <c r="D7318" s="1"/>
  <c r="D7319" s="1"/>
  <c r="D7320" s="1"/>
  <c r="D7321" s="1"/>
  <c r="D7322" s="1"/>
  <c r="D7323" s="1"/>
  <c r="D7324" s="1"/>
  <c r="D7325" s="1"/>
  <c r="D7326" s="1"/>
  <c r="D7327" s="1"/>
  <c r="D7328" s="1"/>
  <c r="D7329" s="1"/>
  <c r="D7330" s="1"/>
  <c r="D7331" s="1"/>
  <c r="D7332" s="1"/>
  <c r="D7333" s="1"/>
  <c r="D7334" s="1"/>
  <c r="D7335" s="1"/>
  <c r="D7336" s="1"/>
  <c r="D7337" s="1"/>
  <c r="D7338" s="1"/>
  <c r="D7339" s="1"/>
  <c r="D7340" s="1"/>
  <c r="D7341" s="1"/>
  <c r="D7342" s="1"/>
  <c r="D7343" s="1"/>
  <c r="D7344" s="1"/>
  <c r="D7345" s="1"/>
  <c r="D7346" s="1"/>
  <c r="D7347" s="1"/>
  <c r="D7348" s="1"/>
  <c r="D7349" s="1"/>
  <c r="D7350" s="1"/>
  <c r="D7351" s="1"/>
  <c r="D7352" s="1"/>
  <c r="D7353" s="1"/>
  <c r="D7354" s="1"/>
  <c r="D7355" s="1"/>
  <c r="D7356" s="1"/>
  <c r="D7357" s="1"/>
  <c r="D7358" s="1"/>
  <c r="D7359" s="1"/>
  <c r="D7360" s="1"/>
  <c r="D7361" s="1"/>
  <c r="D7362" s="1"/>
  <c r="D7363" s="1"/>
  <c r="D7364" s="1"/>
  <c r="D7365" s="1"/>
  <c r="D7366" s="1"/>
  <c r="D7367" s="1"/>
  <c r="D7368" s="1"/>
  <c r="D7369" s="1"/>
  <c r="D7370" s="1"/>
  <c r="D7371" s="1"/>
  <c r="D7372" s="1"/>
  <c r="D7373" s="1"/>
  <c r="D7374" s="1"/>
  <c r="D7375" s="1"/>
  <c r="D7376" s="1"/>
  <c r="D7377" s="1"/>
  <c r="D7378" s="1"/>
  <c r="D7379" s="1"/>
  <c r="D7380" s="1"/>
  <c r="D7381" s="1"/>
  <c r="D7382" s="1"/>
  <c r="D7383" s="1"/>
  <c r="D7384" s="1"/>
  <c r="D7385" s="1"/>
  <c r="D7386" s="1"/>
  <c r="D7387" s="1"/>
  <c r="D7388" s="1"/>
  <c r="D7389" s="1"/>
  <c r="D7390" s="1"/>
  <c r="D7391" s="1"/>
  <c r="D7392" s="1"/>
  <c r="D7393" s="1"/>
  <c r="D7394" s="1"/>
  <c r="D7395" s="1"/>
  <c r="D7396" s="1"/>
  <c r="D7397" s="1"/>
  <c r="D7398" s="1"/>
  <c r="D7399" s="1"/>
  <c r="D7400" s="1"/>
  <c r="D7401" s="1"/>
  <c r="D7402" s="1"/>
  <c r="D7403" s="1"/>
  <c r="D7404" s="1"/>
  <c r="D7405" s="1"/>
  <c r="D7406" s="1"/>
  <c r="D7407" s="1"/>
  <c r="D7408" s="1"/>
  <c r="D7409" s="1"/>
  <c r="D7410" s="1"/>
  <c r="D7411" s="1"/>
  <c r="D7412" s="1"/>
  <c r="D7413" s="1"/>
  <c r="D7414" s="1"/>
  <c r="D7415" s="1"/>
  <c r="D7416" s="1"/>
  <c r="D7417" s="1"/>
  <c r="D7418" s="1"/>
  <c r="D7419" s="1"/>
  <c r="D7420" s="1"/>
  <c r="D7421" s="1"/>
  <c r="D7422" s="1"/>
  <c r="D7423" s="1"/>
  <c r="D7424" s="1"/>
  <c r="D7425" s="1"/>
  <c r="D7426" s="1"/>
  <c r="D7427" s="1"/>
  <c r="D7428" s="1"/>
  <c r="D7429" s="1"/>
  <c r="D7430" s="1"/>
  <c r="D7431" s="1"/>
  <c r="D7432" s="1"/>
  <c r="D7433" s="1"/>
  <c r="D7434" s="1"/>
  <c r="D7435" s="1"/>
  <c r="D7436" s="1"/>
  <c r="D7437" s="1"/>
  <c r="D7438" s="1"/>
  <c r="D7439" s="1"/>
  <c r="D7440" s="1"/>
  <c r="D7441" s="1"/>
  <c r="D7442" s="1"/>
  <c r="D7443" s="1"/>
  <c r="D7444" s="1"/>
  <c r="D7445" s="1"/>
  <c r="D7446" s="1"/>
  <c r="D7447" s="1"/>
  <c r="D7448" s="1"/>
  <c r="D7449" s="1"/>
  <c r="D7450" s="1"/>
  <c r="D7451" s="1"/>
  <c r="D7452" s="1"/>
  <c r="D7453" s="1"/>
  <c r="D7454" s="1"/>
  <c r="D7455" s="1"/>
  <c r="D7456" s="1"/>
  <c r="D7457" s="1"/>
  <c r="D7458" s="1"/>
  <c r="D7459" s="1"/>
  <c r="D7460" s="1"/>
  <c r="D7461" s="1"/>
  <c r="D7462" s="1"/>
  <c r="D7463" s="1"/>
  <c r="D7464" s="1"/>
  <c r="D7465" s="1"/>
  <c r="D7466" s="1"/>
  <c r="D7467" s="1"/>
  <c r="D7468" s="1"/>
  <c r="D7469" s="1"/>
  <c r="D7470" s="1"/>
  <c r="D7471" s="1"/>
  <c r="D7472" s="1"/>
  <c r="D7473" s="1"/>
  <c r="D7474" s="1"/>
  <c r="D7475" s="1"/>
  <c r="D7476" s="1"/>
  <c r="D7477" s="1"/>
  <c r="D7478" s="1"/>
  <c r="D7479" s="1"/>
  <c r="D7480" s="1"/>
  <c r="D7481" s="1"/>
  <c r="D7482" s="1"/>
  <c r="D7483" s="1"/>
  <c r="D7484" s="1"/>
  <c r="D7485" s="1"/>
  <c r="D7486" s="1"/>
  <c r="D7487" s="1"/>
  <c r="D7488" s="1"/>
  <c r="D7489" s="1"/>
  <c r="D7490" s="1"/>
  <c r="D7491" s="1"/>
  <c r="D7492" s="1"/>
  <c r="D7493" s="1"/>
  <c r="D7494" s="1"/>
  <c r="D7495" s="1"/>
  <c r="D7496" s="1"/>
  <c r="D7497" s="1"/>
  <c r="D7498" s="1"/>
  <c r="D7499" s="1"/>
  <c r="D7500" s="1"/>
  <c r="D7501" s="1"/>
  <c r="D7502" s="1"/>
  <c r="D7503" s="1"/>
  <c r="D7504" s="1"/>
  <c r="D7505" s="1"/>
  <c r="D7506" s="1"/>
  <c r="D7507" s="1"/>
  <c r="D7508" s="1"/>
  <c r="D7509" s="1"/>
  <c r="D7510" s="1"/>
  <c r="D7511" s="1"/>
  <c r="D7512" s="1"/>
  <c r="D7513" s="1"/>
  <c r="D7514" s="1"/>
  <c r="D7515" s="1"/>
  <c r="D7516" s="1"/>
  <c r="D7517" s="1"/>
  <c r="D7518" s="1"/>
  <c r="D7519" s="1"/>
  <c r="D7520" s="1"/>
  <c r="D7521" s="1"/>
  <c r="D7522" s="1"/>
  <c r="D7523" s="1"/>
  <c r="D7524" s="1"/>
  <c r="D7525" s="1"/>
  <c r="D7526" s="1"/>
  <c r="D7527" s="1"/>
  <c r="D7528" s="1"/>
  <c r="D7529" s="1"/>
  <c r="D7530" s="1"/>
  <c r="D7531" s="1"/>
  <c r="D7532" s="1"/>
  <c r="D7533" s="1"/>
  <c r="D7534" s="1"/>
  <c r="D7535" s="1"/>
  <c r="D7536" s="1"/>
  <c r="D7537" s="1"/>
  <c r="D7538" s="1"/>
  <c r="D7539" s="1"/>
  <c r="D7540" s="1"/>
  <c r="D7541" s="1"/>
  <c r="D7542" s="1"/>
  <c r="D7543" s="1"/>
  <c r="D7544" s="1"/>
  <c r="D7545" s="1"/>
  <c r="D7546" s="1"/>
  <c r="D7547" s="1"/>
  <c r="D7548" s="1"/>
  <c r="D7549" s="1"/>
  <c r="D7550" s="1"/>
  <c r="D7551" s="1"/>
  <c r="D7552" s="1"/>
  <c r="D7553" s="1"/>
  <c r="D7554" s="1"/>
  <c r="D7555" s="1"/>
  <c r="D7556" s="1"/>
  <c r="D7557" s="1"/>
  <c r="D7558" s="1"/>
  <c r="D7559" s="1"/>
  <c r="D7560" s="1"/>
  <c r="D7561" s="1"/>
  <c r="D7562" s="1"/>
  <c r="D7563" s="1"/>
  <c r="D7564" s="1"/>
  <c r="D7565" s="1"/>
  <c r="D7566" s="1"/>
  <c r="D7567" s="1"/>
  <c r="D7568" s="1"/>
  <c r="D7569" s="1"/>
  <c r="D7570" s="1"/>
  <c r="D7571" s="1"/>
  <c r="D7572" s="1"/>
  <c r="D7573" s="1"/>
  <c r="D7574" s="1"/>
  <c r="D7575" s="1"/>
  <c r="D7576" s="1"/>
  <c r="D7577" s="1"/>
  <c r="D7578" s="1"/>
  <c r="D7579" s="1"/>
  <c r="D7580" s="1"/>
  <c r="D7581" s="1"/>
  <c r="D7582" s="1"/>
  <c r="D7583" s="1"/>
  <c r="D7584" s="1"/>
  <c r="D7585" s="1"/>
  <c r="D7586" s="1"/>
  <c r="D7587" s="1"/>
  <c r="D7588" s="1"/>
  <c r="D7589" s="1"/>
  <c r="D7590" s="1"/>
  <c r="D7591" s="1"/>
  <c r="D7592" s="1"/>
  <c r="D7593" s="1"/>
  <c r="D7594" s="1"/>
  <c r="D7595" s="1"/>
  <c r="D7596" s="1"/>
  <c r="D7597" s="1"/>
  <c r="D7598" s="1"/>
  <c r="D7599" s="1"/>
  <c r="D7600" s="1"/>
  <c r="D7601" s="1"/>
  <c r="D7602" s="1"/>
  <c r="D7603" s="1"/>
  <c r="D7604" s="1"/>
  <c r="D7605" s="1"/>
  <c r="D7606" s="1"/>
  <c r="D7607" s="1"/>
  <c r="D7608" s="1"/>
  <c r="D7609" s="1"/>
  <c r="D7610" s="1"/>
  <c r="D7611" s="1"/>
  <c r="D7612" s="1"/>
  <c r="D7613" s="1"/>
  <c r="D7614" s="1"/>
  <c r="D7615" s="1"/>
  <c r="D7616" s="1"/>
  <c r="D7617" s="1"/>
  <c r="D7618" s="1"/>
  <c r="D7619" s="1"/>
  <c r="D7620" s="1"/>
  <c r="D7621" s="1"/>
  <c r="D7622" s="1"/>
  <c r="D7623" s="1"/>
  <c r="D7624" s="1"/>
  <c r="D7625" s="1"/>
  <c r="D7626" s="1"/>
  <c r="D7627" s="1"/>
  <c r="D7628" s="1"/>
  <c r="D7629" s="1"/>
  <c r="D7630" s="1"/>
  <c r="D7631" s="1"/>
  <c r="D7632" s="1"/>
  <c r="D7633" s="1"/>
  <c r="D7634" s="1"/>
  <c r="D7635" s="1"/>
  <c r="D7636" s="1"/>
  <c r="D7637" s="1"/>
  <c r="D7638" s="1"/>
  <c r="D7639" s="1"/>
  <c r="D7640" s="1"/>
  <c r="D7641" s="1"/>
  <c r="D7642" s="1"/>
  <c r="D7643" s="1"/>
  <c r="D7644" s="1"/>
  <c r="D7645" s="1"/>
  <c r="D7646" s="1"/>
  <c r="D7647" s="1"/>
  <c r="D7648" s="1"/>
  <c r="D7649" s="1"/>
  <c r="D7650" s="1"/>
  <c r="D7651" s="1"/>
  <c r="D7652" s="1"/>
  <c r="D7653" s="1"/>
  <c r="D7654" s="1"/>
  <c r="D7655" s="1"/>
  <c r="D7656" s="1"/>
  <c r="D7657" s="1"/>
  <c r="D7658" s="1"/>
  <c r="D7659" s="1"/>
  <c r="D7660" s="1"/>
  <c r="D7661" s="1"/>
  <c r="D7662" s="1"/>
  <c r="D7663" s="1"/>
  <c r="D7664" s="1"/>
  <c r="D7665" s="1"/>
  <c r="D7666" s="1"/>
  <c r="D7667" s="1"/>
  <c r="D7668" s="1"/>
  <c r="D7669" s="1"/>
  <c r="D7670" s="1"/>
  <c r="D7671" s="1"/>
  <c r="D7672" s="1"/>
  <c r="D7673" s="1"/>
  <c r="D7674" s="1"/>
  <c r="D7675" s="1"/>
  <c r="D7676" s="1"/>
  <c r="D7677" s="1"/>
  <c r="D7678" s="1"/>
  <c r="D7679" s="1"/>
  <c r="D7680" s="1"/>
  <c r="D7681" s="1"/>
  <c r="D7682" s="1"/>
  <c r="D7683" s="1"/>
  <c r="D7684" s="1"/>
  <c r="D7685" s="1"/>
  <c r="D7686" s="1"/>
  <c r="D7687" s="1"/>
  <c r="D7688" s="1"/>
  <c r="D7689" s="1"/>
  <c r="D7690" s="1"/>
  <c r="D7691" s="1"/>
  <c r="D7692" s="1"/>
  <c r="D7693" s="1"/>
  <c r="D7694" s="1"/>
  <c r="D7695" s="1"/>
  <c r="D7696" s="1"/>
  <c r="D7697" s="1"/>
  <c r="D7698" s="1"/>
  <c r="D7699" s="1"/>
  <c r="D7700" s="1"/>
  <c r="D7701" s="1"/>
  <c r="D7702" s="1"/>
  <c r="D7703" s="1"/>
  <c r="D7704" s="1"/>
  <c r="D7705" s="1"/>
  <c r="D7706" s="1"/>
  <c r="D7707" s="1"/>
  <c r="D7708" s="1"/>
  <c r="D7709" s="1"/>
  <c r="D7710" s="1"/>
  <c r="D7711" s="1"/>
  <c r="D7712" s="1"/>
  <c r="D7713" s="1"/>
  <c r="D7714" s="1"/>
  <c r="D7715" s="1"/>
  <c r="D7716" s="1"/>
  <c r="D7717" s="1"/>
  <c r="D7718" s="1"/>
  <c r="D7719" s="1"/>
  <c r="D7720" s="1"/>
  <c r="D7721" s="1"/>
  <c r="D7722" s="1"/>
  <c r="D7723" s="1"/>
  <c r="D7724" s="1"/>
  <c r="D7725" s="1"/>
  <c r="D7726" s="1"/>
  <c r="D7727" s="1"/>
  <c r="D7728" s="1"/>
  <c r="D7729" s="1"/>
  <c r="D7730" s="1"/>
  <c r="D7731" s="1"/>
  <c r="D7732" s="1"/>
  <c r="D7733" s="1"/>
  <c r="D7734" s="1"/>
  <c r="D7735" s="1"/>
  <c r="D7736" s="1"/>
  <c r="D7737" s="1"/>
  <c r="D7738" s="1"/>
  <c r="D7739" s="1"/>
  <c r="D7740" s="1"/>
  <c r="D7741" s="1"/>
  <c r="D7742" s="1"/>
  <c r="D7743" s="1"/>
  <c r="D7744" s="1"/>
  <c r="D7745" s="1"/>
  <c r="D7746" s="1"/>
  <c r="D7747" s="1"/>
  <c r="D7748" s="1"/>
  <c r="D7749" s="1"/>
  <c r="D7750" s="1"/>
  <c r="D7751" s="1"/>
  <c r="D7752" s="1"/>
  <c r="D7753" s="1"/>
  <c r="D7754" s="1"/>
  <c r="D7755" s="1"/>
  <c r="D7756" s="1"/>
  <c r="D7757" s="1"/>
  <c r="D7758" s="1"/>
  <c r="D7759" s="1"/>
  <c r="D7760" s="1"/>
  <c r="D7761" s="1"/>
  <c r="D7762" s="1"/>
  <c r="D7763" s="1"/>
  <c r="D7764" s="1"/>
  <c r="D7765" s="1"/>
  <c r="D7766" s="1"/>
  <c r="D7767" s="1"/>
  <c r="D7768" s="1"/>
  <c r="D7769" s="1"/>
  <c r="D7770" s="1"/>
  <c r="D7771" s="1"/>
  <c r="D7772" s="1"/>
  <c r="D7773" s="1"/>
  <c r="D7774" s="1"/>
  <c r="D7775" s="1"/>
  <c r="D7776" s="1"/>
  <c r="D7777" s="1"/>
  <c r="D7778" s="1"/>
  <c r="D7779" s="1"/>
  <c r="D7780" s="1"/>
  <c r="D7781" s="1"/>
  <c r="D7782" s="1"/>
  <c r="D7783" s="1"/>
  <c r="D7784" s="1"/>
  <c r="D7785" s="1"/>
  <c r="D7786" s="1"/>
  <c r="D7787" s="1"/>
  <c r="D7788" s="1"/>
  <c r="D7789" s="1"/>
  <c r="D7790" s="1"/>
  <c r="D7791" s="1"/>
  <c r="D7792" s="1"/>
  <c r="D7793" s="1"/>
  <c r="D7794" s="1"/>
  <c r="D7795" s="1"/>
  <c r="D7796" s="1"/>
  <c r="D7797" s="1"/>
  <c r="D7798" s="1"/>
  <c r="D7799" s="1"/>
  <c r="D7800" s="1"/>
  <c r="D7801" s="1"/>
  <c r="D7802" s="1"/>
  <c r="D7803" s="1"/>
  <c r="D7804" s="1"/>
  <c r="D7805" s="1"/>
  <c r="D7806" s="1"/>
  <c r="D7807" s="1"/>
  <c r="D7808" s="1"/>
  <c r="D7809" s="1"/>
  <c r="D7810" s="1"/>
  <c r="D7811" s="1"/>
  <c r="D7812" s="1"/>
  <c r="D7813" s="1"/>
  <c r="D7814" s="1"/>
  <c r="D7815" s="1"/>
  <c r="D7816" s="1"/>
  <c r="D7817" s="1"/>
  <c r="D7818" s="1"/>
  <c r="D7819" s="1"/>
  <c r="D7820" s="1"/>
  <c r="D7821" s="1"/>
  <c r="D7822" s="1"/>
  <c r="D7823" s="1"/>
  <c r="D7824" s="1"/>
  <c r="D7825" s="1"/>
  <c r="D7826" s="1"/>
  <c r="D7827" s="1"/>
  <c r="D7828" s="1"/>
  <c r="D7829" s="1"/>
  <c r="D7830" s="1"/>
  <c r="D7831" s="1"/>
  <c r="D7832" s="1"/>
  <c r="D7833" s="1"/>
  <c r="D7834" s="1"/>
  <c r="D7835" s="1"/>
  <c r="D7836" s="1"/>
  <c r="D7837" s="1"/>
  <c r="D7838" s="1"/>
  <c r="D7839" s="1"/>
  <c r="D7840" s="1"/>
  <c r="D7841" s="1"/>
  <c r="D7842" s="1"/>
  <c r="D7843" s="1"/>
  <c r="D7844" s="1"/>
  <c r="D7845" s="1"/>
  <c r="D7846" s="1"/>
  <c r="D7847" s="1"/>
  <c r="D7848" s="1"/>
  <c r="D7849" s="1"/>
  <c r="D7850" s="1"/>
  <c r="D7851" s="1"/>
  <c r="D7852" s="1"/>
  <c r="D7853" s="1"/>
  <c r="D7854" s="1"/>
  <c r="D7855" s="1"/>
  <c r="D7856" s="1"/>
  <c r="D7857" s="1"/>
  <c r="D7858" s="1"/>
  <c r="D7859" s="1"/>
  <c r="D7860" s="1"/>
  <c r="D7861" s="1"/>
  <c r="D7862" s="1"/>
  <c r="D7863" s="1"/>
  <c r="D7864" s="1"/>
  <c r="D7865" s="1"/>
  <c r="D7866" s="1"/>
  <c r="D7867" s="1"/>
  <c r="D7868" s="1"/>
  <c r="D7869" s="1"/>
  <c r="D7870" s="1"/>
  <c r="D7871" s="1"/>
  <c r="D7872" s="1"/>
  <c r="D7873" s="1"/>
  <c r="D7874" s="1"/>
  <c r="D7875" s="1"/>
  <c r="D7876" s="1"/>
  <c r="D7877" s="1"/>
  <c r="D7878" s="1"/>
  <c r="D7879" s="1"/>
  <c r="D7880" s="1"/>
  <c r="D7881" s="1"/>
  <c r="D7882" s="1"/>
  <c r="D7883" s="1"/>
  <c r="D7884" s="1"/>
  <c r="D7885" s="1"/>
  <c r="D7886" s="1"/>
  <c r="D7887" s="1"/>
  <c r="D7888" s="1"/>
  <c r="D7889" s="1"/>
  <c r="D7890" s="1"/>
  <c r="D7891" s="1"/>
  <c r="D7892" s="1"/>
  <c r="D7893" s="1"/>
  <c r="D7894" s="1"/>
  <c r="D7895" s="1"/>
  <c r="D7896" s="1"/>
  <c r="D7897" s="1"/>
  <c r="D7898" s="1"/>
  <c r="D7899" s="1"/>
  <c r="D7900" s="1"/>
  <c r="D7901" s="1"/>
  <c r="D7902" s="1"/>
  <c r="D7903" s="1"/>
  <c r="D7904" s="1"/>
  <c r="D7905" s="1"/>
  <c r="D7906" s="1"/>
  <c r="D7907" s="1"/>
  <c r="D7908" s="1"/>
  <c r="D7909" s="1"/>
  <c r="D7910" s="1"/>
  <c r="D7911" s="1"/>
  <c r="D7912" s="1"/>
  <c r="D7913" s="1"/>
  <c r="D7914" s="1"/>
  <c r="D7915" s="1"/>
  <c r="D7916" s="1"/>
  <c r="D7917" s="1"/>
  <c r="D7918" s="1"/>
  <c r="D7919" s="1"/>
  <c r="D7920" s="1"/>
  <c r="D7921" s="1"/>
  <c r="D7922" s="1"/>
  <c r="D7923" s="1"/>
  <c r="D7924" s="1"/>
  <c r="D7925" s="1"/>
  <c r="D7926" s="1"/>
  <c r="D7927" s="1"/>
  <c r="D7928" s="1"/>
  <c r="D7929" s="1"/>
  <c r="D7930" s="1"/>
  <c r="D7931" s="1"/>
  <c r="D7932" s="1"/>
  <c r="D7933" s="1"/>
  <c r="D7934" s="1"/>
  <c r="D7935" s="1"/>
  <c r="D7936" s="1"/>
  <c r="D7937" s="1"/>
  <c r="D7938" s="1"/>
  <c r="D7939" s="1"/>
  <c r="D7940" s="1"/>
  <c r="D7941" s="1"/>
  <c r="D7942" s="1"/>
  <c r="D7943" s="1"/>
  <c r="D7944" s="1"/>
  <c r="D7945" s="1"/>
  <c r="D7946" s="1"/>
  <c r="D7947" s="1"/>
  <c r="D7948" s="1"/>
  <c r="D7949" s="1"/>
  <c r="D7950" s="1"/>
  <c r="D7951" s="1"/>
  <c r="D7952" s="1"/>
  <c r="D7953" s="1"/>
  <c r="D7954" s="1"/>
  <c r="D7955" s="1"/>
  <c r="D7956" s="1"/>
  <c r="D7957" s="1"/>
  <c r="D7958" s="1"/>
  <c r="D7959" s="1"/>
  <c r="D7960" s="1"/>
  <c r="D7961" s="1"/>
  <c r="D7962" s="1"/>
  <c r="D7963" s="1"/>
  <c r="D7964" s="1"/>
  <c r="D7965" s="1"/>
  <c r="D7966" s="1"/>
  <c r="D7967" s="1"/>
  <c r="D7968" s="1"/>
  <c r="D7969" s="1"/>
  <c r="D7970" s="1"/>
  <c r="D7971" s="1"/>
  <c r="D7972" s="1"/>
  <c r="D7973" s="1"/>
  <c r="D7974" s="1"/>
  <c r="D7975" s="1"/>
  <c r="D7976" s="1"/>
  <c r="D7977" s="1"/>
  <c r="D7978" s="1"/>
  <c r="D7979" s="1"/>
  <c r="D7980" s="1"/>
  <c r="D7981" s="1"/>
  <c r="D7982" s="1"/>
  <c r="D7983" s="1"/>
  <c r="D7984" s="1"/>
  <c r="D7985" s="1"/>
  <c r="D7986" s="1"/>
  <c r="D7987" s="1"/>
  <c r="D7988" s="1"/>
  <c r="D7989" s="1"/>
  <c r="D7990" s="1"/>
  <c r="D7991" s="1"/>
  <c r="D7992" s="1"/>
  <c r="D7993" s="1"/>
  <c r="D7994" s="1"/>
  <c r="D7995" s="1"/>
  <c r="D7996" s="1"/>
  <c r="D7997" s="1"/>
  <c r="D7998" s="1"/>
  <c r="D7999" s="1"/>
  <c r="D8000" s="1"/>
  <c r="D8001" s="1"/>
  <c r="D8002" s="1"/>
  <c r="D8003" s="1"/>
  <c r="D8004" s="1"/>
  <c r="D8005" s="1"/>
  <c r="D8006" s="1"/>
  <c r="D8007" s="1"/>
  <c r="D8008" s="1"/>
  <c r="D8009" s="1"/>
  <c r="D8010" s="1"/>
  <c r="D8011" s="1"/>
  <c r="D8012" s="1"/>
  <c r="D8013" s="1"/>
  <c r="D8014" s="1"/>
  <c r="D8015" s="1"/>
  <c r="D8016" s="1"/>
  <c r="D8017" s="1"/>
  <c r="D8018" s="1"/>
  <c r="D8019" s="1"/>
  <c r="D8020" s="1"/>
  <c r="D8021" s="1"/>
  <c r="D8022" s="1"/>
  <c r="D8023" s="1"/>
  <c r="D8024" s="1"/>
  <c r="D8025" s="1"/>
  <c r="D8026" s="1"/>
  <c r="D8027" s="1"/>
  <c r="D8028" s="1"/>
  <c r="D8029" s="1"/>
  <c r="D8030" s="1"/>
  <c r="D8031" s="1"/>
  <c r="D8032" s="1"/>
  <c r="D8033" s="1"/>
  <c r="D8034" s="1"/>
  <c r="D8035" s="1"/>
  <c r="D8036" s="1"/>
  <c r="D8037" s="1"/>
  <c r="D8038" s="1"/>
  <c r="D8039" s="1"/>
  <c r="D8040" s="1"/>
  <c r="D8041" s="1"/>
  <c r="D8042" s="1"/>
  <c r="D8043" s="1"/>
  <c r="D8044" s="1"/>
  <c r="D8045" s="1"/>
  <c r="D8046" s="1"/>
  <c r="D8047" s="1"/>
  <c r="D8048" s="1"/>
  <c r="D8049" s="1"/>
  <c r="D8050" s="1"/>
  <c r="D8051" s="1"/>
  <c r="D8052" s="1"/>
  <c r="D8053" s="1"/>
  <c r="D8054" s="1"/>
  <c r="D8055" s="1"/>
  <c r="D8056" s="1"/>
  <c r="D8057" s="1"/>
  <c r="D8058" s="1"/>
  <c r="D8059" s="1"/>
  <c r="D8060" s="1"/>
  <c r="D8061" s="1"/>
  <c r="D8062" s="1"/>
  <c r="D8063" s="1"/>
  <c r="D8064" s="1"/>
  <c r="D8065" s="1"/>
  <c r="D8066" s="1"/>
  <c r="D8067" s="1"/>
  <c r="D8068" s="1"/>
  <c r="D8069" s="1"/>
  <c r="D8070" s="1"/>
  <c r="D8071" s="1"/>
  <c r="D8072" s="1"/>
  <c r="D8073" s="1"/>
  <c r="D8074" s="1"/>
  <c r="D8075" s="1"/>
  <c r="D8076" s="1"/>
  <c r="D8077" s="1"/>
  <c r="D8078" s="1"/>
  <c r="D8079" s="1"/>
  <c r="D8080" s="1"/>
  <c r="D8081" s="1"/>
  <c r="D8082" s="1"/>
  <c r="D8083" s="1"/>
  <c r="D8084" s="1"/>
  <c r="D8085" s="1"/>
  <c r="D8086" s="1"/>
  <c r="D8087" s="1"/>
  <c r="D8088" s="1"/>
  <c r="D8089" s="1"/>
  <c r="D8090" s="1"/>
  <c r="D8091" s="1"/>
  <c r="D8092" s="1"/>
  <c r="D8093" s="1"/>
  <c r="D8094" s="1"/>
  <c r="D8095" s="1"/>
  <c r="D8096" s="1"/>
  <c r="D8097" s="1"/>
  <c r="D8098" s="1"/>
  <c r="D8099" s="1"/>
  <c r="D8100" s="1"/>
  <c r="D8101" s="1"/>
  <c r="D8102" s="1"/>
  <c r="D8103" s="1"/>
  <c r="D8104" s="1"/>
  <c r="D8105" s="1"/>
  <c r="D8106" s="1"/>
  <c r="D8107" s="1"/>
  <c r="D8108" s="1"/>
  <c r="D8109" s="1"/>
  <c r="D8110" s="1"/>
  <c r="D8111" s="1"/>
  <c r="D8112" s="1"/>
  <c r="D8113" s="1"/>
  <c r="D8114" s="1"/>
  <c r="D8115" s="1"/>
  <c r="D8116" s="1"/>
  <c r="D8117" s="1"/>
  <c r="D8118" s="1"/>
  <c r="D8119" s="1"/>
  <c r="D8120" s="1"/>
  <c r="D8121" s="1"/>
  <c r="D8122" s="1"/>
  <c r="D8123" s="1"/>
  <c r="D8124" s="1"/>
  <c r="D8125" s="1"/>
  <c r="D8126" s="1"/>
  <c r="D8127" s="1"/>
  <c r="D8128" s="1"/>
  <c r="D8129" s="1"/>
  <c r="D8130" s="1"/>
  <c r="D8131" s="1"/>
  <c r="D8132" s="1"/>
  <c r="D8133" s="1"/>
  <c r="D8134" s="1"/>
  <c r="D8135" s="1"/>
  <c r="D8136" s="1"/>
  <c r="D8137" s="1"/>
  <c r="D8138" s="1"/>
  <c r="D8139" s="1"/>
  <c r="D8140" s="1"/>
  <c r="D8141" s="1"/>
  <c r="D8142" s="1"/>
  <c r="D8143" s="1"/>
  <c r="D8144" s="1"/>
  <c r="D8145" s="1"/>
  <c r="D8146" s="1"/>
  <c r="D8147" s="1"/>
  <c r="D8148" s="1"/>
  <c r="D8149" s="1"/>
  <c r="D8150" s="1"/>
  <c r="D8151" s="1"/>
  <c r="D8152" s="1"/>
  <c r="D8153" s="1"/>
  <c r="D8154" s="1"/>
  <c r="D8155" s="1"/>
  <c r="D8156" s="1"/>
  <c r="D8157" s="1"/>
  <c r="D8158" s="1"/>
  <c r="D8159" s="1"/>
  <c r="D8160" s="1"/>
  <c r="D8161" s="1"/>
  <c r="D8162" s="1"/>
  <c r="D8163" s="1"/>
  <c r="D8164" s="1"/>
  <c r="D8165" s="1"/>
  <c r="D8166" s="1"/>
  <c r="D8167" s="1"/>
  <c r="D8168" s="1"/>
  <c r="D8169" s="1"/>
  <c r="D8170" s="1"/>
  <c r="D8171" s="1"/>
  <c r="D8172" s="1"/>
  <c r="D8173" s="1"/>
  <c r="D8174" s="1"/>
  <c r="D8175" s="1"/>
  <c r="D8176" s="1"/>
  <c r="D8177" s="1"/>
  <c r="D8178" s="1"/>
  <c r="D8179" s="1"/>
  <c r="D8180" s="1"/>
  <c r="D8181" s="1"/>
  <c r="D8182" s="1"/>
  <c r="D8183" s="1"/>
  <c r="D8184" s="1"/>
  <c r="D8185" s="1"/>
  <c r="D8186" s="1"/>
  <c r="D8187" s="1"/>
  <c r="D8188" s="1"/>
  <c r="D8189" s="1"/>
  <c r="D8190" s="1"/>
  <c r="D8191" s="1"/>
  <c r="D8192" s="1"/>
  <c r="D8193" s="1"/>
  <c r="D8194" s="1"/>
  <c r="D8195" s="1"/>
  <c r="D8196" s="1"/>
  <c r="D8197" s="1"/>
  <c r="D8198" s="1"/>
  <c r="D8199" s="1"/>
  <c r="D8200" s="1"/>
  <c r="D8201" s="1"/>
  <c r="D8202" s="1"/>
  <c r="D8203" s="1"/>
  <c r="D8204" s="1"/>
  <c r="D8205" s="1"/>
  <c r="D8206" s="1"/>
  <c r="D8207" s="1"/>
  <c r="D8208" s="1"/>
  <c r="D8209" s="1"/>
  <c r="D8210" s="1"/>
  <c r="D8211" s="1"/>
  <c r="D8212" s="1"/>
  <c r="D8213" s="1"/>
  <c r="D8214" s="1"/>
  <c r="D8215" s="1"/>
  <c r="D8216" s="1"/>
  <c r="D8217" s="1"/>
  <c r="D8218" s="1"/>
  <c r="D8219" s="1"/>
  <c r="D8220" s="1"/>
  <c r="D8221" s="1"/>
  <c r="D8222" s="1"/>
  <c r="D8223" s="1"/>
  <c r="D8224" s="1"/>
  <c r="D8225" s="1"/>
  <c r="D8226" s="1"/>
  <c r="D8227" s="1"/>
  <c r="D8228" s="1"/>
  <c r="D8229" s="1"/>
  <c r="D8230" s="1"/>
  <c r="D8231" s="1"/>
  <c r="D8232" s="1"/>
  <c r="D8233" s="1"/>
  <c r="D8234" s="1"/>
  <c r="D8235" s="1"/>
  <c r="D8236" s="1"/>
  <c r="D8237" s="1"/>
  <c r="D8238" s="1"/>
  <c r="D8239" s="1"/>
  <c r="D8240" s="1"/>
  <c r="D8241" s="1"/>
  <c r="D8242" s="1"/>
  <c r="D8243" s="1"/>
  <c r="D8244" s="1"/>
  <c r="D8245" s="1"/>
  <c r="D8246" s="1"/>
  <c r="D8247" s="1"/>
  <c r="D8248" s="1"/>
  <c r="D8249" s="1"/>
  <c r="D8250" s="1"/>
  <c r="D8251" s="1"/>
  <c r="D8252" s="1"/>
  <c r="D8253" s="1"/>
  <c r="D8254" s="1"/>
  <c r="D8255" s="1"/>
  <c r="D8256" s="1"/>
  <c r="D8257" s="1"/>
  <c r="D8258" s="1"/>
  <c r="D8259" s="1"/>
  <c r="D8260" s="1"/>
  <c r="D8261" s="1"/>
  <c r="D8262" s="1"/>
  <c r="D8263" s="1"/>
  <c r="D8264" s="1"/>
  <c r="D8265" s="1"/>
  <c r="D8266" s="1"/>
  <c r="D8267" s="1"/>
  <c r="D8268" s="1"/>
  <c r="D8269" s="1"/>
  <c r="D8270" s="1"/>
  <c r="D8271" s="1"/>
  <c r="D8272" s="1"/>
  <c r="D8273" s="1"/>
  <c r="D8274" s="1"/>
  <c r="D8275" s="1"/>
  <c r="D8276" s="1"/>
  <c r="D8277" s="1"/>
  <c r="D8278" s="1"/>
  <c r="D8279" s="1"/>
  <c r="D8280" s="1"/>
  <c r="D8281" s="1"/>
  <c r="D8282" s="1"/>
  <c r="D8283" s="1"/>
  <c r="D8284" s="1"/>
  <c r="D8285" s="1"/>
  <c r="D8286" s="1"/>
  <c r="D8287" s="1"/>
  <c r="D8288" s="1"/>
  <c r="D8289" s="1"/>
  <c r="D8290" s="1"/>
  <c r="D8291" s="1"/>
  <c r="D8292" s="1"/>
  <c r="D8293" s="1"/>
  <c r="D8294" s="1"/>
  <c r="D8295" s="1"/>
  <c r="D8296" s="1"/>
  <c r="D8297" s="1"/>
  <c r="D8298" s="1"/>
  <c r="D8299" s="1"/>
  <c r="D8300" s="1"/>
  <c r="D8301" s="1"/>
  <c r="D8302" s="1"/>
  <c r="D8303" s="1"/>
  <c r="D8304" s="1"/>
  <c r="D8305" s="1"/>
  <c r="D8306" s="1"/>
  <c r="D8307" s="1"/>
  <c r="D8308" s="1"/>
  <c r="D8309" s="1"/>
  <c r="D8310" s="1"/>
  <c r="D8311" s="1"/>
  <c r="D8312" s="1"/>
  <c r="D8313" s="1"/>
  <c r="D8314" s="1"/>
  <c r="D8315" s="1"/>
  <c r="D8316" s="1"/>
  <c r="D8317" s="1"/>
  <c r="D8318" s="1"/>
  <c r="D8319" s="1"/>
  <c r="D8320" s="1"/>
  <c r="D8321" s="1"/>
  <c r="D8322" s="1"/>
  <c r="D8323" s="1"/>
  <c r="D8324" s="1"/>
  <c r="D8325" s="1"/>
  <c r="D8326" s="1"/>
  <c r="D8327" s="1"/>
  <c r="D8328" s="1"/>
  <c r="D8329" s="1"/>
  <c r="D8330" s="1"/>
  <c r="D8331" s="1"/>
  <c r="D8332" s="1"/>
  <c r="D8333" s="1"/>
  <c r="D8334" s="1"/>
  <c r="D8335" s="1"/>
  <c r="D8336" s="1"/>
  <c r="D8337" s="1"/>
  <c r="D8338" s="1"/>
  <c r="D8339" s="1"/>
  <c r="D8340" s="1"/>
  <c r="D8341" s="1"/>
  <c r="D8342" s="1"/>
  <c r="D8343" s="1"/>
  <c r="D8344" s="1"/>
  <c r="D8345" s="1"/>
  <c r="D8346" s="1"/>
  <c r="D8347" s="1"/>
  <c r="D8348" s="1"/>
  <c r="D8349" s="1"/>
  <c r="D8350" s="1"/>
  <c r="D8351" s="1"/>
  <c r="D8352" s="1"/>
  <c r="D8353" s="1"/>
  <c r="D8354" s="1"/>
  <c r="D8355" s="1"/>
  <c r="D8356" s="1"/>
  <c r="D8357" s="1"/>
  <c r="D8358" s="1"/>
  <c r="D8359" s="1"/>
  <c r="D8360" s="1"/>
  <c r="D8361" s="1"/>
  <c r="D8362" s="1"/>
  <c r="D8363" s="1"/>
  <c r="D8364" s="1"/>
  <c r="D8365" s="1"/>
  <c r="D8366" s="1"/>
  <c r="D8367" s="1"/>
  <c r="D8368" s="1"/>
  <c r="D8369" s="1"/>
  <c r="D8370" s="1"/>
  <c r="D8371" s="1"/>
  <c r="D8372" s="1"/>
  <c r="D8373" s="1"/>
  <c r="D8374" s="1"/>
  <c r="D8375" s="1"/>
  <c r="D8376" s="1"/>
  <c r="D8377" s="1"/>
  <c r="D8378" s="1"/>
  <c r="D8379" s="1"/>
  <c r="D8380" s="1"/>
  <c r="D8381" s="1"/>
  <c r="D8382" s="1"/>
  <c r="D8383" s="1"/>
  <c r="D8384" s="1"/>
  <c r="D8385" s="1"/>
  <c r="D8386" s="1"/>
  <c r="D8387" s="1"/>
  <c r="D8388" s="1"/>
  <c r="D8389" s="1"/>
  <c r="D8390" s="1"/>
  <c r="D8391" s="1"/>
  <c r="D8392" s="1"/>
  <c r="D8393" s="1"/>
  <c r="D8394" s="1"/>
  <c r="D8395" s="1"/>
  <c r="D8396" s="1"/>
  <c r="D8397" s="1"/>
  <c r="D8398" s="1"/>
  <c r="D8399" s="1"/>
  <c r="D8400" s="1"/>
  <c r="D8401" s="1"/>
  <c r="D8402" s="1"/>
  <c r="D8403" s="1"/>
  <c r="D8404" s="1"/>
  <c r="D8405" s="1"/>
  <c r="D8406" s="1"/>
  <c r="D8407" s="1"/>
  <c r="D8408" s="1"/>
  <c r="D8409" s="1"/>
  <c r="D8410" s="1"/>
  <c r="D8411" s="1"/>
  <c r="D8412" s="1"/>
  <c r="D8413" s="1"/>
  <c r="D8414" s="1"/>
  <c r="D8415" s="1"/>
  <c r="D8416" s="1"/>
  <c r="D8417" s="1"/>
  <c r="D8418" s="1"/>
  <c r="D8419" s="1"/>
  <c r="D8420" s="1"/>
  <c r="D8421" s="1"/>
  <c r="D8422" s="1"/>
  <c r="D8423" s="1"/>
  <c r="D8424" s="1"/>
  <c r="D8425" s="1"/>
  <c r="D8426" s="1"/>
  <c r="D8427" s="1"/>
  <c r="D8428" s="1"/>
  <c r="D8429" s="1"/>
  <c r="D8430" s="1"/>
  <c r="D8431" s="1"/>
  <c r="D8432" s="1"/>
  <c r="D8433" s="1"/>
  <c r="D8434" s="1"/>
  <c r="D8435" s="1"/>
  <c r="D8436" s="1"/>
  <c r="D8437" s="1"/>
  <c r="D8438" s="1"/>
  <c r="D8439" s="1"/>
  <c r="D8440" s="1"/>
  <c r="D8441" s="1"/>
  <c r="D8442" s="1"/>
  <c r="D8443" s="1"/>
  <c r="D8444" s="1"/>
  <c r="D8445" s="1"/>
  <c r="D8446" s="1"/>
  <c r="D8447" s="1"/>
  <c r="D8448" s="1"/>
  <c r="D8449" s="1"/>
  <c r="D8450" s="1"/>
  <c r="D8451" s="1"/>
  <c r="D8452" s="1"/>
  <c r="D8453" s="1"/>
  <c r="D8454" s="1"/>
  <c r="D8455" s="1"/>
  <c r="D8456" s="1"/>
  <c r="D8457" s="1"/>
  <c r="D8458" s="1"/>
  <c r="D8459" s="1"/>
  <c r="D8460" s="1"/>
  <c r="D8461" s="1"/>
  <c r="D8462" s="1"/>
  <c r="D8463" s="1"/>
  <c r="D8464" s="1"/>
  <c r="D8465" s="1"/>
  <c r="D8466" s="1"/>
  <c r="D8467" s="1"/>
  <c r="D8468" s="1"/>
  <c r="D8469" s="1"/>
  <c r="D8470" s="1"/>
  <c r="D8471" s="1"/>
  <c r="D8472" s="1"/>
  <c r="D8473" s="1"/>
  <c r="D8474" s="1"/>
  <c r="D8475" s="1"/>
  <c r="D8476" s="1"/>
  <c r="D8477" s="1"/>
  <c r="D8478" s="1"/>
  <c r="D8479" s="1"/>
  <c r="D8480" s="1"/>
  <c r="D8481" s="1"/>
  <c r="D8482" s="1"/>
  <c r="D8483" s="1"/>
  <c r="D8484" s="1"/>
  <c r="D8485" s="1"/>
  <c r="D8486" s="1"/>
  <c r="D8487" s="1"/>
  <c r="D8488" s="1"/>
  <c r="D8489" s="1"/>
  <c r="D8490" s="1"/>
  <c r="D8491" s="1"/>
  <c r="D8492" s="1"/>
  <c r="D8493" s="1"/>
  <c r="D8494" s="1"/>
  <c r="D8495" s="1"/>
  <c r="D8496" s="1"/>
  <c r="D8497" s="1"/>
  <c r="D8498" s="1"/>
  <c r="D8499" s="1"/>
  <c r="D8500" s="1"/>
  <c r="D8501" s="1"/>
  <c r="D8502" s="1"/>
  <c r="D8503" s="1"/>
  <c r="D8504" s="1"/>
  <c r="D8505" s="1"/>
  <c r="D8506" s="1"/>
  <c r="D8507" s="1"/>
  <c r="D8508" s="1"/>
  <c r="D8509" s="1"/>
  <c r="D8510" s="1"/>
  <c r="D8511" s="1"/>
  <c r="D8512" s="1"/>
  <c r="D8513" s="1"/>
  <c r="D8514" s="1"/>
  <c r="D8515" s="1"/>
  <c r="D8516" s="1"/>
  <c r="D8517" s="1"/>
  <c r="D8518" s="1"/>
  <c r="D8519" s="1"/>
  <c r="D8520" s="1"/>
  <c r="D8521" s="1"/>
  <c r="D8522" s="1"/>
  <c r="D8523" s="1"/>
  <c r="D8524" s="1"/>
  <c r="D8525" s="1"/>
  <c r="D8526" s="1"/>
  <c r="D8527" s="1"/>
  <c r="D8528" s="1"/>
  <c r="D8529" s="1"/>
  <c r="D8530" s="1"/>
  <c r="D8531" s="1"/>
  <c r="D8532" s="1"/>
  <c r="D8533" s="1"/>
  <c r="D8534" s="1"/>
  <c r="D8535" s="1"/>
  <c r="D8536" s="1"/>
  <c r="D8537" s="1"/>
  <c r="D8538" s="1"/>
  <c r="D8539" s="1"/>
  <c r="D8540" s="1"/>
  <c r="D8541" s="1"/>
  <c r="D8542" s="1"/>
  <c r="D8543" s="1"/>
  <c r="D8544" s="1"/>
  <c r="D8545" s="1"/>
  <c r="D8546" s="1"/>
  <c r="D8547" s="1"/>
  <c r="D8548" s="1"/>
  <c r="D8549" s="1"/>
  <c r="D8550" s="1"/>
  <c r="D8551" s="1"/>
  <c r="D8552" s="1"/>
  <c r="D8553" s="1"/>
  <c r="D8554" s="1"/>
  <c r="D8555" s="1"/>
  <c r="D8556" s="1"/>
  <c r="D8557" s="1"/>
  <c r="D8558" s="1"/>
  <c r="D8559" s="1"/>
  <c r="D8560" s="1"/>
  <c r="D8561" s="1"/>
  <c r="D8562" s="1"/>
  <c r="D8563" s="1"/>
  <c r="D8564" s="1"/>
  <c r="D8565" s="1"/>
  <c r="D8566" s="1"/>
  <c r="D8567" s="1"/>
  <c r="D8568" s="1"/>
  <c r="D8569" s="1"/>
  <c r="D8570" s="1"/>
  <c r="D8571" s="1"/>
  <c r="D8572" s="1"/>
  <c r="D8573" s="1"/>
  <c r="D8574" s="1"/>
  <c r="D8575" s="1"/>
  <c r="D8576" s="1"/>
  <c r="D8577" s="1"/>
  <c r="D8578" s="1"/>
  <c r="D8579" s="1"/>
  <c r="D8580" s="1"/>
  <c r="D8581" s="1"/>
  <c r="D8582" s="1"/>
  <c r="D8583" s="1"/>
  <c r="D8584" s="1"/>
  <c r="D8585" s="1"/>
  <c r="D8586" s="1"/>
  <c r="D8587" s="1"/>
  <c r="D8588" s="1"/>
  <c r="D8589" s="1"/>
  <c r="D8590" s="1"/>
  <c r="D8591" s="1"/>
  <c r="D8592" s="1"/>
  <c r="D8593" s="1"/>
  <c r="D8594" s="1"/>
  <c r="D8595" s="1"/>
  <c r="D8596" s="1"/>
  <c r="D8597" s="1"/>
  <c r="D8598" s="1"/>
  <c r="D8599" s="1"/>
  <c r="D8600" s="1"/>
  <c r="D8601" s="1"/>
  <c r="D8602" s="1"/>
  <c r="D8603" s="1"/>
  <c r="D8604" s="1"/>
  <c r="D8605" s="1"/>
  <c r="D8606" s="1"/>
  <c r="D8607" s="1"/>
  <c r="D8608" s="1"/>
  <c r="D8609" s="1"/>
  <c r="D8610" s="1"/>
  <c r="D8611" s="1"/>
  <c r="D8612" s="1"/>
  <c r="D8613" s="1"/>
  <c r="D8614" s="1"/>
  <c r="D8615" s="1"/>
  <c r="D8616" s="1"/>
  <c r="D8617" s="1"/>
  <c r="D8618" s="1"/>
  <c r="D8619" s="1"/>
  <c r="D8620" s="1"/>
  <c r="D8621" s="1"/>
  <c r="D8622" s="1"/>
  <c r="D8623" s="1"/>
  <c r="D8624" s="1"/>
  <c r="D8625" s="1"/>
  <c r="D8626" s="1"/>
  <c r="D8627" s="1"/>
  <c r="D8628" s="1"/>
  <c r="D8629" s="1"/>
  <c r="D8630" s="1"/>
  <c r="D8631" s="1"/>
  <c r="D8632" s="1"/>
  <c r="D8633" s="1"/>
  <c r="D8634" s="1"/>
  <c r="D8635" s="1"/>
  <c r="D8636" s="1"/>
  <c r="D8637" s="1"/>
  <c r="D8638" s="1"/>
  <c r="D8639" s="1"/>
  <c r="D8640" s="1"/>
  <c r="D8641" s="1"/>
  <c r="D8642" s="1"/>
  <c r="D8643" s="1"/>
  <c r="D8644" s="1"/>
  <c r="D8645" s="1"/>
  <c r="D8646" s="1"/>
  <c r="D8647" s="1"/>
  <c r="D8648" s="1"/>
  <c r="D8649" s="1"/>
  <c r="D8650" s="1"/>
  <c r="D8651" s="1"/>
  <c r="D8652" s="1"/>
  <c r="D8653" s="1"/>
  <c r="D8654" s="1"/>
  <c r="D8655" s="1"/>
  <c r="D8656" s="1"/>
  <c r="D8657" s="1"/>
  <c r="D8658" s="1"/>
  <c r="D8659" s="1"/>
  <c r="D8660" s="1"/>
  <c r="D8661" s="1"/>
  <c r="D8662" s="1"/>
  <c r="D8663" s="1"/>
  <c r="D8664" s="1"/>
  <c r="D8665" s="1"/>
  <c r="D8666" s="1"/>
  <c r="D8667" s="1"/>
  <c r="D8668" s="1"/>
  <c r="D8669" s="1"/>
  <c r="D8670" s="1"/>
  <c r="D8671" s="1"/>
  <c r="D8672" s="1"/>
  <c r="D8673" s="1"/>
  <c r="D8674" s="1"/>
  <c r="D8675" s="1"/>
  <c r="D8676" s="1"/>
  <c r="D8677" s="1"/>
  <c r="D8678" s="1"/>
  <c r="D8679" s="1"/>
  <c r="D8680" s="1"/>
  <c r="D8681" s="1"/>
  <c r="D8682" s="1"/>
  <c r="D8683" s="1"/>
  <c r="D8684" s="1"/>
  <c r="D8685" s="1"/>
  <c r="D8686" s="1"/>
  <c r="D8687" s="1"/>
  <c r="D8688" s="1"/>
  <c r="D8689" s="1"/>
  <c r="D8690" s="1"/>
  <c r="D8691" s="1"/>
  <c r="D8692" s="1"/>
  <c r="D8693" s="1"/>
  <c r="D8694" s="1"/>
  <c r="D8695" s="1"/>
  <c r="D8696" s="1"/>
  <c r="D8697" s="1"/>
  <c r="D8698" s="1"/>
  <c r="D8699" s="1"/>
  <c r="D8700" s="1"/>
  <c r="D8701" s="1"/>
  <c r="D8702" s="1"/>
  <c r="D8703" s="1"/>
  <c r="D8704" s="1"/>
  <c r="D8705" s="1"/>
  <c r="D8706" s="1"/>
  <c r="D8707" s="1"/>
  <c r="D8708" s="1"/>
  <c r="D8709" s="1"/>
  <c r="D8710" s="1"/>
  <c r="D8711" s="1"/>
  <c r="D8712" s="1"/>
  <c r="D8713" s="1"/>
  <c r="D8714" s="1"/>
  <c r="D8715" s="1"/>
  <c r="D8716" s="1"/>
  <c r="D8717" s="1"/>
  <c r="D8718" s="1"/>
  <c r="D8719" s="1"/>
  <c r="D8720" s="1"/>
  <c r="D8721" s="1"/>
  <c r="D8722" s="1"/>
  <c r="D8723" s="1"/>
  <c r="D8724" s="1"/>
  <c r="D8725" s="1"/>
  <c r="D8726" s="1"/>
  <c r="D8727" s="1"/>
  <c r="D8728" s="1"/>
  <c r="D8729" s="1"/>
  <c r="D8730" s="1"/>
  <c r="D8731" s="1"/>
  <c r="D8732" s="1"/>
  <c r="D8733" s="1"/>
  <c r="D8734" s="1"/>
  <c r="D8735" s="1"/>
  <c r="D8736" s="1"/>
  <c r="D8737" s="1"/>
  <c r="D8738" s="1"/>
  <c r="D8739" s="1"/>
  <c r="D8740" s="1"/>
  <c r="D8741" s="1"/>
  <c r="D8742" s="1"/>
  <c r="D8743" s="1"/>
  <c r="D8744" s="1"/>
  <c r="D8745" s="1"/>
  <c r="D8746" s="1"/>
  <c r="D8747" s="1"/>
  <c r="D8748" s="1"/>
  <c r="D8749" s="1"/>
  <c r="D8750" s="1"/>
  <c r="D8751" s="1"/>
  <c r="D8752" s="1"/>
  <c r="D8753" s="1"/>
  <c r="D8754" s="1"/>
  <c r="D8755" s="1"/>
  <c r="D8756" s="1"/>
  <c r="D8757" s="1"/>
  <c r="D8758" s="1"/>
  <c r="D8759" s="1"/>
  <c r="D8760" s="1"/>
  <c r="D8761" s="1"/>
  <c r="D8762" s="1"/>
  <c r="D8763" s="1"/>
  <c r="D8764" s="1"/>
  <c r="D8765" s="1"/>
  <c r="D8766" s="1"/>
  <c r="D8767" s="1"/>
  <c r="D8768" s="1"/>
  <c r="D8769" s="1"/>
  <c r="D8770" s="1"/>
  <c r="D8771" s="1"/>
  <c r="D8772" s="1"/>
  <c r="D8773" s="1"/>
  <c r="D8774" s="1"/>
  <c r="D8775" s="1"/>
  <c r="D8776" s="1"/>
  <c r="D8777" s="1"/>
  <c r="D8778" s="1"/>
  <c r="D8779" s="1"/>
  <c r="D8780" s="1"/>
  <c r="D8781" s="1"/>
  <c r="D8782" s="1"/>
  <c r="D8783" s="1"/>
  <c r="D8784" s="1"/>
  <c r="D8785" s="1"/>
  <c r="D8786" s="1"/>
  <c r="D8787" s="1"/>
  <c r="D8788" s="1"/>
  <c r="D8789" s="1"/>
  <c r="D8790" s="1"/>
  <c r="D8791" s="1"/>
  <c r="D8792" s="1"/>
  <c r="D8793" s="1"/>
  <c r="D8794" s="1"/>
  <c r="D8795" s="1"/>
  <c r="D8796" s="1"/>
  <c r="D8797" s="1"/>
  <c r="D8798" s="1"/>
  <c r="D8799" s="1"/>
  <c r="D8800" s="1"/>
  <c r="D8801" s="1"/>
  <c r="D8802" s="1"/>
  <c r="D8803" s="1"/>
  <c r="D8804" s="1"/>
  <c r="D8805" s="1"/>
  <c r="D8806" s="1"/>
  <c r="D8807" s="1"/>
  <c r="D8808" s="1"/>
  <c r="D8809" s="1"/>
  <c r="D8810" s="1"/>
  <c r="D8811" s="1"/>
  <c r="D8812" s="1"/>
  <c r="D8813" s="1"/>
  <c r="D8814" s="1"/>
  <c r="D8815" s="1"/>
  <c r="D8816" s="1"/>
  <c r="D8817" s="1"/>
  <c r="D8818" s="1"/>
  <c r="D8819" s="1"/>
  <c r="D8820" s="1"/>
  <c r="D8821" s="1"/>
  <c r="D8822" s="1"/>
  <c r="D8823" s="1"/>
  <c r="D8824" s="1"/>
  <c r="D8825" s="1"/>
  <c r="D8826" s="1"/>
  <c r="D8827" s="1"/>
  <c r="D8828" s="1"/>
  <c r="D8829" s="1"/>
  <c r="D8830" s="1"/>
  <c r="D8831" s="1"/>
  <c r="D8832" s="1"/>
  <c r="D8833" s="1"/>
  <c r="D8834" s="1"/>
  <c r="D8835" s="1"/>
  <c r="D8836" s="1"/>
  <c r="D8837" s="1"/>
  <c r="D8838" s="1"/>
  <c r="D8839" s="1"/>
  <c r="D8840" s="1"/>
  <c r="D8841" s="1"/>
  <c r="D8842" s="1"/>
  <c r="D8843" s="1"/>
  <c r="D8844" s="1"/>
  <c r="D8845" s="1"/>
  <c r="D8846" s="1"/>
  <c r="D8847" s="1"/>
  <c r="D8848" s="1"/>
  <c r="D8849" s="1"/>
  <c r="D8850" s="1"/>
  <c r="D8851" s="1"/>
  <c r="D8852" s="1"/>
  <c r="D8853" s="1"/>
  <c r="D8854" s="1"/>
  <c r="D8855" s="1"/>
  <c r="D8856" s="1"/>
  <c r="D8857" s="1"/>
  <c r="D8858" s="1"/>
  <c r="D8859" s="1"/>
  <c r="D8860" s="1"/>
  <c r="D8861" s="1"/>
  <c r="D8862" s="1"/>
  <c r="D8863" s="1"/>
  <c r="D8864" s="1"/>
  <c r="D8865" s="1"/>
  <c r="D8866" s="1"/>
  <c r="D8867" s="1"/>
  <c r="D8868" s="1"/>
  <c r="D8869" s="1"/>
  <c r="D8870" s="1"/>
  <c r="D8871" s="1"/>
  <c r="D8872" s="1"/>
  <c r="D8873" s="1"/>
  <c r="D8874" s="1"/>
  <c r="D8875" s="1"/>
  <c r="D8876" s="1"/>
  <c r="D8877" s="1"/>
  <c r="D8878" s="1"/>
  <c r="D8879" s="1"/>
  <c r="D8880" s="1"/>
  <c r="D8881" s="1"/>
  <c r="D8882" s="1"/>
  <c r="D8883" s="1"/>
  <c r="D8884" s="1"/>
  <c r="D8885" s="1"/>
  <c r="D8886" s="1"/>
  <c r="D8887" s="1"/>
  <c r="D8888" s="1"/>
  <c r="D8889" s="1"/>
  <c r="D8890" s="1"/>
  <c r="D8891" s="1"/>
  <c r="D8892" s="1"/>
  <c r="D8893" s="1"/>
  <c r="D8894" s="1"/>
  <c r="D8895" s="1"/>
  <c r="D8896" s="1"/>
  <c r="D8897" s="1"/>
  <c r="D8898" s="1"/>
  <c r="D8899" s="1"/>
  <c r="D8900" s="1"/>
  <c r="D8901" s="1"/>
  <c r="D8902" s="1"/>
  <c r="D8903" s="1"/>
  <c r="D8904" s="1"/>
  <c r="D8905" s="1"/>
  <c r="D8906" s="1"/>
  <c r="D8907" s="1"/>
  <c r="D8908" s="1"/>
  <c r="D8909" s="1"/>
  <c r="D8910" s="1"/>
  <c r="D8911" s="1"/>
  <c r="D8912" s="1"/>
  <c r="D8913" s="1"/>
  <c r="D8914" s="1"/>
  <c r="D8915" s="1"/>
  <c r="D8916" s="1"/>
  <c r="D8917" s="1"/>
  <c r="D8918" s="1"/>
  <c r="D8919" s="1"/>
  <c r="D8920" s="1"/>
  <c r="D8921" s="1"/>
  <c r="D8922" s="1"/>
  <c r="D8923" s="1"/>
  <c r="D8924" s="1"/>
  <c r="D8925" s="1"/>
  <c r="D8926" s="1"/>
  <c r="D8927" s="1"/>
  <c r="D8928" s="1"/>
  <c r="D8929" s="1"/>
  <c r="D8930" s="1"/>
  <c r="D8931" s="1"/>
  <c r="D8932" s="1"/>
  <c r="D8933" s="1"/>
  <c r="D8934" s="1"/>
  <c r="D8935" s="1"/>
  <c r="D8936" s="1"/>
  <c r="D8937" s="1"/>
  <c r="D8938" s="1"/>
  <c r="D8939" s="1"/>
  <c r="D8940" s="1"/>
  <c r="D8941" s="1"/>
  <c r="D8942" s="1"/>
  <c r="D8943" s="1"/>
  <c r="D8944" s="1"/>
  <c r="D8945" s="1"/>
  <c r="D8946" s="1"/>
  <c r="D8947" s="1"/>
  <c r="D8948" s="1"/>
  <c r="D8949" s="1"/>
  <c r="D8950" s="1"/>
  <c r="D8951" s="1"/>
  <c r="D8952" s="1"/>
  <c r="D8953" s="1"/>
  <c r="D8954" s="1"/>
  <c r="D8955" s="1"/>
  <c r="D8956" s="1"/>
  <c r="D8957" s="1"/>
  <c r="D8958" s="1"/>
  <c r="D8959" s="1"/>
  <c r="D8960" s="1"/>
  <c r="D8961" s="1"/>
  <c r="D8962" s="1"/>
  <c r="D8963" s="1"/>
  <c r="D8964" s="1"/>
  <c r="D8965" s="1"/>
  <c r="D8966" s="1"/>
  <c r="D8967" s="1"/>
  <c r="D8968" s="1"/>
  <c r="D8969" s="1"/>
  <c r="D8970" s="1"/>
  <c r="D8971" s="1"/>
  <c r="D8972" s="1"/>
  <c r="D8973" s="1"/>
  <c r="D8974" s="1"/>
  <c r="D8975" s="1"/>
  <c r="D8976" s="1"/>
  <c r="D8977" s="1"/>
  <c r="D8978" s="1"/>
  <c r="D8979" s="1"/>
  <c r="D8980" s="1"/>
  <c r="D8981" s="1"/>
  <c r="D8982" s="1"/>
  <c r="D8983" s="1"/>
  <c r="D8984" s="1"/>
  <c r="D8985" s="1"/>
  <c r="D8986" s="1"/>
  <c r="D8987" s="1"/>
  <c r="D8988" s="1"/>
  <c r="D8989" s="1"/>
  <c r="D8990" s="1"/>
  <c r="D8991" s="1"/>
  <c r="D8992" s="1"/>
  <c r="D8993" s="1"/>
  <c r="D8994" s="1"/>
  <c r="D8995" s="1"/>
  <c r="D8996" s="1"/>
  <c r="D8997" s="1"/>
  <c r="D8998" s="1"/>
  <c r="D8999" s="1"/>
  <c r="D9000" s="1"/>
  <c r="D9001" s="1"/>
  <c r="D9002" s="1"/>
  <c r="D9003" s="1"/>
  <c r="D9004" s="1"/>
  <c r="D9005" s="1"/>
  <c r="D9006" s="1"/>
  <c r="D9007" s="1"/>
  <c r="D9008" s="1"/>
  <c r="D9009" s="1"/>
  <c r="D9010" s="1"/>
  <c r="D9011" s="1"/>
  <c r="D9012" s="1"/>
  <c r="D9013" s="1"/>
  <c r="D9014" s="1"/>
  <c r="D9015" s="1"/>
  <c r="D9016" s="1"/>
  <c r="D9017" s="1"/>
  <c r="D9018" s="1"/>
  <c r="D9019" s="1"/>
  <c r="D9020" s="1"/>
  <c r="D9021" s="1"/>
  <c r="D9022" s="1"/>
  <c r="D9023" s="1"/>
  <c r="D9024" s="1"/>
  <c r="D9025" s="1"/>
  <c r="D9026" s="1"/>
  <c r="D9027" s="1"/>
  <c r="D9028" s="1"/>
  <c r="D9029" s="1"/>
  <c r="D9030" s="1"/>
  <c r="D9031" s="1"/>
  <c r="D9032" s="1"/>
  <c r="D9033" s="1"/>
  <c r="D9034" s="1"/>
  <c r="D9035" s="1"/>
  <c r="D9036" s="1"/>
  <c r="D9037" s="1"/>
  <c r="D9038" s="1"/>
  <c r="D9039" s="1"/>
  <c r="D9040" s="1"/>
  <c r="D9041" s="1"/>
  <c r="D9042" s="1"/>
  <c r="D9043" s="1"/>
  <c r="D9044" s="1"/>
  <c r="D9045" s="1"/>
  <c r="D9046" s="1"/>
  <c r="D9047" s="1"/>
  <c r="D9048" s="1"/>
  <c r="D9049" s="1"/>
  <c r="D9050" s="1"/>
  <c r="D9051" s="1"/>
  <c r="D9052" s="1"/>
  <c r="D9053" s="1"/>
  <c r="D9054" s="1"/>
  <c r="D9055" s="1"/>
  <c r="D9056" s="1"/>
  <c r="D9057" s="1"/>
  <c r="D9058" s="1"/>
  <c r="D9059" s="1"/>
  <c r="D9060" s="1"/>
  <c r="D9061" s="1"/>
  <c r="D9062" s="1"/>
  <c r="D9063" s="1"/>
  <c r="D9064" s="1"/>
  <c r="D9065" s="1"/>
  <c r="D9066" s="1"/>
  <c r="D9067" s="1"/>
  <c r="D9068" s="1"/>
  <c r="D9069" s="1"/>
  <c r="D9070" s="1"/>
  <c r="D9071" s="1"/>
  <c r="D9072" s="1"/>
  <c r="D9073" s="1"/>
  <c r="D9074" s="1"/>
  <c r="D9075" s="1"/>
  <c r="D9076" s="1"/>
  <c r="D9077" s="1"/>
  <c r="D9078" s="1"/>
  <c r="D9079" s="1"/>
  <c r="D9080" s="1"/>
  <c r="D9081" s="1"/>
  <c r="D9082" s="1"/>
  <c r="D9083" s="1"/>
  <c r="D9084" s="1"/>
  <c r="D9085" s="1"/>
  <c r="D9086" s="1"/>
  <c r="D9087" s="1"/>
  <c r="D9088" s="1"/>
  <c r="D9089" s="1"/>
  <c r="D9090" s="1"/>
  <c r="D9091" s="1"/>
  <c r="D9092" s="1"/>
  <c r="D9093" s="1"/>
  <c r="D9094" s="1"/>
  <c r="D9095" s="1"/>
  <c r="D9096" s="1"/>
  <c r="D9097" s="1"/>
  <c r="D9098" s="1"/>
  <c r="D9099" s="1"/>
  <c r="D9100" s="1"/>
  <c r="D9101" s="1"/>
  <c r="D9102" s="1"/>
  <c r="D9103" s="1"/>
  <c r="D9104" s="1"/>
  <c r="D9105" s="1"/>
  <c r="D9106" s="1"/>
  <c r="D9107" s="1"/>
  <c r="D9108" s="1"/>
  <c r="D9109" s="1"/>
  <c r="D9110" s="1"/>
  <c r="D9111" s="1"/>
  <c r="D9112" s="1"/>
  <c r="D9113" s="1"/>
  <c r="D9114" s="1"/>
  <c r="D9115" s="1"/>
  <c r="D9116" s="1"/>
  <c r="D9117" s="1"/>
  <c r="D9118" s="1"/>
  <c r="D9119" s="1"/>
  <c r="D9120" s="1"/>
  <c r="D9121" s="1"/>
  <c r="D9122" s="1"/>
  <c r="D9123" s="1"/>
  <c r="D9124" s="1"/>
  <c r="D9125" s="1"/>
  <c r="D9126" s="1"/>
  <c r="D9127" s="1"/>
  <c r="D9128" s="1"/>
  <c r="D9129" s="1"/>
  <c r="D9130" s="1"/>
  <c r="D9131" s="1"/>
  <c r="D9132" s="1"/>
  <c r="D9133" s="1"/>
  <c r="D9134" s="1"/>
  <c r="D9135" s="1"/>
  <c r="D9136" s="1"/>
  <c r="D9137" s="1"/>
  <c r="D9138" s="1"/>
  <c r="D9139" s="1"/>
  <c r="D9140" s="1"/>
  <c r="D9141" s="1"/>
  <c r="D9142" s="1"/>
  <c r="D9143" s="1"/>
  <c r="D9144" s="1"/>
  <c r="D9145" s="1"/>
  <c r="D9146" s="1"/>
  <c r="D9147" s="1"/>
  <c r="D9148" s="1"/>
  <c r="D9149" s="1"/>
  <c r="D9150" s="1"/>
  <c r="D9151" s="1"/>
  <c r="D9152" s="1"/>
  <c r="D9153" s="1"/>
  <c r="D9154" s="1"/>
  <c r="D9155" s="1"/>
  <c r="D9156" s="1"/>
  <c r="D9157" s="1"/>
  <c r="D9158" s="1"/>
  <c r="D9159" s="1"/>
  <c r="D9160" s="1"/>
  <c r="D9161" s="1"/>
  <c r="D9162" s="1"/>
  <c r="D9163" s="1"/>
  <c r="D9164" s="1"/>
  <c r="D9165" s="1"/>
  <c r="D9166" s="1"/>
  <c r="D9167" s="1"/>
  <c r="D9168" s="1"/>
  <c r="D9169" s="1"/>
  <c r="D9170" s="1"/>
  <c r="D9171" s="1"/>
  <c r="D9172" s="1"/>
  <c r="D9173" s="1"/>
  <c r="D9174" s="1"/>
  <c r="D9175" s="1"/>
  <c r="D9176" s="1"/>
  <c r="D9177" s="1"/>
  <c r="D9178" s="1"/>
  <c r="D9179" s="1"/>
  <c r="D9180" s="1"/>
  <c r="D9181" s="1"/>
  <c r="D9182" s="1"/>
  <c r="D9183" s="1"/>
  <c r="D9184" s="1"/>
  <c r="D9185" s="1"/>
  <c r="D9186" s="1"/>
  <c r="D9187" s="1"/>
  <c r="D9188" s="1"/>
  <c r="D9189" s="1"/>
  <c r="D9190" s="1"/>
  <c r="D9191" s="1"/>
  <c r="D9192" s="1"/>
  <c r="D9193" s="1"/>
  <c r="D9194" s="1"/>
  <c r="D9195" s="1"/>
  <c r="D9196" s="1"/>
  <c r="D9197" s="1"/>
  <c r="D9198" s="1"/>
  <c r="D9199" s="1"/>
  <c r="D9200" s="1"/>
  <c r="D9201" s="1"/>
  <c r="D9202" s="1"/>
  <c r="D9203" s="1"/>
  <c r="D9204" s="1"/>
  <c r="D9205" s="1"/>
  <c r="D9206" s="1"/>
  <c r="D9207" s="1"/>
  <c r="D9208" s="1"/>
  <c r="D9209" s="1"/>
  <c r="D9210" s="1"/>
  <c r="D9211" s="1"/>
  <c r="D9212" s="1"/>
  <c r="D9213" s="1"/>
  <c r="D9214" s="1"/>
  <c r="D9215" s="1"/>
  <c r="D9216" s="1"/>
  <c r="D9217" s="1"/>
  <c r="D9218" s="1"/>
  <c r="D9219" s="1"/>
  <c r="D9220" s="1"/>
  <c r="D9221" s="1"/>
  <c r="D9222" s="1"/>
  <c r="D9223" s="1"/>
  <c r="D9224" s="1"/>
  <c r="D9225" s="1"/>
  <c r="D9226" s="1"/>
  <c r="D9227" s="1"/>
  <c r="D9228" s="1"/>
  <c r="D9229" s="1"/>
  <c r="D9230" s="1"/>
  <c r="D9231" s="1"/>
  <c r="D9232" s="1"/>
  <c r="D9233" s="1"/>
  <c r="D9234" s="1"/>
  <c r="D9235" s="1"/>
  <c r="D9236" s="1"/>
  <c r="D9237" s="1"/>
  <c r="D9238" s="1"/>
  <c r="D9239" s="1"/>
  <c r="D9240" s="1"/>
  <c r="D9241" s="1"/>
  <c r="D9242" s="1"/>
  <c r="D9243" s="1"/>
  <c r="D9244" s="1"/>
  <c r="D9245" s="1"/>
  <c r="D9246" s="1"/>
  <c r="D9247" s="1"/>
  <c r="D9248" s="1"/>
  <c r="D9249" s="1"/>
  <c r="D9250" s="1"/>
  <c r="D9251" s="1"/>
  <c r="D9252" s="1"/>
  <c r="D9253" s="1"/>
  <c r="D9254" s="1"/>
  <c r="D9255" s="1"/>
  <c r="D9256" s="1"/>
  <c r="D9257" s="1"/>
  <c r="D9258" s="1"/>
  <c r="D9259" s="1"/>
  <c r="D9260" s="1"/>
  <c r="D9261" s="1"/>
  <c r="D9262" s="1"/>
  <c r="D9263" s="1"/>
  <c r="D9264" s="1"/>
  <c r="D9265" s="1"/>
  <c r="D9266" s="1"/>
  <c r="D9267" s="1"/>
  <c r="D9268" s="1"/>
  <c r="D9269" s="1"/>
  <c r="D9270" s="1"/>
  <c r="D9271" s="1"/>
  <c r="D9272" s="1"/>
  <c r="D9273" s="1"/>
  <c r="D9274" s="1"/>
  <c r="D9275" s="1"/>
  <c r="D9276" s="1"/>
  <c r="D9277" s="1"/>
  <c r="D9278" s="1"/>
  <c r="D9279" s="1"/>
  <c r="D9280" s="1"/>
  <c r="D9281" s="1"/>
  <c r="D9282" s="1"/>
  <c r="D9283" s="1"/>
  <c r="D9284" s="1"/>
  <c r="D9285" s="1"/>
  <c r="D9286" s="1"/>
  <c r="D9287" s="1"/>
  <c r="D9288" s="1"/>
  <c r="D9289" s="1"/>
  <c r="D9290" s="1"/>
  <c r="D9291" s="1"/>
  <c r="D9292" s="1"/>
  <c r="D9293" s="1"/>
  <c r="D9294" s="1"/>
  <c r="D9295" s="1"/>
  <c r="D9296" s="1"/>
  <c r="D9297" s="1"/>
  <c r="D9298" s="1"/>
  <c r="D9299" s="1"/>
  <c r="D9300" s="1"/>
  <c r="D9301" s="1"/>
  <c r="D9302" s="1"/>
  <c r="D9303" s="1"/>
  <c r="D9304" s="1"/>
  <c r="D9305" s="1"/>
  <c r="D9306" s="1"/>
  <c r="D9307" s="1"/>
  <c r="D9308" s="1"/>
  <c r="D9309" s="1"/>
  <c r="D9310" s="1"/>
  <c r="D9311" s="1"/>
  <c r="D9312" s="1"/>
  <c r="D9313" s="1"/>
  <c r="D9314" s="1"/>
  <c r="D9315" s="1"/>
  <c r="D9316" s="1"/>
  <c r="D9317" s="1"/>
  <c r="D9318" s="1"/>
  <c r="D9319" s="1"/>
  <c r="D9320" s="1"/>
  <c r="D9321" s="1"/>
  <c r="D9322" s="1"/>
  <c r="D9323" s="1"/>
  <c r="D9324" s="1"/>
  <c r="D9325" s="1"/>
  <c r="D9326" s="1"/>
  <c r="D9327" s="1"/>
  <c r="D9328" s="1"/>
  <c r="D9329" s="1"/>
  <c r="D9330" s="1"/>
  <c r="D9331" s="1"/>
  <c r="D9332" s="1"/>
  <c r="D9333" s="1"/>
  <c r="D9334" s="1"/>
  <c r="D9335" s="1"/>
  <c r="D9336" s="1"/>
  <c r="D9337" s="1"/>
  <c r="D9338" s="1"/>
  <c r="D9339" s="1"/>
  <c r="D9340" s="1"/>
  <c r="D9341" s="1"/>
  <c r="D9342" s="1"/>
  <c r="D9343" s="1"/>
  <c r="D9344" s="1"/>
  <c r="D9345" s="1"/>
  <c r="D9346" s="1"/>
  <c r="D9347" s="1"/>
  <c r="D9348" s="1"/>
  <c r="D9349" s="1"/>
  <c r="D9350" s="1"/>
  <c r="D9351" s="1"/>
  <c r="D9352" s="1"/>
  <c r="D9353" s="1"/>
  <c r="D9354" s="1"/>
  <c r="D9355" s="1"/>
  <c r="D9356" s="1"/>
  <c r="D9357" s="1"/>
  <c r="D9358" s="1"/>
  <c r="D9359" s="1"/>
  <c r="D9360" s="1"/>
  <c r="D9361" s="1"/>
  <c r="D9362" s="1"/>
  <c r="D9363" s="1"/>
  <c r="D9364" s="1"/>
  <c r="D9365" s="1"/>
  <c r="D9366" s="1"/>
  <c r="D9367" s="1"/>
  <c r="D9368" s="1"/>
  <c r="D9369" s="1"/>
  <c r="D9370" s="1"/>
  <c r="D9371" s="1"/>
  <c r="D9372" s="1"/>
  <c r="D9373" s="1"/>
  <c r="D9374" s="1"/>
  <c r="D9375" s="1"/>
  <c r="D9376" s="1"/>
  <c r="D9377" s="1"/>
  <c r="D9378" s="1"/>
  <c r="D9379" s="1"/>
  <c r="D9380" s="1"/>
  <c r="D9381" s="1"/>
  <c r="D9382" s="1"/>
  <c r="D9383" s="1"/>
  <c r="D9384" s="1"/>
  <c r="D9385" s="1"/>
  <c r="D9386" s="1"/>
  <c r="D9387" s="1"/>
  <c r="D9388" s="1"/>
  <c r="D9389" s="1"/>
  <c r="D9390" s="1"/>
  <c r="D9391" s="1"/>
  <c r="D9392" s="1"/>
  <c r="D9393" s="1"/>
  <c r="D9394" s="1"/>
  <c r="D9395" s="1"/>
  <c r="D9396" s="1"/>
  <c r="D9397" s="1"/>
  <c r="D9398" s="1"/>
  <c r="D9399" s="1"/>
  <c r="D9400" s="1"/>
  <c r="D9401" s="1"/>
  <c r="D9402" s="1"/>
  <c r="D9403" s="1"/>
  <c r="D9404" s="1"/>
  <c r="D9405" s="1"/>
  <c r="D9406" s="1"/>
  <c r="D9407" s="1"/>
  <c r="D9408" s="1"/>
  <c r="D9409" s="1"/>
  <c r="D9410" s="1"/>
  <c r="D9411" s="1"/>
  <c r="D9412" s="1"/>
  <c r="D9413" s="1"/>
  <c r="D9414" s="1"/>
  <c r="D9415" s="1"/>
  <c r="D9416" s="1"/>
  <c r="D9417" s="1"/>
  <c r="D9418" s="1"/>
  <c r="D9419" s="1"/>
  <c r="D9420" s="1"/>
  <c r="D9421" s="1"/>
  <c r="D9422" s="1"/>
  <c r="D9423" s="1"/>
  <c r="D9424" s="1"/>
  <c r="D9425" s="1"/>
  <c r="D9426" s="1"/>
  <c r="D9427" s="1"/>
  <c r="D9428" s="1"/>
  <c r="D9429" s="1"/>
  <c r="D9430" s="1"/>
  <c r="D9431" s="1"/>
  <c r="D9432" s="1"/>
  <c r="D9433" s="1"/>
  <c r="D9434" s="1"/>
  <c r="D9435" s="1"/>
  <c r="D9436" s="1"/>
  <c r="D9437" s="1"/>
  <c r="D9438" s="1"/>
  <c r="D9439" s="1"/>
  <c r="D9440" s="1"/>
  <c r="D9441" s="1"/>
  <c r="D9442" s="1"/>
  <c r="D9443" s="1"/>
  <c r="D9444" s="1"/>
  <c r="D9445" s="1"/>
  <c r="D9446" s="1"/>
  <c r="D9447" s="1"/>
  <c r="D9448" s="1"/>
  <c r="D9449" s="1"/>
  <c r="D9450" s="1"/>
  <c r="D9451" s="1"/>
  <c r="D9452" s="1"/>
  <c r="D9453" s="1"/>
  <c r="D9454" s="1"/>
  <c r="D9455" s="1"/>
  <c r="D9456" s="1"/>
  <c r="D9457" s="1"/>
  <c r="D9458" s="1"/>
  <c r="D9459" s="1"/>
  <c r="D9460" s="1"/>
  <c r="D9461" s="1"/>
  <c r="D9462" s="1"/>
  <c r="D9463" s="1"/>
  <c r="D9464" s="1"/>
  <c r="D9465" s="1"/>
  <c r="D9466" s="1"/>
  <c r="D9467" s="1"/>
  <c r="D9468" s="1"/>
  <c r="D9469" s="1"/>
  <c r="D9470" s="1"/>
  <c r="D9471" s="1"/>
  <c r="D9472" s="1"/>
  <c r="D9473" s="1"/>
  <c r="D9474" s="1"/>
  <c r="D9475" s="1"/>
  <c r="D9476" s="1"/>
  <c r="D9477" s="1"/>
  <c r="D9478" s="1"/>
  <c r="D9479" s="1"/>
  <c r="D9480" s="1"/>
  <c r="D9481" s="1"/>
  <c r="D9482" s="1"/>
  <c r="D9483" s="1"/>
  <c r="D9484" s="1"/>
  <c r="D9485" s="1"/>
  <c r="D9486" s="1"/>
  <c r="D9487" s="1"/>
  <c r="D9488" s="1"/>
  <c r="D9489" s="1"/>
  <c r="D9490" s="1"/>
  <c r="D9491" s="1"/>
  <c r="D9492" s="1"/>
  <c r="D9493" s="1"/>
  <c r="D9494" s="1"/>
  <c r="D9495" s="1"/>
  <c r="D9496" s="1"/>
  <c r="D9497" s="1"/>
  <c r="D9498" s="1"/>
  <c r="D9499" s="1"/>
  <c r="D9500" s="1"/>
  <c r="D9501" s="1"/>
  <c r="D9502" s="1"/>
  <c r="D9503" s="1"/>
  <c r="D9504" s="1"/>
  <c r="D9505" s="1"/>
  <c r="D9506" s="1"/>
  <c r="D9507" s="1"/>
  <c r="D9508" s="1"/>
  <c r="D9509" s="1"/>
  <c r="D9510" s="1"/>
  <c r="D9511" s="1"/>
  <c r="D9512" s="1"/>
  <c r="D9513" s="1"/>
  <c r="D9514" s="1"/>
  <c r="D9515" s="1"/>
  <c r="D9516" s="1"/>
  <c r="D9517" s="1"/>
  <c r="D9518" s="1"/>
  <c r="D9519" s="1"/>
  <c r="D9520" s="1"/>
  <c r="D9521" s="1"/>
  <c r="D9522" s="1"/>
  <c r="D9523" s="1"/>
  <c r="D9524" s="1"/>
  <c r="D9525" s="1"/>
  <c r="D9526" s="1"/>
  <c r="D9527" s="1"/>
  <c r="D9528" s="1"/>
  <c r="D9529" s="1"/>
  <c r="D9530" s="1"/>
  <c r="D9531" s="1"/>
  <c r="D9532" s="1"/>
  <c r="D9533" s="1"/>
  <c r="D9534" s="1"/>
  <c r="D9535" s="1"/>
  <c r="D9536" s="1"/>
  <c r="D9537" s="1"/>
  <c r="D9538" s="1"/>
  <c r="D9539" s="1"/>
  <c r="D9540" s="1"/>
  <c r="D9541" s="1"/>
  <c r="D9542" s="1"/>
  <c r="D9543" s="1"/>
  <c r="D9544" s="1"/>
  <c r="D9545" s="1"/>
  <c r="D9546" s="1"/>
  <c r="D9547" s="1"/>
  <c r="D9548" s="1"/>
  <c r="D9549" s="1"/>
  <c r="D9550" s="1"/>
  <c r="D9551" s="1"/>
  <c r="D9552" s="1"/>
  <c r="D9553" s="1"/>
  <c r="D9554" s="1"/>
  <c r="D9555" s="1"/>
  <c r="D9556" s="1"/>
  <c r="D9557" s="1"/>
  <c r="D9558" s="1"/>
  <c r="D9559" s="1"/>
  <c r="D9560" s="1"/>
  <c r="D9561" s="1"/>
  <c r="D9562" s="1"/>
  <c r="D9563" s="1"/>
  <c r="D9564" s="1"/>
  <c r="D9565" s="1"/>
  <c r="D9566" s="1"/>
  <c r="D9567" s="1"/>
  <c r="D9568" s="1"/>
  <c r="D9569" s="1"/>
  <c r="D9570" s="1"/>
  <c r="D9571" s="1"/>
  <c r="D9572" s="1"/>
  <c r="D9573" s="1"/>
  <c r="D9574" s="1"/>
  <c r="D9575" s="1"/>
  <c r="D9576" s="1"/>
  <c r="D9577" s="1"/>
  <c r="D9578" s="1"/>
  <c r="D9579" s="1"/>
  <c r="D9580" s="1"/>
  <c r="D9581" s="1"/>
  <c r="D9582" s="1"/>
  <c r="D9583" s="1"/>
  <c r="D9584" s="1"/>
  <c r="D9585" s="1"/>
  <c r="D9586" s="1"/>
  <c r="D9587" s="1"/>
  <c r="D9588" s="1"/>
  <c r="D9589" s="1"/>
  <c r="D9590" s="1"/>
  <c r="D9591" s="1"/>
  <c r="D9592" s="1"/>
  <c r="D9593" s="1"/>
  <c r="D9594" s="1"/>
  <c r="D9595" s="1"/>
  <c r="D9596" s="1"/>
  <c r="D9597" s="1"/>
  <c r="D9598" s="1"/>
  <c r="D9599" s="1"/>
  <c r="D9600" s="1"/>
  <c r="D9601" s="1"/>
  <c r="D9602" s="1"/>
  <c r="D9603" s="1"/>
  <c r="D9604" s="1"/>
  <c r="D9605" s="1"/>
  <c r="D9606" s="1"/>
  <c r="D9607" s="1"/>
  <c r="D9608" s="1"/>
  <c r="D9609" s="1"/>
  <c r="D9610" s="1"/>
  <c r="D9611" s="1"/>
  <c r="D9612" s="1"/>
  <c r="D9613" s="1"/>
  <c r="D9614" s="1"/>
  <c r="D9615" s="1"/>
  <c r="D9616" s="1"/>
  <c r="D9617" s="1"/>
  <c r="D9618" s="1"/>
  <c r="D9619" s="1"/>
  <c r="D9620" s="1"/>
  <c r="D9621" s="1"/>
  <c r="D9622" s="1"/>
  <c r="D9623" s="1"/>
  <c r="D9624" s="1"/>
  <c r="D9625" s="1"/>
  <c r="D9626" s="1"/>
  <c r="D9627" s="1"/>
  <c r="D9628" s="1"/>
  <c r="D9629" s="1"/>
  <c r="D9630" s="1"/>
  <c r="D9631" s="1"/>
  <c r="D9632" s="1"/>
  <c r="D9633" s="1"/>
  <c r="D9634" s="1"/>
  <c r="D9635" s="1"/>
  <c r="D9636" s="1"/>
  <c r="D9637" s="1"/>
  <c r="D9638" s="1"/>
  <c r="D9639" s="1"/>
  <c r="D9640" s="1"/>
  <c r="D9641" s="1"/>
  <c r="D9642" s="1"/>
  <c r="D9643" s="1"/>
  <c r="D9644" s="1"/>
  <c r="D9645" s="1"/>
  <c r="D9646" s="1"/>
  <c r="D9647" s="1"/>
  <c r="D9648" s="1"/>
  <c r="D9649" s="1"/>
  <c r="D9650" s="1"/>
  <c r="D9651" s="1"/>
  <c r="D9652" s="1"/>
  <c r="D9653" s="1"/>
  <c r="D9654" s="1"/>
  <c r="D9655" s="1"/>
  <c r="D9656" s="1"/>
  <c r="D9657" s="1"/>
  <c r="D9658" s="1"/>
  <c r="D9659" s="1"/>
  <c r="D9660" s="1"/>
  <c r="D9661" s="1"/>
  <c r="D9662" s="1"/>
  <c r="D9663" s="1"/>
  <c r="D9664" s="1"/>
  <c r="D9665" s="1"/>
  <c r="D9666" s="1"/>
  <c r="D9667" s="1"/>
  <c r="D9668" s="1"/>
  <c r="D9669" s="1"/>
  <c r="D9670" s="1"/>
  <c r="D9671" s="1"/>
  <c r="D9672" s="1"/>
  <c r="D9673" s="1"/>
  <c r="D9674" s="1"/>
  <c r="D9675" s="1"/>
  <c r="D9676" s="1"/>
  <c r="D9677" s="1"/>
  <c r="D9678" s="1"/>
  <c r="D9679" s="1"/>
  <c r="D9680" s="1"/>
  <c r="D9681" s="1"/>
  <c r="D9682" s="1"/>
  <c r="D9683" s="1"/>
  <c r="D9684" s="1"/>
  <c r="D9685" s="1"/>
  <c r="D9686" s="1"/>
  <c r="D9687" s="1"/>
  <c r="D9688" s="1"/>
  <c r="D9689" s="1"/>
  <c r="D9690" s="1"/>
  <c r="D9691" s="1"/>
  <c r="D9692" s="1"/>
  <c r="D9693" s="1"/>
  <c r="D9694" s="1"/>
  <c r="D9695" s="1"/>
  <c r="D9696" s="1"/>
  <c r="D9697" s="1"/>
  <c r="D9698" s="1"/>
  <c r="D9699" s="1"/>
  <c r="D9700" s="1"/>
  <c r="D9701" s="1"/>
  <c r="D9702" s="1"/>
  <c r="D9703" s="1"/>
  <c r="D9704" s="1"/>
  <c r="D9705" s="1"/>
  <c r="D9706" s="1"/>
  <c r="D9707" s="1"/>
  <c r="D9708" s="1"/>
  <c r="D9709" s="1"/>
  <c r="D9710" s="1"/>
  <c r="D9711" s="1"/>
  <c r="D9712" s="1"/>
  <c r="D9713" s="1"/>
  <c r="D9714" s="1"/>
  <c r="D9715" s="1"/>
  <c r="D9716" s="1"/>
  <c r="D9717" s="1"/>
  <c r="D9718" s="1"/>
  <c r="D9719" s="1"/>
  <c r="D9720" s="1"/>
  <c r="D9721" s="1"/>
  <c r="D9722" s="1"/>
  <c r="D9723" s="1"/>
  <c r="D9724" s="1"/>
  <c r="D9725" s="1"/>
  <c r="D9726" s="1"/>
  <c r="D9727" s="1"/>
  <c r="D9728" s="1"/>
  <c r="D9729" s="1"/>
  <c r="D9730" s="1"/>
  <c r="D9731" s="1"/>
  <c r="D9732" s="1"/>
  <c r="D9733" s="1"/>
  <c r="D9734" s="1"/>
  <c r="D9735" s="1"/>
  <c r="D9736" s="1"/>
  <c r="D9737" s="1"/>
  <c r="D9738" s="1"/>
  <c r="D9739" s="1"/>
  <c r="D9740" s="1"/>
  <c r="D9741" s="1"/>
  <c r="D9742" s="1"/>
  <c r="D9743" s="1"/>
  <c r="D9744" s="1"/>
  <c r="D9745" s="1"/>
  <c r="D9746" s="1"/>
  <c r="D9747" s="1"/>
  <c r="D9748" s="1"/>
  <c r="D9749" s="1"/>
  <c r="D9750" s="1"/>
  <c r="D9751" s="1"/>
  <c r="D9752" s="1"/>
  <c r="D9753" s="1"/>
  <c r="D9754" s="1"/>
  <c r="D9755" s="1"/>
  <c r="D9756" s="1"/>
  <c r="D9757" s="1"/>
  <c r="D9758" s="1"/>
  <c r="D9759" s="1"/>
  <c r="D9760" s="1"/>
  <c r="D9761" s="1"/>
  <c r="D9762" s="1"/>
  <c r="D9763" s="1"/>
  <c r="D9764" s="1"/>
  <c r="D9765" s="1"/>
  <c r="D9766" s="1"/>
  <c r="D9767" s="1"/>
  <c r="D9768" s="1"/>
  <c r="D9769" s="1"/>
  <c r="D9770" s="1"/>
  <c r="D9771" s="1"/>
  <c r="D9772" s="1"/>
  <c r="D9773" s="1"/>
  <c r="D9774" s="1"/>
  <c r="D9775" s="1"/>
  <c r="D9776" s="1"/>
  <c r="D9777" s="1"/>
  <c r="D9778" s="1"/>
  <c r="D9779" s="1"/>
  <c r="D9780" s="1"/>
  <c r="D9781" s="1"/>
  <c r="D9782" s="1"/>
  <c r="D9783" s="1"/>
  <c r="D9784" s="1"/>
  <c r="D9785" s="1"/>
  <c r="D9786" s="1"/>
  <c r="D9787" s="1"/>
  <c r="D9788" s="1"/>
  <c r="D9789" s="1"/>
  <c r="D9790" s="1"/>
  <c r="D9791" s="1"/>
  <c r="D9792" s="1"/>
  <c r="D9793" s="1"/>
  <c r="D9794" s="1"/>
  <c r="D9795" s="1"/>
  <c r="D9796" s="1"/>
  <c r="D9797" s="1"/>
  <c r="D9798" s="1"/>
  <c r="D9799" s="1"/>
  <c r="D9800" s="1"/>
  <c r="D9801" s="1"/>
  <c r="D9802" s="1"/>
  <c r="D9803" s="1"/>
  <c r="D9804" s="1"/>
  <c r="D9805" s="1"/>
  <c r="D9806" s="1"/>
  <c r="D9807" s="1"/>
  <c r="D9808" s="1"/>
  <c r="D9809" s="1"/>
  <c r="D9810" s="1"/>
  <c r="D9811" s="1"/>
  <c r="D9812" s="1"/>
  <c r="D9813" s="1"/>
  <c r="D9814" s="1"/>
  <c r="D9815" s="1"/>
  <c r="D9816" s="1"/>
  <c r="D9817" s="1"/>
  <c r="D9818" s="1"/>
  <c r="D9819" s="1"/>
  <c r="D9820" s="1"/>
  <c r="D9821" s="1"/>
  <c r="D9822" s="1"/>
  <c r="D9823" s="1"/>
  <c r="D9824" s="1"/>
  <c r="D9825" s="1"/>
  <c r="D9826" s="1"/>
  <c r="D9827" s="1"/>
  <c r="D9828" s="1"/>
  <c r="D9829" s="1"/>
  <c r="D9830" s="1"/>
  <c r="D9831" s="1"/>
  <c r="D9832" s="1"/>
  <c r="D9833" s="1"/>
  <c r="D9834" s="1"/>
  <c r="D9835" s="1"/>
  <c r="D9836" s="1"/>
  <c r="D9837" s="1"/>
  <c r="D9838" s="1"/>
  <c r="D9839" s="1"/>
  <c r="D9840" s="1"/>
  <c r="D9841" s="1"/>
  <c r="D9842" s="1"/>
  <c r="D9843" s="1"/>
  <c r="D9844" s="1"/>
  <c r="D9845" s="1"/>
  <c r="D9846" s="1"/>
  <c r="D9847" s="1"/>
  <c r="D9848" s="1"/>
  <c r="D9849" s="1"/>
  <c r="D9850" s="1"/>
  <c r="D9851" s="1"/>
  <c r="D9852" s="1"/>
  <c r="D9853" s="1"/>
  <c r="D9854" s="1"/>
  <c r="D9855" s="1"/>
  <c r="D9856" s="1"/>
  <c r="D9857" s="1"/>
  <c r="D9858" s="1"/>
  <c r="D9859" s="1"/>
  <c r="D9860" s="1"/>
  <c r="D9861" s="1"/>
  <c r="D9862" s="1"/>
  <c r="D9863" s="1"/>
  <c r="D9864" s="1"/>
  <c r="D9865" s="1"/>
  <c r="D9866" s="1"/>
  <c r="D9867" s="1"/>
  <c r="D9868" s="1"/>
  <c r="D9869" s="1"/>
  <c r="D9870" s="1"/>
  <c r="D9871" s="1"/>
  <c r="D9872" s="1"/>
  <c r="D9873" s="1"/>
  <c r="D9874" s="1"/>
  <c r="D9875" s="1"/>
  <c r="D9876" s="1"/>
  <c r="D9877" s="1"/>
  <c r="D9878" s="1"/>
  <c r="D9879" s="1"/>
  <c r="D9880" s="1"/>
  <c r="D9881" s="1"/>
  <c r="D9882" s="1"/>
  <c r="D9883" s="1"/>
  <c r="D9884" s="1"/>
  <c r="D9885" s="1"/>
  <c r="D9886" s="1"/>
  <c r="D9887" s="1"/>
  <c r="D9888" s="1"/>
  <c r="D9889" s="1"/>
  <c r="D9890" s="1"/>
  <c r="D9891" s="1"/>
  <c r="D9892" s="1"/>
  <c r="D9893" s="1"/>
  <c r="D9894" s="1"/>
  <c r="D9895" s="1"/>
  <c r="D9896" s="1"/>
  <c r="D9897" s="1"/>
  <c r="D9898" s="1"/>
  <c r="D9899" s="1"/>
  <c r="D9900" s="1"/>
  <c r="D9901" s="1"/>
  <c r="D9902" s="1"/>
  <c r="D9903" s="1"/>
  <c r="D9904" s="1"/>
  <c r="D9905" s="1"/>
  <c r="D9906" s="1"/>
  <c r="D9907" s="1"/>
  <c r="D9908" s="1"/>
  <c r="D9909" s="1"/>
  <c r="D9910" s="1"/>
  <c r="D9911" s="1"/>
  <c r="D9912" s="1"/>
  <c r="D9913" s="1"/>
  <c r="D9914" s="1"/>
  <c r="D9915" s="1"/>
  <c r="D9916" s="1"/>
  <c r="D9917" s="1"/>
  <c r="D9918" s="1"/>
  <c r="D9919" s="1"/>
  <c r="D9920" s="1"/>
  <c r="D9921" s="1"/>
  <c r="D9922" s="1"/>
  <c r="D9923" s="1"/>
  <c r="D9924" s="1"/>
  <c r="D9925" s="1"/>
  <c r="D9926" s="1"/>
  <c r="D9927" s="1"/>
  <c r="D9928" s="1"/>
  <c r="D9929" s="1"/>
  <c r="D9930" s="1"/>
  <c r="D9931" s="1"/>
  <c r="D9932" s="1"/>
  <c r="D9933" s="1"/>
  <c r="D9934" s="1"/>
  <c r="D9935" s="1"/>
  <c r="D9936" s="1"/>
  <c r="D9937" s="1"/>
  <c r="D9938" s="1"/>
  <c r="D9939" s="1"/>
  <c r="D9940" s="1"/>
  <c r="D9941" s="1"/>
  <c r="D9942" s="1"/>
  <c r="D9943" s="1"/>
  <c r="D9944" s="1"/>
  <c r="D9945" s="1"/>
  <c r="D9946" s="1"/>
  <c r="D9947" s="1"/>
  <c r="D9948" s="1"/>
  <c r="D9949" s="1"/>
  <c r="D9950" s="1"/>
  <c r="D9951" s="1"/>
  <c r="D9952" s="1"/>
  <c r="D9953" s="1"/>
  <c r="D9954" s="1"/>
  <c r="D9955" s="1"/>
  <c r="D9956" s="1"/>
  <c r="D9957" s="1"/>
  <c r="D9958" s="1"/>
  <c r="D9959" s="1"/>
  <c r="D9960" s="1"/>
  <c r="D9961" s="1"/>
  <c r="D9962" s="1"/>
  <c r="D9963" s="1"/>
  <c r="D9964" s="1"/>
  <c r="D9965" s="1"/>
  <c r="D9966" s="1"/>
  <c r="D9967" s="1"/>
  <c r="D9968" s="1"/>
  <c r="D9969" s="1"/>
  <c r="D9970" s="1"/>
  <c r="D9971" s="1"/>
  <c r="D9972" s="1"/>
  <c r="D9973" s="1"/>
  <c r="D9974" s="1"/>
  <c r="D9975" s="1"/>
  <c r="D9976" s="1"/>
  <c r="D9977" s="1"/>
  <c r="D9978" s="1"/>
  <c r="D9979" s="1"/>
  <c r="D9980" s="1"/>
  <c r="D9981" s="1"/>
  <c r="D9982" s="1"/>
  <c r="D9983" s="1"/>
  <c r="D9984" s="1"/>
  <c r="D9985" s="1"/>
  <c r="D9986" s="1"/>
  <c r="D9987" s="1"/>
  <c r="D9988" s="1"/>
  <c r="D9989" s="1"/>
  <c r="D9990" s="1"/>
  <c r="D9991" s="1"/>
  <c r="D9992" s="1"/>
  <c r="D9993" s="1"/>
  <c r="D9994" s="1"/>
  <c r="D9995" s="1"/>
  <c r="D9996" s="1"/>
  <c r="D9997" s="1"/>
  <c r="D9998" s="1"/>
  <c r="D9999" s="1"/>
  <c r="D10000" s="1"/>
  <c r="D10001" s="1"/>
  <c r="D10002" s="1"/>
  <c r="D10003" s="1"/>
  <c r="D10004" s="1"/>
  <c r="D10005" s="1"/>
  <c r="D10006" s="1"/>
  <c r="D10007" s="1"/>
  <c r="D10008" s="1"/>
  <c r="D10009" s="1"/>
  <c r="D10010" s="1"/>
  <c r="F11"/>
  <c r="H11" s="1"/>
  <c r="E12"/>
  <c r="M8" i="30"/>
  <c r="B5"/>
  <c r="R8"/>
  <c r="R12" s="1" a="1"/>
  <c r="S8"/>
  <c r="P4" s="1"/>
  <c r="R9"/>
  <c r="L9"/>
  <c r="O8" s="1" a="1"/>
  <c r="D18" i="29"/>
  <c r="C20"/>
  <c r="B19"/>
  <c r="D20"/>
  <c r="C18"/>
  <c r="D19"/>
  <c r="B20"/>
  <c r="C19"/>
  <c r="B18"/>
  <c r="H9" a="1"/>
  <c r="D11"/>
  <c r="A54" i="28"/>
  <c r="B53"/>
  <c r="C53"/>
  <c r="O14"/>
  <c r="A14"/>
  <c r="F5" i="26"/>
  <c r="F7" s="1"/>
  <c r="F8" s="1"/>
  <c r="F9" s="1"/>
  <c r="F8" i="25"/>
  <c r="H6" i="24"/>
  <c r="I6" s="1"/>
  <c r="B6" s="1"/>
  <c r="G9"/>
  <c r="F9"/>
  <c r="H9" s="1"/>
  <c r="E7"/>
  <c r="G7" s="1"/>
  <c r="H7" s="1"/>
  <c r="I7" s="1"/>
  <c r="B7" s="1"/>
  <c r="E6"/>
  <c r="G6" s="1"/>
  <c r="D7" i="23"/>
  <c r="F5" i="22"/>
  <c r="F7" s="1"/>
  <c r="F8" s="1"/>
  <c r="F9" s="1"/>
  <c r="G13" i="21"/>
  <c r="H13" s="1"/>
  <c r="H16"/>
  <c r="H14"/>
  <c r="G8"/>
  <c r="F5" i="20"/>
  <c r="F7" s="1"/>
  <c r="F8" s="1"/>
  <c r="F9" s="1"/>
  <c r="F31" i="19"/>
  <c r="F33" s="1"/>
  <c r="F32"/>
  <c r="F34" s="1"/>
  <c r="F35" s="1"/>
  <c r="F5"/>
  <c r="F7" s="1"/>
  <c r="F8" s="1"/>
  <c r="F9" s="1"/>
  <c r="B29" i="18"/>
  <c r="B21" s="1"/>
  <c r="B32"/>
  <c r="H15"/>
  <c r="G15"/>
  <c r="G17" s="1"/>
  <c r="D18"/>
  <c r="D19" s="1"/>
  <c r="B35"/>
  <c r="F5" i="17"/>
  <c r="F7" s="1"/>
  <c r="F8" s="1"/>
  <c r="F9" s="1"/>
  <c r="D4" i="16"/>
  <c r="D6" s="1"/>
  <c r="D5"/>
  <c r="D7" s="1"/>
  <c r="H30" i="44" l="1"/>
  <c r="G30"/>
  <c r="H31"/>
  <c r="G31"/>
  <c r="A25" i="43"/>
  <c r="A29" s="1"/>
  <c r="A33" s="1"/>
  <c r="A37" s="1"/>
  <c r="A41" s="1"/>
  <c r="E25"/>
  <c r="E29" s="1"/>
  <c r="E33" s="1"/>
  <c r="E37" s="1"/>
  <c r="E41" s="1"/>
  <c r="C25"/>
  <c r="C29" s="1"/>
  <c r="C33" s="1"/>
  <c r="C37" s="1"/>
  <c r="C41" s="1"/>
  <c r="B25"/>
  <c r="B29" s="1"/>
  <c r="B33" s="1"/>
  <c r="B37" s="1"/>
  <c r="B41" s="1"/>
  <c r="B24"/>
  <c r="B22"/>
  <c r="B26" s="1"/>
  <c r="B30" s="1"/>
  <c r="F25"/>
  <c r="F29" s="1"/>
  <c r="F33" s="1"/>
  <c r="F37" s="1"/>
  <c r="F41" s="1"/>
  <c r="D25"/>
  <c r="D29" s="1"/>
  <c r="D33" s="1"/>
  <c r="D37" s="1"/>
  <c r="D41" s="1"/>
  <c r="H8" i="42"/>
  <c r="F9"/>
  <c r="H10"/>
  <c r="G8"/>
  <c r="G10"/>
  <c r="F8"/>
  <c r="H9"/>
  <c r="F10"/>
  <c r="G9"/>
  <c r="M7" i="41"/>
  <c r="C8"/>
  <c r="E7"/>
  <c r="F6"/>
  <c r="G6" s="1"/>
  <c r="N6"/>
  <c r="F4" i="40"/>
  <c r="F19"/>
  <c r="G3"/>
  <c r="D6"/>
  <c r="C6"/>
  <c r="G6"/>
  <c r="B6"/>
  <c r="F6"/>
  <c r="A7"/>
  <c r="E6"/>
  <c r="F5"/>
  <c r="B21"/>
  <c r="F21"/>
  <c r="A22"/>
  <c r="E21"/>
  <c r="D21"/>
  <c r="C21"/>
  <c r="G21"/>
  <c r="F7" i="39"/>
  <c r="D8"/>
  <c r="R13" i="38"/>
  <c r="W13" s="1"/>
  <c r="X13" s="1"/>
  <c r="R15"/>
  <c r="R14"/>
  <c r="H27" a="1"/>
  <c r="B35"/>
  <c r="D19" i="37"/>
  <c r="D20"/>
  <c r="J15" i="36"/>
  <c r="I15"/>
  <c r="J16"/>
  <c r="I16"/>
  <c r="D11"/>
  <c r="D12"/>
  <c r="C11"/>
  <c r="C12"/>
  <c r="L4" i="34"/>
  <c r="O4" s="1"/>
  <c r="F5" s="1"/>
  <c r="G17" s="1"/>
  <c r="L5"/>
  <c r="O5" s="1"/>
  <c r="F26" i="33"/>
  <c r="H26" s="1"/>
  <c r="F25"/>
  <c r="H25" s="1"/>
  <c r="F8"/>
  <c r="H8" s="1"/>
  <c r="F7"/>
  <c r="H7" s="1"/>
  <c r="F17"/>
  <c r="H17" s="1"/>
  <c r="F16"/>
  <c r="H16" s="1"/>
  <c r="F12" i="31"/>
  <c r="H12" s="1"/>
  <c r="E13"/>
  <c r="O8" i="30"/>
  <c r="O13" s="1"/>
  <c r="O9"/>
  <c r="S12"/>
  <c r="R12"/>
  <c r="U12" s="1" a="1"/>
  <c r="S13"/>
  <c r="R13"/>
  <c r="H11" i="29"/>
  <c r="H10"/>
  <c r="F13" s="1"/>
  <c r="E20" s="1"/>
  <c r="F18" s="1" a="1"/>
  <c r="H9"/>
  <c r="B14" i="28"/>
  <c r="D14"/>
  <c r="C14"/>
  <c r="A15"/>
  <c r="D54"/>
  <c r="C54"/>
  <c r="B54"/>
  <c r="A55"/>
  <c r="P14"/>
  <c r="S14" s="1"/>
  <c r="R14"/>
  <c r="T14" s="1"/>
  <c r="Q14"/>
  <c r="O15"/>
  <c r="I9" i="24"/>
  <c r="J9" s="1"/>
  <c r="E7" i="23"/>
  <c r="G7" s="1"/>
  <c r="F7"/>
  <c r="H7" s="1"/>
  <c r="C7"/>
  <c r="G10" i="21"/>
  <c r="H15"/>
  <c r="H17"/>
  <c r="H17" i="18"/>
  <c r="G7" i="16"/>
  <c r="G8" s="1"/>
  <c r="G18" s="1"/>
  <c r="D8"/>
  <c r="C21" i="15"/>
  <c r="B21"/>
  <c r="B22" s="1"/>
  <c r="R20"/>
  <c r="C20"/>
  <c r="B6"/>
  <c r="R5"/>
  <c r="C5"/>
  <c r="S4"/>
  <c r="S5" s="1"/>
  <c r="D4"/>
  <c r="H20" i="18"/>
  <c r="C34" i="43" l="1"/>
  <c r="C38" s="1"/>
  <c r="C42" s="1"/>
  <c r="C46" s="1"/>
  <c r="C45" s="1"/>
  <c r="B34"/>
  <c r="A34"/>
  <c r="A38" s="1"/>
  <c r="A42" s="1"/>
  <c r="A46" s="1"/>
  <c r="A45" s="1"/>
  <c r="E34"/>
  <c r="E38" s="1"/>
  <c r="E42" s="1"/>
  <c r="E46" s="1"/>
  <c r="D34"/>
  <c r="D38" s="1"/>
  <c r="D42" s="1"/>
  <c r="D46" s="1"/>
  <c r="E45"/>
  <c r="D45"/>
  <c r="F34"/>
  <c r="F38" s="1"/>
  <c r="F42" s="1"/>
  <c r="F46" s="1"/>
  <c r="A28"/>
  <c r="A32" s="1"/>
  <c r="A36" s="1"/>
  <c r="A40" s="1"/>
  <c r="A44" s="1"/>
  <c r="E28"/>
  <c r="E32" s="1"/>
  <c r="E36" s="1"/>
  <c r="E40" s="1"/>
  <c r="E44" s="1"/>
  <c r="D28"/>
  <c r="D32" s="1"/>
  <c r="D36" s="1"/>
  <c r="D40" s="1"/>
  <c r="D44" s="1"/>
  <c r="C28"/>
  <c r="C32" s="1"/>
  <c r="C36" s="1"/>
  <c r="B28"/>
  <c r="B32" s="1"/>
  <c r="B36" s="1"/>
  <c r="F28"/>
  <c r="F32" s="1"/>
  <c r="F36" s="1"/>
  <c r="F40" s="1"/>
  <c r="F44" s="1"/>
  <c r="F45"/>
  <c r="E8" i="41"/>
  <c r="M8"/>
  <c r="C9"/>
  <c r="F7"/>
  <c r="N7"/>
  <c r="G7"/>
  <c r="E22" i="40"/>
  <c r="D22"/>
  <c r="C22"/>
  <c r="G22"/>
  <c r="B22"/>
  <c r="F22"/>
  <c r="A23"/>
  <c r="C7"/>
  <c r="G7"/>
  <c r="B7"/>
  <c r="F7"/>
  <c r="A8"/>
  <c r="E7"/>
  <c r="D7"/>
  <c r="H7"/>
  <c r="G19"/>
  <c r="H3"/>
  <c r="H22" s="1"/>
  <c r="G5"/>
  <c r="G4"/>
  <c r="G20"/>
  <c r="D9" i="39"/>
  <c r="F8"/>
  <c r="F15" i="38"/>
  <c r="F13"/>
  <c r="A16"/>
  <c r="H35" a="1"/>
  <c r="B43"/>
  <c r="H43" s="1" a="1"/>
  <c r="H27"/>
  <c r="E31" s="1"/>
  <c r="H28"/>
  <c r="E32" s="1"/>
  <c r="H29"/>
  <c r="E33" s="1"/>
  <c r="B24" i="37"/>
  <c r="B27" s="1"/>
  <c r="A30" s="1"/>
  <c r="B31" s="1"/>
  <c r="G19"/>
  <c r="G20"/>
  <c r="L15" i="36" a="1"/>
  <c r="F11" a="1"/>
  <c r="H16" i="34"/>
  <c r="H23" s="1"/>
  <c r="H17"/>
  <c r="H24" s="1"/>
  <c r="H18"/>
  <c r="H25" s="1"/>
  <c r="G18"/>
  <c r="G24"/>
  <c r="F13" i="31"/>
  <c r="H13" s="1"/>
  <c r="E14"/>
  <c r="U12" i="30"/>
  <c r="B6" s="1"/>
  <c r="U13"/>
  <c r="F19" i="29"/>
  <c r="F18"/>
  <c r="F20"/>
  <c r="R15" i="28"/>
  <c r="T15" s="1"/>
  <c r="Q15"/>
  <c r="O16"/>
  <c r="P15"/>
  <c r="S15" s="1"/>
  <c r="D55"/>
  <c r="C55"/>
  <c r="B55"/>
  <c r="A56"/>
  <c r="D15"/>
  <c r="C15"/>
  <c r="A16"/>
  <c r="B15"/>
  <c r="B10" i="24"/>
  <c r="D10" s="1"/>
  <c r="E10" s="1"/>
  <c r="C10"/>
  <c r="B8" i="23"/>
  <c r="G15" i="21"/>
  <c r="G17"/>
  <c r="G11"/>
  <c r="G12" s="1"/>
  <c r="B23" i="15"/>
  <c r="R22"/>
  <c r="T22"/>
  <c r="D22"/>
  <c r="E22"/>
  <c r="S20"/>
  <c r="S6"/>
  <c r="C6"/>
  <c r="D20"/>
  <c r="E4"/>
  <c r="E6" s="1"/>
  <c r="R6"/>
  <c r="B7"/>
  <c r="T4"/>
  <c r="D5"/>
  <c r="D6"/>
  <c r="T6"/>
  <c r="S21"/>
  <c r="C22"/>
  <c r="S22"/>
  <c r="D21"/>
  <c r="T21"/>
  <c r="R21"/>
  <c r="B40" i="43" l="1"/>
  <c r="B44" s="1"/>
  <c r="C40"/>
  <c r="C44" s="1"/>
  <c r="B38"/>
  <c r="B42" s="1"/>
  <c r="B46" s="1"/>
  <c r="B45" s="1"/>
  <c r="G8" i="41"/>
  <c r="E9"/>
  <c r="M9"/>
  <c r="C10"/>
  <c r="N8"/>
  <c r="F8"/>
  <c r="D23" i="40"/>
  <c r="H23"/>
  <c r="C23"/>
  <c r="G23"/>
  <c r="B23"/>
  <c r="F23"/>
  <c r="A24"/>
  <c r="E23"/>
  <c r="I23"/>
  <c r="H19"/>
  <c r="I3"/>
  <c r="H4"/>
  <c r="H20"/>
  <c r="H5"/>
  <c r="H6"/>
  <c r="H21"/>
  <c r="B8"/>
  <c r="F8"/>
  <c r="A9"/>
  <c r="E8"/>
  <c r="I8"/>
  <c r="D8"/>
  <c r="H8"/>
  <c r="C8"/>
  <c r="G8"/>
  <c r="D10" i="39"/>
  <c r="F9"/>
  <c r="H35" i="38"/>
  <c r="E39" s="1"/>
  <c r="H36"/>
  <c r="E40" s="1"/>
  <c r="H37"/>
  <c r="E41" s="1"/>
  <c r="H43"/>
  <c r="E47" s="1"/>
  <c r="G48" s="1"/>
  <c r="D54" s="1"/>
  <c r="D58" s="1"/>
  <c r="H44"/>
  <c r="E48" s="1"/>
  <c r="H45"/>
  <c r="E49" s="1"/>
  <c r="G32"/>
  <c r="D52" s="1"/>
  <c r="B36" i="37"/>
  <c r="E31"/>
  <c r="B37" s="1"/>
  <c r="F11" i="36"/>
  <c r="F12"/>
  <c r="L16"/>
  <c r="L15"/>
  <c r="G25" i="34"/>
  <c r="H19"/>
  <c r="H26" s="1"/>
  <c r="H29" s="1"/>
  <c r="H30" s="1"/>
  <c r="G29"/>
  <c r="G30" s="1"/>
  <c r="F14" i="31"/>
  <c r="H14" s="1"/>
  <c r="E15"/>
  <c r="H18" i="29"/>
  <c r="F22"/>
  <c r="F21"/>
  <c r="C25"/>
  <c r="H20"/>
  <c r="C27"/>
  <c r="C26"/>
  <c r="H19"/>
  <c r="B16" i="28"/>
  <c r="D16"/>
  <c r="C16"/>
  <c r="A17"/>
  <c r="P16"/>
  <c r="S16" s="1"/>
  <c r="R16"/>
  <c r="T16" s="1"/>
  <c r="Q16"/>
  <c r="O17"/>
  <c r="D56"/>
  <c r="C56"/>
  <c r="B56"/>
  <c r="A57"/>
  <c r="F10" i="24"/>
  <c r="H10" s="1"/>
  <c r="G10"/>
  <c r="D8" i="23"/>
  <c r="T20" i="15"/>
  <c r="T5"/>
  <c r="U4"/>
  <c r="B24"/>
  <c r="R23"/>
  <c r="T23"/>
  <c r="D23"/>
  <c r="U23"/>
  <c r="E23"/>
  <c r="S23"/>
  <c r="C23"/>
  <c r="S7"/>
  <c r="C7"/>
  <c r="F7"/>
  <c r="T7"/>
  <c r="D7"/>
  <c r="U7"/>
  <c r="E7"/>
  <c r="B8"/>
  <c r="R7"/>
  <c r="E21"/>
  <c r="E20"/>
  <c r="E5"/>
  <c r="F4"/>
  <c r="F23" s="1"/>
  <c r="F9" i="41" l="1"/>
  <c r="G9" s="1"/>
  <c r="N9"/>
  <c r="E10"/>
  <c r="M10"/>
  <c r="C11"/>
  <c r="E9" i="40"/>
  <c r="I9"/>
  <c r="D9"/>
  <c r="H9"/>
  <c r="C9"/>
  <c r="G9"/>
  <c r="B9"/>
  <c r="F9"/>
  <c r="A10"/>
  <c r="J3"/>
  <c r="I5"/>
  <c r="I4"/>
  <c r="I20"/>
  <c r="I19"/>
  <c r="I6"/>
  <c r="I21"/>
  <c r="I22"/>
  <c r="I7"/>
  <c r="C24"/>
  <c r="G24"/>
  <c r="B24"/>
  <c r="F24"/>
  <c r="J24"/>
  <c r="A25"/>
  <c r="E24"/>
  <c r="I24"/>
  <c r="D24"/>
  <c r="H24"/>
  <c r="D11" i="39"/>
  <c r="F10"/>
  <c r="D56" i="38"/>
  <c r="G40"/>
  <c r="D53" s="1"/>
  <c r="D57" s="1"/>
  <c r="F16" i="36"/>
  <c r="F18" s="1"/>
  <c r="C18"/>
  <c r="D18" s="1"/>
  <c r="C19"/>
  <c r="D19" s="1"/>
  <c r="L19"/>
  <c r="F15" i="31"/>
  <c r="H15" s="1"/>
  <c r="E16"/>
  <c r="A58" i="28"/>
  <c r="D57"/>
  <c r="C57"/>
  <c r="B57"/>
  <c r="R17"/>
  <c r="T17" s="1"/>
  <c r="Q17"/>
  <c r="O18"/>
  <c r="P17"/>
  <c r="S17" s="1"/>
  <c r="D17"/>
  <c r="C17"/>
  <c r="A18"/>
  <c r="B17"/>
  <c r="I10" i="24"/>
  <c r="J10" s="1"/>
  <c r="F8" i="23"/>
  <c r="H8" s="1"/>
  <c r="C8"/>
  <c r="E8"/>
  <c r="G8" s="1"/>
  <c r="S8" i="15"/>
  <c r="C8"/>
  <c r="F8"/>
  <c r="B9"/>
  <c r="R8"/>
  <c r="T8"/>
  <c r="D8"/>
  <c r="U8"/>
  <c r="E8"/>
  <c r="V4"/>
  <c r="U21"/>
  <c r="U20"/>
  <c r="U5"/>
  <c r="U6"/>
  <c r="U22"/>
  <c r="F20"/>
  <c r="F5"/>
  <c r="G4"/>
  <c r="F6"/>
  <c r="F21"/>
  <c r="F22"/>
  <c r="B25"/>
  <c r="R24"/>
  <c r="F24"/>
  <c r="T24"/>
  <c r="D24"/>
  <c r="U24"/>
  <c r="E24"/>
  <c r="S24"/>
  <c r="C24"/>
  <c r="C12" i="41" l="1"/>
  <c r="E11"/>
  <c r="M11"/>
  <c r="F10"/>
  <c r="G10" s="1"/>
  <c r="N10"/>
  <c r="B25" i="40"/>
  <c r="F25"/>
  <c r="J25"/>
  <c r="A26"/>
  <c r="E25"/>
  <c r="I25"/>
  <c r="D25"/>
  <c r="H25"/>
  <c r="C25"/>
  <c r="G25"/>
  <c r="K25"/>
  <c r="J4"/>
  <c r="J19"/>
  <c r="K3"/>
  <c r="J20"/>
  <c r="J5"/>
  <c r="J6"/>
  <c r="J21"/>
  <c r="J7"/>
  <c r="J22"/>
  <c r="J8"/>
  <c r="J23"/>
  <c r="J9"/>
  <c r="D10"/>
  <c r="H10"/>
  <c r="C10"/>
  <c r="G10"/>
  <c r="K10"/>
  <c r="B10"/>
  <c r="F10"/>
  <c r="J10"/>
  <c r="A11"/>
  <c r="E10"/>
  <c r="I10"/>
  <c r="F11" i="39"/>
  <c r="D12"/>
  <c r="F57" i="38"/>
  <c r="E59" s="1"/>
  <c r="F53"/>
  <c r="E17" i="31"/>
  <c r="F16"/>
  <c r="H16" s="1"/>
  <c r="D58" i="28"/>
  <c r="C58"/>
  <c r="B58"/>
  <c r="A59"/>
  <c r="B18"/>
  <c r="D18"/>
  <c r="C18"/>
  <c r="A19"/>
  <c r="P18"/>
  <c r="S18" s="1"/>
  <c r="R18"/>
  <c r="T18" s="1"/>
  <c r="Q18"/>
  <c r="O19"/>
  <c r="B11" i="24"/>
  <c r="D11" s="1"/>
  <c r="E11" s="1"/>
  <c r="C11"/>
  <c r="B9" i="23"/>
  <c r="B26" i="15"/>
  <c r="V25"/>
  <c r="R25"/>
  <c r="F25"/>
  <c r="T25"/>
  <c r="D25"/>
  <c r="U25"/>
  <c r="E25"/>
  <c r="S25"/>
  <c r="C25"/>
  <c r="G25"/>
  <c r="W25"/>
  <c r="G5"/>
  <c r="G22"/>
  <c r="H4"/>
  <c r="G21"/>
  <c r="G20"/>
  <c r="G6"/>
  <c r="G23"/>
  <c r="G7"/>
  <c r="V20"/>
  <c r="V5"/>
  <c r="W4"/>
  <c r="V6"/>
  <c r="V21"/>
  <c r="V22"/>
  <c r="V23"/>
  <c r="V7"/>
  <c r="W9"/>
  <c r="S9"/>
  <c r="G9"/>
  <c r="C9"/>
  <c r="V9"/>
  <c r="F9"/>
  <c r="T9"/>
  <c r="D9"/>
  <c r="E9"/>
  <c r="B10"/>
  <c r="R9"/>
  <c r="H9"/>
  <c r="U9"/>
  <c r="G24"/>
  <c r="V8"/>
  <c r="G8"/>
  <c r="V24"/>
  <c r="C13" i="41" l="1"/>
  <c r="E12"/>
  <c r="M12"/>
  <c r="F11"/>
  <c r="G11" s="1"/>
  <c r="N11"/>
  <c r="E26" i="40"/>
  <c r="I26"/>
  <c r="D26"/>
  <c r="H26"/>
  <c r="C26"/>
  <c r="G26"/>
  <c r="K26"/>
  <c r="B26"/>
  <c r="F26"/>
  <c r="J26"/>
  <c r="A27"/>
  <c r="C11"/>
  <c r="G11"/>
  <c r="K11"/>
  <c r="B11"/>
  <c r="F11"/>
  <c r="J11"/>
  <c r="A12"/>
  <c r="E11"/>
  <c r="I11"/>
  <c r="D11"/>
  <c r="H11"/>
  <c r="K19"/>
  <c r="L3"/>
  <c r="K5"/>
  <c r="K4"/>
  <c r="K20"/>
  <c r="K21"/>
  <c r="K6"/>
  <c r="K7"/>
  <c r="K22"/>
  <c r="K23"/>
  <c r="K8"/>
  <c r="K9"/>
  <c r="K24"/>
  <c r="D13" i="39"/>
  <c r="F12"/>
  <c r="F17" i="31"/>
  <c r="H17" s="1"/>
  <c r="E18"/>
  <c r="R19" i="28"/>
  <c r="T19" s="1"/>
  <c r="Q19"/>
  <c r="O20"/>
  <c r="P19"/>
  <c r="S19" s="1"/>
  <c r="D19"/>
  <c r="C19"/>
  <c r="A20"/>
  <c r="B19"/>
  <c r="D59"/>
  <c r="C59"/>
  <c r="B59"/>
  <c r="A60"/>
  <c r="F11" i="24"/>
  <c r="H11" s="1"/>
  <c r="G11"/>
  <c r="D9" i="23"/>
  <c r="B27" i="15"/>
  <c r="V26"/>
  <c r="R26"/>
  <c r="F26"/>
  <c r="T26"/>
  <c r="H26"/>
  <c r="D26"/>
  <c r="U26"/>
  <c r="E26"/>
  <c r="S26"/>
  <c r="C26"/>
  <c r="G26"/>
  <c r="W26"/>
  <c r="W10"/>
  <c r="S10"/>
  <c r="G10"/>
  <c r="C10"/>
  <c r="V10"/>
  <c r="F10"/>
  <c r="B11"/>
  <c r="R10"/>
  <c r="T10"/>
  <c r="I10"/>
  <c r="D10"/>
  <c r="U10"/>
  <c r="E10"/>
  <c r="H10"/>
  <c r="W5"/>
  <c r="W20"/>
  <c r="W22"/>
  <c r="W21"/>
  <c r="X4"/>
  <c r="X26" s="1"/>
  <c r="W6"/>
  <c r="W23"/>
  <c r="W7"/>
  <c r="W8"/>
  <c r="W24"/>
  <c r="H20"/>
  <c r="I4"/>
  <c r="I26" s="1"/>
  <c r="H5"/>
  <c r="H6"/>
  <c r="H22"/>
  <c r="H21"/>
  <c r="H7"/>
  <c r="H23"/>
  <c r="H8"/>
  <c r="H24"/>
  <c r="H25"/>
  <c r="G12" i="41" l="1"/>
  <c r="M13"/>
  <c r="C14"/>
  <c r="E13"/>
  <c r="F12"/>
  <c r="N12"/>
  <c r="D27" i="40"/>
  <c r="H27"/>
  <c r="L27"/>
  <c r="C27"/>
  <c r="G27"/>
  <c r="K27"/>
  <c r="B27"/>
  <c r="F27"/>
  <c r="J27"/>
  <c r="A28"/>
  <c r="E27"/>
  <c r="I27"/>
  <c r="L19"/>
  <c r="M3"/>
  <c r="L4"/>
  <c r="L20"/>
  <c r="L5"/>
  <c r="L21"/>
  <c r="L6"/>
  <c r="L22"/>
  <c r="L7"/>
  <c r="L23"/>
  <c r="L8"/>
  <c r="L9"/>
  <c r="L24"/>
  <c r="L10"/>
  <c r="L25"/>
  <c r="B12"/>
  <c r="F12"/>
  <c r="J12"/>
  <c r="A13"/>
  <c r="E12"/>
  <c r="I12"/>
  <c r="M12"/>
  <c r="D12"/>
  <c r="H12"/>
  <c r="L12"/>
  <c r="C12"/>
  <c r="G12"/>
  <c r="K12"/>
  <c r="L11"/>
  <c r="L26"/>
  <c r="D14" i="39"/>
  <c r="F13"/>
  <c r="F18" i="31"/>
  <c r="H18" s="1"/>
  <c r="E19"/>
  <c r="B20" i="28"/>
  <c r="D20"/>
  <c r="C20"/>
  <c r="A21"/>
  <c r="P20"/>
  <c r="S20" s="1"/>
  <c r="R20"/>
  <c r="T20" s="1"/>
  <c r="Q20"/>
  <c r="O21"/>
  <c r="D60"/>
  <c r="C60"/>
  <c r="B60"/>
  <c r="A61"/>
  <c r="I11" i="24"/>
  <c r="J11" s="1"/>
  <c r="C9" i="23"/>
  <c r="F9"/>
  <c r="H9" s="1"/>
  <c r="E9"/>
  <c r="G9" s="1"/>
  <c r="B28" i="15"/>
  <c r="V27"/>
  <c r="R27"/>
  <c r="F27"/>
  <c r="X27"/>
  <c r="T27"/>
  <c r="H27"/>
  <c r="D27"/>
  <c r="U27"/>
  <c r="I27"/>
  <c r="E27"/>
  <c r="S27"/>
  <c r="C27"/>
  <c r="G27"/>
  <c r="W27"/>
  <c r="W11"/>
  <c r="S11"/>
  <c r="G11"/>
  <c r="C11"/>
  <c r="X11"/>
  <c r="T11"/>
  <c r="H11"/>
  <c r="V11"/>
  <c r="F11"/>
  <c r="B12"/>
  <c r="R11"/>
  <c r="D11"/>
  <c r="I11"/>
  <c r="U11"/>
  <c r="E11"/>
  <c r="X10"/>
  <c r="X20"/>
  <c r="X5"/>
  <c r="Y4"/>
  <c r="Y27" s="1"/>
  <c r="X22"/>
  <c r="X21"/>
  <c r="X6"/>
  <c r="X7"/>
  <c r="X23"/>
  <c r="X8"/>
  <c r="X24"/>
  <c r="X25"/>
  <c r="X9"/>
  <c r="I21"/>
  <c r="I20"/>
  <c r="I5"/>
  <c r="J4"/>
  <c r="I22"/>
  <c r="I6"/>
  <c r="I7"/>
  <c r="I23"/>
  <c r="I24"/>
  <c r="I8"/>
  <c r="I9"/>
  <c r="I25"/>
  <c r="E14" i="41" l="1"/>
  <c r="M14"/>
  <c r="C15"/>
  <c r="F13"/>
  <c r="N13"/>
  <c r="G13"/>
  <c r="E13" i="40"/>
  <c r="I13"/>
  <c r="M13"/>
  <c r="D13"/>
  <c r="H13"/>
  <c r="L13"/>
  <c r="C13"/>
  <c r="G13"/>
  <c r="K13"/>
  <c r="B13"/>
  <c r="F13"/>
  <c r="J13"/>
  <c r="N13"/>
  <c r="A14"/>
  <c r="N3"/>
  <c r="M5"/>
  <c r="M4"/>
  <c r="M20"/>
  <c r="M19"/>
  <c r="M6"/>
  <c r="M21"/>
  <c r="M22"/>
  <c r="M7"/>
  <c r="M23"/>
  <c r="M8"/>
  <c r="M24"/>
  <c r="M9"/>
  <c r="M10"/>
  <c r="M25"/>
  <c r="M26"/>
  <c r="M11"/>
  <c r="M27"/>
  <c r="C28"/>
  <c r="G28"/>
  <c r="K28"/>
  <c r="B28"/>
  <c r="F28"/>
  <c r="J28"/>
  <c r="N28"/>
  <c r="A29"/>
  <c r="E28"/>
  <c r="I28"/>
  <c r="M28"/>
  <c r="D28"/>
  <c r="H28"/>
  <c r="L28"/>
  <c r="D15" i="39"/>
  <c r="F14"/>
  <c r="F19" i="31"/>
  <c r="H19" s="1"/>
  <c r="E20"/>
  <c r="D61" i="28"/>
  <c r="C61"/>
  <c r="B61"/>
  <c r="A62"/>
  <c r="R21"/>
  <c r="T21" s="1"/>
  <c r="Q21"/>
  <c r="O22"/>
  <c r="P21"/>
  <c r="S21" s="1"/>
  <c r="D21"/>
  <c r="C21"/>
  <c r="A22"/>
  <c r="B21"/>
  <c r="C12" i="24"/>
  <c r="B12"/>
  <c r="B10" i="23"/>
  <c r="J20" i="15"/>
  <c r="K4"/>
  <c r="J5"/>
  <c r="J22"/>
  <c r="J21"/>
  <c r="J6"/>
  <c r="J23"/>
  <c r="J7"/>
  <c r="J24"/>
  <c r="J8"/>
  <c r="J25"/>
  <c r="J9"/>
  <c r="J26"/>
  <c r="J10"/>
  <c r="W12"/>
  <c r="S12"/>
  <c r="K12"/>
  <c r="G12"/>
  <c r="C12"/>
  <c r="X12"/>
  <c r="T12"/>
  <c r="H12"/>
  <c r="D12"/>
  <c r="V12"/>
  <c r="F12"/>
  <c r="B13"/>
  <c r="Z12"/>
  <c r="R12"/>
  <c r="J12"/>
  <c r="I12"/>
  <c r="U12"/>
  <c r="E12"/>
  <c r="Y12"/>
  <c r="B29"/>
  <c r="Z28"/>
  <c r="V28"/>
  <c r="R28"/>
  <c r="J28"/>
  <c r="F28"/>
  <c r="X28"/>
  <c r="T28"/>
  <c r="H28"/>
  <c r="D28"/>
  <c r="Y28"/>
  <c r="U28"/>
  <c r="I28"/>
  <c r="E28"/>
  <c r="S28"/>
  <c r="C28"/>
  <c r="G28"/>
  <c r="K28"/>
  <c r="W28"/>
  <c r="J27"/>
  <c r="Z4"/>
  <c r="Y20"/>
  <c r="Y5"/>
  <c r="Y22"/>
  <c r="Y6"/>
  <c r="Y21"/>
  <c r="Y23"/>
  <c r="Y7"/>
  <c r="Y24"/>
  <c r="Y8"/>
  <c r="Y25"/>
  <c r="Y9"/>
  <c r="Y26"/>
  <c r="Y10"/>
  <c r="J11"/>
  <c r="Y11"/>
  <c r="N14" i="41" l="1"/>
  <c r="F14"/>
  <c r="G14" s="1"/>
  <c r="C16"/>
  <c r="E15"/>
  <c r="M15"/>
  <c r="D14" i="40"/>
  <c r="H14"/>
  <c r="L14"/>
  <c r="C14"/>
  <c r="G14"/>
  <c r="K14"/>
  <c r="B14"/>
  <c r="F14"/>
  <c r="J14"/>
  <c r="N14"/>
  <c r="A15"/>
  <c r="E14"/>
  <c r="I14"/>
  <c r="M14"/>
  <c r="B29"/>
  <c r="F29"/>
  <c r="J29"/>
  <c r="N29"/>
  <c r="A30"/>
  <c r="E29"/>
  <c r="I29"/>
  <c r="M29"/>
  <c r="D29"/>
  <c r="H29"/>
  <c r="L29"/>
  <c r="C29"/>
  <c r="G29"/>
  <c r="K29"/>
  <c r="N4"/>
  <c r="N19"/>
  <c r="O3"/>
  <c r="N5"/>
  <c r="N20"/>
  <c r="N6"/>
  <c r="N21"/>
  <c r="N22"/>
  <c r="N7"/>
  <c r="N8"/>
  <c r="N23"/>
  <c r="N9"/>
  <c r="N24"/>
  <c r="N25"/>
  <c r="N10"/>
  <c r="N26"/>
  <c r="N11"/>
  <c r="N12"/>
  <c r="N27"/>
  <c r="F15" i="39"/>
  <c r="D16"/>
  <c r="F20" i="31"/>
  <c r="H20" s="1"/>
  <c r="E21"/>
  <c r="B22" i="28"/>
  <c r="D22"/>
  <c r="C22"/>
  <c r="A23"/>
  <c r="P22"/>
  <c r="S22" s="1"/>
  <c r="R22"/>
  <c r="T22" s="1"/>
  <c r="Q22"/>
  <c r="O23"/>
  <c r="D62"/>
  <c r="C62"/>
  <c r="B62"/>
  <c r="A63"/>
  <c r="D12" i="24"/>
  <c r="E12" s="1"/>
  <c r="D10" i="23"/>
  <c r="K5" i="15"/>
  <c r="K20"/>
  <c r="K21"/>
  <c r="L4"/>
  <c r="K6"/>
  <c r="K22"/>
  <c r="K23"/>
  <c r="K7"/>
  <c r="K24"/>
  <c r="K8"/>
  <c r="K25"/>
  <c r="K9"/>
  <c r="K10"/>
  <c r="K26"/>
  <c r="K27"/>
  <c r="K11"/>
  <c r="B30"/>
  <c r="Z29"/>
  <c r="V29"/>
  <c r="R29"/>
  <c r="J29"/>
  <c r="F29"/>
  <c r="X29"/>
  <c r="T29"/>
  <c r="L29"/>
  <c r="H29"/>
  <c r="D29"/>
  <c r="Y29"/>
  <c r="U29"/>
  <c r="I29"/>
  <c r="E29"/>
  <c r="S29"/>
  <c r="C29"/>
  <c r="W29"/>
  <c r="K29"/>
  <c r="G29"/>
  <c r="Z20"/>
  <c r="Z5"/>
  <c r="AA4"/>
  <c r="Z22"/>
  <c r="Z21"/>
  <c r="Z6"/>
  <c r="Z7"/>
  <c r="Z23"/>
  <c r="Z24"/>
  <c r="Z8"/>
  <c r="Z9"/>
  <c r="Z25"/>
  <c r="Z26"/>
  <c r="Z10"/>
  <c r="Z11"/>
  <c r="Z27"/>
  <c r="AA13"/>
  <c r="W13"/>
  <c r="S13"/>
  <c r="K13"/>
  <c r="G13"/>
  <c r="C13"/>
  <c r="X13"/>
  <c r="T13"/>
  <c r="L13"/>
  <c r="H13"/>
  <c r="D13"/>
  <c r="V13"/>
  <c r="F13"/>
  <c r="B14"/>
  <c r="Z13"/>
  <c r="R13"/>
  <c r="J13"/>
  <c r="I13"/>
  <c r="U13"/>
  <c r="E13"/>
  <c r="Y13"/>
  <c r="G15" i="41" l="1"/>
  <c r="F15"/>
  <c r="N15"/>
  <c r="C17"/>
  <c r="E16"/>
  <c r="M16"/>
  <c r="O19" i="40"/>
  <c r="P3"/>
  <c r="O5"/>
  <c r="O4"/>
  <c r="O20"/>
  <c r="O6"/>
  <c r="O21"/>
  <c r="O7"/>
  <c r="O22"/>
  <c r="O8"/>
  <c r="O23"/>
  <c r="O9"/>
  <c r="O24"/>
  <c r="O25"/>
  <c r="O10"/>
  <c r="O26"/>
  <c r="O11"/>
  <c r="O12"/>
  <c r="O27"/>
  <c r="O28"/>
  <c r="O13"/>
  <c r="O29"/>
  <c r="O14"/>
  <c r="E30"/>
  <c r="I30"/>
  <c r="M30"/>
  <c r="D30"/>
  <c r="H30"/>
  <c r="L30"/>
  <c r="P30"/>
  <c r="C30"/>
  <c r="G30"/>
  <c r="K30"/>
  <c r="O30"/>
  <c r="B30"/>
  <c r="F30"/>
  <c r="J30"/>
  <c r="N30"/>
  <c r="A31"/>
  <c r="C15"/>
  <c r="G15"/>
  <c r="K15"/>
  <c r="O15"/>
  <c r="B15"/>
  <c r="F15"/>
  <c r="J15"/>
  <c r="N15"/>
  <c r="A16"/>
  <c r="E15"/>
  <c r="I15"/>
  <c r="M15"/>
  <c r="D15"/>
  <c r="H15"/>
  <c r="L15"/>
  <c r="P15"/>
  <c r="D17" i="39"/>
  <c r="F16"/>
  <c r="F21" i="31"/>
  <c r="H21" s="1"/>
  <c r="E22"/>
  <c r="A64" i="28"/>
  <c r="D63"/>
  <c r="C63"/>
  <c r="B63"/>
  <c r="R23"/>
  <c r="T23" s="1"/>
  <c r="Q23"/>
  <c r="O24"/>
  <c r="P23"/>
  <c r="S23" s="1"/>
  <c r="D23"/>
  <c r="C23"/>
  <c r="A24"/>
  <c r="B23"/>
  <c r="G12" i="24"/>
  <c r="I12" s="1"/>
  <c r="J12" s="1"/>
  <c r="F12"/>
  <c r="H12" s="1"/>
  <c r="C10" i="23"/>
  <c r="F10"/>
  <c r="H10" s="1"/>
  <c r="B11" s="1"/>
  <c r="E10"/>
  <c r="G10" s="1"/>
  <c r="B31" i="15"/>
  <c r="Z30"/>
  <c r="V30"/>
  <c r="R30"/>
  <c r="J30"/>
  <c r="F30"/>
  <c r="X30"/>
  <c r="T30"/>
  <c r="L30"/>
  <c r="H30"/>
  <c r="D30"/>
  <c r="Y30"/>
  <c r="U30"/>
  <c r="I30"/>
  <c r="E30"/>
  <c r="S30"/>
  <c r="C30"/>
  <c r="AA30"/>
  <c r="K30"/>
  <c r="G30"/>
  <c r="W30"/>
  <c r="AA14"/>
  <c r="W14"/>
  <c r="S14"/>
  <c r="K14"/>
  <c r="G14"/>
  <c r="C14"/>
  <c r="X14"/>
  <c r="T14"/>
  <c r="L14"/>
  <c r="H14"/>
  <c r="D14"/>
  <c r="V14"/>
  <c r="F14"/>
  <c r="Y14"/>
  <c r="B15"/>
  <c r="Z14"/>
  <c r="R14"/>
  <c r="J14"/>
  <c r="I14"/>
  <c r="U14"/>
  <c r="E14"/>
  <c r="AA5"/>
  <c r="AA21"/>
  <c r="AB4"/>
  <c r="AB30" s="1"/>
  <c r="AA20"/>
  <c r="AA6"/>
  <c r="AA22"/>
  <c r="AA7"/>
  <c r="AA23"/>
  <c r="AA24"/>
  <c r="AA8"/>
  <c r="AA25"/>
  <c r="AA9"/>
  <c r="AA26"/>
  <c r="AA10"/>
  <c r="AA27"/>
  <c r="AA11"/>
  <c r="AA12"/>
  <c r="AA28"/>
  <c r="L20"/>
  <c r="M4"/>
  <c r="M30" s="1"/>
  <c r="L5"/>
  <c r="L6"/>
  <c r="L21"/>
  <c r="L22"/>
  <c r="L7"/>
  <c r="L23"/>
  <c r="L24"/>
  <c r="L8"/>
  <c r="L9"/>
  <c r="L25"/>
  <c r="L26"/>
  <c r="L10"/>
  <c r="L27"/>
  <c r="L11"/>
  <c r="L12"/>
  <c r="L28"/>
  <c r="AA29"/>
  <c r="F16" i="41" l="1"/>
  <c r="G16" s="1"/>
  <c r="N16"/>
  <c r="M17"/>
  <c r="C18"/>
  <c r="E17"/>
  <c r="P19" i="40"/>
  <c r="Q3"/>
  <c r="P4"/>
  <c r="P5"/>
  <c r="P20"/>
  <c r="P21"/>
  <c r="P6"/>
  <c r="P7"/>
  <c r="P22"/>
  <c r="P23"/>
  <c r="P8"/>
  <c r="P24"/>
  <c r="P9"/>
  <c r="P10"/>
  <c r="P25"/>
  <c r="P26"/>
  <c r="P11"/>
  <c r="P27"/>
  <c r="P12"/>
  <c r="P28"/>
  <c r="P13"/>
  <c r="P14"/>
  <c r="P29"/>
  <c r="B16"/>
  <c r="F16"/>
  <c r="J16"/>
  <c r="N16"/>
  <c r="A17"/>
  <c r="E16"/>
  <c r="I16"/>
  <c r="M16"/>
  <c r="Q16"/>
  <c r="D16"/>
  <c r="H16"/>
  <c r="L16"/>
  <c r="P16"/>
  <c r="C16"/>
  <c r="G16"/>
  <c r="K16"/>
  <c r="O16"/>
  <c r="D31"/>
  <c r="H31"/>
  <c r="L31"/>
  <c r="P31"/>
  <c r="C31"/>
  <c r="G31"/>
  <c r="K31"/>
  <c r="O31"/>
  <c r="B31"/>
  <c r="F31"/>
  <c r="J31"/>
  <c r="N31"/>
  <c r="A32"/>
  <c r="E31"/>
  <c r="I31"/>
  <c r="M31"/>
  <c r="Q31"/>
  <c r="D18" i="39"/>
  <c r="F17"/>
  <c r="F22" i="31"/>
  <c r="H22" s="1"/>
  <c r="E23"/>
  <c r="D64" i="28"/>
  <c r="C64"/>
  <c r="B64"/>
  <c r="A65"/>
  <c r="D24"/>
  <c r="C24"/>
  <c r="A25"/>
  <c r="B24"/>
  <c r="P24"/>
  <c r="S24" s="1"/>
  <c r="R24"/>
  <c r="T24" s="1"/>
  <c r="Q24"/>
  <c r="O25"/>
  <c r="C13" i="24"/>
  <c r="B13"/>
  <c r="D11" i="23"/>
  <c r="B32" i="15"/>
  <c r="Z31"/>
  <c r="V31"/>
  <c r="R31"/>
  <c r="J31"/>
  <c r="F31"/>
  <c r="AB31"/>
  <c r="X31"/>
  <c r="T31"/>
  <c r="L31"/>
  <c r="H31"/>
  <c r="D31"/>
  <c r="Y31"/>
  <c r="U31"/>
  <c r="M31"/>
  <c r="I31"/>
  <c r="E31"/>
  <c r="S31"/>
  <c r="C31"/>
  <c r="G31"/>
  <c r="AA31"/>
  <c r="K31"/>
  <c r="W31"/>
  <c r="AA15"/>
  <c r="W15"/>
  <c r="S15"/>
  <c r="K15"/>
  <c r="G15"/>
  <c r="C15"/>
  <c r="AB15"/>
  <c r="X15"/>
  <c r="T15"/>
  <c r="L15"/>
  <c r="H15"/>
  <c r="D15"/>
  <c r="V15"/>
  <c r="F15"/>
  <c r="I15"/>
  <c r="B16"/>
  <c r="Z15"/>
  <c r="R15"/>
  <c r="J15"/>
  <c r="Y15"/>
  <c r="U15"/>
  <c r="M15"/>
  <c r="E15"/>
  <c r="M14"/>
  <c r="AB14"/>
  <c r="AB20"/>
  <c r="AB5"/>
  <c r="AC4"/>
  <c r="AB21"/>
  <c r="AB22"/>
  <c r="AB6"/>
  <c r="AB7"/>
  <c r="AB23"/>
  <c r="AB8"/>
  <c r="AB24"/>
  <c r="AB25"/>
  <c r="AB9"/>
  <c r="AB26"/>
  <c r="AB10"/>
  <c r="AB27"/>
  <c r="AB11"/>
  <c r="AB12"/>
  <c r="AB28"/>
  <c r="AB29"/>
  <c r="AB13"/>
  <c r="M21"/>
  <c r="M20"/>
  <c r="M6"/>
  <c r="N4"/>
  <c r="M5"/>
  <c r="M22"/>
  <c r="M7"/>
  <c r="M23"/>
  <c r="M8"/>
  <c r="M24"/>
  <c r="M9"/>
  <c r="M25"/>
  <c r="M10"/>
  <c r="M26"/>
  <c r="M11"/>
  <c r="M27"/>
  <c r="M12"/>
  <c r="M28"/>
  <c r="M29"/>
  <c r="M13"/>
  <c r="G17" i="41" l="1"/>
  <c r="F17"/>
  <c r="N17"/>
  <c r="E18"/>
  <c r="M18"/>
  <c r="C19"/>
  <c r="R3" i="40"/>
  <c r="Q5"/>
  <c r="Q4"/>
  <c r="Q20"/>
  <c r="Q19"/>
  <c r="Q6"/>
  <c r="Q21"/>
  <c r="Q22"/>
  <c r="Q7"/>
  <c r="Q23"/>
  <c r="Q8"/>
  <c r="Q9"/>
  <c r="Q24"/>
  <c r="Q10"/>
  <c r="Q25"/>
  <c r="Q26"/>
  <c r="Q11"/>
  <c r="Q27"/>
  <c r="Q12"/>
  <c r="Q13"/>
  <c r="Q28"/>
  <c r="Q14"/>
  <c r="Q29"/>
  <c r="Q30"/>
  <c r="Q15"/>
  <c r="E17"/>
  <c r="I17"/>
  <c r="M17"/>
  <c r="Q17"/>
  <c r="D17"/>
  <c r="H17"/>
  <c r="L17"/>
  <c r="P17"/>
  <c r="C17"/>
  <c r="G17"/>
  <c r="K17"/>
  <c r="O17"/>
  <c r="B17"/>
  <c r="F17"/>
  <c r="J17"/>
  <c r="N17"/>
  <c r="R17"/>
  <c r="A18"/>
  <c r="C32"/>
  <c r="G32"/>
  <c r="K32"/>
  <c r="O32"/>
  <c r="B32"/>
  <c r="F32"/>
  <c r="J32"/>
  <c r="N32"/>
  <c r="A33"/>
  <c r="E32"/>
  <c r="I32"/>
  <c r="M32"/>
  <c r="Q32"/>
  <c r="D32"/>
  <c r="H32"/>
  <c r="L32"/>
  <c r="P32"/>
  <c r="D19" i="39"/>
  <c r="F19" s="1"/>
  <c r="F18"/>
  <c r="F23" i="31"/>
  <c r="H23" s="1"/>
  <c r="E24"/>
  <c r="D25" i="28"/>
  <c r="C25"/>
  <c r="A26"/>
  <c r="B25"/>
  <c r="R25"/>
  <c r="T25" s="1"/>
  <c r="Q25"/>
  <c r="O26"/>
  <c r="P25"/>
  <c r="S25" s="1"/>
  <c r="D65"/>
  <c r="C65"/>
  <c r="B65"/>
  <c r="A66"/>
  <c r="D13" i="24"/>
  <c r="E13" s="1"/>
  <c r="E11" i="23"/>
  <c r="G11" s="1"/>
  <c r="C11"/>
  <c r="F11"/>
  <c r="AD4" i="15"/>
  <c r="AC20"/>
  <c r="AC5"/>
  <c r="AC21"/>
  <c r="AC22"/>
  <c r="AC6"/>
  <c r="AC23"/>
  <c r="AC7"/>
  <c r="AC8"/>
  <c r="AC24"/>
  <c r="AC25"/>
  <c r="AC9"/>
  <c r="AC10"/>
  <c r="AC26"/>
  <c r="AC11"/>
  <c r="AC27"/>
  <c r="AC28"/>
  <c r="AC12"/>
  <c r="AC13"/>
  <c r="AC29"/>
  <c r="AC14"/>
  <c r="AC30"/>
  <c r="B33"/>
  <c r="Z32"/>
  <c r="V32"/>
  <c r="R32"/>
  <c r="N32"/>
  <c r="J32"/>
  <c r="F32"/>
  <c r="AB32"/>
  <c r="X32"/>
  <c r="T32"/>
  <c r="L32"/>
  <c r="H32"/>
  <c r="D32"/>
  <c r="AC32"/>
  <c r="Y32"/>
  <c r="U32"/>
  <c r="M32"/>
  <c r="I32"/>
  <c r="E32"/>
  <c r="S32"/>
  <c r="C32"/>
  <c r="G32"/>
  <c r="AA32"/>
  <c r="K32"/>
  <c r="W32"/>
  <c r="N20"/>
  <c r="N5"/>
  <c r="O4"/>
  <c r="O32" s="1"/>
  <c r="N21"/>
  <c r="N22"/>
  <c r="N6"/>
  <c r="N7"/>
  <c r="N23"/>
  <c r="N8"/>
  <c r="N24"/>
  <c r="N9"/>
  <c r="N25"/>
  <c r="N10"/>
  <c r="N26"/>
  <c r="N27"/>
  <c r="N11"/>
  <c r="N28"/>
  <c r="N12"/>
  <c r="N13"/>
  <c r="N29"/>
  <c r="N14"/>
  <c r="N30"/>
  <c r="AC16"/>
  <c r="Y16"/>
  <c r="U16"/>
  <c r="M16"/>
  <c r="I16"/>
  <c r="E16"/>
  <c r="AA16"/>
  <c r="W16"/>
  <c r="S16"/>
  <c r="O16"/>
  <c r="K16"/>
  <c r="G16"/>
  <c r="C16"/>
  <c r="AB16"/>
  <c r="X16"/>
  <c r="T16"/>
  <c r="L16"/>
  <c r="H16"/>
  <c r="D16"/>
  <c r="Z16"/>
  <c r="J16"/>
  <c r="N16"/>
  <c r="B17"/>
  <c r="R16"/>
  <c r="V16"/>
  <c r="F16"/>
  <c r="AD16"/>
  <c r="AC31"/>
  <c r="N31"/>
  <c r="N15"/>
  <c r="AC15"/>
  <c r="C20" i="41" l="1"/>
  <c r="E19"/>
  <c r="M19"/>
  <c r="N18"/>
  <c r="F18"/>
  <c r="G18" s="1"/>
  <c r="R4" i="40"/>
  <c r="R19"/>
  <c r="S3"/>
  <c r="R5"/>
  <c r="R20"/>
  <c r="R6"/>
  <c r="R21"/>
  <c r="R22"/>
  <c r="R7"/>
  <c r="R23"/>
  <c r="R8"/>
  <c r="R9"/>
  <c r="R24"/>
  <c r="R10"/>
  <c r="R25"/>
  <c r="R26"/>
  <c r="R11"/>
  <c r="R27"/>
  <c r="R12"/>
  <c r="R13"/>
  <c r="R28"/>
  <c r="R14"/>
  <c r="R29"/>
  <c r="R30"/>
  <c r="R15"/>
  <c r="R16"/>
  <c r="R31"/>
  <c r="D18"/>
  <c r="H18"/>
  <c r="L18"/>
  <c r="P18"/>
  <c r="C18"/>
  <c r="G18"/>
  <c r="K18"/>
  <c r="O18"/>
  <c r="S18"/>
  <c r="B18"/>
  <c r="F18"/>
  <c r="J18"/>
  <c r="N18"/>
  <c r="R18"/>
  <c r="E18"/>
  <c r="I18"/>
  <c r="M18"/>
  <c r="Q18"/>
  <c r="B33"/>
  <c r="F33"/>
  <c r="J33"/>
  <c r="N33"/>
  <c r="R33"/>
  <c r="A34"/>
  <c r="E33"/>
  <c r="I33"/>
  <c r="M33"/>
  <c r="Q33"/>
  <c r="D33"/>
  <c r="H33"/>
  <c r="L33"/>
  <c r="P33"/>
  <c r="C33"/>
  <c r="G33"/>
  <c r="K33"/>
  <c r="O33"/>
  <c r="S33"/>
  <c r="R32"/>
  <c r="F24" i="31"/>
  <c r="H24" s="1"/>
  <c r="E25"/>
  <c r="P26" i="28"/>
  <c r="S26" s="1"/>
  <c r="R26"/>
  <c r="T26" s="1"/>
  <c r="Q26"/>
  <c r="O27"/>
  <c r="B26"/>
  <c r="D26"/>
  <c r="C26"/>
  <c r="A27"/>
  <c r="D66"/>
  <c r="C66"/>
  <c r="B66"/>
  <c r="A67"/>
  <c r="G13" i="24"/>
  <c r="I13" s="1"/>
  <c r="J13" s="1"/>
  <c r="F13"/>
  <c r="H13" s="1"/>
  <c r="H11" i="23"/>
  <c r="B12" s="1"/>
  <c r="D12" s="1"/>
  <c r="AD20" i="15"/>
  <c r="AD5"/>
  <c r="AE4"/>
  <c r="AD21"/>
  <c r="AD22"/>
  <c r="AD6"/>
  <c r="AD7"/>
  <c r="AD23"/>
  <c r="AD24"/>
  <c r="AD8"/>
  <c r="AD9"/>
  <c r="AD25"/>
  <c r="AD26"/>
  <c r="AD10"/>
  <c r="AD11"/>
  <c r="AD27"/>
  <c r="AD28"/>
  <c r="AD12"/>
  <c r="AD29"/>
  <c r="AD13"/>
  <c r="AD14"/>
  <c r="AD30"/>
  <c r="AD31"/>
  <c r="AD15"/>
  <c r="O5"/>
  <c r="O20"/>
  <c r="P4"/>
  <c r="O21"/>
  <c r="O22"/>
  <c r="O6"/>
  <c r="O7"/>
  <c r="O23"/>
  <c r="O24"/>
  <c r="O8"/>
  <c r="O9"/>
  <c r="O25"/>
  <c r="O26"/>
  <c r="O10"/>
  <c r="O27"/>
  <c r="O11"/>
  <c r="O12"/>
  <c r="O28"/>
  <c r="O29"/>
  <c r="O13"/>
  <c r="O30"/>
  <c r="O14"/>
  <c r="O31"/>
  <c r="O15"/>
  <c r="B34"/>
  <c r="AD33"/>
  <c r="Z33"/>
  <c r="V33"/>
  <c r="R33"/>
  <c r="N33"/>
  <c r="J33"/>
  <c r="F33"/>
  <c r="AB33"/>
  <c r="X33"/>
  <c r="T33"/>
  <c r="P33"/>
  <c r="L33"/>
  <c r="H33"/>
  <c r="D33"/>
  <c r="AC33"/>
  <c r="Y33"/>
  <c r="U33"/>
  <c r="M33"/>
  <c r="I33"/>
  <c r="E33"/>
  <c r="S33"/>
  <c r="C33"/>
  <c r="G33"/>
  <c r="AA33"/>
  <c r="K33"/>
  <c r="AE33"/>
  <c r="O33"/>
  <c r="W33"/>
  <c r="AC17"/>
  <c r="Y17"/>
  <c r="U17"/>
  <c r="M17"/>
  <c r="I17"/>
  <c r="E17"/>
  <c r="AE17"/>
  <c r="AA17"/>
  <c r="W17"/>
  <c r="S17"/>
  <c r="O17"/>
  <c r="K17"/>
  <c r="G17"/>
  <c r="C17"/>
  <c r="AB17"/>
  <c r="X17"/>
  <c r="T17"/>
  <c r="P17"/>
  <c r="L17"/>
  <c r="H17"/>
  <c r="D17"/>
  <c r="Z17"/>
  <c r="J17"/>
  <c r="AD17"/>
  <c r="B18"/>
  <c r="R17"/>
  <c r="N17"/>
  <c r="V17"/>
  <c r="F17"/>
  <c r="AD32"/>
  <c r="C21" i="41" l="1"/>
  <c r="E20"/>
  <c r="M20"/>
  <c r="F19"/>
  <c r="G19" s="1"/>
  <c r="N19"/>
  <c r="S19" i="40"/>
  <c r="T3"/>
  <c r="S5"/>
  <c r="S4"/>
  <c r="S20"/>
  <c r="S6"/>
  <c r="S21"/>
  <c r="S22"/>
  <c r="S7"/>
  <c r="S23"/>
  <c r="S8"/>
  <c r="S9"/>
  <c r="S24"/>
  <c r="S25"/>
  <c r="S10"/>
  <c r="S26"/>
  <c r="S11"/>
  <c r="S12"/>
  <c r="S27"/>
  <c r="S28"/>
  <c r="S13"/>
  <c r="S14"/>
  <c r="S29"/>
  <c r="S30"/>
  <c r="S15"/>
  <c r="S16"/>
  <c r="S31"/>
  <c r="S17"/>
  <c r="S32"/>
  <c r="E34"/>
  <c r="I34"/>
  <c r="M34"/>
  <c r="Q34"/>
  <c r="D34"/>
  <c r="H34"/>
  <c r="L34"/>
  <c r="P34"/>
  <c r="T34"/>
  <c r="C34"/>
  <c r="G34"/>
  <c r="K34"/>
  <c r="O34"/>
  <c r="S34"/>
  <c r="B34"/>
  <c r="F34"/>
  <c r="J34"/>
  <c r="N34"/>
  <c r="R34"/>
  <c r="F25" i="31"/>
  <c r="H25" s="1"/>
  <c r="E26"/>
  <c r="D67" i="28"/>
  <c r="C67"/>
  <c r="B67"/>
  <c r="A68"/>
  <c r="D27"/>
  <c r="C27"/>
  <c r="A28"/>
  <c r="B27"/>
  <c r="R27"/>
  <c r="T27" s="1"/>
  <c r="Q27"/>
  <c r="O28"/>
  <c r="P27"/>
  <c r="S27" s="1"/>
  <c r="B14" i="24"/>
  <c r="D14" s="1"/>
  <c r="E14" s="1"/>
  <c r="C14"/>
  <c r="F12" i="23"/>
  <c r="H12" s="1"/>
  <c r="E12"/>
  <c r="G12" s="1"/>
  <c r="C12"/>
  <c r="B35" i="15"/>
  <c r="AD34"/>
  <c r="Z34"/>
  <c r="V34"/>
  <c r="R34"/>
  <c r="N34"/>
  <c r="J34"/>
  <c r="F34"/>
  <c r="AB34"/>
  <c r="X34"/>
  <c r="T34"/>
  <c r="P34"/>
  <c r="L34"/>
  <c r="H34"/>
  <c r="D34"/>
  <c r="AC34"/>
  <c r="Y34"/>
  <c r="U34"/>
  <c r="Q34"/>
  <c r="M34"/>
  <c r="I34"/>
  <c r="E34"/>
  <c r="S34"/>
  <c r="C34"/>
  <c r="W34"/>
  <c r="G34"/>
  <c r="AA34"/>
  <c r="K34"/>
  <c r="AE34"/>
  <c r="O34"/>
  <c r="P20"/>
  <c r="Q4"/>
  <c r="P5"/>
  <c r="P21"/>
  <c r="P6"/>
  <c r="P22"/>
  <c r="P23"/>
  <c r="P7"/>
  <c r="P8"/>
  <c r="P24"/>
  <c r="P9"/>
  <c r="P25"/>
  <c r="P10"/>
  <c r="P26"/>
  <c r="P11"/>
  <c r="P27"/>
  <c r="P12"/>
  <c r="P28"/>
  <c r="P13"/>
  <c r="P29"/>
  <c r="P30"/>
  <c r="P14"/>
  <c r="P15"/>
  <c r="P31"/>
  <c r="P32"/>
  <c r="P16"/>
  <c r="AE5"/>
  <c r="AE20"/>
  <c r="AF4"/>
  <c r="AF34" s="1"/>
  <c r="AE21"/>
  <c r="AE6"/>
  <c r="AE22"/>
  <c r="AE7"/>
  <c r="AE23"/>
  <c r="AE24"/>
  <c r="AE8"/>
  <c r="AE25"/>
  <c r="AE9"/>
  <c r="AE26"/>
  <c r="AE10"/>
  <c r="AE27"/>
  <c r="AE11"/>
  <c r="AE12"/>
  <c r="AE28"/>
  <c r="AE13"/>
  <c r="AE29"/>
  <c r="AE30"/>
  <c r="AE14"/>
  <c r="AE31"/>
  <c r="AE15"/>
  <c r="AE32"/>
  <c r="AE16"/>
  <c r="AC18"/>
  <c r="Y18"/>
  <c r="U18"/>
  <c r="Q18"/>
  <c r="M18"/>
  <c r="I18"/>
  <c r="E18"/>
  <c r="AE18"/>
  <c r="AA18"/>
  <c r="W18"/>
  <c r="S18"/>
  <c r="O18"/>
  <c r="K18"/>
  <c r="G18"/>
  <c r="C18"/>
  <c r="AF18"/>
  <c r="AB18"/>
  <c r="X18"/>
  <c r="T18"/>
  <c r="P18"/>
  <c r="L18"/>
  <c r="H18"/>
  <c r="D18"/>
  <c r="Z18"/>
  <c r="J18"/>
  <c r="B19"/>
  <c r="R18"/>
  <c r="N18"/>
  <c r="V18"/>
  <c r="F18"/>
  <c r="AD18"/>
  <c r="G20" i="41" l="1"/>
  <c r="M21"/>
  <c r="C22"/>
  <c r="E21"/>
  <c r="F20"/>
  <c r="N20"/>
  <c r="T19" i="40"/>
  <c r="U3"/>
  <c r="T4"/>
  <c r="T5"/>
  <c r="T20"/>
  <c r="T6"/>
  <c r="T21"/>
  <c r="T22"/>
  <c r="T7"/>
  <c r="T8"/>
  <c r="T23"/>
  <c r="T24"/>
  <c r="T9"/>
  <c r="T25"/>
  <c r="T10"/>
  <c r="T26"/>
  <c r="T11"/>
  <c r="T12"/>
  <c r="T27"/>
  <c r="T28"/>
  <c r="T13"/>
  <c r="T14"/>
  <c r="T29"/>
  <c r="T30"/>
  <c r="T15"/>
  <c r="T16"/>
  <c r="T31"/>
  <c r="T32"/>
  <c r="T17"/>
  <c r="T18"/>
  <c r="T33"/>
  <c r="F26" i="31"/>
  <c r="H26" s="1"/>
  <c r="E27"/>
  <c r="R28" i="28"/>
  <c r="T28" s="1"/>
  <c r="Q28"/>
  <c r="O29"/>
  <c r="P28"/>
  <c r="S28" s="1"/>
  <c r="B28"/>
  <c r="D28"/>
  <c r="C28"/>
  <c r="A29"/>
  <c r="D68"/>
  <c r="C68"/>
  <c r="B68"/>
  <c r="A69"/>
  <c r="F14" i="24"/>
  <c r="H14" s="1"/>
  <c r="G14"/>
  <c r="I14" s="1"/>
  <c r="J14" s="1"/>
  <c r="AD35" i="15"/>
  <c r="Z35"/>
  <c r="V35"/>
  <c r="R35"/>
  <c r="N35"/>
  <c r="J35"/>
  <c r="F35"/>
  <c r="AF35"/>
  <c r="AB35"/>
  <c r="X35"/>
  <c r="T35"/>
  <c r="P35"/>
  <c r="L35"/>
  <c r="H35"/>
  <c r="D35"/>
  <c r="AC35"/>
  <c r="Y35"/>
  <c r="U35"/>
  <c r="Q35"/>
  <c r="M35"/>
  <c r="I35"/>
  <c r="E35"/>
  <c r="S35"/>
  <c r="C35"/>
  <c r="AA35"/>
  <c r="K35"/>
  <c r="W35"/>
  <c r="AE35"/>
  <c r="O35"/>
  <c r="G35"/>
  <c r="Q21"/>
  <c r="Q20"/>
  <c r="Q5"/>
  <c r="Q6"/>
  <c r="Q22"/>
  <c r="Q23"/>
  <c r="Q7"/>
  <c r="Q8"/>
  <c r="Q24"/>
  <c r="Q9"/>
  <c r="Q25"/>
  <c r="Q10"/>
  <c r="Q26"/>
  <c r="Q11"/>
  <c r="Q27"/>
  <c r="Q12"/>
  <c r="Q28"/>
  <c r="Q13"/>
  <c r="Q29"/>
  <c r="Q14"/>
  <c r="Q30"/>
  <c r="Q15"/>
  <c r="Q31"/>
  <c r="Q32"/>
  <c r="Q16"/>
  <c r="Q33"/>
  <c r="Q17"/>
  <c r="AC19"/>
  <c r="Y19"/>
  <c r="U19"/>
  <c r="Q19"/>
  <c r="M19"/>
  <c r="I19"/>
  <c r="E19"/>
  <c r="AE19"/>
  <c r="AA19"/>
  <c r="W19"/>
  <c r="S19"/>
  <c r="O19"/>
  <c r="K19"/>
  <c r="G19"/>
  <c r="C19"/>
  <c r="AF19"/>
  <c r="AB19"/>
  <c r="X19"/>
  <c r="T19"/>
  <c r="P19"/>
  <c r="L19"/>
  <c r="H19"/>
  <c r="D19"/>
  <c r="Z19"/>
  <c r="J19"/>
  <c r="R19"/>
  <c r="N19"/>
  <c r="V19"/>
  <c r="F19"/>
  <c r="AD19"/>
  <c r="AF20"/>
  <c r="AF5"/>
  <c r="AG4"/>
  <c r="AG19" s="1"/>
  <c r="AF6"/>
  <c r="AF22"/>
  <c r="AF21"/>
  <c r="AF23"/>
  <c r="AF7"/>
  <c r="AF8"/>
  <c r="AF24"/>
  <c r="AF9"/>
  <c r="AF25"/>
  <c r="AF10"/>
  <c r="AF26"/>
  <c r="AF11"/>
  <c r="AF27"/>
  <c r="AF12"/>
  <c r="AF28"/>
  <c r="AF13"/>
  <c r="AF29"/>
  <c r="AF14"/>
  <c r="AF30"/>
  <c r="AF31"/>
  <c r="AF15"/>
  <c r="AF16"/>
  <c r="AF32"/>
  <c r="AF33"/>
  <c r="AF17"/>
  <c r="E22" i="41" l="1"/>
  <c r="M22"/>
  <c r="C23"/>
  <c r="F21"/>
  <c r="N21"/>
  <c r="G21"/>
  <c r="U5" i="40"/>
  <c r="U4"/>
  <c r="U20"/>
  <c r="U19"/>
  <c r="U6"/>
  <c r="U21"/>
  <c r="U22"/>
  <c r="U7"/>
  <c r="U8"/>
  <c r="U23"/>
  <c r="U9"/>
  <c r="U24"/>
  <c r="U25"/>
  <c r="U10"/>
  <c r="U11"/>
  <c r="U26"/>
  <c r="U12"/>
  <c r="U27"/>
  <c r="U28"/>
  <c r="U13"/>
  <c r="U29"/>
  <c r="U14"/>
  <c r="U30"/>
  <c r="U15"/>
  <c r="U31"/>
  <c r="U16"/>
  <c r="U17"/>
  <c r="U32"/>
  <c r="U18"/>
  <c r="U33"/>
  <c r="U34"/>
  <c r="F27" i="31"/>
  <c r="H27" s="1"/>
  <c r="E28"/>
  <c r="Q29" i="28"/>
  <c r="O30"/>
  <c r="P29"/>
  <c r="S29" s="1"/>
  <c r="R29"/>
  <c r="T29" s="1"/>
  <c r="A70"/>
  <c r="D69"/>
  <c r="C69"/>
  <c r="B69"/>
  <c r="D29"/>
  <c r="C29"/>
  <c r="A30"/>
  <c r="B29"/>
  <c r="C15" i="24"/>
  <c r="B15"/>
  <c r="AG20" i="15"/>
  <c r="AG5"/>
  <c r="AG6"/>
  <c r="AG21"/>
  <c r="AG22"/>
  <c r="AG23"/>
  <c r="AG7"/>
  <c r="AG24"/>
  <c r="AG8"/>
  <c r="AG25"/>
  <c r="AG9"/>
  <c r="AG10"/>
  <c r="AG26"/>
  <c r="AG11"/>
  <c r="AG27"/>
  <c r="AG12"/>
  <c r="AG28"/>
  <c r="AG13"/>
  <c r="AG29"/>
  <c r="AG14"/>
  <c r="AG30"/>
  <c r="AG15"/>
  <c r="AG31"/>
  <c r="AG32"/>
  <c r="AG16"/>
  <c r="AG17"/>
  <c r="AG33"/>
  <c r="AG18"/>
  <c r="AG34"/>
  <c r="AG35"/>
  <c r="G22" i="41" l="1"/>
  <c r="C24"/>
  <c r="E23"/>
  <c r="M23"/>
  <c r="N22"/>
  <c r="F22"/>
  <c r="F28" i="31"/>
  <c r="H28" s="1"/>
  <c r="E29"/>
  <c r="B30" i="28"/>
  <c r="D30"/>
  <c r="C30"/>
  <c r="A31"/>
  <c r="D70"/>
  <c r="C70"/>
  <c r="B70"/>
  <c r="A71"/>
  <c r="R30"/>
  <c r="T30" s="1"/>
  <c r="Q30"/>
  <c r="O31"/>
  <c r="P30"/>
  <c r="S30" s="1"/>
  <c r="D15" i="24"/>
  <c r="E15" s="1"/>
  <c r="J10" i="13"/>
  <c r="J9"/>
  <c r="J8"/>
  <c r="J7"/>
  <c r="J6"/>
  <c r="J5"/>
  <c r="J4"/>
  <c r="F4"/>
  <c r="F5" s="1"/>
  <c r="F7" s="1"/>
  <c r="F6" i="12"/>
  <c r="F8" s="1"/>
  <c r="F9" s="1"/>
  <c r="F5"/>
  <c r="F7" s="1"/>
  <c r="F4"/>
  <c r="F7" i="11"/>
  <c r="F6"/>
  <c r="F8" s="1"/>
  <c r="F5"/>
  <c r="F4"/>
  <c r="H19" i="1"/>
  <c r="C25" i="41" l="1"/>
  <c r="E24"/>
  <c r="M24"/>
  <c r="F23"/>
  <c r="N23"/>
  <c r="G23"/>
  <c r="F29" i="31"/>
  <c r="H29" s="1"/>
  <c r="E30"/>
  <c r="Q31" i="28"/>
  <c r="O32"/>
  <c r="P31"/>
  <c r="S31" s="1"/>
  <c r="R31"/>
  <c r="T31" s="1"/>
  <c r="D71"/>
  <c r="C71"/>
  <c r="B71"/>
  <c r="A72"/>
  <c r="D31"/>
  <c r="C31"/>
  <c r="A32"/>
  <c r="B31"/>
  <c r="F15" i="24"/>
  <c r="H15" s="1"/>
  <c r="G15"/>
  <c r="I15" s="1"/>
  <c r="J15" s="1"/>
  <c r="M4" i="13"/>
  <c r="F6"/>
  <c r="F8" s="1"/>
  <c r="F9" i="11"/>
  <c r="F10" s="1"/>
  <c r="H16" i="1"/>
  <c r="G16"/>
  <c r="B15"/>
  <c r="B14"/>
  <c r="G8"/>
  <c r="G5"/>
  <c r="G7" s="1"/>
  <c r="B35" s="1"/>
  <c r="G4"/>
  <c r="F4"/>
  <c r="F6" s="1"/>
  <c r="B14" i="5"/>
  <c r="G4"/>
  <c r="G5" s="1"/>
  <c r="G7" s="1"/>
  <c r="B15"/>
  <c r="F4"/>
  <c r="F6" s="1"/>
  <c r="G8"/>
  <c r="G9"/>
  <c r="G9" i="1"/>
  <c r="F24" i="41" l="1"/>
  <c r="G24" s="1"/>
  <c r="N24"/>
  <c r="M25"/>
  <c r="C26"/>
  <c r="E25"/>
  <c r="F30" i="31"/>
  <c r="H30" s="1"/>
  <c r="E31"/>
  <c r="R32" i="28"/>
  <c r="T32" s="1"/>
  <c r="Q32"/>
  <c r="P32"/>
  <c r="S32" s="1"/>
  <c r="D32"/>
  <c r="C32"/>
  <c r="A33"/>
  <c r="B32"/>
  <c r="D72"/>
  <c r="C72"/>
  <c r="B72"/>
  <c r="A73"/>
  <c r="C16" i="24"/>
  <c r="B16"/>
  <c r="M6" i="13"/>
  <c r="M8" s="1"/>
  <c r="M9" s="1"/>
  <c r="H12" s="1"/>
  <c r="M5"/>
  <c r="M7" s="1"/>
  <c r="F9"/>
  <c r="B29" i="1"/>
  <c r="F5"/>
  <c r="G6"/>
  <c r="G6" i="5"/>
  <c r="F5"/>
  <c r="G10"/>
  <c r="G10" i="1"/>
  <c r="G25" i="41" l="1"/>
  <c r="G26" s="1"/>
  <c r="E26"/>
  <c r="F26" s="1"/>
  <c r="C27"/>
  <c r="F25"/>
  <c r="N25"/>
  <c r="F31" i="31"/>
  <c r="H31" s="1"/>
  <c r="E32"/>
  <c r="D33" i="28"/>
  <c r="C33"/>
  <c r="B33"/>
  <c r="A34"/>
  <c r="D73"/>
  <c r="C73"/>
  <c r="B73"/>
  <c r="A74"/>
  <c r="D16" i="24"/>
  <c r="E16" s="1"/>
  <c r="B32" i="1"/>
  <c r="F7"/>
  <c r="D17"/>
  <c r="B26"/>
  <c r="B21" s="1"/>
  <c r="F7" i="5"/>
  <c r="B21" s="1"/>
  <c r="C28" i="41" l="1"/>
  <c r="E27"/>
  <c r="F27" s="1"/>
  <c r="G27" s="1"/>
  <c r="F32" i="31"/>
  <c r="H32" s="1"/>
  <c r="E33"/>
  <c r="D74" i="28"/>
  <c r="C74"/>
  <c r="B74"/>
  <c r="A75"/>
  <c r="C34"/>
  <c r="B34"/>
  <c r="A35"/>
  <c r="D34"/>
  <c r="G16" i="24"/>
  <c r="I16" s="1"/>
  <c r="J16" s="1"/>
  <c r="F16"/>
  <c r="H16" s="1"/>
  <c r="H15" i="1"/>
  <c r="D18"/>
  <c r="D19" s="1"/>
  <c r="G28" i="41" l="1"/>
  <c r="E28"/>
  <c r="F28" s="1"/>
  <c r="C29"/>
  <c r="F33" i="31"/>
  <c r="H33" s="1"/>
  <c r="E34"/>
  <c r="C35" i="28"/>
  <c r="B35"/>
  <c r="A36"/>
  <c r="D35"/>
  <c r="D75"/>
  <c r="C75"/>
  <c r="B75"/>
  <c r="A76"/>
  <c r="C17" i="24"/>
  <c r="B17"/>
  <c r="H17" i="1"/>
  <c r="G15"/>
  <c r="H20"/>
  <c r="E29" i="41" l="1"/>
  <c r="F29" s="1"/>
  <c r="G29" s="1"/>
  <c r="C30"/>
  <c r="F34" i="31"/>
  <c r="H34" s="1"/>
  <c r="E35"/>
  <c r="C36" i="28"/>
  <c r="B36"/>
  <c r="A37"/>
  <c r="D36"/>
  <c r="D76"/>
  <c r="C76"/>
  <c r="B76"/>
  <c r="A77"/>
  <c r="D17" i="24"/>
  <c r="E17" s="1"/>
  <c r="G17" i="1"/>
  <c r="E30" i="41" l="1"/>
  <c r="F30" s="1"/>
  <c r="G30" s="1"/>
  <c r="C31"/>
  <c r="F35" i="31"/>
  <c r="H35" s="1"/>
  <c r="E36"/>
  <c r="C37" i="28"/>
  <c r="B37"/>
  <c r="A38"/>
  <c r="D37"/>
  <c r="A78"/>
  <c r="D77"/>
  <c r="C77"/>
  <c r="B77"/>
  <c r="G17" i="24"/>
  <c r="I17" s="1"/>
  <c r="J17" s="1"/>
  <c r="F17"/>
  <c r="H17" s="1"/>
  <c r="G31" i="41" l="1"/>
  <c r="C32"/>
  <c r="E31"/>
  <c r="F31" s="1"/>
  <c r="F36" i="31"/>
  <c r="H36" s="1"/>
  <c r="E37"/>
  <c r="D78" i="28"/>
  <c r="C78"/>
  <c r="B78"/>
  <c r="A79"/>
  <c r="D38"/>
  <c r="C38"/>
  <c r="B38"/>
  <c r="A39"/>
  <c r="B18" i="24"/>
  <c r="D18" s="1"/>
  <c r="E18" s="1"/>
  <c r="C18"/>
  <c r="E32" i="41" l="1"/>
  <c r="F32" s="1"/>
  <c r="G32" s="1"/>
  <c r="C33"/>
  <c r="F37" i="31"/>
  <c r="H37" s="1"/>
  <c r="E38"/>
  <c r="C39" i="28"/>
  <c r="B39"/>
  <c r="A40"/>
  <c r="D39"/>
  <c r="D79"/>
  <c r="C79"/>
  <c r="B79"/>
  <c r="A80"/>
  <c r="F18" i="24"/>
  <c r="H18" s="1"/>
  <c r="G18"/>
  <c r="G33" i="41" l="1"/>
  <c r="E33"/>
  <c r="F33" s="1"/>
  <c r="C34"/>
  <c r="F38" i="31"/>
  <c r="H38" s="1"/>
  <c r="E39"/>
  <c r="C40" i="28"/>
  <c r="B40"/>
  <c r="A41"/>
  <c r="D40"/>
  <c r="D80"/>
  <c r="C80"/>
  <c r="B80"/>
  <c r="A81"/>
  <c r="I18" i="24"/>
  <c r="J18" s="1"/>
  <c r="E34" i="41" l="1"/>
  <c r="F34" s="1"/>
  <c r="G34" s="1"/>
  <c r="C35"/>
  <c r="F39" i="31"/>
  <c r="H39" s="1"/>
  <c r="E40"/>
  <c r="C41" i="28"/>
  <c r="B41"/>
  <c r="A42"/>
  <c r="D41"/>
  <c r="D81"/>
  <c r="C81"/>
  <c r="B81"/>
  <c r="A82"/>
  <c r="C19" i="24"/>
  <c r="B19"/>
  <c r="G35" i="41" l="1"/>
  <c r="C36"/>
  <c r="E35"/>
  <c r="F35" s="1"/>
  <c r="E41" i="31"/>
  <c r="F40"/>
  <c r="H40" s="1"/>
  <c r="D42" i="28"/>
  <c r="C42"/>
  <c r="B42"/>
  <c r="A43"/>
  <c r="D82"/>
  <c r="C82"/>
  <c r="B82"/>
  <c r="A83"/>
  <c r="D19" i="24"/>
  <c r="E19" s="1"/>
  <c r="E36" i="41" l="1"/>
  <c r="F36" s="1"/>
  <c r="G36" s="1"/>
  <c r="C37"/>
  <c r="F41" i="31"/>
  <c r="H41" s="1"/>
  <c r="E42"/>
  <c r="A84" i="28"/>
  <c r="D83"/>
  <c r="C83"/>
  <c r="B83"/>
  <c r="C43"/>
  <c r="B43"/>
  <c r="A44"/>
  <c r="D43"/>
  <c r="F19" i="24"/>
  <c r="H19" s="1"/>
  <c r="G19"/>
  <c r="E37" i="41" l="1"/>
  <c r="F37" s="1"/>
  <c r="G37" s="1"/>
  <c r="C38"/>
  <c r="F42" i="31"/>
  <c r="H42" s="1"/>
  <c r="E43"/>
  <c r="D84" i="28"/>
  <c r="C84"/>
  <c r="B84"/>
  <c r="A85"/>
  <c r="C44"/>
  <c r="B44"/>
  <c r="A45"/>
  <c r="D44"/>
  <c r="I19" i="24"/>
  <c r="J19" s="1"/>
  <c r="G38" i="41" l="1"/>
  <c r="E38"/>
  <c r="F38" s="1"/>
  <c r="C39"/>
  <c r="F43" i="31"/>
  <c r="H43" s="1"/>
  <c r="E44"/>
  <c r="C45" i="28"/>
  <c r="B45"/>
  <c r="A46"/>
  <c r="D45"/>
  <c r="D85"/>
  <c r="C85"/>
  <c r="B85"/>
  <c r="A86"/>
  <c r="C20" i="24"/>
  <c r="B20"/>
  <c r="C40" i="41" l="1"/>
  <c r="E39"/>
  <c r="F39" s="1"/>
  <c r="G39" s="1"/>
  <c r="F44" i="31"/>
  <c r="H44" s="1"/>
  <c r="E45"/>
  <c r="C46" i="28"/>
  <c r="B46"/>
  <c r="A47"/>
  <c r="D46"/>
  <c r="D86"/>
  <c r="C86"/>
  <c r="B86"/>
  <c r="A87"/>
  <c r="D20" i="24"/>
  <c r="E20" s="1"/>
  <c r="G40" i="41" l="1"/>
  <c r="E40"/>
  <c r="F40" s="1"/>
  <c r="C41"/>
  <c r="F45" i="31"/>
  <c r="H45" s="1"/>
  <c r="E46"/>
  <c r="D47" i="28"/>
  <c r="C47"/>
  <c r="B47"/>
  <c r="A48"/>
  <c r="D87"/>
  <c r="C87"/>
  <c r="B87"/>
  <c r="A88"/>
  <c r="G20" i="24"/>
  <c r="I20" s="1"/>
  <c r="J20" s="1"/>
  <c r="F20"/>
  <c r="H20" s="1"/>
  <c r="E41" i="41" l="1"/>
  <c r="F41" s="1"/>
  <c r="G41" s="1"/>
  <c r="C42"/>
  <c r="F46" i="31"/>
  <c r="H46" s="1"/>
  <c r="E47"/>
  <c r="A89" i="28"/>
  <c r="D88"/>
  <c r="C88"/>
  <c r="B88"/>
  <c r="C48"/>
  <c r="B48"/>
  <c r="A49"/>
  <c r="D48"/>
  <c r="C21" i="24"/>
  <c r="B21"/>
  <c r="G42" i="41" l="1"/>
  <c r="E42"/>
  <c r="F42" s="1"/>
  <c r="C43"/>
  <c r="F47" i="31"/>
  <c r="H47" s="1"/>
  <c r="E48"/>
  <c r="D89" i="28"/>
  <c r="B89"/>
  <c r="A90"/>
  <c r="C89"/>
  <c r="C49"/>
  <c r="B49"/>
  <c r="A50"/>
  <c r="D49"/>
  <c r="D21" i="24"/>
  <c r="E21" s="1"/>
  <c r="C44" i="41" l="1"/>
  <c r="E43"/>
  <c r="F43" s="1"/>
  <c r="G43"/>
  <c r="E49" i="31"/>
  <c r="F48"/>
  <c r="H48" s="1"/>
  <c r="D90" i="28"/>
  <c r="C90"/>
  <c r="B90"/>
  <c r="A91"/>
  <c r="C50"/>
  <c r="B50"/>
  <c r="A51"/>
  <c r="D50"/>
  <c r="G21" i="24"/>
  <c r="I21" s="1"/>
  <c r="J21" s="1"/>
  <c r="F21"/>
  <c r="H21" s="1"/>
  <c r="E44" i="41" l="1"/>
  <c r="F44" s="1"/>
  <c r="G44" s="1"/>
  <c r="C45"/>
  <c r="F49" i="31"/>
  <c r="H49" s="1"/>
  <c r="E50"/>
  <c r="C51" i="28"/>
  <c r="B51"/>
  <c r="D51"/>
  <c r="D91"/>
  <c r="C91"/>
  <c r="B91"/>
  <c r="A92"/>
  <c r="C22" i="24"/>
  <c r="B22"/>
  <c r="G45" i="41" l="1"/>
  <c r="E45"/>
  <c r="F45" s="1"/>
  <c r="C46"/>
  <c r="F50" i="31"/>
  <c r="H50" s="1"/>
  <c r="E51"/>
  <c r="D92" i="28"/>
  <c r="C92"/>
  <c r="B92"/>
  <c r="A93"/>
  <c r="D22" i="24"/>
  <c r="E22" s="1"/>
  <c r="E46" i="41" l="1"/>
  <c r="F46" s="1"/>
  <c r="G46" s="1"/>
  <c r="C47"/>
  <c r="F51" i="31"/>
  <c r="H51" s="1"/>
  <c r="E52"/>
  <c r="A94" i="28"/>
  <c r="D93"/>
  <c r="C93"/>
  <c r="B93"/>
  <c r="F22" i="24"/>
  <c r="H22" s="1"/>
  <c r="G22"/>
  <c r="G47" i="41" l="1"/>
  <c r="C48"/>
  <c r="E47"/>
  <c r="F47" s="1"/>
  <c r="F52" i="31"/>
  <c r="H52" s="1"/>
  <c r="E53"/>
  <c r="D94" i="28"/>
  <c r="C94"/>
  <c r="B94"/>
  <c r="A95"/>
  <c r="I22" i="24"/>
  <c r="J22" s="1"/>
  <c r="E48" i="41" l="1"/>
  <c r="F48" s="1"/>
  <c r="G48" s="1"/>
  <c r="C49"/>
  <c r="F53" i="31"/>
  <c r="H53" s="1"/>
  <c r="E54"/>
  <c r="D95" i="28"/>
  <c r="B95"/>
  <c r="A96"/>
  <c r="C95"/>
  <c r="B23" i="24"/>
  <c r="D23" s="1"/>
  <c r="E23" s="1"/>
  <c r="C23"/>
  <c r="E49" i="41" l="1"/>
  <c r="F49" s="1"/>
  <c r="G49" s="1"/>
  <c r="C50"/>
  <c r="F54" i="31"/>
  <c r="H54" s="1"/>
  <c r="E55"/>
  <c r="D96" i="28"/>
  <c r="C96"/>
  <c r="B96"/>
  <c r="A97"/>
  <c r="G23" i="24"/>
  <c r="I23" s="1"/>
  <c r="J23" s="1"/>
  <c r="F23"/>
  <c r="H23" s="1"/>
  <c r="G50" i="41" l="1"/>
  <c r="E50"/>
  <c r="F50" s="1"/>
  <c r="C51"/>
  <c r="F55" i="31"/>
  <c r="H55" s="1"/>
  <c r="E56"/>
  <c r="D97" i="28"/>
  <c r="C97"/>
  <c r="B97"/>
  <c r="C24" i="24"/>
  <c r="B24"/>
  <c r="C52" i="41" l="1"/>
  <c r="E51"/>
  <c r="F51" s="1"/>
  <c r="G51" s="1"/>
  <c r="F56" i="31"/>
  <c r="H56" s="1"/>
  <c r="E57"/>
  <c r="D24" i="24"/>
  <c r="E24" s="1"/>
  <c r="E52" i="41" l="1"/>
  <c r="F52" s="1"/>
  <c r="G52" s="1"/>
  <c r="C53"/>
  <c r="F57" i="31"/>
  <c r="H57" s="1"/>
  <c r="E58"/>
  <c r="G24" i="24"/>
  <c r="I24" s="1"/>
  <c r="J24" s="1"/>
  <c r="F24"/>
  <c r="H24" s="1"/>
  <c r="E53" i="41" l="1"/>
  <c r="F53" s="1"/>
  <c r="G53" s="1"/>
  <c r="C54"/>
  <c r="F58" i="31"/>
  <c r="H58" s="1"/>
  <c r="E59"/>
  <c r="C25" i="24"/>
  <c r="B25"/>
  <c r="E54" i="41" l="1"/>
  <c r="F54" s="1"/>
  <c r="G54" s="1"/>
  <c r="C55"/>
  <c r="F59" i="31"/>
  <c r="H59" s="1"/>
  <c r="E60"/>
  <c r="D25" i="24"/>
  <c r="E25" s="1"/>
  <c r="G55" i="41" l="1"/>
  <c r="C56"/>
  <c r="E55"/>
  <c r="F55" s="1"/>
  <c r="F60" i="31"/>
  <c r="H60" s="1"/>
  <c r="E61"/>
  <c r="G25" i="24"/>
  <c r="I25" s="1"/>
  <c r="J25" s="1"/>
  <c r="F25"/>
  <c r="H25" s="1"/>
  <c r="E56" i="41" l="1"/>
  <c r="F56" s="1"/>
  <c r="G56" s="1"/>
  <c r="C57"/>
  <c r="F61" i="31"/>
  <c r="H61" s="1"/>
  <c r="E62"/>
  <c r="B26" i="24"/>
  <c r="D26" s="1"/>
  <c r="E26" s="1"/>
  <c r="C26"/>
  <c r="G57" i="41" l="1"/>
  <c r="E57"/>
  <c r="F57" s="1"/>
  <c r="C58"/>
  <c r="F62" i="31"/>
  <c r="H62" s="1"/>
  <c r="E63"/>
  <c r="F26" i="24"/>
  <c r="H26" s="1"/>
  <c r="G26"/>
  <c r="I26" s="1"/>
  <c r="J26" s="1"/>
  <c r="E58" i="41" l="1"/>
  <c r="F58" s="1"/>
  <c r="G58" s="1"/>
  <c r="C59"/>
  <c r="F63" i="31"/>
  <c r="H63" s="1"/>
  <c r="E64"/>
  <c r="B27" i="24"/>
  <c r="D27" s="1"/>
  <c r="C27"/>
  <c r="C60" i="41" l="1"/>
  <c r="E59"/>
  <c r="F59" s="1"/>
  <c r="G59" s="1"/>
  <c r="F64" i="31"/>
  <c r="H64" s="1"/>
  <c r="E65"/>
  <c r="E27" i="24"/>
  <c r="G3"/>
  <c r="G60" i="41" l="1"/>
  <c r="E60"/>
  <c r="F60" s="1"/>
  <c r="C61"/>
  <c r="F65" i="31"/>
  <c r="H65" s="1"/>
  <c r="E66"/>
  <c r="G27" i="24"/>
  <c r="I27" s="1"/>
  <c r="J27" s="1"/>
  <c r="F27"/>
  <c r="H27" s="1"/>
  <c r="E61" i="41" l="1"/>
  <c r="F61" s="1"/>
  <c r="G61" s="1"/>
  <c r="C62"/>
  <c r="F66" i="31"/>
  <c r="H66" s="1"/>
  <c r="E67"/>
  <c r="G62" i="41" l="1"/>
  <c r="E62"/>
  <c r="F62" s="1"/>
  <c r="C63"/>
  <c r="F67" i="31"/>
  <c r="H67" s="1"/>
  <c r="E68"/>
  <c r="C64" i="41" l="1"/>
  <c r="E63"/>
  <c r="F63" s="1"/>
  <c r="G63" s="1"/>
  <c r="F68" i="31"/>
  <c r="H68" s="1"/>
  <c r="E69"/>
  <c r="G64" i="41" l="1"/>
  <c r="E64"/>
  <c r="F64" s="1"/>
  <c r="C65"/>
  <c r="F69" i="31"/>
  <c r="H69" s="1"/>
  <c r="E70"/>
  <c r="E65" i="41" l="1"/>
  <c r="F65" s="1"/>
  <c r="G65" s="1"/>
  <c r="C66"/>
  <c r="F70" i="31"/>
  <c r="H70" s="1"/>
  <c r="E71"/>
  <c r="G66" i="41" l="1"/>
  <c r="E66"/>
  <c r="F66" s="1"/>
  <c r="C67"/>
  <c r="F71" i="31"/>
  <c r="H71" s="1"/>
  <c r="E72"/>
  <c r="C68" i="41" l="1"/>
  <c r="E67"/>
  <c r="F67" s="1"/>
  <c r="G67" s="1"/>
  <c r="E73" i="31"/>
  <c r="F72"/>
  <c r="H72" s="1"/>
  <c r="E68" i="41" l="1"/>
  <c r="F68" s="1"/>
  <c r="G68" s="1"/>
  <c r="C69"/>
  <c r="F73" i="31"/>
  <c r="H73" s="1"/>
  <c r="E74"/>
  <c r="E69" i="41" l="1"/>
  <c r="F69" s="1"/>
  <c r="G69" s="1"/>
  <c r="C70"/>
  <c r="F74" i="31"/>
  <c r="H74" s="1"/>
  <c r="E75"/>
  <c r="E70" i="41" l="1"/>
  <c r="F70" s="1"/>
  <c r="G70" s="1"/>
  <c r="C71"/>
  <c r="F75" i="31"/>
  <c r="H75" s="1"/>
  <c r="E76"/>
  <c r="G71" i="41" l="1"/>
  <c r="C72"/>
  <c r="E71"/>
  <c r="F71" s="1"/>
  <c r="F76" i="31"/>
  <c r="H76" s="1"/>
  <c r="E77"/>
  <c r="E72" i="41" l="1"/>
  <c r="F72" s="1"/>
  <c r="G72" s="1"/>
  <c r="C73"/>
  <c r="F77" i="31"/>
  <c r="H77" s="1"/>
  <c r="E78"/>
  <c r="G73" i="41" l="1"/>
  <c r="E73"/>
  <c r="F73" s="1"/>
  <c r="C74"/>
  <c r="F78" i="31"/>
  <c r="H78" s="1"/>
  <c r="E79"/>
  <c r="E74" i="41" l="1"/>
  <c r="F74" s="1"/>
  <c r="G74" s="1"/>
  <c r="C75"/>
  <c r="F79" i="31"/>
  <c r="H79" s="1"/>
  <c r="E80"/>
  <c r="G75" i="41" l="1"/>
  <c r="C76"/>
  <c r="E75"/>
  <c r="F75" s="1"/>
  <c r="E81" i="31"/>
  <c r="F80"/>
  <c r="H80" s="1"/>
  <c r="E76" i="41" l="1"/>
  <c r="F76" s="1"/>
  <c r="G76" s="1"/>
  <c r="C77"/>
  <c r="F81" i="31"/>
  <c r="H81" s="1"/>
  <c r="E82"/>
  <c r="E77" i="41" l="1"/>
  <c r="F77" s="1"/>
  <c r="G77" s="1"/>
  <c r="C78"/>
  <c r="F82" i="31"/>
  <c r="H82" s="1"/>
  <c r="E83"/>
  <c r="E78" i="41" l="1"/>
  <c r="F78" s="1"/>
  <c r="G78" s="1"/>
  <c r="C79"/>
  <c r="F83" i="31"/>
  <c r="H83" s="1"/>
  <c r="E84"/>
  <c r="G79" i="41" l="1"/>
  <c r="C80"/>
  <c r="E79"/>
  <c r="F79" s="1"/>
  <c r="F84" i="31"/>
  <c r="H84" s="1"/>
  <c r="E85"/>
  <c r="E80" i="41" l="1"/>
  <c r="F80" s="1"/>
  <c r="G80" s="1"/>
  <c r="C81"/>
  <c r="F85" i="31"/>
  <c r="H85" s="1"/>
  <c r="E86"/>
  <c r="E81" i="41" l="1"/>
  <c r="F81" s="1"/>
  <c r="G81" s="1"/>
  <c r="C82"/>
  <c r="F86" i="31"/>
  <c r="H86" s="1"/>
  <c r="E87"/>
  <c r="E82" i="41" l="1"/>
  <c r="F82" s="1"/>
  <c r="G82" s="1"/>
  <c r="C83"/>
  <c r="F87" i="31"/>
  <c r="H87" s="1"/>
  <c r="E88"/>
  <c r="G83" i="41" l="1"/>
  <c r="C84"/>
  <c r="E83"/>
  <c r="F83" s="1"/>
  <c r="E89" i="31"/>
  <c r="F88"/>
  <c r="H88" s="1"/>
  <c r="G84" i="41" l="1"/>
  <c r="E84"/>
  <c r="F84" s="1"/>
  <c r="C85"/>
  <c r="F89" i="31"/>
  <c r="H89" s="1"/>
  <c r="E90"/>
  <c r="E85" i="41" l="1"/>
  <c r="F85" s="1"/>
  <c r="G85" s="1"/>
  <c r="C86"/>
  <c r="F90" i="31"/>
  <c r="H90" s="1"/>
  <c r="E91"/>
  <c r="E86" i="41" l="1"/>
  <c r="F86" s="1"/>
  <c r="G86" s="1"/>
  <c r="C87"/>
  <c r="F91" i="31"/>
  <c r="H91" s="1"/>
  <c r="E92"/>
  <c r="G87" i="41" l="1"/>
  <c r="C88"/>
  <c r="E87"/>
  <c r="F87" s="1"/>
  <c r="F92" i="31"/>
  <c r="H92" s="1"/>
  <c r="E93"/>
  <c r="E88" i="41" l="1"/>
  <c r="F88" s="1"/>
  <c r="G88" s="1"/>
  <c r="C89"/>
  <c r="F93" i="31"/>
  <c r="H93" s="1"/>
  <c r="E94"/>
  <c r="G89" i="41" l="1"/>
  <c r="E89"/>
  <c r="F89" s="1"/>
  <c r="C90"/>
  <c r="F94" i="31"/>
  <c r="H94" s="1"/>
  <c r="E95"/>
  <c r="E90" i="41" l="1"/>
  <c r="F90" s="1"/>
  <c r="G90" s="1"/>
  <c r="C91"/>
  <c r="F95" i="31"/>
  <c r="H95" s="1"/>
  <c r="E96"/>
  <c r="G91" i="41" l="1"/>
  <c r="C92"/>
  <c r="E91"/>
  <c r="F91" s="1"/>
  <c r="E97" i="31"/>
  <c r="F96"/>
  <c r="H96" s="1"/>
  <c r="E92" i="41" l="1"/>
  <c r="F92" s="1"/>
  <c r="G92" s="1"/>
  <c r="C93"/>
  <c r="F97" i="31"/>
  <c r="H97" s="1"/>
  <c r="E98"/>
  <c r="E93" i="41" l="1"/>
  <c r="F93" s="1"/>
  <c r="G93" s="1"/>
  <c r="C94"/>
  <c r="F98" i="31"/>
  <c r="H98" s="1"/>
  <c r="E99"/>
  <c r="G94" i="41" l="1"/>
  <c r="E94"/>
  <c r="F94" s="1"/>
  <c r="C95"/>
  <c r="F99" i="31"/>
  <c r="H99" s="1"/>
  <c r="E100"/>
  <c r="C96" i="41" l="1"/>
  <c r="E95"/>
  <c r="F95" s="1"/>
  <c r="G95" s="1"/>
  <c r="F100" i="31"/>
  <c r="H100" s="1"/>
  <c r="E101"/>
  <c r="E96" i="41" l="1"/>
  <c r="F96" s="1"/>
  <c r="G96" s="1"/>
  <c r="C97"/>
  <c r="F101" i="31"/>
  <c r="H101" s="1"/>
  <c r="E102"/>
  <c r="G97" i="41" l="1"/>
  <c r="E97"/>
  <c r="F97" s="1"/>
  <c r="C98"/>
  <c r="F102" i="31"/>
  <c r="H102" s="1"/>
  <c r="E103"/>
  <c r="E98" i="41" l="1"/>
  <c r="F98" s="1"/>
  <c r="G98" s="1"/>
  <c r="C99"/>
  <c r="F103" i="31"/>
  <c r="H103" s="1"/>
  <c r="E104"/>
  <c r="G99" i="41" l="1"/>
  <c r="C100"/>
  <c r="E99"/>
  <c r="F99" s="1"/>
  <c r="E105" i="31"/>
  <c r="F104"/>
  <c r="H104" s="1"/>
  <c r="E100" i="41" l="1"/>
  <c r="F100" s="1"/>
  <c r="G100" s="1"/>
  <c r="C101"/>
  <c r="F105" i="31"/>
  <c r="H105" s="1"/>
  <c r="E106"/>
  <c r="E101" i="41" l="1"/>
  <c r="F101" s="1"/>
  <c r="G101" s="1"/>
  <c r="C102"/>
  <c r="F106" i="31"/>
  <c r="H106" s="1"/>
  <c r="E107"/>
  <c r="E102" i="41" l="1"/>
  <c r="F102" s="1"/>
  <c r="G102" s="1"/>
  <c r="C103"/>
  <c r="F107" i="31"/>
  <c r="H107" s="1"/>
  <c r="E108"/>
  <c r="G103" i="41" l="1"/>
  <c r="C104"/>
  <c r="E103"/>
  <c r="F103" s="1"/>
  <c r="F108" i="31"/>
  <c r="H108" s="1"/>
  <c r="E109"/>
  <c r="G104" i="41" l="1"/>
  <c r="E104"/>
  <c r="F104" s="1"/>
  <c r="C105"/>
  <c r="F109" i="31"/>
  <c r="H109" s="1"/>
  <c r="E110"/>
  <c r="E105" i="41" l="1"/>
  <c r="F105" s="1"/>
  <c r="G105" s="1"/>
  <c r="G106" s="1"/>
  <c r="C106"/>
  <c r="E106" s="1"/>
  <c r="F106" s="1"/>
  <c r="F110" i="31"/>
  <c r="H110" s="1"/>
  <c r="E111"/>
  <c r="F111" l="1"/>
  <c r="H111" s="1"/>
  <c r="E112"/>
  <c r="E113" l="1"/>
  <c r="F112"/>
  <c r="H112" s="1"/>
  <c r="F113" l="1"/>
  <c r="H113" s="1"/>
  <c r="E114"/>
  <c r="F114" l="1"/>
  <c r="H114" s="1"/>
  <c r="E115"/>
  <c r="F115" l="1"/>
  <c r="H115" s="1"/>
  <c r="E116"/>
  <c r="F116" l="1"/>
  <c r="H116" s="1"/>
  <c r="E117"/>
  <c r="F117" l="1"/>
  <c r="H117" s="1"/>
  <c r="E118"/>
  <c r="F118" l="1"/>
  <c r="H118" s="1"/>
  <c r="E119"/>
  <c r="F119" l="1"/>
  <c r="H119" s="1"/>
  <c r="E120"/>
  <c r="E121" l="1"/>
  <c r="F120"/>
  <c r="H120" s="1"/>
  <c r="F121" l="1"/>
  <c r="H121" s="1"/>
  <c r="E122"/>
  <c r="F122" l="1"/>
  <c r="H122" s="1"/>
  <c r="E123"/>
  <c r="F123" l="1"/>
  <c r="H123" s="1"/>
  <c r="E124"/>
  <c r="F124" l="1"/>
  <c r="H124" s="1"/>
  <c r="E125"/>
  <c r="F125" l="1"/>
  <c r="H125" s="1"/>
  <c r="E126"/>
  <c r="F126" l="1"/>
  <c r="H126" s="1"/>
  <c r="E127"/>
  <c r="F127" l="1"/>
  <c r="H127" s="1"/>
  <c r="E128"/>
  <c r="E129" l="1"/>
  <c r="F128"/>
  <c r="H128" s="1"/>
  <c r="F129" l="1"/>
  <c r="H129" s="1"/>
  <c r="E130"/>
  <c r="F130" l="1"/>
  <c r="H130" s="1"/>
  <c r="E131"/>
  <c r="F131" l="1"/>
  <c r="H131" s="1"/>
  <c r="E132"/>
  <c r="F132" l="1"/>
  <c r="H132" s="1"/>
  <c r="E133"/>
  <c r="F133" l="1"/>
  <c r="H133" s="1"/>
  <c r="E134"/>
  <c r="F134" l="1"/>
  <c r="H134" s="1"/>
  <c r="E135"/>
  <c r="F135" l="1"/>
  <c r="H135" s="1"/>
  <c r="E136"/>
  <c r="E137" l="1"/>
  <c r="F136"/>
  <c r="H136" s="1"/>
  <c r="F137" l="1"/>
  <c r="H137" s="1"/>
  <c r="E138"/>
  <c r="E139" l="1"/>
  <c r="F138"/>
  <c r="H138" s="1"/>
  <c r="E140" l="1"/>
  <c r="F139"/>
  <c r="H139" s="1"/>
  <c r="E141" l="1"/>
  <c r="F140"/>
  <c r="H140" s="1"/>
  <c r="E142" l="1"/>
  <c r="F141"/>
  <c r="H141" s="1"/>
  <c r="E143" l="1"/>
  <c r="F142"/>
  <c r="H142" s="1"/>
  <c r="E144" l="1"/>
  <c r="F143"/>
  <c r="H143" s="1"/>
  <c r="E145" l="1"/>
  <c r="F144"/>
  <c r="H144" s="1"/>
  <c r="E146" l="1"/>
  <c r="F145"/>
  <c r="H145" s="1"/>
  <c r="E147" l="1"/>
  <c r="F146"/>
  <c r="H146" s="1"/>
  <c r="E148" l="1"/>
  <c r="F147"/>
  <c r="H147" s="1"/>
  <c r="E149" l="1"/>
  <c r="F148"/>
  <c r="H148" s="1"/>
  <c r="E150" l="1"/>
  <c r="F149"/>
  <c r="H149" s="1"/>
  <c r="E151" l="1"/>
  <c r="F150"/>
  <c r="H150" s="1"/>
  <c r="E152" l="1"/>
  <c r="F151"/>
  <c r="H151" s="1"/>
  <c r="E153" l="1"/>
  <c r="F152"/>
  <c r="H152" s="1"/>
  <c r="E154" l="1"/>
  <c r="F153"/>
  <c r="H153" s="1"/>
  <c r="E155" l="1"/>
  <c r="F154"/>
  <c r="H154" s="1"/>
  <c r="E156" l="1"/>
  <c r="F155"/>
  <c r="H155" s="1"/>
  <c r="E157" l="1"/>
  <c r="F156"/>
  <c r="H156" s="1"/>
  <c r="E158" l="1"/>
  <c r="F157"/>
  <c r="H157" s="1"/>
  <c r="E159" l="1"/>
  <c r="F158"/>
  <c r="H158" s="1"/>
  <c r="E160" l="1"/>
  <c r="F159"/>
  <c r="H159" s="1"/>
  <c r="E161" l="1"/>
  <c r="F160"/>
  <c r="H160" s="1"/>
  <c r="E162" l="1"/>
  <c r="F161"/>
  <c r="H161" s="1"/>
  <c r="E163" l="1"/>
  <c r="F162"/>
  <c r="H162" s="1"/>
  <c r="E164" l="1"/>
  <c r="F163"/>
  <c r="H163" s="1"/>
  <c r="E165" l="1"/>
  <c r="F164"/>
  <c r="H164" s="1"/>
  <c r="E166" l="1"/>
  <c r="F165"/>
  <c r="H165" s="1"/>
  <c r="E167" l="1"/>
  <c r="F166"/>
  <c r="H166" s="1"/>
  <c r="E168" l="1"/>
  <c r="F167"/>
  <c r="H167" s="1"/>
  <c r="E169" l="1"/>
  <c r="F168"/>
  <c r="H168" s="1"/>
  <c r="E170" l="1"/>
  <c r="F169"/>
  <c r="H169" s="1"/>
  <c r="E171" l="1"/>
  <c r="F170"/>
  <c r="H170" s="1"/>
  <c r="E172" l="1"/>
  <c r="F171"/>
  <c r="H171" s="1"/>
  <c r="E173" l="1"/>
  <c r="F172"/>
  <c r="H172" s="1"/>
  <c r="E174" l="1"/>
  <c r="F173"/>
  <c r="H173" s="1"/>
  <c r="E175" l="1"/>
  <c r="F174"/>
  <c r="H174" s="1"/>
  <c r="E176" l="1"/>
  <c r="F175"/>
  <c r="H175" s="1"/>
  <c r="E177" l="1"/>
  <c r="F176"/>
  <c r="H176" s="1"/>
  <c r="E178" l="1"/>
  <c r="F177"/>
  <c r="H177" s="1"/>
  <c r="E179" l="1"/>
  <c r="F178"/>
  <c r="H178" s="1"/>
  <c r="E180" l="1"/>
  <c r="F179"/>
  <c r="H179" s="1"/>
  <c r="E181" l="1"/>
  <c r="F180"/>
  <c r="H180" s="1"/>
  <c r="E182" l="1"/>
  <c r="F181"/>
  <c r="H181" s="1"/>
  <c r="E183" l="1"/>
  <c r="F182"/>
  <c r="H182" s="1"/>
  <c r="E184" l="1"/>
  <c r="F183"/>
  <c r="H183" s="1"/>
  <c r="E185" l="1"/>
  <c r="F184"/>
  <c r="H184" s="1"/>
  <c r="E186" l="1"/>
  <c r="F185"/>
  <c r="H185" s="1"/>
  <c r="E187" l="1"/>
  <c r="F186"/>
  <c r="H186" s="1"/>
  <c r="E188" l="1"/>
  <c r="F187"/>
  <c r="H187" s="1"/>
  <c r="E189" l="1"/>
  <c r="F188"/>
  <c r="H188" s="1"/>
  <c r="E190" l="1"/>
  <c r="F189"/>
  <c r="H189" s="1"/>
  <c r="E191" l="1"/>
  <c r="F190"/>
  <c r="H190" s="1"/>
  <c r="E192" l="1"/>
  <c r="F191"/>
  <c r="H191" s="1"/>
  <c r="E193" l="1"/>
  <c r="F192"/>
  <c r="H192" s="1"/>
  <c r="E194" l="1"/>
  <c r="F193"/>
  <c r="H193" s="1"/>
  <c r="E195" l="1"/>
  <c r="F194"/>
  <c r="H194" s="1"/>
  <c r="E196" l="1"/>
  <c r="F195"/>
  <c r="H195" s="1"/>
  <c r="E197" l="1"/>
  <c r="F196"/>
  <c r="H196" s="1"/>
  <c r="E198" l="1"/>
  <c r="F197"/>
  <c r="H197" s="1"/>
  <c r="E199" l="1"/>
  <c r="F198"/>
  <c r="H198" s="1"/>
  <c r="E200" l="1"/>
  <c r="F199"/>
  <c r="H199" s="1"/>
  <c r="E201" l="1"/>
  <c r="F200"/>
  <c r="H200" s="1"/>
  <c r="E202" l="1"/>
  <c r="F201"/>
  <c r="H201" s="1"/>
  <c r="E203" l="1"/>
  <c r="F202"/>
  <c r="H202" s="1"/>
  <c r="E204" l="1"/>
  <c r="F203"/>
  <c r="H203" s="1"/>
  <c r="E205" l="1"/>
  <c r="F204"/>
  <c r="H204" s="1"/>
  <c r="E206" l="1"/>
  <c r="F205"/>
  <c r="H205" s="1"/>
  <c r="E207" l="1"/>
  <c r="F206"/>
  <c r="H206" s="1"/>
  <c r="E208" l="1"/>
  <c r="F207"/>
  <c r="H207" s="1"/>
  <c r="E209" l="1"/>
  <c r="F208"/>
  <c r="H208" s="1"/>
  <c r="E210" l="1"/>
  <c r="F209"/>
  <c r="H209" s="1"/>
  <c r="E211" l="1"/>
  <c r="F210"/>
  <c r="H210" s="1"/>
  <c r="E212" l="1"/>
  <c r="F211"/>
  <c r="H211" s="1"/>
  <c r="E213" l="1"/>
  <c r="F212"/>
  <c r="H212" s="1"/>
  <c r="E214" l="1"/>
  <c r="F213"/>
  <c r="H213" s="1"/>
  <c r="E215" l="1"/>
  <c r="F214"/>
  <c r="H214" s="1"/>
  <c r="E216" l="1"/>
  <c r="F215"/>
  <c r="H215" s="1"/>
  <c r="E217" l="1"/>
  <c r="F216"/>
  <c r="H216" s="1"/>
  <c r="E218" l="1"/>
  <c r="F217"/>
  <c r="H217" s="1"/>
  <c r="E219" l="1"/>
  <c r="F218"/>
  <c r="H218" s="1"/>
  <c r="E220" l="1"/>
  <c r="F219"/>
  <c r="H219" s="1"/>
  <c r="E221" l="1"/>
  <c r="F220"/>
  <c r="H220" s="1"/>
  <c r="E222" l="1"/>
  <c r="F221"/>
  <c r="H221" s="1"/>
  <c r="E223" l="1"/>
  <c r="F222"/>
  <c r="H222" s="1"/>
  <c r="E224" l="1"/>
  <c r="F223"/>
  <c r="H223" s="1"/>
  <c r="E225" l="1"/>
  <c r="F224"/>
  <c r="H224" s="1"/>
  <c r="E226" l="1"/>
  <c r="F225"/>
  <c r="H225" s="1"/>
  <c r="E227" l="1"/>
  <c r="F226"/>
  <c r="H226" s="1"/>
  <c r="E228" l="1"/>
  <c r="F227"/>
  <c r="H227" s="1"/>
  <c r="E229" l="1"/>
  <c r="F228"/>
  <c r="H228" s="1"/>
  <c r="E230" l="1"/>
  <c r="F229"/>
  <c r="H229" s="1"/>
  <c r="E231" l="1"/>
  <c r="F230"/>
  <c r="H230" s="1"/>
  <c r="E232" l="1"/>
  <c r="F231"/>
  <c r="H231" s="1"/>
  <c r="E233" l="1"/>
  <c r="F232"/>
  <c r="H232" s="1"/>
  <c r="E234" l="1"/>
  <c r="F233"/>
  <c r="H233" s="1"/>
  <c r="E235" l="1"/>
  <c r="F234"/>
  <c r="H234" s="1"/>
  <c r="E236" l="1"/>
  <c r="F235"/>
  <c r="H235" s="1"/>
  <c r="E237" l="1"/>
  <c r="F236"/>
  <c r="H236" s="1"/>
  <c r="E238" l="1"/>
  <c r="F237"/>
  <c r="H237" s="1"/>
  <c r="E239" l="1"/>
  <c r="F238"/>
  <c r="H238" s="1"/>
  <c r="E240" l="1"/>
  <c r="F239"/>
  <c r="H239" s="1"/>
  <c r="E241" l="1"/>
  <c r="F240"/>
  <c r="H240" s="1"/>
  <c r="E242" l="1"/>
  <c r="F241"/>
  <c r="H241" s="1"/>
  <c r="E243" l="1"/>
  <c r="F242"/>
  <c r="H242" s="1"/>
  <c r="E244" l="1"/>
  <c r="F243"/>
  <c r="H243" s="1"/>
  <c r="E245" l="1"/>
  <c r="F244"/>
  <c r="H244" s="1"/>
  <c r="E246" l="1"/>
  <c r="F245"/>
  <c r="H245" s="1"/>
  <c r="E247" l="1"/>
  <c r="F246"/>
  <c r="H246" s="1"/>
  <c r="E248" l="1"/>
  <c r="F247"/>
  <c r="H247" s="1"/>
  <c r="E249" l="1"/>
  <c r="F248"/>
  <c r="H248" s="1"/>
  <c r="E250" l="1"/>
  <c r="F249"/>
  <c r="H249" s="1"/>
  <c r="E251" l="1"/>
  <c r="F250"/>
  <c r="H250" s="1"/>
  <c r="E252" l="1"/>
  <c r="F251"/>
  <c r="H251" s="1"/>
  <c r="E253" l="1"/>
  <c r="F252"/>
  <c r="H252" s="1"/>
  <c r="E254" l="1"/>
  <c r="F253"/>
  <c r="H253" s="1"/>
  <c r="E255" l="1"/>
  <c r="F254"/>
  <c r="H254" s="1"/>
  <c r="E256" l="1"/>
  <c r="F255"/>
  <c r="H255" s="1"/>
  <c r="E257" l="1"/>
  <c r="F256"/>
  <c r="H256" s="1"/>
  <c r="E258" l="1"/>
  <c r="F257"/>
  <c r="H257" s="1"/>
  <c r="E259" l="1"/>
  <c r="F258"/>
  <c r="H258" s="1"/>
  <c r="E260" l="1"/>
  <c r="F259"/>
  <c r="H259" s="1"/>
  <c r="E261" l="1"/>
  <c r="F260"/>
  <c r="H260" s="1"/>
  <c r="E262" l="1"/>
  <c r="F261"/>
  <c r="H261" s="1"/>
  <c r="E263" l="1"/>
  <c r="F262"/>
  <c r="H262" s="1"/>
  <c r="E264" l="1"/>
  <c r="F263"/>
  <c r="H263" s="1"/>
  <c r="E265" l="1"/>
  <c r="F264"/>
  <c r="H264" s="1"/>
  <c r="E266" l="1"/>
  <c r="F265"/>
  <c r="H265" s="1"/>
  <c r="E267" l="1"/>
  <c r="F266"/>
  <c r="H266" s="1"/>
  <c r="E268" l="1"/>
  <c r="F267"/>
  <c r="H267" s="1"/>
  <c r="E269" l="1"/>
  <c r="F268"/>
  <c r="H268" s="1"/>
  <c r="E270" l="1"/>
  <c r="F269"/>
  <c r="H269" s="1"/>
  <c r="E271" l="1"/>
  <c r="F270"/>
  <c r="H270" s="1"/>
  <c r="E272" l="1"/>
  <c r="F271"/>
  <c r="H271" s="1"/>
  <c r="E273" l="1"/>
  <c r="F272"/>
  <c r="H272" s="1"/>
  <c r="E274" l="1"/>
  <c r="F273"/>
  <c r="H273" s="1"/>
  <c r="E275" l="1"/>
  <c r="F274"/>
  <c r="H274" s="1"/>
  <c r="E276" l="1"/>
  <c r="F275"/>
  <c r="H275" s="1"/>
  <c r="E277" l="1"/>
  <c r="F276"/>
  <c r="H276" s="1"/>
  <c r="E278" l="1"/>
  <c r="F277"/>
  <c r="H277" s="1"/>
  <c r="E279" l="1"/>
  <c r="F278"/>
  <c r="H278" s="1"/>
  <c r="E280" l="1"/>
  <c r="F279"/>
  <c r="H279" s="1"/>
  <c r="E281" l="1"/>
  <c r="F280"/>
  <c r="H280" s="1"/>
  <c r="E282" l="1"/>
  <c r="F281"/>
  <c r="H281" s="1"/>
  <c r="E283" l="1"/>
  <c r="F282"/>
  <c r="H282" s="1"/>
  <c r="E284" l="1"/>
  <c r="F283"/>
  <c r="H283" s="1"/>
  <c r="E285" l="1"/>
  <c r="F284"/>
  <c r="H284" s="1"/>
  <c r="E286" l="1"/>
  <c r="F285"/>
  <c r="H285" s="1"/>
  <c r="E287" l="1"/>
  <c r="F286"/>
  <c r="H286" s="1"/>
  <c r="E288" l="1"/>
  <c r="F287"/>
  <c r="H287" s="1"/>
  <c r="E289" l="1"/>
  <c r="F288"/>
  <c r="H288" s="1"/>
  <c r="E290" l="1"/>
  <c r="F289"/>
  <c r="H289" s="1"/>
  <c r="E291" l="1"/>
  <c r="F290"/>
  <c r="H290" s="1"/>
  <c r="E292" l="1"/>
  <c r="F291"/>
  <c r="H291" s="1"/>
  <c r="E293" l="1"/>
  <c r="F292"/>
  <c r="H292" s="1"/>
  <c r="E294" l="1"/>
  <c r="F293"/>
  <c r="H293" s="1"/>
  <c r="E295" l="1"/>
  <c r="F294"/>
  <c r="H294" s="1"/>
  <c r="E296" l="1"/>
  <c r="F295"/>
  <c r="H295" s="1"/>
  <c r="E297" l="1"/>
  <c r="F296"/>
  <c r="H296" s="1"/>
  <c r="E298" l="1"/>
  <c r="F297"/>
  <c r="H297" s="1"/>
  <c r="E299" l="1"/>
  <c r="F298"/>
  <c r="H298" s="1"/>
  <c r="E300" l="1"/>
  <c r="F299"/>
  <c r="H299" s="1"/>
  <c r="E301" l="1"/>
  <c r="F300"/>
  <c r="H300" s="1"/>
  <c r="E302" l="1"/>
  <c r="F301"/>
  <c r="H301" s="1"/>
  <c r="E303" l="1"/>
  <c r="F302"/>
  <c r="H302" s="1"/>
  <c r="E304" l="1"/>
  <c r="F303"/>
  <c r="H303" s="1"/>
  <c r="E305" l="1"/>
  <c r="F304"/>
  <c r="H304" s="1"/>
  <c r="E306" l="1"/>
  <c r="F305"/>
  <c r="H305" s="1"/>
  <c r="E307" l="1"/>
  <c r="F306"/>
  <c r="H306" s="1"/>
  <c r="E308" l="1"/>
  <c r="F307"/>
  <c r="H307" s="1"/>
  <c r="E309" l="1"/>
  <c r="F308"/>
  <c r="H308" s="1"/>
  <c r="E310" l="1"/>
  <c r="F309"/>
  <c r="H309" s="1"/>
  <c r="E311" l="1"/>
  <c r="F310"/>
  <c r="H310" s="1"/>
  <c r="E312" l="1"/>
  <c r="F311"/>
  <c r="H311" s="1"/>
  <c r="E313" l="1"/>
  <c r="F312"/>
  <c r="H312" s="1"/>
  <c r="E314" l="1"/>
  <c r="F313"/>
  <c r="H313" s="1"/>
  <c r="E315" l="1"/>
  <c r="F314"/>
  <c r="H314" s="1"/>
  <c r="E316" l="1"/>
  <c r="F315"/>
  <c r="H315" s="1"/>
  <c r="E317" l="1"/>
  <c r="F316"/>
  <c r="H316" s="1"/>
  <c r="E318" l="1"/>
  <c r="F317"/>
  <c r="H317" s="1"/>
  <c r="E319" l="1"/>
  <c r="F318"/>
  <c r="H318" s="1"/>
  <c r="E320" l="1"/>
  <c r="F319"/>
  <c r="H319" s="1"/>
  <c r="E321" l="1"/>
  <c r="F320"/>
  <c r="H320" s="1"/>
  <c r="E322" l="1"/>
  <c r="F321"/>
  <c r="H321" s="1"/>
  <c r="E323" l="1"/>
  <c r="F322"/>
  <c r="H322" s="1"/>
  <c r="E324" l="1"/>
  <c r="F323"/>
  <c r="H323" s="1"/>
  <c r="E325" l="1"/>
  <c r="F324"/>
  <c r="H324" s="1"/>
  <c r="E326" l="1"/>
  <c r="F325"/>
  <c r="H325" s="1"/>
  <c r="E327" l="1"/>
  <c r="F326"/>
  <c r="H326" s="1"/>
  <c r="E328" l="1"/>
  <c r="F327"/>
  <c r="H327" s="1"/>
  <c r="E329" l="1"/>
  <c r="F328"/>
  <c r="H328" s="1"/>
  <c r="E330" l="1"/>
  <c r="F329"/>
  <c r="H329" s="1"/>
  <c r="E331" l="1"/>
  <c r="F330"/>
  <c r="H330" s="1"/>
  <c r="E332" l="1"/>
  <c r="F331"/>
  <c r="H331" s="1"/>
  <c r="E333" l="1"/>
  <c r="F332"/>
  <c r="H332" s="1"/>
  <c r="E334" l="1"/>
  <c r="F333"/>
  <c r="H333" s="1"/>
  <c r="E335" l="1"/>
  <c r="F334"/>
  <c r="H334" s="1"/>
  <c r="E336" l="1"/>
  <c r="F335"/>
  <c r="H335" s="1"/>
  <c r="E337" l="1"/>
  <c r="F336"/>
  <c r="H336" s="1"/>
  <c r="E338" l="1"/>
  <c r="F337"/>
  <c r="H337" s="1"/>
  <c r="E339" l="1"/>
  <c r="F338"/>
  <c r="H338" s="1"/>
  <c r="E340" l="1"/>
  <c r="F339"/>
  <c r="H339" s="1"/>
  <c r="E341" l="1"/>
  <c r="F340"/>
  <c r="H340" s="1"/>
  <c r="E342" l="1"/>
  <c r="F341"/>
  <c r="H341" s="1"/>
  <c r="E343" l="1"/>
  <c r="F342"/>
  <c r="H342" s="1"/>
  <c r="E344" l="1"/>
  <c r="F343"/>
  <c r="H343" s="1"/>
  <c r="E345" l="1"/>
  <c r="F344"/>
  <c r="H344" s="1"/>
  <c r="E346" l="1"/>
  <c r="F345"/>
  <c r="H345" s="1"/>
  <c r="E347" l="1"/>
  <c r="F346"/>
  <c r="H346" s="1"/>
  <c r="E348" l="1"/>
  <c r="F347"/>
  <c r="H347" s="1"/>
  <c r="E349" l="1"/>
  <c r="F348"/>
  <c r="H348" s="1"/>
  <c r="E350" l="1"/>
  <c r="F349"/>
  <c r="H349" s="1"/>
  <c r="E351" l="1"/>
  <c r="F350"/>
  <c r="H350" s="1"/>
  <c r="E352" l="1"/>
  <c r="F351"/>
  <c r="H351" s="1"/>
  <c r="E353" l="1"/>
  <c r="F352"/>
  <c r="H352" s="1"/>
  <c r="E354" l="1"/>
  <c r="F353"/>
  <c r="H353" s="1"/>
  <c r="F354" l="1"/>
  <c r="H354" s="1"/>
  <c r="E355"/>
  <c r="F355" l="1"/>
  <c r="H355" s="1"/>
  <c r="E356"/>
  <c r="F356" l="1"/>
  <c r="H356" s="1"/>
  <c r="E357"/>
  <c r="F357" l="1"/>
  <c r="H357" s="1"/>
  <c r="E358"/>
  <c r="F358" l="1"/>
  <c r="H358" s="1"/>
  <c r="E359"/>
  <c r="F359" l="1"/>
  <c r="H359" s="1"/>
  <c r="E360"/>
  <c r="F360" l="1"/>
  <c r="H360" s="1"/>
  <c r="E361"/>
  <c r="F361" l="1"/>
  <c r="H361" s="1"/>
  <c r="E362"/>
  <c r="F362" l="1"/>
  <c r="H362" s="1"/>
  <c r="E363"/>
  <c r="F363" l="1"/>
  <c r="H363" s="1"/>
  <c r="E364"/>
  <c r="F364" l="1"/>
  <c r="H364" s="1"/>
  <c r="E365"/>
  <c r="F365" l="1"/>
  <c r="H365" s="1"/>
  <c r="E366"/>
  <c r="F366" l="1"/>
  <c r="H366" s="1"/>
  <c r="E367"/>
  <c r="F367" l="1"/>
  <c r="H367" s="1"/>
  <c r="E368"/>
  <c r="F368" l="1"/>
  <c r="H368" s="1"/>
  <c r="E369"/>
  <c r="F369" l="1"/>
  <c r="H369" s="1"/>
  <c r="E370"/>
  <c r="F370" l="1"/>
  <c r="H370" s="1"/>
  <c r="E371"/>
  <c r="F371" l="1"/>
  <c r="H371" s="1"/>
  <c r="E372"/>
  <c r="F372" l="1"/>
  <c r="H372" s="1"/>
  <c r="E373"/>
  <c r="F373" l="1"/>
  <c r="H373" s="1"/>
  <c r="E374"/>
  <c r="F374" l="1"/>
  <c r="H374" s="1"/>
  <c r="E375"/>
  <c r="F375" l="1"/>
  <c r="H375" s="1"/>
  <c r="E376"/>
  <c r="F376" l="1"/>
  <c r="H376" s="1"/>
  <c r="E377"/>
  <c r="F377" l="1"/>
  <c r="H377" s="1"/>
  <c r="E378"/>
  <c r="F378" l="1"/>
  <c r="H378" s="1"/>
  <c r="E379"/>
  <c r="F379" l="1"/>
  <c r="H379" s="1"/>
  <c r="E380"/>
  <c r="F380" l="1"/>
  <c r="H380" s="1"/>
  <c r="E381"/>
  <c r="F381" l="1"/>
  <c r="H381" s="1"/>
  <c r="E382"/>
  <c r="F382" l="1"/>
  <c r="H382" s="1"/>
  <c r="E383"/>
  <c r="F383" l="1"/>
  <c r="H383" s="1"/>
  <c r="E384"/>
  <c r="F384" l="1"/>
  <c r="H384" s="1"/>
  <c r="E385"/>
  <c r="F385" l="1"/>
  <c r="H385" s="1"/>
  <c r="E386"/>
  <c r="F386" l="1"/>
  <c r="H386" s="1"/>
  <c r="E387"/>
  <c r="F387" l="1"/>
  <c r="H387" s="1"/>
  <c r="E388"/>
  <c r="F388" l="1"/>
  <c r="H388" s="1"/>
  <c r="E389"/>
  <c r="F389" l="1"/>
  <c r="H389" s="1"/>
  <c r="E390"/>
  <c r="F390" l="1"/>
  <c r="H390" s="1"/>
  <c r="E391"/>
  <c r="F391" l="1"/>
  <c r="H391" s="1"/>
  <c r="E392"/>
  <c r="F392" l="1"/>
  <c r="H392" s="1"/>
  <c r="E393"/>
  <c r="F393" l="1"/>
  <c r="H393" s="1"/>
  <c r="E394"/>
  <c r="F394" l="1"/>
  <c r="H394" s="1"/>
  <c r="E395"/>
  <c r="F395" l="1"/>
  <c r="H395" s="1"/>
  <c r="E396"/>
  <c r="F396" l="1"/>
  <c r="H396" s="1"/>
  <c r="E397"/>
  <c r="F397" l="1"/>
  <c r="H397" s="1"/>
  <c r="E398"/>
  <c r="F398" l="1"/>
  <c r="H398" s="1"/>
  <c r="E399"/>
  <c r="F399" l="1"/>
  <c r="H399" s="1"/>
  <c r="E400"/>
  <c r="F400" l="1"/>
  <c r="H400" s="1"/>
  <c r="E401"/>
  <c r="F401" l="1"/>
  <c r="H401" s="1"/>
  <c r="E402"/>
  <c r="F402" l="1"/>
  <c r="H402" s="1"/>
  <c r="E403"/>
  <c r="F403" l="1"/>
  <c r="H403" s="1"/>
  <c r="E404"/>
  <c r="F404" l="1"/>
  <c r="H404" s="1"/>
  <c r="E405"/>
  <c r="F405" l="1"/>
  <c r="H405" s="1"/>
  <c r="E406"/>
  <c r="F406" l="1"/>
  <c r="H406" s="1"/>
  <c r="E407"/>
  <c r="F407" l="1"/>
  <c r="H407" s="1"/>
  <c r="E408"/>
  <c r="F408" l="1"/>
  <c r="H408" s="1"/>
  <c r="E409"/>
  <c r="F409" l="1"/>
  <c r="H409" s="1"/>
  <c r="E410"/>
  <c r="F410" l="1"/>
  <c r="H410" s="1"/>
  <c r="E411"/>
  <c r="F411" l="1"/>
  <c r="H411" s="1"/>
  <c r="E412"/>
  <c r="F412" l="1"/>
  <c r="H412" s="1"/>
  <c r="E413"/>
  <c r="F413" l="1"/>
  <c r="H413" s="1"/>
  <c r="E414"/>
  <c r="F414" l="1"/>
  <c r="H414" s="1"/>
  <c r="E415"/>
  <c r="F415" l="1"/>
  <c r="H415" s="1"/>
  <c r="E416"/>
  <c r="F416" l="1"/>
  <c r="H416" s="1"/>
  <c r="E417"/>
  <c r="F417" l="1"/>
  <c r="H417" s="1"/>
  <c r="E418"/>
  <c r="F418" l="1"/>
  <c r="H418" s="1"/>
  <c r="E419"/>
  <c r="F419" l="1"/>
  <c r="H419" s="1"/>
  <c r="E420"/>
  <c r="F420" l="1"/>
  <c r="H420" s="1"/>
  <c r="E421"/>
  <c r="F421" l="1"/>
  <c r="H421" s="1"/>
  <c r="E422"/>
  <c r="F422" l="1"/>
  <c r="H422" s="1"/>
  <c r="E423"/>
  <c r="F423" l="1"/>
  <c r="H423" s="1"/>
  <c r="E424"/>
  <c r="F424" l="1"/>
  <c r="H424" s="1"/>
  <c r="E425"/>
  <c r="F425" l="1"/>
  <c r="H425" s="1"/>
  <c r="E426"/>
  <c r="F426" l="1"/>
  <c r="H426" s="1"/>
  <c r="E427"/>
  <c r="F427" l="1"/>
  <c r="H427" s="1"/>
  <c r="E428"/>
  <c r="F428" l="1"/>
  <c r="H428" s="1"/>
  <c r="E429"/>
  <c r="F429" l="1"/>
  <c r="H429" s="1"/>
  <c r="E430"/>
  <c r="F430" l="1"/>
  <c r="H430" s="1"/>
  <c r="E431"/>
  <c r="F431" l="1"/>
  <c r="H431" s="1"/>
  <c r="E432"/>
  <c r="F432" l="1"/>
  <c r="H432" s="1"/>
  <c r="E433"/>
  <c r="F433" l="1"/>
  <c r="H433" s="1"/>
  <c r="E434"/>
  <c r="F434" l="1"/>
  <c r="H434" s="1"/>
  <c r="E435"/>
  <c r="F435" l="1"/>
  <c r="H435" s="1"/>
  <c r="E436"/>
  <c r="F436" l="1"/>
  <c r="H436" s="1"/>
  <c r="E437"/>
  <c r="F437" l="1"/>
  <c r="H437" s="1"/>
  <c r="E438"/>
  <c r="F438" l="1"/>
  <c r="H438" s="1"/>
  <c r="E439"/>
  <c r="F439" l="1"/>
  <c r="H439" s="1"/>
  <c r="E440"/>
  <c r="F440" l="1"/>
  <c r="H440" s="1"/>
  <c r="E441"/>
  <c r="F441" l="1"/>
  <c r="H441" s="1"/>
  <c r="E442"/>
  <c r="F442" l="1"/>
  <c r="H442" s="1"/>
  <c r="E443"/>
  <c r="F443" l="1"/>
  <c r="H443" s="1"/>
  <c r="E444"/>
  <c r="F444" l="1"/>
  <c r="H444" s="1"/>
  <c r="E445"/>
  <c r="F445" l="1"/>
  <c r="H445" s="1"/>
  <c r="E446"/>
  <c r="F446" l="1"/>
  <c r="H446" s="1"/>
  <c r="E447"/>
  <c r="F447" l="1"/>
  <c r="H447" s="1"/>
  <c r="E448"/>
  <c r="F448" l="1"/>
  <c r="H448" s="1"/>
  <c r="E449"/>
  <c r="E450" l="1"/>
  <c r="F449"/>
  <c r="H449" s="1"/>
  <c r="F450" l="1"/>
  <c r="H450" s="1"/>
  <c r="E451"/>
  <c r="E452" l="1"/>
  <c r="F451"/>
  <c r="H451" s="1"/>
  <c r="F452" l="1"/>
  <c r="H452" s="1"/>
  <c r="E453"/>
  <c r="E454" l="1"/>
  <c r="F453"/>
  <c r="H453" s="1"/>
  <c r="F454" l="1"/>
  <c r="H454" s="1"/>
  <c r="E455"/>
  <c r="F455" l="1"/>
  <c r="H455" s="1"/>
  <c r="E456"/>
  <c r="F456" l="1"/>
  <c r="H456" s="1"/>
  <c r="E457"/>
  <c r="F457" l="1"/>
  <c r="H457" s="1"/>
  <c r="E458"/>
  <c r="F458" l="1"/>
  <c r="H458" s="1"/>
  <c r="E459"/>
  <c r="F459" l="1"/>
  <c r="H459" s="1"/>
  <c r="E460"/>
  <c r="F460" l="1"/>
  <c r="H460" s="1"/>
  <c r="E461"/>
  <c r="F461" l="1"/>
  <c r="H461" s="1"/>
  <c r="E462"/>
  <c r="F462" l="1"/>
  <c r="H462" s="1"/>
  <c r="E463"/>
  <c r="F463" l="1"/>
  <c r="H463" s="1"/>
  <c r="E464"/>
  <c r="F464" l="1"/>
  <c r="H464" s="1"/>
  <c r="E465"/>
  <c r="F465" l="1"/>
  <c r="H465" s="1"/>
  <c r="E466"/>
  <c r="F466" l="1"/>
  <c r="H466" s="1"/>
  <c r="E467"/>
  <c r="F467" l="1"/>
  <c r="H467" s="1"/>
  <c r="E468"/>
  <c r="F468" l="1"/>
  <c r="H468" s="1"/>
  <c r="E469"/>
  <c r="F469" l="1"/>
  <c r="H469" s="1"/>
  <c r="E470"/>
  <c r="F470" l="1"/>
  <c r="H470" s="1"/>
  <c r="E471"/>
  <c r="F471" l="1"/>
  <c r="H471" s="1"/>
  <c r="E472"/>
  <c r="F472" l="1"/>
  <c r="H472" s="1"/>
  <c r="E473"/>
  <c r="F473" l="1"/>
  <c r="H473" s="1"/>
  <c r="E474"/>
  <c r="F474" l="1"/>
  <c r="H474" s="1"/>
  <c r="E475"/>
  <c r="F475" l="1"/>
  <c r="H475" s="1"/>
  <c r="E476"/>
  <c r="F476" l="1"/>
  <c r="H476" s="1"/>
  <c r="E477"/>
  <c r="F477" l="1"/>
  <c r="H477" s="1"/>
  <c r="E478"/>
  <c r="F478" l="1"/>
  <c r="H478" s="1"/>
  <c r="E479"/>
  <c r="F479" l="1"/>
  <c r="H479" s="1"/>
  <c r="E480"/>
  <c r="F480" l="1"/>
  <c r="H480" s="1"/>
  <c r="E481"/>
  <c r="F481" l="1"/>
  <c r="H481" s="1"/>
  <c r="E482"/>
  <c r="F482" l="1"/>
  <c r="H482" s="1"/>
  <c r="E483"/>
  <c r="F483" l="1"/>
  <c r="H483" s="1"/>
  <c r="E484"/>
  <c r="F484" l="1"/>
  <c r="H484" s="1"/>
  <c r="E485"/>
  <c r="F485" l="1"/>
  <c r="H485" s="1"/>
  <c r="E486"/>
  <c r="F486" l="1"/>
  <c r="H486" s="1"/>
  <c r="E487"/>
  <c r="F487" l="1"/>
  <c r="H487" s="1"/>
  <c r="E488"/>
  <c r="F488" l="1"/>
  <c r="H488" s="1"/>
  <c r="E489"/>
  <c r="F489" l="1"/>
  <c r="H489" s="1"/>
  <c r="E490"/>
  <c r="F490" l="1"/>
  <c r="H490" s="1"/>
  <c r="E491"/>
  <c r="F491" l="1"/>
  <c r="H491" s="1"/>
  <c r="E492"/>
  <c r="F492" l="1"/>
  <c r="H492" s="1"/>
  <c r="E493"/>
  <c r="F493" l="1"/>
  <c r="H493" s="1"/>
  <c r="E494"/>
  <c r="F494" l="1"/>
  <c r="H494" s="1"/>
  <c r="E495"/>
  <c r="F495" l="1"/>
  <c r="H495" s="1"/>
  <c r="E496"/>
  <c r="F496" l="1"/>
  <c r="H496" s="1"/>
  <c r="E497"/>
  <c r="F497" l="1"/>
  <c r="H497" s="1"/>
  <c r="E498"/>
  <c r="F498" l="1"/>
  <c r="H498" s="1"/>
  <c r="E499"/>
  <c r="F499" l="1"/>
  <c r="H499" s="1"/>
  <c r="E500"/>
  <c r="F500" l="1"/>
  <c r="H500" s="1"/>
  <c r="E501"/>
  <c r="F501" l="1"/>
  <c r="H501" s="1"/>
  <c r="E502"/>
  <c r="F502" l="1"/>
  <c r="H502" s="1"/>
  <c r="E503"/>
  <c r="F503" l="1"/>
  <c r="H503" s="1"/>
  <c r="E504"/>
  <c r="F504" l="1"/>
  <c r="H504" s="1"/>
  <c r="E505"/>
  <c r="F505" l="1"/>
  <c r="H505" s="1"/>
  <c r="E506"/>
  <c r="F506" l="1"/>
  <c r="H506" s="1"/>
  <c r="E507"/>
  <c r="F507" l="1"/>
  <c r="H507" s="1"/>
  <c r="E508"/>
  <c r="F508" l="1"/>
  <c r="H508" s="1"/>
  <c r="E509"/>
  <c r="F509" l="1"/>
  <c r="H509" s="1"/>
  <c r="E510"/>
  <c r="F510" l="1"/>
  <c r="H510" s="1"/>
  <c r="E511"/>
  <c r="F511" l="1"/>
  <c r="H511" s="1"/>
  <c r="E512"/>
  <c r="F512" l="1"/>
  <c r="H512" s="1"/>
  <c r="E513"/>
  <c r="F513" l="1"/>
  <c r="H513" s="1"/>
  <c r="E514"/>
  <c r="F514" l="1"/>
  <c r="H514" s="1"/>
  <c r="E515"/>
  <c r="F515" l="1"/>
  <c r="H515" s="1"/>
  <c r="E516"/>
  <c r="F516" l="1"/>
  <c r="H516" s="1"/>
  <c r="E517"/>
  <c r="F517" l="1"/>
  <c r="H517" s="1"/>
  <c r="E518"/>
  <c r="F518" l="1"/>
  <c r="H518" s="1"/>
  <c r="E519"/>
  <c r="F519" l="1"/>
  <c r="H519" s="1"/>
  <c r="E520"/>
  <c r="F520" l="1"/>
  <c r="H520" s="1"/>
  <c r="E521"/>
  <c r="F521" l="1"/>
  <c r="H521" s="1"/>
  <c r="E522"/>
  <c r="F522" l="1"/>
  <c r="H522" s="1"/>
  <c r="E523"/>
  <c r="F523" l="1"/>
  <c r="H523" s="1"/>
  <c r="E524"/>
  <c r="F524" l="1"/>
  <c r="H524" s="1"/>
  <c r="E525"/>
  <c r="F525" l="1"/>
  <c r="H525" s="1"/>
  <c r="E526"/>
  <c r="F526" l="1"/>
  <c r="H526" s="1"/>
  <c r="E527"/>
  <c r="F527" l="1"/>
  <c r="H527" s="1"/>
  <c r="E528"/>
  <c r="F528" l="1"/>
  <c r="H528" s="1"/>
  <c r="E529"/>
  <c r="F529" l="1"/>
  <c r="H529" s="1"/>
  <c r="E530"/>
  <c r="F530" l="1"/>
  <c r="H530" s="1"/>
  <c r="E531"/>
  <c r="F531" l="1"/>
  <c r="H531" s="1"/>
  <c r="E532"/>
  <c r="F532" l="1"/>
  <c r="H532" s="1"/>
  <c r="E533"/>
  <c r="F533" l="1"/>
  <c r="H533" s="1"/>
  <c r="E534"/>
  <c r="F534" l="1"/>
  <c r="H534" s="1"/>
  <c r="E535"/>
  <c r="F535" l="1"/>
  <c r="H535" s="1"/>
  <c r="E536"/>
  <c r="F536" l="1"/>
  <c r="H536" s="1"/>
  <c r="E537"/>
  <c r="F537" l="1"/>
  <c r="H537" s="1"/>
  <c r="E538"/>
  <c r="F538" l="1"/>
  <c r="H538" s="1"/>
  <c r="E539"/>
  <c r="F539" l="1"/>
  <c r="H539" s="1"/>
  <c r="E540"/>
  <c r="F540" l="1"/>
  <c r="H540" s="1"/>
  <c r="E541"/>
  <c r="F541" l="1"/>
  <c r="H541" s="1"/>
  <c r="E542"/>
  <c r="F542" l="1"/>
  <c r="H542" s="1"/>
  <c r="E543"/>
  <c r="F543" l="1"/>
  <c r="H543" s="1"/>
  <c r="E544"/>
  <c r="F544" l="1"/>
  <c r="H544" s="1"/>
  <c r="E545"/>
  <c r="F545" l="1"/>
  <c r="H545" s="1"/>
  <c r="E546"/>
  <c r="F546" l="1"/>
  <c r="H546" s="1"/>
  <c r="E547"/>
  <c r="F547" l="1"/>
  <c r="H547" s="1"/>
  <c r="E548"/>
  <c r="F548" l="1"/>
  <c r="H548" s="1"/>
  <c r="E549"/>
  <c r="F549" l="1"/>
  <c r="H549" s="1"/>
  <c r="E550"/>
  <c r="F550" l="1"/>
  <c r="H550" s="1"/>
  <c r="E551"/>
  <c r="F551" l="1"/>
  <c r="H551" s="1"/>
  <c r="E552"/>
  <c r="F552" l="1"/>
  <c r="H552" s="1"/>
  <c r="E553"/>
  <c r="F553" l="1"/>
  <c r="H553" s="1"/>
  <c r="E554"/>
  <c r="F554" l="1"/>
  <c r="H554" s="1"/>
  <c r="E555"/>
  <c r="F555" l="1"/>
  <c r="H555" s="1"/>
  <c r="E556"/>
  <c r="F556" l="1"/>
  <c r="H556" s="1"/>
  <c r="E557"/>
  <c r="F557" l="1"/>
  <c r="H557" s="1"/>
  <c r="E558"/>
  <c r="F558" l="1"/>
  <c r="H558" s="1"/>
  <c r="E559"/>
  <c r="F559" l="1"/>
  <c r="H559" s="1"/>
  <c r="E560"/>
  <c r="F560" l="1"/>
  <c r="H560" s="1"/>
  <c r="E561"/>
  <c r="F561" l="1"/>
  <c r="H561" s="1"/>
  <c r="E562"/>
  <c r="F562" l="1"/>
  <c r="H562" s="1"/>
  <c r="E563"/>
  <c r="F563" l="1"/>
  <c r="H563" s="1"/>
  <c r="E564"/>
  <c r="F564" l="1"/>
  <c r="H564" s="1"/>
  <c r="E565"/>
  <c r="F565" l="1"/>
  <c r="H565" s="1"/>
  <c r="E566"/>
  <c r="F566" l="1"/>
  <c r="H566" s="1"/>
  <c r="E567"/>
  <c r="F567" l="1"/>
  <c r="H567" s="1"/>
  <c r="E568"/>
  <c r="F568" l="1"/>
  <c r="H568" s="1"/>
  <c r="E569"/>
  <c r="F569" l="1"/>
  <c r="H569" s="1"/>
  <c r="E570"/>
  <c r="F570" l="1"/>
  <c r="H570" s="1"/>
  <c r="E571"/>
  <c r="F571" l="1"/>
  <c r="H571" s="1"/>
  <c r="E572"/>
  <c r="F572" l="1"/>
  <c r="H572" s="1"/>
  <c r="E573"/>
  <c r="F573" l="1"/>
  <c r="H573" s="1"/>
  <c r="E574"/>
  <c r="F574" l="1"/>
  <c r="H574" s="1"/>
  <c r="E575"/>
  <c r="F575" l="1"/>
  <c r="H575" s="1"/>
  <c r="E576"/>
  <c r="F576" l="1"/>
  <c r="H576" s="1"/>
  <c r="E577"/>
  <c r="F577" l="1"/>
  <c r="H577" s="1"/>
  <c r="E578"/>
  <c r="F578" l="1"/>
  <c r="H578" s="1"/>
  <c r="E579"/>
  <c r="F579" l="1"/>
  <c r="H579" s="1"/>
  <c r="E580"/>
  <c r="F580" l="1"/>
  <c r="H580" s="1"/>
  <c r="E581"/>
  <c r="F581" l="1"/>
  <c r="H581" s="1"/>
  <c r="E582"/>
  <c r="F582" l="1"/>
  <c r="H582" s="1"/>
  <c r="E583"/>
  <c r="F583" l="1"/>
  <c r="H583" s="1"/>
  <c r="E584"/>
  <c r="F584" l="1"/>
  <c r="H584" s="1"/>
  <c r="E585"/>
  <c r="F585" l="1"/>
  <c r="H585" s="1"/>
  <c r="E586"/>
  <c r="F586" l="1"/>
  <c r="H586" s="1"/>
  <c r="E587"/>
  <c r="F587" l="1"/>
  <c r="H587" s="1"/>
  <c r="E588"/>
  <c r="F588" l="1"/>
  <c r="H588" s="1"/>
  <c r="E589"/>
  <c r="F589" l="1"/>
  <c r="H589" s="1"/>
  <c r="E590"/>
  <c r="F590" l="1"/>
  <c r="H590" s="1"/>
  <c r="E591"/>
  <c r="F591" l="1"/>
  <c r="H591" s="1"/>
  <c r="E592"/>
  <c r="F592" l="1"/>
  <c r="H592" s="1"/>
  <c r="E593"/>
  <c r="F593" l="1"/>
  <c r="H593" s="1"/>
  <c r="E594"/>
  <c r="F594" l="1"/>
  <c r="H594" s="1"/>
  <c r="E595"/>
  <c r="F595" l="1"/>
  <c r="H595" s="1"/>
  <c r="E596"/>
  <c r="F596" l="1"/>
  <c r="H596" s="1"/>
  <c r="E597"/>
  <c r="F597" l="1"/>
  <c r="H597" s="1"/>
  <c r="E598"/>
  <c r="F598" l="1"/>
  <c r="H598" s="1"/>
  <c r="E599"/>
  <c r="F599" l="1"/>
  <c r="H599" s="1"/>
  <c r="E600"/>
  <c r="F600" l="1"/>
  <c r="H600" s="1"/>
  <c r="E601"/>
  <c r="F601" l="1"/>
  <c r="H601" s="1"/>
  <c r="E602"/>
  <c r="F602" l="1"/>
  <c r="H602" s="1"/>
  <c r="E603"/>
  <c r="F603" l="1"/>
  <c r="H603" s="1"/>
  <c r="E604"/>
  <c r="F604" l="1"/>
  <c r="H604" s="1"/>
  <c r="E605"/>
  <c r="F605" l="1"/>
  <c r="H605" s="1"/>
  <c r="E606"/>
  <c r="F606" l="1"/>
  <c r="H606" s="1"/>
  <c r="E607"/>
  <c r="F607" l="1"/>
  <c r="H607" s="1"/>
  <c r="E608"/>
  <c r="F608" l="1"/>
  <c r="H608" s="1"/>
  <c r="E609"/>
  <c r="F609" l="1"/>
  <c r="H609" s="1"/>
  <c r="E610"/>
  <c r="F610" l="1"/>
  <c r="H610" s="1"/>
  <c r="E611"/>
  <c r="F611" l="1"/>
  <c r="H611" s="1"/>
  <c r="E612"/>
  <c r="F612" l="1"/>
  <c r="H612" s="1"/>
  <c r="E613"/>
  <c r="F613" l="1"/>
  <c r="H613" s="1"/>
  <c r="E614"/>
  <c r="F614" l="1"/>
  <c r="H614" s="1"/>
  <c r="E615"/>
  <c r="F615" l="1"/>
  <c r="H615" s="1"/>
  <c r="E616"/>
  <c r="F616" l="1"/>
  <c r="H616" s="1"/>
  <c r="E617"/>
  <c r="F617" l="1"/>
  <c r="H617" s="1"/>
  <c r="E618"/>
  <c r="F618" l="1"/>
  <c r="H618" s="1"/>
  <c r="E619"/>
  <c r="F619" l="1"/>
  <c r="H619" s="1"/>
  <c r="E620"/>
  <c r="F620" l="1"/>
  <c r="H620" s="1"/>
  <c r="E621"/>
  <c r="F621" l="1"/>
  <c r="H621" s="1"/>
  <c r="E622"/>
  <c r="F622" l="1"/>
  <c r="H622" s="1"/>
  <c r="E623"/>
  <c r="F623" l="1"/>
  <c r="H623" s="1"/>
  <c r="E624"/>
  <c r="F624" l="1"/>
  <c r="H624" s="1"/>
  <c r="E625"/>
  <c r="F625" l="1"/>
  <c r="H625" s="1"/>
  <c r="E626"/>
  <c r="F626" l="1"/>
  <c r="H626" s="1"/>
  <c r="E627"/>
  <c r="F627" l="1"/>
  <c r="H627" s="1"/>
  <c r="E628"/>
  <c r="F628" l="1"/>
  <c r="H628" s="1"/>
  <c r="E629"/>
  <c r="F629" l="1"/>
  <c r="H629" s="1"/>
  <c r="E630"/>
  <c r="F630" l="1"/>
  <c r="H630" s="1"/>
  <c r="E631"/>
  <c r="F631" l="1"/>
  <c r="H631" s="1"/>
  <c r="E632"/>
  <c r="F632" l="1"/>
  <c r="H632" s="1"/>
  <c r="E633"/>
  <c r="F633" l="1"/>
  <c r="H633" s="1"/>
  <c r="E634"/>
  <c r="F634" l="1"/>
  <c r="H634" s="1"/>
  <c r="E635"/>
  <c r="F635" l="1"/>
  <c r="H635" s="1"/>
  <c r="E636"/>
  <c r="F636" l="1"/>
  <c r="H636" s="1"/>
  <c r="E637"/>
  <c r="F637" l="1"/>
  <c r="H637" s="1"/>
  <c r="E638"/>
  <c r="F638" l="1"/>
  <c r="H638" s="1"/>
  <c r="E639"/>
  <c r="F639" l="1"/>
  <c r="H639" s="1"/>
  <c r="E640"/>
  <c r="F640" l="1"/>
  <c r="H640" s="1"/>
  <c r="E641"/>
  <c r="F641" l="1"/>
  <c r="H641" s="1"/>
  <c r="E642"/>
  <c r="F642" l="1"/>
  <c r="H642" s="1"/>
  <c r="E643"/>
  <c r="F643" l="1"/>
  <c r="H643" s="1"/>
  <c r="E644"/>
  <c r="F644" l="1"/>
  <c r="H644" s="1"/>
  <c r="E645"/>
  <c r="F645" l="1"/>
  <c r="H645" s="1"/>
  <c r="E646"/>
  <c r="F646" l="1"/>
  <c r="H646" s="1"/>
  <c r="E647"/>
  <c r="F647" l="1"/>
  <c r="H647" s="1"/>
  <c r="E648"/>
  <c r="F648" l="1"/>
  <c r="H648" s="1"/>
  <c r="E649"/>
  <c r="F649" l="1"/>
  <c r="H649" s="1"/>
  <c r="E650"/>
  <c r="F650" l="1"/>
  <c r="H650" s="1"/>
  <c r="E651"/>
  <c r="F651" l="1"/>
  <c r="H651" s="1"/>
  <c r="E652"/>
  <c r="F652" l="1"/>
  <c r="H652" s="1"/>
  <c r="E653"/>
  <c r="F653" l="1"/>
  <c r="H653" s="1"/>
  <c r="E654"/>
  <c r="F654" l="1"/>
  <c r="H654" s="1"/>
  <c r="E655"/>
  <c r="F655" l="1"/>
  <c r="H655" s="1"/>
  <c r="E656"/>
  <c r="F656" l="1"/>
  <c r="H656" s="1"/>
  <c r="E657"/>
  <c r="F657" l="1"/>
  <c r="H657" s="1"/>
  <c r="E658"/>
  <c r="F658" l="1"/>
  <c r="H658" s="1"/>
  <c r="E659"/>
  <c r="F659" l="1"/>
  <c r="H659" s="1"/>
  <c r="E660"/>
  <c r="F660" l="1"/>
  <c r="H660" s="1"/>
  <c r="E661"/>
  <c r="E662" l="1"/>
  <c r="F661"/>
  <c r="H661" s="1"/>
  <c r="F662" l="1"/>
  <c r="H662" s="1"/>
  <c r="E663"/>
  <c r="F663" l="1"/>
  <c r="H663" s="1"/>
  <c r="E664"/>
  <c r="F664" l="1"/>
  <c r="H664" s="1"/>
  <c r="E665"/>
  <c r="F665" l="1"/>
  <c r="H665" s="1"/>
  <c r="E666"/>
  <c r="F666" l="1"/>
  <c r="H666" s="1"/>
  <c r="E667"/>
  <c r="F667" l="1"/>
  <c r="H667" s="1"/>
  <c r="E668"/>
  <c r="F668" l="1"/>
  <c r="H668" s="1"/>
  <c r="E669"/>
  <c r="E670" l="1"/>
  <c r="F669"/>
  <c r="H669" s="1"/>
  <c r="F670" l="1"/>
  <c r="H670" s="1"/>
  <c r="E671"/>
  <c r="F671" l="1"/>
  <c r="H671" s="1"/>
  <c r="E672"/>
  <c r="F672" l="1"/>
  <c r="H672" s="1"/>
  <c r="E673"/>
  <c r="F673" l="1"/>
  <c r="H673" s="1"/>
  <c r="E674"/>
  <c r="F674" l="1"/>
  <c r="H674" s="1"/>
  <c r="E675"/>
  <c r="F675" l="1"/>
  <c r="H675" s="1"/>
  <c r="E676"/>
  <c r="F676" l="1"/>
  <c r="H676" s="1"/>
  <c r="E677"/>
  <c r="F677" l="1"/>
  <c r="H677" s="1"/>
  <c r="E678"/>
  <c r="F678" l="1"/>
  <c r="H678" s="1"/>
  <c r="E679"/>
  <c r="F679" l="1"/>
  <c r="H679" s="1"/>
  <c r="E680"/>
  <c r="F680" l="1"/>
  <c r="H680" s="1"/>
  <c r="E681"/>
  <c r="F681" l="1"/>
  <c r="H681" s="1"/>
  <c r="E682"/>
  <c r="F682" l="1"/>
  <c r="H682" s="1"/>
  <c r="E683"/>
  <c r="F683" l="1"/>
  <c r="H683" s="1"/>
  <c r="E684"/>
  <c r="F684" l="1"/>
  <c r="H684" s="1"/>
  <c r="E685"/>
  <c r="F685" l="1"/>
  <c r="H685" s="1"/>
  <c r="E686"/>
  <c r="F686" l="1"/>
  <c r="H686" s="1"/>
  <c r="E687"/>
  <c r="F687" l="1"/>
  <c r="H687" s="1"/>
  <c r="E688"/>
  <c r="F688" l="1"/>
  <c r="H688" s="1"/>
  <c r="E689"/>
  <c r="F689" l="1"/>
  <c r="H689" s="1"/>
  <c r="E690"/>
  <c r="F690" l="1"/>
  <c r="H690" s="1"/>
  <c r="E691"/>
  <c r="F691" l="1"/>
  <c r="H691" s="1"/>
  <c r="E692"/>
  <c r="F692" l="1"/>
  <c r="H692" s="1"/>
  <c r="E693"/>
  <c r="E694" l="1"/>
  <c r="F693"/>
  <c r="H693" s="1"/>
  <c r="F694" l="1"/>
  <c r="H694" s="1"/>
  <c r="E695"/>
  <c r="F695" l="1"/>
  <c r="H695" s="1"/>
  <c r="E696"/>
  <c r="F696" l="1"/>
  <c r="H696" s="1"/>
  <c r="E697"/>
  <c r="F697" l="1"/>
  <c r="H697" s="1"/>
  <c r="E698"/>
  <c r="F698" l="1"/>
  <c r="H698" s="1"/>
  <c r="E699"/>
  <c r="F699" l="1"/>
  <c r="H699" s="1"/>
  <c r="E700"/>
  <c r="F700" l="1"/>
  <c r="H700" s="1"/>
  <c r="E701"/>
  <c r="E702" l="1"/>
  <c r="F701"/>
  <c r="H701" s="1"/>
  <c r="F702" l="1"/>
  <c r="H702" s="1"/>
  <c r="E703"/>
  <c r="F703" l="1"/>
  <c r="H703" s="1"/>
  <c r="E704"/>
  <c r="F704" l="1"/>
  <c r="H704" s="1"/>
  <c r="E705"/>
  <c r="F705" l="1"/>
  <c r="H705" s="1"/>
  <c r="E706"/>
  <c r="F706" l="1"/>
  <c r="H706" s="1"/>
  <c r="E707"/>
  <c r="F707" l="1"/>
  <c r="H707" s="1"/>
  <c r="E708"/>
  <c r="F708" l="1"/>
  <c r="H708" s="1"/>
  <c r="E709"/>
  <c r="F709" l="1"/>
  <c r="H709" s="1"/>
  <c r="E710"/>
  <c r="F710" l="1"/>
  <c r="H710" s="1"/>
  <c r="E711"/>
  <c r="F711" l="1"/>
  <c r="H711" s="1"/>
  <c r="E712"/>
  <c r="F712" l="1"/>
  <c r="H712" s="1"/>
  <c r="E713"/>
  <c r="F713" l="1"/>
  <c r="H713" s="1"/>
  <c r="E714"/>
  <c r="F714" l="1"/>
  <c r="H714" s="1"/>
  <c r="E715"/>
  <c r="F715" l="1"/>
  <c r="H715" s="1"/>
  <c r="E716"/>
  <c r="F716" l="1"/>
  <c r="H716" s="1"/>
  <c r="E717"/>
  <c r="F717" l="1"/>
  <c r="H717" s="1"/>
  <c r="E718"/>
  <c r="F718" l="1"/>
  <c r="H718" s="1"/>
  <c r="E719"/>
  <c r="F719" l="1"/>
  <c r="H719" s="1"/>
  <c r="E720"/>
  <c r="F720" l="1"/>
  <c r="H720" s="1"/>
  <c r="E721"/>
  <c r="F721" l="1"/>
  <c r="H721" s="1"/>
  <c r="E722"/>
  <c r="F722" l="1"/>
  <c r="H722" s="1"/>
  <c r="E723"/>
  <c r="E724" l="1"/>
  <c r="F723"/>
  <c r="H723" s="1"/>
  <c r="F724" l="1"/>
  <c r="H724" s="1"/>
  <c r="E725"/>
  <c r="F725" l="1"/>
  <c r="H725" s="1"/>
  <c r="E726"/>
  <c r="F726" l="1"/>
  <c r="H726" s="1"/>
  <c r="E727"/>
  <c r="F727" l="1"/>
  <c r="H727" s="1"/>
  <c r="E728"/>
  <c r="F728" l="1"/>
  <c r="H728" s="1"/>
  <c r="E729"/>
  <c r="F729" l="1"/>
  <c r="H729" s="1"/>
  <c r="E730"/>
  <c r="F730" l="1"/>
  <c r="H730" s="1"/>
  <c r="E731"/>
  <c r="F731" l="1"/>
  <c r="H731" s="1"/>
  <c r="E732"/>
  <c r="F732" l="1"/>
  <c r="H732" s="1"/>
  <c r="E733"/>
  <c r="F733" l="1"/>
  <c r="H733" s="1"/>
  <c r="E734"/>
  <c r="F734" l="1"/>
  <c r="H734" s="1"/>
  <c r="E735"/>
  <c r="F735" l="1"/>
  <c r="H735" s="1"/>
  <c r="E736"/>
  <c r="F736" l="1"/>
  <c r="H736" s="1"/>
  <c r="E737"/>
  <c r="F737" l="1"/>
  <c r="H737" s="1"/>
  <c r="E738"/>
  <c r="F738" l="1"/>
  <c r="H738" s="1"/>
  <c r="E739"/>
  <c r="E740" l="1"/>
  <c r="F739"/>
  <c r="H739" s="1"/>
  <c r="F740" l="1"/>
  <c r="H740" s="1"/>
  <c r="E741"/>
  <c r="F741" l="1"/>
  <c r="H741" s="1"/>
  <c r="E742"/>
  <c r="F742" l="1"/>
  <c r="H742" s="1"/>
  <c r="E743"/>
  <c r="F743" l="1"/>
  <c r="H743" s="1"/>
  <c r="E744"/>
  <c r="F744" l="1"/>
  <c r="H744" s="1"/>
  <c r="E745"/>
  <c r="F745" l="1"/>
  <c r="H745" s="1"/>
  <c r="E746"/>
  <c r="F746" l="1"/>
  <c r="H746" s="1"/>
  <c r="E747"/>
  <c r="F747" l="1"/>
  <c r="H747" s="1"/>
  <c r="E748"/>
  <c r="F748" l="1"/>
  <c r="H748" s="1"/>
  <c r="E749"/>
  <c r="F749" l="1"/>
  <c r="H749" s="1"/>
  <c r="E750"/>
  <c r="F750" l="1"/>
  <c r="H750" s="1"/>
  <c r="E751"/>
  <c r="F751" l="1"/>
  <c r="H751" s="1"/>
  <c r="E752"/>
  <c r="F752" l="1"/>
  <c r="H752" s="1"/>
  <c r="E753"/>
  <c r="F753" l="1"/>
  <c r="H753" s="1"/>
  <c r="E754"/>
  <c r="F754" l="1"/>
  <c r="H754" s="1"/>
  <c r="E755"/>
  <c r="F755" l="1"/>
  <c r="H755" s="1"/>
  <c r="E756"/>
  <c r="F756" l="1"/>
  <c r="H756" s="1"/>
  <c r="E757"/>
  <c r="F757" l="1"/>
  <c r="H757" s="1"/>
  <c r="E758"/>
  <c r="F758" l="1"/>
  <c r="H758" s="1"/>
  <c r="E759"/>
  <c r="F759" l="1"/>
  <c r="H759" s="1"/>
  <c r="E760"/>
  <c r="F760" l="1"/>
  <c r="H760" s="1"/>
  <c r="E761"/>
  <c r="F761" l="1"/>
  <c r="H761" s="1"/>
  <c r="E762"/>
  <c r="F762" l="1"/>
  <c r="H762" s="1"/>
  <c r="E763"/>
  <c r="F763" l="1"/>
  <c r="H763" s="1"/>
  <c r="E764"/>
  <c r="F764" l="1"/>
  <c r="H764" s="1"/>
  <c r="E765"/>
  <c r="F765" l="1"/>
  <c r="H765" s="1"/>
  <c r="E766"/>
  <c r="F766" l="1"/>
  <c r="H766" s="1"/>
  <c r="E767"/>
  <c r="F767" l="1"/>
  <c r="H767" s="1"/>
  <c r="E768"/>
  <c r="F768" l="1"/>
  <c r="H768" s="1"/>
  <c r="E769"/>
  <c r="F769" l="1"/>
  <c r="H769" s="1"/>
  <c r="E770"/>
  <c r="F770" l="1"/>
  <c r="H770" s="1"/>
  <c r="E771"/>
  <c r="F771" l="1"/>
  <c r="H771" s="1"/>
  <c r="E772"/>
  <c r="F772" l="1"/>
  <c r="H772" s="1"/>
  <c r="E773"/>
  <c r="F773" l="1"/>
  <c r="H773" s="1"/>
  <c r="E774"/>
  <c r="F774" l="1"/>
  <c r="H774" s="1"/>
  <c r="E775"/>
  <c r="F775" l="1"/>
  <c r="H775" s="1"/>
  <c r="E776"/>
  <c r="F776" l="1"/>
  <c r="H776" s="1"/>
  <c r="E777"/>
  <c r="F777" l="1"/>
  <c r="H777" s="1"/>
  <c r="E778"/>
  <c r="F778" l="1"/>
  <c r="H778" s="1"/>
  <c r="E779"/>
  <c r="F779" l="1"/>
  <c r="H779" s="1"/>
  <c r="E780"/>
  <c r="F780" l="1"/>
  <c r="H780" s="1"/>
  <c r="E781"/>
  <c r="F781" l="1"/>
  <c r="H781" s="1"/>
  <c r="E782"/>
  <c r="F782" l="1"/>
  <c r="H782" s="1"/>
  <c r="E783"/>
  <c r="F783" l="1"/>
  <c r="H783" s="1"/>
  <c r="E784"/>
  <c r="F784" l="1"/>
  <c r="H784" s="1"/>
  <c r="E785"/>
  <c r="F785" l="1"/>
  <c r="H785" s="1"/>
  <c r="E786"/>
  <c r="F786" l="1"/>
  <c r="H786" s="1"/>
  <c r="E787"/>
  <c r="F787" l="1"/>
  <c r="H787" s="1"/>
  <c r="E788"/>
  <c r="F788" l="1"/>
  <c r="H788" s="1"/>
  <c r="E789"/>
  <c r="F789" l="1"/>
  <c r="H789" s="1"/>
  <c r="E790"/>
  <c r="F790" l="1"/>
  <c r="H790" s="1"/>
  <c r="E791"/>
  <c r="F791" l="1"/>
  <c r="H791" s="1"/>
  <c r="E792"/>
  <c r="F792" l="1"/>
  <c r="H792" s="1"/>
  <c r="E793"/>
  <c r="F793" l="1"/>
  <c r="H793" s="1"/>
  <c r="E794"/>
  <c r="F794" l="1"/>
  <c r="H794" s="1"/>
  <c r="E795"/>
  <c r="F795" l="1"/>
  <c r="H795" s="1"/>
  <c r="E796"/>
  <c r="F796" l="1"/>
  <c r="H796" s="1"/>
  <c r="E797"/>
  <c r="F797" l="1"/>
  <c r="H797" s="1"/>
  <c r="E798"/>
  <c r="F798" l="1"/>
  <c r="H798" s="1"/>
  <c r="E799"/>
  <c r="F799" l="1"/>
  <c r="H799" s="1"/>
  <c r="E800"/>
  <c r="F800" l="1"/>
  <c r="H800" s="1"/>
  <c r="E801"/>
  <c r="F801" l="1"/>
  <c r="H801" s="1"/>
  <c r="E802"/>
  <c r="F802" l="1"/>
  <c r="H802" s="1"/>
  <c r="E803"/>
  <c r="F803" l="1"/>
  <c r="H803" s="1"/>
  <c r="E804"/>
  <c r="F804" l="1"/>
  <c r="H804" s="1"/>
  <c r="E805"/>
  <c r="F805" l="1"/>
  <c r="H805" s="1"/>
  <c r="E806"/>
  <c r="F806" l="1"/>
  <c r="H806" s="1"/>
  <c r="E807"/>
  <c r="F807" l="1"/>
  <c r="H807" s="1"/>
  <c r="E808"/>
  <c r="F808" l="1"/>
  <c r="H808" s="1"/>
  <c r="E809"/>
  <c r="F809" l="1"/>
  <c r="H809" s="1"/>
  <c r="E810"/>
  <c r="F810" l="1"/>
  <c r="H810" s="1"/>
  <c r="E811"/>
  <c r="F811" l="1"/>
  <c r="H811" s="1"/>
  <c r="E812"/>
  <c r="F812" l="1"/>
  <c r="H812" s="1"/>
  <c r="E813"/>
  <c r="F813" l="1"/>
  <c r="H813" s="1"/>
  <c r="E814"/>
  <c r="F814" l="1"/>
  <c r="H814" s="1"/>
  <c r="E815"/>
  <c r="F815" l="1"/>
  <c r="H815" s="1"/>
  <c r="E816"/>
  <c r="F816" l="1"/>
  <c r="H816" s="1"/>
  <c r="E817"/>
  <c r="F817" l="1"/>
  <c r="H817" s="1"/>
  <c r="E818"/>
  <c r="F818" l="1"/>
  <c r="H818" s="1"/>
  <c r="E819"/>
  <c r="F819" l="1"/>
  <c r="H819" s="1"/>
  <c r="E820"/>
  <c r="F820" l="1"/>
  <c r="H820" s="1"/>
  <c r="E821"/>
  <c r="F821" l="1"/>
  <c r="H821" s="1"/>
  <c r="E822"/>
  <c r="F822" l="1"/>
  <c r="H822" s="1"/>
  <c r="E823"/>
  <c r="F823" l="1"/>
  <c r="H823" s="1"/>
  <c r="E824"/>
  <c r="F824" l="1"/>
  <c r="H824" s="1"/>
  <c r="E825"/>
  <c r="F825" l="1"/>
  <c r="H825" s="1"/>
  <c r="E826"/>
  <c r="F826" l="1"/>
  <c r="H826" s="1"/>
  <c r="E827"/>
  <c r="F827" l="1"/>
  <c r="H827" s="1"/>
  <c r="E828"/>
  <c r="F828" l="1"/>
  <c r="H828" s="1"/>
  <c r="E829"/>
  <c r="F829" l="1"/>
  <c r="H829" s="1"/>
  <c r="E830"/>
  <c r="F830" l="1"/>
  <c r="H830" s="1"/>
  <c r="E831"/>
  <c r="F831" l="1"/>
  <c r="H831" s="1"/>
  <c r="E832"/>
  <c r="F832" l="1"/>
  <c r="H832" s="1"/>
  <c r="E833"/>
  <c r="F833" l="1"/>
  <c r="H833" s="1"/>
  <c r="E834"/>
  <c r="F834" l="1"/>
  <c r="H834" s="1"/>
  <c r="E835"/>
  <c r="F835" l="1"/>
  <c r="H835" s="1"/>
  <c r="E836"/>
  <c r="F836" l="1"/>
  <c r="H836" s="1"/>
  <c r="E837"/>
  <c r="F837" l="1"/>
  <c r="H837" s="1"/>
  <c r="E838"/>
  <c r="F838" l="1"/>
  <c r="H838" s="1"/>
  <c r="E839"/>
  <c r="F839" l="1"/>
  <c r="H839" s="1"/>
  <c r="E840"/>
  <c r="F840" l="1"/>
  <c r="H840" s="1"/>
  <c r="E841"/>
  <c r="F841" l="1"/>
  <c r="H841" s="1"/>
  <c r="E842"/>
  <c r="F842" l="1"/>
  <c r="H842" s="1"/>
  <c r="E843"/>
  <c r="F843" l="1"/>
  <c r="H843" s="1"/>
  <c r="E844"/>
  <c r="F844" l="1"/>
  <c r="H844" s="1"/>
  <c r="E845"/>
  <c r="F845" l="1"/>
  <c r="H845" s="1"/>
  <c r="E846"/>
  <c r="F846" l="1"/>
  <c r="H846" s="1"/>
  <c r="E847"/>
  <c r="F847" l="1"/>
  <c r="H847" s="1"/>
  <c r="E848"/>
  <c r="F848" l="1"/>
  <c r="H848" s="1"/>
  <c r="E849"/>
  <c r="F849" l="1"/>
  <c r="H849" s="1"/>
  <c r="E850"/>
  <c r="F850" l="1"/>
  <c r="H850" s="1"/>
  <c r="E851"/>
  <c r="F851" l="1"/>
  <c r="H851" s="1"/>
  <c r="E852"/>
  <c r="F852" l="1"/>
  <c r="H852" s="1"/>
  <c r="E853"/>
  <c r="F853" l="1"/>
  <c r="H853" s="1"/>
  <c r="E854"/>
  <c r="F854" l="1"/>
  <c r="H854" s="1"/>
  <c r="E855"/>
  <c r="F855" l="1"/>
  <c r="H855" s="1"/>
  <c r="E856"/>
  <c r="F856" l="1"/>
  <c r="H856" s="1"/>
  <c r="E857"/>
  <c r="F857" l="1"/>
  <c r="H857" s="1"/>
  <c r="E858"/>
  <c r="F858" l="1"/>
  <c r="H858" s="1"/>
  <c r="E859"/>
  <c r="F859" l="1"/>
  <c r="H859" s="1"/>
  <c r="E860"/>
  <c r="F860" l="1"/>
  <c r="H860" s="1"/>
  <c r="E861"/>
  <c r="F861" l="1"/>
  <c r="H861" s="1"/>
  <c r="E862"/>
  <c r="F862" l="1"/>
  <c r="H862" s="1"/>
  <c r="E863"/>
  <c r="F863" l="1"/>
  <c r="H863" s="1"/>
  <c r="E864"/>
  <c r="F864" l="1"/>
  <c r="H864" s="1"/>
  <c r="E865"/>
  <c r="F865" l="1"/>
  <c r="H865" s="1"/>
  <c r="E866"/>
  <c r="F866" l="1"/>
  <c r="H866" s="1"/>
  <c r="E867"/>
  <c r="F867" l="1"/>
  <c r="H867" s="1"/>
  <c r="E868"/>
  <c r="F868" l="1"/>
  <c r="H868" s="1"/>
  <c r="E869"/>
  <c r="F869" l="1"/>
  <c r="H869" s="1"/>
  <c r="E870"/>
  <c r="E871" l="1"/>
  <c r="F870"/>
  <c r="H870" s="1"/>
  <c r="E872" l="1"/>
  <c r="F871"/>
  <c r="H871" s="1"/>
  <c r="E873" l="1"/>
  <c r="F872"/>
  <c r="H872" s="1"/>
  <c r="E874" l="1"/>
  <c r="F873"/>
  <c r="H873" s="1"/>
  <c r="E875" l="1"/>
  <c r="F874"/>
  <c r="H874" s="1"/>
  <c r="E876" l="1"/>
  <c r="F875"/>
  <c r="H875" s="1"/>
  <c r="E877" l="1"/>
  <c r="F876"/>
  <c r="H876" s="1"/>
  <c r="E878" l="1"/>
  <c r="F877"/>
  <c r="H877" s="1"/>
  <c r="E879" l="1"/>
  <c r="F878"/>
  <c r="H878" s="1"/>
  <c r="E880" l="1"/>
  <c r="F879"/>
  <c r="H879" s="1"/>
  <c r="E881" l="1"/>
  <c r="F880"/>
  <c r="H880" s="1"/>
  <c r="E882" l="1"/>
  <c r="F881"/>
  <c r="H881" s="1"/>
  <c r="E883" l="1"/>
  <c r="F882"/>
  <c r="H882" s="1"/>
  <c r="E884" l="1"/>
  <c r="F883"/>
  <c r="H883" s="1"/>
  <c r="E885" l="1"/>
  <c r="F884"/>
  <c r="H884" s="1"/>
  <c r="E886" l="1"/>
  <c r="F885"/>
  <c r="H885" s="1"/>
  <c r="E887" l="1"/>
  <c r="F886"/>
  <c r="H886" s="1"/>
  <c r="E888" l="1"/>
  <c r="F887"/>
  <c r="H887" s="1"/>
  <c r="E889" l="1"/>
  <c r="F888"/>
  <c r="H888" s="1"/>
  <c r="E890" l="1"/>
  <c r="F889"/>
  <c r="H889" s="1"/>
  <c r="E891" l="1"/>
  <c r="F890"/>
  <c r="H890" s="1"/>
  <c r="E892" l="1"/>
  <c r="F891"/>
  <c r="H891" s="1"/>
  <c r="E893" l="1"/>
  <c r="F892"/>
  <c r="H892" s="1"/>
  <c r="E894" l="1"/>
  <c r="F893"/>
  <c r="H893" s="1"/>
  <c r="E895" l="1"/>
  <c r="F894"/>
  <c r="H894" s="1"/>
  <c r="E896" l="1"/>
  <c r="F895"/>
  <c r="H895" s="1"/>
  <c r="E897" l="1"/>
  <c r="F896"/>
  <c r="H896" s="1"/>
  <c r="E898" l="1"/>
  <c r="F897"/>
  <c r="H897" s="1"/>
  <c r="E899" l="1"/>
  <c r="F898"/>
  <c r="H898" s="1"/>
  <c r="E900" l="1"/>
  <c r="F899"/>
  <c r="H899" s="1"/>
  <c r="E901" l="1"/>
  <c r="F900"/>
  <c r="H900" s="1"/>
  <c r="E902" l="1"/>
  <c r="F901"/>
  <c r="H901" s="1"/>
  <c r="E903" l="1"/>
  <c r="F902"/>
  <c r="H902" s="1"/>
  <c r="E904" l="1"/>
  <c r="F903"/>
  <c r="H903" s="1"/>
  <c r="E905" l="1"/>
  <c r="F904"/>
  <c r="H904" s="1"/>
  <c r="E906" l="1"/>
  <c r="F905"/>
  <c r="H905" s="1"/>
  <c r="E907" l="1"/>
  <c r="F906"/>
  <c r="H906" s="1"/>
  <c r="E908" l="1"/>
  <c r="F907"/>
  <c r="H907" s="1"/>
  <c r="E909" l="1"/>
  <c r="F908"/>
  <c r="H908" s="1"/>
  <c r="E910" l="1"/>
  <c r="F909"/>
  <c r="H909" s="1"/>
  <c r="E911" l="1"/>
  <c r="F910"/>
  <c r="H910" s="1"/>
  <c r="E912" l="1"/>
  <c r="F911"/>
  <c r="H911" s="1"/>
  <c r="E913" l="1"/>
  <c r="F912"/>
  <c r="H912" s="1"/>
  <c r="F913" l="1"/>
  <c r="H913" s="1"/>
  <c r="E914"/>
  <c r="F914" l="1"/>
  <c r="H914" s="1"/>
  <c r="E915"/>
  <c r="E916" l="1"/>
  <c r="F915"/>
  <c r="H915" s="1"/>
  <c r="E917" l="1"/>
  <c r="F916"/>
  <c r="H916" s="1"/>
  <c r="E918" l="1"/>
  <c r="F917"/>
  <c r="H917" s="1"/>
  <c r="E919" l="1"/>
  <c r="F918"/>
  <c r="H918" s="1"/>
  <c r="E920" l="1"/>
  <c r="F919"/>
  <c r="H919" s="1"/>
  <c r="E921" l="1"/>
  <c r="F920"/>
  <c r="H920" s="1"/>
  <c r="E922" l="1"/>
  <c r="F921"/>
  <c r="H921" s="1"/>
  <c r="E923" l="1"/>
  <c r="F922"/>
  <c r="H922" s="1"/>
  <c r="E924" l="1"/>
  <c r="F923"/>
  <c r="H923" s="1"/>
  <c r="E925" l="1"/>
  <c r="F924"/>
  <c r="H924" s="1"/>
  <c r="E926" l="1"/>
  <c r="F925"/>
  <c r="H925" s="1"/>
  <c r="F926" l="1"/>
  <c r="H926" s="1"/>
  <c r="E927"/>
  <c r="F927" l="1"/>
  <c r="H927" s="1"/>
  <c r="E928"/>
  <c r="F928" l="1"/>
  <c r="H928" s="1"/>
  <c r="E929"/>
  <c r="F929" l="1"/>
  <c r="H929" s="1"/>
  <c r="E930"/>
  <c r="F930" l="1"/>
  <c r="H930" s="1"/>
  <c r="E931"/>
  <c r="F931" l="1"/>
  <c r="H931" s="1"/>
  <c r="E932"/>
  <c r="F932" l="1"/>
  <c r="H932" s="1"/>
  <c r="E933"/>
  <c r="F933" l="1"/>
  <c r="H933" s="1"/>
  <c r="E934"/>
  <c r="F934" l="1"/>
  <c r="H934" s="1"/>
  <c r="E935"/>
  <c r="F935" l="1"/>
  <c r="H935" s="1"/>
  <c r="E936"/>
  <c r="F936" l="1"/>
  <c r="H936" s="1"/>
  <c r="E937"/>
  <c r="F937" l="1"/>
  <c r="H937" s="1"/>
  <c r="E938"/>
  <c r="F938" l="1"/>
  <c r="H938" s="1"/>
  <c r="E939"/>
  <c r="F939" l="1"/>
  <c r="H939" s="1"/>
  <c r="E940"/>
  <c r="F940" l="1"/>
  <c r="H940" s="1"/>
  <c r="E941"/>
  <c r="F941" l="1"/>
  <c r="H941" s="1"/>
  <c r="E942"/>
  <c r="F942" l="1"/>
  <c r="H942" s="1"/>
  <c r="E943"/>
  <c r="F943" l="1"/>
  <c r="H943" s="1"/>
  <c r="E944"/>
  <c r="F944" l="1"/>
  <c r="H944" s="1"/>
  <c r="E945"/>
  <c r="E946" l="1"/>
  <c r="F945"/>
  <c r="H945" s="1"/>
  <c r="E947" l="1"/>
  <c r="F946"/>
  <c r="H946" s="1"/>
  <c r="E948" l="1"/>
  <c r="F947"/>
  <c r="H947" s="1"/>
  <c r="F948" l="1"/>
  <c r="H948" s="1"/>
  <c r="E949"/>
  <c r="F949" l="1"/>
  <c r="H949" s="1"/>
  <c r="E950"/>
  <c r="F950" l="1"/>
  <c r="H950" s="1"/>
  <c r="E951"/>
  <c r="F951" l="1"/>
  <c r="H951" s="1"/>
  <c r="E952"/>
  <c r="F952" l="1"/>
  <c r="H952" s="1"/>
  <c r="E953"/>
  <c r="F953" l="1"/>
  <c r="H953" s="1"/>
  <c r="E954"/>
  <c r="F954" l="1"/>
  <c r="H954" s="1"/>
  <c r="E955"/>
  <c r="F955" l="1"/>
  <c r="H955" s="1"/>
  <c r="E956"/>
  <c r="F956" l="1"/>
  <c r="H956" s="1"/>
  <c r="E957"/>
  <c r="F957" l="1"/>
  <c r="H957" s="1"/>
  <c r="E958"/>
  <c r="F958" l="1"/>
  <c r="H958" s="1"/>
  <c r="E959"/>
  <c r="F959" l="1"/>
  <c r="H959" s="1"/>
  <c r="E960"/>
  <c r="F960" l="1"/>
  <c r="H960" s="1"/>
  <c r="E961"/>
  <c r="F961" l="1"/>
  <c r="H961" s="1"/>
  <c r="E962"/>
  <c r="F962" l="1"/>
  <c r="H962" s="1"/>
  <c r="E963"/>
  <c r="F963" l="1"/>
  <c r="H963" s="1"/>
  <c r="E964"/>
  <c r="F964" l="1"/>
  <c r="H964" s="1"/>
  <c r="E965"/>
  <c r="F965" l="1"/>
  <c r="H965" s="1"/>
  <c r="E966"/>
  <c r="F966" l="1"/>
  <c r="H966" s="1"/>
  <c r="E967"/>
  <c r="F967" l="1"/>
  <c r="H967" s="1"/>
  <c r="E968"/>
  <c r="F968" l="1"/>
  <c r="H968" s="1"/>
  <c r="E969"/>
  <c r="F969" l="1"/>
  <c r="H969" s="1"/>
  <c r="E970"/>
  <c r="F970" l="1"/>
  <c r="H970" s="1"/>
  <c r="E971"/>
  <c r="F971" l="1"/>
  <c r="H971" s="1"/>
  <c r="E972"/>
  <c r="F972" l="1"/>
  <c r="H972" s="1"/>
  <c r="E973"/>
  <c r="F973" l="1"/>
  <c r="H973" s="1"/>
  <c r="E974"/>
  <c r="F974" l="1"/>
  <c r="H974" s="1"/>
  <c r="E975"/>
  <c r="F975" l="1"/>
  <c r="H975" s="1"/>
  <c r="E976"/>
  <c r="F976" l="1"/>
  <c r="H976" s="1"/>
  <c r="E977"/>
  <c r="F977" l="1"/>
  <c r="H977" s="1"/>
  <c r="E978"/>
  <c r="F978" l="1"/>
  <c r="H978" s="1"/>
  <c r="E979"/>
  <c r="F979" l="1"/>
  <c r="H979" s="1"/>
  <c r="E980"/>
  <c r="F980" l="1"/>
  <c r="H980" s="1"/>
  <c r="E981"/>
  <c r="F981" l="1"/>
  <c r="H981" s="1"/>
  <c r="E982"/>
  <c r="F982" l="1"/>
  <c r="H982" s="1"/>
  <c r="E983"/>
  <c r="F983" l="1"/>
  <c r="H983" s="1"/>
  <c r="E984"/>
  <c r="F984" l="1"/>
  <c r="H984" s="1"/>
  <c r="E985"/>
  <c r="F985" l="1"/>
  <c r="H985" s="1"/>
  <c r="E986"/>
  <c r="F986" l="1"/>
  <c r="H986" s="1"/>
  <c r="E987"/>
  <c r="F987" l="1"/>
  <c r="H987" s="1"/>
  <c r="E988"/>
  <c r="F988" l="1"/>
  <c r="H988" s="1"/>
  <c r="E989"/>
  <c r="F989" l="1"/>
  <c r="H989" s="1"/>
  <c r="E990"/>
  <c r="F990" l="1"/>
  <c r="H990" s="1"/>
  <c r="E991"/>
  <c r="F991" l="1"/>
  <c r="H991" s="1"/>
  <c r="E992"/>
  <c r="F992" l="1"/>
  <c r="H992" s="1"/>
  <c r="E993"/>
  <c r="F993" l="1"/>
  <c r="H993" s="1"/>
  <c r="E994"/>
  <c r="F994" l="1"/>
  <c r="H994" s="1"/>
  <c r="E995"/>
  <c r="F995" l="1"/>
  <c r="H995" s="1"/>
  <c r="E996"/>
  <c r="F996" l="1"/>
  <c r="H996" s="1"/>
  <c r="E997"/>
  <c r="F997" l="1"/>
  <c r="H997" s="1"/>
  <c r="E998"/>
  <c r="F998" l="1"/>
  <c r="H998" s="1"/>
  <c r="E999"/>
  <c r="F999" l="1"/>
  <c r="H999" s="1"/>
  <c r="E1000"/>
  <c r="F1000" l="1"/>
  <c r="H1000" s="1"/>
  <c r="E1001"/>
  <c r="F1001" l="1"/>
  <c r="H1001" s="1"/>
  <c r="E1002"/>
  <c r="F1002" l="1"/>
  <c r="H1002" s="1"/>
  <c r="E1003"/>
  <c r="F1003" l="1"/>
  <c r="H1003" s="1"/>
  <c r="E1004"/>
  <c r="F1004" l="1"/>
  <c r="H1004" s="1"/>
  <c r="E1005"/>
  <c r="F1005" l="1"/>
  <c r="H1005" s="1"/>
  <c r="E1006"/>
  <c r="F1006" l="1"/>
  <c r="H1006" s="1"/>
  <c r="E1007"/>
  <c r="F1007" l="1"/>
  <c r="H1007" s="1"/>
  <c r="E1008"/>
  <c r="F1008" l="1"/>
  <c r="H1008" s="1"/>
  <c r="E1009"/>
  <c r="F1009" l="1"/>
  <c r="H1009" s="1"/>
  <c r="E1010"/>
  <c r="F1010" l="1"/>
  <c r="H1010" s="1"/>
  <c r="E1011"/>
  <c r="F1011" l="1"/>
  <c r="H1011" s="1"/>
  <c r="E1012"/>
  <c r="F1012" l="1"/>
  <c r="H1012" s="1"/>
  <c r="E1013"/>
  <c r="F1013" l="1"/>
  <c r="H1013" s="1"/>
  <c r="E1014"/>
  <c r="F1014" l="1"/>
  <c r="H1014" s="1"/>
  <c r="E1015"/>
  <c r="F1015" l="1"/>
  <c r="H1015" s="1"/>
  <c r="E1016"/>
  <c r="F1016" l="1"/>
  <c r="H1016" s="1"/>
  <c r="E1017"/>
  <c r="F1017" l="1"/>
  <c r="H1017" s="1"/>
  <c r="E1018"/>
  <c r="F1018" l="1"/>
  <c r="H1018" s="1"/>
  <c r="E1019"/>
  <c r="F1019" l="1"/>
  <c r="H1019" s="1"/>
  <c r="E1020"/>
  <c r="F1020" l="1"/>
  <c r="H1020" s="1"/>
  <c r="E1021"/>
  <c r="F1021" l="1"/>
  <c r="H1021" s="1"/>
  <c r="E1022"/>
  <c r="F1022" l="1"/>
  <c r="H1022" s="1"/>
  <c r="E1023"/>
  <c r="F1023" l="1"/>
  <c r="H1023" s="1"/>
  <c r="E1024"/>
  <c r="F1024" l="1"/>
  <c r="H1024" s="1"/>
  <c r="E1025"/>
  <c r="F1025" l="1"/>
  <c r="H1025" s="1"/>
  <c r="E1026"/>
  <c r="F1026" l="1"/>
  <c r="H1026" s="1"/>
  <c r="E1027"/>
  <c r="F1027" l="1"/>
  <c r="H1027" s="1"/>
  <c r="E1028"/>
  <c r="F1028" l="1"/>
  <c r="H1028" s="1"/>
  <c r="E1029"/>
  <c r="F1029" l="1"/>
  <c r="H1029" s="1"/>
  <c r="E1030"/>
  <c r="F1030" l="1"/>
  <c r="H1030" s="1"/>
  <c r="E1031"/>
  <c r="F1031" l="1"/>
  <c r="H1031" s="1"/>
  <c r="E1032"/>
  <c r="F1032" l="1"/>
  <c r="H1032" s="1"/>
  <c r="E1033"/>
  <c r="F1033" l="1"/>
  <c r="H1033" s="1"/>
  <c r="E1034"/>
  <c r="F1034" l="1"/>
  <c r="H1034" s="1"/>
  <c r="E1035"/>
  <c r="F1035" l="1"/>
  <c r="H1035" s="1"/>
  <c r="E1036"/>
  <c r="F1036" l="1"/>
  <c r="H1036" s="1"/>
  <c r="E1037"/>
  <c r="F1037" l="1"/>
  <c r="H1037" s="1"/>
  <c r="E1038"/>
  <c r="F1038" l="1"/>
  <c r="H1038" s="1"/>
  <c r="E1039"/>
  <c r="F1039" l="1"/>
  <c r="H1039" s="1"/>
  <c r="E1040"/>
  <c r="F1040" l="1"/>
  <c r="H1040" s="1"/>
  <c r="E1041"/>
  <c r="F1041" l="1"/>
  <c r="H1041" s="1"/>
  <c r="E1042"/>
  <c r="F1042" l="1"/>
  <c r="H1042" s="1"/>
  <c r="E1043"/>
  <c r="F1043" l="1"/>
  <c r="H1043" s="1"/>
  <c r="E1044"/>
  <c r="F1044" l="1"/>
  <c r="H1044" s="1"/>
  <c r="E1045"/>
  <c r="F1045" l="1"/>
  <c r="H1045" s="1"/>
  <c r="E1046"/>
  <c r="F1046" l="1"/>
  <c r="H1046" s="1"/>
  <c r="E1047"/>
  <c r="F1047" l="1"/>
  <c r="H1047" s="1"/>
  <c r="E1048"/>
  <c r="F1048" l="1"/>
  <c r="H1048" s="1"/>
  <c r="E1049"/>
  <c r="F1049" l="1"/>
  <c r="H1049" s="1"/>
  <c r="E1050"/>
  <c r="F1050" l="1"/>
  <c r="H1050" s="1"/>
  <c r="E1051"/>
  <c r="F1051" l="1"/>
  <c r="H1051" s="1"/>
  <c r="E1052"/>
  <c r="F1052" l="1"/>
  <c r="H1052" s="1"/>
  <c r="E1053"/>
  <c r="F1053" l="1"/>
  <c r="H1053" s="1"/>
  <c r="E1054"/>
  <c r="F1054" l="1"/>
  <c r="H1054" s="1"/>
  <c r="E1055"/>
  <c r="F1055" l="1"/>
  <c r="H1055" s="1"/>
  <c r="E1056"/>
  <c r="F1056" l="1"/>
  <c r="H1056" s="1"/>
  <c r="E1057"/>
  <c r="F1057" l="1"/>
  <c r="H1057" s="1"/>
  <c r="E1058"/>
  <c r="F1058" l="1"/>
  <c r="H1058" s="1"/>
  <c r="E1059"/>
  <c r="F1059" l="1"/>
  <c r="H1059" s="1"/>
  <c r="E1060"/>
  <c r="F1060" l="1"/>
  <c r="H1060" s="1"/>
  <c r="E1061"/>
  <c r="F1061" l="1"/>
  <c r="H1061" s="1"/>
  <c r="E1062"/>
  <c r="F1062" l="1"/>
  <c r="H1062" s="1"/>
  <c r="E1063"/>
  <c r="F1063" l="1"/>
  <c r="H1063" s="1"/>
  <c r="E1064"/>
  <c r="F1064" l="1"/>
  <c r="H1064" s="1"/>
  <c r="E1065"/>
  <c r="F1065" l="1"/>
  <c r="H1065" s="1"/>
  <c r="E1066"/>
  <c r="F1066" l="1"/>
  <c r="H1066" s="1"/>
  <c r="E1067"/>
  <c r="F1067" l="1"/>
  <c r="H1067" s="1"/>
  <c r="E1068"/>
  <c r="F1068" l="1"/>
  <c r="H1068" s="1"/>
  <c r="E1069"/>
  <c r="F1069" l="1"/>
  <c r="H1069" s="1"/>
  <c r="E1070"/>
  <c r="F1070" l="1"/>
  <c r="H1070" s="1"/>
  <c r="E1071"/>
  <c r="F1071" l="1"/>
  <c r="H1071" s="1"/>
  <c r="E1072"/>
  <c r="F1072" l="1"/>
  <c r="H1072" s="1"/>
  <c r="E1073"/>
  <c r="F1073" l="1"/>
  <c r="H1073" s="1"/>
  <c r="E1074"/>
  <c r="F1074" l="1"/>
  <c r="H1074" s="1"/>
  <c r="E1075"/>
  <c r="F1075" l="1"/>
  <c r="H1075" s="1"/>
  <c r="E1076"/>
  <c r="F1076" l="1"/>
  <c r="H1076" s="1"/>
  <c r="E1077"/>
  <c r="F1077" l="1"/>
  <c r="H1077" s="1"/>
  <c r="E1078"/>
  <c r="F1078" l="1"/>
  <c r="H1078" s="1"/>
  <c r="E1079"/>
  <c r="F1079" l="1"/>
  <c r="H1079" s="1"/>
  <c r="E1080"/>
  <c r="F1080" l="1"/>
  <c r="H1080" s="1"/>
  <c r="E1081"/>
  <c r="F1081" l="1"/>
  <c r="H1081" s="1"/>
  <c r="E1082"/>
  <c r="F1082" l="1"/>
  <c r="H1082" s="1"/>
  <c r="E1083"/>
  <c r="F1083" l="1"/>
  <c r="H1083" s="1"/>
  <c r="E1084"/>
  <c r="F1084" l="1"/>
  <c r="H1084" s="1"/>
  <c r="E1085"/>
  <c r="F1085" l="1"/>
  <c r="H1085" s="1"/>
  <c r="E1086"/>
  <c r="F1086" l="1"/>
  <c r="H1086" s="1"/>
  <c r="E1087"/>
  <c r="F1087" l="1"/>
  <c r="H1087" s="1"/>
  <c r="E1088"/>
  <c r="F1088" l="1"/>
  <c r="H1088" s="1"/>
  <c r="E1089"/>
  <c r="F1089" l="1"/>
  <c r="H1089" s="1"/>
  <c r="E1090"/>
  <c r="F1090" l="1"/>
  <c r="H1090" s="1"/>
  <c r="E1091"/>
  <c r="F1091" l="1"/>
  <c r="H1091" s="1"/>
  <c r="E1092"/>
  <c r="F1092" l="1"/>
  <c r="H1092" s="1"/>
  <c r="E1093"/>
  <c r="F1093" l="1"/>
  <c r="H1093" s="1"/>
  <c r="E1094"/>
  <c r="F1094" l="1"/>
  <c r="H1094" s="1"/>
  <c r="E1095"/>
  <c r="F1095" l="1"/>
  <c r="H1095" s="1"/>
  <c r="E1096"/>
  <c r="F1096" l="1"/>
  <c r="H1096" s="1"/>
  <c r="E1097"/>
  <c r="F1097" l="1"/>
  <c r="H1097" s="1"/>
  <c r="E1098"/>
  <c r="F1098" l="1"/>
  <c r="H1098" s="1"/>
  <c r="E1099"/>
  <c r="F1099" l="1"/>
  <c r="H1099" s="1"/>
  <c r="E1100"/>
  <c r="F1100" l="1"/>
  <c r="H1100" s="1"/>
  <c r="E1101"/>
  <c r="F1101" l="1"/>
  <c r="H1101" s="1"/>
  <c r="E1102"/>
  <c r="F1102" l="1"/>
  <c r="H1102" s="1"/>
  <c r="E1103"/>
  <c r="F1103" l="1"/>
  <c r="H1103" s="1"/>
  <c r="E1104"/>
  <c r="F1104" l="1"/>
  <c r="H1104" s="1"/>
  <c r="E1105"/>
  <c r="F1105" l="1"/>
  <c r="H1105" s="1"/>
  <c r="E1106"/>
  <c r="F1106" l="1"/>
  <c r="H1106" s="1"/>
  <c r="E1107"/>
  <c r="F1107" l="1"/>
  <c r="H1107" s="1"/>
  <c r="E1108"/>
  <c r="F1108" l="1"/>
  <c r="H1108" s="1"/>
  <c r="E1109"/>
  <c r="F1109" l="1"/>
  <c r="H1109" s="1"/>
  <c r="E1110"/>
  <c r="F1110" l="1"/>
  <c r="H1110" s="1"/>
  <c r="E1111"/>
  <c r="F1111" l="1"/>
  <c r="H1111" s="1"/>
  <c r="E1112"/>
  <c r="F1112" l="1"/>
  <c r="H1112" s="1"/>
  <c r="E1113"/>
  <c r="F1113" l="1"/>
  <c r="H1113" s="1"/>
  <c r="E1114"/>
  <c r="F1114" l="1"/>
  <c r="H1114" s="1"/>
  <c r="E1115"/>
  <c r="F1115" l="1"/>
  <c r="H1115" s="1"/>
  <c r="E1116"/>
  <c r="F1116" l="1"/>
  <c r="H1116" s="1"/>
  <c r="E1117"/>
  <c r="F1117" l="1"/>
  <c r="H1117" s="1"/>
  <c r="E1118"/>
  <c r="F1118" l="1"/>
  <c r="H1118" s="1"/>
  <c r="E1119"/>
  <c r="F1119" l="1"/>
  <c r="H1119" s="1"/>
  <c r="E1120"/>
  <c r="F1120" l="1"/>
  <c r="H1120" s="1"/>
  <c r="E1121"/>
  <c r="F1121" l="1"/>
  <c r="H1121" s="1"/>
  <c r="E1122"/>
  <c r="F1122" l="1"/>
  <c r="H1122" s="1"/>
  <c r="E1123"/>
  <c r="F1123" l="1"/>
  <c r="H1123" s="1"/>
  <c r="E1124"/>
  <c r="F1124" l="1"/>
  <c r="H1124" s="1"/>
  <c r="E1125"/>
  <c r="F1125" l="1"/>
  <c r="H1125" s="1"/>
  <c r="E1126"/>
  <c r="F1126" l="1"/>
  <c r="H1126" s="1"/>
  <c r="E1127"/>
  <c r="F1127" l="1"/>
  <c r="H1127" s="1"/>
  <c r="E1128"/>
  <c r="F1128" l="1"/>
  <c r="H1128" s="1"/>
  <c r="E1129"/>
  <c r="F1129" l="1"/>
  <c r="H1129" s="1"/>
  <c r="E1130"/>
  <c r="F1130" l="1"/>
  <c r="H1130" s="1"/>
  <c r="E1131"/>
  <c r="F1131" l="1"/>
  <c r="H1131" s="1"/>
  <c r="E1132"/>
  <c r="F1132" l="1"/>
  <c r="H1132" s="1"/>
  <c r="E1133"/>
  <c r="F1133" l="1"/>
  <c r="H1133" s="1"/>
  <c r="E1134"/>
  <c r="F1134" l="1"/>
  <c r="H1134" s="1"/>
  <c r="E1135"/>
  <c r="F1135" l="1"/>
  <c r="H1135" s="1"/>
  <c r="E1136"/>
  <c r="F1136" l="1"/>
  <c r="H1136" s="1"/>
  <c r="E1137"/>
  <c r="F1137" l="1"/>
  <c r="H1137" s="1"/>
  <c r="E1138"/>
  <c r="F1138" l="1"/>
  <c r="H1138" s="1"/>
  <c r="E1139"/>
  <c r="F1139" l="1"/>
  <c r="H1139" s="1"/>
  <c r="E1140"/>
  <c r="F1140" l="1"/>
  <c r="H1140" s="1"/>
  <c r="E1141"/>
  <c r="F1141" l="1"/>
  <c r="H1141" s="1"/>
  <c r="E1142"/>
  <c r="F1142" l="1"/>
  <c r="H1142" s="1"/>
  <c r="E1143"/>
  <c r="F1143" l="1"/>
  <c r="H1143" s="1"/>
  <c r="E1144"/>
  <c r="F1144" l="1"/>
  <c r="H1144" s="1"/>
  <c r="E1145"/>
  <c r="F1145" l="1"/>
  <c r="H1145" s="1"/>
  <c r="E1146"/>
  <c r="F1146" l="1"/>
  <c r="H1146" s="1"/>
  <c r="E1147"/>
  <c r="F1147" l="1"/>
  <c r="H1147" s="1"/>
  <c r="E1148"/>
  <c r="F1148" l="1"/>
  <c r="H1148" s="1"/>
  <c r="E1149"/>
  <c r="F1149" l="1"/>
  <c r="H1149" s="1"/>
  <c r="E1150"/>
  <c r="F1150" l="1"/>
  <c r="H1150" s="1"/>
  <c r="E1151"/>
  <c r="F1151" l="1"/>
  <c r="H1151" s="1"/>
  <c r="E1152"/>
  <c r="F1152" l="1"/>
  <c r="H1152" s="1"/>
  <c r="E1153"/>
  <c r="F1153" l="1"/>
  <c r="H1153" s="1"/>
  <c r="E1154"/>
  <c r="F1154" l="1"/>
  <c r="H1154" s="1"/>
  <c r="E1155"/>
  <c r="F1155" l="1"/>
  <c r="H1155" s="1"/>
  <c r="E1156"/>
  <c r="F1156" l="1"/>
  <c r="H1156" s="1"/>
  <c r="E1157"/>
  <c r="F1157" l="1"/>
  <c r="H1157" s="1"/>
  <c r="E1158"/>
  <c r="F1158" l="1"/>
  <c r="H1158" s="1"/>
  <c r="E1159"/>
  <c r="F1159" l="1"/>
  <c r="H1159" s="1"/>
  <c r="E1160"/>
  <c r="F1160" l="1"/>
  <c r="H1160" s="1"/>
  <c r="E1161"/>
  <c r="F1161" l="1"/>
  <c r="H1161" s="1"/>
  <c r="E1162"/>
  <c r="F1162" l="1"/>
  <c r="H1162" s="1"/>
  <c r="E1163"/>
  <c r="F1163" l="1"/>
  <c r="H1163" s="1"/>
  <c r="E1164"/>
  <c r="F1164" l="1"/>
  <c r="H1164" s="1"/>
  <c r="E1165"/>
  <c r="F1165" l="1"/>
  <c r="H1165" s="1"/>
  <c r="E1166"/>
  <c r="F1166" l="1"/>
  <c r="H1166" s="1"/>
  <c r="E1167"/>
  <c r="F1167" l="1"/>
  <c r="H1167" s="1"/>
  <c r="E1168"/>
  <c r="F1168" l="1"/>
  <c r="H1168" s="1"/>
  <c r="E1169"/>
  <c r="F1169" l="1"/>
  <c r="H1169" s="1"/>
  <c r="E1170"/>
  <c r="F1170" l="1"/>
  <c r="H1170" s="1"/>
  <c r="E1171"/>
  <c r="F1171" l="1"/>
  <c r="H1171" s="1"/>
  <c r="E1172"/>
  <c r="F1172" l="1"/>
  <c r="H1172" s="1"/>
  <c r="E1173"/>
  <c r="F1173" l="1"/>
  <c r="H1173" s="1"/>
  <c r="E1174"/>
  <c r="F1174" l="1"/>
  <c r="H1174" s="1"/>
  <c r="E1175"/>
  <c r="F1175" l="1"/>
  <c r="H1175" s="1"/>
  <c r="E1176"/>
  <c r="F1176" l="1"/>
  <c r="H1176" s="1"/>
  <c r="E1177"/>
  <c r="F1177" l="1"/>
  <c r="H1177" s="1"/>
  <c r="E1178"/>
  <c r="F1178" l="1"/>
  <c r="H1178" s="1"/>
  <c r="E1179"/>
  <c r="F1179" l="1"/>
  <c r="H1179" s="1"/>
  <c r="E1180"/>
  <c r="F1180" l="1"/>
  <c r="H1180" s="1"/>
  <c r="E1181"/>
  <c r="F1181" l="1"/>
  <c r="H1181" s="1"/>
  <c r="E1182"/>
  <c r="F1182" l="1"/>
  <c r="H1182" s="1"/>
  <c r="E1183"/>
  <c r="F1183" l="1"/>
  <c r="H1183" s="1"/>
  <c r="E1184"/>
  <c r="F1184" l="1"/>
  <c r="H1184" s="1"/>
  <c r="E1185"/>
  <c r="F1185" l="1"/>
  <c r="H1185" s="1"/>
  <c r="E1186"/>
  <c r="F1186" l="1"/>
  <c r="H1186" s="1"/>
  <c r="E1187"/>
  <c r="F1187" l="1"/>
  <c r="H1187" s="1"/>
  <c r="E1188"/>
  <c r="F1188" l="1"/>
  <c r="H1188" s="1"/>
  <c r="E1189"/>
  <c r="F1189" l="1"/>
  <c r="H1189" s="1"/>
  <c r="E1190"/>
  <c r="F1190" l="1"/>
  <c r="H1190" s="1"/>
  <c r="E1191"/>
  <c r="F1191" l="1"/>
  <c r="H1191" s="1"/>
  <c r="E1192"/>
  <c r="F1192" l="1"/>
  <c r="H1192" s="1"/>
  <c r="E1193"/>
  <c r="F1193" l="1"/>
  <c r="H1193" s="1"/>
  <c r="E1194"/>
  <c r="F1194" l="1"/>
  <c r="H1194" s="1"/>
  <c r="E1195"/>
  <c r="F1195" l="1"/>
  <c r="H1195" s="1"/>
  <c r="E1196"/>
  <c r="F1196" l="1"/>
  <c r="H1196" s="1"/>
  <c r="E1197"/>
  <c r="F1197" l="1"/>
  <c r="H1197" s="1"/>
  <c r="E1198"/>
  <c r="F1198" l="1"/>
  <c r="H1198" s="1"/>
  <c r="E1199"/>
  <c r="F1199" l="1"/>
  <c r="H1199" s="1"/>
  <c r="E1200"/>
  <c r="F1200" l="1"/>
  <c r="H1200" s="1"/>
  <c r="E1201"/>
  <c r="F1201" l="1"/>
  <c r="H1201" s="1"/>
  <c r="E1202"/>
  <c r="F1202" l="1"/>
  <c r="H1202" s="1"/>
  <c r="E1203"/>
  <c r="F1203" l="1"/>
  <c r="H1203" s="1"/>
  <c r="E1204"/>
  <c r="F1204" l="1"/>
  <c r="H1204" s="1"/>
  <c r="E1205"/>
  <c r="F1205" l="1"/>
  <c r="H1205" s="1"/>
  <c r="E1206"/>
  <c r="F1206" l="1"/>
  <c r="H1206" s="1"/>
  <c r="E1207"/>
  <c r="F1207" l="1"/>
  <c r="H1207" s="1"/>
  <c r="E1208"/>
  <c r="F1208" l="1"/>
  <c r="H1208" s="1"/>
  <c r="E1209"/>
  <c r="F1209" l="1"/>
  <c r="H1209" s="1"/>
  <c r="E1210"/>
  <c r="F1210" l="1"/>
  <c r="H1210" s="1"/>
  <c r="E1211"/>
  <c r="F1211" l="1"/>
  <c r="H1211" s="1"/>
  <c r="E1212"/>
  <c r="F1212" l="1"/>
  <c r="H1212" s="1"/>
  <c r="E1213"/>
  <c r="F1213" l="1"/>
  <c r="H1213" s="1"/>
  <c r="E1214"/>
  <c r="F1214" l="1"/>
  <c r="H1214" s="1"/>
  <c r="E1215"/>
  <c r="F1215" l="1"/>
  <c r="H1215" s="1"/>
  <c r="E1216"/>
  <c r="F1216" l="1"/>
  <c r="H1216" s="1"/>
  <c r="E1217"/>
  <c r="F1217" l="1"/>
  <c r="H1217" s="1"/>
  <c r="E1218"/>
  <c r="F1218" l="1"/>
  <c r="H1218" s="1"/>
  <c r="E1219"/>
  <c r="F1219" l="1"/>
  <c r="H1219" s="1"/>
  <c r="E1220"/>
  <c r="F1220" l="1"/>
  <c r="H1220" s="1"/>
  <c r="E1221"/>
  <c r="F1221" l="1"/>
  <c r="H1221" s="1"/>
  <c r="E1222"/>
  <c r="F1222" l="1"/>
  <c r="H1222" s="1"/>
  <c r="E1223"/>
  <c r="F1223" l="1"/>
  <c r="H1223" s="1"/>
  <c r="E1224"/>
  <c r="F1224" l="1"/>
  <c r="H1224" s="1"/>
  <c r="E1225"/>
  <c r="F1225" l="1"/>
  <c r="H1225" s="1"/>
  <c r="E1226"/>
  <c r="F1226" l="1"/>
  <c r="H1226" s="1"/>
  <c r="E1227"/>
  <c r="F1227" l="1"/>
  <c r="H1227" s="1"/>
  <c r="E1228"/>
  <c r="F1228" l="1"/>
  <c r="H1228" s="1"/>
  <c r="E1229"/>
  <c r="F1229" l="1"/>
  <c r="H1229" s="1"/>
  <c r="E1230"/>
  <c r="F1230" l="1"/>
  <c r="H1230" s="1"/>
  <c r="E1231"/>
  <c r="F1231" l="1"/>
  <c r="H1231" s="1"/>
  <c r="E1232"/>
  <c r="F1232" l="1"/>
  <c r="H1232" s="1"/>
  <c r="E1233"/>
  <c r="F1233" l="1"/>
  <c r="H1233" s="1"/>
  <c r="E1234"/>
  <c r="F1234" l="1"/>
  <c r="H1234" s="1"/>
  <c r="E1235"/>
  <c r="F1235" l="1"/>
  <c r="H1235" s="1"/>
  <c r="E1236"/>
  <c r="F1236" l="1"/>
  <c r="H1236" s="1"/>
  <c r="E1237"/>
  <c r="F1237" l="1"/>
  <c r="H1237" s="1"/>
  <c r="E1238"/>
  <c r="F1238" l="1"/>
  <c r="H1238" s="1"/>
  <c r="E1239"/>
  <c r="F1239" l="1"/>
  <c r="H1239" s="1"/>
  <c r="E1240"/>
  <c r="F1240" l="1"/>
  <c r="H1240" s="1"/>
  <c r="E1241"/>
  <c r="F1241" l="1"/>
  <c r="H1241" s="1"/>
  <c r="E1242"/>
  <c r="F1242" l="1"/>
  <c r="H1242" s="1"/>
  <c r="E1243"/>
  <c r="F1243" l="1"/>
  <c r="H1243" s="1"/>
  <c r="E1244"/>
  <c r="F1244" l="1"/>
  <c r="H1244" s="1"/>
  <c r="E1245"/>
  <c r="F1245" l="1"/>
  <c r="H1245" s="1"/>
  <c r="E1246"/>
  <c r="F1246" l="1"/>
  <c r="H1246" s="1"/>
  <c r="E1247"/>
  <c r="F1247" l="1"/>
  <c r="H1247" s="1"/>
  <c r="E1248"/>
  <c r="F1248" l="1"/>
  <c r="H1248" s="1"/>
  <c r="E1249"/>
  <c r="F1249" l="1"/>
  <c r="H1249" s="1"/>
  <c r="E1250"/>
  <c r="F1250" l="1"/>
  <c r="H1250" s="1"/>
  <c r="E1251"/>
  <c r="F1251" l="1"/>
  <c r="H1251" s="1"/>
  <c r="E1252"/>
  <c r="F1252" l="1"/>
  <c r="H1252" s="1"/>
  <c r="E1253"/>
  <c r="F1253" l="1"/>
  <c r="H1253" s="1"/>
  <c r="E1254"/>
  <c r="F1254" l="1"/>
  <c r="H1254" s="1"/>
  <c r="E1255"/>
  <c r="F1255" l="1"/>
  <c r="H1255" s="1"/>
  <c r="E1256"/>
  <c r="F1256" l="1"/>
  <c r="H1256" s="1"/>
  <c r="E1257"/>
  <c r="F1257" l="1"/>
  <c r="H1257" s="1"/>
  <c r="E1258"/>
  <c r="F1258" l="1"/>
  <c r="H1258" s="1"/>
  <c r="E1259"/>
  <c r="F1259" l="1"/>
  <c r="H1259" s="1"/>
  <c r="E1260"/>
  <c r="F1260" l="1"/>
  <c r="H1260" s="1"/>
  <c r="E1261"/>
  <c r="F1261" l="1"/>
  <c r="H1261" s="1"/>
  <c r="E1262"/>
  <c r="F1262" l="1"/>
  <c r="H1262" s="1"/>
  <c r="E1263"/>
  <c r="F1263" l="1"/>
  <c r="H1263" s="1"/>
  <c r="E1264"/>
  <c r="F1264" l="1"/>
  <c r="H1264" s="1"/>
  <c r="E1265"/>
  <c r="F1265" l="1"/>
  <c r="H1265" s="1"/>
  <c r="E1266"/>
  <c r="F1266" l="1"/>
  <c r="H1266" s="1"/>
  <c r="E1267"/>
  <c r="F1267" l="1"/>
  <c r="H1267" s="1"/>
  <c r="E1268"/>
  <c r="F1268" l="1"/>
  <c r="H1268" s="1"/>
  <c r="E1269"/>
  <c r="F1269" l="1"/>
  <c r="H1269" s="1"/>
  <c r="E1270"/>
  <c r="F1270" l="1"/>
  <c r="H1270" s="1"/>
  <c r="E1271"/>
  <c r="F1271" l="1"/>
  <c r="H1271" s="1"/>
  <c r="E1272"/>
  <c r="F1272" l="1"/>
  <c r="H1272" s="1"/>
  <c r="E1273"/>
  <c r="F1273" l="1"/>
  <c r="H1273" s="1"/>
  <c r="E1274"/>
  <c r="F1274" l="1"/>
  <c r="H1274" s="1"/>
  <c r="E1275"/>
  <c r="F1275" l="1"/>
  <c r="H1275" s="1"/>
  <c r="E1276"/>
  <c r="F1276" l="1"/>
  <c r="H1276" s="1"/>
  <c r="E1277"/>
  <c r="F1277" l="1"/>
  <c r="H1277" s="1"/>
  <c r="E1278"/>
  <c r="F1278" l="1"/>
  <c r="H1278" s="1"/>
  <c r="E1279"/>
  <c r="F1279" l="1"/>
  <c r="H1279" s="1"/>
  <c r="E1280"/>
  <c r="F1280" l="1"/>
  <c r="H1280" s="1"/>
  <c r="E1281"/>
  <c r="F1281" l="1"/>
  <c r="H1281" s="1"/>
  <c r="E1282"/>
  <c r="F1282" l="1"/>
  <c r="H1282" s="1"/>
  <c r="E1283"/>
  <c r="F1283" l="1"/>
  <c r="H1283" s="1"/>
  <c r="E1284"/>
  <c r="F1284" l="1"/>
  <c r="H1284" s="1"/>
  <c r="E1285"/>
  <c r="F1285" l="1"/>
  <c r="H1285" s="1"/>
  <c r="E1286"/>
  <c r="F1286" l="1"/>
  <c r="H1286" s="1"/>
  <c r="E1287"/>
  <c r="F1287" l="1"/>
  <c r="H1287" s="1"/>
  <c r="E1288"/>
  <c r="F1288" l="1"/>
  <c r="H1288" s="1"/>
  <c r="E1289"/>
  <c r="F1289" l="1"/>
  <c r="H1289" s="1"/>
  <c r="E1290"/>
  <c r="F1290" l="1"/>
  <c r="H1290" s="1"/>
  <c r="E1291"/>
  <c r="F1291" l="1"/>
  <c r="H1291" s="1"/>
  <c r="E1292"/>
  <c r="F1292" l="1"/>
  <c r="H1292" s="1"/>
  <c r="E1293"/>
  <c r="F1293" l="1"/>
  <c r="H1293" s="1"/>
  <c r="E1294"/>
  <c r="F1294" l="1"/>
  <c r="H1294" s="1"/>
  <c r="E1295"/>
  <c r="F1295" l="1"/>
  <c r="H1295" s="1"/>
  <c r="E1296"/>
  <c r="F1296" l="1"/>
  <c r="H1296" s="1"/>
  <c r="E1297"/>
  <c r="F1297" l="1"/>
  <c r="H1297" s="1"/>
  <c r="E1298"/>
  <c r="F1298" l="1"/>
  <c r="H1298" s="1"/>
  <c r="E1299"/>
  <c r="F1299" l="1"/>
  <c r="H1299" s="1"/>
  <c r="E1300"/>
  <c r="F1300" l="1"/>
  <c r="H1300" s="1"/>
  <c r="E1301"/>
  <c r="F1301" l="1"/>
  <c r="H1301" s="1"/>
  <c r="E1302"/>
  <c r="F1302" l="1"/>
  <c r="H1302" s="1"/>
  <c r="E1303"/>
  <c r="F1303" l="1"/>
  <c r="H1303" s="1"/>
  <c r="E1304"/>
  <c r="F1304" l="1"/>
  <c r="H1304" s="1"/>
  <c r="E1305"/>
  <c r="F1305" l="1"/>
  <c r="H1305" s="1"/>
  <c r="E1306"/>
  <c r="F1306" l="1"/>
  <c r="H1306" s="1"/>
  <c r="E1307"/>
  <c r="F1307" l="1"/>
  <c r="H1307" s="1"/>
  <c r="E1308"/>
  <c r="F1308" l="1"/>
  <c r="H1308" s="1"/>
  <c r="E1309"/>
  <c r="F1309" l="1"/>
  <c r="H1309" s="1"/>
  <c r="E1310"/>
  <c r="F1310" l="1"/>
  <c r="H1310" s="1"/>
  <c r="E1311"/>
  <c r="F1311" l="1"/>
  <c r="H1311" s="1"/>
  <c r="E1312"/>
  <c r="F1312" l="1"/>
  <c r="H1312" s="1"/>
  <c r="E1313"/>
  <c r="F1313" l="1"/>
  <c r="H1313" s="1"/>
  <c r="E1314"/>
  <c r="F1314" l="1"/>
  <c r="H1314" s="1"/>
  <c r="E1315"/>
  <c r="F1315" l="1"/>
  <c r="H1315" s="1"/>
  <c r="E1316"/>
  <c r="F1316" l="1"/>
  <c r="H1316" s="1"/>
  <c r="E1317"/>
  <c r="F1317" l="1"/>
  <c r="H1317" s="1"/>
  <c r="E1318"/>
  <c r="F1318" l="1"/>
  <c r="H1318" s="1"/>
  <c r="E1319"/>
  <c r="F1319" l="1"/>
  <c r="H1319" s="1"/>
  <c r="E1320"/>
  <c r="F1320" l="1"/>
  <c r="H1320" s="1"/>
  <c r="E1321"/>
  <c r="F1321" l="1"/>
  <c r="H1321" s="1"/>
  <c r="E1322"/>
  <c r="F1322" l="1"/>
  <c r="H1322" s="1"/>
  <c r="E1323"/>
  <c r="F1323" l="1"/>
  <c r="H1323" s="1"/>
  <c r="E1324"/>
  <c r="F1324" l="1"/>
  <c r="H1324" s="1"/>
  <c r="E1325"/>
  <c r="F1325" l="1"/>
  <c r="H1325" s="1"/>
  <c r="E1326"/>
  <c r="F1326" l="1"/>
  <c r="H1326" s="1"/>
  <c r="E1327"/>
  <c r="F1327" l="1"/>
  <c r="H1327" s="1"/>
  <c r="E1328"/>
  <c r="F1328" l="1"/>
  <c r="H1328" s="1"/>
  <c r="E1329"/>
  <c r="F1329" l="1"/>
  <c r="H1329" s="1"/>
  <c r="E1330"/>
  <c r="F1330" l="1"/>
  <c r="H1330" s="1"/>
  <c r="E1331"/>
  <c r="F1331" l="1"/>
  <c r="H1331" s="1"/>
  <c r="E1332"/>
  <c r="F1332" l="1"/>
  <c r="H1332" s="1"/>
  <c r="E1333"/>
  <c r="F1333" l="1"/>
  <c r="H1333" s="1"/>
  <c r="E1334"/>
  <c r="F1334" l="1"/>
  <c r="H1334" s="1"/>
  <c r="E1335"/>
  <c r="F1335" l="1"/>
  <c r="H1335" s="1"/>
  <c r="E1336"/>
  <c r="F1336" l="1"/>
  <c r="H1336" s="1"/>
  <c r="E1337"/>
  <c r="F1337" l="1"/>
  <c r="H1337" s="1"/>
  <c r="E1338"/>
  <c r="F1338" l="1"/>
  <c r="H1338" s="1"/>
  <c r="E1339"/>
  <c r="F1339" l="1"/>
  <c r="H1339" s="1"/>
  <c r="E1340"/>
  <c r="F1340" l="1"/>
  <c r="H1340" s="1"/>
  <c r="E1341"/>
  <c r="F1341" l="1"/>
  <c r="H1341" s="1"/>
  <c r="E1342"/>
  <c r="F1342" l="1"/>
  <c r="H1342" s="1"/>
  <c r="E1343"/>
  <c r="F1343" l="1"/>
  <c r="H1343" s="1"/>
  <c r="E1344"/>
  <c r="F1344" l="1"/>
  <c r="H1344" s="1"/>
  <c r="E1345"/>
  <c r="F1345" l="1"/>
  <c r="H1345" s="1"/>
  <c r="E1346"/>
  <c r="F1346" l="1"/>
  <c r="H1346" s="1"/>
  <c r="E1347"/>
  <c r="F1347" l="1"/>
  <c r="H1347" s="1"/>
  <c r="E1348"/>
  <c r="F1348" l="1"/>
  <c r="H1348" s="1"/>
  <c r="E1349"/>
  <c r="F1349" l="1"/>
  <c r="H1349" s="1"/>
  <c r="E1350"/>
  <c r="F1350" l="1"/>
  <c r="H1350" s="1"/>
  <c r="E1351"/>
  <c r="F1351" l="1"/>
  <c r="H1351" s="1"/>
  <c r="E1352"/>
  <c r="F1352" l="1"/>
  <c r="H1352" s="1"/>
  <c r="E1353"/>
  <c r="F1353" l="1"/>
  <c r="H1353" s="1"/>
  <c r="E1354"/>
  <c r="F1354" l="1"/>
  <c r="H1354" s="1"/>
  <c r="E1355"/>
  <c r="F1355" l="1"/>
  <c r="H1355" s="1"/>
  <c r="E1356"/>
  <c r="F1356" l="1"/>
  <c r="H1356" s="1"/>
  <c r="E1357"/>
  <c r="F1357" l="1"/>
  <c r="H1357" s="1"/>
  <c r="E1358"/>
  <c r="F1358" l="1"/>
  <c r="H1358" s="1"/>
  <c r="E1359"/>
  <c r="F1359" l="1"/>
  <c r="H1359" s="1"/>
  <c r="E1360"/>
  <c r="F1360" l="1"/>
  <c r="H1360" s="1"/>
  <c r="E1361"/>
  <c r="F1361" l="1"/>
  <c r="H1361" s="1"/>
  <c r="E1362"/>
  <c r="F1362" l="1"/>
  <c r="H1362" s="1"/>
  <c r="E1363"/>
  <c r="F1363" l="1"/>
  <c r="H1363" s="1"/>
  <c r="E1364"/>
  <c r="F1364" l="1"/>
  <c r="H1364" s="1"/>
  <c r="E1365"/>
  <c r="F1365" l="1"/>
  <c r="H1365" s="1"/>
  <c r="E1366"/>
  <c r="F1366" l="1"/>
  <c r="H1366" s="1"/>
  <c r="E1367"/>
  <c r="F1367" l="1"/>
  <c r="H1367" s="1"/>
  <c r="E1368"/>
  <c r="F1368" l="1"/>
  <c r="H1368" s="1"/>
  <c r="E1369"/>
  <c r="F1369" l="1"/>
  <c r="H1369" s="1"/>
  <c r="E1370"/>
  <c r="F1370" l="1"/>
  <c r="H1370" s="1"/>
  <c r="E1371"/>
  <c r="F1371" l="1"/>
  <c r="H1371" s="1"/>
  <c r="E1372"/>
  <c r="F1372" l="1"/>
  <c r="H1372" s="1"/>
  <c r="E1373"/>
  <c r="F1373" l="1"/>
  <c r="H1373" s="1"/>
  <c r="E1374"/>
  <c r="F1374" l="1"/>
  <c r="H1374" s="1"/>
  <c r="E1375"/>
  <c r="F1375" l="1"/>
  <c r="H1375" s="1"/>
  <c r="E1376"/>
  <c r="F1376" l="1"/>
  <c r="H1376" s="1"/>
  <c r="E1377"/>
  <c r="F1377" l="1"/>
  <c r="H1377" s="1"/>
  <c r="E1378"/>
  <c r="F1378" l="1"/>
  <c r="H1378" s="1"/>
  <c r="E1379"/>
  <c r="F1379" l="1"/>
  <c r="H1379" s="1"/>
  <c r="E1380"/>
  <c r="F1380" l="1"/>
  <c r="H1380" s="1"/>
  <c r="E1381"/>
  <c r="F1381" l="1"/>
  <c r="H1381" s="1"/>
  <c r="E1382"/>
  <c r="F1382" l="1"/>
  <c r="H1382" s="1"/>
  <c r="E1383"/>
  <c r="F1383" l="1"/>
  <c r="H1383" s="1"/>
  <c r="E1384"/>
  <c r="F1384" l="1"/>
  <c r="H1384" s="1"/>
  <c r="E1385"/>
  <c r="F1385" l="1"/>
  <c r="H1385" s="1"/>
  <c r="E1386"/>
  <c r="F1386" l="1"/>
  <c r="H1386" s="1"/>
  <c r="E1387"/>
  <c r="F1387" l="1"/>
  <c r="H1387" s="1"/>
  <c r="E1388"/>
  <c r="F1388" l="1"/>
  <c r="H1388" s="1"/>
  <c r="E1389"/>
  <c r="F1389" l="1"/>
  <c r="H1389" s="1"/>
  <c r="E1390"/>
  <c r="F1390" l="1"/>
  <c r="H1390" s="1"/>
  <c r="E1391"/>
  <c r="F1391" l="1"/>
  <c r="H1391" s="1"/>
  <c r="E1392"/>
  <c r="F1392" l="1"/>
  <c r="H1392" s="1"/>
  <c r="E1393"/>
  <c r="F1393" l="1"/>
  <c r="H1393" s="1"/>
  <c r="E1394"/>
  <c r="F1394" l="1"/>
  <c r="H1394" s="1"/>
  <c r="E1395"/>
  <c r="F1395" l="1"/>
  <c r="H1395" s="1"/>
  <c r="E1396"/>
  <c r="F1396" l="1"/>
  <c r="H1396" s="1"/>
  <c r="E1397"/>
  <c r="F1397" l="1"/>
  <c r="H1397" s="1"/>
  <c r="E1398"/>
  <c r="F1398" l="1"/>
  <c r="H1398" s="1"/>
  <c r="E1399"/>
  <c r="F1399" l="1"/>
  <c r="H1399" s="1"/>
  <c r="E1400"/>
  <c r="F1400" l="1"/>
  <c r="H1400" s="1"/>
  <c r="E1401"/>
  <c r="F1401" l="1"/>
  <c r="H1401" s="1"/>
  <c r="E1402"/>
  <c r="F1402" l="1"/>
  <c r="H1402" s="1"/>
  <c r="E1403"/>
  <c r="F1403" l="1"/>
  <c r="H1403" s="1"/>
  <c r="E1404"/>
  <c r="F1404" l="1"/>
  <c r="H1404" s="1"/>
  <c r="E1405"/>
  <c r="F1405" l="1"/>
  <c r="H1405" s="1"/>
  <c r="E1406"/>
  <c r="F1406" l="1"/>
  <c r="H1406" s="1"/>
  <c r="E1407"/>
  <c r="F1407" l="1"/>
  <c r="H1407" s="1"/>
  <c r="E1408"/>
  <c r="F1408" l="1"/>
  <c r="H1408" s="1"/>
  <c r="E1409"/>
  <c r="F1409" l="1"/>
  <c r="H1409" s="1"/>
  <c r="E1410"/>
  <c r="F1410" l="1"/>
  <c r="H1410" s="1"/>
  <c r="E1411"/>
  <c r="F1411" l="1"/>
  <c r="H1411" s="1"/>
  <c r="E1412"/>
  <c r="F1412" l="1"/>
  <c r="H1412" s="1"/>
  <c r="E1413"/>
  <c r="F1413" l="1"/>
  <c r="H1413" s="1"/>
  <c r="E1414"/>
  <c r="F1414" l="1"/>
  <c r="H1414" s="1"/>
  <c r="E1415"/>
  <c r="F1415" l="1"/>
  <c r="H1415" s="1"/>
  <c r="E1416"/>
  <c r="F1416" l="1"/>
  <c r="H1416" s="1"/>
  <c r="E1417"/>
  <c r="F1417" l="1"/>
  <c r="H1417" s="1"/>
  <c r="E1418"/>
  <c r="F1418" l="1"/>
  <c r="H1418" s="1"/>
  <c r="E1419"/>
  <c r="F1419" l="1"/>
  <c r="H1419" s="1"/>
  <c r="E1420"/>
  <c r="F1420" l="1"/>
  <c r="H1420" s="1"/>
  <c r="E1421"/>
  <c r="F1421" l="1"/>
  <c r="H1421" s="1"/>
  <c r="E1422"/>
  <c r="F1422" l="1"/>
  <c r="H1422" s="1"/>
  <c r="E1423"/>
  <c r="F1423" l="1"/>
  <c r="H1423" s="1"/>
  <c r="E1424"/>
  <c r="F1424" l="1"/>
  <c r="H1424" s="1"/>
  <c r="E1425"/>
  <c r="F1425" l="1"/>
  <c r="H1425" s="1"/>
  <c r="E1426"/>
  <c r="F1426" l="1"/>
  <c r="H1426" s="1"/>
  <c r="E1427"/>
  <c r="F1427" l="1"/>
  <c r="H1427" s="1"/>
  <c r="E1428"/>
  <c r="F1428" l="1"/>
  <c r="H1428" s="1"/>
  <c r="E1429"/>
  <c r="F1429" l="1"/>
  <c r="H1429" s="1"/>
  <c r="E1430"/>
  <c r="F1430" l="1"/>
  <c r="H1430" s="1"/>
  <c r="E1431"/>
  <c r="F1431" l="1"/>
  <c r="H1431" s="1"/>
  <c r="E1432"/>
  <c r="F1432" l="1"/>
  <c r="H1432" s="1"/>
  <c r="E1433"/>
  <c r="F1433" l="1"/>
  <c r="H1433" s="1"/>
  <c r="E1434"/>
  <c r="F1434" l="1"/>
  <c r="H1434" s="1"/>
  <c r="E1435"/>
  <c r="F1435" l="1"/>
  <c r="H1435" s="1"/>
  <c r="E1436"/>
  <c r="F1436" l="1"/>
  <c r="H1436" s="1"/>
  <c r="E1437"/>
  <c r="F1437" l="1"/>
  <c r="H1437" s="1"/>
  <c r="E1438"/>
  <c r="F1438" l="1"/>
  <c r="H1438" s="1"/>
  <c r="E1439"/>
  <c r="F1439" l="1"/>
  <c r="H1439" s="1"/>
  <c r="E1440"/>
  <c r="F1440" l="1"/>
  <c r="H1440" s="1"/>
  <c r="E1441"/>
  <c r="F1441" l="1"/>
  <c r="H1441" s="1"/>
  <c r="E1442"/>
  <c r="F1442" l="1"/>
  <c r="H1442" s="1"/>
  <c r="E1443"/>
  <c r="F1443" l="1"/>
  <c r="H1443" s="1"/>
  <c r="E1444"/>
  <c r="F1444" l="1"/>
  <c r="H1444" s="1"/>
  <c r="E1445"/>
  <c r="F1445" l="1"/>
  <c r="H1445" s="1"/>
  <c r="E1446"/>
  <c r="F1446" l="1"/>
  <c r="H1446" s="1"/>
  <c r="E1447"/>
  <c r="F1447" l="1"/>
  <c r="H1447" s="1"/>
  <c r="E1448"/>
  <c r="F1448" l="1"/>
  <c r="H1448" s="1"/>
  <c r="E1449"/>
  <c r="F1449" l="1"/>
  <c r="H1449" s="1"/>
  <c r="E1450"/>
  <c r="F1450" l="1"/>
  <c r="H1450" s="1"/>
  <c r="E1451"/>
  <c r="F1451" l="1"/>
  <c r="H1451" s="1"/>
  <c r="E1452"/>
  <c r="F1452" l="1"/>
  <c r="H1452" s="1"/>
  <c r="E1453"/>
  <c r="F1453" l="1"/>
  <c r="H1453" s="1"/>
  <c r="E1454"/>
  <c r="F1454" l="1"/>
  <c r="H1454" s="1"/>
  <c r="E1455"/>
  <c r="F1455" l="1"/>
  <c r="H1455" s="1"/>
  <c r="E1456"/>
  <c r="F1456" l="1"/>
  <c r="H1456" s="1"/>
  <c r="E1457"/>
  <c r="F1457" l="1"/>
  <c r="H1457" s="1"/>
  <c r="E1458"/>
  <c r="F1458" l="1"/>
  <c r="H1458" s="1"/>
  <c r="E1459"/>
  <c r="F1459" l="1"/>
  <c r="H1459" s="1"/>
  <c r="E1460"/>
  <c r="F1460" l="1"/>
  <c r="H1460" s="1"/>
  <c r="E1461"/>
  <c r="F1461" l="1"/>
  <c r="H1461" s="1"/>
  <c r="E1462"/>
  <c r="F1462" l="1"/>
  <c r="H1462" s="1"/>
  <c r="E1463"/>
  <c r="F1463" l="1"/>
  <c r="H1463" s="1"/>
  <c r="E1464"/>
  <c r="F1464" l="1"/>
  <c r="H1464" s="1"/>
  <c r="E1465"/>
  <c r="F1465" l="1"/>
  <c r="H1465" s="1"/>
  <c r="E1466"/>
  <c r="F1466" l="1"/>
  <c r="H1466" s="1"/>
  <c r="E1467"/>
  <c r="F1467" l="1"/>
  <c r="H1467" s="1"/>
  <c r="E1468"/>
  <c r="F1468" l="1"/>
  <c r="H1468" s="1"/>
  <c r="E1469"/>
  <c r="F1469" l="1"/>
  <c r="H1469" s="1"/>
  <c r="E1470"/>
  <c r="F1470" l="1"/>
  <c r="H1470" s="1"/>
  <c r="E1471"/>
  <c r="F1471" l="1"/>
  <c r="H1471" s="1"/>
  <c r="E1472"/>
  <c r="F1472" l="1"/>
  <c r="H1472" s="1"/>
  <c r="E1473"/>
  <c r="F1473" l="1"/>
  <c r="H1473" s="1"/>
  <c r="E1474"/>
  <c r="F1474" l="1"/>
  <c r="H1474" s="1"/>
  <c r="E1475"/>
  <c r="F1475" l="1"/>
  <c r="H1475" s="1"/>
  <c r="E1476"/>
  <c r="F1476" l="1"/>
  <c r="H1476" s="1"/>
  <c r="E1477"/>
  <c r="F1477" l="1"/>
  <c r="H1477" s="1"/>
  <c r="E1478"/>
  <c r="F1478" l="1"/>
  <c r="H1478" s="1"/>
  <c r="E1479"/>
  <c r="F1479" l="1"/>
  <c r="H1479" s="1"/>
  <c r="E1480"/>
  <c r="F1480" l="1"/>
  <c r="H1480" s="1"/>
  <c r="E1481"/>
  <c r="F1481" l="1"/>
  <c r="H1481" s="1"/>
  <c r="E1482"/>
  <c r="F1482" l="1"/>
  <c r="H1482" s="1"/>
  <c r="E1483"/>
  <c r="F1483" l="1"/>
  <c r="H1483" s="1"/>
  <c r="E1484"/>
  <c r="F1484" l="1"/>
  <c r="H1484" s="1"/>
  <c r="E1485"/>
  <c r="F1485" l="1"/>
  <c r="H1485" s="1"/>
  <c r="E1486"/>
  <c r="F1486" l="1"/>
  <c r="H1486" s="1"/>
  <c r="E1487"/>
  <c r="F1487" l="1"/>
  <c r="H1487" s="1"/>
  <c r="E1488"/>
  <c r="F1488" l="1"/>
  <c r="H1488" s="1"/>
  <c r="E1489"/>
  <c r="F1489" l="1"/>
  <c r="H1489" s="1"/>
  <c r="E1490"/>
  <c r="F1490" l="1"/>
  <c r="H1490" s="1"/>
  <c r="E1491"/>
  <c r="F1491" l="1"/>
  <c r="H1491" s="1"/>
  <c r="E1492"/>
  <c r="F1492" l="1"/>
  <c r="H1492" s="1"/>
  <c r="E1493"/>
  <c r="F1493" l="1"/>
  <c r="H1493" s="1"/>
  <c r="E1494"/>
  <c r="F1494" l="1"/>
  <c r="H1494" s="1"/>
  <c r="E1495"/>
  <c r="F1495" l="1"/>
  <c r="H1495" s="1"/>
  <c r="E1496"/>
  <c r="F1496" l="1"/>
  <c r="H1496" s="1"/>
  <c r="E1497"/>
  <c r="F1497" l="1"/>
  <c r="H1497" s="1"/>
  <c r="E1498"/>
  <c r="F1498" l="1"/>
  <c r="H1498" s="1"/>
  <c r="E1499"/>
  <c r="F1499" l="1"/>
  <c r="H1499" s="1"/>
  <c r="E1500"/>
  <c r="F1500" l="1"/>
  <c r="H1500" s="1"/>
  <c r="E1501"/>
  <c r="F1501" l="1"/>
  <c r="H1501" s="1"/>
  <c r="E1502"/>
  <c r="F1502" l="1"/>
  <c r="H1502" s="1"/>
  <c r="E1503"/>
  <c r="F1503" l="1"/>
  <c r="H1503" s="1"/>
  <c r="E1504"/>
  <c r="F1504" l="1"/>
  <c r="H1504" s="1"/>
  <c r="E1505"/>
  <c r="F1505" l="1"/>
  <c r="H1505" s="1"/>
  <c r="E1506"/>
  <c r="F1506" l="1"/>
  <c r="H1506" s="1"/>
  <c r="E1507"/>
  <c r="F1507" l="1"/>
  <c r="H1507" s="1"/>
  <c r="E1508"/>
  <c r="F1508" l="1"/>
  <c r="H1508" s="1"/>
  <c r="E1509"/>
  <c r="F1509" l="1"/>
  <c r="H1509" s="1"/>
  <c r="E1510"/>
  <c r="F1510" l="1"/>
  <c r="H1510" s="1"/>
  <c r="E1511"/>
  <c r="F1511" l="1"/>
  <c r="H1511" s="1"/>
  <c r="E1512"/>
  <c r="F1512" l="1"/>
  <c r="H1512" s="1"/>
  <c r="E1513"/>
  <c r="F1513" l="1"/>
  <c r="H1513" s="1"/>
  <c r="E1514"/>
  <c r="F1514" l="1"/>
  <c r="H1514" s="1"/>
  <c r="E1515"/>
  <c r="F1515" l="1"/>
  <c r="H1515" s="1"/>
  <c r="E1516"/>
  <c r="F1516" l="1"/>
  <c r="H1516" s="1"/>
  <c r="E1517"/>
  <c r="F1517" l="1"/>
  <c r="H1517" s="1"/>
  <c r="E1518"/>
  <c r="F1518" l="1"/>
  <c r="H1518" s="1"/>
  <c r="E1519"/>
  <c r="F1519" l="1"/>
  <c r="H1519" s="1"/>
  <c r="E1520"/>
  <c r="F1520" l="1"/>
  <c r="H1520" s="1"/>
  <c r="E1521"/>
  <c r="F1521" l="1"/>
  <c r="H1521" s="1"/>
  <c r="E1522"/>
  <c r="F1522" l="1"/>
  <c r="H1522" s="1"/>
  <c r="E1523"/>
  <c r="F1523" l="1"/>
  <c r="H1523" s="1"/>
  <c r="E1524"/>
  <c r="F1524" l="1"/>
  <c r="H1524" s="1"/>
  <c r="E1525"/>
  <c r="F1525" l="1"/>
  <c r="H1525" s="1"/>
  <c r="E1526"/>
  <c r="F1526" l="1"/>
  <c r="H1526" s="1"/>
  <c r="E1527"/>
  <c r="F1527" l="1"/>
  <c r="H1527" s="1"/>
  <c r="E1528"/>
  <c r="F1528" l="1"/>
  <c r="H1528" s="1"/>
  <c r="E1529"/>
  <c r="F1529" l="1"/>
  <c r="H1529" s="1"/>
  <c r="E1530"/>
  <c r="F1530" l="1"/>
  <c r="H1530" s="1"/>
  <c r="E1531"/>
  <c r="F1531" l="1"/>
  <c r="H1531" s="1"/>
  <c r="E1532"/>
  <c r="F1532" l="1"/>
  <c r="H1532" s="1"/>
  <c r="E1533"/>
  <c r="F1533" l="1"/>
  <c r="H1533" s="1"/>
  <c r="E1534"/>
  <c r="F1534" l="1"/>
  <c r="H1534" s="1"/>
  <c r="E1535"/>
  <c r="F1535" l="1"/>
  <c r="H1535" s="1"/>
  <c r="E1536"/>
  <c r="F1536" l="1"/>
  <c r="H1536" s="1"/>
  <c r="E1537"/>
  <c r="F1537" l="1"/>
  <c r="H1537" s="1"/>
  <c r="E1538"/>
  <c r="F1538" l="1"/>
  <c r="H1538" s="1"/>
  <c r="E1539"/>
  <c r="F1539" l="1"/>
  <c r="H1539" s="1"/>
  <c r="E1540"/>
  <c r="F1540" l="1"/>
  <c r="H1540" s="1"/>
  <c r="E1541"/>
  <c r="F1541" l="1"/>
  <c r="H1541" s="1"/>
  <c r="E1542"/>
  <c r="F1542" l="1"/>
  <c r="H1542" s="1"/>
  <c r="E1543"/>
  <c r="F1543" l="1"/>
  <c r="H1543" s="1"/>
  <c r="E1544"/>
  <c r="F1544" l="1"/>
  <c r="H1544" s="1"/>
  <c r="E1545"/>
  <c r="F1545" l="1"/>
  <c r="H1545" s="1"/>
  <c r="E1546"/>
  <c r="F1546" l="1"/>
  <c r="H1546" s="1"/>
  <c r="E1547"/>
  <c r="F1547" l="1"/>
  <c r="H1547" s="1"/>
  <c r="E1548"/>
  <c r="F1548" l="1"/>
  <c r="H1548" s="1"/>
  <c r="E1549"/>
  <c r="F1549" l="1"/>
  <c r="H1549" s="1"/>
  <c r="E1550"/>
  <c r="F1550" l="1"/>
  <c r="H1550" s="1"/>
  <c r="E1551"/>
  <c r="F1551" l="1"/>
  <c r="H1551" s="1"/>
  <c r="E1552"/>
  <c r="F1552" l="1"/>
  <c r="H1552" s="1"/>
  <c r="E1553"/>
  <c r="F1553" l="1"/>
  <c r="H1553" s="1"/>
  <c r="E1554"/>
  <c r="F1554" l="1"/>
  <c r="H1554" s="1"/>
  <c r="E1555"/>
  <c r="F1555" l="1"/>
  <c r="H1555" s="1"/>
  <c r="E1556"/>
  <c r="F1556" l="1"/>
  <c r="H1556" s="1"/>
  <c r="E1557"/>
  <c r="F1557" l="1"/>
  <c r="H1557" s="1"/>
  <c r="E1558"/>
  <c r="F1558" l="1"/>
  <c r="H1558" s="1"/>
  <c r="E1559"/>
  <c r="F1559" l="1"/>
  <c r="H1559" s="1"/>
  <c r="E1560"/>
  <c r="F1560" l="1"/>
  <c r="H1560" s="1"/>
  <c r="E1561"/>
  <c r="F1561" l="1"/>
  <c r="H1561" s="1"/>
  <c r="E1562"/>
  <c r="F1562" l="1"/>
  <c r="H1562" s="1"/>
  <c r="E1563"/>
  <c r="F1563" l="1"/>
  <c r="H1563" s="1"/>
  <c r="E1564"/>
  <c r="F1564" l="1"/>
  <c r="H1564" s="1"/>
  <c r="E1565"/>
  <c r="F1565" l="1"/>
  <c r="H1565" s="1"/>
  <c r="E1566"/>
  <c r="F1566" l="1"/>
  <c r="H1566" s="1"/>
  <c r="E1567"/>
  <c r="F1567" l="1"/>
  <c r="H1567" s="1"/>
  <c r="E1568"/>
  <c r="F1568" l="1"/>
  <c r="H1568" s="1"/>
  <c r="E1569"/>
  <c r="F1569" l="1"/>
  <c r="H1569" s="1"/>
  <c r="E1570"/>
  <c r="F1570" l="1"/>
  <c r="H1570" s="1"/>
  <c r="E1571"/>
  <c r="F1571" l="1"/>
  <c r="H1571" s="1"/>
  <c r="E1572"/>
  <c r="F1572" l="1"/>
  <c r="H1572" s="1"/>
  <c r="E1573"/>
  <c r="F1573" l="1"/>
  <c r="H1573" s="1"/>
  <c r="E1574"/>
  <c r="F1574" l="1"/>
  <c r="H1574" s="1"/>
  <c r="E1575"/>
  <c r="F1575" l="1"/>
  <c r="H1575" s="1"/>
  <c r="E1576"/>
  <c r="F1576" l="1"/>
  <c r="H1576" s="1"/>
  <c r="E1577"/>
  <c r="F1577" l="1"/>
  <c r="H1577" s="1"/>
  <c r="E1578"/>
  <c r="F1578" l="1"/>
  <c r="H1578" s="1"/>
  <c r="E1579"/>
  <c r="F1579" l="1"/>
  <c r="H1579" s="1"/>
  <c r="E1580"/>
  <c r="F1580" l="1"/>
  <c r="H1580" s="1"/>
  <c r="E1581"/>
  <c r="F1581" l="1"/>
  <c r="H1581" s="1"/>
  <c r="E1582"/>
  <c r="F1582" l="1"/>
  <c r="H1582" s="1"/>
  <c r="E1583"/>
  <c r="F1583" l="1"/>
  <c r="H1583" s="1"/>
  <c r="E1584"/>
  <c r="F1584" l="1"/>
  <c r="H1584" s="1"/>
  <c r="E1585"/>
  <c r="F1585" l="1"/>
  <c r="H1585" s="1"/>
  <c r="E1586"/>
  <c r="F1586" l="1"/>
  <c r="H1586" s="1"/>
  <c r="E1587"/>
  <c r="F1587" l="1"/>
  <c r="H1587" s="1"/>
  <c r="E1588"/>
  <c r="F1588" l="1"/>
  <c r="H1588" s="1"/>
  <c r="E1589"/>
  <c r="F1589" l="1"/>
  <c r="H1589" s="1"/>
  <c r="E1590"/>
  <c r="F1590" l="1"/>
  <c r="H1590" s="1"/>
  <c r="E1591"/>
  <c r="F1591" l="1"/>
  <c r="H1591" s="1"/>
  <c r="E1592"/>
  <c r="F1592" l="1"/>
  <c r="H1592" s="1"/>
  <c r="E1593"/>
  <c r="F1593" l="1"/>
  <c r="H1593" s="1"/>
  <c r="E1594"/>
  <c r="F1594" l="1"/>
  <c r="H1594" s="1"/>
  <c r="E1595"/>
  <c r="F1595" l="1"/>
  <c r="H1595" s="1"/>
  <c r="E1596"/>
  <c r="F1596" l="1"/>
  <c r="H1596" s="1"/>
  <c r="E1597"/>
  <c r="F1597" l="1"/>
  <c r="H1597" s="1"/>
  <c r="E1598"/>
  <c r="F1598" l="1"/>
  <c r="H1598" s="1"/>
  <c r="E1599"/>
  <c r="F1599" l="1"/>
  <c r="H1599" s="1"/>
  <c r="E1600"/>
  <c r="F1600" l="1"/>
  <c r="H1600" s="1"/>
  <c r="E1601"/>
  <c r="F1601" l="1"/>
  <c r="H1601" s="1"/>
  <c r="E1602"/>
  <c r="F1602" l="1"/>
  <c r="H1602" s="1"/>
  <c r="E1603"/>
  <c r="F1603" l="1"/>
  <c r="H1603" s="1"/>
  <c r="E1604"/>
  <c r="F1604" l="1"/>
  <c r="H1604" s="1"/>
  <c r="E1605"/>
  <c r="F1605" l="1"/>
  <c r="H1605" s="1"/>
  <c r="E1606"/>
  <c r="F1606" l="1"/>
  <c r="H1606" s="1"/>
  <c r="E1607"/>
  <c r="F1607" l="1"/>
  <c r="H1607" s="1"/>
  <c r="E1608"/>
  <c r="F1608" l="1"/>
  <c r="H1608" s="1"/>
  <c r="E1609"/>
  <c r="F1609" l="1"/>
  <c r="H1609" s="1"/>
  <c r="E1610"/>
  <c r="F1610" l="1"/>
  <c r="H1610" s="1"/>
  <c r="E1611"/>
  <c r="F1611" l="1"/>
  <c r="H1611" s="1"/>
  <c r="E1612"/>
  <c r="F1612" l="1"/>
  <c r="H1612" s="1"/>
  <c r="E1613"/>
  <c r="F1613" l="1"/>
  <c r="H1613" s="1"/>
  <c r="E1614"/>
  <c r="F1614" l="1"/>
  <c r="H1614" s="1"/>
  <c r="E1615"/>
  <c r="F1615" l="1"/>
  <c r="H1615" s="1"/>
  <c r="E1616"/>
  <c r="F1616" l="1"/>
  <c r="H1616" s="1"/>
  <c r="E1617"/>
  <c r="F1617" l="1"/>
  <c r="H1617" s="1"/>
  <c r="E1618"/>
  <c r="F1618" l="1"/>
  <c r="H1618" s="1"/>
  <c r="E1619"/>
  <c r="F1619" l="1"/>
  <c r="H1619" s="1"/>
  <c r="E1620"/>
  <c r="F1620" l="1"/>
  <c r="H1620" s="1"/>
  <c r="E1621"/>
  <c r="F1621" l="1"/>
  <c r="H1621" s="1"/>
  <c r="E1622"/>
  <c r="F1622" l="1"/>
  <c r="H1622" s="1"/>
  <c r="E1623"/>
  <c r="F1623" l="1"/>
  <c r="H1623" s="1"/>
  <c r="E1624"/>
  <c r="F1624" l="1"/>
  <c r="H1624" s="1"/>
  <c r="E1625"/>
  <c r="F1625" l="1"/>
  <c r="H1625" s="1"/>
  <c r="E1626"/>
  <c r="F1626" l="1"/>
  <c r="H1626" s="1"/>
  <c r="E1627"/>
  <c r="F1627" l="1"/>
  <c r="H1627" s="1"/>
  <c r="E1628"/>
  <c r="F1628" l="1"/>
  <c r="H1628" s="1"/>
  <c r="E1629"/>
  <c r="F1629" l="1"/>
  <c r="H1629" s="1"/>
  <c r="E1630"/>
  <c r="F1630" l="1"/>
  <c r="H1630" s="1"/>
  <c r="E1631"/>
  <c r="F1631" l="1"/>
  <c r="H1631" s="1"/>
  <c r="E1632"/>
  <c r="F1632" l="1"/>
  <c r="H1632" s="1"/>
  <c r="E1633"/>
  <c r="F1633" l="1"/>
  <c r="H1633" s="1"/>
  <c r="E1634"/>
  <c r="F1634" l="1"/>
  <c r="H1634" s="1"/>
  <c r="E1635"/>
  <c r="F1635" l="1"/>
  <c r="H1635" s="1"/>
  <c r="E1636"/>
  <c r="F1636" l="1"/>
  <c r="H1636" s="1"/>
  <c r="E1637"/>
  <c r="F1637" l="1"/>
  <c r="H1637" s="1"/>
  <c r="E1638"/>
  <c r="F1638" l="1"/>
  <c r="H1638" s="1"/>
  <c r="E1639"/>
  <c r="F1639" l="1"/>
  <c r="H1639" s="1"/>
  <c r="E1640"/>
  <c r="F1640" l="1"/>
  <c r="H1640" s="1"/>
  <c r="E1641"/>
  <c r="F1641" l="1"/>
  <c r="H1641" s="1"/>
  <c r="E1642"/>
  <c r="F1642" l="1"/>
  <c r="H1642" s="1"/>
  <c r="E1643"/>
  <c r="F1643" l="1"/>
  <c r="H1643" s="1"/>
  <c r="E1644"/>
  <c r="F1644" l="1"/>
  <c r="H1644" s="1"/>
  <c r="E1645"/>
  <c r="F1645" l="1"/>
  <c r="H1645" s="1"/>
  <c r="E1646"/>
  <c r="F1646" l="1"/>
  <c r="H1646" s="1"/>
  <c r="E1647"/>
  <c r="F1647" l="1"/>
  <c r="H1647" s="1"/>
  <c r="E1648"/>
  <c r="F1648" l="1"/>
  <c r="H1648" s="1"/>
  <c r="E1649"/>
  <c r="F1649" l="1"/>
  <c r="H1649" s="1"/>
  <c r="E1650"/>
  <c r="F1650" l="1"/>
  <c r="H1650" s="1"/>
  <c r="E1651"/>
  <c r="F1651" l="1"/>
  <c r="H1651" s="1"/>
  <c r="E1652"/>
  <c r="F1652" l="1"/>
  <c r="H1652" s="1"/>
  <c r="E1653"/>
  <c r="F1653" l="1"/>
  <c r="H1653" s="1"/>
  <c r="E1654"/>
  <c r="F1654" l="1"/>
  <c r="H1654" s="1"/>
  <c r="E1655"/>
  <c r="F1655" l="1"/>
  <c r="H1655" s="1"/>
  <c r="E1656"/>
  <c r="F1656" l="1"/>
  <c r="H1656" s="1"/>
  <c r="E1657"/>
  <c r="F1657" l="1"/>
  <c r="H1657" s="1"/>
  <c r="E1658"/>
  <c r="F1658" l="1"/>
  <c r="H1658" s="1"/>
  <c r="E1659"/>
  <c r="F1659" l="1"/>
  <c r="H1659" s="1"/>
  <c r="E1660"/>
  <c r="F1660" l="1"/>
  <c r="H1660" s="1"/>
  <c r="E1661"/>
  <c r="F1661" l="1"/>
  <c r="H1661" s="1"/>
  <c r="E1662"/>
  <c r="F1662" l="1"/>
  <c r="H1662" s="1"/>
  <c r="E1663"/>
  <c r="F1663" l="1"/>
  <c r="H1663" s="1"/>
  <c r="E1664"/>
  <c r="F1664" l="1"/>
  <c r="H1664" s="1"/>
  <c r="E1665"/>
  <c r="F1665" l="1"/>
  <c r="H1665" s="1"/>
  <c r="E1666"/>
  <c r="F1666" l="1"/>
  <c r="H1666" s="1"/>
  <c r="E1667"/>
  <c r="F1667" l="1"/>
  <c r="H1667" s="1"/>
  <c r="E1668"/>
  <c r="F1668" l="1"/>
  <c r="H1668" s="1"/>
  <c r="E1669"/>
  <c r="F1669" l="1"/>
  <c r="H1669" s="1"/>
  <c r="E1670"/>
  <c r="F1670" l="1"/>
  <c r="H1670" s="1"/>
  <c r="E1671"/>
  <c r="F1671" l="1"/>
  <c r="H1671" s="1"/>
  <c r="E1672"/>
  <c r="F1672" l="1"/>
  <c r="H1672" s="1"/>
  <c r="E1673"/>
  <c r="F1673" l="1"/>
  <c r="H1673" s="1"/>
  <c r="E1674"/>
  <c r="F1674" l="1"/>
  <c r="H1674" s="1"/>
  <c r="E1675"/>
  <c r="F1675" l="1"/>
  <c r="H1675" s="1"/>
  <c r="E1676"/>
  <c r="F1676" l="1"/>
  <c r="H1676" s="1"/>
  <c r="E1677"/>
  <c r="F1677" l="1"/>
  <c r="H1677" s="1"/>
  <c r="E1678"/>
  <c r="F1678" l="1"/>
  <c r="H1678" s="1"/>
  <c r="E1679"/>
  <c r="F1679" l="1"/>
  <c r="H1679" s="1"/>
  <c r="E1680"/>
  <c r="F1680" l="1"/>
  <c r="H1680" s="1"/>
  <c r="E1681"/>
  <c r="F1681" l="1"/>
  <c r="H1681" s="1"/>
  <c r="E1682"/>
  <c r="F1682" l="1"/>
  <c r="H1682" s="1"/>
  <c r="E1683"/>
  <c r="F1683" l="1"/>
  <c r="H1683" s="1"/>
  <c r="E1684"/>
  <c r="F1684" l="1"/>
  <c r="H1684" s="1"/>
  <c r="E1685"/>
  <c r="F1685" l="1"/>
  <c r="H1685" s="1"/>
  <c r="E1686"/>
  <c r="F1686" l="1"/>
  <c r="H1686" s="1"/>
  <c r="E1687"/>
  <c r="F1687" l="1"/>
  <c r="H1687" s="1"/>
  <c r="E1688"/>
  <c r="F1688" l="1"/>
  <c r="H1688" s="1"/>
  <c r="E1689"/>
  <c r="F1689" l="1"/>
  <c r="H1689" s="1"/>
  <c r="E1690"/>
  <c r="F1690" l="1"/>
  <c r="H1690" s="1"/>
  <c r="E1691"/>
  <c r="F1691" l="1"/>
  <c r="H1691" s="1"/>
  <c r="E1692"/>
  <c r="F1692" l="1"/>
  <c r="H1692" s="1"/>
  <c r="E1693"/>
  <c r="F1693" l="1"/>
  <c r="H1693" s="1"/>
  <c r="E1694"/>
  <c r="F1694" l="1"/>
  <c r="H1694" s="1"/>
  <c r="E1695"/>
  <c r="F1695" l="1"/>
  <c r="H1695" s="1"/>
  <c r="E1696"/>
  <c r="F1696" l="1"/>
  <c r="H1696" s="1"/>
  <c r="E1697"/>
  <c r="F1697" l="1"/>
  <c r="H1697" s="1"/>
  <c r="E1698"/>
  <c r="F1698" l="1"/>
  <c r="H1698" s="1"/>
  <c r="E1699"/>
  <c r="F1699" l="1"/>
  <c r="H1699" s="1"/>
  <c r="E1700"/>
  <c r="F1700" l="1"/>
  <c r="H1700" s="1"/>
  <c r="E1701"/>
  <c r="F1701" l="1"/>
  <c r="H1701" s="1"/>
  <c r="E1702"/>
  <c r="F1702" l="1"/>
  <c r="H1702" s="1"/>
  <c r="E1703"/>
  <c r="F1703" l="1"/>
  <c r="H1703" s="1"/>
  <c r="E1704"/>
  <c r="F1704" l="1"/>
  <c r="H1704" s="1"/>
  <c r="E1705"/>
  <c r="F1705" l="1"/>
  <c r="H1705" s="1"/>
  <c r="E1706"/>
  <c r="F1706" l="1"/>
  <c r="H1706" s="1"/>
  <c r="E1707"/>
  <c r="F1707" l="1"/>
  <c r="H1707" s="1"/>
  <c r="E1708"/>
  <c r="F1708" l="1"/>
  <c r="H1708" s="1"/>
  <c r="E1709"/>
  <c r="F1709" l="1"/>
  <c r="H1709" s="1"/>
  <c r="E1710"/>
  <c r="F1710" l="1"/>
  <c r="H1710" s="1"/>
  <c r="E1711"/>
  <c r="F1711" l="1"/>
  <c r="H1711" s="1"/>
  <c r="E1712"/>
  <c r="F1712" l="1"/>
  <c r="H1712" s="1"/>
  <c r="E1713"/>
  <c r="F1713" l="1"/>
  <c r="H1713" s="1"/>
  <c r="E1714"/>
  <c r="F1714" l="1"/>
  <c r="H1714" s="1"/>
  <c r="E1715"/>
  <c r="F1715" l="1"/>
  <c r="H1715" s="1"/>
  <c r="E1716"/>
  <c r="F1716" l="1"/>
  <c r="H1716" s="1"/>
  <c r="E1717"/>
  <c r="F1717" l="1"/>
  <c r="H1717" s="1"/>
  <c r="E1718"/>
  <c r="F1718" l="1"/>
  <c r="H1718" s="1"/>
  <c r="E1719"/>
  <c r="F1719" l="1"/>
  <c r="H1719" s="1"/>
  <c r="E1720"/>
  <c r="F1720" l="1"/>
  <c r="H1720" s="1"/>
  <c r="E1721"/>
  <c r="F1721" l="1"/>
  <c r="H1721" s="1"/>
  <c r="E1722"/>
  <c r="F1722" l="1"/>
  <c r="H1722" s="1"/>
  <c r="E1723"/>
  <c r="F1723" l="1"/>
  <c r="H1723" s="1"/>
  <c r="E1724"/>
  <c r="F1724" l="1"/>
  <c r="H1724" s="1"/>
  <c r="E1725"/>
  <c r="F1725" l="1"/>
  <c r="H1725" s="1"/>
  <c r="E1726"/>
  <c r="F1726" l="1"/>
  <c r="H1726" s="1"/>
  <c r="E1727"/>
  <c r="F1727" l="1"/>
  <c r="H1727" s="1"/>
  <c r="E1728"/>
  <c r="F1728" l="1"/>
  <c r="H1728" s="1"/>
  <c r="E1729"/>
  <c r="F1729" l="1"/>
  <c r="H1729" s="1"/>
  <c r="E1730"/>
  <c r="F1730" l="1"/>
  <c r="H1730" s="1"/>
  <c r="E1731"/>
  <c r="F1731" l="1"/>
  <c r="H1731" s="1"/>
  <c r="E1732"/>
  <c r="F1732" l="1"/>
  <c r="H1732" s="1"/>
  <c r="E1733"/>
  <c r="F1733" l="1"/>
  <c r="H1733" s="1"/>
  <c r="E1734"/>
  <c r="F1734" l="1"/>
  <c r="H1734" s="1"/>
  <c r="E1735"/>
  <c r="F1735" l="1"/>
  <c r="H1735" s="1"/>
  <c r="E1736"/>
  <c r="F1736" l="1"/>
  <c r="H1736" s="1"/>
  <c r="E1737"/>
  <c r="F1737" l="1"/>
  <c r="H1737" s="1"/>
  <c r="E1738"/>
  <c r="F1738" l="1"/>
  <c r="H1738" s="1"/>
  <c r="E1739"/>
  <c r="F1739" l="1"/>
  <c r="H1739" s="1"/>
  <c r="E1740"/>
  <c r="F1740" l="1"/>
  <c r="H1740" s="1"/>
  <c r="E1741"/>
  <c r="F1741" l="1"/>
  <c r="H1741" s="1"/>
  <c r="E1742"/>
  <c r="F1742" l="1"/>
  <c r="H1742" s="1"/>
  <c r="E1743"/>
  <c r="F1743" l="1"/>
  <c r="H1743" s="1"/>
  <c r="E1744"/>
  <c r="F1744" l="1"/>
  <c r="H1744" s="1"/>
  <c r="E1745"/>
  <c r="F1745" l="1"/>
  <c r="H1745" s="1"/>
  <c r="E1746"/>
  <c r="F1746" l="1"/>
  <c r="H1746" s="1"/>
  <c r="E1747"/>
  <c r="F1747" l="1"/>
  <c r="H1747" s="1"/>
  <c r="E1748"/>
  <c r="F1748" l="1"/>
  <c r="H1748" s="1"/>
  <c r="E1749"/>
  <c r="F1749" l="1"/>
  <c r="H1749" s="1"/>
  <c r="E1750"/>
  <c r="F1750" l="1"/>
  <c r="H1750" s="1"/>
  <c r="E1751"/>
  <c r="F1751" l="1"/>
  <c r="H1751" s="1"/>
  <c r="E1752"/>
  <c r="F1752" l="1"/>
  <c r="H1752" s="1"/>
  <c r="E1753"/>
  <c r="F1753" l="1"/>
  <c r="H1753" s="1"/>
  <c r="E1754"/>
  <c r="F1754" l="1"/>
  <c r="H1754" s="1"/>
  <c r="E1755"/>
  <c r="F1755" l="1"/>
  <c r="H1755" s="1"/>
  <c r="E1756"/>
  <c r="F1756" l="1"/>
  <c r="H1756" s="1"/>
  <c r="E1757"/>
  <c r="F1757" l="1"/>
  <c r="H1757" s="1"/>
  <c r="E1758"/>
  <c r="F1758" l="1"/>
  <c r="H1758" s="1"/>
  <c r="E1759"/>
  <c r="F1759" l="1"/>
  <c r="H1759" s="1"/>
  <c r="E1760"/>
  <c r="F1760" l="1"/>
  <c r="H1760" s="1"/>
  <c r="E1761"/>
  <c r="F1761" l="1"/>
  <c r="H1761" s="1"/>
  <c r="E1762"/>
  <c r="F1762" l="1"/>
  <c r="H1762" s="1"/>
  <c r="E1763"/>
  <c r="F1763" l="1"/>
  <c r="H1763" s="1"/>
  <c r="E1764"/>
  <c r="F1764" l="1"/>
  <c r="H1764" s="1"/>
  <c r="E1765"/>
  <c r="F1765" l="1"/>
  <c r="H1765" s="1"/>
  <c r="E1766"/>
  <c r="F1766" l="1"/>
  <c r="H1766" s="1"/>
  <c r="E1767"/>
  <c r="F1767" l="1"/>
  <c r="H1767" s="1"/>
  <c r="E1768"/>
  <c r="F1768" l="1"/>
  <c r="H1768" s="1"/>
  <c r="E1769"/>
  <c r="F1769" l="1"/>
  <c r="H1769" s="1"/>
  <c r="E1770"/>
  <c r="F1770" l="1"/>
  <c r="H1770" s="1"/>
  <c r="E1771"/>
  <c r="F1771" l="1"/>
  <c r="H1771" s="1"/>
  <c r="E1772"/>
  <c r="F1772" l="1"/>
  <c r="H1772" s="1"/>
  <c r="E1773"/>
  <c r="F1773" l="1"/>
  <c r="H1773" s="1"/>
  <c r="E1774"/>
  <c r="F1774" l="1"/>
  <c r="H1774" s="1"/>
  <c r="E1775"/>
  <c r="F1775" l="1"/>
  <c r="H1775" s="1"/>
  <c r="E1776"/>
  <c r="F1776" l="1"/>
  <c r="H1776" s="1"/>
  <c r="E1777"/>
  <c r="F1777" l="1"/>
  <c r="H1777" s="1"/>
  <c r="E1778"/>
  <c r="F1778" l="1"/>
  <c r="H1778" s="1"/>
  <c r="E1779"/>
  <c r="F1779" l="1"/>
  <c r="H1779" s="1"/>
  <c r="E1780"/>
  <c r="F1780" l="1"/>
  <c r="H1780" s="1"/>
  <c r="E1781"/>
  <c r="F1781" l="1"/>
  <c r="H1781" s="1"/>
  <c r="E1782"/>
  <c r="F1782" l="1"/>
  <c r="H1782" s="1"/>
  <c r="E1783"/>
  <c r="F1783" l="1"/>
  <c r="H1783" s="1"/>
  <c r="E1784"/>
  <c r="F1784" l="1"/>
  <c r="H1784" s="1"/>
  <c r="E1785"/>
  <c r="F1785" l="1"/>
  <c r="H1785" s="1"/>
  <c r="E1786"/>
  <c r="F1786" l="1"/>
  <c r="H1786" s="1"/>
  <c r="E1787"/>
  <c r="F1787" l="1"/>
  <c r="H1787" s="1"/>
  <c r="E1788"/>
  <c r="F1788" l="1"/>
  <c r="H1788" s="1"/>
  <c r="E1789"/>
  <c r="F1789" l="1"/>
  <c r="H1789" s="1"/>
  <c r="E1790"/>
  <c r="F1790" l="1"/>
  <c r="H1790" s="1"/>
  <c r="E1791"/>
  <c r="F1791" l="1"/>
  <c r="H1791" s="1"/>
  <c r="E1792"/>
  <c r="F1792" l="1"/>
  <c r="H1792" s="1"/>
  <c r="E1793"/>
  <c r="F1793" l="1"/>
  <c r="H1793" s="1"/>
  <c r="E1794"/>
  <c r="F1794" l="1"/>
  <c r="H1794" s="1"/>
  <c r="E1795"/>
  <c r="F1795" l="1"/>
  <c r="H1795" s="1"/>
  <c r="E1796"/>
  <c r="F1796" l="1"/>
  <c r="H1796" s="1"/>
  <c r="E1797"/>
  <c r="F1797" l="1"/>
  <c r="H1797" s="1"/>
  <c r="E1798"/>
  <c r="F1798" l="1"/>
  <c r="H1798" s="1"/>
  <c r="E1799"/>
  <c r="F1799" l="1"/>
  <c r="H1799" s="1"/>
  <c r="E1800"/>
  <c r="F1800" l="1"/>
  <c r="H1800" s="1"/>
  <c r="E1801"/>
  <c r="F1801" l="1"/>
  <c r="H1801" s="1"/>
  <c r="E1802"/>
  <c r="F1802" l="1"/>
  <c r="H1802" s="1"/>
  <c r="E1803"/>
  <c r="F1803" l="1"/>
  <c r="H1803" s="1"/>
  <c r="E1804"/>
  <c r="F1804" l="1"/>
  <c r="H1804" s="1"/>
  <c r="E1805"/>
  <c r="F1805" l="1"/>
  <c r="H1805" s="1"/>
  <c r="E1806"/>
  <c r="F1806" l="1"/>
  <c r="H1806" s="1"/>
  <c r="E1807"/>
  <c r="F1807" l="1"/>
  <c r="H1807" s="1"/>
  <c r="E1808"/>
  <c r="F1808" l="1"/>
  <c r="H1808" s="1"/>
  <c r="E1809"/>
  <c r="F1809" l="1"/>
  <c r="H1809" s="1"/>
  <c r="E1810"/>
  <c r="F1810" l="1"/>
  <c r="H1810" s="1"/>
  <c r="E1811"/>
  <c r="F1811" l="1"/>
  <c r="H1811" s="1"/>
  <c r="E1812"/>
  <c r="F1812" l="1"/>
  <c r="H1812" s="1"/>
  <c r="E1813"/>
  <c r="F1813" l="1"/>
  <c r="H1813" s="1"/>
  <c r="E1814"/>
  <c r="F1814" l="1"/>
  <c r="H1814" s="1"/>
  <c r="E1815"/>
  <c r="F1815" l="1"/>
  <c r="H1815" s="1"/>
  <c r="E1816"/>
  <c r="F1816" l="1"/>
  <c r="H1816" s="1"/>
  <c r="E1817"/>
  <c r="F1817" l="1"/>
  <c r="H1817" s="1"/>
  <c r="E1818"/>
  <c r="F1818" l="1"/>
  <c r="H1818" s="1"/>
  <c r="E1819"/>
  <c r="F1819" l="1"/>
  <c r="H1819" s="1"/>
  <c r="E1820"/>
  <c r="F1820" l="1"/>
  <c r="H1820" s="1"/>
  <c r="E1821"/>
  <c r="F1821" l="1"/>
  <c r="H1821" s="1"/>
  <c r="E1822"/>
  <c r="F1822" l="1"/>
  <c r="H1822" s="1"/>
  <c r="E1823"/>
  <c r="F1823" l="1"/>
  <c r="H1823" s="1"/>
  <c r="E1824"/>
  <c r="F1824" l="1"/>
  <c r="H1824" s="1"/>
  <c r="E1825"/>
  <c r="F1825" l="1"/>
  <c r="H1825" s="1"/>
  <c r="E1826"/>
  <c r="F1826" l="1"/>
  <c r="H1826" s="1"/>
  <c r="E1827"/>
  <c r="F1827" l="1"/>
  <c r="H1827" s="1"/>
  <c r="E1828"/>
  <c r="F1828" l="1"/>
  <c r="H1828" s="1"/>
  <c r="E1829"/>
  <c r="F1829" l="1"/>
  <c r="H1829" s="1"/>
  <c r="E1830"/>
  <c r="F1830" l="1"/>
  <c r="H1830" s="1"/>
  <c r="E1831"/>
  <c r="F1831" l="1"/>
  <c r="H1831" s="1"/>
  <c r="E1832"/>
  <c r="F1832" l="1"/>
  <c r="H1832" s="1"/>
  <c r="E1833"/>
  <c r="F1833" l="1"/>
  <c r="H1833" s="1"/>
  <c r="E1834"/>
  <c r="F1834" l="1"/>
  <c r="H1834" s="1"/>
  <c r="E1835"/>
  <c r="F1835" l="1"/>
  <c r="H1835" s="1"/>
  <c r="E1836"/>
  <c r="F1836" l="1"/>
  <c r="H1836" s="1"/>
  <c r="E1837"/>
  <c r="F1837" l="1"/>
  <c r="H1837" s="1"/>
  <c r="E1838"/>
  <c r="F1838" l="1"/>
  <c r="H1838" s="1"/>
  <c r="E1839"/>
  <c r="F1839" l="1"/>
  <c r="H1839" s="1"/>
  <c r="E1840"/>
  <c r="F1840" l="1"/>
  <c r="H1840" s="1"/>
  <c r="E1841"/>
  <c r="F1841" l="1"/>
  <c r="H1841" s="1"/>
  <c r="E1842"/>
  <c r="F1842" l="1"/>
  <c r="H1842" s="1"/>
  <c r="E1843"/>
  <c r="F1843" l="1"/>
  <c r="H1843" s="1"/>
  <c r="E1844"/>
  <c r="F1844" l="1"/>
  <c r="H1844" s="1"/>
  <c r="E1845"/>
  <c r="F1845" l="1"/>
  <c r="H1845" s="1"/>
  <c r="E1846"/>
  <c r="F1846" l="1"/>
  <c r="H1846" s="1"/>
  <c r="E1847"/>
  <c r="F1847" l="1"/>
  <c r="H1847" s="1"/>
  <c r="E1848"/>
  <c r="F1848" l="1"/>
  <c r="H1848" s="1"/>
  <c r="E1849"/>
  <c r="F1849" l="1"/>
  <c r="H1849" s="1"/>
  <c r="E1850"/>
  <c r="F1850" l="1"/>
  <c r="H1850" s="1"/>
  <c r="E1851"/>
  <c r="F1851" l="1"/>
  <c r="H1851" s="1"/>
  <c r="E1852"/>
  <c r="F1852" l="1"/>
  <c r="H1852" s="1"/>
  <c r="E1853"/>
  <c r="F1853" l="1"/>
  <c r="H1853" s="1"/>
  <c r="E1854"/>
  <c r="F1854" l="1"/>
  <c r="H1854" s="1"/>
  <c r="E1855"/>
  <c r="F1855" l="1"/>
  <c r="H1855" s="1"/>
  <c r="E1856"/>
  <c r="F1856" l="1"/>
  <c r="H1856" s="1"/>
  <c r="E1857"/>
  <c r="F1857" l="1"/>
  <c r="H1857" s="1"/>
  <c r="E1858"/>
  <c r="F1858" l="1"/>
  <c r="H1858" s="1"/>
  <c r="E1859"/>
  <c r="F1859" l="1"/>
  <c r="H1859" s="1"/>
  <c r="E1860"/>
  <c r="F1860" l="1"/>
  <c r="H1860" s="1"/>
  <c r="E1861"/>
  <c r="F1861" l="1"/>
  <c r="H1861" s="1"/>
  <c r="E1862"/>
  <c r="F1862" l="1"/>
  <c r="H1862" s="1"/>
  <c r="E1863"/>
  <c r="F1863" l="1"/>
  <c r="H1863" s="1"/>
  <c r="E1864"/>
  <c r="F1864" l="1"/>
  <c r="H1864" s="1"/>
  <c r="E1865"/>
  <c r="F1865" l="1"/>
  <c r="H1865" s="1"/>
  <c r="E1866"/>
  <c r="F1866" l="1"/>
  <c r="H1866" s="1"/>
  <c r="E1867"/>
  <c r="F1867" l="1"/>
  <c r="H1867" s="1"/>
  <c r="E1868"/>
  <c r="F1868" l="1"/>
  <c r="H1868" s="1"/>
  <c r="E1869"/>
  <c r="F1869" l="1"/>
  <c r="H1869" s="1"/>
  <c r="E1870"/>
  <c r="F1870" l="1"/>
  <c r="H1870" s="1"/>
  <c r="E1871"/>
  <c r="F1871" l="1"/>
  <c r="H1871" s="1"/>
  <c r="E1872"/>
  <c r="F1872" l="1"/>
  <c r="H1872" s="1"/>
  <c r="E1873"/>
  <c r="F1873" l="1"/>
  <c r="H1873" s="1"/>
  <c r="E1874"/>
  <c r="F1874" l="1"/>
  <c r="H1874" s="1"/>
  <c r="E1875"/>
  <c r="F1875" l="1"/>
  <c r="H1875" s="1"/>
  <c r="E1876"/>
  <c r="F1876" l="1"/>
  <c r="H1876" s="1"/>
  <c r="E1877"/>
  <c r="F1877" l="1"/>
  <c r="H1877" s="1"/>
  <c r="E1878"/>
  <c r="F1878" l="1"/>
  <c r="H1878" s="1"/>
  <c r="E1879"/>
  <c r="F1879" l="1"/>
  <c r="H1879" s="1"/>
  <c r="E1880"/>
  <c r="F1880" l="1"/>
  <c r="H1880" s="1"/>
  <c r="E1881"/>
  <c r="F1881" l="1"/>
  <c r="H1881" s="1"/>
  <c r="E1882"/>
  <c r="F1882" l="1"/>
  <c r="H1882" s="1"/>
  <c r="E1883"/>
  <c r="F1883" l="1"/>
  <c r="H1883" s="1"/>
  <c r="E1884"/>
  <c r="F1884" l="1"/>
  <c r="H1884" s="1"/>
  <c r="E1885"/>
  <c r="F1885" l="1"/>
  <c r="H1885" s="1"/>
  <c r="E1886"/>
  <c r="F1886" l="1"/>
  <c r="H1886" s="1"/>
  <c r="E1887"/>
  <c r="F1887" l="1"/>
  <c r="H1887" s="1"/>
  <c r="E1888"/>
  <c r="F1888" l="1"/>
  <c r="H1888" s="1"/>
  <c r="E1889"/>
  <c r="F1889" l="1"/>
  <c r="H1889" s="1"/>
  <c r="E1890"/>
  <c r="F1890" l="1"/>
  <c r="H1890" s="1"/>
  <c r="E1891"/>
  <c r="F1891" l="1"/>
  <c r="H1891" s="1"/>
  <c r="E1892"/>
  <c r="F1892" l="1"/>
  <c r="H1892" s="1"/>
  <c r="E1893"/>
  <c r="F1893" l="1"/>
  <c r="H1893" s="1"/>
  <c r="E1894"/>
  <c r="F1894" l="1"/>
  <c r="H1894" s="1"/>
  <c r="E1895"/>
  <c r="F1895" l="1"/>
  <c r="H1895" s="1"/>
  <c r="E1896"/>
  <c r="F1896" l="1"/>
  <c r="H1896" s="1"/>
  <c r="E1897"/>
  <c r="F1897" l="1"/>
  <c r="H1897" s="1"/>
  <c r="E1898"/>
  <c r="F1898" l="1"/>
  <c r="H1898" s="1"/>
  <c r="E1899"/>
  <c r="F1899" l="1"/>
  <c r="H1899" s="1"/>
  <c r="E1900"/>
  <c r="F1900" l="1"/>
  <c r="H1900" s="1"/>
  <c r="E1901"/>
  <c r="F1901" l="1"/>
  <c r="H1901" s="1"/>
  <c r="E1902"/>
  <c r="F1902" l="1"/>
  <c r="H1902" s="1"/>
  <c r="E1903"/>
  <c r="F1903" l="1"/>
  <c r="H1903" s="1"/>
  <c r="E1904"/>
  <c r="F1904" l="1"/>
  <c r="H1904" s="1"/>
  <c r="E1905"/>
  <c r="F1905" l="1"/>
  <c r="H1905" s="1"/>
  <c r="E1906"/>
  <c r="F1906" l="1"/>
  <c r="H1906" s="1"/>
  <c r="E1907"/>
  <c r="F1907" l="1"/>
  <c r="H1907" s="1"/>
  <c r="E1908"/>
  <c r="F1908" l="1"/>
  <c r="H1908" s="1"/>
  <c r="E1909"/>
  <c r="F1909" l="1"/>
  <c r="H1909" s="1"/>
  <c r="E1910"/>
  <c r="E1911" l="1"/>
  <c r="F1910"/>
  <c r="H1910" s="1"/>
  <c r="F1911" l="1"/>
  <c r="H1911" s="1"/>
  <c r="E1912"/>
  <c r="F1912" l="1"/>
  <c r="H1912" s="1"/>
  <c r="E1913"/>
  <c r="F1913" l="1"/>
  <c r="H1913" s="1"/>
  <c r="E1914"/>
  <c r="F1914" l="1"/>
  <c r="H1914" s="1"/>
  <c r="E1915"/>
  <c r="F1915" l="1"/>
  <c r="H1915" s="1"/>
  <c r="E1916"/>
  <c r="F1916" l="1"/>
  <c r="H1916" s="1"/>
  <c r="E1917"/>
  <c r="F1917" l="1"/>
  <c r="H1917" s="1"/>
  <c r="E1918"/>
  <c r="E1919" l="1"/>
  <c r="F1918"/>
  <c r="H1918" s="1"/>
  <c r="F1919" l="1"/>
  <c r="H1919" s="1"/>
  <c r="E1920"/>
  <c r="F1920" l="1"/>
  <c r="H1920" s="1"/>
  <c r="E1921"/>
  <c r="F1921" l="1"/>
  <c r="H1921" s="1"/>
  <c r="E1922"/>
  <c r="F1922" l="1"/>
  <c r="H1922" s="1"/>
  <c r="E1923"/>
  <c r="F1923" l="1"/>
  <c r="H1923" s="1"/>
  <c r="E1924"/>
  <c r="F1924" l="1"/>
  <c r="H1924" s="1"/>
  <c r="E1925"/>
  <c r="F1925" l="1"/>
  <c r="H1925" s="1"/>
  <c r="E1926"/>
  <c r="F1926" l="1"/>
  <c r="H1926" s="1"/>
  <c r="E1927"/>
  <c r="F1927" l="1"/>
  <c r="H1927" s="1"/>
  <c r="E1928"/>
  <c r="F1928" l="1"/>
  <c r="H1928" s="1"/>
  <c r="E1929"/>
  <c r="F1929" l="1"/>
  <c r="H1929" s="1"/>
  <c r="E1930"/>
  <c r="F1930" l="1"/>
  <c r="H1930" s="1"/>
  <c r="E1931"/>
  <c r="F1931" l="1"/>
  <c r="H1931" s="1"/>
  <c r="E1932"/>
  <c r="F1932" l="1"/>
  <c r="H1932" s="1"/>
  <c r="E1933"/>
  <c r="F1933" l="1"/>
  <c r="H1933" s="1"/>
  <c r="E1934"/>
  <c r="E1935" l="1"/>
  <c r="F1934"/>
  <c r="H1934" s="1"/>
  <c r="F1935" l="1"/>
  <c r="H1935" s="1"/>
  <c r="E1936"/>
  <c r="E1937" l="1"/>
  <c r="F1936"/>
  <c r="H1936" s="1"/>
  <c r="F1937" l="1"/>
  <c r="H1937" s="1"/>
  <c r="E1938"/>
  <c r="E1939" l="1"/>
  <c r="F1938"/>
  <c r="H1938" s="1"/>
  <c r="F1939" l="1"/>
  <c r="H1939" s="1"/>
  <c r="E1940"/>
  <c r="E1941" l="1"/>
  <c r="F1940"/>
  <c r="H1940" s="1"/>
  <c r="F1941" l="1"/>
  <c r="H1941" s="1"/>
  <c r="E1942"/>
  <c r="E1943" l="1"/>
  <c r="F1942"/>
  <c r="H1942" s="1"/>
  <c r="F1943" l="1"/>
  <c r="H1943" s="1"/>
  <c r="E1944"/>
  <c r="E1945" l="1"/>
  <c r="F1944"/>
  <c r="H1944" s="1"/>
  <c r="F1945" l="1"/>
  <c r="H1945" s="1"/>
  <c r="E1946"/>
  <c r="E1947" l="1"/>
  <c r="F1946"/>
  <c r="H1946" s="1"/>
  <c r="F1947" l="1"/>
  <c r="H1947" s="1"/>
  <c r="E1948"/>
  <c r="F1948" l="1"/>
  <c r="H1948" s="1"/>
  <c r="E1949"/>
  <c r="F1949" l="1"/>
  <c r="H1949" s="1"/>
  <c r="E1950"/>
  <c r="F1950" l="1"/>
  <c r="H1950" s="1"/>
  <c r="E1951"/>
  <c r="F1951" l="1"/>
  <c r="H1951" s="1"/>
  <c r="E1952"/>
  <c r="F1952" l="1"/>
  <c r="H1952" s="1"/>
  <c r="E1953"/>
  <c r="F1953" l="1"/>
  <c r="H1953" s="1"/>
  <c r="E1954"/>
  <c r="F1954" l="1"/>
  <c r="H1954" s="1"/>
  <c r="E1955"/>
  <c r="F1955" l="1"/>
  <c r="H1955" s="1"/>
  <c r="E1956"/>
  <c r="F1956" l="1"/>
  <c r="H1956" s="1"/>
  <c r="E1957"/>
  <c r="F1957" l="1"/>
  <c r="H1957" s="1"/>
  <c r="E1958"/>
  <c r="F1958" l="1"/>
  <c r="H1958" s="1"/>
  <c r="E1959"/>
  <c r="F1959" l="1"/>
  <c r="H1959" s="1"/>
  <c r="E1960"/>
  <c r="F1960" l="1"/>
  <c r="H1960" s="1"/>
  <c r="E1961"/>
  <c r="F1961" l="1"/>
  <c r="H1961" s="1"/>
  <c r="E1962"/>
  <c r="F1962" l="1"/>
  <c r="H1962" s="1"/>
  <c r="E1963"/>
  <c r="F1963" l="1"/>
  <c r="H1963" s="1"/>
  <c r="E1964"/>
  <c r="F1964" l="1"/>
  <c r="H1964" s="1"/>
  <c r="E1965"/>
  <c r="F1965" l="1"/>
  <c r="H1965" s="1"/>
  <c r="E1966"/>
  <c r="F1966" l="1"/>
  <c r="H1966" s="1"/>
  <c r="E1967"/>
  <c r="F1967" l="1"/>
  <c r="H1967" s="1"/>
  <c r="E1968"/>
  <c r="F1968" l="1"/>
  <c r="H1968" s="1"/>
  <c r="E1969"/>
  <c r="F1969" l="1"/>
  <c r="H1969" s="1"/>
  <c r="E1970"/>
  <c r="F1970" l="1"/>
  <c r="H1970" s="1"/>
  <c r="E1971"/>
  <c r="F1971" l="1"/>
  <c r="H1971" s="1"/>
  <c r="E1972"/>
  <c r="F1972" l="1"/>
  <c r="H1972" s="1"/>
  <c r="E1973"/>
  <c r="F1973" l="1"/>
  <c r="H1973" s="1"/>
  <c r="E1974"/>
  <c r="F1974" l="1"/>
  <c r="H1974" s="1"/>
  <c r="E1975"/>
  <c r="F1975" l="1"/>
  <c r="H1975" s="1"/>
  <c r="E1976"/>
  <c r="F1976" l="1"/>
  <c r="H1976" s="1"/>
  <c r="E1977"/>
  <c r="F1977" l="1"/>
  <c r="H1977" s="1"/>
  <c r="E1978"/>
  <c r="F1978" l="1"/>
  <c r="H1978" s="1"/>
  <c r="E1979"/>
  <c r="F1979" l="1"/>
  <c r="H1979" s="1"/>
  <c r="E1980"/>
  <c r="F1980" l="1"/>
  <c r="H1980" s="1"/>
  <c r="E1981"/>
  <c r="F1981" l="1"/>
  <c r="H1981" s="1"/>
  <c r="E1982"/>
  <c r="F1982" l="1"/>
  <c r="H1982" s="1"/>
  <c r="E1983"/>
  <c r="F1983" l="1"/>
  <c r="H1983" s="1"/>
  <c r="E1984"/>
  <c r="F1984" l="1"/>
  <c r="H1984" s="1"/>
  <c r="E1985"/>
  <c r="F1985" l="1"/>
  <c r="H1985" s="1"/>
  <c r="E1986"/>
  <c r="F1986" l="1"/>
  <c r="H1986" s="1"/>
  <c r="E1987"/>
  <c r="F1987" l="1"/>
  <c r="H1987" s="1"/>
  <c r="E1988"/>
  <c r="F1988" l="1"/>
  <c r="H1988" s="1"/>
  <c r="E1989"/>
  <c r="F1989" l="1"/>
  <c r="H1989" s="1"/>
  <c r="E1990"/>
  <c r="F1990" l="1"/>
  <c r="H1990" s="1"/>
  <c r="E1991"/>
  <c r="F1991" l="1"/>
  <c r="H1991" s="1"/>
  <c r="E1992"/>
  <c r="F1992" l="1"/>
  <c r="H1992" s="1"/>
  <c r="E1993"/>
  <c r="F1993" l="1"/>
  <c r="H1993" s="1"/>
  <c r="E1994"/>
  <c r="F1994" l="1"/>
  <c r="H1994" s="1"/>
  <c r="E1995"/>
  <c r="F1995" l="1"/>
  <c r="H1995" s="1"/>
  <c r="E1996"/>
  <c r="F1996" l="1"/>
  <c r="H1996" s="1"/>
  <c r="E1997"/>
  <c r="F1997" l="1"/>
  <c r="H1997" s="1"/>
  <c r="E1998"/>
  <c r="F1998" l="1"/>
  <c r="H1998" s="1"/>
  <c r="E1999"/>
  <c r="F1999" l="1"/>
  <c r="H1999" s="1"/>
  <c r="E2000"/>
  <c r="F2000" l="1"/>
  <c r="H2000" s="1"/>
  <c r="E2001"/>
  <c r="F2001" l="1"/>
  <c r="H2001" s="1"/>
  <c r="E2002"/>
  <c r="F2002" l="1"/>
  <c r="H2002" s="1"/>
  <c r="E2003"/>
  <c r="F2003" l="1"/>
  <c r="H2003" s="1"/>
  <c r="E2004"/>
  <c r="F2004" l="1"/>
  <c r="H2004" s="1"/>
  <c r="E2005"/>
  <c r="F2005" l="1"/>
  <c r="H2005" s="1"/>
  <c r="E2006"/>
  <c r="F2006" l="1"/>
  <c r="H2006" s="1"/>
  <c r="E2007"/>
  <c r="F2007" l="1"/>
  <c r="H2007" s="1"/>
  <c r="E2008"/>
  <c r="F2008" l="1"/>
  <c r="H2008" s="1"/>
  <c r="E2009"/>
  <c r="F2009" l="1"/>
  <c r="H2009" s="1"/>
  <c r="E2010"/>
  <c r="F2010" l="1"/>
  <c r="H2010" s="1"/>
  <c r="E2011"/>
  <c r="F2011" l="1"/>
  <c r="H2011" s="1"/>
  <c r="E2012"/>
  <c r="F2012" l="1"/>
  <c r="H2012" s="1"/>
  <c r="E2013"/>
  <c r="F2013" l="1"/>
  <c r="H2013" s="1"/>
  <c r="E2014"/>
  <c r="F2014" l="1"/>
  <c r="H2014" s="1"/>
  <c r="E2015"/>
  <c r="F2015" l="1"/>
  <c r="H2015" s="1"/>
  <c r="E2016"/>
  <c r="F2016" l="1"/>
  <c r="H2016" s="1"/>
  <c r="E2017"/>
  <c r="F2017" l="1"/>
  <c r="H2017" s="1"/>
  <c r="E2018"/>
  <c r="F2018" l="1"/>
  <c r="H2018" s="1"/>
  <c r="E2019"/>
  <c r="F2019" l="1"/>
  <c r="H2019" s="1"/>
  <c r="E2020"/>
  <c r="F2020" l="1"/>
  <c r="H2020" s="1"/>
  <c r="E2021"/>
  <c r="F2021" l="1"/>
  <c r="H2021" s="1"/>
  <c r="E2022"/>
  <c r="F2022" l="1"/>
  <c r="H2022" s="1"/>
  <c r="E2023"/>
  <c r="F2023" l="1"/>
  <c r="H2023" s="1"/>
  <c r="E2024"/>
  <c r="F2024" l="1"/>
  <c r="H2024" s="1"/>
  <c r="E2025"/>
  <c r="F2025" l="1"/>
  <c r="H2025" s="1"/>
  <c r="E2026"/>
  <c r="F2026" l="1"/>
  <c r="H2026" s="1"/>
  <c r="E2027"/>
  <c r="F2027" l="1"/>
  <c r="H2027" s="1"/>
  <c r="E2028"/>
  <c r="F2028" l="1"/>
  <c r="H2028" s="1"/>
  <c r="E2029"/>
  <c r="F2029" l="1"/>
  <c r="H2029" s="1"/>
  <c r="E2030"/>
  <c r="F2030" l="1"/>
  <c r="H2030" s="1"/>
  <c r="E2031"/>
  <c r="F2031" l="1"/>
  <c r="H2031" s="1"/>
  <c r="E2032"/>
  <c r="F2032" l="1"/>
  <c r="H2032" s="1"/>
  <c r="E2033"/>
  <c r="F2033" l="1"/>
  <c r="H2033" s="1"/>
  <c r="E2034"/>
  <c r="F2034" l="1"/>
  <c r="H2034" s="1"/>
  <c r="E2035"/>
  <c r="F2035" l="1"/>
  <c r="H2035" s="1"/>
  <c r="E2036"/>
  <c r="F2036" l="1"/>
  <c r="H2036" s="1"/>
  <c r="E2037"/>
  <c r="F2037" l="1"/>
  <c r="H2037" s="1"/>
  <c r="E2038"/>
  <c r="F2038" l="1"/>
  <c r="H2038" s="1"/>
  <c r="E2039"/>
  <c r="F2039" l="1"/>
  <c r="H2039" s="1"/>
  <c r="E2040"/>
  <c r="F2040" l="1"/>
  <c r="H2040" s="1"/>
  <c r="E2041"/>
  <c r="F2041" l="1"/>
  <c r="H2041" s="1"/>
  <c r="E2042"/>
  <c r="F2042" l="1"/>
  <c r="H2042" s="1"/>
  <c r="E2043"/>
  <c r="F2043" l="1"/>
  <c r="H2043" s="1"/>
  <c r="E2044"/>
  <c r="F2044" l="1"/>
  <c r="H2044" s="1"/>
  <c r="E2045"/>
  <c r="F2045" l="1"/>
  <c r="H2045" s="1"/>
  <c r="E2046"/>
  <c r="F2046" l="1"/>
  <c r="H2046" s="1"/>
  <c r="E2047"/>
  <c r="F2047" l="1"/>
  <c r="H2047" s="1"/>
  <c r="E2048"/>
  <c r="F2048" l="1"/>
  <c r="H2048" s="1"/>
  <c r="E2049"/>
  <c r="F2049" l="1"/>
  <c r="H2049" s="1"/>
  <c r="E2050"/>
  <c r="F2050" l="1"/>
  <c r="H2050" s="1"/>
  <c r="E2051"/>
  <c r="F2051" l="1"/>
  <c r="H2051" s="1"/>
  <c r="E2052"/>
  <c r="F2052" l="1"/>
  <c r="H2052" s="1"/>
  <c r="E2053"/>
  <c r="F2053" l="1"/>
  <c r="H2053" s="1"/>
  <c r="E2054"/>
  <c r="F2054" l="1"/>
  <c r="H2054" s="1"/>
  <c r="E2055"/>
  <c r="F2055" l="1"/>
  <c r="H2055" s="1"/>
  <c r="E2056"/>
  <c r="F2056" l="1"/>
  <c r="H2056" s="1"/>
  <c r="E2057"/>
  <c r="F2057" l="1"/>
  <c r="H2057" s="1"/>
  <c r="E2058"/>
  <c r="F2058" l="1"/>
  <c r="H2058" s="1"/>
  <c r="E2059"/>
  <c r="F2059" l="1"/>
  <c r="H2059" s="1"/>
  <c r="E2060"/>
  <c r="F2060" l="1"/>
  <c r="H2060" s="1"/>
  <c r="E2061"/>
  <c r="F2061" l="1"/>
  <c r="H2061" s="1"/>
  <c r="E2062"/>
  <c r="F2062" l="1"/>
  <c r="H2062" s="1"/>
  <c r="E2063"/>
  <c r="F2063" l="1"/>
  <c r="H2063" s="1"/>
  <c r="E2064"/>
  <c r="F2064" l="1"/>
  <c r="H2064" s="1"/>
  <c r="E2065"/>
  <c r="F2065" l="1"/>
  <c r="H2065" s="1"/>
  <c r="E2066"/>
  <c r="F2066" l="1"/>
  <c r="H2066" s="1"/>
  <c r="E2067"/>
  <c r="F2067" l="1"/>
  <c r="H2067" s="1"/>
  <c r="E2068"/>
  <c r="F2068" l="1"/>
  <c r="H2068" s="1"/>
  <c r="E2069"/>
  <c r="F2069" l="1"/>
  <c r="H2069" s="1"/>
  <c r="E2070"/>
  <c r="F2070" l="1"/>
  <c r="H2070" s="1"/>
  <c r="E2071"/>
  <c r="F2071" l="1"/>
  <c r="H2071" s="1"/>
  <c r="E2072"/>
  <c r="F2072" l="1"/>
  <c r="H2072" s="1"/>
  <c r="E2073"/>
  <c r="F2073" l="1"/>
  <c r="H2073" s="1"/>
  <c r="E2074"/>
  <c r="F2074" l="1"/>
  <c r="H2074" s="1"/>
  <c r="E2075"/>
  <c r="F2075" l="1"/>
  <c r="H2075" s="1"/>
  <c r="E2076"/>
  <c r="F2076" l="1"/>
  <c r="H2076" s="1"/>
  <c r="E2077"/>
  <c r="F2077" l="1"/>
  <c r="H2077" s="1"/>
  <c r="E2078"/>
  <c r="F2078" l="1"/>
  <c r="H2078" s="1"/>
  <c r="E2079"/>
  <c r="F2079" l="1"/>
  <c r="H2079" s="1"/>
  <c r="E2080"/>
  <c r="F2080" l="1"/>
  <c r="H2080" s="1"/>
  <c r="E2081"/>
  <c r="F2081" l="1"/>
  <c r="H2081" s="1"/>
  <c r="E2082"/>
  <c r="F2082" l="1"/>
  <c r="H2082" s="1"/>
  <c r="E2083"/>
  <c r="F2083" l="1"/>
  <c r="H2083" s="1"/>
  <c r="E2084"/>
  <c r="F2084" l="1"/>
  <c r="H2084" s="1"/>
  <c r="E2085"/>
  <c r="F2085" l="1"/>
  <c r="H2085" s="1"/>
  <c r="E2086"/>
  <c r="F2086" l="1"/>
  <c r="H2086" s="1"/>
  <c r="E2087"/>
  <c r="F2087" l="1"/>
  <c r="H2087" s="1"/>
  <c r="E2088"/>
  <c r="F2088" l="1"/>
  <c r="H2088" s="1"/>
  <c r="E2089"/>
  <c r="F2089" l="1"/>
  <c r="H2089" s="1"/>
  <c r="E2090"/>
  <c r="F2090" l="1"/>
  <c r="H2090" s="1"/>
  <c r="E2091"/>
  <c r="F2091" l="1"/>
  <c r="H2091" s="1"/>
  <c r="E2092"/>
  <c r="F2092" l="1"/>
  <c r="H2092" s="1"/>
  <c r="E2093"/>
  <c r="F2093" l="1"/>
  <c r="H2093" s="1"/>
  <c r="E2094"/>
  <c r="F2094" l="1"/>
  <c r="H2094" s="1"/>
  <c r="E2095"/>
  <c r="F2095" l="1"/>
  <c r="H2095" s="1"/>
  <c r="E2096"/>
  <c r="F2096" l="1"/>
  <c r="H2096" s="1"/>
  <c r="E2097"/>
  <c r="F2097" l="1"/>
  <c r="H2097" s="1"/>
  <c r="E2098"/>
  <c r="F2098" l="1"/>
  <c r="H2098" s="1"/>
  <c r="E2099"/>
  <c r="F2099" l="1"/>
  <c r="H2099" s="1"/>
  <c r="E2100"/>
  <c r="F2100" l="1"/>
  <c r="H2100" s="1"/>
  <c r="E2101"/>
  <c r="F2101" l="1"/>
  <c r="H2101" s="1"/>
  <c r="E2102"/>
  <c r="F2102" l="1"/>
  <c r="H2102" s="1"/>
  <c r="E2103"/>
  <c r="F2103" l="1"/>
  <c r="H2103" s="1"/>
  <c r="E2104"/>
  <c r="F2104" l="1"/>
  <c r="H2104" s="1"/>
  <c r="E2105"/>
  <c r="F2105" l="1"/>
  <c r="H2105" s="1"/>
  <c r="E2106"/>
  <c r="F2106" l="1"/>
  <c r="H2106" s="1"/>
  <c r="E2107"/>
  <c r="F2107" l="1"/>
  <c r="H2107" s="1"/>
  <c r="E2108"/>
  <c r="F2108" l="1"/>
  <c r="H2108" s="1"/>
  <c r="E2109"/>
  <c r="F2109" l="1"/>
  <c r="H2109" s="1"/>
  <c r="E2110"/>
  <c r="F2110" l="1"/>
  <c r="H2110" s="1"/>
  <c r="E2111"/>
  <c r="F2111" l="1"/>
  <c r="H2111" s="1"/>
  <c r="E2112"/>
  <c r="F2112" l="1"/>
  <c r="H2112" s="1"/>
  <c r="E2113"/>
  <c r="F2113" l="1"/>
  <c r="H2113" s="1"/>
  <c r="E2114"/>
  <c r="F2114" l="1"/>
  <c r="H2114" s="1"/>
  <c r="E2115"/>
  <c r="F2115" l="1"/>
  <c r="H2115" s="1"/>
  <c r="E2116"/>
  <c r="F2116" l="1"/>
  <c r="H2116" s="1"/>
  <c r="E2117"/>
  <c r="F2117" l="1"/>
  <c r="H2117" s="1"/>
  <c r="E2118"/>
  <c r="F2118" l="1"/>
  <c r="H2118" s="1"/>
  <c r="E2119"/>
  <c r="F2119" l="1"/>
  <c r="H2119" s="1"/>
  <c r="E2120"/>
  <c r="F2120" l="1"/>
  <c r="H2120" s="1"/>
  <c r="E2121"/>
  <c r="F2121" l="1"/>
  <c r="H2121" s="1"/>
  <c r="E2122"/>
  <c r="F2122" l="1"/>
  <c r="H2122" s="1"/>
  <c r="E2123"/>
  <c r="F2123" l="1"/>
  <c r="H2123" s="1"/>
  <c r="E2124"/>
  <c r="F2124" l="1"/>
  <c r="H2124" s="1"/>
  <c r="E2125"/>
  <c r="F2125" l="1"/>
  <c r="H2125" s="1"/>
  <c r="E2126"/>
  <c r="F2126" l="1"/>
  <c r="H2126" s="1"/>
  <c r="E2127"/>
  <c r="F2127" l="1"/>
  <c r="H2127" s="1"/>
  <c r="E2128"/>
  <c r="F2128" l="1"/>
  <c r="H2128" s="1"/>
  <c r="E2129"/>
  <c r="F2129" l="1"/>
  <c r="H2129" s="1"/>
  <c r="E2130"/>
  <c r="F2130" l="1"/>
  <c r="H2130" s="1"/>
  <c r="E2131"/>
  <c r="F2131" l="1"/>
  <c r="H2131" s="1"/>
  <c r="E2132"/>
  <c r="F2132" l="1"/>
  <c r="H2132" s="1"/>
  <c r="E2133"/>
  <c r="F2133" l="1"/>
  <c r="H2133" s="1"/>
  <c r="E2134"/>
  <c r="F2134" l="1"/>
  <c r="H2134" s="1"/>
  <c r="E2135"/>
  <c r="F2135" l="1"/>
  <c r="H2135" s="1"/>
  <c r="E2136"/>
  <c r="F2136" l="1"/>
  <c r="H2136" s="1"/>
  <c r="E2137"/>
  <c r="F2137" l="1"/>
  <c r="H2137" s="1"/>
  <c r="E2138"/>
  <c r="F2138" l="1"/>
  <c r="H2138" s="1"/>
  <c r="E2139"/>
  <c r="F2139" l="1"/>
  <c r="H2139" s="1"/>
  <c r="E2140"/>
  <c r="F2140" l="1"/>
  <c r="H2140" s="1"/>
  <c r="E2141"/>
  <c r="F2141" l="1"/>
  <c r="H2141" s="1"/>
  <c r="E2142"/>
  <c r="F2142" l="1"/>
  <c r="H2142" s="1"/>
  <c r="E2143"/>
  <c r="F2143" l="1"/>
  <c r="H2143" s="1"/>
  <c r="E2144"/>
  <c r="F2144" l="1"/>
  <c r="H2144" s="1"/>
  <c r="E2145"/>
  <c r="F2145" l="1"/>
  <c r="H2145" s="1"/>
  <c r="E2146"/>
  <c r="F2146" l="1"/>
  <c r="H2146" s="1"/>
  <c r="E2147"/>
  <c r="F2147" l="1"/>
  <c r="H2147" s="1"/>
  <c r="E2148"/>
  <c r="F2148" l="1"/>
  <c r="H2148" s="1"/>
  <c r="E2149"/>
  <c r="F2149" l="1"/>
  <c r="H2149" s="1"/>
  <c r="E2150"/>
  <c r="F2150" l="1"/>
  <c r="H2150" s="1"/>
  <c r="E2151"/>
  <c r="F2151" l="1"/>
  <c r="H2151" s="1"/>
  <c r="E2152"/>
  <c r="F2152" l="1"/>
  <c r="H2152" s="1"/>
  <c r="E2153"/>
  <c r="F2153" l="1"/>
  <c r="H2153" s="1"/>
  <c r="E2154"/>
  <c r="F2154" l="1"/>
  <c r="H2154" s="1"/>
  <c r="E2155"/>
  <c r="F2155" l="1"/>
  <c r="H2155" s="1"/>
  <c r="E2156"/>
  <c r="F2156" l="1"/>
  <c r="H2156" s="1"/>
  <c r="E2157"/>
  <c r="F2157" l="1"/>
  <c r="H2157" s="1"/>
  <c r="E2158"/>
  <c r="F2158" l="1"/>
  <c r="H2158" s="1"/>
  <c r="E2159"/>
  <c r="F2159" l="1"/>
  <c r="H2159" s="1"/>
  <c r="E2160"/>
  <c r="F2160" l="1"/>
  <c r="H2160" s="1"/>
  <c r="E2161"/>
  <c r="F2161" l="1"/>
  <c r="H2161" s="1"/>
  <c r="E2162"/>
  <c r="F2162" l="1"/>
  <c r="H2162" s="1"/>
  <c r="E2163"/>
  <c r="F2163" l="1"/>
  <c r="H2163" s="1"/>
  <c r="E2164"/>
  <c r="F2164" l="1"/>
  <c r="H2164" s="1"/>
  <c r="E2165"/>
  <c r="F2165" l="1"/>
  <c r="H2165" s="1"/>
  <c r="E2166"/>
  <c r="F2166" l="1"/>
  <c r="H2166" s="1"/>
  <c r="E2167"/>
  <c r="F2167" l="1"/>
  <c r="H2167" s="1"/>
  <c r="E2168"/>
  <c r="F2168" l="1"/>
  <c r="H2168" s="1"/>
  <c r="E2169"/>
  <c r="F2169" l="1"/>
  <c r="H2169" s="1"/>
  <c r="E2170"/>
  <c r="F2170" l="1"/>
  <c r="H2170" s="1"/>
  <c r="E2171"/>
  <c r="F2171" l="1"/>
  <c r="H2171" s="1"/>
  <c r="E2172"/>
  <c r="F2172" l="1"/>
  <c r="H2172" s="1"/>
  <c r="E2173"/>
  <c r="F2173" l="1"/>
  <c r="H2173" s="1"/>
  <c r="E2174"/>
  <c r="F2174" l="1"/>
  <c r="H2174" s="1"/>
  <c r="E2175"/>
  <c r="F2175" l="1"/>
  <c r="H2175" s="1"/>
  <c r="E2176"/>
  <c r="F2176" l="1"/>
  <c r="H2176" s="1"/>
  <c r="E2177"/>
  <c r="F2177" l="1"/>
  <c r="H2177" s="1"/>
  <c r="E2178"/>
  <c r="F2178" l="1"/>
  <c r="H2178" s="1"/>
  <c r="E2179"/>
  <c r="F2179" l="1"/>
  <c r="H2179" s="1"/>
  <c r="E2180"/>
  <c r="F2180" l="1"/>
  <c r="H2180" s="1"/>
  <c r="E2181"/>
  <c r="F2181" l="1"/>
  <c r="H2181" s="1"/>
  <c r="E2182"/>
  <c r="F2182" l="1"/>
  <c r="H2182" s="1"/>
  <c r="E2183"/>
  <c r="F2183" l="1"/>
  <c r="H2183" s="1"/>
  <c r="E2184"/>
  <c r="F2184" l="1"/>
  <c r="H2184" s="1"/>
  <c r="E2185"/>
  <c r="F2185" l="1"/>
  <c r="H2185" s="1"/>
  <c r="E2186"/>
  <c r="F2186" l="1"/>
  <c r="H2186" s="1"/>
  <c r="E2187"/>
  <c r="F2187" l="1"/>
  <c r="H2187" s="1"/>
  <c r="E2188"/>
  <c r="F2188" l="1"/>
  <c r="H2188" s="1"/>
  <c r="E2189"/>
  <c r="F2189" l="1"/>
  <c r="H2189" s="1"/>
  <c r="E2190"/>
  <c r="F2190" l="1"/>
  <c r="H2190" s="1"/>
  <c r="E2191"/>
  <c r="F2191" l="1"/>
  <c r="H2191" s="1"/>
  <c r="E2192"/>
  <c r="F2192" l="1"/>
  <c r="H2192" s="1"/>
  <c r="E2193"/>
  <c r="F2193" l="1"/>
  <c r="H2193" s="1"/>
  <c r="E2194"/>
  <c r="F2194" l="1"/>
  <c r="H2194" s="1"/>
  <c r="E2195"/>
  <c r="F2195" l="1"/>
  <c r="H2195" s="1"/>
  <c r="E2196"/>
  <c r="F2196" l="1"/>
  <c r="H2196" s="1"/>
  <c r="E2197"/>
  <c r="F2197" l="1"/>
  <c r="H2197" s="1"/>
  <c r="E2198"/>
  <c r="F2198" l="1"/>
  <c r="H2198" s="1"/>
  <c r="E2199"/>
  <c r="F2199" l="1"/>
  <c r="H2199" s="1"/>
  <c r="E2200"/>
  <c r="F2200" l="1"/>
  <c r="H2200" s="1"/>
  <c r="E2201"/>
  <c r="F2201" l="1"/>
  <c r="H2201" s="1"/>
  <c r="E2202"/>
  <c r="F2202" l="1"/>
  <c r="H2202" s="1"/>
  <c r="E2203"/>
  <c r="F2203" l="1"/>
  <c r="H2203" s="1"/>
  <c r="E2204"/>
  <c r="F2204" l="1"/>
  <c r="H2204" s="1"/>
  <c r="E2205"/>
  <c r="F2205" l="1"/>
  <c r="H2205" s="1"/>
  <c r="E2206"/>
  <c r="F2206" l="1"/>
  <c r="H2206" s="1"/>
  <c r="E2207"/>
  <c r="F2207" l="1"/>
  <c r="H2207" s="1"/>
  <c r="E2208"/>
  <c r="F2208" l="1"/>
  <c r="H2208" s="1"/>
  <c r="E2209"/>
  <c r="F2209" l="1"/>
  <c r="H2209" s="1"/>
  <c r="E2210"/>
  <c r="F2210" l="1"/>
  <c r="H2210" s="1"/>
  <c r="E2211"/>
  <c r="F2211" l="1"/>
  <c r="H2211" s="1"/>
  <c r="E2212"/>
  <c r="F2212" l="1"/>
  <c r="H2212" s="1"/>
  <c r="E2213"/>
  <c r="F2213" l="1"/>
  <c r="H2213" s="1"/>
  <c r="E2214"/>
  <c r="F2214" l="1"/>
  <c r="H2214" s="1"/>
  <c r="E2215"/>
  <c r="F2215" l="1"/>
  <c r="H2215" s="1"/>
  <c r="E2216"/>
  <c r="F2216" l="1"/>
  <c r="H2216" s="1"/>
  <c r="E2217"/>
  <c r="F2217" l="1"/>
  <c r="H2217" s="1"/>
  <c r="E2218"/>
  <c r="F2218" l="1"/>
  <c r="H2218" s="1"/>
  <c r="E2219"/>
  <c r="F2219" l="1"/>
  <c r="H2219" s="1"/>
  <c r="E2220"/>
  <c r="F2220" l="1"/>
  <c r="H2220" s="1"/>
  <c r="E2221"/>
  <c r="F2221" l="1"/>
  <c r="H2221" s="1"/>
  <c r="E2222"/>
  <c r="F2222" l="1"/>
  <c r="H2222" s="1"/>
  <c r="E2223"/>
  <c r="F2223" l="1"/>
  <c r="H2223" s="1"/>
  <c r="E2224"/>
  <c r="F2224" l="1"/>
  <c r="H2224" s="1"/>
  <c r="E2225"/>
  <c r="F2225" l="1"/>
  <c r="H2225" s="1"/>
  <c r="E2226"/>
  <c r="F2226" l="1"/>
  <c r="H2226" s="1"/>
  <c r="E2227"/>
  <c r="F2227" l="1"/>
  <c r="H2227" s="1"/>
  <c r="E2228"/>
  <c r="F2228" l="1"/>
  <c r="H2228" s="1"/>
  <c r="E2229"/>
  <c r="F2229" l="1"/>
  <c r="H2229" s="1"/>
  <c r="E2230"/>
  <c r="F2230" l="1"/>
  <c r="H2230" s="1"/>
  <c r="E2231"/>
  <c r="F2231" l="1"/>
  <c r="H2231" s="1"/>
  <c r="E2232"/>
  <c r="F2232" l="1"/>
  <c r="H2232" s="1"/>
  <c r="E2233"/>
  <c r="F2233" l="1"/>
  <c r="H2233" s="1"/>
  <c r="E2234"/>
  <c r="F2234" l="1"/>
  <c r="H2234" s="1"/>
  <c r="E2235"/>
  <c r="F2235" l="1"/>
  <c r="H2235" s="1"/>
  <c r="E2236"/>
  <c r="F2236" l="1"/>
  <c r="H2236" s="1"/>
  <c r="E2237"/>
  <c r="F2237" l="1"/>
  <c r="H2237" s="1"/>
  <c r="E2238"/>
  <c r="F2238" l="1"/>
  <c r="H2238" s="1"/>
  <c r="E2239"/>
  <c r="F2239" l="1"/>
  <c r="H2239" s="1"/>
  <c r="E2240"/>
  <c r="F2240" l="1"/>
  <c r="H2240" s="1"/>
  <c r="E2241"/>
  <c r="F2241" l="1"/>
  <c r="H2241" s="1"/>
  <c r="E2242"/>
  <c r="F2242" l="1"/>
  <c r="H2242" s="1"/>
  <c r="E2243"/>
  <c r="F2243" l="1"/>
  <c r="H2243" s="1"/>
  <c r="E2244"/>
  <c r="F2244" l="1"/>
  <c r="H2244" s="1"/>
  <c r="E2245"/>
  <c r="F2245" l="1"/>
  <c r="H2245" s="1"/>
  <c r="E2246"/>
  <c r="F2246" l="1"/>
  <c r="H2246" s="1"/>
  <c r="E2247"/>
  <c r="F2247" l="1"/>
  <c r="H2247" s="1"/>
  <c r="E2248"/>
  <c r="F2248" l="1"/>
  <c r="H2248" s="1"/>
  <c r="E2249"/>
  <c r="F2249" l="1"/>
  <c r="H2249" s="1"/>
  <c r="E2250"/>
  <c r="F2250" l="1"/>
  <c r="H2250" s="1"/>
  <c r="E2251"/>
  <c r="F2251" l="1"/>
  <c r="H2251" s="1"/>
  <c r="E2252"/>
  <c r="F2252" l="1"/>
  <c r="H2252" s="1"/>
  <c r="E2253"/>
  <c r="F2253" l="1"/>
  <c r="H2253" s="1"/>
  <c r="E2254"/>
  <c r="F2254" l="1"/>
  <c r="H2254" s="1"/>
  <c r="E2255"/>
  <c r="F2255" l="1"/>
  <c r="H2255" s="1"/>
  <c r="E2256"/>
  <c r="F2256" l="1"/>
  <c r="H2256" s="1"/>
  <c r="E2257"/>
  <c r="F2257" l="1"/>
  <c r="H2257" s="1"/>
  <c r="E2258"/>
  <c r="F2258" l="1"/>
  <c r="H2258" s="1"/>
  <c r="E2259"/>
  <c r="F2259" l="1"/>
  <c r="H2259" s="1"/>
  <c r="E2260"/>
  <c r="F2260" l="1"/>
  <c r="H2260" s="1"/>
  <c r="E2261"/>
  <c r="F2261" l="1"/>
  <c r="H2261" s="1"/>
  <c r="E2262"/>
  <c r="F2262" l="1"/>
  <c r="H2262" s="1"/>
  <c r="E2263"/>
  <c r="F2263" l="1"/>
  <c r="H2263" s="1"/>
  <c r="E2264"/>
  <c r="F2264" l="1"/>
  <c r="H2264" s="1"/>
  <c r="E2265"/>
  <c r="F2265" l="1"/>
  <c r="H2265" s="1"/>
  <c r="E2266"/>
  <c r="F2266" l="1"/>
  <c r="H2266" s="1"/>
  <c r="E2267"/>
  <c r="F2267" l="1"/>
  <c r="H2267" s="1"/>
  <c r="E2268"/>
  <c r="F2268" l="1"/>
  <c r="H2268" s="1"/>
  <c r="E2269"/>
  <c r="F2269" l="1"/>
  <c r="H2269" s="1"/>
  <c r="E2270"/>
  <c r="F2270" l="1"/>
  <c r="H2270" s="1"/>
  <c r="E2271"/>
  <c r="F2271" l="1"/>
  <c r="H2271" s="1"/>
  <c r="E2272"/>
  <c r="F2272" l="1"/>
  <c r="H2272" s="1"/>
  <c r="E2273"/>
  <c r="F2273" l="1"/>
  <c r="H2273" s="1"/>
  <c r="E2274"/>
  <c r="F2274" l="1"/>
  <c r="H2274" s="1"/>
  <c r="E2275"/>
  <c r="F2275" l="1"/>
  <c r="H2275" s="1"/>
  <c r="E2276"/>
  <c r="F2276" l="1"/>
  <c r="H2276" s="1"/>
  <c r="E2277"/>
  <c r="F2277" l="1"/>
  <c r="H2277" s="1"/>
  <c r="E2278"/>
  <c r="F2278" l="1"/>
  <c r="H2278" s="1"/>
  <c r="E2279"/>
  <c r="F2279" l="1"/>
  <c r="H2279" s="1"/>
  <c r="E2280"/>
  <c r="F2280" l="1"/>
  <c r="H2280" s="1"/>
  <c r="E2281"/>
  <c r="F2281" l="1"/>
  <c r="H2281" s="1"/>
  <c r="E2282"/>
  <c r="F2282" l="1"/>
  <c r="H2282" s="1"/>
  <c r="E2283"/>
  <c r="F2283" l="1"/>
  <c r="H2283" s="1"/>
  <c r="E2284"/>
  <c r="F2284" l="1"/>
  <c r="H2284" s="1"/>
  <c r="E2285"/>
  <c r="F2285" l="1"/>
  <c r="H2285" s="1"/>
  <c r="E2286"/>
  <c r="F2286" l="1"/>
  <c r="H2286" s="1"/>
  <c r="E2287"/>
  <c r="F2287" l="1"/>
  <c r="H2287" s="1"/>
  <c r="E2288"/>
  <c r="F2288" l="1"/>
  <c r="H2288" s="1"/>
  <c r="E2289"/>
  <c r="F2289" l="1"/>
  <c r="H2289" s="1"/>
  <c r="E2290"/>
  <c r="F2290" l="1"/>
  <c r="H2290" s="1"/>
  <c r="E2291"/>
  <c r="F2291" l="1"/>
  <c r="H2291" s="1"/>
  <c r="E2292"/>
  <c r="F2292" l="1"/>
  <c r="H2292" s="1"/>
  <c r="E2293"/>
  <c r="F2293" l="1"/>
  <c r="H2293" s="1"/>
  <c r="E2294"/>
  <c r="F2294" l="1"/>
  <c r="H2294" s="1"/>
  <c r="E2295"/>
  <c r="F2295" l="1"/>
  <c r="H2295" s="1"/>
  <c r="E2296"/>
  <c r="F2296" l="1"/>
  <c r="H2296" s="1"/>
  <c r="E2297"/>
  <c r="F2297" l="1"/>
  <c r="H2297" s="1"/>
  <c r="E2298"/>
  <c r="F2298" l="1"/>
  <c r="H2298" s="1"/>
  <c r="E2299"/>
  <c r="F2299" l="1"/>
  <c r="H2299" s="1"/>
  <c r="E2300"/>
  <c r="F2300" l="1"/>
  <c r="H2300" s="1"/>
  <c r="E2301"/>
  <c r="F2301" l="1"/>
  <c r="H2301" s="1"/>
  <c r="E2302"/>
  <c r="F2302" l="1"/>
  <c r="H2302" s="1"/>
  <c r="E2303"/>
  <c r="F2303" l="1"/>
  <c r="H2303" s="1"/>
  <c r="E2304"/>
  <c r="F2304" l="1"/>
  <c r="H2304" s="1"/>
  <c r="E2305"/>
  <c r="F2305" l="1"/>
  <c r="H2305" s="1"/>
  <c r="E2306"/>
  <c r="F2306" l="1"/>
  <c r="H2306" s="1"/>
  <c r="E2307"/>
  <c r="F2307" l="1"/>
  <c r="H2307" s="1"/>
  <c r="E2308"/>
  <c r="F2308" l="1"/>
  <c r="H2308" s="1"/>
  <c r="E2309"/>
  <c r="F2309" l="1"/>
  <c r="H2309" s="1"/>
  <c r="E2310"/>
  <c r="F2310" l="1"/>
  <c r="H2310" s="1"/>
  <c r="E2311"/>
  <c r="F2311" l="1"/>
  <c r="H2311" s="1"/>
  <c r="E2312"/>
  <c r="F2312" l="1"/>
  <c r="H2312" s="1"/>
  <c r="E2313"/>
  <c r="F2313" l="1"/>
  <c r="H2313" s="1"/>
  <c r="E2314"/>
  <c r="F2314" l="1"/>
  <c r="H2314" s="1"/>
  <c r="E2315"/>
  <c r="F2315" l="1"/>
  <c r="H2315" s="1"/>
  <c r="E2316"/>
  <c r="F2316" l="1"/>
  <c r="H2316" s="1"/>
  <c r="E2317"/>
  <c r="F2317" l="1"/>
  <c r="H2317" s="1"/>
  <c r="E2318"/>
  <c r="F2318" l="1"/>
  <c r="H2318" s="1"/>
  <c r="E2319"/>
  <c r="F2319" l="1"/>
  <c r="H2319" s="1"/>
  <c r="E2320"/>
  <c r="F2320" l="1"/>
  <c r="H2320" s="1"/>
  <c r="E2321"/>
  <c r="F2321" l="1"/>
  <c r="H2321" s="1"/>
  <c r="E2322"/>
  <c r="F2322" l="1"/>
  <c r="H2322" s="1"/>
  <c r="E2323"/>
  <c r="F2323" l="1"/>
  <c r="H2323" s="1"/>
  <c r="E2324"/>
  <c r="F2324" l="1"/>
  <c r="H2324" s="1"/>
  <c r="E2325"/>
  <c r="F2325" l="1"/>
  <c r="H2325" s="1"/>
  <c r="E2326"/>
  <c r="F2326" l="1"/>
  <c r="H2326" s="1"/>
  <c r="E2327"/>
  <c r="F2327" l="1"/>
  <c r="H2327" s="1"/>
  <c r="E2328"/>
  <c r="F2328" l="1"/>
  <c r="H2328" s="1"/>
  <c r="E2329"/>
  <c r="F2329" l="1"/>
  <c r="H2329" s="1"/>
  <c r="E2330"/>
  <c r="F2330" l="1"/>
  <c r="H2330" s="1"/>
  <c r="E2331"/>
  <c r="F2331" l="1"/>
  <c r="H2331" s="1"/>
  <c r="E2332"/>
  <c r="F2332" l="1"/>
  <c r="H2332" s="1"/>
  <c r="E2333"/>
  <c r="F2333" l="1"/>
  <c r="H2333" s="1"/>
  <c r="E2334"/>
  <c r="F2334" l="1"/>
  <c r="H2334" s="1"/>
  <c r="E2335"/>
  <c r="F2335" l="1"/>
  <c r="H2335" s="1"/>
  <c r="E2336"/>
  <c r="F2336" l="1"/>
  <c r="H2336" s="1"/>
  <c r="E2337"/>
  <c r="F2337" l="1"/>
  <c r="H2337" s="1"/>
  <c r="E2338"/>
  <c r="F2338" l="1"/>
  <c r="H2338" s="1"/>
  <c r="E2339"/>
  <c r="F2339" l="1"/>
  <c r="H2339" s="1"/>
  <c r="E2340"/>
  <c r="F2340" l="1"/>
  <c r="H2340" s="1"/>
  <c r="E2341"/>
  <c r="F2341" l="1"/>
  <c r="H2341" s="1"/>
  <c r="E2342"/>
  <c r="F2342" l="1"/>
  <c r="H2342" s="1"/>
  <c r="E2343"/>
  <c r="F2343" l="1"/>
  <c r="H2343" s="1"/>
  <c r="E2344"/>
  <c r="F2344" l="1"/>
  <c r="H2344" s="1"/>
  <c r="E2345"/>
  <c r="F2345" l="1"/>
  <c r="H2345" s="1"/>
  <c r="E2346"/>
  <c r="F2346" l="1"/>
  <c r="H2346" s="1"/>
  <c r="E2347"/>
  <c r="F2347" l="1"/>
  <c r="H2347" s="1"/>
  <c r="E2348"/>
  <c r="F2348" l="1"/>
  <c r="H2348" s="1"/>
  <c r="E2349"/>
  <c r="F2349" l="1"/>
  <c r="H2349" s="1"/>
  <c r="E2350"/>
  <c r="F2350" l="1"/>
  <c r="H2350" s="1"/>
  <c r="E2351"/>
  <c r="F2351" l="1"/>
  <c r="H2351" s="1"/>
  <c r="E2352"/>
  <c r="F2352" l="1"/>
  <c r="H2352" s="1"/>
  <c r="E2353"/>
  <c r="F2353" l="1"/>
  <c r="H2353" s="1"/>
  <c r="E2354"/>
  <c r="F2354" l="1"/>
  <c r="H2354" s="1"/>
  <c r="E2355"/>
  <c r="F2355" l="1"/>
  <c r="H2355" s="1"/>
  <c r="E2356"/>
  <c r="F2356" l="1"/>
  <c r="H2356" s="1"/>
  <c r="E2357"/>
  <c r="F2357" l="1"/>
  <c r="H2357" s="1"/>
  <c r="E2358"/>
  <c r="F2358" l="1"/>
  <c r="H2358" s="1"/>
  <c r="E2359"/>
  <c r="F2359" l="1"/>
  <c r="H2359" s="1"/>
  <c r="E2360"/>
  <c r="F2360" l="1"/>
  <c r="H2360" s="1"/>
  <c r="E2361"/>
  <c r="F2361" l="1"/>
  <c r="H2361" s="1"/>
  <c r="E2362"/>
  <c r="F2362" l="1"/>
  <c r="H2362" s="1"/>
  <c r="E2363"/>
  <c r="F2363" l="1"/>
  <c r="H2363" s="1"/>
  <c r="E2364"/>
  <c r="F2364" l="1"/>
  <c r="H2364" s="1"/>
  <c r="E2365"/>
  <c r="F2365" l="1"/>
  <c r="H2365" s="1"/>
  <c r="E2366"/>
  <c r="F2366" l="1"/>
  <c r="H2366" s="1"/>
  <c r="E2367"/>
  <c r="F2367" l="1"/>
  <c r="H2367" s="1"/>
  <c r="E2368"/>
  <c r="F2368" l="1"/>
  <c r="H2368" s="1"/>
  <c r="E2369"/>
  <c r="F2369" l="1"/>
  <c r="H2369" s="1"/>
  <c r="E2370"/>
  <c r="F2370" l="1"/>
  <c r="H2370" s="1"/>
  <c r="E2371"/>
  <c r="F2371" l="1"/>
  <c r="H2371" s="1"/>
  <c r="E2372"/>
  <c r="F2372" l="1"/>
  <c r="H2372" s="1"/>
  <c r="E2373"/>
  <c r="F2373" l="1"/>
  <c r="H2373" s="1"/>
  <c r="E2374"/>
  <c r="F2374" l="1"/>
  <c r="H2374" s="1"/>
  <c r="E2375"/>
  <c r="F2375" l="1"/>
  <c r="H2375" s="1"/>
  <c r="E2376"/>
  <c r="F2376" l="1"/>
  <c r="H2376" s="1"/>
  <c r="E2377"/>
  <c r="F2377" l="1"/>
  <c r="H2377" s="1"/>
  <c r="E2378"/>
  <c r="F2378" l="1"/>
  <c r="H2378" s="1"/>
  <c r="E2379"/>
  <c r="F2379" l="1"/>
  <c r="H2379" s="1"/>
  <c r="E2380"/>
  <c r="F2380" l="1"/>
  <c r="H2380" s="1"/>
  <c r="E2381"/>
  <c r="F2381" l="1"/>
  <c r="H2381" s="1"/>
  <c r="E2382"/>
  <c r="F2382" l="1"/>
  <c r="H2382" s="1"/>
  <c r="E2383"/>
  <c r="F2383" l="1"/>
  <c r="H2383" s="1"/>
  <c r="E2384"/>
  <c r="F2384" l="1"/>
  <c r="H2384" s="1"/>
  <c r="E2385"/>
  <c r="F2385" l="1"/>
  <c r="H2385" s="1"/>
  <c r="E2386"/>
  <c r="F2386" l="1"/>
  <c r="H2386" s="1"/>
  <c r="E2387"/>
  <c r="F2387" l="1"/>
  <c r="H2387" s="1"/>
  <c r="E2388"/>
  <c r="F2388" l="1"/>
  <c r="H2388" s="1"/>
  <c r="E2389"/>
  <c r="F2389" l="1"/>
  <c r="H2389" s="1"/>
  <c r="E2390"/>
  <c r="F2390" l="1"/>
  <c r="H2390" s="1"/>
  <c r="E2391"/>
  <c r="F2391" l="1"/>
  <c r="H2391" s="1"/>
  <c r="E2392"/>
  <c r="F2392" l="1"/>
  <c r="H2392" s="1"/>
  <c r="E2393"/>
  <c r="F2393" l="1"/>
  <c r="H2393" s="1"/>
  <c r="E2394"/>
  <c r="F2394" l="1"/>
  <c r="H2394" s="1"/>
  <c r="E2395"/>
  <c r="F2395" l="1"/>
  <c r="H2395" s="1"/>
  <c r="E2396"/>
  <c r="F2396" l="1"/>
  <c r="H2396" s="1"/>
  <c r="E2397"/>
  <c r="F2397" l="1"/>
  <c r="H2397" s="1"/>
  <c r="E2398"/>
  <c r="F2398" l="1"/>
  <c r="H2398" s="1"/>
  <c r="E2399"/>
  <c r="F2399" l="1"/>
  <c r="H2399" s="1"/>
  <c r="E2400"/>
  <c r="F2400" l="1"/>
  <c r="H2400" s="1"/>
  <c r="E2401"/>
  <c r="F2401" l="1"/>
  <c r="H2401" s="1"/>
  <c r="E2402"/>
  <c r="F2402" l="1"/>
  <c r="H2402" s="1"/>
  <c r="E2403"/>
  <c r="F2403" l="1"/>
  <c r="H2403" s="1"/>
  <c r="E2404"/>
  <c r="F2404" l="1"/>
  <c r="H2404" s="1"/>
  <c r="E2405"/>
  <c r="F2405" l="1"/>
  <c r="H2405" s="1"/>
  <c r="E2406"/>
  <c r="F2406" l="1"/>
  <c r="H2406" s="1"/>
  <c r="E2407"/>
  <c r="F2407" l="1"/>
  <c r="H2407" s="1"/>
  <c r="E2408"/>
  <c r="F2408" l="1"/>
  <c r="H2408" s="1"/>
  <c r="E2409"/>
  <c r="F2409" l="1"/>
  <c r="H2409" s="1"/>
  <c r="E2410"/>
  <c r="F2410" l="1"/>
  <c r="H2410" s="1"/>
  <c r="E2411"/>
  <c r="F2411" l="1"/>
  <c r="H2411" s="1"/>
  <c r="E2412"/>
  <c r="F2412" l="1"/>
  <c r="H2412" s="1"/>
  <c r="E2413"/>
  <c r="F2413" l="1"/>
  <c r="H2413" s="1"/>
  <c r="E2414"/>
  <c r="F2414" l="1"/>
  <c r="H2414" s="1"/>
  <c r="E2415"/>
  <c r="F2415" l="1"/>
  <c r="H2415" s="1"/>
  <c r="E2416"/>
  <c r="F2416" l="1"/>
  <c r="H2416" s="1"/>
  <c r="E2417"/>
  <c r="F2417" l="1"/>
  <c r="H2417" s="1"/>
  <c r="E2418"/>
  <c r="F2418" l="1"/>
  <c r="H2418" s="1"/>
  <c r="E2419"/>
  <c r="F2419" l="1"/>
  <c r="H2419" s="1"/>
  <c r="E2420"/>
  <c r="F2420" l="1"/>
  <c r="H2420" s="1"/>
  <c r="E2421"/>
  <c r="F2421" l="1"/>
  <c r="H2421" s="1"/>
  <c r="E2422"/>
  <c r="F2422" l="1"/>
  <c r="H2422" s="1"/>
  <c r="E2423"/>
  <c r="F2423" l="1"/>
  <c r="H2423" s="1"/>
  <c r="E2424"/>
  <c r="F2424" l="1"/>
  <c r="H2424" s="1"/>
  <c r="E2425"/>
  <c r="F2425" l="1"/>
  <c r="H2425" s="1"/>
  <c r="E2426"/>
  <c r="F2426" l="1"/>
  <c r="H2426" s="1"/>
  <c r="E2427"/>
  <c r="F2427" l="1"/>
  <c r="H2427" s="1"/>
  <c r="E2428"/>
  <c r="F2428" l="1"/>
  <c r="H2428" s="1"/>
  <c r="E2429"/>
  <c r="F2429" l="1"/>
  <c r="H2429" s="1"/>
  <c r="E2430"/>
  <c r="F2430" l="1"/>
  <c r="H2430" s="1"/>
  <c r="E2431"/>
  <c r="F2431" l="1"/>
  <c r="H2431" s="1"/>
  <c r="E2432"/>
  <c r="F2432" l="1"/>
  <c r="H2432" s="1"/>
  <c r="E2433"/>
  <c r="F2433" l="1"/>
  <c r="H2433" s="1"/>
  <c r="E2434"/>
  <c r="F2434" l="1"/>
  <c r="H2434" s="1"/>
  <c r="E2435"/>
  <c r="F2435" l="1"/>
  <c r="H2435" s="1"/>
  <c r="E2436"/>
  <c r="F2436" l="1"/>
  <c r="H2436" s="1"/>
  <c r="E2437"/>
  <c r="F2437" l="1"/>
  <c r="H2437" s="1"/>
  <c r="E2438"/>
  <c r="F2438" l="1"/>
  <c r="H2438" s="1"/>
  <c r="E2439"/>
  <c r="F2439" l="1"/>
  <c r="H2439" s="1"/>
  <c r="E2440"/>
  <c r="F2440" l="1"/>
  <c r="H2440" s="1"/>
  <c r="E2441"/>
  <c r="F2441" l="1"/>
  <c r="H2441" s="1"/>
  <c r="E2442"/>
  <c r="F2442" l="1"/>
  <c r="H2442" s="1"/>
  <c r="E2443"/>
  <c r="F2443" l="1"/>
  <c r="H2443" s="1"/>
  <c r="E2444"/>
  <c r="F2444" l="1"/>
  <c r="H2444" s="1"/>
  <c r="E2445"/>
  <c r="F2445" l="1"/>
  <c r="H2445" s="1"/>
  <c r="E2446"/>
  <c r="F2446" l="1"/>
  <c r="H2446" s="1"/>
  <c r="E2447"/>
  <c r="F2447" l="1"/>
  <c r="H2447" s="1"/>
  <c r="E2448"/>
  <c r="F2448" l="1"/>
  <c r="H2448" s="1"/>
  <c r="E2449"/>
  <c r="F2449" l="1"/>
  <c r="H2449" s="1"/>
  <c r="E2450"/>
  <c r="F2450" l="1"/>
  <c r="H2450" s="1"/>
  <c r="E2451"/>
  <c r="F2451" l="1"/>
  <c r="H2451" s="1"/>
  <c r="E2452"/>
  <c r="F2452" l="1"/>
  <c r="H2452" s="1"/>
  <c r="E2453"/>
  <c r="F2453" l="1"/>
  <c r="H2453" s="1"/>
  <c r="E2454"/>
  <c r="F2454" l="1"/>
  <c r="H2454" s="1"/>
  <c r="E2455"/>
  <c r="F2455" l="1"/>
  <c r="H2455" s="1"/>
  <c r="E2456"/>
  <c r="F2456" l="1"/>
  <c r="H2456" s="1"/>
  <c r="E2457"/>
  <c r="F2457" l="1"/>
  <c r="H2457" s="1"/>
  <c r="E2458"/>
  <c r="F2458" l="1"/>
  <c r="H2458" s="1"/>
  <c r="E2459"/>
  <c r="F2459" l="1"/>
  <c r="H2459" s="1"/>
  <c r="E2460"/>
  <c r="F2460" l="1"/>
  <c r="H2460" s="1"/>
  <c r="E2461"/>
  <c r="F2461" l="1"/>
  <c r="H2461" s="1"/>
  <c r="E2462"/>
  <c r="F2462" l="1"/>
  <c r="H2462" s="1"/>
  <c r="E2463"/>
  <c r="F2463" l="1"/>
  <c r="H2463" s="1"/>
  <c r="E2464"/>
  <c r="F2464" l="1"/>
  <c r="H2464" s="1"/>
  <c r="E2465"/>
  <c r="F2465" l="1"/>
  <c r="H2465" s="1"/>
  <c r="E2466"/>
  <c r="F2466" l="1"/>
  <c r="H2466" s="1"/>
  <c r="E2467"/>
  <c r="F2467" l="1"/>
  <c r="H2467" s="1"/>
  <c r="E2468"/>
  <c r="F2468" l="1"/>
  <c r="H2468" s="1"/>
  <c r="E2469"/>
  <c r="F2469" l="1"/>
  <c r="H2469" s="1"/>
  <c r="E2470"/>
  <c r="F2470" l="1"/>
  <c r="H2470" s="1"/>
  <c r="E2471"/>
  <c r="F2471" l="1"/>
  <c r="H2471" s="1"/>
  <c r="E2472"/>
  <c r="F2472" l="1"/>
  <c r="H2472" s="1"/>
  <c r="E2473"/>
  <c r="F2473" l="1"/>
  <c r="H2473" s="1"/>
  <c r="E2474"/>
  <c r="F2474" l="1"/>
  <c r="H2474" s="1"/>
  <c r="E2475"/>
  <c r="F2475" l="1"/>
  <c r="H2475" s="1"/>
  <c r="E2476"/>
  <c r="F2476" l="1"/>
  <c r="H2476" s="1"/>
  <c r="E2477"/>
  <c r="F2477" l="1"/>
  <c r="H2477" s="1"/>
  <c r="E2478"/>
  <c r="F2478" l="1"/>
  <c r="H2478" s="1"/>
  <c r="E2479"/>
  <c r="F2479" l="1"/>
  <c r="H2479" s="1"/>
  <c r="E2480"/>
  <c r="F2480" l="1"/>
  <c r="H2480" s="1"/>
  <c r="E2481"/>
  <c r="F2481" l="1"/>
  <c r="H2481" s="1"/>
  <c r="E2482"/>
  <c r="F2482" l="1"/>
  <c r="H2482" s="1"/>
  <c r="E2483"/>
  <c r="F2483" l="1"/>
  <c r="H2483" s="1"/>
  <c r="E2484"/>
  <c r="F2484" l="1"/>
  <c r="H2484" s="1"/>
  <c r="E2485"/>
  <c r="F2485" l="1"/>
  <c r="H2485" s="1"/>
  <c r="E2486"/>
  <c r="F2486" l="1"/>
  <c r="H2486" s="1"/>
  <c r="E2487"/>
  <c r="F2487" l="1"/>
  <c r="H2487" s="1"/>
  <c r="E2488"/>
  <c r="F2488" l="1"/>
  <c r="H2488" s="1"/>
  <c r="E2489"/>
  <c r="F2489" l="1"/>
  <c r="H2489" s="1"/>
  <c r="E2490"/>
  <c r="F2490" l="1"/>
  <c r="H2490" s="1"/>
  <c r="E2491"/>
  <c r="F2491" l="1"/>
  <c r="H2491" s="1"/>
  <c r="E2492"/>
  <c r="F2492" l="1"/>
  <c r="H2492" s="1"/>
  <c r="E2493"/>
  <c r="F2493" l="1"/>
  <c r="H2493" s="1"/>
  <c r="E2494"/>
  <c r="F2494" l="1"/>
  <c r="H2494" s="1"/>
  <c r="E2495"/>
  <c r="F2495" l="1"/>
  <c r="H2495" s="1"/>
  <c r="E2496"/>
  <c r="F2496" l="1"/>
  <c r="H2496" s="1"/>
  <c r="E2497"/>
  <c r="F2497" l="1"/>
  <c r="H2497" s="1"/>
  <c r="E2498"/>
  <c r="F2498" l="1"/>
  <c r="H2498" s="1"/>
  <c r="E2499"/>
  <c r="F2499" l="1"/>
  <c r="H2499" s="1"/>
  <c r="E2500"/>
  <c r="F2500" l="1"/>
  <c r="H2500" s="1"/>
  <c r="E2501"/>
  <c r="F2501" l="1"/>
  <c r="H2501" s="1"/>
  <c r="E2502"/>
  <c r="F2502" l="1"/>
  <c r="H2502" s="1"/>
  <c r="E2503"/>
  <c r="F2503" l="1"/>
  <c r="H2503" s="1"/>
  <c r="E2504"/>
  <c r="F2504" l="1"/>
  <c r="H2504" s="1"/>
  <c r="E2505"/>
  <c r="F2505" l="1"/>
  <c r="H2505" s="1"/>
  <c r="E2506"/>
  <c r="F2506" l="1"/>
  <c r="H2506" s="1"/>
  <c r="E2507"/>
  <c r="F2507" l="1"/>
  <c r="H2507" s="1"/>
  <c r="E2508"/>
  <c r="F2508" l="1"/>
  <c r="H2508" s="1"/>
  <c r="E2509"/>
  <c r="F2509" l="1"/>
  <c r="H2509" s="1"/>
  <c r="E2510"/>
  <c r="F2510" l="1"/>
  <c r="H2510" s="1"/>
  <c r="E2511"/>
  <c r="F2511" l="1"/>
  <c r="H2511" s="1"/>
  <c r="E2512"/>
  <c r="F2512" l="1"/>
  <c r="H2512" s="1"/>
  <c r="E2513"/>
  <c r="F2513" l="1"/>
  <c r="H2513" s="1"/>
  <c r="E2514"/>
  <c r="F2514" l="1"/>
  <c r="H2514" s="1"/>
  <c r="E2515"/>
  <c r="F2515" l="1"/>
  <c r="H2515" s="1"/>
  <c r="E2516"/>
  <c r="F2516" l="1"/>
  <c r="H2516" s="1"/>
  <c r="E2517"/>
  <c r="F2517" l="1"/>
  <c r="H2517" s="1"/>
  <c r="E2518"/>
  <c r="F2518" l="1"/>
  <c r="H2518" s="1"/>
  <c r="E2519"/>
  <c r="F2519" l="1"/>
  <c r="H2519" s="1"/>
  <c r="E2520"/>
  <c r="F2520" l="1"/>
  <c r="H2520" s="1"/>
  <c r="E2521"/>
  <c r="F2521" l="1"/>
  <c r="H2521" s="1"/>
  <c r="E2522"/>
  <c r="F2522" l="1"/>
  <c r="H2522" s="1"/>
  <c r="E2523"/>
  <c r="F2523" l="1"/>
  <c r="H2523" s="1"/>
  <c r="E2524"/>
  <c r="F2524" l="1"/>
  <c r="H2524" s="1"/>
  <c r="E2525"/>
  <c r="F2525" l="1"/>
  <c r="H2525" s="1"/>
  <c r="E2526"/>
  <c r="F2526" l="1"/>
  <c r="H2526" s="1"/>
  <c r="E2527"/>
  <c r="F2527" l="1"/>
  <c r="H2527" s="1"/>
  <c r="E2528"/>
  <c r="F2528" l="1"/>
  <c r="H2528" s="1"/>
  <c r="E2529"/>
  <c r="F2529" l="1"/>
  <c r="H2529" s="1"/>
  <c r="E2530"/>
  <c r="F2530" l="1"/>
  <c r="H2530" s="1"/>
  <c r="E2531"/>
  <c r="F2531" l="1"/>
  <c r="H2531" s="1"/>
  <c r="E2532"/>
  <c r="F2532" l="1"/>
  <c r="H2532" s="1"/>
  <c r="E2533"/>
  <c r="F2533" l="1"/>
  <c r="H2533" s="1"/>
  <c r="E2534"/>
  <c r="F2534" l="1"/>
  <c r="H2534" s="1"/>
  <c r="E2535"/>
  <c r="F2535" l="1"/>
  <c r="H2535" s="1"/>
  <c r="E2536"/>
  <c r="F2536" l="1"/>
  <c r="H2536" s="1"/>
  <c r="E2537"/>
  <c r="F2537" l="1"/>
  <c r="H2537" s="1"/>
  <c r="E2538"/>
  <c r="F2538" l="1"/>
  <c r="H2538" s="1"/>
  <c r="E2539"/>
  <c r="F2539" l="1"/>
  <c r="H2539" s="1"/>
  <c r="E2540"/>
  <c r="F2540" l="1"/>
  <c r="H2540" s="1"/>
  <c r="E2541"/>
  <c r="F2541" l="1"/>
  <c r="H2541" s="1"/>
  <c r="E2542"/>
  <c r="F2542" l="1"/>
  <c r="H2542" s="1"/>
  <c r="E2543"/>
  <c r="F2543" l="1"/>
  <c r="H2543" s="1"/>
  <c r="E2544"/>
  <c r="F2544" l="1"/>
  <c r="H2544" s="1"/>
  <c r="E2545"/>
  <c r="F2545" l="1"/>
  <c r="H2545" s="1"/>
  <c r="E2546"/>
  <c r="F2546" l="1"/>
  <c r="H2546" s="1"/>
  <c r="E2547"/>
  <c r="F2547" l="1"/>
  <c r="H2547" s="1"/>
  <c r="E2548"/>
  <c r="F2548" l="1"/>
  <c r="H2548" s="1"/>
  <c r="E2549"/>
  <c r="F2549" l="1"/>
  <c r="H2549" s="1"/>
  <c r="E2550"/>
  <c r="F2550" l="1"/>
  <c r="H2550" s="1"/>
  <c r="E2551"/>
  <c r="F2551" l="1"/>
  <c r="H2551" s="1"/>
  <c r="E2552"/>
  <c r="F2552" l="1"/>
  <c r="H2552" s="1"/>
  <c r="E2553"/>
  <c r="F2553" l="1"/>
  <c r="H2553" s="1"/>
  <c r="E2554"/>
  <c r="F2554" l="1"/>
  <c r="H2554" s="1"/>
  <c r="E2555"/>
  <c r="F2555" l="1"/>
  <c r="H2555" s="1"/>
  <c r="E2556"/>
  <c r="F2556" l="1"/>
  <c r="H2556" s="1"/>
  <c r="E2557"/>
  <c r="F2557" l="1"/>
  <c r="H2557" s="1"/>
  <c r="E2558"/>
  <c r="F2558" l="1"/>
  <c r="H2558" s="1"/>
  <c r="E2559"/>
  <c r="F2559" l="1"/>
  <c r="H2559" s="1"/>
  <c r="E2560"/>
  <c r="F2560" l="1"/>
  <c r="H2560" s="1"/>
  <c r="E2561"/>
  <c r="F2561" l="1"/>
  <c r="H2561" s="1"/>
  <c r="E2562"/>
  <c r="F2562" l="1"/>
  <c r="H2562" s="1"/>
  <c r="E2563"/>
  <c r="F2563" l="1"/>
  <c r="H2563" s="1"/>
  <c r="E2564"/>
  <c r="F2564" l="1"/>
  <c r="H2564" s="1"/>
  <c r="E2565"/>
  <c r="F2565" l="1"/>
  <c r="H2565" s="1"/>
  <c r="E2566"/>
  <c r="F2566" l="1"/>
  <c r="H2566" s="1"/>
  <c r="E2567"/>
  <c r="F2567" l="1"/>
  <c r="H2567" s="1"/>
  <c r="E2568"/>
  <c r="F2568" l="1"/>
  <c r="H2568" s="1"/>
  <c r="E2569"/>
  <c r="F2569" l="1"/>
  <c r="H2569" s="1"/>
  <c r="E2570"/>
  <c r="F2570" l="1"/>
  <c r="H2570" s="1"/>
  <c r="E2571"/>
  <c r="F2571" l="1"/>
  <c r="H2571" s="1"/>
  <c r="E2572"/>
  <c r="F2572" l="1"/>
  <c r="H2572" s="1"/>
  <c r="E2573"/>
  <c r="F2573" l="1"/>
  <c r="H2573" s="1"/>
  <c r="E2574"/>
  <c r="F2574" l="1"/>
  <c r="H2574" s="1"/>
  <c r="E2575"/>
  <c r="F2575" l="1"/>
  <c r="H2575" s="1"/>
  <c r="E2576"/>
  <c r="F2576" l="1"/>
  <c r="H2576" s="1"/>
  <c r="E2577"/>
  <c r="F2577" l="1"/>
  <c r="H2577" s="1"/>
  <c r="E2578"/>
  <c r="F2578" l="1"/>
  <c r="H2578" s="1"/>
  <c r="E2579"/>
  <c r="F2579" l="1"/>
  <c r="H2579" s="1"/>
  <c r="E2580"/>
  <c r="F2580" l="1"/>
  <c r="H2580" s="1"/>
  <c r="E2581"/>
  <c r="F2581" l="1"/>
  <c r="H2581" s="1"/>
  <c r="E2582"/>
  <c r="F2582" l="1"/>
  <c r="H2582" s="1"/>
  <c r="E2583"/>
  <c r="F2583" l="1"/>
  <c r="H2583" s="1"/>
  <c r="E2584"/>
  <c r="F2584" l="1"/>
  <c r="H2584" s="1"/>
  <c r="E2585"/>
  <c r="F2585" l="1"/>
  <c r="H2585" s="1"/>
  <c r="E2586"/>
  <c r="F2586" l="1"/>
  <c r="H2586" s="1"/>
  <c r="E2587"/>
  <c r="F2587" l="1"/>
  <c r="H2587" s="1"/>
  <c r="E2588"/>
  <c r="F2588" l="1"/>
  <c r="H2588" s="1"/>
  <c r="E2589"/>
  <c r="F2589" l="1"/>
  <c r="H2589" s="1"/>
  <c r="E2590"/>
  <c r="F2590" l="1"/>
  <c r="H2590" s="1"/>
  <c r="E2591"/>
  <c r="F2591" l="1"/>
  <c r="H2591" s="1"/>
  <c r="E2592"/>
  <c r="F2592" l="1"/>
  <c r="H2592" s="1"/>
  <c r="E2593"/>
  <c r="F2593" l="1"/>
  <c r="H2593" s="1"/>
  <c r="E2594"/>
  <c r="F2594" l="1"/>
  <c r="H2594" s="1"/>
  <c r="E2595"/>
  <c r="F2595" l="1"/>
  <c r="H2595" s="1"/>
  <c r="E2596"/>
  <c r="F2596" l="1"/>
  <c r="H2596" s="1"/>
  <c r="E2597"/>
  <c r="F2597" l="1"/>
  <c r="H2597" s="1"/>
  <c r="E2598"/>
  <c r="F2598" l="1"/>
  <c r="H2598" s="1"/>
  <c r="E2599"/>
  <c r="F2599" l="1"/>
  <c r="H2599" s="1"/>
  <c r="E2600"/>
  <c r="F2600" l="1"/>
  <c r="H2600" s="1"/>
  <c r="E2601"/>
  <c r="F2601" l="1"/>
  <c r="H2601" s="1"/>
  <c r="E2602"/>
  <c r="F2602" l="1"/>
  <c r="H2602" s="1"/>
  <c r="E2603"/>
  <c r="F2603" l="1"/>
  <c r="H2603" s="1"/>
  <c r="E2604"/>
  <c r="F2604" l="1"/>
  <c r="H2604" s="1"/>
  <c r="E2605"/>
  <c r="F2605" l="1"/>
  <c r="H2605" s="1"/>
  <c r="E2606"/>
  <c r="F2606" l="1"/>
  <c r="H2606" s="1"/>
  <c r="E2607"/>
  <c r="F2607" l="1"/>
  <c r="H2607" s="1"/>
  <c r="E2608"/>
  <c r="F2608" l="1"/>
  <c r="H2608" s="1"/>
  <c r="E2609"/>
  <c r="F2609" l="1"/>
  <c r="H2609" s="1"/>
  <c r="E2610"/>
  <c r="F2610" l="1"/>
  <c r="H2610" s="1"/>
  <c r="E2611"/>
  <c r="F2611" l="1"/>
  <c r="H2611" s="1"/>
  <c r="E2612"/>
  <c r="F2612" l="1"/>
  <c r="H2612" s="1"/>
  <c r="E2613"/>
  <c r="F2613" l="1"/>
  <c r="H2613" s="1"/>
  <c r="E2614"/>
  <c r="F2614" l="1"/>
  <c r="H2614" s="1"/>
  <c r="E2615"/>
  <c r="F2615" l="1"/>
  <c r="H2615" s="1"/>
  <c r="E2616"/>
  <c r="F2616" l="1"/>
  <c r="H2616" s="1"/>
  <c r="E2617"/>
  <c r="F2617" l="1"/>
  <c r="H2617" s="1"/>
  <c r="E2618"/>
  <c r="F2618" l="1"/>
  <c r="H2618" s="1"/>
  <c r="E2619"/>
  <c r="F2619" l="1"/>
  <c r="H2619" s="1"/>
  <c r="E2620"/>
  <c r="F2620" l="1"/>
  <c r="H2620" s="1"/>
  <c r="E2621"/>
  <c r="F2621" l="1"/>
  <c r="H2621" s="1"/>
  <c r="E2622"/>
  <c r="F2622" l="1"/>
  <c r="H2622" s="1"/>
  <c r="E2623"/>
  <c r="F2623" l="1"/>
  <c r="H2623" s="1"/>
  <c r="E2624"/>
  <c r="F2624" l="1"/>
  <c r="H2624" s="1"/>
  <c r="E2625"/>
  <c r="F2625" l="1"/>
  <c r="H2625" s="1"/>
  <c r="E2626"/>
  <c r="F2626" l="1"/>
  <c r="H2626" s="1"/>
  <c r="E2627"/>
  <c r="F2627" l="1"/>
  <c r="H2627" s="1"/>
  <c r="E2628"/>
  <c r="F2628" l="1"/>
  <c r="H2628" s="1"/>
  <c r="E2629"/>
  <c r="F2629" l="1"/>
  <c r="H2629" s="1"/>
  <c r="E2630"/>
  <c r="F2630" l="1"/>
  <c r="H2630" s="1"/>
  <c r="E2631"/>
  <c r="F2631" l="1"/>
  <c r="H2631" s="1"/>
  <c r="E2632"/>
  <c r="F2632" l="1"/>
  <c r="H2632" s="1"/>
  <c r="E2633"/>
  <c r="F2633" l="1"/>
  <c r="H2633" s="1"/>
  <c r="E2634"/>
  <c r="F2634" l="1"/>
  <c r="H2634" s="1"/>
  <c r="E2635"/>
  <c r="F2635" l="1"/>
  <c r="H2635" s="1"/>
  <c r="E2636"/>
  <c r="F2636" l="1"/>
  <c r="H2636" s="1"/>
  <c r="E2637"/>
  <c r="F2637" l="1"/>
  <c r="H2637" s="1"/>
  <c r="E2638"/>
  <c r="F2638" l="1"/>
  <c r="H2638" s="1"/>
  <c r="E2639"/>
  <c r="F2639" l="1"/>
  <c r="H2639" s="1"/>
  <c r="E2640"/>
  <c r="F2640" l="1"/>
  <c r="H2640" s="1"/>
  <c r="E2641"/>
  <c r="F2641" l="1"/>
  <c r="H2641" s="1"/>
  <c r="E2642"/>
  <c r="E2643" l="1"/>
  <c r="F2642"/>
  <c r="H2642" s="1"/>
  <c r="E2644" l="1"/>
  <c r="F2643"/>
  <c r="H2643" s="1"/>
  <c r="E2645" l="1"/>
  <c r="F2644"/>
  <c r="H2644" s="1"/>
  <c r="E2646" l="1"/>
  <c r="F2645"/>
  <c r="H2645" s="1"/>
  <c r="E2647" l="1"/>
  <c r="F2646"/>
  <c r="H2646" s="1"/>
  <c r="E2648" l="1"/>
  <c r="F2647"/>
  <c r="H2647" s="1"/>
  <c r="E2649" l="1"/>
  <c r="F2648"/>
  <c r="H2648" s="1"/>
  <c r="E2650" l="1"/>
  <c r="F2649"/>
  <c r="H2649" s="1"/>
  <c r="E2651" l="1"/>
  <c r="F2650"/>
  <c r="H2650" s="1"/>
  <c r="E2652" l="1"/>
  <c r="F2651"/>
  <c r="H2651" s="1"/>
  <c r="E2653" l="1"/>
  <c r="F2652"/>
  <c r="H2652" s="1"/>
  <c r="E2654" l="1"/>
  <c r="F2653"/>
  <c r="H2653" s="1"/>
  <c r="E2655" l="1"/>
  <c r="F2654"/>
  <c r="H2654" s="1"/>
  <c r="E2656" l="1"/>
  <c r="F2655"/>
  <c r="H2655" s="1"/>
  <c r="E2657" l="1"/>
  <c r="F2656"/>
  <c r="H2656" s="1"/>
  <c r="E2658" l="1"/>
  <c r="F2657"/>
  <c r="H2657" s="1"/>
  <c r="E2659" l="1"/>
  <c r="F2658"/>
  <c r="H2658" s="1"/>
  <c r="E2660" l="1"/>
  <c r="F2659"/>
  <c r="H2659" s="1"/>
  <c r="E2661" l="1"/>
  <c r="F2660"/>
  <c r="H2660" s="1"/>
  <c r="E2662" l="1"/>
  <c r="F2661"/>
  <c r="H2661" s="1"/>
  <c r="E2663" l="1"/>
  <c r="F2662"/>
  <c r="H2662" s="1"/>
  <c r="E2664" l="1"/>
  <c r="F2663"/>
  <c r="H2663" s="1"/>
  <c r="E2665" l="1"/>
  <c r="F2664"/>
  <c r="H2664" s="1"/>
  <c r="E2666" l="1"/>
  <c r="F2665"/>
  <c r="H2665" s="1"/>
  <c r="E2667" l="1"/>
  <c r="F2666"/>
  <c r="H2666" s="1"/>
  <c r="E2668" l="1"/>
  <c r="F2667"/>
  <c r="H2667" s="1"/>
  <c r="E2669" l="1"/>
  <c r="F2668"/>
  <c r="H2668" s="1"/>
  <c r="E2670" l="1"/>
  <c r="F2669"/>
  <c r="H2669" s="1"/>
  <c r="E2671" l="1"/>
  <c r="F2670"/>
  <c r="H2670" s="1"/>
  <c r="E2672" l="1"/>
  <c r="F2671"/>
  <c r="H2671" s="1"/>
  <c r="E2673" l="1"/>
  <c r="F2672"/>
  <c r="H2672" s="1"/>
  <c r="E2674" l="1"/>
  <c r="F2673"/>
  <c r="H2673" s="1"/>
  <c r="E2675" l="1"/>
  <c r="F2674"/>
  <c r="H2674" s="1"/>
  <c r="E2676" l="1"/>
  <c r="F2675"/>
  <c r="H2675" s="1"/>
  <c r="E2677" l="1"/>
  <c r="F2676"/>
  <c r="H2676" s="1"/>
  <c r="E2678" l="1"/>
  <c r="F2677"/>
  <c r="H2677" s="1"/>
  <c r="E2679" l="1"/>
  <c r="F2678"/>
  <c r="H2678" s="1"/>
  <c r="E2680" l="1"/>
  <c r="F2679"/>
  <c r="H2679" s="1"/>
  <c r="E2681" l="1"/>
  <c r="F2680"/>
  <c r="H2680" s="1"/>
  <c r="E2682" l="1"/>
  <c r="F2681"/>
  <c r="H2681" s="1"/>
  <c r="E2683" l="1"/>
  <c r="F2682"/>
  <c r="H2682" s="1"/>
  <c r="E2684" l="1"/>
  <c r="F2683"/>
  <c r="H2683" s="1"/>
  <c r="E2685" l="1"/>
  <c r="F2684"/>
  <c r="H2684" s="1"/>
  <c r="E2686" l="1"/>
  <c r="F2685"/>
  <c r="H2685" s="1"/>
  <c r="E2687" l="1"/>
  <c r="F2686"/>
  <c r="H2686" s="1"/>
  <c r="E2688" l="1"/>
  <c r="F2687"/>
  <c r="H2687" s="1"/>
  <c r="E2689" l="1"/>
  <c r="F2688"/>
  <c r="H2688" s="1"/>
  <c r="E2690" l="1"/>
  <c r="F2689"/>
  <c r="H2689" s="1"/>
  <c r="E2691" l="1"/>
  <c r="F2690"/>
  <c r="H2690" s="1"/>
  <c r="E2692" l="1"/>
  <c r="F2691"/>
  <c r="H2691" s="1"/>
  <c r="E2693" l="1"/>
  <c r="F2692"/>
  <c r="H2692" s="1"/>
  <c r="E2694" l="1"/>
  <c r="F2693"/>
  <c r="H2693" s="1"/>
  <c r="E2695" l="1"/>
  <c r="F2694"/>
  <c r="H2694" s="1"/>
  <c r="E2696" l="1"/>
  <c r="F2695"/>
  <c r="H2695" s="1"/>
  <c r="E2697" l="1"/>
  <c r="F2696"/>
  <c r="H2696" s="1"/>
  <c r="E2698" l="1"/>
  <c r="F2697"/>
  <c r="H2697" s="1"/>
  <c r="E2699" l="1"/>
  <c r="F2698"/>
  <c r="H2698" s="1"/>
  <c r="E2700" l="1"/>
  <c r="F2699"/>
  <c r="H2699" s="1"/>
  <c r="E2701" l="1"/>
  <c r="F2700"/>
  <c r="H2700" s="1"/>
  <c r="E2702" l="1"/>
  <c r="F2701"/>
  <c r="H2701" s="1"/>
  <c r="E2703" l="1"/>
  <c r="F2702"/>
  <c r="H2702" s="1"/>
  <c r="E2704" l="1"/>
  <c r="F2703"/>
  <c r="H2703" s="1"/>
  <c r="E2705" l="1"/>
  <c r="F2704"/>
  <c r="H2704" s="1"/>
  <c r="E2706" l="1"/>
  <c r="F2705"/>
  <c r="H2705" s="1"/>
  <c r="E2707" l="1"/>
  <c r="F2706"/>
  <c r="H2706" s="1"/>
  <c r="E2708" l="1"/>
  <c r="F2707"/>
  <c r="H2707" s="1"/>
  <c r="E2709" l="1"/>
  <c r="F2708"/>
  <c r="H2708" s="1"/>
  <c r="E2710" l="1"/>
  <c r="F2709"/>
  <c r="H2709" s="1"/>
  <c r="E2711" l="1"/>
  <c r="F2710"/>
  <c r="H2710" s="1"/>
  <c r="E2712" l="1"/>
  <c r="F2711"/>
  <c r="H2711" s="1"/>
  <c r="E2713" l="1"/>
  <c r="F2712"/>
  <c r="H2712" s="1"/>
  <c r="E2714" l="1"/>
  <c r="F2713"/>
  <c r="H2713" s="1"/>
  <c r="E2715" l="1"/>
  <c r="F2714"/>
  <c r="H2714" s="1"/>
  <c r="E2716" l="1"/>
  <c r="F2715"/>
  <c r="H2715" s="1"/>
  <c r="E2717" l="1"/>
  <c r="F2716"/>
  <c r="H2716" s="1"/>
  <c r="E2718" l="1"/>
  <c r="F2717"/>
  <c r="H2717" s="1"/>
  <c r="E2719" l="1"/>
  <c r="F2718"/>
  <c r="H2718" s="1"/>
  <c r="E2720" l="1"/>
  <c r="F2719"/>
  <c r="H2719" s="1"/>
  <c r="E2721" l="1"/>
  <c r="F2720"/>
  <c r="H2720" s="1"/>
  <c r="E2722" l="1"/>
  <c r="F2721"/>
  <c r="H2721" s="1"/>
  <c r="E2723" l="1"/>
  <c r="F2722"/>
  <c r="H2722" s="1"/>
  <c r="E2724" l="1"/>
  <c r="F2723"/>
  <c r="H2723" s="1"/>
  <c r="E2725" l="1"/>
  <c r="F2724"/>
  <c r="H2724" s="1"/>
  <c r="E2726" l="1"/>
  <c r="F2725"/>
  <c r="H2725" s="1"/>
  <c r="E2727" l="1"/>
  <c r="F2726"/>
  <c r="H2726" s="1"/>
  <c r="E2728" l="1"/>
  <c r="F2727"/>
  <c r="H2727" s="1"/>
  <c r="E2729" l="1"/>
  <c r="F2728"/>
  <c r="H2728" s="1"/>
  <c r="E2730" l="1"/>
  <c r="F2729"/>
  <c r="H2729" s="1"/>
  <c r="E2731" l="1"/>
  <c r="F2730"/>
  <c r="H2730" s="1"/>
  <c r="E2732" l="1"/>
  <c r="F2731"/>
  <c r="H2731" s="1"/>
  <c r="E2733" l="1"/>
  <c r="F2732"/>
  <c r="H2732" s="1"/>
  <c r="E2734" l="1"/>
  <c r="F2733"/>
  <c r="H2733" s="1"/>
  <c r="E2735" l="1"/>
  <c r="F2734"/>
  <c r="H2734" s="1"/>
  <c r="E2736" l="1"/>
  <c r="F2735"/>
  <c r="H2735" s="1"/>
  <c r="E2737" l="1"/>
  <c r="F2736"/>
  <c r="H2736" s="1"/>
  <c r="E2738" l="1"/>
  <c r="F2737"/>
  <c r="H2737" s="1"/>
  <c r="E2739" l="1"/>
  <c r="F2738"/>
  <c r="H2738" s="1"/>
  <c r="E2740" l="1"/>
  <c r="F2739"/>
  <c r="H2739" s="1"/>
  <c r="E2741" l="1"/>
  <c r="F2740"/>
  <c r="H2740" s="1"/>
  <c r="E2742" l="1"/>
  <c r="F2741"/>
  <c r="H2741" s="1"/>
  <c r="E2743" l="1"/>
  <c r="F2742"/>
  <c r="H2742" s="1"/>
  <c r="E2744" l="1"/>
  <c r="F2743"/>
  <c r="H2743" s="1"/>
  <c r="E2745" l="1"/>
  <c r="F2744"/>
  <c r="H2744" s="1"/>
  <c r="E2746" l="1"/>
  <c r="F2745"/>
  <c r="H2745" s="1"/>
  <c r="E2747" l="1"/>
  <c r="F2746"/>
  <c r="H2746" s="1"/>
  <c r="E2748" l="1"/>
  <c r="F2747"/>
  <c r="H2747" s="1"/>
  <c r="E2749" l="1"/>
  <c r="F2748"/>
  <c r="H2748" s="1"/>
  <c r="E2750" l="1"/>
  <c r="F2749"/>
  <c r="H2749" s="1"/>
  <c r="E2751" l="1"/>
  <c r="F2750"/>
  <c r="H2750" s="1"/>
  <c r="E2752" l="1"/>
  <c r="F2751"/>
  <c r="H2751" s="1"/>
  <c r="E2753" l="1"/>
  <c r="F2752"/>
  <c r="H2752" s="1"/>
  <c r="E2754" l="1"/>
  <c r="F2753"/>
  <c r="H2753" s="1"/>
  <c r="E2755" l="1"/>
  <c r="F2754"/>
  <c r="H2754" s="1"/>
  <c r="E2756" l="1"/>
  <c r="F2755"/>
  <c r="H2755" s="1"/>
  <c r="E2757" l="1"/>
  <c r="F2756"/>
  <c r="H2756" s="1"/>
  <c r="E2758" l="1"/>
  <c r="F2757"/>
  <c r="H2757" s="1"/>
  <c r="E2759" l="1"/>
  <c r="F2758"/>
  <c r="H2758" s="1"/>
  <c r="E2760" l="1"/>
  <c r="F2759"/>
  <c r="H2759" s="1"/>
  <c r="E2761" l="1"/>
  <c r="F2760"/>
  <c r="H2760" s="1"/>
  <c r="E2762" l="1"/>
  <c r="F2761"/>
  <c r="H2761" s="1"/>
  <c r="E2763" l="1"/>
  <c r="F2762"/>
  <c r="H2762" s="1"/>
  <c r="E2764" l="1"/>
  <c r="F2763"/>
  <c r="H2763" s="1"/>
  <c r="E2765" l="1"/>
  <c r="F2764"/>
  <c r="H2764" s="1"/>
  <c r="E2766" l="1"/>
  <c r="F2765"/>
  <c r="H2765" s="1"/>
  <c r="E2767" l="1"/>
  <c r="F2766"/>
  <c r="H2766" s="1"/>
  <c r="E2768" l="1"/>
  <c r="F2767"/>
  <c r="H2767" s="1"/>
  <c r="E2769" l="1"/>
  <c r="F2768"/>
  <c r="H2768" s="1"/>
  <c r="E2770" l="1"/>
  <c r="F2769"/>
  <c r="H2769" s="1"/>
  <c r="E2771" l="1"/>
  <c r="F2770"/>
  <c r="H2770" s="1"/>
  <c r="E2772" l="1"/>
  <c r="F2771"/>
  <c r="H2771" s="1"/>
  <c r="E2773" l="1"/>
  <c r="F2772"/>
  <c r="H2772" s="1"/>
  <c r="E2774" l="1"/>
  <c r="F2773"/>
  <c r="H2773" s="1"/>
  <c r="E2775" l="1"/>
  <c r="F2774"/>
  <c r="H2774" s="1"/>
  <c r="E2776" l="1"/>
  <c r="F2775"/>
  <c r="H2775" s="1"/>
  <c r="E2777" l="1"/>
  <c r="F2776"/>
  <c r="H2776" s="1"/>
  <c r="E2778" l="1"/>
  <c r="F2777"/>
  <c r="H2777" s="1"/>
  <c r="E2779" l="1"/>
  <c r="F2778"/>
  <c r="H2778" s="1"/>
  <c r="E2780" l="1"/>
  <c r="F2779"/>
  <c r="H2779" s="1"/>
  <c r="E2781" l="1"/>
  <c r="F2780"/>
  <c r="H2780" s="1"/>
  <c r="E2782" l="1"/>
  <c r="F2781"/>
  <c r="H2781" s="1"/>
  <c r="E2783" l="1"/>
  <c r="F2782"/>
  <c r="H2782" s="1"/>
  <c r="E2784" l="1"/>
  <c r="F2783"/>
  <c r="H2783" s="1"/>
  <c r="E2785" l="1"/>
  <c r="F2784"/>
  <c r="H2784" s="1"/>
  <c r="E2786" l="1"/>
  <c r="F2785"/>
  <c r="H2785" s="1"/>
  <c r="E2787" l="1"/>
  <c r="F2786"/>
  <c r="H2786" s="1"/>
  <c r="E2788" l="1"/>
  <c r="F2787"/>
  <c r="H2787" s="1"/>
  <c r="E2789" l="1"/>
  <c r="F2788"/>
  <c r="H2788" s="1"/>
  <c r="E2790" l="1"/>
  <c r="F2789"/>
  <c r="H2789" s="1"/>
  <c r="E2791" l="1"/>
  <c r="F2790"/>
  <c r="H2790" s="1"/>
  <c r="E2792" l="1"/>
  <c r="F2791"/>
  <c r="H2791" s="1"/>
  <c r="E2793" l="1"/>
  <c r="F2792"/>
  <c r="H2792" s="1"/>
  <c r="E2794" l="1"/>
  <c r="F2793"/>
  <c r="H2793" s="1"/>
  <c r="E2795" l="1"/>
  <c r="F2794"/>
  <c r="H2794" s="1"/>
  <c r="E2796" l="1"/>
  <c r="F2795"/>
  <c r="H2795" s="1"/>
  <c r="E2797" l="1"/>
  <c r="F2796"/>
  <c r="H2796" s="1"/>
  <c r="E2798" l="1"/>
  <c r="F2797"/>
  <c r="H2797" s="1"/>
  <c r="E2799" l="1"/>
  <c r="F2798"/>
  <c r="H2798" s="1"/>
  <c r="E2800" l="1"/>
  <c r="F2799"/>
  <c r="H2799" s="1"/>
  <c r="E2801" l="1"/>
  <c r="F2800"/>
  <c r="H2800" s="1"/>
  <c r="E2802" l="1"/>
  <c r="F2801"/>
  <c r="H2801" s="1"/>
  <c r="E2803" l="1"/>
  <c r="F2802"/>
  <c r="H2802" s="1"/>
  <c r="E2804" l="1"/>
  <c r="F2803"/>
  <c r="H2803" s="1"/>
  <c r="E2805" l="1"/>
  <c r="F2804"/>
  <c r="H2804" s="1"/>
  <c r="E2806" l="1"/>
  <c r="F2805"/>
  <c r="H2805" s="1"/>
  <c r="E2807" l="1"/>
  <c r="F2806"/>
  <c r="H2806" s="1"/>
  <c r="E2808" l="1"/>
  <c r="F2807"/>
  <c r="H2807" s="1"/>
  <c r="E2809" l="1"/>
  <c r="F2808"/>
  <c r="H2808" s="1"/>
  <c r="E2810" l="1"/>
  <c r="F2809"/>
  <c r="H2809" s="1"/>
  <c r="E2811" l="1"/>
  <c r="F2810"/>
  <c r="H2810" s="1"/>
  <c r="E2812" l="1"/>
  <c r="F2811"/>
  <c r="H2811" s="1"/>
  <c r="E2813" l="1"/>
  <c r="F2812"/>
  <c r="H2812" s="1"/>
  <c r="E2814" l="1"/>
  <c r="F2813"/>
  <c r="H2813" s="1"/>
  <c r="E2815" l="1"/>
  <c r="F2814"/>
  <c r="H2814" s="1"/>
  <c r="E2816" l="1"/>
  <c r="F2815"/>
  <c r="H2815" s="1"/>
  <c r="E2817" l="1"/>
  <c r="F2816"/>
  <c r="H2816" s="1"/>
  <c r="E2818" l="1"/>
  <c r="F2817"/>
  <c r="H2817" s="1"/>
  <c r="E2819" l="1"/>
  <c r="F2818"/>
  <c r="H2818" s="1"/>
  <c r="E2820" l="1"/>
  <c r="F2819"/>
  <c r="H2819" s="1"/>
  <c r="E2821" l="1"/>
  <c r="F2820"/>
  <c r="H2820" s="1"/>
  <c r="E2822" l="1"/>
  <c r="F2821"/>
  <c r="H2821" s="1"/>
  <c r="E2823" l="1"/>
  <c r="F2822"/>
  <c r="H2822" s="1"/>
  <c r="E2824" l="1"/>
  <c r="F2823"/>
  <c r="H2823" s="1"/>
  <c r="E2825" l="1"/>
  <c r="F2824"/>
  <c r="H2824" s="1"/>
  <c r="E2826" l="1"/>
  <c r="F2825"/>
  <c r="H2825" s="1"/>
  <c r="E2827" l="1"/>
  <c r="F2826"/>
  <c r="H2826" s="1"/>
  <c r="E2828" l="1"/>
  <c r="F2827"/>
  <c r="H2827" s="1"/>
  <c r="E2829" l="1"/>
  <c r="F2828"/>
  <c r="H2828" s="1"/>
  <c r="E2830" l="1"/>
  <c r="F2829"/>
  <c r="H2829" s="1"/>
  <c r="E2831" l="1"/>
  <c r="F2830"/>
  <c r="H2830" s="1"/>
  <c r="E2832" l="1"/>
  <c r="F2831"/>
  <c r="H2831" s="1"/>
  <c r="E2833" l="1"/>
  <c r="F2832"/>
  <c r="H2832" s="1"/>
  <c r="E2834" l="1"/>
  <c r="F2833"/>
  <c r="H2833" s="1"/>
  <c r="E2835" l="1"/>
  <c r="F2834"/>
  <c r="H2834" s="1"/>
  <c r="E2836" l="1"/>
  <c r="F2835"/>
  <c r="H2835" s="1"/>
  <c r="E2837" l="1"/>
  <c r="F2836"/>
  <c r="H2836" s="1"/>
  <c r="E2838" l="1"/>
  <c r="F2837"/>
  <c r="H2837" s="1"/>
  <c r="E2839" l="1"/>
  <c r="F2838"/>
  <c r="H2838" s="1"/>
  <c r="E2840" l="1"/>
  <c r="F2839"/>
  <c r="H2839" s="1"/>
  <c r="E2841" l="1"/>
  <c r="F2840"/>
  <c r="H2840" s="1"/>
  <c r="E2842" l="1"/>
  <c r="F2841"/>
  <c r="H2841" s="1"/>
  <c r="E2843" l="1"/>
  <c r="F2842"/>
  <c r="H2842" s="1"/>
  <c r="E2844" l="1"/>
  <c r="F2843"/>
  <c r="H2843" s="1"/>
  <c r="E2845" l="1"/>
  <c r="F2844"/>
  <c r="H2844" s="1"/>
  <c r="E2846" l="1"/>
  <c r="F2845"/>
  <c r="H2845" s="1"/>
  <c r="E2847" l="1"/>
  <c r="F2846"/>
  <c r="H2846" s="1"/>
  <c r="E2848" l="1"/>
  <c r="F2847"/>
  <c r="H2847" s="1"/>
  <c r="E2849" l="1"/>
  <c r="F2848"/>
  <c r="H2848" s="1"/>
  <c r="E2850" l="1"/>
  <c r="F2849"/>
  <c r="H2849" s="1"/>
  <c r="E2851" l="1"/>
  <c r="F2850"/>
  <c r="H2850" s="1"/>
  <c r="E2852" l="1"/>
  <c r="F2851"/>
  <c r="H2851" s="1"/>
  <c r="E2853" l="1"/>
  <c r="F2852"/>
  <c r="H2852" s="1"/>
  <c r="E2854" l="1"/>
  <c r="F2853"/>
  <c r="H2853" s="1"/>
  <c r="E2855" l="1"/>
  <c r="F2854"/>
  <c r="H2854" s="1"/>
  <c r="E2856" l="1"/>
  <c r="F2855"/>
  <c r="H2855" s="1"/>
  <c r="E2857" l="1"/>
  <c r="F2856"/>
  <c r="H2856" s="1"/>
  <c r="E2858" l="1"/>
  <c r="F2857"/>
  <c r="H2857" s="1"/>
  <c r="E2859" l="1"/>
  <c r="F2858"/>
  <c r="H2858" s="1"/>
  <c r="E2860" l="1"/>
  <c r="F2859"/>
  <c r="H2859" s="1"/>
  <c r="E2861" l="1"/>
  <c r="F2860"/>
  <c r="H2860" s="1"/>
  <c r="E2862" l="1"/>
  <c r="F2861"/>
  <c r="H2861" s="1"/>
  <c r="E2863" l="1"/>
  <c r="F2862"/>
  <c r="H2862" s="1"/>
  <c r="E2864" l="1"/>
  <c r="F2863"/>
  <c r="H2863" s="1"/>
  <c r="E2865" l="1"/>
  <c r="F2864"/>
  <c r="H2864" s="1"/>
  <c r="E2866" l="1"/>
  <c r="F2865"/>
  <c r="H2865" s="1"/>
  <c r="E2867" l="1"/>
  <c r="F2866"/>
  <c r="H2866" s="1"/>
  <c r="E2868" l="1"/>
  <c r="F2867"/>
  <c r="H2867" s="1"/>
  <c r="E2869" l="1"/>
  <c r="F2868"/>
  <c r="H2868" s="1"/>
  <c r="E2870" l="1"/>
  <c r="F2869"/>
  <c r="H2869" s="1"/>
  <c r="E2871" l="1"/>
  <c r="F2870"/>
  <c r="H2870" s="1"/>
  <c r="E2872" l="1"/>
  <c r="F2871"/>
  <c r="H2871" s="1"/>
  <c r="E2873" l="1"/>
  <c r="F2872"/>
  <c r="H2872" s="1"/>
  <c r="E2874" l="1"/>
  <c r="F2873"/>
  <c r="H2873" s="1"/>
  <c r="E2875" l="1"/>
  <c r="F2874"/>
  <c r="H2874" s="1"/>
  <c r="E2876" l="1"/>
  <c r="F2875"/>
  <c r="H2875" s="1"/>
  <c r="E2877" l="1"/>
  <c r="F2876"/>
  <c r="H2876" s="1"/>
  <c r="E2878" l="1"/>
  <c r="F2877"/>
  <c r="H2877" s="1"/>
  <c r="E2879" l="1"/>
  <c r="F2878"/>
  <c r="H2878" s="1"/>
  <c r="E2880" l="1"/>
  <c r="F2879"/>
  <c r="H2879" s="1"/>
  <c r="E2881" l="1"/>
  <c r="F2880"/>
  <c r="H2880" s="1"/>
  <c r="E2882" l="1"/>
  <c r="F2881"/>
  <c r="H2881" s="1"/>
  <c r="E2883" l="1"/>
  <c r="F2882"/>
  <c r="H2882" s="1"/>
  <c r="E2884" l="1"/>
  <c r="F2883"/>
  <c r="H2883" s="1"/>
  <c r="E2885" l="1"/>
  <c r="F2884"/>
  <c r="H2884" s="1"/>
  <c r="E2886" l="1"/>
  <c r="F2885"/>
  <c r="H2885" s="1"/>
  <c r="E2887" l="1"/>
  <c r="F2886"/>
  <c r="H2886" s="1"/>
  <c r="E2888" l="1"/>
  <c r="F2887"/>
  <c r="H2887" s="1"/>
  <c r="E2889" l="1"/>
  <c r="F2888"/>
  <c r="H2888" s="1"/>
  <c r="E2890" l="1"/>
  <c r="F2889"/>
  <c r="H2889" s="1"/>
  <c r="E2891" l="1"/>
  <c r="F2890"/>
  <c r="H2890" s="1"/>
  <c r="E2892" l="1"/>
  <c r="F2891"/>
  <c r="H2891" s="1"/>
  <c r="E2893" l="1"/>
  <c r="F2892"/>
  <c r="H2892" s="1"/>
  <c r="E2894" l="1"/>
  <c r="F2893"/>
  <c r="H2893" s="1"/>
  <c r="E2895" l="1"/>
  <c r="F2894"/>
  <c r="H2894" s="1"/>
  <c r="E2896" l="1"/>
  <c r="F2895"/>
  <c r="H2895" s="1"/>
  <c r="E2897" l="1"/>
  <c r="F2896"/>
  <c r="H2896" s="1"/>
  <c r="E2898" l="1"/>
  <c r="F2897"/>
  <c r="H2897" s="1"/>
  <c r="E2899" l="1"/>
  <c r="F2898"/>
  <c r="H2898" s="1"/>
  <c r="E2900" l="1"/>
  <c r="F2899"/>
  <c r="H2899" s="1"/>
  <c r="E2901" l="1"/>
  <c r="F2900"/>
  <c r="H2900" s="1"/>
  <c r="E2902" l="1"/>
  <c r="F2901"/>
  <c r="H2901" s="1"/>
  <c r="E2903" l="1"/>
  <c r="F2902"/>
  <c r="H2902" s="1"/>
  <c r="E2904" l="1"/>
  <c r="F2903"/>
  <c r="H2903" s="1"/>
  <c r="E2905" l="1"/>
  <c r="F2904"/>
  <c r="H2904" s="1"/>
  <c r="E2906" l="1"/>
  <c r="F2905"/>
  <c r="H2905" s="1"/>
  <c r="E2907" l="1"/>
  <c r="F2906"/>
  <c r="H2906" s="1"/>
  <c r="E2908" l="1"/>
  <c r="F2907"/>
  <c r="H2907" s="1"/>
  <c r="E2909" l="1"/>
  <c r="F2908"/>
  <c r="H2908" s="1"/>
  <c r="E2910" l="1"/>
  <c r="F2909"/>
  <c r="H2909" s="1"/>
  <c r="E2911" l="1"/>
  <c r="F2910"/>
  <c r="H2910" s="1"/>
  <c r="E2912" l="1"/>
  <c r="F2911"/>
  <c r="H2911" s="1"/>
  <c r="E2913" l="1"/>
  <c r="F2912"/>
  <c r="H2912" s="1"/>
  <c r="E2914" l="1"/>
  <c r="F2913"/>
  <c r="H2913" s="1"/>
  <c r="E2915" l="1"/>
  <c r="F2914"/>
  <c r="H2914" s="1"/>
  <c r="E2916" l="1"/>
  <c r="F2915"/>
  <c r="H2915" s="1"/>
  <c r="E2917" l="1"/>
  <c r="F2916"/>
  <c r="H2916" s="1"/>
  <c r="E2918" l="1"/>
  <c r="F2917"/>
  <c r="H2917" s="1"/>
  <c r="E2919" l="1"/>
  <c r="F2918"/>
  <c r="H2918" s="1"/>
  <c r="E2920" l="1"/>
  <c r="F2919"/>
  <c r="H2919" s="1"/>
  <c r="E2921" l="1"/>
  <c r="F2920"/>
  <c r="H2920" s="1"/>
  <c r="E2922" l="1"/>
  <c r="F2921"/>
  <c r="H2921" s="1"/>
  <c r="E2923" l="1"/>
  <c r="F2922"/>
  <c r="H2922" s="1"/>
  <c r="E2924" l="1"/>
  <c r="F2923"/>
  <c r="H2923" s="1"/>
  <c r="E2925" l="1"/>
  <c r="F2924"/>
  <c r="H2924" s="1"/>
  <c r="E2926" l="1"/>
  <c r="F2925"/>
  <c r="H2925" s="1"/>
  <c r="E2927" l="1"/>
  <c r="F2926"/>
  <c r="H2926" s="1"/>
  <c r="E2928" l="1"/>
  <c r="F2927"/>
  <c r="H2927" s="1"/>
  <c r="E2929" l="1"/>
  <c r="F2928"/>
  <c r="H2928" s="1"/>
  <c r="E2930" l="1"/>
  <c r="F2929"/>
  <c r="H2929" s="1"/>
  <c r="E2931" l="1"/>
  <c r="F2930"/>
  <c r="H2930" s="1"/>
  <c r="E2932" l="1"/>
  <c r="F2931"/>
  <c r="H2931" s="1"/>
  <c r="E2933" l="1"/>
  <c r="F2932"/>
  <c r="H2932" s="1"/>
  <c r="E2934" l="1"/>
  <c r="F2933"/>
  <c r="H2933" s="1"/>
  <c r="E2935" l="1"/>
  <c r="F2934"/>
  <c r="H2934" s="1"/>
  <c r="E2936" l="1"/>
  <c r="F2935"/>
  <c r="H2935" s="1"/>
  <c r="E2937" l="1"/>
  <c r="F2936"/>
  <c r="H2936" s="1"/>
  <c r="E2938" l="1"/>
  <c r="F2937"/>
  <c r="H2937" s="1"/>
  <c r="E2939" l="1"/>
  <c r="F2938"/>
  <c r="H2938" s="1"/>
  <c r="E2940" l="1"/>
  <c r="F2939"/>
  <c r="H2939" s="1"/>
  <c r="E2941" l="1"/>
  <c r="F2940"/>
  <c r="H2940" s="1"/>
  <c r="E2942" l="1"/>
  <c r="F2941"/>
  <c r="H2941" s="1"/>
  <c r="E2943" l="1"/>
  <c r="F2942"/>
  <c r="H2942" s="1"/>
  <c r="E2944" l="1"/>
  <c r="F2943"/>
  <c r="H2943" s="1"/>
  <c r="E2945" l="1"/>
  <c r="F2944"/>
  <c r="H2944" s="1"/>
  <c r="E2946" l="1"/>
  <c r="F2945"/>
  <c r="H2945" s="1"/>
  <c r="E2947" l="1"/>
  <c r="F2946"/>
  <c r="H2946" s="1"/>
  <c r="E2948" l="1"/>
  <c r="F2947"/>
  <c r="H2947" s="1"/>
  <c r="E2949" l="1"/>
  <c r="F2948"/>
  <c r="H2948" s="1"/>
  <c r="E2950" l="1"/>
  <c r="F2949"/>
  <c r="H2949" s="1"/>
  <c r="E2951" l="1"/>
  <c r="F2950"/>
  <c r="H2950" s="1"/>
  <c r="E2952" l="1"/>
  <c r="F2951"/>
  <c r="H2951" s="1"/>
  <c r="E2953" l="1"/>
  <c r="F2952"/>
  <c r="H2952" s="1"/>
  <c r="E2954" l="1"/>
  <c r="F2953"/>
  <c r="H2953" s="1"/>
  <c r="E2955" l="1"/>
  <c r="F2954"/>
  <c r="H2954" s="1"/>
  <c r="E2956" l="1"/>
  <c r="F2955"/>
  <c r="H2955" s="1"/>
  <c r="E2957" l="1"/>
  <c r="F2956"/>
  <c r="H2956" s="1"/>
  <c r="E2958" l="1"/>
  <c r="F2957"/>
  <c r="H2957" s="1"/>
  <c r="E2959" l="1"/>
  <c r="F2958"/>
  <c r="H2958" s="1"/>
  <c r="E2960" l="1"/>
  <c r="F2959"/>
  <c r="H2959" s="1"/>
  <c r="E2961" l="1"/>
  <c r="F2960"/>
  <c r="H2960" s="1"/>
  <c r="E2962" l="1"/>
  <c r="F2961"/>
  <c r="H2961" s="1"/>
  <c r="E2963" l="1"/>
  <c r="F2962"/>
  <c r="H2962" s="1"/>
  <c r="E2964" l="1"/>
  <c r="F2963"/>
  <c r="H2963" s="1"/>
  <c r="E2965" l="1"/>
  <c r="F2964"/>
  <c r="H2964" s="1"/>
  <c r="E2966" l="1"/>
  <c r="F2965"/>
  <c r="H2965" s="1"/>
  <c r="E2967" l="1"/>
  <c r="F2966"/>
  <c r="H2966" s="1"/>
  <c r="E2968" l="1"/>
  <c r="F2967"/>
  <c r="H2967" s="1"/>
  <c r="E2969" l="1"/>
  <c r="F2968"/>
  <c r="H2968" s="1"/>
  <c r="E2970" l="1"/>
  <c r="F2969"/>
  <c r="H2969" s="1"/>
  <c r="E2971" l="1"/>
  <c r="F2970"/>
  <c r="H2970" s="1"/>
  <c r="E2972" l="1"/>
  <c r="F2971"/>
  <c r="H2971" s="1"/>
  <c r="E2973" l="1"/>
  <c r="F2972"/>
  <c r="H2972" s="1"/>
  <c r="E2974" l="1"/>
  <c r="F2973"/>
  <c r="H2973" s="1"/>
  <c r="E2975" l="1"/>
  <c r="F2974"/>
  <c r="H2974" s="1"/>
  <c r="E2976" l="1"/>
  <c r="F2975"/>
  <c r="H2975" s="1"/>
  <c r="E2977" l="1"/>
  <c r="F2976"/>
  <c r="H2976" s="1"/>
  <c r="E2978" l="1"/>
  <c r="F2977"/>
  <c r="H2977" s="1"/>
  <c r="E2979" l="1"/>
  <c r="F2978"/>
  <c r="H2978" s="1"/>
  <c r="E2980" l="1"/>
  <c r="F2979"/>
  <c r="H2979" s="1"/>
  <c r="E2981" l="1"/>
  <c r="F2980"/>
  <c r="H2980" s="1"/>
  <c r="E2982" l="1"/>
  <c r="F2981"/>
  <c r="H2981" s="1"/>
  <c r="E2983" l="1"/>
  <c r="F2982"/>
  <c r="H2982" s="1"/>
  <c r="E2984" l="1"/>
  <c r="F2983"/>
  <c r="H2983" s="1"/>
  <c r="E2985" l="1"/>
  <c r="F2984"/>
  <c r="H2984" s="1"/>
  <c r="E2986" l="1"/>
  <c r="F2985"/>
  <c r="H2985" s="1"/>
  <c r="E2987" l="1"/>
  <c r="F2986"/>
  <c r="H2986" s="1"/>
  <c r="E2988" l="1"/>
  <c r="F2987"/>
  <c r="H2987" s="1"/>
  <c r="E2989" l="1"/>
  <c r="F2988"/>
  <c r="H2988" s="1"/>
  <c r="E2990" l="1"/>
  <c r="F2989"/>
  <c r="H2989" s="1"/>
  <c r="E2991" l="1"/>
  <c r="F2990"/>
  <c r="H2990" s="1"/>
  <c r="E2992" l="1"/>
  <c r="F2991"/>
  <c r="H2991" s="1"/>
  <c r="E2993" l="1"/>
  <c r="F2992"/>
  <c r="H2992" s="1"/>
  <c r="E2994" l="1"/>
  <c r="F2993"/>
  <c r="H2993" s="1"/>
  <c r="E2995" l="1"/>
  <c r="F2994"/>
  <c r="H2994" s="1"/>
  <c r="E2996" l="1"/>
  <c r="F2995"/>
  <c r="H2995" s="1"/>
  <c r="E2997" l="1"/>
  <c r="F2996"/>
  <c r="H2996" s="1"/>
  <c r="E2998" l="1"/>
  <c r="F2997"/>
  <c r="H2997" s="1"/>
  <c r="E2999" l="1"/>
  <c r="F2998"/>
  <c r="H2998" s="1"/>
  <c r="E3000" l="1"/>
  <c r="F2999"/>
  <c r="H2999" s="1"/>
  <c r="E3001" l="1"/>
  <c r="F3000"/>
  <c r="H3000" s="1"/>
  <c r="E3002" l="1"/>
  <c r="F3001"/>
  <c r="H3001" s="1"/>
  <c r="E3003" l="1"/>
  <c r="F3002"/>
  <c r="H3002" s="1"/>
  <c r="E3004" l="1"/>
  <c r="F3003"/>
  <c r="H3003" s="1"/>
  <c r="E3005" l="1"/>
  <c r="F3004"/>
  <c r="H3004" s="1"/>
  <c r="E3006" l="1"/>
  <c r="F3005"/>
  <c r="H3005" s="1"/>
  <c r="E3007" l="1"/>
  <c r="F3006"/>
  <c r="H3006" s="1"/>
  <c r="E3008" l="1"/>
  <c r="F3007"/>
  <c r="H3007" s="1"/>
  <c r="E3009" l="1"/>
  <c r="F3008"/>
  <c r="H3008" s="1"/>
  <c r="E3010" l="1"/>
  <c r="F3009"/>
  <c r="H3009" s="1"/>
  <c r="E3011" l="1"/>
  <c r="F3010"/>
  <c r="H3010" s="1"/>
  <c r="E3012" l="1"/>
  <c r="F3011"/>
  <c r="H3011" s="1"/>
  <c r="E3013" l="1"/>
  <c r="F3012"/>
  <c r="H3012" s="1"/>
  <c r="E3014" l="1"/>
  <c r="F3013"/>
  <c r="H3013" s="1"/>
  <c r="E3015" l="1"/>
  <c r="F3014"/>
  <c r="H3014" s="1"/>
  <c r="E3016" l="1"/>
  <c r="F3015"/>
  <c r="H3015" s="1"/>
  <c r="E3017" l="1"/>
  <c r="F3016"/>
  <c r="H3016" s="1"/>
  <c r="E3018" l="1"/>
  <c r="F3017"/>
  <c r="H3017" s="1"/>
  <c r="E3019" l="1"/>
  <c r="F3018"/>
  <c r="H3018" s="1"/>
  <c r="E3020" l="1"/>
  <c r="F3019"/>
  <c r="H3019" s="1"/>
  <c r="E3021" l="1"/>
  <c r="F3020"/>
  <c r="H3020" s="1"/>
  <c r="E3022" l="1"/>
  <c r="F3021"/>
  <c r="H3021" s="1"/>
  <c r="E3023" l="1"/>
  <c r="F3022"/>
  <c r="H3022" s="1"/>
  <c r="E3024" l="1"/>
  <c r="F3023"/>
  <c r="H3023" s="1"/>
  <c r="E3025" l="1"/>
  <c r="F3024"/>
  <c r="H3024" s="1"/>
  <c r="E3026" l="1"/>
  <c r="F3025"/>
  <c r="H3025" s="1"/>
  <c r="E3027" l="1"/>
  <c r="F3026"/>
  <c r="H3026" s="1"/>
  <c r="E3028" l="1"/>
  <c r="F3027"/>
  <c r="H3027" s="1"/>
  <c r="E3029" l="1"/>
  <c r="F3028"/>
  <c r="H3028" s="1"/>
  <c r="E3030" l="1"/>
  <c r="F3029"/>
  <c r="H3029" s="1"/>
  <c r="E3031" l="1"/>
  <c r="F3030"/>
  <c r="H3030" s="1"/>
  <c r="E3032" l="1"/>
  <c r="F3031"/>
  <c r="H3031" s="1"/>
  <c r="E3033" l="1"/>
  <c r="F3032"/>
  <c r="H3032" s="1"/>
  <c r="E3034" l="1"/>
  <c r="F3033"/>
  <c r="H3033" s="1"/>
  <c r="E3035" l="1"/>
  <c r="F3034"/>
  <c r="H3034" s="1"/>
  <c r="E3036" l="1"/>
  <c r="F3035"/>
  <c r="H3035" s="1"/>
  <c r="E3037" l="1"/>
  <c r="F3036"/>
  <c r="H3036" s="1"/>
  <c r="E3038" l="1"/>
  <c r="F3037"/>
  <c r="H3037" s="1"/>
  <c r="E3039" l="1"/>
  <c r="F3038"/>
  <c r="H3038" s="1"/>
  <c r="E3040" l="1"/>
  <c r="F3039"/>
  <c r="H3039" s="1"/>
  <c r="E3041" l="1"/>
  <c r="F3040"/>
  <c r="H3040" s="1"/>
  <c r="E3042" l="1"/>
  <c r="F3041"/>
  <c r="H3041" s="1"/>
  <c r="E3043" l="1"/>
  <c r="F3042"/>
  <c r="H3042" s="1"/>
  <c r="E3044" l="1"/>
  <c r="F3043"/>
  <c r="H3043" s="1"/>
  <c r="E3045" l="1"/>
  <c r="F3044"/>
  <c r="H3044" s="1"/>
  <c r="E3046" l="1"/>
  <c r="F3045"/>
  <c r="H3045" s="1"/>
  <c r="E3047" l="1"/>
  <c r="F3046"/>
  <c r="H3046" s="1"/>
  <c r="E3048" l="1"/>
  <c r="F3047"/>
  <c r="H3047" s="1"/>
  <c r="E3049" l="1"/>
  <c r="F3048"/>
  <c r="H3048" s="1"/>
  <c r="E3050" l="1"/>
  <c r="F3049"/>
  <c r="H3049" s="1"/>
  <c r="E3051" l="1"/>
  <c r="F3050"/>
  <c r="H3050" s="1"/>
  <c r="E3052" l="1"/>
  <c r="F3051"/>
  <c r="H3051" s="1"/>
  <c r="E3053" l="1"/>
  <c r="F3052"/>
  <c r="H3052" s="1"/>
  <c r="E3054" l="1"/>
  <c r="F3053"/>
  <c r="H3053" s="1"/>
  <c r="E3055" l="1"/>
  <c r="F3054"/>
  <c r="H3054" s="1"/>
  <c r="E3056" l="1"/>
  <c r="F3055"/>
  <c r="H3055" s="1"/>
  <c r="E3057" l="1"/>
  <c r="F3056"/>
  <c r="H3056" s="1"/>
  <c r="E3058" l="1"/>
  <c r="F3057"/>
  <c r="H3057" s="1"/>
  <c r="E3059" l="1"/>
  <c r="F3058"/>
  <c r="H3058" s="1"/>
  <c r="E3060" l="1"/>
  <c r="F3059"/>
  <c r="H3059" s="1"/>
  <c r="E3061" l="1"/>
  <c r="F3060"/>
  <c r="H3060" s="1"/>
  <c r="E3062" l="1"/>
  <c r="F3061"/>
  <c r="H3061" s="1"/>
  <c r="E3063" l="1"/>
  <c r="F3062"/>
  <c r="H3062" s="1"/>
  <c r="E3064" l="1"/>
  <c r="F3063"/>
  <c r="H3063" s="1"/>
  <c r="E3065" l="1"/>
  <c r="F3064"/>
  <c r="H3064" s="1"/>
  <c r="E3066" l="1"/>
  <c r="F3065"/>
  <c r="H3065" s="1"/>
  <c r="E3067" l="1"/>
  <c r="F3066"/>
  <c r="H3066" s="1"/>
  <c r="E3068" l="1"/>
  <c r="F3067"/>
  <c r="H3067" s="1"/>
  <c r="E3069" l="1"/>
  <c r="F3068"/>
  <c r="H3068" s="1"/>
  <c r="E3070" l="1"/>
  <c r="F3069"/>
  <c r="H3069" s="1"/>
  <c r="E3071" l="1"/>
  <c r="F3070"/>
  <c r="H3070" s="1"/>
  <c r="E3072" l="1"/>
  <c r="F3071"/>
  <c r="H3071" s="1"/>
  <c r="E3073" l="1"/>
  <c r="F3072"/>
  <c r="H3072" s="1"/>
  <c r="E3074" l="1"/>
  <c r="F3073"/>
  <c r="H3073" s="1"/>
  <c r="E3075" l="1"/>
  <c r="F3074"/>
  <c r="H3074" s="1"/>
  <c r="E3076" l="1"/>
  <c r="F3075"/>
  <c r="H3075" s="1"/>
  <c r="E3077" l="1"/>
  <c r="F3076"/>
  <c r="H3076" s="1"/>
  <c r="E3078" l="1"/>
  <c r="F3077"/>
  <c r="H3077" s="1"/>
  <c r="E3079" l="1"/>
  <c r="F3078"/>
  <c r="H3078" s="1"/>
  <c r="E3080" l="1"/>
  <c r="F3079"/>
  <c r="H3079" s="1"/>
  <c r="E3081" l="1"/>
  <c r="F3080"/>
  <c r="H3080" s="1"/>
  <c r="E3082" l="1"/>
  <c r="F3081"/>
  <c r="H3081" s="1"/>
  <c r="E3083" l="1"/>
  <c r="F3082"/>
  <c r="H3082" s="1"/>
  <c r="E3084" l="1"/>
  <c r="F3083"/>
  <c r="H3083" s="1"/>
  <c r="E3085" l="1"/>
  <c r="F3084"/>
  <c r="H3084" s="1"/>
  <c r="E3086" l="1"/>
  <c r="F3085"/>
  <c r="H3085" s="1"/>
  <c r="E3087" l="1"/>
  <c r="F3086"/>
  <c r="H3086" s="1"/>
  <c r="E3088" l="1"/>
  <c r="F3087"/>
  <c r="H3087" s="1"/>
  <c r="E3089" l="1"/>
  <c r="F3088"/>
  <c r="H3088" s="1"/>
  <c r="E3090" l="1"/>
  <c r="F3089"/>
  <c r="H3089" s="1"/>
  <c r="E3091" l="1"/>
  <c r="F3090"/>
  <c r="H3090" s="1"/>
  <c r="E3092" l="1"/>
  <c r="F3091"/>
  <c r="H3091" s="1"/>
  <c r="E3093" l="1"/>
  <c r="F3092"/>
  <c r="H3092" s="1"/>
  <c r="E3094" l="1"/>
  <c r="F3093"/>
  <c r="H3093" s="1"/>
  <c r="E3095" l="1"/>
  <c r="F3094"/>
  <c r="H3094" s="1"/>
  <c r="E3096" l="1"/>
  <c r="F3095"/>
  <c r="H3095" s="1"/>
  <c r="E3097" l="1"/>
  <c r="F3096"/>
  <c r="H3096" s="1"/>
  <c r="E3098" l="1"/>
  <c r="F3097"/>
  <c r="H3097" s="1"/>
  <c r="E3099" l="1"/>
  <c r="F3098"/>
  <c r="H3098" s="1"/>
  <c r="E3100" l="1"/>
  <c r="F3099"/>
  <c r="H3099" s="1"/>
  <c r="E3101" l="1"/>
  <c r="F3100"/>
  <c r="H3100" s="1"/>
  <c r="E3102" l="1"/>
  <c r="F3101"/>
  <c r="H3101" s="1"/>
  <c r="E3103" l="1"/>
  <c r="F3102"/>
  <c r="H3102" s="1"/>
  <c r="E3104" l="1"/>
  <c r="F3103"/>
  <c r="H3103" s="1"/>
  <c r="E3105" l="1"/>
  <c r="F3104"/>
  <c r="H3104" s="1"/>
  <c r="E3106" l="1"/>
  <c r="F3105"/>
  <c r="H3105" s="1"/>
  <c r="E3107" l="1"/>
  <c r="F3106"/>
  <c r="H3106" s="1"/>
  <c r="E3108" l="1"/>
  <c r="F3107"/>
  <c r="H3107" s="1"/>
  <c r="E3109" l="1"/>
  <c r="F3108"/>
  <c r="H3108" s="1"/>
  <c r="E3110" l="1"/>
  <c r="F3109"/>
  <c r="H3109" s="1"/>
  <c r="E3111" l="1"/>
  <c r="F3110"/>
  <c r="H3110" s="1"/>
  <c r="E3112" l="1"/>
  <c r="F3111"/>
  <c r="H3111" s="1"/>
  <c r="E3113" l="1"/>
  <c r="F3112"/>
  <c r="H3112" s="1"/>
  <c r="E3114" l="1"/>
  <c r="F3113"/>
  <c r="H3113" s="1"/>
  <c r="E3115" l="1"/>
  <c r="F3114"/>
  <c r="H3114" s="1"/>
  <c r="E3116" l="1"/>
  <c r="F3115"/>
  <c r="H3115" s="1"/>
  <c r="E3117" l="1"/>
  <c r="F3116"/>
  <c r="H3116" s="1"/>
  <c r="E3118" l="1"/>
  <c r="F3117"/>
  <c r="H3117" s="1"/>
  <c r="E3119" l="1"/>
  <c r="F3118"/>
  <c r="H3118" s="1"/>
  <c r="E3120" l="1"/>
  <c r="F3119"/>
  <c r="H3119" s="1"/>
  <c r="E3121" l="1"/>
  <c r="F3120"/>
  <c r="H3120" s="1"/>
  <c r="E3122" l="1"/>
  <c r="F3121"/>
  <c r="H3121" s="1"/>
  <c r="E3123" l="1"/>
  <c r="F3122"/>
  <c r="H3122" s="1"/>
  <c r="E3124" l="1"/>
  <c r="F3123"/>
  <c r="H3123" s="1"/>
  <c r="E3125" l="1"/>
  <c r="F3124"/>
  <c r="H3124" s="1"/>
  <c r="E3126" l="1"/>
  <c r="F3125"/>
  <c r="H3125" s="1"/>
  <c r="E3127" l="1"/>
  <c r="F3126"/>
  <c r="H3126" s="1"/>
  <c r="E3128" l="1"/>
  <c r="F3127"/>
  <c r="H3127" s="1"/>
  <c r="E3129" l="1"/>
  <c r="F3128"/>
  <c r="H3128" s="1"/>
  <c r="E3130" l="1"/>
  <c r="F3129"/>
  <c r="H3129" s="1"/>
  <c r="E3131" l="1"/>
  <c r="F3130"/>
  <c r="H3130" s="1"/>
  <c r="E3132" l="1"/>
  <c r="F3131"/>
  <c r="H3131" s="1"/>
  <c r="E3133" l="1"/>
  <c r="F3132"/>
  <c r="H3132" s="1"/>
  <c r="E3134" l="1"/>
  <c r="F3133"/>
  <c r="H3133" s="1"/>
  <c r="E3135" l="1"/>
  <c r="F3134"/>
  <c r="H3134" s="1"/>
  <c r="E3136" l="1"/>
  <c r="F3135"/>
  <c r="H3135" s="1"/>
  <c r="E3137" l="1"/>
  <c r="F3136"/>
  <c r="H3136" s="1"/>
  <c r="E3138" l="1"/>
  <c r="F3137"/>
  <c r="H3137" s="1"/>
  <c r="E3139" l="1"/>
  <c r="F3138"/>
  <c r="H3138" s="1"/>
  <c r="E3140" l="1"/>
  <c r="F3139"/>
  <c r="H3139" s="1"/>
  <c r="E3141" l="1"/>
  <c r="F3140"/>
  <c r="H3140" s="1"/>
  <c r="E3142" l="1"/>
  <c r="F3141"/>
  <c r="H3141" s="1"/>
  <c r="E3143" l="1"/>
  <c r="F3142"/>
  <c r="H3142" s="1"/>
  <c r="E3144" l="1"/>
  <c r="F3143"/>
  <c r="H3143" s="1"/>
  <c r="E3145" l="1"/>
  <c r="F3144"/>
  <c r="H3144" s="1"/>
  <c r="E3146" l="1"/>
  <c r="F3145"/>
  <c r="H3145" s="1"/>
  <c r="E3147" l="1"/>
  <c r="F3146"/>
  <c r="H3146" s="1"/>
  <c r="E3148" l="1"/>
  <c r="F3147"/>
  <c r="H3147" s="1"/>
  <c r="E3149" l="1"/>
  <c r="F3148"/>
  <c r="H3148" s="1"/>
  <c r="E3150" l="1"/>
  <c r="F3149"/>
  <c r="H3149" s="1"/>
  <c r="E3151" l="1"/>
  <c r="F3150"/>
  <c r="H3150" s="1"/>
  <c r="E3152" l="1"/>
  <c r="F3151"/>
  <c r="H3151" s="1"/>
  <c r="E3153" l="1"/>
  <c r="F3152"/>
  <c r="H3152" s="1"/>
  <c r="E3154" l="1"/>
  <c r="F3153"/>
  <c r="H3153" s="1"/>
  <c r="E3155" l="1"/>
  <c r="F3154"/>
  <c r="H3154" s="1"/>
  <c r="E3156" l="1"/>
  <c r="F3155"/>
  <c r="H3155" s="1"/>
  <c r="E3157" l="1"/>
  <c r="F3156"/>
  <c r="H3156" s="1"/>
  <c r="E3158" l="1"/>
  <c r="F3157"/>
  <c r="H3157" s="1"/>
  <c r="E3159" l="1"/>
  <c r="F3158"/>
  <c r="H3158" s="1"/>
  <c r="E3160" l="1"/>
  <c r="F3159"/>
  <c r="H3159" s="1"/>
  <c r="E3161" l="1"/>
  <c r="F3160"/>
  <c r="H3160" s="1"/>
  <c r="E3162" l="1"/>
  <c r="F3161"/>
  <c r="H3161" s="1"/>
  <c r="E3163" l="1"/>
  <c r="F3162"/>
  <c r="H3162" s="1"/>
  <c r="E3164" l="1"/>
  <c r="F3163"/>
  <c r="H3163" s="1"/>
  <c r="E3165" l="1"/>
  <c r="F3164"/>
  <c r="H3164" s="1"/>
  <c r="E3166" l="1"/>
  <c r="F3165"/>
  <c r="H3165" s="1"/>
  <c r="E3167" l="1"/>
  <c r="F3166"/>
  <c r="H3166" s="1"/>
  <c r="E3168" l="1"/>
  <c r="F3167"/>
  <c r="H3167" s="1"/>
  <c r="E3169" l="1"/>
  <c r="F3168"/>
  <c r="H3168" s="1"/>
  <c r="E3170" l="1"/>
  <c r="F3169"/>
  <c r="H3169" s="1"/>
  <c r="E3171" l="1"/>
  <c r="F3170"/>
  <c r="H3170" s="1"/>
  <c r="E3172" l="1"/>
  <c r="F3171"/>
  <c r="H3171" s="1"/>
  <c r="E3173" l="1"/>
  <c r="F3172"/>
  <c r="H3172" s="1"/>
  <c r="E3174" l="1"/>
  <c r="F3173"/>
  <c r="H3173" s="1"/>
  <c r="E3175" l="1"/>
  <c r="F3174"/>
  <c r="H3174" s="1"/>
  <c r="E3176" l="1"/>
  <c r="F3175"/>
  <c r="H3175" s="1"/>
  <c r="E3177" l="1"/>
  <c r="F3176"/>
  <c r="H3176" s="1"/>
  <c r="E3178" l="1"/>
  <c r="F3177"/>
  <c r="H3177" s="1"/>
  <c r="E3179" l="1"/>
  <c r="F3178"/>
  <c r="H3178" s="1"/>
  <c r="E3180" l="1"/>
  <c r="F3179"/>
  <c r="H3179" s="1"/>
  <c r="E3181" l="1"/>
  <c r="F3180"/>
  <c r="H3180" s="1"/>
  <c r="E3182" l="1"/>
  <c r="F3181"/>
  <c r="H3181" s="1"/>
  <c r="E3183" l="1"/>
  <c r="F3182"/>
  <c r="H3182" s="1"/>
  <c r="E3184" l="1"/>
  <c r="F3183"/>
  <c r="H3183" s="1"/>
  <c r="E3185" l="1"/>
  <c r="F3184"/>
  <c r="H3184" s="1"/>
  <c r="E3186" l="1"/>
  <c r="F3185"/>
  <c r="H3185" s="1"/>
  <c r="E3187" l="1"/>
  <c r="F3186"/>
  <c r="H3186" s="1"/>
  <c r="E3188" l="1"/>
  <c r="F3187"/>
  <c r="H3187" s="1"/>
  <c r="E3189" l="1"/>
  <c r="F3188"/>
  <c r="H3188" s="1"/>
  <c r="E3190" l="1"/>
  <c r="F3189"/>
  <c r="H3189" s="1"/>
  <c r="E3191" l="1"/>
  <c r="F3190"/>
  <c r="H3190" s="1"/>
  <c r="E3192" l="1"/>
  <c r="F3191"/>
  <c r="H3191" s="1"/>
  <c r="E3193" l="1"/>
  <c r="F3192"/>
  <c r="H3192" s="1"/>
  <c r="E3194" l="1"/>
  <c r="F3193"/>
  <c r="H3193" s="1"/>
  <c r="E3195" l="1"/>
  <c r="F3194"/>
  <c r="H3194" s="1"/>
  <c r="E3196" l="1"/>
  <c r="F3195"/>
  <c r="H3195" s="1"/>
  <c r="E3197" l="1"/>
  <c r="F3196"/>
  <c r="H3196" s="1"/>
  <c r="E3198" l="1"/>
  <c r="F3197"/>
  <c r="H3197" s="1"/>
  <c r="E3199" l="1"/>
  <c r="F3198"/>
  <c r="H3198" s="1"/>
  <c r="E3200" l="1"/>
  <c r="F3199"/>
  <c r="H3199" s="1"/>
  <c r="E3201" l="1"/>
  <c r="F3200"/>
  <c r="H3200" s="1"/>
  <c r="E3202" l="1"/>
  <c r="F3201"/>
  <c r="H3201" s="1"/>
  <c r="E3203" l="1"/>
  <c r="F3202"/>
  <c r="H3202" s="1"/>
  <c r="E3204" l="1"/>
  <c r="F3203"/>
  <c r="H3203" s="1"/>
  <c r="E3205" l="1"/>
  <c r="F3204"/>
  <c r="H3204" s="1"/>
  <c r="E3206" l="1"/>
  <c r="F3205"/>
  <c r="H3205" s="1"/>
  <c r="E3207" l="1"/>
  <c r="F3206"/>
  <c r="H3206" s="1"/>
  <c r="E3208" l="1"/>
  <c r="F3207"/>
  <c r="H3207" s="1"/>
  <c r="E3209" l="1"/>
  <c r="F3208"/>
  <c r="H3208" s="1"/>
  <c r="E3210" l="1"/>
  <c r="F3209"/>
  <c r="H3209" s="1"/>
  <c r="E3211" l="1"/>
  <c r="F3210"/>
  <c r="H3210" s="1"/>
  <c r="E3212" l="1"/>
  <c r="F3211"/>
  <c r="H3211" s="1"/>
  <c r="E3213" l="1"/>
  <c r="F3212"/>
  <c r="H3212" s="1"/>
  <c r="E3214" l="1"/>
  <c r="F3213"/>
  <c r="H3213" s="1"/>
  <c r="E3215" l="1"/>
  <c r="F3214"/>
  <c r="H3214" s="1"/>
  <c r="E3216" l="1"/>
  <c r="F3215"/>
  <c r="H3215" s="1"/>
  <c r="E3217" l="1"/>
  <c r="F3216"/>
  <c r="H3216" s="1"/>
  <c r="E3218" l="1"/>
  <c r="F3217"/>
  <c r="H3217" s="1"/>
  <c r="E3219" l="1"/>
  <c r="F3218"/>
  <c r="H3218" s="1"/>
  <c r="E3220" l="1"/>
  <c r="F3219"/>
  <c r="H3219" s="1"/>
  <c r="E3221" l="1"/>
  <c r="F3220"/>
  <c r="H3220" s="1"/>
  <c r="E3222" l="1"/>
  <c r="F3221"/>
  <c r="H3221" s="1"/>
  <c r="E3223" l="1"/>
  <c r="F3222"/>
  <c r="H3222" s="1"/>
  <c r="E3224" l="1"/>
  <c r="F3223"/>
  <c r="H3223" s="1"/>
  <c r="E3225" l="1"/>
  <c r="F3224"/>
  <c r="H3224" s="1"/>
  <c r="E3226" l="1"/>
  <c r="F3225"/>
  <c r="H3225" s="1"/>
  <c r="E3227" l="1"/>
  <c r="F3226"/>
  <c r="H3226" s="1"/>
  <c r="E3228" l="1"/>
  <c r="F3227"/>
  <c r="H3227" s="1"/>
  <c r="E3229" l="1"/>
  <c r="F3228"/>
  <c r="H3228" s="1"/>
  <c r="E3230" l="1"/>
  <c r="F3229"/>
  <c r="H3229" s="1"/>
  <c r="E3231" l="1"/>
  <c r="F3230"/>
  <c r="H3230" s="1"/>
  <c r="E3232" l="1"/>
  <c r="F3231"/>
  <c r="H3231" s="1"/>
  <c r="E3233" l="1"/>
  <c r="F3232"/>
  <c r="H3232" s="1"/>
  <c r="E3234" l="1"/>
  <c r="F3233"/>
  <c r="H3233" s="1"/>
  <c r="E3235" l="1"/>
  <c r="F3234"/>
  <c r="H3234" s="1"/>
  <c r="E3236" l="1"/>
  <c r="F3235"/>
  <c r="H3235" s="1"/>
  <c r="E3237" l="1"/>
  <c r="F3236"/>
  <c r="H3236" s="1"/>
  <c r="E3238" l="1"/>
  <c r="F3237"/>
  <c r="H3237" s="1"/>
  <c r="E3239" l="1"/>
  <c r="F3238"/>
  <c r="H3238" s="1"/>
  <c r="E3240" l="1"/>
  <c r="F3239"/>
  <c r="H3239" s="1"/>
  <c r="E3241" l="1"/>
  <c r="F3240"/>
  <c r="H3240" s="1"/>
  <c r="E3242" l="1"/>
  <c r="F3241"/>
  <c r="H3241" s="1"/>
  <c r="E3243" l="1"/>
  <c r="F3242"/>
  <c r="H3242" s="1"/>
  <c r="E3244" l="1"/>
  <c r="F3243"/>
  <c r="H3243" s="1"/>
  <c r="E3245" l="1"/>
  <c r="F3244"/>
  <c r="H3244" s="1"/>
  <c r="E3246" l="1"/>
  <c r="F3245"/>
  <c r="H3245" s="1"/>
  <c r="E3247" l="1"/>
  <c r="F3246"/>
  <c r="H3246" s="1"/>
  <c r="E3248" l="1"/>
  <c r="F3247"/>
  <c r="H3247" s="1"/>
  <c r="E3249" l="1"/>
  <c r="F3248"/>
  <c r="H3248" s="1"/>
  <c r="E3250" l="1"/>
  <c r="F3249"/>
  <c r="H3249" s="1"/>
  <c r="E3251" l="1"/>
  <c r="F3250"/>
  <c r="H3250" s="1"/>
  <c r="E3252" l="1"/>
  <c r="F3251"/>
  <c r="H3251" s="1"/>
  <c r="E3253" l="1"/>
  <c r="F3252"/>
  <c r="H3252" s="1"/>
  <c r="E3254" l="1"/>
  <c r="F3253"/>
  <c r="H3253" s="1"/>
  <c r="E3255" l="1"/>
  <c r="F3254"/>
  <c r="H3254" s="1"/>
  <c r="E3256" l="1"/>
  <c r="F3255"/>
  <c r="H3255" s="1"/>
  <c r="E3257" l="1"/>
  <c r="F3256"/>
  <c r="H3256" s="1"/>
  <c r="E3258" l="1"/>
  <c r="F3257"/>
  <c r="H3257" s="1"/>
  <c r="E3259" l="1"/>
  <c r="F3258"/>
  <c r="H3258" s="1"/>
  <c r="E3260" l="1"/>
  <c r="F3259"/>
  <c r="H3259" s="1"/>
  <c r="E3261" l="1"/>
  <c r="F3260"/>
  <c r="H3260" s="1"/>
  <c r="E3262" l="1"/>
  <c r="F3261"/>
  <c r="H3261" s="1"/>
  <c r="E3263" l="1"/>
  <c r="F3262"/>
  <c r="H3262" s="1"/>
  <c r="E3264" l="1"/>
  <c r="F3263"/>
  <c r="H3263" s="1"/>
  <c r="E3265" l="1"/>
  <c r="F3264"/>
  <c r="H3264" s="1"/>
  <c r="E3266" l="1"/>
  <c r="F3265"/>
  <c r="H3265" s="1"/>
  <c r="E3267" l="1"/>
  <c r="F3266"/>
  <c r="H3266" s="1"/>
  <c r="E3268" l="1"/>
  <c r="F3267"/>
  <c r="H3267" s="1"/>
  <c r="E3269" l="1"/>
  <c r="F3268"/>
  <c r="H3268" s="1"/>
  <c r="E3270" l="1"/>
  <c r="F3269"/>
  <c r="H3269" s="1"/>
  <c r="E3271" l="1"/>
  <c r="F3270"/>
  <c r="H3270" s="1"/>
  <c r="E3272" l="1"/>
  <c r="F3271"/>
  <c r="H3271" s="1"/>
  <c r="E3273" l="1"/>
  <c r="F3272"/>
  <c r="H3272" s="1"/>
  <c r="E3274" l="1"/>
  <c r="F3273"/>
  <c r="H3273" s="1"/>
  <c r="E3275" l="1"/>
  <c r="F3274"/>
  <c r="H3274" s="1"/>
  <c r="E3276" l="1"/>
  <c r="F3275"/>
  <c r="H3275" s="1"/>
  <c r="E3277" l="1"/>
  <c r="F3276"/>
  <c r="H3276" s="1"/>
  <c r="E3278" l="1"/>
  <c r="F3277"/>
  <c r="H3277" s="1"/>
  <c r="E3279" l="1"/>
  <c r="F3278"/>
  <c r="H3278" s="1"/>
  <c r="E3280" l="1"/>
  <c r="F3279"/>
  <c r="H3279" s="1"/>
  <c r="E3281" l="1"/>
  <c r="F3280"/>
  <c r="H3280" s="1"/>
  <c r="E3282" l="1"/>
  <c r="F3281"/>
  <c r="H3281" s="1"/>
  <c r="E3283" l="1"/>
  <c r="F3282"/>
  <c r="H3282" s="1"/>
  <c r="E3284" l="1"/>
  <c r="F3283"/>
  <c r="H3283" s="1"/>
  <c r="E3285" l="1"/>
  <c r="F3284"/>
  <c r="H3284" s="1"/>
  <c r="E3286" l="1"/>
  <c r="F3285"/>
  <c r="H3285" s="1"/>
  <c r="E3287" l="1"/>
  <c r="F3286"/>
  <c r="H3286" s="1"/>
  <c r="E3288" l="1"/>
  <c r="F3287"/>
  <c r="H3287" s="1"/>
  <c r="E3289" l="1"/>
  <c r="F3288"/>
  <c r="H3288" s="1"/>
  <c r="E3290" l="1"/>
  <c r="F3289"/>
  <c r="H3289" s="1"/>
  <c r="E3291" l="1"/>
  <c r="F3290"/>
  <c r="H3290" s="1"/>
  <c r="E3292" l="1"/>
  <c r="F3291"/>
  <c r="H3291" s="1"/>
  <c r="E3293" l="1"/>
  <c r="F3292"/>
  <c r="H3292" s="1"/>
  <c r="E3294" l="1"/>
  <c r="F3293"/>
  <c r="H3293" s="1"/>
  <c r="E3295" l="1"/>
  <c r="F3294"/>
  <c r="H3294" s="1"/>
  <c r="E3296" l="1"/>
  <c r="F3295"/>
  <c r="H3295" s="1"/>
  <c r="E3297" l="1"/>
  <c r="F3296"/>
  <c r="H3296" s="1"/>
  <c r="E3298" l="1"/>
  <c r="F3297"/>
  <c r="H3297" s="1"/>
  <c r="E3299" l="1"/>
  <c r="F3298"/>
  <c r="H3298" s="1"/>
  <c r="E3300" l="1"/>
  <c r="F3299"/>
  <c r="H3299" s="1"/>
  <c r="E3301" l="1"/>
  <c r="F3300"/>
  <c r="H3300" s="1"/>
  <c r="E3302" l="1"/>
  <c r="F3301"/>
  <c r="H3301" s="1"/>
  <c r="E3303" l="1"/>
  <c r="F3302"/>
  <c r="H3302" s="1"/>
  <c r="E3304" l="1"/>
  <c r="F3303"/>
  <c r="H3303" s="1"/>
  <c r="E3305" l="1"/>
  <c r="F3304"/>
  <c r="H3304" s="1"/>
  <c r="E3306" l="1"/>
  <c r="F3305"/>
  <c r="H3305" s="1"/>
  <c r="E3307" l="1"/>
  <c r="F3306"/>
  <c r="H3306" s="1"/>
  <c r="E3308" l="1"/>
  <c r="F3307"/>
  <c r="H3307" s="1"/>
  <c r="E3309" l="1"/>
  <c r="F3308"/>
  <c r="H3308" s="1"/>
  <c r="E3310" l="1"/>
  <c r="F3309"/>
  <c r="H3309" s="1"/>
  <c r="E3311" l="1"/>
  <c r="F3310"/>
  <c r="H3310" s="1"/>
  <c r="E3312" l="1"/>
  <c r="F3311"/>
  <c r="H3311" s="1"/>
  <c r="E3313" l="1"/>
  <c r="F3312"/>
  <c r="H3312" s="1"/>
  <c r="E3314" l="1"/>
  <c r="F3313"/>
  <c r="H3313" s="1"/>
  <c r="E3315" l="1"/>
  <c r="F3314"/>
  <c r="H3314" s="1"/>
  <c r="E3316" l="1"/>
  <c r="F3315"/>
  <c r="H3315" s="1"/>
  <c r="E3317" l="1"/>
  <c r="F3316"/>
  <c r="H3316" s="1"/>
  <c r="E3318" l="1"/>
  <c r="F3317"/>
  <c r="H3317" s="1"/>
  <c r="E3319" l="1"/>
  <c r="F3318"/>
  <c r="H3318" s="1"/>
  <c r="E3320" l="1"/>
  <c r="F3319"/>
  <c r="H3319" s="1"/>
  <c r="E3321" l="1"/>
  <c r="F3320"/>
  <c r="H3320" s="1"/>
  <c r="E3322" l="1"/>
  <c r="F3321"/>
  <c r="H3321" s="1"/>
  <c r="E3323" l="1"/>
  <c r="F3322"/>
  <c r="H3322" s="1"/>
  <c r="E3324" l="1"/>
  <c r="F3323"/>
  <c r="H3323" s="1"/>
  <c r="E3325" l="1"/>
  <c r="F3324"/>
  <c r="H3324" s="1"/>
  <c r="E3326" l="1"/>
  <c r="F3325"/>
  <c r="H3325" s="1"/>
  <c r="E3327" l="1"/>
  <c r="F3326"/>
  <c r="H3326" s="1"/>
  <c r="E3328" l="1"/>
  <c r="F3327"/>
  <c r="H3327" s="1"/>
  <c r="E3329" l="1"/>
  <c r="F3328"/>
  <c r="H3328" s="1"/>
  <c r="E3330" l="1"/>
  <c r="F3329"/>
  <c r="H3329" s="1"/>
  <c r="E3331" l="1"/>
  <c r="F3330"/>
  <c r="H3330" s="1"/>
  <c r="E3332" l="1"/>
  <c r="F3331"/>
  <c r="H3331" s="1"/>
  <c r="E3333" l="1"/>
  <c r="F3332"/>
  <c r="H3332" s="1"/>
  <c r="E3334" l="1"/>
  <c r="F3333"/>
  <c r="H3333" s="1"/>
  <c r="E3335" l="1"/>
  <c r="F3334"/>
  <c r="H3334" s="1"/>
  <c r="E3336" l="1"/>
  <c r="F3335"/>
  <c r="H3335" s="1"/>
  <c r="E3337" l="1"/>
  <c r="F3336"/>
  <c r="H3336" s="1"/>
  <c r="E3338" l="1"/>
  <c r="F3337"/>
  <c r="H3337" s="1"/>
  <c r="E3339" l="1"/>
  <c r="F3338"/>
  <c r="H3338" s="1"/>
  <c r="E3340" l="1"/>
  <c r="F3339"/>
  <c r="H3339" s="1"/>
  <c r="E3341" l="1"/>
  <c r="F3340"/>
  <c r="H3340" s="1"/>
  <c r="E3342" l="1"/>
  <c r="F3341"/>
  <c r="H3341" s="1"/>
  <c r="E3343" l="1"/>
  <c r="F3342"/>
  <c r="H3342" s="1"/>
  <c r="E3344" l="1"/>
  <c r="F3343"/>
  <c r="H3343" s="1"/>
  <c r="E3345" l="1"/>
  <c r="F3344"/>
  <c r="H3344" s="1"/>
  <c r="E3346" l="1"/>
  <c r="F3345"/>
  <c r="H3345" s="1"/>
  <c r="E3347" l="1"/>
  <c r="F3346"/>
  <c r="H3346" s="1"/>
  <c r="E3348" l="1"/>
  <c r="F3347"/>
  <c r="H3347" s="1"/>
  <c r="E3349" l="1"/>
  <c r="F3348"/>
  <c r="H3348" s="1"/>
  <c r="E3350" l="1"/>
  <c r="F3349"/>
  <c r="H3349" s="1"/>
  <c r="E3351" l="1"/>
  <c r="F3350"/>
  <c r="H3350" s="1"/>
  <c r="E3352" l="1"/>
  <c r="F3351"/>
  <c r="H3351" s="1"/>
  <c r="E3353" l="1"/>
  <c r="F3352"/>
  <c r="H3352" s="1"/>
  <c r="E3354" l="1"/>
  <c r="F3353"/>
  <c r="H3353" s="1"/>
  <c r="E3355" l="1"/>
  <c r="F3354"/>
  <c r="H3354" s="1"/>
  <c r="E3356" l="1"/>
  <c r="F3355"/>
  <c r="H3355" s="1"/>
  <c r="E3357" l="1"/>
  <c r="F3356"/>
  <c r="H3356" s="1"/>
  <c r="E3358" l="1"/>
  <c r="F3357"/>
  <c r="H3357" s="1"/>
  <c r="E3359" l="1"/>
  <c r="F3358"/>
  <c r="H3358" s="1"/>
  <c r="E3360" l="1"/>
  <c r="F3359"/>
  <c r="H3359" s="1"/>
  <c r="E3361" l="1"/>
  <c r="F3360"/>
  <c r="H3360" s="1"/>
  <c r="E3362" l="1"/>
  <c r="F3361"/>
  <c r="H3361" s="1"/>
  <c r="E3363" l="1"/>
  <c r="F3362"/>
  <c r="H3362" s="1"/>
  <c r="E3364" l="1"/>
  <c r="F3363"/>
  <c r="H3363" s="1"/>
  <c r="E3365" l="1"/>
  <c r="F3364"/>
  <c r="H3364" s="1"/>
  <c r="E3366" l="1"/>
  <c r="F3365"/>
  <c r="H3365" s="1"/>
  <c r="E3367" l="1"/>
  <c r="F3366"/>
  <c r="H3366" s="1"/>
  <c r="E3368" l="1"/>
  <c r="F3367"/>
  <c r="H3367" s="1"/>
  <c r="E3369" l="1"/>
  <c r="F3368"/>
  <c r="H3368" s="1"/>
  <c r="E3370" l="1"/>
  <c r="F3369"/>
  <c r="H3369" s="1"/>
  <c r="E3371" l="1"/>
  <c r="F3370"/>
  <c r="H3370" s="1"/>
  <c r="E3372" l="1"/>
  <c r="F3371"/>
  <c r="H3371" s="1"/>
  <c r="E3373" l="1"/>
  <c r="F3372"/>
  <c r="H3372" s="1"/>
  <c r="E3374" l="1"/>
  <c r="F3373"/>
  <c r="H3373" s="1"/>
  <c r="E3375" l="1"/>
  <c r="F3374"/>
  <c r="H3374" s="1"/>
  <c r="E3376" l="1"/>
  <c r="F3375"/>
  <c r="H3375" s="1"/>
  <c r="E3377" l="1"/>
  <c r="F3376"/>
  <c r="H3376" s="1"/>
  <c r="E3378" l="1"/>
  <c r="F3377"/>
  <c r="H3377" s="1"/>
  <c r="E3379" l="1"/>
  <c r="F3378"/>
  <c r="H3378" s="1"/>
  <c r="E3380" l="1"/>
  <c r="F3379"/>
  <c r="H3379" s="1"/>
  <c r="E3381" l="1"/>
  <c r="F3380"/>
  <c r="H3380" s="1"/>
  <c r="E3382" l="1"/>
  <c r="F3381"/>
  <c r="H3381" s="1"/>
  <c r="E3383" l="1"/>
  <c r="F3382"/>
  <c r="H3382" s="1"/>
  <c r="E3384" l="1"/>
  <c r="F3383"/>
  <c r="H3383" s="1"/>
  <c r="E3385" l="1"/>
  <c r="F3384"/>
  <c r="H3384" s="1"/>
  <c r="E3386" l="1"/>
  <c r="F3385"/>
  <c r="H3385" s="1"/>
  <c r="E3387" l="1"/>
  <c r="F3386"/>
  <c r="H3386" s="1"/>
  <c r="E3388" l="1"/>
  <c r="F3387"/>
  <c r="H3387" s="1"/>
  <c r="E3389" l="1"/>
  <c r="F3388"/>
  <c r="H3388" s="1"/>
  <c r="E3390" l="1"/>
  <c r="F3389"/>
  <c r="H3389" s="1"/>
  <c r="E3391" l="1"/>
  <c r="F3390"/>
  <c r="H3390" s="1"/>
  <c r="E3392" l="1"/>
  <c r="F3391"/>
  <c r="H3391" s="1"/>
  <c r="E3393" l="1"/>
  <c r="F3392"/>
  <c r="H3392" s="1"/>
  <c r="E3394" l="1"/>
  <c r="F3393"/>
  <c r="H3393" s="1"/>
  <c r="E3395" l="1"/>
  <c r="F3394"/>
  <c r="H3394" s="1"/>
  <c r="E3396" l="1"/>
  <c r="F3395"/>
  <c r="H3395" s="1"/>
  <c r="E3397" l="1"/>
  <c r="F3396"/>
  <c r="H3396" s="1"/>
  <c r="E3398" l="1"/>
  <c r="F3397"/>
  <c r="H3397" s="1"/>
  <c r="E3399" l="1"/>
  <c r="F3398"/>
  <c r="H3398" s="1"/>
  <c r="E3400" l="1"/>
  <c r="F3399"/>
  <c r="H3399" s="1"/>
  <c r="E3401" l="1"/>
  <c r="F3400"/>
  <c r="H3400" s="1"/>
  <c r="E3402" l="1"/>
  <c r="F3401"/>
  <c r="H3401" s="1"/>
  <c r="E3403" l="1"/>
  <c r="F3402"/>
  <c r="H3402" s="1"/>
  <c r="E3404" l="1"/>
  <c r="F3403"/>
  <c r="H3403" s="1"/>
  <c r="E3405" l="1"/>
  <c r="F3404"/>
  <c r="H3404" s="1"/>
  <c r="E3406" l="1"/>
  <c r="F3405"/>
  <c r="H3405" s="1"/>
  <c r="E3407" l="1"/>
  <c r="F3406"/>
  <c r="H3406" s="1"/>
  <c r="E3408" l="1"/>
  <c r="F3407"/>
  <c r="H3407" s="1"/>
  <c r="E3409" l="1"/>
  <c r="F3408"/>
  <c r="H3408" s="1"/>
  <c r="E3410" l="1"/>
  <c r="F3409"/>
  <c r="H3409" s="1"/>
  <c r="E3411" l="1"/>
  <c r="F3410"/>
  <c r="H3410" s="1"/>
  <c r="E3412" l="1"/>
  <c r="F3411"/>
  <c r="H3411" s="1"/>
  <c r="E3413" l="1"/>
  <c r="F3412"/>
  <c r="H3412" s="1"/>
  <c r="E3414" l="1"/>
  <c r="F3413"/>
  <c r="H3413" s="1"/>
  <c r="E3415" l="1"/>
  <c r="F3414"/>
  <c r="H3414" s="1"/>
  <c r="E3416" l="1"/>
  <c r="F3415"/>
  <c r="H3415" s="1"/>
  <c r="E3417" l="1"/>
  <c r="F3416"/>
  <c r="H3416" s="1"/>
  <c r="E3418" l="1"/>
  <c r="F3417"/>
  <c r="H3417" s="1"/>
  <c r="E3419" l="1"/>
  <c r="F3418"/>
  <c r="H3418" s="1"/>
  <c r="E3420" l="1"/>
  <c r="F3419"/>
  <c r="H3419" s="1"/>
  <c r="E3421" l="1"/>
  <c r="F3420"/>
  <c r="H3420" s="1"/>
  <c r="E3422" l="1"/>
  <c r="F3421"/>
  <c r="H3421" s="1"/>
  <c r="E3423" l="1"/>
  <c r="F3422"/>
  <c r="H3422" s="1"/>
  <c r="E3424" l="1"/>
  <c r="F3423"/>
  <c r="H3423" s="1"/>
  <c r="E3425" l="1"/>
  <c r="F3424"/>
  <c r="H3424" s="1"/>
  <c r="E3426" l="1"/>
  <c r="F3425"/>
  <c r="H3425" s="1"/>
  <c r="E3427" l="1"/>
  <c r="F3426"/>
  <c r="H3426" s="1"/>
  <c r="E3428" l="1"/>
  <c r="F3427"/>
  <c r="H3427" s="1"/>
  <c r="E3429" l="1"/>
  <c r="F3428"/>
  <c r="H3428" s="1"/>
  <c r="E3430" l="1"/>
  <c r="F3429"/>
  <c r="H3429" s="1"/>
  <c r="E3431" l="1"/>
  <c r="F3430"/>
  <c r="H3430" s="1"/>
  <c r="E3432" l="1"/>
  <c r="F3431"/>
  <c r="H3431" s="1"/>
  <c r="E3433" l="1"/>
  <c r="F3432"/>
  <c r="H3432" s="1"/>
  <c r="E3434" l="1"/>
  <c r="F3433"/>
  <c r="H3433" s="1"/>
  <c r="E3435" l="1"/>
  <c r="F3434"/>
  <c r="H3434" s="1"/>
  <c r="E3436" l="1"/>
  <c r="F3435"/>
  <c r="H3435" s="1"/>
  <c r="E3437" l="1"/>
  <c r="F3436"/>
  <c r="H3436" s="1"/>
  <c r="E3438" l="1"/>
  <c r="F3437"/>
  <c r="H3437" s="1"/>
  <c r="E3439" l="1"/>
  <c r="F3438"/>
  <c r="H3438" s="1"/>
  <c r="E3440" l="1"/>
  <c r="F3439"/>
  <c r="H3439" s="1"/>
  <c r="E3441" l="1"/>
  <c r="F3440"/>
  <c r="H3440" s="1"/>
  <c r="E3442" l="1"/>
  <c r="F3441"/>
  <c r="H3441" s="1"/>
  <c r="E3443" l="1"/>
  <c r="F3442"/>
  <c r="H3442" s="1"/>
  <c r="E3444" l="1"/>
  <c r="F3443"/>
  <c r="H3443" s="1"/>
  <c r="E3445" l="1"/>
  <c r="F3444"/>
  <c r="H3444" s="1"/>
  <c r="E3446" l="1"/>
  <c r="F3445"/>
  <c r="H3445" s="1"/>
  <c r="E3447" l="1"/>
  <c r="F3446"/>
  <c r="H3446" s="1"/>
  <c r="E3448" l="1"/>
  <c r="F3447"/>
  <c r="H3447" s="1"/>
  <c r="E3449" l="1"/>
  <c r="F3448"/>
  <c r="H3448" s="1"/>
  <c r="E3450" l="1"/>
  <c r="F3449"/>
  <c r="H3449" s="1"/>
  <c r="E3451" l="1"/>
  <c r="F3450"/>
  <c r="H3450" s="1"/>
  <c r="E3452" l="1"/>
  <c r="F3451"/>
  <c r="H3451" s="1"/>
  <c r="E3453" l="1"/>
  <c r="F3452"/>
  <c r="H3452" s="1"/>
  <c r="E3454" l="1"/>
  <c r="F3453"/>
  <c r="H3453" s="1"/>
  <c r="E3455" l="1"/>
  <c r="F3454"/>
  <c r="H3454" s="1"/>
  <c r="E3456" l="1"/>
  <c r="F3455"/>
  <c r="H3455" s="1"/>
  <c r="E3457" l="1"/>
  <c r="F3456"/>
  <c r="H3456" s="1"/>
  <c r="E3458" l="1"/>
  <c r="F3457"/>
  <c r="H3457" s="1"/>
  <c r="E3459" l="1"/>
  <c r="F3458"/>
  <c r="H3458" s="1"/>
  <c r="E3460" l="1"/>
  <c r="F3459"/>
  <c r="H3459" s="1"/>
  <c r="E3461" l="1"/>
  <c r="F3460"/>
  <c r="H3460" s="1"/>
  <c r="E3462" l="1"/>
  <c r="F3461"/>
  <c r="H3461" s="1"/>
  <c r="E3463" l="1"/>
  <c r="F3462"/>
  <c r="H3462" s="1"/>
  <c r="E3464" l="1"/>
  <c r="F3463"/>
  <c r="H3463" s="1"/>
  <c r="E3465" l="1"/>
  <c r="F3464"/>
  <c r="H3464" s="1"/>
  <c r="E3466" l="1"/>
  <c r="F3465"/>
  <c r="H3465" s="1"/>
  <c r="E3467" l="1"/>
  <c r="F3466"/>
  <c r="H3466" s="1"/>
  <c r="E3468" l="1"/>
  <c r="F3467"/>
  <c r="H3467" s="1"/>
  <c r="E3469" l="1"/>
  <c r="F3468"/>
  <c r="H3468" s="1"/>
  <c r="E3470" l="1"/>
  <c r="F3469"/>
  <c r="H3469" s="1"/>
  <c r="E3471" l="1"/>
  <c r="F3470"/>
  <c r="H3470" s="1"/>
  <c r="E3472" l="1"/>
  <c r="F3471"/>
  <c r="H3471" s="1"/>
  <c r="E3473" l="1"/>
  <c r="F3472"/>
  <c r="H3472" s="1"/>
  <c r="E3474" l="1"/>
  <c r="F3473"/>
  <c r="H3473" s="1"/>
  <c r="E3475" l="1"/>
  <c r="F3474"/>
  <c r="H3474" s="1"/>
  <c r="E3476" l="1"/>
  <c r="F3475"/>
  <c r="H3475" s="1"/>
  <c r="E3477" l="1"/>
  <c r="F3476"/>
  <c r="H3476" s="1"/>
  <c r="E3478" l="1"/>
  <c r="F3477"/>
  <c r="H3477" s="1"/>
  <c r="E3479" l="1"/>
  <c r="F3478"/>
  <c r="H3478" s="1"/>
  <c r="E3480" l="1"/>
  <c r="F3479"/>
  <c r="H3479" s="1"/>
  <c r="E3481" l="1"/>
  <c r="F3480"/>
  <c r="H3480" s="1"/>
  <c r="E3482" l="1"/>
  <c r="F3481"/>
  <c r="H3481" s="1"/>
  <c r="E3483" l="1"/>
  <c r="F3482"/>
  <c r="H3482" s="1"/>
  <c r="E3484" l="1"/>
  <c r="F3483"/>
  <c r="H3483" s="1"/>
  <c r="E3485" l="1"/>
  <c r="F3484"/>
  <c r="H3484" s="1"/>
  <c r="E3486" l="1"/>
  <c r="F3485"/>
  <c r="H3485" s="1"/>
  <c r="E3487" l="1"/>
  <c r="F3486"/>
  <c r="H3486" s="1"/>
  <c r="E3488" l="1"/>
  <c r="F3487"/>
  <c r="H3487" s="1"/>
  <c r="E3489" l="1"/>
  <c r="F3488"/>
  <c r="H3488" s="1"/>
  <c r="E3490" l="1"/>
  <c r="F3489"/>
  <c r="H3489" s="1"/>
  <c r="E3491" l="1"/>
  <c r="F3490"/>
  <c r="H3490" s="1"/>
  <c r="E3492" l="1"/>
  <c r="F3491"/>
  <c r="H3491" s="1"/>
  <c r="E3493" l="1"/>
  <c r="F3492"/>
  <c r="H3492" s="1"/>
  <c r="E3494" l="1"/>
  <c r="F3493"/>
  <c r="H3493" s="1"/>
  <c r="E3495" l="1"/>
  <c r="F3494"/>
  <c r="H3494" s="1"/>
  <c r="E3496" l="1"/>
  <c r="F3495"/>
  <c r="H3495" s="1"/>
  <c r="E3497" l="1"/>
  <c r="F3496"/>
  <c r="H3496" s="1"/>
  <c r="E3498" l="1"/>
  <c r="F3497"/>
  <c r="H3497" s="1"/>
  <c r="E3499" l="1"/>
  <c r="F3498"/>
  <c r="H3498" s="1"/>
  <c r="E3500" l="1"/>
  <c r="F3499"/>
  <c r="H3499" s="1"/>
  <c r="E3501" l="1"/>
  <c r="F3500"/>
  <c r="H3500" s="1"/>
  <c r="E3502" l="1"/>
  <c r="F3501"/>
  <c r="H3501" s="1"/>
  <c r="E3503" l="1"/>
  <c r="F3502"/>
  <c r="H3502" s="1"/>
  <c r="E3504" l="1"/>
  <c r="F3503"/>
  <c r="H3503" s="1"/>
  <c r="E3505" l="1"/>
  <c r="F3504"/>
  <c r="H3504" s="1"/>
  <c r="E3506" l="1"/>
  <c r="F3505"/>
  <c r="H3505" s="1"/>
  <c r="E3507" l="1"/>
  <c r="F3506"/>
  <c r="H3506" s="1"/>
  <c r="E3508" l="1"/>
  <c r="F3507"/>
  <c r="H3507" s="1"/>
  <c r="E3509" l="1"/>
  <c r="F3508"/>
  <c r="H3508" s="1"/>
  <c r="E3510" l="1"/>
  <c r="F3509"/>
  <c r="H3509" s="1"/>
  <c r="E3511" l="1"/>
  <c r="F3510"/>
  <c r="H3510" s="1"/>
  <c r="E3512" l="1"/>
  <c r="F3511"/>
  <c r="H3511" s="1"/>
  <c r="E3513" l="1"/>
  <c r="F3512"/>
  <c r="H3512" s="1"/>
  <c r="E3514" l="1"/>
  <c r="F3513"/>
  <c r="H3513" s="1"/>
  <c r="E3515" l="1"/>
  <c r="F3514"/>
  <c r="H3514" s="1"/>
  <c r="E3516" l="1"/>
  <c r="F3515"/>
  <c r="H3515" s="1"/>
  <c r="E3517" l="1"/>
  <c r="F3516"/>
  <c r="H3516" s="1"/>
  <c r="E3518" l="1"/>
  <c r="F3517"/>
  <c r="H3517" s="1"/>
  <c r="E3519" l="1"/>
  <c r="F3518"/>
  <c r="H3518" s="1"/>
  <c r="E3520" l="1"/>
  <c r="F3519"/>
  <c r="H3519" s="1"/>
  <c r="E3521" l="1"/>
  <c r="F3520"/>
  <c r="H3520" s="1"/>
  <c r="E3522" l="1"/>
  <c r="F3521"/>
  <c r="H3521" s="1"/>
  <c r="E3523" l="1"/>
  <c r="F3522"/>
  <c r="H3522" s="1"/>
  <c r="E3524" l="1"/>
  <c r="F3523"/>
  <c r="H3523" s="1"/>
  <c r="E3525" l="1"/>
  <c r="F3524"/>
  <c r="H3524" s="1"/>
  <c r="E3526" l="1"/>
  <c r="F3525"/>
  <c r="H3525" s="1"/>
  <c r="E3527" l="1"/>
  <c r="F3526"/>
  <c r="H3526" s="1"/>
  <c r="E3528" l="1"/>
  <c r="F3527"/>
  <c r="H3527" s="1"/>
  <c r="E3529" l="1"/>
  <c r="F3528"/>
  <c r="H3528" s="1"/>
  <c r="E3530" l="1"/>
  <c r="F3529"/>
  <c r="H3529" s="1"/>
  <c r="E3531" l="1"/>
  <c r="F3530"/>
  <c r="H3530" s="1"/>
  <c r="E3532" l="1"/>
  <c r="F3531"/>
  <c r="H3531" s="1"/>
  <c r="E3533" l="1"/>
  <c r="F3532"/>
  <c r="H3532" s="1"/>
  <c r="E3534" l="1"/>
  <c r="F3533"/>
  <c r="H3533" s="1"/>
  <c r="E3535" l="1"/>
  <c r="F3534"/>
  <c r="H3534" s="1"/>
  <c r="E3536" l="1"/>
  <c r="F3535"/>
  <c r="H3535" s="1"/>
  <c r="E3537" l="1"/>
  <c r="F3536"/>
  <c r="H3536" s="1"/>
  <c r="E3538" l="1"/>
  <c r="F3537"/>
  <c r="H3537" s="1"/>
  <c r="E3539" l="1"/>
  <c r="F3538"/>
  <c r="H3538" s="1"/>
  <c r="E3540" l="1"/>
  <c r="F3539"/>
  <c r="H3539" s="1"/>
  <c r="E3541" l="1"/>
  <c r="F3540"/>
  <c r="H3540" s="1"/>
  <c r="E3542" l="1"/>
  <c r="F3541"/>
  <c r="H3541" s="1"/>
  <c r="E3543" l="1"/>
  <c r="F3542"/>
  <c r="H3542" s="1"/>
  <c r="E3544" l="1"/>
  <c r="F3543"/>
  <c r="H3543" s="1"/>
  <c r="E3545" l="1"/>
  <c r="F3544"/>
  <c r="H3544" s="1"/>
  <c r="E3546" l="1"/>
  <c r="F3545"/>
  <c r="H3545" s="1"/>
  <c r="E3547" l="1"/>
  <c r="F3546"/>
  <c r="H3546" s="1"/>
  <c r="E3548" l="1"/>
  <c r="F3547"/>
  <c r="H3547" s="1"/>
  <c r="E3549" l="1"/>
  <c r="F3548"/>
  <c r="H3548" s="1"/>
  <c r="E3550" l="1"/>
  <c r="F3549"/>
  <c r="H3549" s="1"/>
  <c r="E3551" l="1"/>
  <c r="F3550"/>
  <c r="H3550" s="1"/>
  <c r="E3552" l="1"/>
  <c r="F3551"/>
  <c r="H3551" s="1"/>
  <c r="E3553" l="1"/>
  <c r="F3552"/>
  <c r="H3552" s="1"/>
  <c r="E3554" l="1"/>
  <c r="F3553"/>
  <c r="H3553" s="1"/>
  <c r="E3555" l="1"/>
  <c r="F3554"/>
  <c r="H3554" s="1"/>
  <c r="E3556" l="1"/>
  <c r="F3555"/>
  <c r="H3555" s="1"/>
  <c r="E3557" l="1"/>
  <c r="F3556"/>
  <c r="H3556" s="1"/>
  <c r="E3558" l="1"/>
  <c r="F3557"/>
  <c r="H3557" s="1"/>
  <c r="E3559" l="1"/>
  <c r="F3558"/>
  <c r="H3558" s="1"/>
  <c r="E3560" l="1"/>
  <c r="F3559"/>
  <c r="H3559" s="1"/>
  <c r="E3561" l="1"/>
  <c r="F3560"/>
  <c r="H3560" s="1"/>
  <c r="E3562" l="1"/>
  <c r="F3561"/>
  <c r="H3561" s="1"/>
  <c r="E3563" l="1"/>
  <c r="F3562"/>
  <c r="H3562" s="1"/>
  <c r="E3564" l="1"/>
  <c r="F3563"/>
  <c r="H3563" s="1"/>
  <c r="E3565" l="1"/>
  <c r="F3564"/>
  <c r="H3564" s="1"/>
  <c r="E3566" l="1"/>
  <c r="F3565"/>
  <c r="H3565" s="1"/>
  <c r="E3567" l="1"/>
  <c r="F3566"/>
  <c r="H3566" s="1"/>
  <c r="E3568" l="1"/>
  <c r="F3567"/>
  <c r="H3567" s="1"/>
  <c r="E3569" l="1"/>
  <c r="F3568"/>
  <c r="H3568" s="1"/>
  <c r="E3570" l="1"/>
  <c r="F3569"/>
  <c r="H3569" s="1"/>
  <c r="E3571" l="1"/>
  <c r="F3570"/>
  <c r="H3570" s="1"/>
  <c r="E3572" l="1"/>
  <c r="F3571"/>
  <c r="H3571" s="1"/>
  <c r="E3573" l="1"/>
  <c r="F3572"/>
  <c r="H3572" s="1"/>
  <c r="E3574" l="1"/>
  <c r="F3573"/>
  <c r="H3573" s="1"/>
  <c r="E3575" l="1"/>
  <c r="F3574"/>
  <c r="H3574" s="1"/>
  <c r="E3576" l="1"/>
  <c r="F3575"/>
  <c r="H3575" s="1"/>
  <c r="E3577" l="1"/>
  <c r="F3576"/>
  <c r="H3576" s="1"/>
  <c r="E3578" l="1"/>
  <c r="F3577"/>
  <c r="H3577" s="1"/>
  <c r="E3579" l="1"/>
  <c r="F3578"/>
  <c r="H3578" s="1"/>
  <c r="E3580" l="1"/>
  <c r="F3579"/>
  <c r="H3579" s="1"/>
  <c r="E3581" l="1"/>
  <c r="F3580"/>
  <c r="H3580" s="1"/>
  <c r="E3582" l="1"/>
  <c r="F3581"/>
  <c r="H3581" s="1"/>
  <c r="E3583" l="1"/>
  <c r="F3582"/>
  <c r="H3582" s="1"/>
  <c r="E3584" l="1"/>
  <c r="F3583"/>
  <c r="H3583" s="1"/>
  <c r="E3585" l="1"/>
  <c r="F3584"/>
  <c r="H3584" s="1"/>
  <c r="E3586" l="1"/>
  <c r="F3585"/>
  <c r="H3585" s="1"/>
  <c r="E3587" l="1"/>
  <c r="F3586"/>
  <c r="H3586" s="1"/>
  <c r="E3588" l="1"/>
  <c r="F3587"/>
  <c r="H3587" s="1"/>
  <c r="E3589" l="1"/>
  <c r="F3588"/>
  <c r="H3588" s="1"/>
  <c r="E3590" l="1"/>
  <c r="F3589"/>
  <c r="H3589" s="1"/>
  <c r="E3591" l="1"/>
  <c r="F3590"/>
  <c r="H3590" s="1"/>
  <c r="E3592" l="1"/>
  <c r="F3591"/>
  <c r="H3591" s="1"/>
  <c r="E3593" l="1"/>
  <c r="F3592"/>
  <c r="H3592" s="1"/>
  <c r="E3594" l="1"/>
  <c r="F3593"/>
  <c r="H3593" s="1"/>
  <c r="E3595" l="1"/>
  <c r="F3594"/>
  <c r="H3594" s="1"/>
  <c r="E3596" l="1"/>
  <c r="F3595"/>
  <c r="H3595" s="1"/>
  <c r="E3597" l="1"/>
  <c r="F3596"/>
  <c r="H3596" s="1"/>
  <c r="E3598" l="1"/>
  <c r="F3597"/>
  <c r="H3597" s="1"/>
  <c r="E3599" l="1"/>
  <c r="F3598"/>
  <c r="H3598" s="1"/>
  <c r="E3600" l="1"/>
  <c r="F3599"/>
  <c r="H3599" s="1"/>
  <c r="E3601" l="1"/>
  <c r="F3600"/>
  <c r="H3600" s="1"/>
  <c r="E3602" l="1"/>
  <c r="F3601"/>
  <c r="H3601" s="1"/>
  <c r="E3603" l="1"/>
  <c r="F3602"/>
  <c r="H3602" s="1"/>
  <c r="E3604" l="1"/>
  <c r="F3603"/>
  <c r="H3603" s="1"/>
  <c r="E3605" l="1"/>
  <c r="F3604"/>
  <c r="H3604" s="1"/>
  <c r="E3606" l="1"/>
  <c r="F3605"/>
  <c r="H3605" s="1"/>
  <c r="E3607" l="1"/>
  <c r="F3606"/>
  <c r="H3606" s="1"/>
  <c r="E3608" l="1"/>
  <c r="F3607"/>
  <c r="H3607" s="1"/>
  <c r="E3609" l="1"/>
  <c r="F3608"/>
  <c r="H3608" s="1"/>
  <c r="E3610" l="1"/>
  <c r="F3609"/>
  <c r="H3609" s="1"/>
  <c r="E3611" l="1"/>
  <c r="F3610"/>
  <c r="H3610" s="1"/>
  <c r="E3612" l="1"/>
  <c r="F3611"/>
  <c r="H3611" s="1"/>
  <c r="E3613" l="1"/>
  <c r="F3612"/>
  <c r="H3612" s="1"/>
  <c r="E3614" l="1"/>
  <c r="F3613"/>
  <c r="H3613" s="1"/>
  <c r="E3615" l="1"/>
  <c r="F3614"/>
  <c r="H3614" s="1"/>
  <c r="E3616" l="1"/>
  <c r="F3615"/>
  <c r="H3615" s="1"/>
  <c r="E3617" l="1"/>
  <c r="F3616"/>
  <c r="H3616" s="1"/>
  <c r="E3618" l="1"/>
  <c r="F3617"/>
  <c r="H3617" s="1"/>
  <c r="E3619" l="1"/>
  <c r="F3618"/>
  <c r="H3618" s="1"/>
  <c r="E3620" l="1"/>
  <c r="F3619"/>
  <c r="H3619" s="1"/>
  <c r="E3621" l="1"/>
  <c r="F3620"/>
  <c r="H3620" s="1"/>
  <c r="E3622" l="1"/>
  <c r="F3621"/>
  <c r="H3621" s="1"/>
  <c r="E3623" l="1"/>
  <c r="F3622"/>
  <c r="H3622" s="1"/>
  <c r="E3624" l="1"/>
  <c r="F3623"/>
  <c r="H3623" s="1"/>
  <c r="E3625" l="1"/>
  <c r="F3624"/>
  <c r="H3624" s="1"/>
  <c r="E3626" l="1"/>
  <c r="F3625"/>
  <c r="H3625" s="1"/>
  <c r="E3627" l="1"/>
  <c r="F3626"/>
  <c r="H3626" s="1"/>
  <c r="E3628" l="1"/>
  <c r="F3627"/>
  <c r="H3627" s="1"/>
  <c r="E3629" l="1"/>
  <c r="F3628"/>
  <c r="H3628" s="1"/>
  <c r="E3630" l="1"/>
  <c r="F3629"/>
  <c r="H3629" s="1"/>
  <c r="E3631" l="1"/>
  <c r="F3630"/>
  <c r="H3630" s="1"/>
  <c r="E3632" l="1"/>
  <c r="F3631"/>
  <c r="H3631" s="1"/>
  <c r="E3633" l="1"/>
  <c r="F3632"/>
  <c r="H3632" s="1"/>
  <c r="E3634" l="1"/>
  <c r="F3633"/>
  <c r="H3633" s="1"/>
  <c r="E3635" l="1"/>
  <c r="F3634"/>
  <c r="H3634" s="1"/>
  <c r="E3636" l="1"/>
  <c r="F3635"/>
  <c r="H3635" s="1"/>
  <c r="E3637" l="1"/>
  <c r="F3636"/>
  <c r="H3636" s="1"/>
  <c r="E3638" l="1"/>
  <c r="F3637"/>
  <c r="H3637" s="1"/>
  <c r="E3639" l="1"/>
  <c r="F3638"/>
  <c r="H3638" s="1"/>
  <c r="E3640" l="1"/>
  <c r="F3639"/>
  <c r="H3639" s="1"/>
  <c r="E3641" l="1"/>
  <c r="F3640"/>
  <c r="H3640" s="1"/>
  <c r="E3642" l="1"/>
  <c r="F3641"/>
  <c r="H3641" s="1"/>
  <c r="E3643" l="1"/>
  <c r="F3642"/>
  <c r="H3642" s="1"/>
  <c r="E3644" l="1"/>
  <c r="F3643"/>
  <c r="H3643" s="1"/>
  <c r="E3645" l="1"/>
  <c r="F3644"/>
  <c r="H3644" s="1"/>
  <c r="E3646" l="1"/>
  <c r="F3645"/>
  <c r="H3645" s="1"/>
  <c r="E3647" l="1"/>
  <c r="F3646"/>
  <c r="H3646" s="1"/>
  <c r="E3648" l="1"/>
  <c r="F3647"/>
  <c r="H3647" s="1"/>
  <c r="E3649" l="1"/>
  <c r="F3648"/>
  <c r="H3648" s="1"/>
  <c r="E3650" l="1"/>
  <c r="F3649"/>
  <c r="H3649" s="1"/>
  <c r="E3651" l="1"/>
  <c r="F3650"/>
  <c r="H3650" s="1"/>
  <c r="E3652" l="1"/>
  <c r="F3651"/>
  <c r="H3651" s="1"/>
  <c r="E3653" l="1"/>
  <c r="F3652"/>
  <c r="H3652" s="1"/>
  <c r="E3654" l="1"/>
  <c r="F3653"/>
  <c r="H3653" s="1"/>
  <c r="E3655" l="1"/>
  <c r="F3654"/>
  <c r="H3654" s="1"/>
  <c r="E3656" l="1"/>
  <c r="F3655"/>
  <c r="H3655" s="1"/>
  <c r="E3657" l="1"/>
  <c r="F3656"/>
  <c r="H3656" s="1"/>
  <c r="E3658" l="1"/>
  <c r="F3657"/>
  <c r="H3657" s="1"/>
  <c r="E3659" l="1"/>
  <c r="F3658"/>
  <c r="H3658" s="1"/>
  <c r="E3660" l="1"/>
  <c r="F3659"/>
  <c r="H3659" s="1"/>
  <c r="E3661" l="1"/>
  <c r="F3660"/>
  <c r="H3660" s="1"/>
  <c r="E3662" l="1"/>
  <c r="F3661"/>
  <c r="H3661" s="1"/>
  <c r="E3663" l="1"/>
  <c r="F3662"/>
  <c r="H3662" s="1"/>
  <c r="E3664" l="1"/>
  <c r="F3663"/>
  <c r="H3663" s="1"/>
  <c r="E3665" l="1"/>
  <c r="F3664"/>
  <c r="H3664" s="1"/>
  <c r="E3666" l="1"/>
  <c r="F3665"/>
  <c r="H3665" s="1"/>
  <c r="E3667" l="1"/>
  <c r="F3666"/>
  <c r="H3666" s="1"/>
  <c r="E3668" l="1"/>
  <c r="F3667"/>
  <c r="H3667" s="1"/>
  <c r="E3669" l="1"/>
  <c r="F3668"/>
  <c r="H3668" s="1"/>
  <c r="E3670" l="1"/>
  <c r="F3669"/>
  <c r="H3669" s="1"/>
  <c r="E3671" l="1"/>
  <c r="F3670"/>
  <c r="H3670" s="1"/>
  <c r="E3672" l="1"/>
  <c r="F3671"/>
  <c r="H3671" s="1"/>
  <c r="E3673" l="1"/>
  <c r="F3672"/>
  <c r="H3672" s="1"/>
  <c r="E3674" l="1"/>
  <c r="F3673"/>
  <c r="H3673" s="1"/>
  <c r="E3675" l="1"/>
  <c r="F3674"/>
  <c r="H3674" s="1"/>
  <c r="E3676" l="1"/>
  <c r="F3675"/>
  <c r="H3675" s="1"/>
  <c r="E3677" l="1"/>
  <c r="F3676"/>
  <c r="H3676" s="1"/>
  <c r="E3678" l="1"/>
  <c r="F3677"/>
  <c r="H3677" s="1"/>
  <c r="E3679" l="1"/>
  <c r="F3678"/>
  <c r="H3678" s="1"/>
  <c r="E3680" l="1"/>
  <c r="F3679"/>
  <c r="H3679" s="1"/>
  <c r="E3681" l="1"/>
  <c r="F3680"/>
  <c r="H3680" s="1"/>
  <c r="E3682" l="1"/>
  <c r="F3681"/>
  <c r="H3681" s="1"/>
  <c r="E3683" l="1"/>
  <c r="F3682"/>
  <c r="H3682" s="1"/>
  <c r="E3684" l="1"/>
  <c r="F3683"/>
  <c r="H3683" s="1"/>
  <c r="E3685" l="1"/>
  <c r="F3684"/>
  <c r="H3684" s="1"/>
  <c r="E3686" l="1"/>
  <c r="F3685"/>
  <c r="H3685" s="1"/>
  <c r="E3687" l="1"/>
  <c r="F3686"/>
  <c r="H3686" s="1"/>
  <c r="E3688" l="1"/>
  <c r="F3687"/>
  <c r="H3687" s="1"/>
  <c r="E3689" l="1"/>
  <c r="F3688"/>
  <c r="H3688" s="1"/>
  <c r="E3690" l="1"/>
  <c r="F3689"/>
  <c r="H3689" s="1"/>
  <c r="E3691" l="1"/>
  <c r="F3690"/>
  <c r="H3690" s="1"/>
  <c r="E3692" l="1"/>
  <c r="F3691"/>
  <c r="H3691" s="1"/>
  <c r="E3693" l="1"/>
  <c r="F3692"/>
  <c r="H3692" s="1"/>
  <c r="E3694" l="1"/>
  <c r="F3693"/>
  <c r="H3693" s="1"/>
  <c r="E3695" l="1"/>
  <c r="F3694"/>
  <c r="H3694" s="1"/>
  <c r="E3696" l="1"/>
  <c r="F3695"/>
  <c r="H3695" s="1"/>
  <c r="E3697" l="1"/>
  <c r="F3696"/>
  <c r="H3696" s="1"/>
  <c r="E3698" l="1"/>
  <c r="F3697"/>
  <c r="H3697" s="1"/>
  <c r="E3699" l="1"/>
  <c r="F3698"/>
  <c r="H3698" s="1"/>
  <c r="E3700" l="1"/>
  <c r="F3699"/>
  <c r="H3699" s="1"/>
  <c r="E3701" l="1"/>
  <c r="F3700"/>
  <c r="H3700" s="1"/>
  <c r="E3702" l="1"/>
  <c r="F3701"/>
  <c r="H3701" s="1"/>
  <c r="E3703" l="1"/>
  <c r="F3702"/>
  <c r="H3702" s="1"/>
  <c r="E3704" l="1"/>
  <c r="F3703"/>
  <c r="H3703" s="1"/>
  <c r="E3705" l="1"/>
  <c r="F3704"/>
  <c r="H3704" s="1"/>
  <c r="E3706" l="1"/>
  <c r="F3705"/>
  <c r="H3705" s="1"/>
  <c r="E3707" l="1"/>
  <c r="F3706"/>
  <c r="H3706" s="1"/>
  <c r="E3708" l="1"/>
  <c r="F3707"/>
  <c r="H3707" s="1"/>
  <c r="E3709" l="1"/>
  <c r="F3708"/>
  <c r="H3708" s="1"/>
  <c r="E3710" l="1"/>
  <c r="F3709"/>
  <c r="H3709" s="1"/>
  <c r="E3711" l="1"/>
  <c r="F3710"/>
  <c r="H3710" s="1"/>
  <c r="E3712" l="1"/>
  <c r="F3711"/>
  <c r="H3711" s="1"/>
  <c r="E3713" l="1"/>
  <c r="F3712"/>
  <c r="H3712" s="1"/>
  <c r="E3714" l="1"/>
  <c r="F3713"/>
  <c r="H3713" s="1"/>
  <c r="E3715" l="1"/>
  <c r="F3714"/>
  <c r="H3714" s="1"/>
  <c r="E3716" l="1"/>
  <c r="F3715"/>
  <c r="H3715" s="1"/>
  <c r="E3717" l="1"/>
  <c r="F3716"/>
  <c r="H3716" s="1"/>
  <c r="E3718" l="1"/>
  <c r="F3717"/>
  <c r="H3717" s="1"/>
  <c r="E3719" l="1"/>
  <c r="F3718"/>
  <c r="H3718" s="1"/>
  <c r="E3720" l="1"/>
  <c r="F3719"/>
  <c r="H3719" s="1"/>
  <c r="E3721" l="1"/>
  <c r="F3720"/>
  <c r="H3720" s="1"/>
  <c r="E3722" l="1"/>
  <c r="F3721"/>
  <c r="H3721" s="1"/>
  <c r="E3723" l="1"/>
  <c r="F3722"/>
  <c r="H3722" s="1"/>
  <c r="E3724" l="1"/>
  <c r="F3723"/>
  <c r="H3723" s="1"/>
  <c r="E3725" l="1"/>
  <c r="F3724"/>
  <c r="H3724" s="1"/>
  <c r="E3726" l="1"/>
  <c r="F3725"/>
  <c r="H3725" s="1"/>
  <c r="E3727" l="1"/>
  <c r="F3726"/>
  <c r="H3726" s="1"/>
  <c r="E3728" l="1"/>
  <c r="F3727"/>
  <c r="H3727" s="1"/>
  <c r="E3729" l="1"/>
  <c r="F3728"/>
  <c r="H3728" s="1"/>
  <c r="E3730" l="1"/>
  <c r="F3729"/>
  <c r="H3729" s="1"/>
  <c r="E3731" l="1"/>
  <c r="F3730"/>
  <c r="H3730" s="1"/>
  <c r="E3732" l="1"/>
  <c r="F3731"/>
  <c r="H3731" s="1"/>
  <c r="E3733" l="1"/>
  <c r="F3732"/>
  <c r="H3732" s="1"/>
  <c r="E3734" l="1"/>
  <c r="F3733"/>
  <c r="H3733" s="1"/>
  <c r="E3735" l="1"/>
  <c r="F3734"/>
  <c r="H3734" s="1"/>
  <c r="E3736" l="1"/>
  <c r="F3735"/>
  <c r="H3735" s="1"/>
  <c r="E3737" l="1"/>
  <c r="F3736"/>
  <c r="H3736" s="1"/>
  <c r="E3738" l="1"/>
  <c r="F3737"/>
  <c r="H3737" s="1"/>
  <c r="E3739" l="1"/>
  <c r="F3738"/>
  <c r="H3738" s="1"/>
  <c r="E3740" l="1"/>
  <c r="F3739"/>
  <c r="H3739" s="1"/>
  <c r="E3741" l="1"/>
  <c r="F3740"/>
  <c r="H3740" s="1"/>
  <c r="E3742" l="1"/>
  <c r="F3741"/>
  <c r="H3741" s="1"/>
  <c r="E3743" l="1"/>
  <c r="F3742"/>
  <c r="H3742" s="1"/>
  <c r="E3744" l="1"/>
  <c r="F3743"/>
  <c r="H3743" s="1"/>
  <c r="E3745" l="1"/>
  <c r="F3744"/>
  <c r="H3744" s="1"/>
  <c r="E3746" l="1"/>
  <c r="F3745"/>
  <c r="H3745" s="1"/>
  <c r="E3747" l="1"/>
  <c r="F3746"/>
  <c r="H3746" s="1"/>
  <c r="E3748" l="1"/>
  <c r="F3747"/>
  <c r="H3747" s="1"/>
  <c r="E3749" l="1"/>
  <c r="F3748"/>
  <c r="H3748" s="1"/>
  <c r="E3750" l="1"/>
  <c r="F3749"/>
  <c r="H3749" s="1"/>
  <c r="E3751" l="1"/>
  <c r="F3750"/>
  <c r="H3750" s="1"/>
  <c r="E3752" l="1"/>
  <c r="F3751"/>
  <c r="H3751" s="1"/>
  <c r="E3753" l="1"/>
  <c r="F3752"/>
  <c r="H3752" s="1"/>
  <c r="E3754" l="1"/>
  <c r="F3753"/>
  <c r="H3753" s="1"/>
  <c r="E3755" l="1"/>
  <c r="F3754"/>
  <c r="H3754" s="1"/>
  <c r="E3756" l="1"/>
  <c r="F3755"/>
  <c r="H3755" s="1"/>
  <c r="E3757" l="1"/>
  <c r="F3756"/>
  <c r="H3756" s="1"/>
  <c r="E3758" l="1"/>
  <c r="F3757"/>
  <c r="H3757" s="1"/>
  <c r="E3759" l="1"/>
  <c r="F3758"/>
  <c r="H3758" s="1"/>
  <c r="E3760" l="1"/>
  <c r="F3759"/>
  <c r="H3759" s="1"/>
  <c r="E3761" l="1"/>
  <c r="F3760"/>
  <c r="H3760" s="1"/>
  <c r="E3762" l="1"/>
  <c r="F3761"/>
  <c r="H3761" s="1"/>
  <c r="E3763" l="1"/>
  <c r="F3762"/>
  <c r="H3762" s="1"/>
  <c r="E3764" l="1"/>
  <c r="F3763"/>
  <c r="H3763" s="1"/>
  <c r="E3765" l="1"/>
  <c r="F3764"/>
  <c r="H3764" s="1"/>
  <c r="E3766" l="1"/>
  <c r="F3765"/>
  <c r="H3765" s="1"/>
  <c r="E3767" l="1"/>
  <c r="F3766"/>
  <c r="H3766" s="1"/>
  <c r="E3768" l="1"/>
  <c r="F3767"/>
  <c r="H3767" s="1"/>
  <c r="E3769" l="1"/>
  <c r="F3768"/>
  <c r="H3768" s="1"/>
  <c r="E3770" l="1"/>
  <c r="F3769"/>
  <c r="H3769" s="1"/>
  <c r="E3771" l="1"/>
  <c r="F3770"/>
  <c r="H3770" s="1"/>
  <c r="E3772" l="1"/>
  <c r="F3771"/>
  <c r="H3771" s="1"/>
  <c r="E3773" l="1"/>
  <c r="F3772"/>
  <c r="H3772" s="1"/>
  <c r="E3774" l="1"/>
  <c r="F3773"/>
  <c r="H3773" s="1"/>
  <c r="E3775" l="1"/>
  <c r="F3774"/>
  <c r="H3774" s="1"/>
  <c r="E3776" l="1"/>
  <c r="F3775"/>
  <c r="H3775" s="1"/>
  <c r="E3777" l="1"/>
  <c r="F3776"/>
  <c r="H3776" s="1"/>
  <c r="E3778" l="1"/>
  <c r="F3777"/>
  <c r="H3777" s="1"/>
  <c r="E3779" l="1"/>
  <c r="F3778"/>
  <c r="H3778" s="1"/>
  <c r="E3780" l="1"/>
  <c r="F3779"/>
  <c r="H3779" s="1"/>
  <c r="E3781" l="1"/>
  <c r="F3780"/>
  <c r="H3780" s="1"/>
  <c r="E3782" l="1"/>
  <c r="F3781"/>
  <c r="H3781" s="1"/>
  <c r="E3783" l="1"/>
  <c r="F3782"/>
  <c r="H3782" s="1"/>
  <c r="E3784" l="1"/>
  <c r="F3783"/>
  <c r="H3783" s="1"/>
  <c r="E3785" l="1"/>
  <c r="F3784"/>
  <c r="H3784" s="1"/>
  <c r="E3786" l="1"/>
  <c r="F3785"/>
  <c r="H3785" s="1"/>
  <c r="E3787" l="1"/>
  <c r="F3786"/>
  <c r="H3786" s="1"/>
  <c r="E3788" l="1"/>
  <c r="F3787"/>
  <c r="H3787" s="1"/>
  <c r="E3789" l="1"/>
  <c r="F3788"/>
  <c r="H3788" s="1"/>
  <c r="E3790" l="1"/>
  <c r="F3789"/>
  <c r="H3789" s="1"/>
  <c r="E3791" l="1"/>
  <c r="F3790"/>
  <c r="H3790" s="1"/>
  <c r="E3792" l="1"/>
  <c r="F3791"/>
  <c r="H3791" s="1"/>
  <c r="E3793" l="1"/>
  <c r="F3792"/>
  <c r="H3792" s="1"/>
  <c r="E3794" l="1"/>
  <c r="F3793"/>
  <c r="H3793" s="1"/>
  <c r="E3795" l="1"/>
  <c r="F3794"/>
  <c r="H3794" s="1"/>
  <c r="E3796" l="1"/>
  <c r="F3795"/>
  <c r="H3795" s="1"/>
  <c r="E3797" l="1"/>
  <c r="F3796"/>
  <c r="H3796" s="1"/>
  <c r="E3798" l="1"/>
  <c r="F3797"/>
  <c r="H3797" s="1"/>
  <c r="E3799" l="1"/>
  <c r="F3798"/>
  <c r="H3798" s="1"/>
  <c r="E3800" l="1"/>
  <c r="F3799"/>
  <c r="H3799" s="1"/>
  <c r="E3801" l="1"/>
  <c r="F3800"/>
  <c r="H3800" s="1"/>
  <c r="E3802" l="1"/>
  <c r="F3801"/>
  <c r="H3801" s="1"/>
  <c r="E3803" l="1"/>
  <c r="F3802"/>
  <c r="H3802" s="1"/>
  <c r="E3804" l="1"/>
  <c r="F3803"/>
  <c r="H3803" s="1"/>
  <c r="E3805" l="1"/>
  <c r="F3804"/>
  <c r="H3804" s="1"/>
  <c r="E3806" l="1"/>
  <c r="F3805"/>
  <c r="H3805" s="1"/>
  <c r="E3807" l="1"/>
  <c r="F3806"/>
  <c r="H3806" s="1"/>
  <c r="E3808" l="1"/>
  <c r="F3807"/>
  <c r="H3807" s="1"/>
  <c r="E3809" l="1"/>
  <c r="F3808"/>
  <c r="H3808" s="1"/>
  <c r="E3810" l="1"/>
  <c r="F3809"/>
  <c r="H3809" s="1"/>
  <c r="E3811" l="1"/>
  <c r="F3810"/>
  <c r="H3810" s="1"/>
  <c r="E3812" l="1"/>
  <c r="F3811"/>
  <c r="H3811" s="1"/>
  <c r="E3813" l="1"/>
  <c r="F3812"/>
  <c r="H3812" s="1"/>
  <c r="E3814" l="1"/>
  <c r="F3813"/>
  <c r="H3813" s="1"/>
  <c r="E3815" l="1"/>
  <c r="F3814"/>
  <c r="H3814" s="1"/>
  <c r="E3816" l="1"/>
  <c r="F3815"/>
  <c r="H3815" s="1"/>
  <c r="E3817" l="1"/>
  <c r="F3816"/>
  <c r="H3816" s="1"/>
  <c r="E3818" l="1"/>
  <c r="F3817"/>
  <c r="H3817" s="1"/>
  <c r="E3819" l="1"/>
  <c r="F3818"/>
  <c r="H3818" s="1"/>
  <c r="E3820" l="1"/>
  <c r="F3819"/>
  <c r="H3819" s="1"/>
  <c r="E3821" l="1"/>
  <c r="F3820"/>
  <c r="H3820" s="1"/>
  <c r="E3822" l="1"/>
  <c r="F3821"/>
  <c r="H3821" s="1"/>
  <c r="E3823" l="1"/>
  <c r="F3822"/>
  <c r="H3822" s="1"/>
  <c r="E3824" l="1"/>
  <c r="F3823"/>
  <c r="H3823" s="1"/>
  <c r="E3825" l="1"/>
  <c r="F3824"/>
  <c r="H3824" s="1"/>
  <c r="E3826" l="1"/>
  <c r="F3825"/>
  <c r="H3825" s="1"/>
  <c r="E3827" l="1"/>
  <c r="F3826"/>
  <c r="H3826" s="1"/>
  <c r="E3828" l="1"/>
  <c r="F3827"/>
  <c r="H3827" s="1"/>
  <c r="E3829" l="1"/>
  <c r="F3828"/>
  <c r="H3828" s="1"/>
  <c r="E3830" l="1"/>
  <c r="F3829"/>
  <c r="H3829" s="1"/>
  <c r="E3831" l="1"/>
  <c r="F3830"/>
  <c r="H3830" s="1"/>
  <c r="E3832" l="1"/>
  <c r="F3831"/>
  <c r="H3831" s="1"/>
  <c r="E3833" l="1"/>
  <c r="F3832"/>
  <c r="H3832" s="1"/>
  <c r="E3834" l="1"/>
  <c r="F3833"/>
  <c r="H3833" s="1"/>
  <c r="E3835" l="1"/>
  <c r="F3834"/>
  <c r="H3834" s="1"/>
  <c r="E3836" l="1"/>
  <c r="F3835"/>
  <c r="H3835" s="1"/>
  <c r="E3837" l="1"/>
  <c r="F3836"/>
  <c r="H3836" s="1"/>
  <c r="E3838" l="1"/>
  <c r="F3837"/>
  <c r="H3837" s="1"/>
  <c r="E3839" l="1"/>
  <c r="F3838"/>
  <c r="H3838" s="1"/>
  <c r="E3840" l="1"/>
  <c r="F3839"/>
  <c r="H3839" s="1"/>
  <c r="E3841" l="1"/>
  <c r="F3840"/>
  <c r="H3840" s="1"/>
  <c r="E3842" l="1"/>
  <c r="F3841"/>
  <c r="H3841" s="1"/>
  <c r="E3843" l="1"/>
  <c r="F3842"/>
  <c r="H3842" s="1"/>
  <c r="E3844" l="1"/>
  <c r="F3843"/>
  <c r="H3843" s="1"/>
  <c r="E3845" l="1"/>
  <c r="F3844"/>
  <c r="H3844" s="1"/>
  <c r="E3846" l="1"/>
  <c r="F3845"/>
  <c r="H3845" s="1"/>
  <c r="E3847" l="1"/>
  <c r="F3846"/>
  <c r="H3846" s="1"/>
  <c r="E3848" l="1"/>
  <c r="F3847"/>
  <c r="H3847" s="1"/>
  <c r="E3849" l="1"/>
  <c r="F3848"/>
  <c r="H3848" s="1"/>
  <c r="E3850" l="1"/>
  <c r="F3849"/>
  <c r="H3849" s="1"/>
  <c r="E3851" l="1"/>
  <c r="F3850"/>
  <c r="H3850" s="1"/>
  <c r="E3852" l="1"/>
  <c r="F3851"/>
  <c r="H3851" s="1"/>
  <c r="E3853" l="1"/>
  <c r="F3852"/>
  <c r="H3852" s="1"/>
  <c r="E3854" l="1"/>
  <c r="F3853"/>
  <c r="H3853" s="1"/>
  <c r="E3855" l="1"/>
  <c r="F3854"/>
  <c r="H3854" s="1"/>
  <c r="E3856" l="1"/>
  <c r="F3855"/>
  <c r="H3855" s="1"/>
  <c r="E3857" l="1"/>
  <c r="F3856"/>
  <c r="H3856" s="1"/>
  <c r="E3858" l="1"/>
  <c r="F3857"/>
  <c r="H3857" s="1"/>
  <c r="E3859" l="1"/>
  <c r="F3858"/>
  <c r="H3858" s="1"/>
  <c r="E3860" l="1"/>
  <c r="F3859"/>
  <c r="H3859" s="1"/>
  <c r="E3861" l="1"/>
  <c r="F3860"/>
  <c r="H3860" s="1"/>
  <c r="E3862" l="1"/>
  <c r="F3861"/>
  <c r="H3861" s="1"/>
  <c r="E3863" l="1"/>
  <c r="F3862"/>
  <c r="H3862" s="1"/>
  <c r="E3864" l="1"/>
  <c r="F3863"/>
  <c r="H3863" s="1"/>
  <c r="E3865" l="1"/>
  <c r="F3864"/>
  <c r="H3864" s="1"/>
  <c r="E3866" l="1"/>
  <c r="F3865"/>
  <c r="H3865" s="1"/>
  <c r="E3867" l="1"/>
  <c r="F3866"/>
  <c r="H3866" s="1"/>
  <c r="E3868" l="1"/>
  <c r="F3867"/>
  <c r="H3867" s="1"/>
  <c r="E3869" l="1"/>
  <c r="F3868"/>
  <c r="H3868" s="1"/>
  <c r="E3870" l="1"/>
  <c r="F3869"/>
  <c r="H3869" s="1"/>
  <c r="E3871" l="1"/>
  <c r="F3870"/>
  <c r="H3870" s="1"/>
  <c r="E3872" l="1"/>
  <c r="F3871"/>
  <c r="H3871" s="1"/>
  <c r="E3873" l="1"/>
  <c r="F3872"/>
  <c r="H3872" s="1"/>
  <c r="E3874" l="1"/>
  <c r="F3873"/>
  <c r="H3873" s="1"/>
  <c r="E3875" l="1"/>
  <c r="F3874"/>
  <c r="H3874" s="1"/>
  <c r="E3876" l="1"/>
  <c r="F3875"/>
  <c r="H3875" s="1"/>
  <c r="E3877" l="1"/>
  <c r="F3876"/>
  <c r="H3876" s="1"/>
  <c r="E3878" l="1"/>
  <c r="F3877"/>
  <c r="H3877" s="1"/>
  <c r="E3879" l="1"/>
  <c r="F3878"/>
  <c r="H3878" s="1"/>
  <c r="E3880" l="1"/>
  <c r="F3879"/>
  <c r="H3879" s="1"/>
  <c r="E3881" l="1"/>
  <c r="F3880"/>
  <c r="H3880" s="1"/>
  <c r="E3882" l="1"/>
  <c r="F3881"/>
  <c r="H3881" s="1"/>
  <c r="E3883" l="1"/>
  <c r="F3882"/>
  <c r="H3882" s="1"/>
  <c r="E3884" l="1"/>
  <c r="F3883"/>
  <c r="H3883" s="1"/>
  <c r="E3885" l="1"/>
  <c r="F3884"/>
  <c r="H3884" s="1"/>
  <c r="E3886" l="1"/>
  <c r="F3885"/>
  <c r="H3885" s="1"/>
  <c r="E3887" l="1"/>
  <c r="F3886"/>
  <c r="H3886" s="1"/>
  <c r="E3888" l="1"/>
  <c r="F3887"/>
  <c r="H3887" s="1"/>
  <c r="E3889" l="1"/>
  <c r="F3888"/>
  <c r="H3888" s="1"/>
  <c r="E3890" l="1"/>
  <c r="F3889"/>
  <c r="H3889" s="1"/>
  <c r="E3891" l="1"/>
  <c r="F3890"/>
  <c r="H3890" s="1"/>
  <c r="E3892" l="1"/>
  <c r="F3891"/>
  <c r="H3891" s="1"/>
  <c r="E3893" l="1"/>
  <c r="F3892"/>
  <c r="H3892" s="1"/>
  <c r="E3894" l="1"/>
  <c r="F3893"/>
  <c r="H3893" s="1"/>
  <c r="E3895" l="1"/>
  <c r="F3894"/>
  <c r="H3894" s="1"/>
  <c r="E3896" l="1"/>
  <c r="F3895"/>
  <c r="H3895" s="1"/>
  <c r="E3897" l="1"/>
  <c r="F3896"/>
  <c r="H3896" s="1"/>
  <c r="E3898" l="1"/>
  <c r="F3897"/>
  <c r="H3897" s="1"/>
  <c r="E3899" l="1"/>
  <c r="F3898"/>
  <c r="H3898" s="1"/>
  <c r="E3900" l="1"/>
  <c r="F3899"/>
  <c r="H3899" s="1"/>
  <c r="E3901" l="1"/>
  <c r="F3900"/>
  <c r="H3900" s="1"/>
  <c r="E3902" l="1"/>
  <c r="F3901"/>
  <c r="H3901" s="1"/>
  <c r="E3903" l="1"/>
  <c r="F3902"/>
  <c r="H3902" s="1"/>
  <c r="E3904" l="1"/>
  <c r="F3903"/>
  <c r="H3903" s="1"/>
  <c r="E3905" l="1"/>
  <c r="F3904"/>
  <c r="H3904" s="1"/>
  <c r="E3906" l="1"/>
  <c r="F3905"/>
  <c r="H3905" s="1"/>
  <c r="E3907" l="1"/>
  <c r="F3906"/>
  <c r="H3906" s="1"/>
  <c r="E3908" l="1"/>
  <c r="F3907"/>
  <c r="H3907" s="1"/>
  <c r="E3909" l="1"/>
  <c r="F3908"/>
  <c r="H3908" s="1"/>
  <c r="E3910" l="1"/>
  <c r="F3909"/>
  <c r="H3909" s="1"/>
  <c r="E3911" l="1"/>
  <c r="F3910"/>
  <c r="H3910" s="1"/>
  <c r="E3912" l="1"/>
  <c r="F3911"/>
  <c r="H3911" s="1"/>
  <c r="E3913" l="1"/>
  <c r="F3912"/>
  <c r="H3912" s="1"/>
  <c r="E3914" l="1"/>
  <c r="F3913"/>
  <c r="H3913" s="1"/>
  <c r="E3915" l="1"/>
  <c r="F3914"/>
  <c r="H3914" s="1"/>
  <c r="E3916" l="1"/>
  <c r="F3915"/>
  <c r="H3915" s="1"/>
  <c r="E3917" l="1"/>
  <c r="F3916"/>
  <c r="H3916" s="1"/>
  <c r="E3918" l="1"/>
  <c r="F3917"/>
  <c r="H3917" s="1"/>
  <c r="E3919" l="1"/>
  <c r="F3918"/>
  <c r="H3918" s="1"/>
  <c r="E3920" l="1"/>
  <c r="F3919"/>
  <c r="H3919" s="1"/>
  <c r="E3921" l="1"/>
  <c r="F3920"/>
  <c r="H3920" s="1"/>
  <c r="E3922" l="1"/>
  <c r="F3921"/>
  <c r="H3921" s="1"/>
  <c r="E3923" l="1"/>
  <c r="F3922"/>
  <c r="H3922" s="1"/>
  <c r="E3924" l="1"/>
  <c r="F3923"/>
  <c r="H3923" s="1"/>
  <c r="E3925" l="1"/>
  <c r="F3924"/>
  <c r="H3924" s="1"/>
  <c r="E3926" l="1"/>
  <c r="F3925"/>
  <c r="H3925" s="1"/>
  <c r="E3927" l="1"/>
  <c r="F3926"/>
  <c r="H3926" s="1"/>
  <c r="E3928" l="1"/>
  <c r="F3927"/>
  <c r="H3927" s="1"/>
  <c r="E3929" l="1"/>
  <c r="F3928"/>
  <c r="H3928" s="1"/>
  <c r="E3930" l="1"/>
  <c r="F3929"/>
  <c r="H3929" s="1"/>
  <c r="E3931" l="1"/>
  <c r="F3930"/>
  <c r="H3930" s="1"/>
  <c r="E3932" l="1"/>
  <c r="F3931"/>
  <c r="H3931" s="1"/>
  <c r="E3933" l="1"/>
  <c r="F3932"/>
  <c r="H3932" s="1"/>
  <c r="E3934" l="1"/>
  <c r="F3933"/>
  <c r="H3933" s="1"/>
  <c r="E3935" l="1"/>
  <c r="F3934"/>
  <c r="H3934" s="1"/>
  <c r="E3936" l="1"/>
  <c r="F3935"/>
  <c r="H3935" s="1"/>
  <c r="E3937" l="1"/>
  <c r="F3936"/>
  <c r="H3936" s="1"/>
  <c r="E3938" l="1"/>
  <c r="F3937"/>
  <c r="H3937" s="1"/>
  <c r="E3939" l="1"/>
  <c r="F3938"/>
  <c r="H3938" s="1"/>
  <c r="E3940" l="1"/>
  <c r="F3939"/>
  <c r="H3939" s="1"/>
  <c r="E3941" l="1"/>
  <c r="F3940"/>
  <c r="H3940" s="1"/>
  <c r="E3942" l="1"/>
  <c r="F3941"/>
  <c r="H3941" s="1"/>
  <c r="E3943" l="1"/>
  <c r="F3942"/>
  <c r="H3942" s="1"/>
  <c r="E3944" l="1"/>
  <c r="F3943"/>
  <c r="H3943" s="1"/>
  <c r="E3945" l="1"/>
  <c r="F3944"/>
  <c r="H3944" s="1"/>
  <c r="E3946" l="1"/>
  <c r="F3945"/>
  <c r="H3945" s="1"/>
  <c r="E3947" l="1"/>
  <c r="F3946"/>
  <c r="H3946" s="1"/>
  <c r="E3948" l="1"/>
  <c r="F3947"/>
  <c r="H3947" s="1"/>
  <c r="E3949" l="1"/>
  <c r="F3948"/>
  <c r="H3948" s="1"/>
  <c r="E3950" l="1"/>
  <c r="F3949"/>
  <c r="H3949" s="1"/>
  <c r="E3951" l="1"/>
  <c r="F3950"/>
  <c r="H3950" s="1"/>
  <c r="E3952" l="1"/>
  <c r="F3951"/>
  <c r="H3951" s="1"/>
  <c r="E3953" l="1"/>
  <c r="F3952"/>
  <c r="H3952" s="1"/>
  <c r="E3954" l="1"/>
  <c r="F3953"/>
  <c r="H3953" s="1"/>
  <c r="E3955" l="1"/>
  <c r="F3954"/>
  <c r="H3954" s="1"/>
  <c r="E3956" l="1"/>
  <c r="F3955"/>
  <c r="H3955" s="1"/>
  <c r="E3957" l="1"/>
  <c r="F3956"/>
  <c r="H3956" s="1"/>
  <c r="E3958" l="1"/>
  <c r="F3957"/>
  <c r="H3957" s="1"/>
  <c r="E3959" l="1"/>
  <c r="F3958"/>
  <c r="H3958" s="1"/>
  <c r="E3960" l="1"/>
  <c r="F3959"/>
  <c r="H3959" s="1"/>
  <c r="E3961" l="1"/>
  <c r="F3960"/>
  <c r="H3960" s="1"/>
  <c r="E3962" l="1"/>
  <c r="F3961"/>
  <c r="H3961" s="1"/>
  <c r="E3963" l="1"/>
  <c r="F3962"/>
  <c r="H3962" s="1"/>
  <c r="E3964" l="1"/>
  <c r="F3963"/>
  <c r="H3963" s="1"/>
  <c r="E3965" l="1"/>
  <c r="F3964"/>
  <c r="H3964" s="1"/>
  <c r="E3966" l="1"/>
  <c r="F3965"/>
  <c r="H3965" s="1"/>
  <c r="E3967" l="1"/>
  <c r="F3966"/>
  <c r="H3966" s="1"/>
  <c r="E3968" l="1"/>
  <c r="F3967"/>
  <c r="H3967" s="1"/>
  <c r="E3969" l="1"/>
  <c r="F3968"/>
  <c r="H3968" s="1"/>
  <c r="E3970" l="1"/>
  <c r="F3969"/>
  <c r="H3969" s="1"/>
  <c r="E3971" l="1"/>
  <c r="F3970"/>
  <c r="H3970" s="1"/>
  <c r="E3972" l="1"/>
  <c r="F3971"/>
  <c r="H3971" s="1"/>
  <c r="E3973" l="1"/>
  <c r="F3972"/>
  <c r="H3972" s="1"/>
  <c r="E3974" l="1"/>
  <c r="F3973"/>
  <c r="H3973" s="1"/>
  <c r="E3975" l="1"/>
  <c r="F3974"/>
  <c r="H3974" s="1"/>
  <c r="E3976" l="1"/>
  <c r="F3975"/>
  <c r="H3975" s="1"/>
  <c r="E3977" l="1"/>
  <c r="F3976"/>
  <c r="H3976" s="1"/>
  <c r="E3978" l="1"/>
  <c r="F3977"/>
  <c r="H3977" s="1"/>
  <c r="E3979" l="1"/>
  <c r="F3978"/>
  <c r="H3978" s="1"/>
  <c r="E3980" l="1"/>
  <c r="F3979"/>
  <c r="H3979" s="1"/>
  <c r="E3981" l="1"/>
  <c r="F3980"/>
  <c r="H3980" s="1"/>
  <c r="E3982" l="1"/>
  <c r="F3981"/>
  <c r="H3981" s="1"/>
  <c r="E3983" l="1"/>
  <c r="F3982"/>
  <c r="H3982" s="1"/>
  <c r="E3984" l="1"/>
  <c r="F3983"/>
  <c r="H3983" s="1"/>
  <c r="E3985" l="1"/>
  <c r="F3984"/>
  <c r="H3984" s="1"/>
  <c r="E3986" l="1"/>
  <c r="F3985"/>
  <c r="H3985" s="1"/>
  <c r="E3987" l="1"/>
  <c r="F3986"/>
  <c r="H3986" s="1"/>
  <c r="E3988" l="1"/>
  <c r="F3987"/>
  <c r="H3987" s="1"/>
  <c r="E3989" l="1"/>
  <c r="F3988"/>
  <c r="H3988" s="1"/>
  <c r="E3990" l="1"/>
  <c r="F3989"/>
  <c r="H3989" s="1"/>
  <c r="E3991" l="1"/>
  <c r="F3990"/>
  <c r="H3990" s="1"/>
  <c r="E3992" l="1"/>
  <c r="F3991"/>
  <c r="H3991" s="1"/>
  <c r="E3993" l="1"/>
  <c r="F3992"/>
  <c r="H3992" s="1"/>
  <c r="E3994" l="1"/>
  <c r="F3993"/>
  <c r="H3993" s="1"/>
  <c r="E3995" l="1"/>
  <c r="F3994"/>
  <c r="H3994" s="1"/>
  <c r="E3996" l="1"/>
  <c r="F3995"/>
  <c r="H3995" s="1"/>
  <c r="E3997" l="1"/>
  <c r="F3996"/>
  <c r="H3996" s="1"/>
  <c r="E3998" l="1"/>
  <c r="F3997"/>
  <c r="H3997" s="1"/>
  <c r="E3999" l="1"/>
  <c r="F3998"/>
  <c r="H3998" s="1"/>
  <c r="E4000" l="1"/>
  <c r="F3999"/>
  <c r="H3999" s="1"/>
  <c r="E4001" l="1"/>
  <c r="F4000"/>
  <c r="H4000" s="1"/>
  <c r="E4002" l="1"/>
  <c r="F4001"/>
  <c r="H4001" s="1"/>
  <c r="E4003" l="1"/>
  <c r="F4002"/>
  <c r="H4002" s="1"/>
  <c r="E4004" l="1"/>
  <c r="F4003"/>
  <c r="H4003" s="1"/>
  <c r="E4005" l="1"/>
  <c r="F4004"/>
  <c r="H4004" s="1"/>
  <c r="E4006" l="1"/>
  <c r="F4005"/>
  <c r="H4005" s="1"/>
  <c r="E4007" l="1"/>
  <c r="F4006"/>
  <c r="H4006" s="1"/>
  <c r="E4008" l="1"/>
  <c r="F4007"/>
  <c r="H4007" s="1"/>
  <c r="E4009" l="1"/>
  <c r="F4008"/>
  <c r="H4008" s="1"/>
  <c r="E4010" l="1"/>
  <c r="F4009"/>
  <c r="H4009" s="1"/>
  <c r="E4011" l="1"/>
  <c r="F4010"/>
  <c r="H4010" s="1"/>
  <c r="E4012" l="1"/>
  <c r="F4011"/>
  <c r="H4011" s="1"/>
  <c r="E4013" l="1"/>
  <c r="F4012"/>
  <c r="H4012" s="1"/>
  <c r="E4014" l="1"/>
  <c r="F4013"/>
  <c r="H4013" s="1"/>
  <c r="E4015" l="1"/>
  <c r="F4014"/>
  <c r="H4014" s="1"/>
  <c r="E4016" l="1"/>
  <c r="F4015"/>
  <c r="H4015" s="1"/>
  <c r="E4017" l="1"/>
  <c r="F4016"/>
  <c r="H4016" s="1"/>
  <c r="E4018" l="1"/>
  <c r="F4017"/>
  <c r="H4017" s="1"/>
  <c r="E4019" l="1"/>
  <c r="F4018"/>
  <c r="H4018" s="1"/>
  <c r="E4020" l="1"/>
  <c r="F4019"/>
  <c r="H4019" s="1"/>
  <c r="E4021" l="1"/>
  <c r="F4020"/>
  <c r="H4020" s="1"/>
  <c r="E4022" l="1"/>
  <c r="F4021"/>
  <c r="H4021" s="1"/>
  <c r="E4023" l="1"/>
  <c r="F4022"/>
  <c r="H4022" s="1"/>
  <c r="E4024" l="1"/>
  <c r="F4023"/>
  <c r="H4023" s="1"/>
  <c r="E4025" l="1"/>
  <c r="F4024"/>
  <c r="H4024" s="1"/>
  <c r="E4026" l="1"/>
  <c r="F4025"/>
  <c r="H4025" s="1"/>
  <c r="E4027" l="1"/>
  <c r="F4026"/>
  <c r="H4026" s="1"/>
  <c r="E4028" l="1"/>
  <c r="F4027"/>
  <c r="H4027" s="1"/>
  <c r="E4029" l="1"/>
  <c r="F4028"/>
  <c r="H4028" s="1"/>
  <c r="E4030" l="1"/>
  <c r="F4029"/>
  <c r="H4029" s="1"/>
  <c r="E4031" l="1"/>
  <c r="F4030"/>
  <c r="H4030" s="1"/>
  <c r="E4032" l="1"/>
  <c r="F4031"/>
  <c r="H4031" s="1"/>
  <c r="E4033" l="1"/>
  <c r="F4032"/>
  <c r="H4032" s="1"/>
  <c r="E4034" l="1"/>
  <c r="F4033"/>
  <c r="H4033" s="1"/>
  <c r="E4035" l="1"/>
  <c r="F4034"/>
  <c r="H4034" s="1"/>
  <c r="E4036" l="1"/>
  <c r="F4035"/>
  <c r="H4035" s="1"/>
  <c r="E4037" l="1"/>
  <c r="F4036"/>
  <c r="H4036" s="1"/>
  <c r="E4038" l="1"/>
  <c r="F4037"/>
  <c r="H4037" s="1"/>
  <c r="E4039" l="1"/>
  <c r="F4038"/>
  <c r="H4038" s="1"/>
  <c r="E4040" l="1"/>
  <c r="F4039"/>
  <c r="H4039" s="1"/>
  <c r="E4041" l="1"/>
  <c r="F4040"/>
  <c r="H4040" s="1"/>
  <c r="E4042" l="1"/>
  <c r="F4041"/>
  <c r="H4041" s="1"/>
  <c r="E4043" l="1"/>
  <c r="F4042"/>
  <c r="H4042" s="1"/>
  <c r="E4044" l="1"/>
  <c r="F4043"/>
  <c r="H4043" s="1"/>
  <c r="E4045" l="1"/>
  <c r="F4044"/>
  <c r="H4044" s="1"/>
  <c r="E4046" l="1"/>
  <c r="F4045"/>
  <c r="H4045" s="1"/>
  <c r="E4047" l="1"/>
  <c r="F4046"/>
  <c r="H4046" s="1"/>
  <c r="E4048" l="1"/>
  <c r="F4047"/>
  <c r="H4047" s="1"/>
  <c r="E4049" l="1"/>
  <c r="F4048"/>
  <c r="H4048" s="1"/>
  <c r="E4050" l="1"/>
  <c r="F4049"/>
  <c r="H4049" s="1"/>
  <c r="E4051" l="1"/>
  <c r="F4050"/>
  <c r="H4050" s="1"/>
  <c r="E4052" l="1"/>
  <c r="F4051"/>
  <c r="H4051" s="1"/>
  <c r="E4053" l="1"/>
  <c r="F4052"/>
  <c r="H4052" s="1"/>
  <c r="E4054" l="1"/>
  <c r="F4053"/>
  <c r="H4053" s="1"/>
  <c r="E4055" l="1"/>
  <c r="F4054"/>
  <c r="H4054" s="1"/>
  <c r="E4056" l="1"/>
  <c r="F4055"/>
  <c r="H4055" s="1"/>
  <c r="E4057" l="1"/>
  <c r="F4056"/>
  <c r="H4056" s="1"/>
  <c r="E4058" l="1"/>
  <c r="F4057"/>
  <c r="H4057" s="1"/>
  <c r="E4059" l="1"/>
  <c r="F4058"/>
  <c r="H4058" s="1"/>
  <c r="E4060" l="1"/>
  <c r="F4059"/>
  <c r="H4059" s="1"/>
  <c r="E4061" l="1"/>
  <c r="F4060"/>
  <c r="H4060" s="1"/>
  <c r="E4062" l="1"/>
  <c r="F4061"/>
  <c r="H4061" s="1"/>
  <c r="E4063" l="1"/>
  <c r="F4062"/>
  <c r="H4062" s="1"/>
  <c r="E4064" l="1"/>
  <c r="F4063"/>
  <c r="H4063" s="1"/>
  <c r="E4065" l="1"/>
  <c r="F4064"/>
  <c r="H4064" s="1"/>
  <c r="E4066" l="1"/>
  <c r="F4065"/>
  <c r="H4065" s="1"/>
  <c r="E4067" l="1"/>
  <c r="F4066"/>
  <c r="H4066" s="1"/>
  <c r="E4068" l="1"/>
  <c r="F4067"/>
  <c r="H4067" s="1"/>
  <c r="E4069" l="1"/>
  <c r="F4068"/>
  <c r="H4068" s="1"/>
  <c r="E4070" l="1"/>
  <c r="F4069"/>
  <c r="H4069" s="1"/>
  <c r="E4071" l="1"/>
  <c r="F4070"/>
  <c r="H4070" s="1"/>
  <c r="E4072" l="1"/>
  <c r="F4071"/>
  <c r="H4071" s="1"/>
  <c r="E4073" l="1"/>
  <c r="F4072"/>
  <c r="H4072" s="1"/>
  <c r="E4074" l="1"/>
  <c r="F4073"/>
  <c r="H4073" s="1"/>
  <c r="E4075" l="1"/>
  <c r="F4074"/>
  <c r="H4074" s="1"/>
  <c r="E4076" l="1"/>
  <c r="F4075"/>
  <c r="H4075" s="1"/>
  <c r="E4077" l="1"/>
  <c r="F4076"/>
  <c r="H4076" s="1"/>
  <c r="E4078" l="1"/>
  <c r="F4077"/>
  <c r="H4077" s="1"/>
  <c r="E4079" l="1"/>
  <c r="F4078"/>
  <c r="H4078" s="1"/>
  <c r="E4080" l="1"/>
  <c r="F4079"/>
  <c r="H4079" s="1"/>
  <c r="E4081" l="1"/>
  <c r="F4080"/>
  <c r="H4080" s="1"/>
  <c r="E4082" l="1"/>
  <c r="F4081"/>
  <c r="H4081" s="1"/>
  <c r="E4083" l="1"/>
  <c r="F4082"/>
  <c r="H4082" s="1"/>
  <c r="E4084" l="1"/>
  <c r="F4083"/>
  <c r="H4083" s="1"/>
  <c r="E4085" l="1"/>
  <c r="F4084"/>
  <c r="H4084" s="1"/>
  <c r="E4086" l="1"/>
  <c r="F4085"/>
  <c r="H4085" s="1"/>
  <c r="E4087" l="1"/>
  <c r="F4086"/>
  <c r="H4086" s="1"/>
  <c r="E4088" l="1"/>
  <c r="F4087"/>
  <c r="H4087" s="1"/>
  <c r="E4089" l="1"/>
  <c r="F4088"/>
  <c r="H4088" s="1"/>
  <c r="E4090" l="1"/>
  <c r="F4089"/>
  <c r="H4089" s="1"/>
  <c r="E4091" l="1"/>
  <c r="F4090"/>
  <c r="H4090" s="1"/>
  <c r="E4092" l="1"/>
  <c r="F4091"/>
  <c r="H4091" s="1"/>
  <c r="E4093" l="1"/>
  <c r="F4092"/>
  <c r="H4092" s="1"/>
  <c r="E4094" l="1"/>
  <c r="F4093"/>
  <c r="H4093" s="1"/>
  <c r="E4095" l="1"/>
  <c r="F4094"/>
  <c r="H4094" s="1"/>
  <c r="E4096" l="1"/>
  <c r="F4095"/>
  <c r="H4095" s="1"/>
  <c r="E4097" l="1"/>
  <c r="F4096"/>
  <c r="H4096" s="1"/>
  <c r="E4098" l="1"/>
  <c r="F4097"/>
  <c r="H4097" s="1"/>
  <c r="E4099" l="1"/>
  <c r="F4098"/>
  <c r="H4098" s="1"/>
  <c r="E4100" l="1"/>
  <c r="F4099"/>
  <c r="H4099" s="1"/>
  <c r="E4101" l="1"/>
  <c r="F4100"/>
  <c r="H4100" s="1"/>
  <c r="E4102" l="1"/>
  <c r="F4101"/>
  <c r="H4101" s="1"/>
  <c r="E4103" l="1"/>
  <c r="F4102"/>
  <c r="H4102" s="1"/>
  <c r="E4104" l="1"/>
  <c r="F4103"/>
  <c r="H4103" s="1"/>
  <c r="E4105" l="1"/>
  <c r="F4104"/>
  <c r="H4104" s="1"/>
  <c r="E4106" l="1"/>
  <c r="F4105"/>
  <c r="H4105" s="1"/>
  <c r="E4107" l="1"/>
  <c r="F4106"/>
  <c r="H4106" s="1"/>
  <c r="E4108" l="1"/>
  <c r="F4107"/>
  <c r="H4107" s="1"/>
  <c r="E4109" l="1"/>
  <c r="F4108"/>
  <c r="H4108" s="1"/>
  <c r="E4110" l="1"/>
  <c r="F4109"/>
  <c r="H4109" s="1"/>
  <c r="E4111" l="1"/>
  <c r="F4110"/>
  <c r="H4110" s="1"/>
  <c r="E4112" l="1"/>
  <c r="F4111"/>
  <c r="H4111" s="1"/>
  <c r="E4113" l="1"/>
  <c r="F4112"/>
  <c r="H4112" s="1"/>
  <c r="E4114" l="1"/>
  <c r="F4113"/>
  <c r="H4113" s="1"/>
  <c r="E4115" l="1"/>
  <c r="F4114"/>
  <c r="H4114" s="1"/>
  <c r="E4116" l="1"/>
  <c r="F4115"/>
  <c r="H4115" s="1"/>
  <c r="E4117" l="1"/>
  <c r="F4116"/>
  <c r="H4116" s="1"/>
  <c r="E4118" l="1"/>
  <c r="F4117"/>
  <c r="H4117" s="1"/>
  <c r="E4119" l="1"/>
  <c r="F4118"/>
  <c r="H4118" s="1"/>
  <c r="E4120" l="1"/>
  <c r="F4119"/>
  <c r="H4119" s="1"/>
  <c r="E4121" l="1"/>
  <c r="F4120"/>
  <c r="H4120" s="1"/>
  <c r="E4122" l="1"/>
  <c r="F4121"/>
  <c r="H4121" s="1"/>
  <c r="E4123" l="1"/>
  <c r="F4122"/>
  <c r="H4122" s="1"/>
  <c r="E4124" l="1"/>
  <c r="F4123"/>
  <c r="H4123" s="1"/>
  <c r="E4125" l="1"/>
  <c r="F4124"/>
  <c r="H4124" s="1"/>
  <c r="E4126" l="1"/>
  <c r="F4125"/>
  <c r="H4125" s="1"/>
  <c r="E4127" l="1"/>
  <c r="F4126"/>
  <c r="H4126" s="1"/>
  <c r="E4128" l="1"/>
  <c r="F4127"/>
  <c r="H4127" s="1"/>
  <c r="E4129" l="1"/>
  <c r="F4128"/>
  <c r="H4128" s="1"/>
  <c r="E4130" l="1"/>
  <c r="F4129"/>
  <c r="H4129" s="1"/>
  <c r="E4131" l="1"/>
  <c r="F4130"/>
  <c r="H4130" s="1"/>
  <c r="E4132" l="1"/>
  <c r="F4131"/>
  <c r="H4131" s="1"/>
  <c r="E4133" l="1"/>
  <c r="F4132"/>
  <c r="H4132" s="1"/>
  <c r="E4134" l="1"/>
  <c r="F4133"/>
  <c r="H4133" s="1"/>
  <c r="E4135" l="1"/>
  <c r="F4134"/>
  <c r="H4134" s="1"/>
  <c r="E4136" l="1"/>
  <c r="F4135"/>
  <c r="H4135" s="1"/>
  <c r="E4137" l="1"/>
  <c r="F4136"/>
  <c r="H4136" s="1"/>
  <c r="E4138" l="1"/>
  <c r="F4137"/>
  <c r="H4137" s="1"/>
  <c r="E4139" l="1"/>
  <c r="F4138"/>
  <c r="H4138" s="1"/>
  <c r="E4140" l="1"/>
  <c r="F4139"/>
  <c r="H4139" s="1"/>
  <c r="E4141" l="1"/>
  <c r="F4140"/>
  <c r="H4140" s="1"/>
  <c r="E4142" l="1"/>
  <c r="F4141"/>
  <c r="H4141" s="1"/>
  <c r="E4143" l="1"/>
  <c r="F4142"/>
  <c r="H4142" s="1"/>
  <c r="E4144" l="1"/>
  <c r="F4143"/>
  <c r="H4143" s="1"/>
  <c r="E4145" l="1"/>
  <c r="F4144"/>
  <c r="H4144" s="1"/>
  <c r="E4146" l="1"/>
  <c r="F4145"/>
  <c r="H4145" s="1"/>
  <c r="E4147" l="1"/>
  <c r="F4146"/>
  <c r="H4146" s="1"/>
  <c r="E4148" l="1"/>
  <c r="F4147"/>
  <c r="H4147" s="1"/>
  <c r="E4149" l="1"/>
  <c r="F4148"/>
  <c r="H4148" s="1"/>
  <c r="E4150" l="1"/>
  <c r="F4149"/>
  <c r="H4149" s="1"/>
  <c r="E4151" l="1"/>
  <c r="F4150"/>
  <c r="H4150" s="1"/>
  <c r="E4152" l="1"/>
  <c r="F4151"/>
  <c r="H4151" s="1"/>
  <c r="E4153" l="1"/>
  <c r="F4152"/>
  <c r="H4152" s="1"/>
  <c r="E4154" l="1"/>
  <c r="F4153"/>
  <c r="H4153" s="1"/>
  <c r="E4155" l="1"/>
  <c r="F4154"/>
  <c r="H4154" s="1"/>
  <c r="E4156" l="1"/>
  <c r="F4155"/>
  <c r="H4155" s="1"/>
  <c r="E4157" l="1"/>
  <c r="F4156"/>
  <c r="H4156" s="1"/>
  <c r="E4158" l="1"/>
  <c r="F4157"/>
  <c r="H4157" s="1"/>
  <c r="E4159" l="1"/>
  <c r="F4158"/>
  <c r="H4158" s="1"/>
  <c r="E4160" l="1"/>
  <c r="F4159"/>
  <c r="H4159" s="1"/>
  <c r="E4161" l="1"/>
  <c r="F4160"/>
  <c r="H4160" s="1"/>
  <c r="E4162" l="1"/>
  <c r="F4161"/>
  <c r="H4161" s="1"/>
  <c r="E4163" l="1"/>
  <c r="F4162"/>
  <c r="H4162" s="1"/>
  <c r="E4164" l="1"/>
  <c r="F4163"/>
  <c r="H4163" s="1"/>
  <c r="E4165" l="1"/>
  <c r="F4164"/>
  <c r="H4164" s="1"/>
  <c r="E4166" l="1"/>
  <c r="F4165"/>
  <c r="H4165" s="1"/>
  <c r="E4167" l="1"/>
  <c r="F4166"/>
  <c r="H4166" s="1"/>
  <c r="E4168" l="1"/>
  <c r="F4167"/>
  <c r="H4167" s="1"/>
  <c r="E4169" l="1"/>
  <c r="F4168"/>
  <c r="H4168" s="1"/>
  <c r="E4170" l="1"/>
  <c r="F4169"/>
  <c r="H4169" s="1"/>
  <c r="E4171" l="1"/>
  <c r="F4170"/>
  <c r="H4170" s="1"/>
  <c r="E4172" l="1"/>
  <c r="F4171"/>
  <c r="H4171" s="1"/>
  <c r="E4173" l="1"/>
  <c r="F4172"/>
  <c r="H4172" s="1"/>
  <c r="E4174" l="1"/>
  <c r="F4173"/>
  <c r="H4173" s="1"/>
  <c r="E4175" l="1"/>
  <c r="F4174"/>
  <c r="H4174" s="1"/>
  <c r="E4176" l="1"/>
  <c r="F4175"/>
  <c r="H4175" s="1"/>
  <c r="E4177" l="1"/>
  <c r="F4176"/>
  <c r="H4176" s="1"/>
  <c r="E4178" l="1"/>
  <c r="F4177"/>
  <c r="H4177" s="1"/>
  <c r="E4179" l="1"/>
  <c r="F4178"/>
  <c r="H4178" s="1"/>
  <c r="E4180" l="1"/>
  <c r="F4179"/>
  <c r="H4179" s="1"/>
  <c r="E4181" l="1"/>
  <c r="F4180"/>
  <c r="H4180" s="1"/>
  <c r="E4182" l="1"/>
  <c r="F4181"/>
  <c r="H4181" s="1"/>
  <c r="E4183" l="1"/>
  <c r="F4182"/>
  <c r="H4182" s="1"/>
  <c r="E4184" l="1"/>
  <c r="F4183"/>
  <c r="H4183" s="1"/>
  <c r="E4185" l="1"/>
  <c r="F4184"/>
  <c r="H4184" s="1"/>
  <c r="E4186" l="1"/>
  <c r="F4185"/>
  <c r="H4185" s="1"/>
  <c r="E4187" l="1"/>
  <c r="F4186"/>
  <c r="H4186" s="1"/>
  <c r="E4188" l="1"/>
  <c r="F4187"/>
  <c r="H4187" s="1"/>
  <c r="E4189" l="1"/>
  <c r="F4188"/>
  <c r="H4188" s="1"/>
  <c r="E4190" l="1"/>
  <c r="F4189"/>
  <c r="H4189" s="1"/>
  <c r="E4191" l="1"/>
  <c r="F4190"/>
  <c r="H4190" s="1"/>
  <c r="E4192" l="1"/>
  <c r="F4191"/>
  <c r="H4191" s="1"/>
  <c r="E4193" l="1"/>
  <c r="F4192"/>
  <c r="H4192" s="1"/>
  <c r="E4194" l="1"/>
  <c r="F4193"/>
  <c r="H4193" s="1"/>
  <c r="E4195" l="1"/>
  <c r="F4194"/>
  <c r="H4194" s="1"/>
  <c r="E4196" l="1"/>
  <c r="F4195"/>
  <c r="H4195" s="1"/>
  <c r="E4197" l="1"/>
  <c r="F4196"/>
  <c r="H4196" s="1"/>
  <c r="E4198" l="1"/>
  <c r="F4197"/>
  <c r="H4197" s="1"/>
  <c r="E4199" l="1"/>
  <c r="F4198"/>
  <c r="H4198" s="1"/>
  <c r="E4200" l="1"/>
  <c r="F4199"/>
  <c r="H4199" s="1"/>
  <c r="E4201" l="1"/>
  <c r="F4200"/>
  <c r="H4200" s="1"/>
  <c r="E4202" l="1"/>
  <c r="F4201"/>
  <c r="H4201" s="1"/>
  <c r="E4203" l="1"/>
  <c r="F4202"/>
  <c r="H4202" s="1"/>
  <c r="E4204" l="1"/>
  <c r="F4203"/>
  <c r="H4203" s="1"/>
  <c r="E4205" l="1"/>
  <c r="F4204"/>
  <c r="H4204" s="1"/>
  <c r="E4206" l="1"/>
  <c r="F4205"/>
  <c r="H4205" s="1"/>
  <c r="E4207" l="1"/>
  <c r="F4206"/>
  <c r="H4206" s="1"/>
  <c r="E4208" l="1"/>
  <c r="F4207"/>
  <c r="H4207" s="1"/>
  <c r="E4209" l="1"/>
  <c r="F4208"/>
  <c r="H4208" s="1"/>
  <c r="E4210" l="1"/>
  <c r="F4209"/>
  <c r="H4209" s="1"/>
  <c r="E4211" l="1"/>
  <c r="F4210"/>
  <c r="H4210" s="1"/>
  <c r="E4212" l="1"/>
  <c r="F4211"/>
  <c r="H4211" s="1"/>
  <c r="E4213" l="1"/>
  <c r="F4212"/>
  <c r="H4212" s="1"/>
  <c r="E4214" l="1"/>
  <c r="F4213"/>
  <c r="H4213" s="1"/>
  <c r="E4215" l="1"/>
  <c r="F4214"/>
  <c r="H4214" s="1"/>
  <c r="E4216" l="1"/>
  <c r="F4215"/>
  <c r="H4215" s="1"/>
  <c r="E4217" l="1"/>
  <c r="F4216"/>
  <c r="H4216" s="1"/>
  <c r="E4218" l="1"/>
  <c r="F4217"/>
  <c r="H4217" s="1"/>
  <c r="E4219" l="1"/>
  <c r="F4218"/>
  <c r="H4218" s="1"/>
  <c r="E4220" l="1"/>
  <c r="F4219"/>
  <c r="H4219" s="1"/>
  <c r="E4221" l="1"/>
  <c r="F4220"/>
  <c r="H4220" s="1"/>
  <c r="E4222" l="1"/>
  <c r="F4221"/>
  <c r="H4221" s="1"/>
  <c r="E4223" l="1"/>
  <c r="F4222"/>
  <c r="H4222" s="1"/>
  <c r="E4224" l="1"/>
  <c r="F4223"/>
  <c r="H4223" s="1"/>
  <c r="E4225" l="1"/>
  <c r="F4224"/>
  <c r="H4224" s="1"/>
  <c r="E4226" l="1"/>
  <c r="F4225"/>
  <c r="H4225" s="1"/>
  <c r="E4227" l="1"/>
  <c r="F4226"/>
  <c r="H4226" s="1"/>
  <c r="E4228" l="1"/>
  <c r="F4227"/>
  <c r="H4227" s="1"/>
  <c r="E4229" l="1"/>
  <c r="F4228"/>
  <c r="H4228" s="1"/>
  <c r="E4230" l="1"/>
  <c r="F4229"/>
  <c r="H4229" s="1"/>
  <c r="E4231" l="1"/>
  <c r="F4230"/>
  <c r="H4230" s="1"/>
  <c r="E4232" l="1"/>
  <c r="F4231"/>
  <c r="H4231" s="1"/>
  <c r="E4233" l="1"/>
  <c r="F4232"/>
  <c r="H4232" s="1"/>
  <c r="E4234" l="1"/>
  <c r="F4233"/>
  <c r="H4233" s="1"/>
  <c r="E4235" l="1"/>
  <c r="F4234"/>
  <c r="H4234" s="1"/>
  <c r="E4236" l="1"/>
  <c r="F4235"/>
  <c r="H4235" s="1"/>
  <c r="E4237" l="1"/>
  <c r="F4236"/>
  <c r="H4236" s="1"/>
  <c r="E4238" l="1"/>
  <c r="F4237"/>
  <c r="H4237" s="1"/>
  <c r="E4239" l="1"/>
  <c r="F4238"/>
  <c r="H4238" s="1"/>
  <c r="E4240" l="1"/>
  <c r="F4239"/>
  <c r="H4239" s="1"/>
  <c r="E4241" l="1"/>
  <c r="F4240"/>
  <c r="H4240" s="1"/>
  <c r="E4242" l="1"/>
  <c r="F4241"/>
  <c r="H4241" s="1"/>
  <c r="E4243" l="1"/>
  <c r="F4242"/>
  <c r="H4242" s="1"/>
  <c r="E4244" l="1"/>
  <c r="F4243"/>
  <c r="H4243" s="1"/>
  <c r="E4245" l="1"/>
  <c r="F4244"/>
  <c r="H4244" s="1"/>
  <c r="E4246" l="1"/>
  <c r="F4245"/>
  <c r="H4245" s="1"/>
  <c r="E4247" l="1"/>
  <c r="F4246"/>
  <c r="H4246" s="1"/>
  <c r="E4248" l="1"/>
  <c r="F4247"/>
  <c r="H4247" s="1"/>
  <c r="E4249" l="1"/>
  <c r="F4248"/>
  <c r="H4248" s="1"/>
  <c r="E4250" l="1"/>
  <c r="F4249"/>
  <c r="H4249" s="1"/>
  <c r="E4251" l="1"/>
  <c r="F4250"/>
  <c r="H4250" s="1"/>
  <c r="E4252" l="1"/>
  <c r="F4251"/>
  <c r="H4251" s="1"/>
  <c r="E4253" l="1"/>
  <c r="F4252"/>
  <c r="H4252" s="1"/>
  <c r="E4254" l="1"/>
  <c r="F4253"/>
  <c r="H4253" s="1"/>
  <c r="E4255" l="1"/>
  <c r="F4254"/>
  <c r="H4254" s="1"/>
  <c r="E4256" l="1"/>
  <c r="F4255"/>
  <c r="H4255" s="1"/>
  <c r="E4257" l="1"/>
  <c r="F4256"/>
  <c r="H4256" s="1"/>
  <c r="E4258" l="1"/>
  <c r="F4257"/>
  <c r="H4257" s="1"/>
  <c r="E4259" l="1"/>
  <c r="F4258"/>
  <c r="H4258" s="1"/>
  <c r="E4260" l="1"/>
  <c r="F4259"/>
  <c r="H4259" s="1"/>
  <c r="E4261" l="1"/>
  <c r="F4260"/>
  <c r="H4260" s="1"/>
  <c r="E4262" l="1"/>
  <c r="F4261"/>
  <c r="H4261" s="1"/>
  <c r="E4263" l="1"/>
  <c r="F4262"/>
  <c r="H4262" s="1"/>
  <c r="E4264" l="1"/>
  <c r="F4263"/>
  <c r="H4263" s="1"/>
  <c r="E4265" l="1"/>
  <c r="F4264"/>
  <c r="H4264" s="1"/>
  <c r="E4266" l="1"/>
  <c r="F4265"/>
  <c r="H4265" s="1"/>
  <c r="E4267" l="1"/>
  <c r="F4266"/>
  <c r="H4266" s="1"/>
  <c r="E4268" l="1"/>
  <c r="F4267"/>
  <c r="H4267" s="1"/>
  <c r="E4269" l="1"/>
  <c r="F4268"/>
  <c r="H4268" s="1"/>
  <c r="E4270" l="1"/>
  <c r="F4269"/>
  <c r="H4269" s="1"/>
  <c r="E4271" l="1"/>
  <c r="F4270"/>
  <c r="H4270" s="1"/>
  <c r="E4272" l="1"/>
  <c r="F4271"/>
  <c r="H4271" s="1"/>
  <c r="E4273" l="1"/>
  <c r="F4272"/>
  <c r="H4272" s="1"/>
  <c r="E4274" l="1"/>
  <c r="F4273"/>
  <c r="H4273" s="1"/>
  <c r="E4275" l="1"/>
  <c r="F4274"/>
  <c r="H4274" s="1"/>
  <c r="E4276" l="1"/>
  <c r="F4275"/>
  <c r="H4275" s="1"/>
  <c r="E4277" l="1"/>
  <c r="F4276"/>
  <c r="H4276" s="1"/>
  <c r="E4278" l="1"/>
  <c r="F4277"/>
  <c r="H4277" s="1"/>
  <c r="E4279" l="1"/>
  <c r="F4278"/>
  <c r="H4278" s="1"/>
  <c r="E4280" l="1"/>
  <c r="F4279"/>
  <c r="H4279" s="1"/>
  <c r="E4281" l="1"/>
  <c r="F4280"/>
  <c r="H4280" s="1"/>
  <c r="E4282" l="1"/>
  <c r="F4281"/>
  <c r="H4281" s="1"/>
  <c r="E4283" l="1"/>
  <c r="F4282"/>
  <c r="H4282" s="1"/>
  <c r="E4284" l="1"/>
  <c r="F4283"/>
  <c r="H4283" s="1"/>
  <c r="E4285" l="1"/>
  <c r="F4284"/>
  <c r="H4284" s="1"/>
  <c r="E4286" l="1"/>
  <c r="F4285"/>
  <c r="H4285" s="1"/>
  <c r="E4287" l="1"/>
  <c r="F4286"/>
  <c r="H4286" s="1"/>
  <c r="E4288" l="1"/>
  <c r="F4287"/>
  <c r="H4287" s="1"/>
  <c r="E4289" l="1"/>
  <c r="F4288"/>
  <c r="H4288" s="1"/>
  <c r="E4290" l="1"/>
  <c r="F4289"/>
  <c r="H4289" s="1"/>
  <c r="E4291" l="1"/>
  <c r="F4290"/>
  <c r="H4290" s="1"/>
  <c r="E4292" l="1"/>
  <c r="F4291"/>
  <c r="H4291" s="1"/>
  <c r="E4293" l="1"/>
  <c r="F4292"/>
  <c r="H4292" s="1"/>
  <c r="E4294" l="1"/>
  <c r="F4293"/>
  <c r="H4293" s="1"/>
  <c r="E4295" l="1"/>
  <c r="F4294"/>
  <c r="H4294" s="1"/>
  <c r="E4296" l="1"/>
  <c r="F4295"/>
  <c r="H4295" s="1"/>
  <c r="E4297" l="1"/>
  <c r="F4296"/>
  <c r="H4296" s="1"/>
  <c r="E4298" l="1"/>
  <c r="F4297"/>
  <c r="H4297" s="1"/>
  <c r="E4299" l="1"/>
  <c r="F4298"/>
  <c r="H4298" s="1"/>
  <c r="E4300" l="1"/>
  <c r="F4299"/>
  <c r="H4299" s="1"/>
  <c r="E4301" l="1"/>
  <c r="F4300"/>
  <c r="H4300" s="1"/>
  <c r="E4302" l="1"/>
  <c r="F4301"/>
  <c r="H4301" s="1"/>
  <c r="E4303" l="1"/>
  <c r="F4302"/>
  <c r="H4302" s="1"/>
  <c r="E4304" l="1"/>
  <c r="F4303"/>
  <c r="H4303" s="1"/>
  <c r="E4305" l="1"/>
  <c r="F4304"/>
  <c r="H4304" s="1"/>
  <c r="E4306" l="1"/>
  <c r="F4305"/>
  <c r="H4305" s="1"/>
  <c r="E4307" l="1"/>
  <c r="F4306"/>
  <c r="H4306" s="1"/>
  <c r="E4308" l="1"/>
  <c r="F4307"/>
  <c r="H4307" s="1"/>
  <c r="E4309" l="1"/>
  <c r="F4308"/>
  <c r="H4308" s="1"/>
  <c r="E4310" l="1"/>
  <c r="F4309"/>
  <c r="H4309" s="1"/>
  <c r="E4311" l="1"/>
  <c r="F4310"/>
  <c r="H4310" s="1"/>
  <c r="E4312" l="1"/>
  <c r="F4311"/>
  <c r="H4311" s="1"/>
  <c r="E4313" l="1"/>
  <c r="F4312"/>
  <c r="H4312" s="1"/>
  <c r="E4314" l="1"/>
  <c r="F4313"/>
  <c r="H4313" s="1"/>
  <c r="E4315" l="1"/>
  <c r="F4314"/>
  <c r="H4314" s="1"/>
  <c r="E4316" l="1"/>
  <c r="F4315"/>
  <c r="H4315" s="1"/>
  <c r="E4317" l="1"/>
  <c r="F4316"/>
  <c r="H4316" s="1"/>
  <c r="E4318" l="1"/>
  <c r="F4317"/>
  <c r="H4317" s="1"/>
  <c r="E4319" l="1"/>
  <c r="F4318"/>
  <c r="H4318" s="1"/>
  <c r="E4320" l="1"/>
  <c r="F4319"/>
  <c r="H4319" s="1"/>
  <c r="E4321" l="1"/>
  <c r="F4320"/>
  <c r="H4320" s="1"/>
  <c r="E4322" l="1"/>
  <c r="F4321"/>
  <c r="H4321" s="1"/>
  <c r="E4323" l="1"/>
  <c r="F4322"/>
  <c r="H4322" s="1"/>
  <c r="E4324" l="1"/>
  <c r="F4323"/>
  <c r="H4323" s="1"/>
  <c r="E4325" l="1"/>
  <c r="F4324"/>
  <c r="H4324" s="1"/>
  <c r="E4326" l="1"/>
  <c r="F4325"/>
  <c r="H4325" s="1"/>
  <c r="E4327" l="1"/>
  <c r="F4326"/>
  <c r="H4326" s="1"/>
  <c r="E4328" l="1"/>
  <c r="F4327"/>
  <c r="H4327" s="1"/>
  <c r="E4329" l="1"/>
  <c r="F4328"/>
  <c r="H4328" s="1"/>
  <c r="E4330" l="1"/>
  <c r="F4329"/>
  <c r="H4329" s="1"/>
  <c r="E4331" l="1"/>
  <c r="F4330"/>
  <c r="H4330" s="1"/>
  <c r="E4332" l="1"/>
  <c r="F4331"/>
  <c r="H4331" s="1"/>
  <c r="E4333" l="1"/>
  <c r="F4332"/>
  <c r="H4332" s="1"/>
  <c r="E4334" l="1"/>
  <c r="F4333"/>
  <c r="H4333" s="1"/>
  <c r="E4335" l="1"/>
  <c r="F4334"/>
  <c r="H4334" s="1"/>
  <c r="E4336" l="1"/>
  <c r="F4335"/>
  <c r="H4335" s="1"/>
  <c r="E4337" l="1"/>
  <c r="F4336"/>
  <c r="H4336" s="1"/>
  <c r="E4338" l="1"/>
  <c r="F4337"/>
  <c r="H4337" s="1"/>
  <c r="E4339" l="1"/>
  <c r="F4338"/>
  <c r="H4338" s="1"/>
  <c r="E4340" l="1"/>
  <c r="F4339"/>
  <c r="H4339" s="1"/>
  <c r="E4341" l="1"/>
  <c r="F4340"/>
  <c r="H4340" s="1"/>
  <c r="E4342" l="1"/>
  <c r="F4341"/>
  <c r="H4341" s="1"/>
  <c r="E4343" l="1"/>
  <c r="F4342"/>
  <c r="H4342" s="1"/>
  <c r="E4344" l="1"/>
  <c r="F4343"/>
  <c r="H4343" s="1"/>
  <c r="E4345" l="1"/>
  <c r="F4344"/>
  <c r="H4344" s="1"/>
  <c r="E4346" l="1"/>
  <c r="F4345"/>
  <c r="H4345" s="1"/>
  <c r="E4347" l="1"/>
  <c r="F4346"/>
  <c r="H4346" s="1"/>
  <c r="E4348" l="1"/>
  <c r="F4347"/>
  <c r="H4347" s="1"/>
  <c r="E4349" l="1"/>
  <c r="F4348"/>
  <c r="H4348" s="1"/>
  <c r="E4350" l="1"/>
  <c r="F4349"/>
  <c r="H4349" s="1"/>
  <c r="E4351" l="1"/>
  <c r="F4350"/>
  <c r="H4350" s="1"/>
  <c r="E4352" l="1"/>
  <c r="F4351"/>
  <c r="H4351" s="1"/>
  <c r="E4353" l="1"/>
  <c r="F4352"/>
  <c r="H4352" s="1"/>
  <c r="E4354" l="1"/>
  <c r="F4353"/>
  <c r="H4353" s="1"/>
  <c r="E4355" l="1"/>
  <c r="F4354"/>
  <c r="H4354" s="1"/>
  <c r="E4356" l="1"/>
  <c r="F4355"/>
  <c r="H4355" s="1"/>
  <c r="E4357" l="1"/>
  <c r="F4356"/>
  <c r="H4356" s="1"/>
  <c r="E4358" l="1"/>
  <c r="F4357"/>
  <c r="H4357" s="1"/>
  <c r="E4359" l="1"/>
  <c r="F4358"/>
  <c r="H4358" s="1"/>
  <c r="E4360" l="1"/>
  <c r="F4359"/>
  <c r="H4359" s="1"/>
  <c r="E4361" l="1"/>
  <c r="F4360"/>
  <c r="H4360" s="1"/>
  <c r="E4362" l="1"/>
  <c r="F4361"/>
  <c r="H4361" s="1"/>
  <c r="E4363" l="1"/>
  <c r="F4362"/>
  <c r="H4362" s="1"/>
  <c r="E4364" l="1"/>
  <c r="F4363"/>
  <c r="H4363" s="1"/>
  <c r="E4365" l="1"/>
  <c r="F4364"/>
  <c r="H4364" s="1"/>
  <c r="E4366" l="1"/>
  <c r="F4365"/>
  <c r="H4365" s="1"/>
  <c r="E4367" l="1"/>
  <c r="F4366"/>
  <c r="H4366" s="1"/>
  <c r="E4368" l="1"/>
  <c r="F4367"/>
  <c r="H4367" s="1"/>
  <c r="E4369" l="1"/>
  <c r="F4368"/>
  <c r="H4368" s="1"/>
  <c r="E4370" l="1"/>
  <c r="F4369"/>
  <c r="H4369" s="1"/>
  <c r="E4371" l="1"/>
  <c r="F4370"/>
  <c r="H4370" s="1"/>
  <c r="E4372" l="1"/>
  <c r="F4371"/>
  <c r="H4371" s="1"/>
  <c r="E4373" l="1"/>
  <c r="F4372"/>
  <c r="H4372" s="1"/>
  <c r="E4374" l="1"/>
  <c r="F4373"/>
  <c r="H4373" s="1"/>
  <c r="E4375" l="1"/>
  <c r="F4374"/>
  <c r="H4374" s="1"/>
  <c r="E4376" l="1"/>
  <c r="F4375"/>
  <c r="H4375" s="1"/>
  <c r="E4377" l="1"/>
  <c r="F4376"/>
  <c r="H4376" s="1"/>
  <c r="E4378" l="1"/>
  <c r="F4377"/>
  <c r="H4377" s="1"/>
  <c r="E4379" l="1"/>
  <c r="F4378"/>
  <c r="H4378" s="1"/>
  <c r="E4380" l="1"/>
  <c r="F4379"/>
  <c r="H4379" s="1"/>
  <c r="E4381" l="1"/>
  <c r="F4380"/>
  <c r="H4380" s="1"/>
  <c r="E4382" l="1"/>
  <c r="F4381"/>
  <c r="H4381" s="1"/>
  <c r="E4383" l="1"/>
  <c r="F4382"/>
  <c r="H4382" s="1"/>
  <c r="E4384" l="1"/>
  <c r="F4383"/>
  <c r="H4383" s="1"/>
  <c r="E4385" l="1"/>
  <c r="F4384"/>
  <c r="H4384" s="1"/>
  <c r="E4386" l="1"/>
  <c r="F4385"/>
  <c r="H4385" s="1"/>
  <c r="E4387" l="1"/>
  <c r="F4386"/>
  <c r="H4386" s="1"/>
  <c r="E4388" l="1"/>
  <c r="F4387"/>
  <c r="H4387" s="1"/>
  <c r="E4389" l="1"/>
  <c r="F4388"/>
  <c r="H4388" s="1"/>
  <c r="E4390" l="1"/>
  <c r="F4389"/>
  <c r="H4389" s="1"/>
  <c r="E4391" l="1"/>
  <c r="F4390"/>
  <c r="H4390" s="1"/>
  <c r="E4392" l="1"/>
  <c r="F4391"/>
  <c r="H4391" s="1"/>
  <c r="E4393" l="1"/>
  <c r="F4392"/>
  <c r="H4392" s="1"/>
  <c r="E4394" l="1"/>
  <c r="F4393"/>
  <c r="H4393" s="1"/>
  <c r="E4395" l="1"/>
  <c r="F4394"/>
  <c r="H4394" s="1"/>
  <c r="E4396" l="1"/>
  <c r="F4395"/>
  <c r="H4395" s="1"/>
  <c r="E4397" l="1"/>
  <c r="F4396"/>
  <c r="H4396" s="1"/>
  <c r="E4398" l="1"/>
  <c r="F4397"/>
  <c r="H4397" s="1"/>
  <c r="E4399" l="1"/>
  <c r="F4398"/>
  <c r="H4398" s="1"/>
  <c r="E4400" l="1"/>
  <c r="F4399"/>
  <c r="H4399" s="1"/>
  <c r="E4401" l="1"/>
  <c r="F4400"/>
  <c r="H4400" s="1"/>
  <c r="E4402" l="1"/>
  <c r="F4401"/>
  <c r="H4401" s="1"/>
  <c r="E4403" l="1"/>
  <c r="F4402"/>
  <c r="H4402" s="1"/>
  <c r="E4404" l="1"/>
  <c r="F4403"/>
  <c r="H4403" s="1"/>
  <c r="E4405" l="1"/>
  <c r="F4404"/>
  <c r="H4404" s="1"/>
  <c r="E4406" l="1"/>
  <c r="F4405"/>
  <c r="H4405" s="1"/>
  <c r="E4407" l="1"/>
  <c r="F4406"/>
  <c r="H4406" s="1"/>
  <c r="E4408" l="1"/>
  <c r="F4407"/>
  <c r="H4407" s="1"/>
  <c r="E4409" l="1"/>
  <c r="F4408"/>
  <c r="H4408" s="1"/>
  <c r="E4410" l="1"/>
  <c r="F4409"/>
  <c r="H4409" s="1"/>
  <c r="E4411" l="1"/>
  <c r="F4410"/>
  <c r="H4410" s="1"/>
  <c r="E4412" l="1"/>
  <c r="F4411"/>
  <c r="H4411" s="1"/>
  <c r="E4413" l="1"/>
  <c r="F4412"/>
  <c r="H4412" s="1"/>
  <c r="E4414" l="1"/>
  <c r="F4413"/>
  <c r="H4413" s="1"/>
  <c r="E4415" l="1"/>
  <c r="F4414"/>
  <c r="H4414" s="1"/>
  <c r="E4416" l="1"/>
  <c r="F4415"/>
  <c r="H4415" s="1"/>
  <c r="E4417" l="1"/>
  <c r="F4416"/>
  <c r="H4416" s="1"/>
  <c r="E4418" l="1"/>
  <c r="F4417"/>
  <c r="H4417" s="1"/>
  <c r="E4419" l="1"/>
  <c r="F4418"/>
  <c r="H4418" s="1"/>
  <c r="E4420" l="1"/>
  <c r="F4419"/>
  <c r="H4419" s="1"/>
  <c r="E4421" l="1"/>
  <c r="F4420"/>
  <c r="H4420" s="1"/>
  <c r="E4422" l="1"/>
  <c r="F4421"/>
  <c r="H4421" s="1"/>
  <c r="E4423" l="1"/>
  <c r="F4422"/>
  <c r="H4422" s="1"/>
  <c r="E4424" l="1"/>
  <c r="F4423"/>
  <c r="H4423" s="1"/>
  <c r="E4425" l="1"/>
  <c r="F4424"/>
  <c r="H4424" s="1"/>
  <c r="E4426" l="1"/>
  <c r="F4425"/>
  <c r="H4425" s="1"/>
  <c r="E4427" l="1"/>
  <c r="F4426"/>
  <c r="H4426" s="1"/>
  <c r="E4428" l="1"/>
  <c r="F4427"/>
  <c r="H4427" s="1"/>
  <c r="E4429" l="1"/>
  <c r="F4428"/>
  <c r="H4428" s="1"/>
  <c r="E4430" l="1"/>
  <c r="F4429"/>
  <c r="H4429" s="1"/>
  <c r="E4431" l="1"/>
  <c r="F4430"/>
  <c r="H4430" s="1"/>
  <c r="E4432" l="1"/>
  <c r="F4431"/>
  <c r="H4431" s="1"/>
  <c r="E4433" l="1"/>
  <c r="F4432"/>
  <c r="H4432" s="1"/>
  <c r="E4434" l="1"/>
  <c r="F4433"/>
  <c r="H4433" s="1"/>
  <c r="E4435" l="1"/>
  <c r="F4434"/>
  <c r="H4434" s="1"/>
  <c r="E4436" l="1"/>
  <c r="F4435"/>
  <c r="H4435" s="1"/>
  <c r="E4437" l="1"/>
  <c r="F4436"/>
  <c r="H4436" s="1"/>
  <c r="E4438" l="1"/>
  <c r="F4437"/>
  <c r="H4437" s="1"/>
  <c r="E4439" l="1"/>
  <c r="F4438"/>
  <c r="H4438" s="1"/>
  <c r="E4440" l="1"/>
  <c r="F4439"/>
  <c r="H4439" s="1"/>
  <c r="E4441" l="1"/>
  <c r="F4440"/>
  <c r="H4440" s="1"/>
  <c r="E4442" l="1"/>
  <c r="F4441"/>
  <c r="H4441" s="1"/>
  <c r="E4443" l="1"/>
  <c r="F4442"/>
  <c r="H4442" s="1"/>
  <c r="E4444" l="1"/>
  <c r="F4443"/>
  <c r="H4443" s="1"/>
  <c r="E4445" l="1"/>
  <c r="F4444"/>
  <c r="H4444" s="1"/>
  <c r="E4446" l="1"/>
  <c r="F4445"/>
  <c r="H4445" s="1"/>
  <c r="E4447" l="1"/>
  <c r="F4446"/>
  <c r="H4446" s="1"/>
  <c r="E4448" l="1"/>
  <c r="F4447"/>
  <c r="H4447" s="1"/>
  <c r="E4449" l="1"/>
  <c r="F4448"/>
  <c r="H4448" s="1"/>
  <c r="E4450" l="1"/>
  <c r="F4449"/>
  <c r="H4449" s="1"/>
  <c r="E4451" l="1"/>
  <c r="F4450"/>
  <c r="H4450" s="1"/>
  <c r="E4452" l="1"/>
  <c r="F4451"/>
  <c r="H4451" s="1"/>
  <c r="E4453" l="1"/>
  <c r="F4452"/>
  <c r="H4452" s="1"/>
  <c r="E4454" l="1"/>
  <c r="F4453"/>
  <c r="H4453" s="1"/>
  <c r="E4455" l="1"/>
  <c r="F4454"/>
  <c r="H4454" s="1"/>
  <c r="E4456" l="1"/>
  <c r="F4455"/>
  <c r="H4455" s="1"/>
  <c r="E4457" l="1"/>
  <c r="F4456"/>
  <c r="H4456" s="1"/>
  <c r="E4458" l="1"/>
  <c r="F4457"/>
  <c r="H4457" s="1"/>
  <c r="E4459" l="1"/>
  <c r="F4458"/>
  <c r="H4458" s="1"/>
  <c r="E4460" l="1"/>
  <c r="F4459"/>
  <c r="H4459" s="1"/>
  <c r="E4461" l="1"/>
  <c r="F4460"/>
  <c r="H4460" s="1"/>
  <c r="E4462" l="1"/>
  <c r="F4461"/>
  <c r="H4461" s="1"/>
  <c r="E4463" l="1"/>
  <c r="F4462"/>
  <c r="H4462" s="1"/>
  <c r="E4464" l="1"/>
  <c r="F4463"/>
  <c r="H4463" s="1"/>
  <c r="E4465" l="1"/>
  <c r="F4464"/>
  <c r="H4464" s="1"/>
  <c r="E4466" l="1"/>
  <c r="F4465"/>
  <c r="H4465" s="1"/>
  <c r="E4467" l="1"/>
  <c r="F4466"/>
  <c r="H4466" s="1"/>
  <c r="E4468" l="1"/>
  <c r="F4467"/>
  <c r="H4467" s="1"/>
  <c r="E4469" l="1"/>
  <c r="F4468"/>
  <c r="H4468" s="1"/>
  <c r="E4470" l="1"/>
  <c r="F4469"/>
  <c r="H4469" s="1"/>
  <c r="E4471" l="1"/>
  <c r="F4470"/>
  <c r="H4470" s="1"/>
  <c r="E4472" l="1"/>
  <c r="F4471"/>
  <c r="H4471" s="1"/>
  <c r="E4473" l="1"/>
  <c r="F4472"/>
  <c r="H4472" s="1"/>
  <c r="E4474" l="1"/>
  <c r="F4473"/>
  <c r="H4473" s="1"/>
  <c r="E4475" l="1"/>
  <c r="F4474"/>
  <c r="H4474" s="1"/>
  <c r="E4476" l="1"/>
  <c r="F4475"/>
  <c r="H4475" s="1"/>
  <c r="E4477" l="1"/>
  <c r="F4476"/>
  <c r="H4476" s="1"/>
  <c r="E4478" l="1"/>
  <c r="F4477"/>
  <c r="H4477" s="1"/>
  <c r="E4479" l="1"/>
  <c r="F4478"/>
  <c r="H4478" s="1"/>
  <c r="E4480" l="1"/>
  <c r="F4479"/>
  <c r="H4479" s="1"/>
  <c r="E4481" l="1"/>
  <c r="F4480"/>
  <c r="H4480" s="1"/>
  <c r="E4482" l="1"/>
  <c r="F4481"/>
  <c r="H4481" s="1"/>
  <c r="E4483" l="1"/>
  <c r="F4482"/>
  <c r="H4482" s="1"/>
  <c r="E4484" l="1"/>
  <c r="F4483"/>
  <c r="H4483" s="1"/>
  <c r="E4485" l="1"/>
  <c r="F4484"/>
  <c r="H4484" s="1"/>
  <c r="E4486" l="1"/>
  <c r="F4485"/>
  <c r="H4485" s="1"/>
  <c r="E4487" l="1"/>
  <c r="F4486"/>
  <c r="H4486" s="1"/>
  <c r="E4488" l="1"/>
  <c r="F4487"/>
  <c r="H4487" s="1"/>
  <c r="E4489" l="1"/>
  <c r="F4488"/>
  <c r="H4488" s="1"/>
  <c r="E4490" l="1"/>
  <c r="F4489"/>
  <c r="H4489" s="1"/>
  <c r="E4491" l="1"/>
  <c r="F4490"/>
  <c r="H4490" s="1"/>
  <c r="E4492" l="1"/>
  <c r="F4491"/>
  <c r="H4491" s="1"/>
  <c r="E4493" l="1"/>
  <c r="F4492"/>
  <c r="H4492" s="1"/>
  <c r="E4494" l="1"/>
  <c r="F4493"/>
  <c r="H4493" s="1"/>
  <c r="E4495" l="1"/>
  <c r="F4494"/>
  <c r="H4494" s="1"/>
  <c r="E4496" l="1"/>
  <c r="F4495"/>
  <c r="H4495" s="1"/>
  <c r="E4497" l="1"/>
  <c r="F4496"/>
  <c r="H4496" s="1"/>
  <c r="E4498" l="1"/>
  <c r="F4497"/>
  <c r="H4497" s="1"/>
  <c r="E4499" l="1"/>
  <c r="F4498"/>
  <c r="H4498" s="1"/>
  <c r="E4500" l="1"/>
  <c r="F4499"/>
  <c r="H4499" s="1"/>
  <c r="E4501" l="1"/>
  <c r="F4500"/>
  <c r="H4500" s="1"/>
  <c r="E4502" l="1"/>
  <c r="F4501"/>
  <c r="H4501" s="1"/>
  <c r="E4503" l="1"/>
  <c r="F4502"/>
  <c r="H4502" s="1"/>
  <c r="E4504" l="1"/>
  <c r="F4503"/>
  <c r="H4503" s="1"/>
  <c r="E4505" l="1"/>
  <c r="F4504"/>
  <c r="H4504" s="1"/>
  <c r="E4506" l="1"/>
  <c r="F4505"/>
  <c r="H4505" s="1"/>
  <c r="E4507" l="1"/>
  <c r="F4506"/>
  <c r="H4506" s="1"/>
  <c r="E4508" l="1"/>
  <c r="F4507"/>
  <c r="H4507" s="1"/>
  <c r="E4509" l="1"/>
  <c r="F4508"/>
  <c r="H4508" s="1"/>
  <c r="E4510" l="1"/>
  <c r="F4509"/>
  <c r="H4509" s="1"/>
  <c r="E4511" l="1"/>
  <c r="F4510"/>
  <c r="H4510" s="1"/>
  <c r="E4512" l="1"/>
  <c r="F4511"/>
  <c r="H4511" s="1"/>
  <c r="E4513" l="1"/>
  <c r="F4512"/>
  <c r="H4512" s="1"/>
  <c r="E4514" l="1"/>
  <c r="F4513"/>
  <c r="H4513" s="1"/>
  <c r="E4515" l="1"/>
  <c r="F4514"/>
  <c r="H4514" s="1"/>
  <c r="E4516" l="1"/>
  <c r="F4515"/>
  <c r="H4515" s="1"/>
  <c r="E4517" l="1"/>
  <c r="F4516"/>
  <c r="H4516" s="1"/>
  <c r="E4518" l="1"/>
  <c r="F4517"/>
  <c r="H4517" s="1"/>
  <c r="E4519" l="1"/>
  <c r="F4518"/>
  <c r="H4518" s="1"/>
  <c r="E4520" l="1"/>
  <c r="F4519"/>
  <c r="H4519" s="1"/>
  <c r="E4521" l="1"/>
  <c r="F4520"/>
  <c r="H4520" s="1"/>
  <c r="E4522" l="1"/>
  <c r="F4521"/>
  <c r="H4521" s="1"/>
  <c r="E4523" l="1"/>
  <c r="F4522"/>
  <c r="H4522" s="1"/>
  <c r="E4524" l="1"/>
  <c r="F4523"/>
  <c r="H4523" s="1"/>
  <c r="E4525" l="1"/>
  <c r="F4524"/>
  <c r="H4524" s="1"/>
  <c r="E4526" l="1"/>
  <c r="F4525"/>
  <c r="H4525" s="1"/>
  <c r="E4527" l="1"/>
  <c r="F4526"/>
  <c r="H4526" s="1"/>
  <c r="E4528" l="1"/>
  <c r="F4527"/>
  <c r="H4527" s="1"/>
  <c r="E4529" l="1"/>
  <c r="F4528"/>
  <c r="H4528" s="1"/>
  <c r="E4530" l="1"/>
  <c r="F4529"/>
  <c r="H4529" s="1"/>
  <c r="E4531" l="1"/>
  <c r="F4530"/>
  <c r="H4530" s="1"/>
  <c r="E4532" l="1"/>
  <c r="F4531"/>
  <c r="H4531" s="1"/>
  <c r="E4533" l="1"/>
  <c r="F4532"/>
  <c r="H4532" s="1"/>
  <c r="E4534" l="1"/>
  <c r="F4533"/>
  <c r="H4533" s="1"/>
  <c r="E4535" l="1"/>
  <c r="F4534"/>
  <c r="H4534" s="1"/>
  <c r="E4536" l="1"/>
  <c r="F4535"/>
  <c r="H4535" s="1"/>
  <c r="E4537" l="1"/>
  <c r="F4536"/>
  <c r="H4536" s="1"/>
  <c r="E4538" l="1"/>
  <c r="F4537"/>
  <c r="H4537" s="1"/>
  <c r="E4539" l="1"/>
  <c r="F4538"/>
  <c r="H4538" s="1"/>
  <c r="E4540" l="1"/>
  <c r="F4539"/>
  <c r="H4539" s="1"/>
  <c r="E4541" l="1"/>
  <c r="F4540"/>
  <c r="H4540" s="1"/>
  <c r="E4542" l="1"/>
  <c r="F4541"/>
  <c r="H4541" s="1"/>
  <c r="E4543" l="1"/>
  <c r="F4542"/>
  <c r="H4542" s="1"/>
  <c r="E4544" l="1"/>
  <c r="F4543"/>
  <c r="H4543" s="1"/>
  <c r="E4545" l="1"/>
  <c r="F4544"/>
  <c r="H4544" s="1"/>
  <c r="E4546" l="1"/>
  <c r="F4545"/>
  <c r="H4545" s="1"/>
  <c r="E4547" l="1"/>
  <c r="F4546"/>
  <c r="H4546" s="1"/>
  <c r="E4548" l="1"/>
  <c r="F4547"/>
  <c r="H4547" s="1"/>
  <c r="E4549" l="1"/>
  <c r="F4548"/>
  <c r="H4548" s="1"/>
  <c r="E4550" l="1"/>
  <c r="F4549"/>
  <c r="H4549" s="1"/>
  <c r="E4551" l="1"/>
  <c r="F4550"/>
  <c r="H4550" s="1"/>
  <c r="E4552" l="1"/>
  <c r="F4551"/>
  <c r="H4551" s="1"/>
  <c r="E4553" l="1"/>
  <c r="F4552"/>
  <c r="H4552" s="1"/>
  <c r="E4554" l="1"/>
  <c r="F4553"/>
  <c r="H4553" s="1"/>
  <c r="E4555" l="1"/>
  <c r="F4554"/>
  <c r="H4554" s="1"/>
  <c r="E4556" l="1"/>
  <c r="F4555"/>
  <c r="H4555" s="1"/>
  <c r="E4557" l="1"/>
  <c r="F4556"/>
  <c r="H4556" s="1"/>
  <c r="E4558" l="1"/>
  <c r="F4557"/>
  <c r="H4557" s="1"/>
  <c r="E4559" l="1"/>
  <c r="F4558"/>
  <c r="H4558" s="1"/>
  <c r="E4560" l="1"/>
  <c r="F4559"/>
  <c r="H4559" s="1"/>
  <c r="E4561" l="1"/>
  <c r="F4560"/>
  <c r="H4560" s="1"/>
  <c r="E4562" l="1"/>
  <c r="F4561"/>
  <c r="H4561" s="1"/>
  <c r="E4563" l="1"/>
  <c r="F4562"/>
  <c r="H4562" s="1"/>
  <c r="E4564" l="1"/>
  <c r="F4563"/>
  <c r="H4563" s="1"/>
  <c r="E4565" l="1"/>
  <c r="F4564"/>
  <c r="H4564" s="1"/>
  <c r="E4566" l="1"/>
  <c r="F4565"/>
  <c r="H4565" s="1"/>
  <c r="E4567" l="1"/>
  <c r="F4566"/>
  <c r="H4566" s="1"/>
  <c r="E4568" l="1"/>
  <c r="F4567"/>
  <c r="H4567" s="1"/>
  <c r="E4569" l="1"/>
  <c r="F4568"/>
  <c r="H4568" s="1"/>
  <c r="E4570" l="1"/>
  <c r="F4569"/>
  <c r="H4569" s="1"/>
  <c r="E4571" l="1"/>
  <c r="F4570"/>
  <c r="H4570" s="1"/>
  <c r="E4572" l="1"/>
  <c r="F4571"/>
  <c r="H4571" s="1"/>
  <c r="E4573" l="1"/>
  <c r="F4572"/>
  <c r="H4572" s="1"/>
  <c r="E4574" l="1"/>
  <c r="F4573"/>
  <c r="H4573" s="1"/>
  <c r="E4575" l="1"/>
  <c r="F4574"/>
  <c r="H4574" s="1"/>
  <c r="E4576" l="1"/>
  <c r="F4575"/>
  <c r="H4575" s="1"/>
  <c r="E4577" l="1"/>
  <c r="F4576"/>
  <c r="H4576" s="1"/>
  <c r="E4578" l="1"/>
  <c r="F4577"/>
  <c r="H4577" s="1"/>
  <c r="E4579" l="1"/>
  <c r="F4578"/>
  <c r="H4578" s="1"/>
  <c r="E4580" l="1"/>
  <c r="F4579"/>
  <c r="H4579" s="1"/>
  <c r="E4581" l="1"/>
  <c r="F4580"/>
  <c r="H4580" s="1"/>
  <c r="E4582" l="1"/>
  <c r="F4581"/>
  <c r="H4581" s="1"/>
  <c r="E4583" l="1"/>
  <c r="F4582"/>
  <c r="H4582" s="1"/>
  <c r="E4584" l="1"/>
  <c r="F4583"/>
  <c r="H4583" s="1"/>
  <c r="E4585" l="1"/>
  <c r="F4584"/>
  <c r="H4584" s="1"/>
  <c r="E4586" l="1"/>
  <c r="F4585"/>
  <c r="H4585" s="1"/>
  <c r="E4587" l="1"/>
  <c r="F4586"/>
  <c r="H4586" s="1"/>
  <c r="E4588" l="1"/>
  <c r="F4587"/>
  <c r="H4587" s="1"/>
  <c r="E4589" l="1"/>
  <c r="F4588"/>
  <c r="H4588" s="1"/>
  <c r="E4590" l="1"/>
  <c r="F4589"/>
  <c r="H4589" s="1"/>
  <c r="E4591" l="1"/>
  <c r="F4590"/>
  <c r="H4590" s="1"/>
  <c r="E4592" l="1"/>
  <c r="F4591"/>
  <c r="H4591" s="1"/>
  <c r="E4593" l="1"/>
  <c r="F4592"/>
  <c r="H4592" s="1"/>
  <c r="E4594" l="1"/>
  <c r="F4593"/>
  <c r="H4593" s="1"/>
  <c r="E4595" l="1"/>
  <c r="F4594"/>
  <c r="H4594" s="1"/>
  <c r="E4596" l="1"/>
  <c r="F4595"/>
  <c r="H4595" s="1"/>
  <c r="E4597" l="1"/>
  <c r="F4596"/>
  <c r="H4596" s="1"/>
  <c r="E4598" l="1"/>
  <c r="F4597"/>
  <c r="H4597" s="1"/>
  <c r="E4599" l="1"/>
  <c r="F4598"/>
  <c r="H4598" s="1"/>
  <c r="E4600" l="1"/>
  <c r="F4599"/>
  <c r="H4599" s="1"/>
  <c r="E4601" l="1"/>
  <c r="F4600"/>
  <c r="H4600" s="1"/>
  <c r="E4602" l="1"/>
  <c r="F4601"/>
  <c r="H4601" s="1"/>
  <c r="E4603" l="1"/>
  <c r="F4602"/>
  <c r="H4602" s="1"/>
  <c r="E4604" l="1"/>
  <c r="F4603"/>
  <c r="H4603" s="1"/>
  <c r="E4605" l="1"/>
  <c r="F4604"/>
  <c r="H4604" s="1"/>
  <c r="E4606" l="1"/>
  <c r="F4605"/>
  <c r="H4605" s="1"/>
  <c r="E4607" l="1"/>
  <c r="F4606"/>
  <c r="H4606" s="1"/>
  <c r="E4608" l="1"/>
  <c r="F4607"/>
  <c r="H4607" s="1"/>
  <c r="E4609" l="1"/>
  <c r="F4608"/>
  <c r="H4608" s="1"/>
  <c r="E4610" l="1"/>
  <c r="F4609"/>
  <c r="H4609" s="1"/>
  <c r="E4611" l="1"/>
  <c r="F4610"/>
  <c r="H4610" s="1"/>
  <c r="E4612" l="1"/>
  <c r="F4611"/>
  <c r="H4611" s="1"/>
  <c r="E4613" l="1"/>
  <c r="F4612"/>
  <c r="H4612" s="1"/>
  <c r="E4614" l="1"/>
  <c r="F4613"/>
  <c r="H4613" s="1"/>
  <c r="E4615" l="1"/>
  <c r="F4614"/>
  <c r="H4614" s="1"/>
  <c r="E4616" l="1"/>
  <c r="F4615"/>
  <c r="H4615" s="1"/>
  <c r="E4617" l="1"/>
  <c r="F4616"/>
  <c r="H4616" s="1"/>
  <c r="E4618" l="1"/>
  <c r="F4617"/>
  <c r="H4617" s="1"/>
  <c r="E4619" l="1"/>
  <c r="F4618"/>
  <c r="H4618" s="1"/>
  <c r="E4620" l="1"/>
  <c r="F4619"/>
  <c r="H4619" s="1"/>
  <c r="E4621" l="1"/>
  <c r="F4620"/>
  <c r="H4620" s="1"/>
  <c r="E4622" l="1"/>
  <c r="F4621"/>
  <c r="H4621" s="1"/>
  <c r="E4623" l="1"/>
  <c r="F4622"/>
  <c r="H4622" s="1"/>
  <c r="E4624" l="1"/>
  <c r="F4623"/>
  <c r="H4623" s="1"/>
  <c r="E4625" l="1"/>
  <c r="F4624"/>
  <c r="H4624" s="1"/>
  <c r="E4626" l="1"/>
  <c r="F4625"/>
  <c r="H4625" s="1"/>
  <c r="E4627" l="1"/>
  <c r="F4626"/>
  <c r="H4626" s="1"/>
  <c r="E4628" l="1"/>
  <c r="F4627"/>
  <c r="H4627" s="1"/>
  <c r="E4629" l="1"/>
  <c r="F4628"/>
  <c r="H4628" s="1"/>
  <c r="E4630" l="1"/>
  <c r="F4629"/>
  <c r="H4629" s="1"/>
  <c r="E4631" l="1"/>
  <c r="F4630"/>
  <c r="H4630" s="1"/>
  <c r="E4632" l="1"/>
  <c r="F4631"/>
  <c r="H4631" s="1"/>
  <c r="E4633" l="1"/>
  <c r="F4632"/>
  <c r="H4632" s="1"/>
  <c r="E4634" l="1"/>
  <c r="F4633"/>
  <c r="H4633" s="1"/>
  <c r="E4635" l="1"/>
  <c r="F4634"/>
  <c r="H4634" s="1"/>
  <c r="E4636" l="1"/>
  <c r="F4635"/>
  <c r="H4635" s="1"/>
  <c r="E4637" l="1"/>
  <c r="F4636"/>
  <c r="H4636" s="1"/>
  <c r="E4638" l="1"/>
  <c r="F4637"/>
  <c r="H4637" s="1"/>
  <c r="E4639" l="1"/>
  <c r="F4638"/>
  <c r="H4638" s="1"/>
  <c r="E4640" l="1"/>
  <c r="F4639"/>
  <c r="H4639" s="1"/>
  <c r="E4641" l="1"/>
  <c r="F4640"/>
  <c r="H4640" s="1"/>
  <c r="E4642" l="1"/>
  <c r="F4641"/>
  <c r="H4641" s="1"/>
  <c r="E4643" l="1"/>
  <c r="F4642"/>
  <c r="H4642" s="1"/>
  <c r="E4644" l="1"/>
  <c r="F4643"/>
  <c r="H4643" s="1"/>
  <c r="E4645" l="1"/>
  <c r="F4644"/>
  <c r="H4644" s="1"/>
  <c r="E4646" l="1"/>
  <c r="F4645"/>
  <c r="H4645" s="1"/>
  <c r="E4647" l="1"/>
  <c r="F4646"/>
  <c r="H4646" s="1"/>
  <c r="E4648" l="1"/>
  <c r="F4647"/>
  <c r="H4647" s="1"/>
  <c r="E4649" l="1"/>
  <c r="F4648"/>
  <c r="H4648" s="1"/>
  <c r="E4650" l="1"/>
  <c r="F4649"/>
  <c r="H4649" s="1"/>
  <c r="E4651" l="1"/>
  <c r="F4650"/>
  <c r="H4650" s="1"/>
  <c r="E4652" l="1"/>
  <c r="F4651"/>
  <c r="H4651" s="1"/>
  <c r="E4653" l="1"/>
  <c r="F4652"/>
  <c r="H4652" s="1"/>
  <c r="E4654" l="1"/>
  <c r="F4653"/>
  <c r="H4653" s="1"/>
  <c r="E4655" l="1"/>
  <c r="F4654"/>
  <c r="H4654" s="1"/>
  <c r="E4656" l="1"/>
  <c r="F4655"/>
  <c r="H4655" s="1"/>
  <c r="E4657" l="1"/>
  <c r="F4656"/>
  <c r="H4656" s="1"/>
  <c r="E4658" l="1"/>
  <c r="F4657"/>
  <c r="H4657" s="1"/>
  <c r="E4659" l="1"/>
  <c r="F4658"/>
  <c r="H4658" s="1"/>
  <c r="E4660" l="1"/>
  <c r="F4659"/>
  <c r="H4659" s="1"/>
  <c r="E4661" l="1"/>
  <c r="F4660"/>
  <c r="H4660" s="1"/>
  <c r="E4662" l="1"/>
  <c r="F4661"/>
  <c r="H4661" s="1"/>
  <c r="E4663" l="1"/>
  <c r="F4662"/>
  <c r="H4662" s="1"/>
  <c r="E4664" l="1"/>
  <c r="F4663"/>
  <c r="H4663" s="1"/>
  <c r="E4665" l="1"/>
  <c r="F4664"/>
  <c r="H4664" s="1"/>
  <c r="E4666" l="1"/>
  <c r="F4665"/>
  <c r="H4665" s="1"/>
  <c r="E4667" l="1"/>
  <c r="F4666"/>
  <c r="H4666" s="1"/>
  <c r="E4668" l="1"/>
  <c r="F4667"/>
  <c r="H4667" s="1"/>
  <c r="E4669" l="1"/>
  <c r="F4668"/>
  <c r="H4668" s="1"/>
  <c r="E4670" l="1"/>
  <c r="F4669"/>
  <c r="H4669" s="1"/>
  <c r="E4671" l="1"/>
  <c r="F4670"/>
  <c r="H4670" s="1"/>
  <c r="E4672" l="1"/>
  <c r="F4671"/>
  <c r="H4671" s="1"/>
  <c r="E4673" l="1"/>
  <c r="F4672"/>
  <c r="H4672" s="1"/>
  <c r="E4674" l="1"/>
  <c r="F4673"/>
  <c r="H4673" s="1"/>
  <c r="E4675" l="1"/>
  <c r="F4674"/>
  <c r="H4674" s="1"/>
  <c r="E4676" l="1"/>
  <c r="F4675"/>
  <c r="H4675" s="1"/>
  <c r="E4677" l="1"/>
  <c r="F4676"/>
  <c r="H4676" s="1"/>
  <c r="E4678" l="1"/>
  <c r="F4677"/>
  <c r="H4677" s="1"/>
  <c r="E4679" l="1"/>
  <c r="F4678"/>
  <c r="H4678" s="1"/>
  <c r="E4680" l="1"/>
  <c r="F4679"/>
  <c r="H4679" s="1"/>
  <c r="E4681" l="1"/>
  <c r="F4680"/>
  <c r="H4680" s="1"/>
  <c r="E4682" l="1"/>
  <c r="F4681"/>
  <c r="H4681" s="1"/>
  <c r="E4683" l="1"/>
  <c r="F4682"/>
  <c r="H4682" s="1"/>
  <c r="E4684" l="1"/>
  <c r="F4683"/>
  <c r="H4683" s="1"/>
  <c r="E4685" l="1"/>
  <c r="F4684"/>
  <c r="H4684" s="1"/>
  <c r="E4686" l="1"/>
  <c r="F4685"/>
  <c r="H4685" s="1"/>
  <c r="E4687" l="1"/>
  <c r="F4686"/>
  <c r="H4686" s="1"/>
  <c r="E4688" l="1"/>
  <c r="F4687"/>
  <c r="H4687" s="1"/>
  <c r="E4689" l="1"/>
  <c r="F4688"/>
  <c r="H4688" s="1"/>
  <c r="E4690" l="1"/>
  <c r="F4689"/>
  <c r="H4689" s="1"/>
  <c r="E4691" l="1"/>
  <c r="F4690"/>
  <c r="H4690" s="1"/>
  <c r="E4692" l="1"/>
  <c r="F4691"/>
  <c r="H4691" s="1"/>
  <c r="E4693" l="1"/>
  <c r="F4692"/>
  <c r="H4692" s="1"/>
  <c r="E4694" l="1"/>
  <c r="F4693"/>
  <c r="H4693" s="1"/>
  <c r="E4695" l="1"/>
  <c r="F4694"/>
  <c r="H4694" s="1"/>
  <c r="E4696" l="1"/>
  <c r="F4695"/>
  <c r="H4695" s="1"/>
  <c r="E4697" l="1"/>
  <c r="F4696"/>
  <c r="H4696" s="1"/>
  <c r="E4698" l="1"/>
  <c r="F4697"/>
  <c r="H4697" s="1"/>
  <c r="E4699" l="1"/>
  <c r="F4698"/>
  <c r="H4698" s="1"/>
  <c r="E4700" l="1"/>
  <c r="F4699"/>
  <c r="H4699" s="1"/>
  <c r="E4701" l="1"/>
  <c r="F4700"/>
  <c r="H4700" s="1"/>
  <c r="E4702" l="1"/>
  <c r="F4701"/>
  <c r="H4701" s="1"/>
  <c r="E4703" l="1"/>
  <c r="F4702"/>
  <c r="H4702" s="1"/>
  <c r="E4704" l="1"/>
  <c r="F4703"/>
  <c r="H4703" s="1"/>
  <c r="E4705" l="1"/>
  <c r="F4704"/>
  <c r="H4704" s="1"/>
  <c r="E4706" l="1"/>
  <c r="F4705"/>
  <c r="H4705" s="1"/>
  <c r="E4707" l="1"/>
  <c r="F4706"/>
  <c r="H4706" s="1"/>
  <c r="E4708" l="1"/>
  <c r="F4707"/>
  <c r="H4707" s="1"/>
  <c r="E4709" l="1"/>
  <c r="F4708"/>
  <c r="H4708" s="1"/>
  <c r="E4710" l="1"/>
  <c r="F4709"/>
  <c r="H4709" s="1"/>
  <c r="E4711" l="1"/>
  <c r="F4710"/>
  <c r="H4710" s="1"/>
  <c r="E4712" l="1"/>
  <c r="F4711"/>
  <c r="H4711" s="1"/>
  <c r="E4713" l="1"/>
  <c r="F4712"/>
  <c r="H4712" s="1"/>
  <c r="E4714" l="1"/>
  <c r="F4713"/>
  <c r="H4713" s="1"/>
  <c r="E4715" l="1"/>
  <c r="F4714"/>
  <c r="H4714" s="1"/>
  <c r="E4716" l="1"/>
  <c r="F4715"/>
  <c r="H4715" s="1"/>
  <c r="E4717" l="1"/>
  <c r="F4716"/>
  <c r="H4716" s="1"/>
  <c r="E4718" l="1"/>
  <c r="F4717"/>
  <c r="H4717" s="1"/>
  <c r="E4719" l="1"/>
  <c r="F4718"/>
  <c r="H4718" s="1"/>
  <c r="E4720" l="1"/>
  <c r="F4719"/>
  <c r="H4719" s="1"/>
  <c r="E4721" l="1"/>
  <c r="F4720"/>
  <c r="H4720" s="1"/>
  <c r="E4722" l="1"/>
  <c r="F4721"/>
  <c r="H4721" s="1"/>
  <c r="E4723" l="1"/>
  <c r="F4722"/>
  <c r="H4722" s="1"/>
  <c r="E4724" l="1"/>
  <c r="F4723"/>
  <c r="H4723" s="1"/>
  <c r="E4725" l="1"/>
  <c r="F4724"/>
  <c r="H4724" s="1"/>
  <c r="E4726" l="1"/>
  <c r="F4725"/>
  <c r="H4725" s="1"/>
  <c r="E4727" l="1"/>
  <c r="F4726"/>
  <c r="H4726" s="1"/>
  <c r="E4728" l="1"/>
  <c r="F4727"/>
  <c r="H4727" s="1"/>
  <c r="E4729" l="1"/>
  <c r="F4728"/>
  <c r="H4728" s="1"/>
  <c r="E4730" l="1"/>
  <c r="F4729"/>
  <c r="H4729" s="1"/>
  <c r="E4731" l="1"/>
  <c r="F4730"/>
  <c r="H4730" s="1"/>
  <c r="E4732" l="1"/>
  <c r="F4731"/>
  <c r="H4731" s="1"/>
  <c r="E4733" l="1"/>
  <c r="F4732"/>
  <c r="H4732" s="1"/>
  <c r="E4734" l="1"/>
  <c r="F4733"/>
  <c r="H4733" s="1"/>
  <c r="E4735" l="1"/>
  <c r="F4734"/>
  <c r="H4734" s="1"/>
  <c r="E4736" l="1"/>
  <c r="F4735"/>
  <c r="H4735" s="1"/>
  <c r="E4737" l="1"/>
  <c r="F4736"/>
  <c r="H4736" s="1"/>
  <c r="E4738" l="1"/>
  <c r="F4737"/>
  <c r="H4737" s="1"/>
  <c r="E4739" l="1"/>
  <c r="F4738"/>
  <c r="H4738" s="1"/>
  <c r="E4740" l="1"/>
  <c r="F4739"/>
  <c r="H4739" s="1"/>
  <c r="E4741" l="1"/>
  <c r="F4740"/>
  <c r="H4740" s="1"/>
  <c r="E4742" l="1"/>
  <c r="F4741"/>
  <c r="H4741" s="1"/>
  <c r="E4743" l="1"/>
  <c r="F4742"/>
  <c r="H4742" s="1"/>
  <c r="E4744" l="1"/>
  <c r="F4743"/>
  <c r="H4743" s="1"/>
  <c r="E4745" l="1"/>
  <c r="F4744"/>
  <c r="H4744" s="1"/>
  <c r="E4746" l="1"/>
  <c r="F4745"/>
  <c r="H4745" s="1"/>
  <c r="E4747" l="1"/>
  <c r="F4746"/>
  <c r="H4746" s="1"/>
  <c r="E4748" l="1"/>
  <c r="F4747"/>
  <c r="H4747" s="1"/>
  <c r="E4749" l="1"/>
  <c r="F4748"/>
  <c r="H4748" s="1"/>
  <c r="E4750" l="1"/>
  <c r="F4749"/>
  <c r="H4749" s="1"/>
  <c r="E4751" l="1"/>
  <c r="F4750"/>
  <c r="H4750" s="1"/>
  <c r="E4752" l="1"/>
  <c r="F4751"/>
  <c r="H4751" s="1"/>
  <c r="E4753" l="1"/>
  <c r="F4752"/>
  <c r="H4752" s="1"/>
  <c r="E4754" l="1"/>
  <c r="F4753"/>
  <c r="H4753" s="1"/>
  <c r="E4755" l="1"/>
  <c r="F4754"/>
  <c r="H4754" s="1"/>
  <c r="E4756" l="1"/>
  <c r="F4755"/>
  <c r="H4755" s="1"/>
  <c r="E4757" l="1"/>
  <c r="F4756"/>
  <c r="H4756" s="1"/>
  <c r="E4758" l="1"/>
  <c r="F4757"/>
  <c r="H4757" s="1"/>
  <c r="E4759" l="1"/>
  <c r="F4758"/>
  <c r="H4758" s="1"/>
  <c r="E4760" l="1"/>
  <c r="F4759"/>
  <c r="H4759" s="1"/>
  <c r="E4761" l="1"/>
  <c r="F4760"/>
  <c r="H4760" s="1"/>
  <c r="E4762" l="1"/>
  <c r="F4761"/>
  <c r="H4761" s="1"/>
  <c r="E4763" l="1"/>
  <c r="F4762"/>
  <c r="H4762" s="1"/>
  <c r="E4764" l="1"/>
  <c r="F4763"/>
  <c r="H4763" s="1"/>
  <c r="E4765" l="1"/>
  <c r="F4764"/>
  <c r="H4764" s="1"/>
  <c r="E4766" l="1"/>
  <c r="F4765"/>
  <c r="H4765" s="1"/>
  <c r="E4767" l="1"/>
  <c r="F4766"/>
  <c r="H4766" s="1"/>
  <c r="E4768" l="1"/>
  <c r="F4767"/>
  <c r="H4767" s="1"/>
  <c r="E4769" l="1"/>
  <c r="F4768"/>
  <c r="H4768" s="1"/>
  <c r="E4770" l="1"/>
  <c r="F4769"/>
  <c r="H4769" s="1"/>
  <c r="E4771" l="1"/>
  <c r="F4770"/>
  <c r="H4770" s="1"/>
  <c r="E4772" l="1"/>
  <c r="F4771"/>
  <c r="H4771" s="1"/>
  <c r="E4773" l="1"/>
  <c r="F4772"/>
  <c r="H4772" s="1"/>
  <c r="E4774" l="1"/>
  <c r="F4773"/>
  <c r="H4773" s="1"/>
  <c r="E4775" l="1"/>
  <c r="F4774"/>
  <c r="H4774" s="1"/>
  <c r="E4776" l="1"/>
  <c r="F4775"/>
  <c r="H4775" s="1"/>
  <c r="E4777" l="1"/>
  <c r="F4776"/>
  <c r="H4776" s="1"/>
  <c r="E4778" l="1"/>
  <c r="F4777"/>
  <c r="H4777" s="1"/>
  <c r="E4779" l="1"/>
  <c r="F4778"/>
  <c r="H4778" s="1"/>
  <c r="E4780" l="1"/>
  <c r="F4779"/>
  <c r="H4779" s="1"/>
  <c r="E4781" l="1"/>
  <c r="F4780"/>
  <c r="H4780" s="1"/>
  <c r="E4782" l="1"/>
  <c r="F4781"/>
  <c r="H4781" s="1"/>
  <c r="E4783" l="1"/>
  <c r="F4782"/>
  <c r="H4782" s="1"/>
  <c r="E4784" l="1"/>
  <c r="F4783"/>
  <c r="H4783" s="1"/>
  <c r="E4785" l="1"/>
  <c r="F4784"/>
  <c r="H4784" s="1"/>
  <c r="E4786" l="1"/>
  <c r="F4785"/>
  <c r="H4785" s="1"/>
  <c r="E4787" l="1"/>
  <c r="F4786"/>
  <c r="H4786" s="1"/>
  <c r="E4788" l="1"/>
  <c r="F4787"/>
  <c r="H4787" s="1"/>
  <c r="E4789" l="1"/>
  <c r="F4788"/>
  <c r="H4788" s="1"/>
  <c r="E4790" l="1"/>
  <c r="F4789"/>
  <c r="H4789" s="1"/>
  <c r="E4791" l="1"/>
  <c r="F4790"/>
  <c r="H4790" s="1"/>
  <c r="E4792" l="1"/>
  <c r="F4791"/>
  <c r="H4791" s="1"/>
  <c r="E4793" l="1"/>
  <c r="F4792"/>
  <c r="H4792" s="1"/>
  <c r="E4794" l="1"/>
  <c r="F4793"/>
  <c r="H4793" s="1"/>
  <c r="E4795" l="1"/>
  <c r="F4794"/>
  <c r="H4794" s="1"/>
  <c r="E4796" l="1"/>
  <c r="F4795"/>
  <c r="H4795" s="1"/>
  <c r="E4797" l="1"/>
  <c r="F4796"/>
  <c r="H4796" s="1"/>
  <c r="E4798" l="1"/>
  <c r="F4797"/>
  <c r="H4797" s="1"/>
  <c r="E4799" l="1"/>
  <c r="F4798"/>
  <c r="H4798" s="1"/>
  <c r="E4800" l="1"/>
  <c r="F4799"/>
  <c r="H4799" s="1"/>
  <c r="E4801" l="1"/>
  <c r="F4800"/>
  <c r="H4800" s="1"/>
  <c r="E4802" l="1"/>
  <c r="F4801"/>
  <c r="H4801" s="1"/>
  <c r="E4803" l="1"/>
  <c r="F4802"/>
  <c r="H4802" s="1"/>
  <c r="E4804" l="1"/>
  <c r="F4803"/>
  <c r="H4803" s="1"/>
  <c r="E4805" l="1"/>
  <c r="F4804"/>
  <c r="H4804" s="1"/>
  <c r="E4806" l="1"/>
  <c r="F4805"/>
  <c r="H4805" s="1"/>
  <c r="E4807" l="1"/>
  <c r="F4806"/>
  <c r="H4806" s="1"/>
  <c r="E4808" l="1"/>
  <c r="F4807"/>
  <c r="H4807" s="1"/>
  <c r="E4809" l="1"/>
  <c r="F4808"/>
  <c r="H4808" s="1"/>
  <c r="E4810" l="1"/>
  <c r="F4809"/>
  <c r="H4809" s="1"/>
  <c r="E4811" l="1"/>
  <c r="F4810"/>
  <c r="H4810" s="1"/>
  <c r="E4812" l="1"/>
  <c r="F4811"/>
  <c r="H4811" s="1"/>
  <c r="E4813" l="1"/>
  <c r="F4812"/>
  <c r="H4812" s="1"/>
  <c r="E4814" l="1"/>
  <c r="F4813"/>
  <c r="H4813" s="1"/>
  <c r="E4815" l="1"/>
  <c r="F4814"/>
  <c r="H4814" s="1"/>
  <c r="E4816" l="1"/>
  <c r="F4815"/>
  <c r="H4815" s="1"/>
  <c r="E4817" l="1"/>
  <c r="F4816"/>
  <c r="H4816" s="1"/>
  <c r="E4818" l="1"/>
  <c r="F4817"/>
  <c r="H4817" s="1"/>
  <c r="E4819" l="1"/>
  <c r="F4818"/>
  <c r="H4818" s="1"/>
  <c r="E4820" l="1"/>
  <c r="F4819"/>
  <c r="H4819" s="1"/>
  <c r="E4821" l="1"/>
  <c r="F4820"/>
  <c r="H4820" s="1"/>
  <c r="E4822" l="1"/>
  <c r="F4821"/>
  <c r="H4821" s="1"/>
  <c r="E4823" l="1"/>
  <c r="F4822"/>
  <c r="H4822" s="1"/>
  <c r="E4824" l="1"/>
  <c r="F4823"/>
  <c r="H4823" s="1"/>
  <c r="E4825" l="1"/>
  <c r="F4824"/>
  <c r="H4824" s="1"/>
  <c r="E4826" l="1"/>
  <c r="F4825"/>
  <c r="H4825" s="1"/>
  <c r="E4827" l="1"/>
  <c r="F4826"/>
  <c r="H4826" s="1"/>
  <c r="E4828" l="1"/>
  <c r="F4827"/>
  <c r="H4827" s="1"/>
  <c r="E4829" l="1"/>
  <c r="F4828"/>
  <c r="H4828" s="1"/>
  <c r="E4830" l="1"/>
  <c r="F4829"/>
  <c r="H4829" s="1"/>
  <c r="E4831" l="1"/>
  <c r="F4830"/>
  <c r="H4830" s="1"/>
  <c r="E4832" l="1"/>
  <c r="F4831"/>
  <c r="H4831" s="1"/>
  <c r="E4833" l="1"/>
  <c r="F4832"/>
  <c r="H4832" s="1"/>
  <c r="E4834" l="1"/>
  <c r="F4833"/>
  <c r="H4833" s="1"/>
  <c r="E4835" l="1"/>
  <c r="F4834"/>
  <c r="H4834" s="1"/>
  <c r="E4836" l="1"/>
  <c r="F4835"/>
  <c r="H4835" s="1"/>
  <c r="E4837" l="1"/>
  <c r="F4836"/>
  <c r="H4836" s="1"/>
  <c r="E4838" l="1"/>
  <c r="F4837"/>
  <c r="H4837" s="1"/>
  <c r="E4839" l="1"/>
  <c r="F4838"/>
  <c r="H4838" s="1"/>
  <c r="E4840" l="1"/>
  <c r="F4839"/>
  <c r="H4839" s="1"/>
  <c r="E4841" l="1"/>
  <c r="F4840"/>
  <c r="H4840" s="1"/>
  <c r="E4842" l="1"/>
  <c r="F4841"/>
  <c r="H4841" s="1"/>
  <c r="E4843" l="1"/>
  <c r="F4842"/>
  <c r="H4842" s="1"/>
  <c r="E4844" l="1"/>
  <c r="F4843"/>
  <c r="H4843" s="1"/>
  <c r="E4845" l="1"/>
  <c r="F4844"/>
  <c r="H4844" s="1"/>
  <c r="E4846" l="1"/>
  <c r="F4845"/>
  <c r="H4845" s="1"/>
  <c r="E4847" l="1"/>
  <c r="F4846"/>
  <c r="H4846" s="1"/>
  <c r="E4848" l="1"/>
  <c r="F4847"/>
  <c r="H4847" s="1"/>
  <c r="E4849" l="1"/>
  <c r="F4848"/>
  <c r="H4848" s="1"/>
  <c r="E4850" l="1"/>
  <c r="F4849"/>
  <c r="H4849" s="1"/>
  <c r="E4851" l="1"/>
  <c r="F4850"/>
  <c r="H4850" s="1"/>
  <c r="E4852" l="1"/>
  <c r="F4851"/>
  <c r="H4851" s="1"/>
  <c r="E4853" l="1"/>
  <c r="F4852"/>
  <c r="H4852" s="1"/>
  <c r="E4854" l="1"/>
  <c r="F4853"/>
  <c r="H4853" s="1"/>
  <c r="E4855" l="1"/>
  <c r="F4854"/>
  <c r="H4854" s="1"/>
  <c r="E4856" l="1"/>
  <c r="F4855"/>
  <c r="H4855" s="1"/>
  <c r="E4857" l="1"/>
  <c r="F4856"/>
  <c r="H4856" s="1"/>
  <c r="E4858" l="1"/>
  <c r="F4857"/>
  <c r="H4857" s="1"/>
  <c r="E4859" l="1"/>
  <c r="F4858"/>
  <c r="H4858" s="1"/>
  <c r="E4860" l="1"/>
  <c r="F4859"/>
  <c r="H4859" s="1"/>
  <c r="E4861" l="1"/>
  <c r="F4860"/>
  <c r="H4860" s="1"/>
  <c r="E4862" l="1"/>
  <c r="F4861"/>
  <c r="H4861" s="1"/>
  <c r="E4863" l="1"/>
  <c r="F4862"/>
  <c r="H4862" s="1"/>
  <c r="E4864" l="1"/>
  <c r="F4863"/>
  <c r="H4863" s="1"/>
  <c r="E4865" l="1"/>
  <c r="F4864"/>
  <c r="H4864" s="1"/>
  <c r="E4866" l="1"/>
  <c r="F4865"/>
  <c r="H4865" s="1"/>
  <c r="E4867" l="1"/>
  <c r="F4866"/>
  <c r="H4866" s="1"/>
  <c r="E4868" l="1"/>
  <c r="F4867"/>
  <c r="H4867" s="1"/>
  <c r="E4869" l="1"/>
  <c r="F4868"/>
  <c r="H4868" s="1"/>
  <c r="E4870" l="1"/>
  <c r="F4869"/>
  <c r="H4869" s="1"/>
  <c r="E4871" l="1"/>
  <c r="F4870"/>
  <c r="H4870" s="1"/>
  <c r="E4872" l="1"/>
  <c r="F4871"/>
  <c r="H4871" s="1"/>
  <c r="E4873" l="1"/>
  <c r="F4872"/>
  <c r="H4872" s="1"/>
  <c r="E4874" l="1"/>
  <c r="F4873"/>
  <c r="H4873" s="1"/>
  <c r="E4875" l="1"/>
  <c r="F4874"/>
  <c r="H4874" s="1"/>
  <c r="E4876" l="1"/>
  <c r="F4875"/>
  <c r="H4875" s="1"/>
  <c r="E4877" l="1"/>
  <c r="F4876"/>
  <c r="H4876" s="1"/>
  <c r="E4878" l="1"/>
  <c r="F4877"/>
  <c r="H4877" s="1"/>
  <c r="E4879" l="1"/>
  <c r="F4878"/>
  <c r="H4878" s="1"/>
  <c r="E4880" l="1"/>
  <c r="F4879"/>
  <c r="H4879" s="1"/>
  <c r="E4881" l="1"/>
  <c r="F4880"/>
  <c r="H4880" s="1"/>
  <c r="E4882" l="1"/>
  <c r="F4881"/>
  <c r="H4881" s="1"/>
  <c r="E4883" l="1"/>
  <c r="F4882"/>
  <c r="H4882" s="1"/>
  <c r="E4884" l="1"/>
  <c r="F4883"/>
  <c r="H4883" s="1"/>
  <c r="E4885" l="1"/>
  <c r="F4884"/>
  <c r="H4884" s="1"/>
  <c r="E4886" l="1"/>
  <c r="F4885"/>
  <c r="H4885" s="1"/>
  <c r="E4887" l="1"/>
  <c r="F4886"/>
  <c r="H4886" s="1"/>
  <c r="E4888" l="1"/>
  <c r="F4887"/>
  <c r="H4887" s="1"/>
  <c r="E4889" l="1"/>
  <c r="F4888"/>
  <c r="H4888" s="1"/>
  <c r="E4890" l="1"/>
  <c r="F4889"/>
  <c r="H4889" s="1"/>
  <c r="E4891" l="1"/>
  <c r="F4890"/>
  <c r="H4890" s="1"/>
  <c r="E4892" l="1"/>
  <c r="F4891"/>
  <c r="H4891" s="1"/>
  <c r="E4893" l="1"/>
  <c r="F4892"/>
  <c r="H4892" s="1"/>
  <c r="E4894" l="1"/>
  <c r="F4893"/>
  <c r="H4893" s="1"/>
  <c r="E4895" l="1"/>
  <c r="F4894"/>
  <c r="H4894" s="1"/>
  <c r="E4896" l="1"/>
  <c r="F4895"/>
  <c r="H4895" s="1"/>
  <c r="E4897" l="1"/>
  <c r="F4896"/>
  <c r="H4896" s="1"/>
  <c r="E4898" l="1"/>
  <c r="F4897"/>
  <c r="H4897" s="1"/>
  <c r="E4899" l="1"/>
  <c r="F4898"/>
  <c r="H4898" s="1"/>
  <c r="E4900" l="1"/>
  <c r="F4899"/>
  <c r="H4899" s="1"/>
  <c r="E4901" l="1"/>
  <c r="F4900"/>
  <c r="H4900" s="1"/>
  <c r="E4902" l="1"/>
  <c r="F4901"/>
  <c r="H4901" s="1"/>
  <c r="E4903" l="1"/>
  <c r="F4902"/>
  <c r="H4902" s="1"/>
  <c r="E4904" l="1"/>
  <c r="F4903"/>
  <c r="H4903" s="1"/>
  <c r="E4905" l="1"/>
  <c r="F4904"/>
  <c r="H4904" s="1"/>
  <c r="E4906" l="1"/>
  <c r="F4905"/>
  <c r="H4905" s="1"/>
  <c r="E4907" l="1"/>
  <c r="F4906"/>
  <c r="H4906" s="1"/>
  <c r="E4908" l="1"/>
  <c r="F4907"/>
  <c r="H4907" s="1"/>
  <c r="E4909" l="1"/>
  <c r="F4908"/>
  <c r="H4908" s="1"/>
  <c r="E4910" l="1"/>
  <c r="F4909"/>
  <c r="H4909" s="1"/>
  <c r="E4911" l="1"/>
  <c r="F4910"/>
  <c r="H4910" s="1"/>
  <c r="E4912" l="1"/>
  <c r="F4911"/>
  <c r="H4911" s="1"/>
  <c r="E4913" l="1"/>
  <c r="F4912"/>
  <c r="H4912" s="1"/>
  <c r="E4914" l="1"/>
  <c r="F4913"/>
  <c r="H4913" s="1"/>
  <c r="E4915" l="1"/>
  <c r="F4914"/>
  <c r="H4914" s="1"/>
  <c r="E4916" l="1"/>
  <c r="F4915"/>
  <c r="H4915" s="1"/>
  <c r="E4917" l="1"/>
  <c r="F4916"/>
  <c r="H4916" s="1"/>
  <c r="E4918" l="1"/>
  <c r="F4917"/>
  <c r="H4917" s="1"/>
  <c r="E4919" l="1"/>
  <c r="F4918"/>
  <c r="H4918" s="1"/>
  <c r="E4920" l="1"/>
  <c r="F4919"/>
  <c r="H4919" s="1"/>
  <c r="E4921" l="1"/>
  <c r="F4920"/>
  <c r="H4920" s="1"/>
  <c r="E4922" l="1"/>
  <c r="F4921"/>
  <c r="H4921" s="1"/>
  <c r="E4923" l="1"/>
  <c r="F4922"/>
  <c r="H4922" s="1"/>
  <c r="E4924" l="1"/>
  <c r="F4923"/>
  <c r="H4923" s="1"/>
  <c r="E4925" l="1"/>
  <c r="F4924"/>
  <c r="H4924" s="1"/>
  <c r="E4926" l="1"/>
  <c r="F4925"/>
  <c r="H4925" s="1"/>
  <c r="E4927" l="1"/>
  <c r="F4926"/>
  <c r="H4926" s="1"/>
  <c r="E4928" l="1"/>
  <c r="F4927"/>
  <c r="H4927" s="1"/>
  <c r="E4929" l="1"/>
  <c r="F4928"/>
  <c r="H4928" s="1"/>
  <c r="E4930" l="1"/>
  <c r="F4929"/>
  <c r="H4929" s="1"/>
  <c r="E4931" l="1"/>
  <c r="F4930"/>
  <c r="H4930" s="1"/>
  <c r="E4932" l="1"/>
  <c r="F4931"/>
  <c r="H4931" s="1"/>
  <c r="E4933" l="1"/>
  <c r="F4932"/>
  <c r="H4932" s="1"/>
  <c r="E4934" l="1"/>
  <c r="F4933"/>
  <c r="H4933" s="1"/>
  <c r="E4935" l="1"/>
  <c r="F4934"/>
  <c r="H4934" s="1"/>
  <c r="E4936" l="1"/>
  <c r="F4935"/>
  <c r="H4935" s="1"/>
  <c r="E4937" l="1"/>
  <c r="F4936"/>
  <c r="H4936" s="1"/>
  <c r="E4938" l="1"/>
  <c r="F4937"/>
  <c r="H4937" s="1"/>
  <c r="E4939" l="1"/>
  <c r="F4938"/>
  <c r="H4938" s="1"/>
  <c r="E4940" l="1"/>
  <c r="F4939"/>
  <c r="H4939" s="1"/>
  <c r="E4941" l="1"/>
  <c r="F4940"/>
  <c r="H4940" s="1"/>
  <c r="E4942" l="1"/>
  <c r="F4941"/>
  <c r="H4941" s="1"/>
  <c r="E4943" l="1"/>
  <c r="F4942"/>
  <c r="H4942" s="1"/>
  <c r="E4944" l="1"/>
  <c r="F4943"/>
  <c r="H4943" s="1"/>
  <c r="E4945" l="1"/>
  <c r="F4944"/>
  <c r="H4944" s="1"/>
  <c r="E4946" l="1"/>
  <c r="F4945"/>
  <c r="H4945" s="1"/>
  <c r="E4947" l="1"/>
  <c r="F4946"/>
  <c r="H4946" s="1"/>
  <c r="E4948" l="1"/>
  <c r="F4947"/>
  <c r="H4947" s="1"/>
  <c r="E4949" l="1"/>
  <c r="F4948"/>
  <c r="H4948" s="1"/>
  <c r="E4950" l="1"/>
  <c r="F4949"/>
  <c r="H4949" s="1"/>
  <c r="E4951" l="1"/>
  <c r="F4950"/>
  <c r="H4950" s="1"/>
  <c r="E4952" l="1"/>
  <c r="F4951"/>
  <c r="H4951" s="1"/>
  <c r="E4953" l="1"/>
  <c r="F4952"/>
  <c r="H4952" s="1"/>
  <c r="E4954" l="1"/>
  <c r="F4953"/>
  <c r="H4953" s="1"/>
  <c r="E4955" l="1"/>
  <c r="F4954"/>
  <c r="H4954" s="1"/>
  <c r="E4956" l="1"/>
  <c r="F4955"/>
  <c r="H4955" s="1"/>
  <c r="E4957" l="1"/>
  <c r="F4956"/>
  <c r="H4956" s="1"/>
  <c r="E4958" l="1"/>
  <c r="F4957"/>
  <c r="H4957" s="1"/>
  <c r="E4959" l="1"/>
  <c r="F4958"/>
  <c r="H4958" s="1"/>
  <c r="E4960" l="1"/>
  <c r="F4959"/>
  <c r="H4959" s="1"/>
  <c r="E4961" l="1"/>
  <c r="F4960"/>
  <c r="H4960" s="1"/>
  <c r="E4962" l="1"/>
  <c r="F4961"/>
  <c r="H4961" s="1"/>
  <c r="E4963" l="1"/>
  <c r="F4962"/>
  <c r="H4962" s="1"/>
  <c r="E4964" l="1"/>
  <c r="F4963"/>
  <c r="H4963" s="1"/>
  <c r="E4965" l="1"/>
  <c r="F4964"/>
  <c r="H4964" s="1"/>
  <c r="E4966" l="1"/>
  <c r="F4965"/>
  <c r="H4965" s="1"/>
  <c r="E4967" l="1"/>
  <c r="F4966"/>
  <c r="H4966" s="1"/>
  <c r="E4968" l="1"/>
  <c r="F4967"/>
  <c r="H4967" s="1"/>
  <c r="E4969" l="1"/>
  <c r="F4968"/>
  <c r="H4968" s="1"/>
  <c r="E4970" l="1"/>
  <c r="F4969"/>
  <c r="H4969" s="1"/>
  <c r="E4971" l="1"/>
  <c r="F4970"/>
  <c r="H4970" s="1"/>
  <c r="E4972" l="1"/>
  <c r="F4971"/>
  <c r="H4971" s="1"/>
  <c r="E4973" l="1"/>
  <c r="F4972"/>
  <c r="H4972" s="1"/>
  <c r="E4974" l="1"/>
  <c r="F4973"/>
  <c r="H4973" s="1"/>
  <c r="E4975" l="1"/>
  <c r="F4974"/>
  <c r="H4974" s="1"/>
  <c r="E4976" l="1"/>
  <c r="F4975"/>
  <c r="H4975" s="1"/>
  <c r="E4977" l="1"/>
  <c r="F4976"/>
  <c r="H4976" s="1"/>
  <c r="E4978" l="1"/>
  <c r="F4977"/>
  <c r="H4977" s="1"/>
  <c r="E4979" l="1"/>
  <c r="F4978"/>
  <c r="H4978" s="1"/>
  <c r="E4980" l="1"/>
  <c r="F4979"/>
  <c r="H4979" s="1"/>
  <c r="E4981" l="1"/>
  <c r="F4980"/>
  <c r="H4980" s="1"/>
  <c r="E4982" l="1"/>
  <c r="F4981"/>
  <c r="H4981" s="1"/>
  <c r="E4983" l="1"/>
  <c r="F4982"/>
  <c r="H4982" s="1"/>
  <c r="E4984" l="1"/>
  <c r="F4983"/>
  <c r="H4983" s="1"/>
  <c r="E4985" l="1"/>
  <c r="F4984"/>
  <c r="H4984" s="1"/>
  <c r="E4986" l="1"/>
  <c r="F4985"/>
  <c r="H4985" s="1"/>
  <c r="E4987" l="1"/>
  <c r="F4986"/>
  <c r="H4986" s="1"/>
  <c r="E4988" l="1"/>
  <c r="F4987"/>
  <c r="H4987" s="1"/>
  <c r="E4989" l="1"/>
  <c r="F4988"/>
  <c r="H4988" s="1"/>
  <c r="E4990" l="1"/>
  <c r="F4989"/>
  <c r="H4989" s="1"/>
  <c r="E4991" l="1"/>
  <c r="F4990"/>
  <c r="H4990" s="1"/>
  <c r="E4992" l="1"/>
  <c r="F4991"/>
  <c r="H4991" s="1"/>
  <c r="E4993" l="1"/>
  <c r="F4992"/>
  <c r="H4992" s="1"/>
  <c r="E4994" l="1"/>
  <c r="F4993"/>
  <c r="H4993" s="1"/>
  <c r="E4995" l="1"/>
  <c r="F4994"/>
  <c r="H4994" s="1"/>
  <c r="E4996" l="1"/>
  <c r="F4995"/>
  <c r="H4995" s="1"/>
  <c r="E4997" l="1"/>
  <c r="F4996"/>
  <c r="H4996" s="1"/>
  <c r="E4998" l="1"/>
  <c r="F4997"/>
  <c r="H4997" s="1"/>
  <c r="E4999" l="1"/>
  <c r="F4998"/>
  <c r="H4998" s="1"/>
  <c r="E5000" l="1"/>
  <c r="F4999"/>
  <c r="H4999" s="1"/>
  <c r="E5001" l="1"/>
  <c r="F5000"/>
  <c r="H5000" s="1"/>
  <c r="E5002" l="1"/>
  <c r="F5001"/>
  <c r="H5001" s="1"/>
  <c r="E5003" l="1"/>
  <c r="F5002"/>
  <c r="H5002" s="1"/>
  <c r="E5004" l="1"/>
  <c r="F5003"/>
  <c r="H5003" s="1"/>
  <c r="E5005" l="1"/>
  <c r="F5004"/>
  <c r="H5004" s="1"/>
  <c r="E5006" l="1"/>
  <c r="F5005"/>
  <c r="H5005" s="1"/>
  <c r="E5007" l="1"/>
  <c r="F5006"/>
  <c r="H5006" s="1"/>
  <c r="E5008" l="1"/>
  <c r="F5007"/>
  <c r="H5007" s="1"/>
  <c r="E5009" l="1"/>
  <c r="F5008"/>
  <c r="H5008" s="1"/>
  <c r="E5010" l="1"/>
  <c r="F5009"/>
  <c r="H5009" s="1"/>
  <c r="E5011" l="1"/>
  <c r="F5010"/>
  <c r="H5010" s="1"/>
  <c r="E5012" l="1"/>
  <c r="F5011"/>
  <c r="H5011" s="1"/>
  <c r="E5013" l="1"/>
  <c r="F5012"/>
  <c r="H5012" s="1"/>
  <c r="E5014" l="1"/>
  <c r="F5013"/>
  <c r="H5013" s="1"/>
  <c r="E5015" l="1"/>
  <c r="F5014"/>
  <c r="H5014" s="1"/>
  <c r="E5016" l="1"/>
  <c r="F5015"/>
  <c r="H5015" s="1"/>
  <c r="E5017" l="1"/>
  <c r="F5016"/>
  <c r="H5016" s="1"/>
  <c r="E5018" l="1"/>
  <c r="F5017"/>
  <c r="H5017" s="1"/>
  <c r="E5019" l="1"/>
  <c r="F5018"/>
  <c r="H5018" s="1"/>
  <c r="E5020" l="1"/>
  <c r="F5019"/>
  <c r="H5019" s="1"/>
  <c r="E5021" l="1"/>
  <c r="F5020"/>
  <c r="H5020" s="1"/>
  <c r="E5022" l="1"/>
  <c r="F5021"/>
  <c r="H5021" s="1"/>
  <c r="E5023" l="1"/>
  <c r="F5022"/>
  <c r="H5022" s="1"/>
  <c r="E5024" l="1"/>
  <c r="F5023"/>
  <c r="H5023" s="1"/>
  <c r="E5025" l="1"/>
  <c r="F5024"/>
  <c r="H5024" s="1"/>
  <c r="E5026" l="1"/>
  <c r="F5025"/>
  <c r="H5025" s="1"/>
  <c r="E5027" l="1"/>
  <c r="F5026"/>
  <c r="H5026" s="1"/>
  <c r="E5028" l="1"/>
  <c r="F5027"/>
  <c r="H5027" s="1"/>
  <c r="E5029" l="1"/>
  <c r="F5028"/>
  <c r="H5028" s="1"/>
  <c r="E5030" l="1"/>
  <c r="F5029"/>
  <c r="H5029" s="1"/>
  <c r="E5031" l="1"/>
  <c r="F5030"/>
  <c r="H5030" s="1"/>
  <c r="E5032" l="1"/>
  <c r="F5031"/>
  <c r="H5031" s="1"/>
  <c r="E5033" l="1"/>
  <c r="F5032"/>
  <c r="H5032" s="1"/>
  <c r="E5034" l="1"/>
  <c r="F5033"/>
  <c r="H5033" s="1"/>
  <c r="E5035" l="1"/>
  <c r="F5034"/>
  <c r="H5034" s="1"/>
  <c r="E5036" l="1"/>
  <c r="F5035"/>
  <c r="H5035" s="1"/>
  <c r="E5037" l="1"/>
  <c r="F5036"/>
  <c r="H5036" s="1"/>
  <c r="E5038" l="1"/>
  <c r="F5037"/>
  <c r="H5037" s="1"/>
  <c r="E5039" l="1"/>
  <c r="F5038"/>
  <c r="H5038" s="1"/>
  <c r="E5040" l="1"/>
  <c r="F5039"/>
  <c r="H5039" s="1"/>
  <c r="E5041" l="1"/>
  <c r="F5040"/>
  <c r="H5040" s="1"/>
  <c r="E5042" l="1"/>
  <c r="F5041"/>
  <c r="H5041" s="1"/>
  <c r="E5043" l="1"/>
  <c r="F5042"/>
  <c r="H5042" s="1"/>
  <c r="E5044" l="1"/>
  <c r="F5043"/>
  <c r="H5043" s="1"/>
  <c r="E5045" l="1"/>
  <c r="F5044"/>
  <c r="H5044" s="1"/>
  <c r="E5046" l="1"/>
  <c r="F5045"/>
  <c r="H5045" s="1"/>
  <c r="E5047" l="1"/>
  <c r="F5046"/>
  <c r="H5046" s="1"/>
  <c r="E5048" l="1"/>
  <c r="F5047"/>
  <c r="H5047" s="1"/>
  <c r="E5049" l="1"/>
  <c r="F5048"/>
  <c r="H5048" s="1"/>
  <c r="E5050" l="1"/>
  <c r="F5049"/>
  <c r="H5049" s="1"/>
  <c r="E5051" l="1"/>
  <c r="F5050"/>
  <c r="H5050" s="1"/>
  <c r="E5052" l="1"/>
  <c r="F5051"/>
  <c r="H5051" s="1"/>
  <c r="E5053" l="1"/>
  <c r="F5052"/>
  <c r="H5052" s="1"/>
  <c r="E5054" l="1"/>
  <c r="F5053"/>
  <c r="H5053" s="1"/>
  <c r="E5055" l="1"/>
  <c r="F5054"/>
  <c r="H5054" s="1"/>
  <c r="E5056" l="1"/>
  <c r="F5055"/>
  <c r="H5055" s="1"/>
  <c r="E5057" l="1"/>
  <c r="F5056"/>
  <c r="H5056" s="1"/>
  <c r="E5058" l="1"/>
  <c r="F5057"/>
  <c r="H5057" s="1"/>
  <c r="E5059" l="1"/>
  <c r="F5058"/>
  <c r="H5058" s="1"/>
  <c r="E5060" l="1"/>
  <c r="F5059"/>
  <c r="H5059" s="1"/>
  <c r="E5061" l="1"/>
  <c r="F5060"/>
  <c r="H5060" s="1"/>
  <c r="E5062" l="1"/>
  <c r="F5061"/>
  <c r="H5061" s="1"/>
  <c r="E5063" l="1"/>
  <c r="F5062"/>
  <c r="H5062" s="1"/>
  <c r="E5064" l="1"/>
  <c r="F5063"/>
  <c r="H5063" s="1"/>
  <c r="E5065" l="1"/>
  <c r="F5064"/>
  <c r="H5064" s="1"/>
  <c r="E5066" l="1"/>
  <c r="F5065"/>
  <c r="H5065" s="1"/>
  <c r="E5067" l="1"/>
  <c r="F5066"/>
  <c r="H5066" s="1"/>
  <c r="E5068" l="1"/>
  <c r="F5067"/>
  <c r="H5067" s="1"/>
  <c r="E5069" l="1"/>
  <c r="F5068"/>
  <c r="H5068" s="1"/>
  <c r="E5070" l="1"/>
  <c r="F5069"/>
  <c r="H5069" s="1"/>
  <c r="E5071" l="1"/>
  <c r="F5070"/>
  <c r="H5070" s="1"/>
  <c r="E5072" l="1"/>
  <c r="F5071"/>
  <c r="H5071" s="1"/>
  <c r="E5073" l="1"/>
  <c r="F5072"/>
  <c r="H5072" s="1"/>
  <c r="E5074" l="1"/>
  <c r="F5073"/>
  <c r="H5073" s="1"/>
  <c r="E5075" l="1"/>
  <c r="F5074"/>
  <c r="H5074" s="1"/>
  <c r="E5076" l="1"/>
  <c r="F5075"/>
  <c r="H5075" s="1"/>
  <c r="E5077" l="1"/>
  <c r="F5076"/>
  <c r="H5076" s="1"/>
  <c r="E5078" l="1"/>
  <c r="F5077"/>
  <c r="H5077" s="1"/>
  <c r="E5079" l="1"/>
  <c r="F5078"/>
  <c r="H5078" s="1"/>
  <c r="E5080" l="1"/>
  <c r="F5079"/>
  <c r="H5079" s="1"/>
  <c r="E5081" l="1"/>
  <c r="F5080"/>
  <c r="H5080" s="1"/>
  <c r="E5082" l="1"/>
  <c r="F5081"/>
  <c r="H5081" s="1"/>
  <c r="E5083" l="1"/>
  <c r="F5082"/>
  <c r="H5082" s="1"/>
  <c r="E5084" l="1"/>
  <c r="F5083"/>
  <c r="H5083" s="1"/>
  <c r="E5085" l="1"/>
  <c r="F5084"/>
  <c r="H5084" s="1"/>
  <c r="E5086" l="1"/>
  <c r="F5085"/>
  <c r="H5085" s="1"/>
  <c r="E5087" l="1"/>
  <c r="F5086"/>
  <c r="H5086" s="1"/>
  <c r="E5088" l="1"/>
  <c r="F5087"/>
  <c r="H5087" s="1"/>
  <c r="E5089" l="1"/>
  <c r="F5088"/>
  <c r="H5088" s="1"/>
  <c r="E5090" l="1"/>
  <c r="F5089"/>
  <c r="H5089" s="1"/>
  <c r="E5091" l="1"/>
  <c r="F5090"/>
  <c r="H5090" s="1"/>
  <c r="E5092" l="1"/>
  <c r="F5091"/>
  <c r="H5091" s="1"/>
  <c r="E5093" l="1"/>
  <c r="F5092"/>
  <c r="H5092" s="1"/>
  <c r="E5094" l="1"/>
  <c r="F5093"/>
  <c r="H5093" s="1"/>
  <c r="E5095" l="1"/>
  <c r="F5094"/>
  <c r="H5094" s="1"/>
  <c r="E5096" l="1"/>
  <c r="F5095"/>
  <c r="H5095" s="1"/>
  <c r="E5097" l="1"/>
  <c r="F5096"/>
  <c r="H5096" s="1"/>
  <c r="E5098" l="1"/>
  <c r="F5097"/>
  <c r="H5097" s="1"/>
  <c r="E5099" l="1"/>
  <c r="F5098"/>
  <c r="H5098" s="1"/>
  <c r="E5100" l="1"/>
  <c r="F5099"/>
  <c r="H5099" s="1"/>
  <c r="E5101" l="1"/>
  <c r="F5100"/>
  <c r="H5100" s="1"/>
  <c r="E5102" l="1"/>
  <c r="F5101"/>
  <c r="H5101" s="1"/>
  <c r="E5103" l="1"/>
  <c r="F5102"/>
  <c r="H5102" s="1"/>
  <c r="E5104" l="1"/>
  <c r="F5103"/>
  <c r="H5103" s="1"/>
  <c r="E5105" l="1"/>
  <c r="F5104"/>
  <c r="H5104" s="1"/>
  <c r="E5106" l="1"/>
  <c r="F5105"/>
  <c r="H5105" s="1"/>
  <c r="E5107" l="1"/>
  <c r="F5106"/>
  <c r="H5106" s="1"/>
  <c r="E5108" l="1"/>
  <c r="F5107"/>
  <c r="H5107" s="1"/>
  <c r="E5109" l="1"/>
  <c r="F5108"/>
  <c r="H5108" s="1"/>
  <c r="E5110" l="1"/>
  <c r="F5109"/>
  <c r="H5109" s="1"/>
  <c r="E5111" l="1"/>
  <c r="F5110"/>
  <c r="H5110" s="1"/>
  <c r="E5112" l="1"/>
  <c r="F5111"/>
  <c r="H5111" s="1"/>
  <c r="E5113" l="1"/>
  <c r="F5112"/>
  <c r="H5112" s="1"/>
  <c r="E5114" l="1"/>
  <c r="F5113"/>
  <c r="H5113" s="1"/>
  <c r="E5115" l="1"/>
  <c r="F5114"/>
  <c r="H5114" s="1"/>
  <c r="E5116" l="1"/>
  <c r="F5115"/>
  <c r="H5115" s="1"/>
  <c r="E5117" l="1"/>
  <c r="F5116"/>
  <c r="H5116" s="1"/>
  <c r="E5118" l="1"/>
  <c r="F5117"/>
  <c r="H5117" s="1"/>
  <c r="E5119" l="1"/>
  <c r="F5118"/>
  <c r="H5118" s="1"/>
  <c r="E5120" l="1"/>
  <c r="F5119"/>
  <c r="H5119" s="1"/>
  <c r="E5121" l="1"/>
  <c r="F5120"/>
  <c r="H5120" s="1"/>
  <c r="E5122" l="1"/>
  <c r="F5121"/>
  <c r="H5121" s="1"/>
  <c r="E5123" l="1"/>
  <c r="F5122"/>
  <c r="H5122" s="1"/>
  <c r="E5124" l="1"/>
  <c r="F5123"/>
  <c r="H5123" s="1"/>
  <c r="E5125" l="1"/>
  <c r="F5124"/>
  <c r="H5124" s="1"/>
  <c r="E5126" l="1"/>
  <c r="F5125"/>
  <c r="H5125" s="1"/>
  <c r="E5127" l="1"/>
  <c r="F5126"/>
  <c r="H5126" s="1"/>
  <c r="E5128" l="1"/>
  <c r="F5127"/>
  <c r="H5127" s="1"/>
  <c r="E5129" l="1"/>
  <c r="F5128"/>
  <c r="H5128" s="1"/>
  <c r="E5130" l="1"/>
  <c r="F5129"/>
  <c r="H5129" s="1"/>
  <c r="E5131" l="1"/>
  <c r="F5130"/>
  <c r="H5130" s="1"/>
  <c r="E5132" l="1"/>
  <c r="F5131"/>
  <c r="H5131" s="1"/>
  <c r="E5133" l="1"/>
  <c r="F5132"/>
  <c r="H5132" s="1"/>
  <c r="E5134" l="1"/>
  <c r="F5133"/>
  <c r="H5133" s="1"/>
  <c r="E5135" l="1"/>
  <c r="F5134"/>
  <c r="H5134" s="1"/>
  <c r="E5136" l="1"/>
  <c r="F5135"/>
  <c r="H5135" s="1"/>
  <c r="E5137" l="1"/>
  <c r="F5136"/>
  <c r="H5136" s="1"/>
  <c r="E5138" l="1"/>
  <c r="F5137"/>
  <c r="H5137" s="1"/>
  <c r="E5139" l="1"/>
  <c r="F5138"/>
  <c r="H5138" s="1"/>
  <c r="E5140" l="1"/>
  <c r="F5139"/>
  <c r="H5139" s="1"/>
  <c r="E5141" l="1"/>
  <c r="F5140"/>
  <c r="H5140" s="1"/>
  <c r="E5142" l="1"/>
  <c r="F5141"/>
  <c r="H5141" s="1"/>
  <c r="E5143" l="1"/>
  <c r="F5142"/>
  <c r="H5142" s="1"/>
  <c r="E5144" l="1"/>
  <c r="F5143"/>
  <c r="H5143" s="1"/>
  <c r="E5145" l="1"/>
  <c r="F5144"/>
  <c r="H5144" s="1"/>
  <c r="E5146" l="1"/>
  <c r="F5145"/>
  <c r="H5145" s="1"/>
  <c r="E5147" l="1"/>
  <c r="F5146"/>
  <c r="H5146" s="1"/>
  <c r="E5148" l="1"/>
  <c r="F5147"/>
  <c r="H5147" s="1"/>
  <c r="E5149" l="1"/>
  <c r="F5148"/>
  <c r="H5148" s="1"/>
  <c r="E5150" l="1"/>
  <c r="F5149"/>
  <c r="H5149" s="1"/>
  <c r="E5151" l="1"/>
  <c r="F5150"/>
  <c r="H5150" s="1"/>
  <c r="E5152" l="1"/>
  <c r="F5151"/>
  <c r="H5151" s="1"/>
  <c r="E5153" l="1"/>
  <c r="F5152"/>
  <c r="H5152" s="1"/>
  <c r="E5154" l="1"/>
  <c r="F5153"/>
  <c r="H5153" s="1"/>
  <c r="E5155" l="1"/>
  <c r="F5154"/>
  <c r="H5154" s="1"/>
  <c r="E5156" l="1"/>
  <c r="F5155"/>
  <c r="H5155" s="1"/>
  <c r="E5157" l="1"/>
  <c r="F5156"/>
  <c r="H5156" s="1"/>
  <c r="E5158" l="1"/>
  <c r="F5157"/>
  <c r="H5157" s="1"/>
  <c r="E5159" l="1"/>
  <c r="F5158"/>
  <c r="H5158" s="1"/>
  <c r="E5160" l="1"/>
  <c r="F5159"/>
  <c r="H5159" s="1"/>
  <c r="E5161" l="1"/>
  <c r="F5160"/>
  <c r="H5160" s="1"/>
  <c r="E5162" l="1"/>
  <c r="F5161"/>
  <c r="H5161" s="1"/>
  <c r="E5163" l="1"/>
  <c r="F5162"/>
  <c r="H5162" s="1"/>
  <c r="E5164" l="1"/>
  <c r="F5163"/>
  <c r="H5163" s="1"/>
  <c r="E5165" l="1"/>
  <c r="F5164"/>
  <c r="H5164" s="1"/>
  <c r="E5166" l="1"/>
  <c r="F5165"/>
  <c r="H5165" s="1"/>
  <c r="E5167" l="1"/>
  <c r="F5166"/>
  <c r="H5166" s="1"/>
  <c r="E5168" l="1"/>
  <c r="F5167"/>
  <c r="H5167" s="1"/>
  <c r="E5169" l="1"/>
  <c r="F5168"/>
  <c r="H5168" s="1"/>
  <c r="E5170" l="1"/>
  <c r="F5169"/>
  <c r="H5169" s="1"/>
  <c r="E5171" l="1"/>
  <c r="F5170"/>
  <c r="H5170" s="1"/>
  <c r="E5172" l="1"/>
  <c r="F5171"/>
  <c r="H5171" s="1"/>
  <c r="E5173" l="1"/>
  <c r="F5172"/>
  <c r="H5172" s="1"/>
  <c r="E5174" l="1"/>
  <c r="F5173"/>
  <c r="H5173" s="1"/>
  <c r="E5175" l="1"/>
  <c r="F5174"/>
  <c r="H5174" s="1"/>
  <c r="E5176" l="1"/>
  <c r="F5175"/>
  <c r="H5175" s="1"/>
  <c r="E5177" l="1"/>
  <c r="F5176"/>
  <c r="H5176" s="1"/>
  <c r="E5178" l="1"/>
  <c r="F5177"/>
  <c r="H5177" s="1"/>
  <c r="E5179" l="1"/>
  <c r="F5178"/>
  <c r="H5178" s="1"/>
  <c r="E5180" l="1"/>
  <c r="F5179"/>
  <c r="H5179" s="1"/>
  <c r="E5181" l="1"/>
  <c r="F5180"/>
  <c r="H5180" s="1"/>
  <c r="E5182" l="1"/>
  <c r="F5181"/>
  <c r="H5181" s="1"/>
  <c r="E5183" l="1"/>
  <c r="F5182"/>
  <c r="H5182" s="1"/>
  <c r="E5184" l="1"/>
  <c r="F5183"/>
  <c r="H5183" s="1"/>
  <c r="E5185" l="1"/>
  <c r="F5184"/>
  <c r="H5184" s="1"/>
  <c r="E5186" l="1"/>
  <c r="F5185"/>
  <c r="H5185" s="1"/>
  <c r="E5187" l="1"/>
  <c r="F5186"/>
  <c r="H5186" s="1"/>
  <c r="E5188" l="1"/>
  <c r="F5187"/>
  <c r="H5187" s="1"/>
  <c r="E5189" l="1"/>
  <c r="F5188"/>
  <c r="H5188" s="1"/>
  <c r="E5190" l="1"/>
  <c r="F5189"/>
  <c r="H5189" s="1"/>
  <c r="E5191" l="1"/>
  <c r="F5190"/>
  <c r="H5190" s="1"/>
  <c r="E5192" l="1"/>
  <c r="F5191"/>
  <c r="H5191" s="1"/>
  <c r="E5193" l="1"/>
  <c r="F5192"/>
  <c r="H5192" s="1"/>
  <c r="E5194" l="1"/>
  <c r="F5193"/>
  <c r="H5193" s="1"/>
  <c r="E5195" l="1"/>
  <c r="F5194"/>
  <c r="H5194" s="1"/>
  <c r="E5196" l="1"/>
  <c r="F5195"/>
  <c r="H5195" s="1"/>
  <c r="E5197" l="1"/>
  <c r="F5196"/>
  <c r="H5196" s="1"/>
  <c r="E5198" l="1"/>
  <c r="F5197"/>
  <c r="H5197" s="1"/>
  <c r="E5199" l="1"/>
  <c r="F5198"/>
  <c r="H5198" s="1"/>
  <c r="E5200" l="1"/>
  <c r="F5199"/>
  <c r="H5199" s="1"/>
  <c r="E5201" l="1"/>
  <c r="F5200"/>
  <c r="H5200" s="1"/>
  <c r="E5202" l="1"/>
  <c r="F5201"/>
  <c r="H5201" s="1"/>
  <c r="E5203" l="1"/>
  <c r="F5202"/>
  <c r="H5202" s="1"/>
  <c r="E5204" l="1"/>
  <c r="F5203"/>
  <c r="H5203" s="1"/>
  <c r="E5205" l="1"/>
  <c r="F5204"/>
  <c r="H5204" s="1"/>
  <c r="E5206" l="1"/>
  <c r="F5205"/>
  <c r="H5205" s="1"/>
  <c r="E5207" l="1"/>
  <c r="F5206"/>
  <c r="H5206" s="1"/>
  <c r="E5208" l="1"/>
  <c r="F5207"/>
  <c r="H5207" s="1"/>
  <c r="E5209" l="1"/>
  <c r="F5208"/>
  <c r="H5208" s="1"/>
  <c r="E5210" l="1"/>
  <c r="F5209"/>
  <c r="H5209" s="1"/>
  <c r="E5211" l="1"/>
  <c r="F5210"/>
  <c r="H5210" s="1"/>
  <c r="E5212" l="1"/>
  <c r="F5211"/>
  <c r="H5211" s="1"/>
  <c r="E5213" l="1"/>
  <c r="F5212"/>
  <c r="H5212" s="1"/>
  <c r="E5214" l="1"/>
  <c r="F5213"/>
  <c r="H5213" s="1"/>
  <c r="E5215" l="1"/>
  <c r="F5214"/>
  <c r="H5214" s="1"/>
  <c r="E5216" l="1"/>
  <c r="F5215"/>
  <c r="H5215" s="1"/>
  <c r="E5217" l="1"/>
  <c r="F5216"/>
  <c r="H5216" s="1"/>
  <c r="E5218" l="1"/>
  <c r="F5217"/>
  <c r="H5217" s="1"/>
  <c r="E5219" l="1"/>
  <c r="F5218"/>
  <c r="H5218" s="1"/>
  <c r="E5220" l="1"/>
  <c r="F5219"/>
  <c r="H5219" s="1"/>
  <c r="E5221" l="1"/>
  <c r="F5220"/>
  <c r="H5220" s="1"/>
  <c r="E5222" l="1"/>
  <c r="F5221"/>
  <c r="H5221" s="1"/>
  <c r="E5223" l="1"/>
  <c r="F5222"/>
  <c r="H5222" s="1"/>
  <c r="E5224" l="1"/>
  <c r="F5223"/>
  <c r="H5223" s="1"/>
  <c r="E5225" l="1"/>
  <c r="F5224"/>
  <c r="H5224" s="1"/>
  <c r="E5226" l="1"/>
  <c r="F5225"/>
  <c r="H5225" s="1"/>
  <c r="E5227" l="1"/>
  <c r="F5226"/>
  <c r="H5226" s="1"/>
  <c r="E5228" l="1"/>
  <c r="F5227"/>
  <c r="H5227" s="1"/>
  <c r="E5229" l="1"/>
  <c r="F5228"/>
  <c r="H5228" s="1"/>
  <c r="E5230" l="1"/>
  <c r="F5229"/>
  <c r="H5229" s="1"/>
  <c r="E5231" l="1"/>
  <c r="F5230"/>
  <c r="H5230" s="1"/>
  <c r="E5232" l="1"/>
  <c r="F5231"/>
  <c r="H5231" s="1"/>
  <c r="E5233" l="1"/>
  <c r="F5232"/>
  <c r="H5232" s="1"/>
  <c r="E5234" l="1"/>
  <c r="F5233"/>
  <c r="H5233" s="1"/>
  <c r="E5235" l="1"/>
  <c r="F5234"/>
  <c r="H5234" s="1"/>
  <c r="E5236" l="1"/>
  <c r="F5235"/>
  <c r="H5235" s="1"/>
  <c r="E5237" l="1"/>
  <c r="F5236"/>
  <c r="H5236" s="1"/>
  <c r="E5238" l="1"/>
  <c r="F5237"/>
  <c r="H5237" s="1"/>
  <c r="E5239" l="1"/>
  <c r="F5238"/>
  <c r="H5238" s="1"/>
  <c r="E5240" l="1"/>
  <c r="F5239"/>
  <c r="H5239" s="1"/>
  <c r="E5241" l="1"/>
  <c r="F5240"/>
  <c r="H5240" s="1"/>
  <c r="E5242" l="1"/>
  <c r="F5241"/>
  <c r="H5241" s="1"/>
  <c r="E5243" l="1"/>
  <c r="F5242"/>
  <c r="H5242" s="1"/>
  <c r="E5244" l="1"/>
  <c r="F5243"/>
  <c r="H5243" s="1"/>
  <c r="E5245" l="1"/>
  <c r="F5244"/>
  <c r="H5244" s="1"/>
  <c r="E5246" l="1"/>
  <c r="F5245"/>
  <c r="H5245" s="1"/>
  <c r="E5247" l="1"/>
  <c r="F5246"/>
  <c r="H5246" s="1"/>
  <c r="E5248" l="1"/>
  <c r="F5247"/>
  <c r="H5247" s="1"/>
  <c r="E5249" l="1"/>
  <c r="F5248"/>
  <c r="H5248" s="1"/>
  <c r="E5250" l="1"/>
  <c r="F5249"/>
  <c r="H5249" s="1"/>
  <c r="E5251" l="1"/>
  <c r="F5250"/>
  <c r="H5250" s="1"/>
  <c r="E5252" l="1"/>
  <c r="F5251"/>
  <c r="H5251" s="1"/>
  <c r="E5253" l="1"/>
  <c r="F5252"/>
  <c r="H5252" s="1"/>
  <c r="E5254" l="1"/>
  <c r="F5253"/>
  <c r="H5253" s="1"/>
  <c r="E5255" l="1"/>
  <c r="F5254"/>
  <c r="H5254" s="1"/>
  <c r="E5256" l="1"/>
  <c r="F5255"/>
  <c r="H5255" s="1"/>
  <c r="E5257" l="1"/>
  <c r="F5256"/>
  <c r="H5256" s="1"/>
  <c r="E5258" l="1"/>
  <c r="F5257"/>
  <c r="H5257" s="1"/>
  <c r="E5259" l="1"/>
  <c r="F5258"/>
  <c r="H5258" s="1"/>
  <c r="E5260" l="1"/>
  <c r="F5259"/>
  <c r="H5259" s="1"/>
  <c r="E5261" l="1"/>
  <c r="F5260"/>
  <c r="H5260" s="1"/>
  <c r="E5262" l="1"/>
  <c r="F5261"/>
  <c r="H5261" s="1"/>
  <c r="E5263" l="1"/>
  <c r="F5262"/>
  <c r="H5262" s="1"/>
  <c r="E5264" l="1"/>
  <c r="F5263"/>
  <c r="H5263" s="1"/>
  <c r="E5265" l="1"/>
  <c r="F5264"/>
  <c r="H5264" s="1"/>
  <c r="E5266" l="1"/>
  <c r="F5265"/>
  <c r="H5265" s="1"/>
  <c r="E5267" l="1"/>
  <c r="F5266"/>
  <c r="H5266" s="1"/>
  <c r="E5268" l="1"/>
  <c r="F5267"/>
  <c r="H5267" s="1"/>
  <c r="E5269" l="1"/>
  <c r="F5268"/>
  <c r="H5268" s="1"/>
  <c r="E5270" l="1"/>
  <c r="F5269"/>
  <c r="H5269" s="1"/>
  <c r="E5271" l="1"/>
  <c r="F5270"/>
  <c r="H5270" s="1"/>
  <c r="E5272" l="1"/>
  <c r="F5271"/>
  <c r="H5271" s="1"/>
  <c r="E5273" l="1"/>
  <c r="F5272"/>
  <c r="H5272" s="1"/>
  <c r="E5274" l="1"/>
  <c r="F5273"/>
  <c r="H5273" s="1"/>
  <c r="E5275" l="1"/>
  <c r="F5274"/>
  <c r="H5274" s="1"/>
  <c r="E5276" l="1"/>
  <c r="F5275"/>
  <c r="H5275" s="1"/>
  <c r="E5277" l="1"/>
  <c r="F5276"/>
  <c r="H5276" s="1"/>
  <c r="E5278" l="1"/>
  <c r="F5277"/>
  <c r="H5277" s="1"/>
  <c r="E5279" l="1"/>
  <c r="F5278"/>
  <c r="H5278" s="1"/>
  <c r="E5280" l="1"/>
  <c r="F5279"/>
  <c r="H5279" s="1"/>
  <c r="E5281" l="1"/>
  <c r="F5280"/>
  <c r="H5280" s="1"/>
  <c r="E5282" l="1"/>
  <c r="F5281"/>
  <c r="H5281" s="1"/>
  <c r="E5283" l="1"/>
  <c r="F5282"/>
  <c r="H5282" s="1"/>
  <c r="E5284" l="1"/>
  <c r="F5283"/>
  <c r="H5283" s="1"/>
  <c r="E5285" l="1"/>
  <c r="F5284"/>
  <c r="H5284" s="1"/>
  <c r="E5286" l="1"/>
  <c r="F5285"/>
  <c r="H5285" s="1"/>
  <c r="E5287" l="1"/>
  <c r="F5286"/>
  <c r="H5286" s="1"/>
  <c r="E5288" l="1"/>
  <c r="F5287"/>
  <c r="H5287" s="1"/>
  <c r="E5289" l="1"/>
  <c r="F5288"/>
  <c r="H5288" s="1"/>
  <c r="E5290" l="1"/>
  <c r="F5289"/>
  <c r="H5289" s="1"/>
  <c r="E5291" l="1"/>
  <c r="F5290"/>
  <c r="H5290" s="1"/>
  <c r="E5292" l="1"/>
  <c r="F5291"/>
  <c r="H5291" s="1"/>
  <c r="E5293" l="1"/>
  <c r="F5292"/>
  <c r="H5292" s="1"/>
  <c r="E5294" l="1"/>
  <c r="F5293"/>
  <c r="H5293" s="1"/>
  <c r="E5295" l="1"/>
  <c r="F5294"/>
  <c r="H5294" s="1"/>
  <c r="E5296" l="1"/>
  <c r="F5295"/>
  <c r="H5295" s="1"/>
  <c r="E5297" l="1"/>
  <c r="F5296"/>
  <c r="H5296" s="1"/>
  <c r="E5298" l="1"/>
  <c r="F5297"/>
  <c r="H5297" s="1"/>
  <c r="E5299" l="1"/>
  <c r="F5298"/>
  <c r="H5298" s="1"/>
  <c r="E5300" l="1"/>
  <c r="F5299"/>
  <c r="H5299" s="1"/>
  <c r="E5301" l="1"/>
  <c r="F5300"/>
  <c r="H5300" s="1"/>
  <c r="E5302" l="1"/>
  <c r="F5301"/>
  <c r="H5301" s="1"/>
  <c r="E5303" l="1"/>
  <c r="F5302"/>
  <c r="H5302" s="1"/>
  <c r="E5304" l="1"/>
  <c r="F5303"/>
  <c r="H5303" s="1"/>
  <c r="E5305" l="1"/>
  <c r="F5304"/>
  <c r="H5304" s="1"/>
  <c r="E5306" l="1"/>
  <c r="F5305"/>
  <c r="H5305" s="1"/>
  <c r="E5307" l="1"/>
  <c r="F5306"/>
  <c r="H5306" s="1"/>
  <c r="E5308" l="1"/>
  <c r="F5307"/>
  <c r="H5307" s="1"/>
  <c r="E5309" l="1"/>
  <c r="F5308"/>
  <c r="H5308" s="1"/>
  <c r="E5310" l="1"/>
  <c r="F5309"/>
  <c r="H5309" s="1"/>
  <c r="E5311" l="1"/>
  <c r="F5310"/>
  <c r="H5310" s="1"/>
  <c r="E5312" l="1"/>
  <c r="F5311"/>
  <c r="H5311" s="1"/>
  <c r="E5313" l="1"/>
  <c r="F5312"/>
  <c r="H5312" s="1"/>
  <c r="E5314" l="1"/>
  <c r="F5313"/>
  <c r="H5313" s="1"/>
  <c r="E5315" l="1"/>
  <c r="F5314"/>
  <c r="H5314" s="1"/>
  <c r="E5316" l="1"/>
  <c r="F5315"/>
  <c r="H5315" s="1"/>
  <c r="E5317" l="1"/>
  <c r="F5316"/>
  <c r="H5316" s="1"/>
  <c r="E5318" l="1"/>
  <c r="F5317"/>
  <c r="H5317" s="1"/>
  <c r="E5319" l="1"/>
  <c r="F5318"/>
  <c r="H5318" s="1"/>
  <c r="E5320" l="1"/>
  <c r="F5319"/>
  <c r="H5319" s="1"/>
  <c r="E5321" l="1"/>
  <c r="F5320"/>
  <c r="H5320" s="1"/>
  <c r="E5322" l="1"/>
  <c r="F5321"/>
  <c r="H5321" s="1"/>
  <c r="E5323" l="1"/>
  <c r="F5322"/>
  <c r="H5322" s="1"/>
  <c r="E5324" l="1"/>
  <c r="F5323"/>
  <c r="H5323" s="1"/>
  <c r="E5325" l="1"/>
  <c r="F5324"/>
  <c r="H5324" s="1"/>
  <c r="E5326" l="1"/>
  <c r="F5325"/>
  <c r="H5325" s="1"/>
  <c r="E5327" l="1"/>
  <c r="F5326"/>
  <c r="H5326" s="1"/>
  <c r="E5328" l="1"/>
  <c r="F5327"/>
  <c r="H5327" s="1"/>
  <c r="E5329" l="1"/>
  <c r="F5328"/>
  <c r="H5328" s="1"/>
  <c r="E5330" l="1"/>
  <c r="F5329"/>
  <c r="H5329" s="1"/>
  <c r="E5331" l="1"/>
  <c r="F5330"/>
  <c r="H5330" s="1"/>
  <c r="E5332" l="1"/>
  <c r="F5331"/>
  <c r="H5331" s="1"/>
  <c r="E5333" l="1"/>
  <c r="F5332"/>
  <c r="H5332" s="1"/>
  <c r="E5334" l="1"/>
  <c r="F5333"/>
  <c r="H5333" s="1"/>
  <c r="E5335" l="1"/>
  <c r="F5334"/>
  <c r="H5334" s="1"/>
  <c r="E5336" l="1"/>
  <c r="F5335"/>
  <c r="H5335" s="1"/>
  <c r="E5337" l="1"/>
  <c r="F5336"/>
  <c r="H5336" s="1"/>
  <c r="E5338" l="1"/>
  <c r="F5337"/>
  <c r="H5337" s="1"/>
  <c r="E5339" l="1"/>
  <c r="F5338"/>
  <c r="H5338" s="1"/>
  <c r="E5340" l="1"/>
  <c r="F5339"/>
  <c r="H5339" s="1"/>
  <c r="E5341" l="1"/>
  <c r="F5340"/>
  <c r="H5340" s="1"/>
  <c r="E5342" l="1"/>
  <c r="F5341"/>
  <c r="H5341" s="1"/>
  <c r="E5343" l="1"/>
  <c r="F5342"/>
  <c r="H5342" s="1"/>
  <c r="E5344" l="1"/>
  <c r="F5343"/>
  <c r="H5343" s="1"/>
  <c r="E5345" l="1"/>
  <c r="F5344"/>
  <c r="H5344" s="1"/>
  <c r="E5346" l="1"/>
  <c r="F5345"/>
  <c r="H5345" s="1"/>
  <c r="E5347" l="1"/>
  <c r="F5346"/>
  <c r="H5346" s="1"/>
  <c r="E5348" l="1"/>
  <c r="F5347"/>
  <c r="H5347" s="1"/>
  <c r="E5349" l="1"/>
  <c r="F5348"/>
  <c r="H5348" s="1"/>
  <c r="E5350" l="1"/>
  <c r="F5349"/>
  <c r="H5349" s="1"/>
  <c r="E5351" l="1"/>
  <c r="F5350"/>
  <c r="H5350" s="1"/>
  <c r="E5352" l="1"/>
  <c r="F5351"/>
  <c r="H5351" s="1"/>
  <c r="E5353" l="1"/>
  <c r="F5352"/>
  <c r="H5352" s="1"/>
  <c r="E5354" l="1"/>
  <c r="F5353"/>
  <c r="H5353" s="1"/>
  <c r="E5355" l="1"/>
  <c r="F5354"/>
  <c r="H5354" s="1"/>
  <c r="E5356" l="1"/>
  <c r="F5355"/>
  <c r="H5355" s="1"/>
  <c r="E5357" l="1"/>
  <c r="F5356"/>
  <c r="H5356" s="1"/>
  <c r="E5358" l="1"/>
  <c r="F5357"/>
  <c r="H5357" s="1"/>
  <c r="E5359" l="1"/>
  <c r="F5358"/>
  <c r="H5358" s="1"/>
  <c r="E5360" l="1"/>
  <c r="F5359"/>
  <c r="H5359" s="1"/>
  <c r="E5361" l="1"/>
  <c r="F5360"/>
  <c r="H5360" s="1"/>
  <c r="E5362" l="1"/>
  <c r="F5361"/>
  <c r="H5361" s="1"/>
  <c r="E5363" l="1"/>
  <c r="F5362"/>
  <c r="H5362" s="1"/>
  <c r="E5364" l="1"/>
  <c r="F5363"/>
  <c r="H5363" s="1"/>
  <c r="E5365" l="1"/>
  <c r="F5364"/>
  <c r="H5364" s="1"/>
  <c r="E5366" l="1"/>
  <c r="F5365"/>
  <c r="H5365" s="1"/>
  <c r="E5367" l="1"/>
  <c r="F5366"/>
  <c r="H5366" s="1"/>
  <c r="E5368" l="1"/>
  <c r="F5367"/>
  <c r="H5367" s="1"/>
  <c r="E5369" l="1"/>
  <c r="F5368"/>
  <c r="H5368" s="1"/>
  <c r="E5370" l="1"/>
  <c r="F5369"/>
  <c r="H5369" s="1"/>
  <c r="E5371" l="1"/>
  <c r="F5370"/>
  <c r="H5370" s="1"/>
  <c r="E5372" l="1"/>
  <c r="F5371"/>
  <c r="H5371" s="1"/>
  <c r="E5373" l="1"/>
  <c r="F5372"/>
  <c r="H5372" s="1"/>
  <c r="E5374" l="1"/>
  <c r="F5373"/>
  <c r="H5373" s="1"/>
  <c r="E5375" l="1"/>
  <c r="F5374"/>
  <c r="H5374" s="1"/>
  <c r="E5376" l="1"/>
  <c r="F5375"/>
  <c r="H5375" s="1"/>
  <c r="E5377" l="1"/>
  <c r="F5376"/>
  <c r="H5376" s="1"/>
  <c r="E5378" l="1"/>
  <c r="F5377"/>
  <c r="H5377" s="1"/>
  <c r="E5379" l="1"/>
  <c r="F5378"/>
  <c r="H5378" s="1"/>
  <c r="E5380" l="1"/>
  <c r="F5379"/>
  <c r="H5379" s="1"/>
  <c r="E5381" l="1"/>
  <c r="F5380"/>
  <c r="H5380" s="1"/>
  <c r="E5382" l="1"/>
  <c r="F5381"/>
  <c r="H5381" s="1"/>
  <c r="E5383" l="1"/>
  <c r="F5382"/>
  <c r="H5382" s="1"/>
  <c r="E5384" l="1"/>
  <c r="F5383"/>
  <c r="H5383" s="1"/>
  <c r="E5385" l="1"/>
  <c r="F5384"/>
  <c r="H5384" s="1"/>
  <c r="E5386" l="1"/>
  <c r="F5385"/>
  <c r="H5385" s="1"/>
  <c r="E5387" l="1"/>
  <c r="F5386"/>
  <c r="H5386" s="1"/>
  <c r="E5388" l="1"/>
  <c r="F5387"/>
  <c r="H5387" s="1"/>
  <c r="E5389" l="1"/>
  <c r="F5388"/>
  <c r="H5388" s="1"/>
  <c r="E5390" l="1"/>
  <c r="F5389"/>
  <c r="H5389" s="1"/>
  <c r="E5391" l="1"/>
  <c r="F5390"/>
  <c r="H5390" s="1"/>
  <c r="E5392" l="1"/>
  <c r="F5391"/>
  <c r="H5391" s="1"/>
  <c r="E5393" l="1"/>
  <c r="F5392"/>
  <c r="H5392" s="1"/>
  <c r="E5394" l="1"/>
  <c r="F5393"/>
  <c r="H5393" s="1"/>
  <c r="E5395" l="1"/>
  <c r="F5394"/>
  <c r="H5394" s="1"/>
  <c r="E5396" l="1"/>
  <c r="F5395"/>
  <c r="H5395" s="1"/>
  <c r="E5397" l="1"/>
  <c r="F5396"/>
  <c r="H5396" s="1"/>
  <c r="E5398" l="1"/>
  <c r="F5397"/>
  <c r="H5397" s="1"/>
  <c r="E5399" l="1"/>
  <c r="F5398"/>
  <c r="H5398" s="1"/>
  <c r="E5400" l="1"/>
  <c r="F5399"/>
  <c r="H5399" s="1"/>
  <c r="E5401" l="1"/>
  <c r="F5400"/>
  <c r="H5400" s="1"/>
  <c r="E5402" l="1"/>
  <c r="F5401"/>
  <c r="H5401" s="1"/>
  <c r="E5403" l="1"/>
  <c r="F5402"/>
  <c r="H5402" s="1"/>
  <c r="E5404" l="1"/>
  <c r="F5403"/>
  <c r="H5403" s="1"/>
  <c r="E5405" l="1"/>
  <c r="F5404"/>
  <c r="H5404" s="1"/>
  <c r="E5406" l="1"/>
  <c r="F5405"/>
  <c r="H5405" s="1"/>
  <c r="E5407" l="1"/>
  <c r="F5406"/>
  <c r="H5406" s="1"/>
  <c r="E5408" l="1"/>
  <c r="F5407"/>
  <c r="H5407" s="1"/>
  <c r="E5409" l="1"/>
  <c r="F5408"/>
  <c r="H5408" s="1"/>
  <c r="E5410" l="1"/>
  <c r="F5409"/>
  <c r="H5409" s="1"/>
  <c r="E5411" l="1"/>
  <c r="F5410"/>
  <c r="H5410" s="1"/>
  <c r="E5412" l="1"/>
  <c r="F5411"/>
  <c r="H5411" s="1"/>
  <c r="E5413" l="1"/>
  <c r="F5412"/>
  <c r="H5412" s="1"/>
  <c r="E5414" l="1"/>
  <c r="F5413"/>
  <c r="H5413" s="1"/>
  <c r="E5415" l="1"/>
  <c r="F5414"/>
  <c r="H5414" s="1"/>
  <c r="E5416" l="1"/>
  <c r="F5415"/>
  <c r="H5415" s="1"/>
  <c r="E5417" l="1"/>
  <c r="F5416"/>
  <c r="H5416" s="1"/>
  <c r="E5418" l="1"/>
  <c r="F5417"/>
  <c r="H5417" s="1"/>
  <c r="E5419" l="1"/>
  <c r="F5418"/>
  <c r="H5418" s="1"/>
  <c r="E5420" l="1"/>
  <c r="F5419"/>
  <c r="H5419" s="1"/>
  <c r="E5421" l="1"/>
  <c r="F5420"/>
  <c r="H5420" s="1"/>
  <c r="E5422" l="1"/>
  <c r="F5421"/>
  <c r="H5421" s="1"/>
  <c r="E5423" l="1"/>
  <c r="F5422"/>
  <c r="H5422" s="1"/>
  <c r="E5424" l="1"/>
  <c r="F5423"/>
  <c r="H5423" s="1"/>
  <c r="E5425" l="1"/>
  <c r="F5424"/>
  <c r="H5424" s="1"/>
  <c r="E5426" l="1"/>
  <c r="F5425"/>
  <c r="H5425" s="1"/>
  <c r="E5427" l="1"/>
  <c r="F5426"/>
  <c r="H5426" s="1"/>
  <c r="E5428" l="1"/>
  <c r="F5427"/>
  <c r="H5427" s="1"/>
  <c r="E5429" l="1"/>
  <c r="F5428"/>
  <c r="H5428" s="1"/>
  <c r="E5430" l="1"/>
  <c r="F5429"/>
  <c r="H5429" s="1"/>
  <c r="E5431" l="1"/>
  <c r="F5430"/>
  <c r="H5430" s="1"/>
  <c r="E5432" l="1"/>
  <c r="F5431"/>
  <c r="H5431" s="1"/>
  <c r="E5433" l="1"/>
  <c r="F5432"/>
  <c r="H5432" s="1"/>
  <c r="E5434" l="1"/>
  <c r="F5433"/>
  <c r="H5433" s="1"/>
  <c r="E5435" l="1"/>
  <c r="F5434"/>
  <c r="H5434" s="1"/>
  <c r="E5436" l="1"/>
  <c r="F5435"/>
  <c r="H5435" s="1"/>
  <c r="E5437" l="1"/>
  <c r="F5436"/>
  <c r="H5436" s="1"/>
  <c r="E5438" l="1"/>
  <c r="F5437"/>
  <c r="H5437" s="1"/>
  <c r="E5439" l="1"/>
  <c r="F5438"/>
  <c r="H5438" s="1"/>
  <c r="E5440" l="1"/>
  <c r="F5439"/>
  <c r="H5439" s="1"/>
  <c r="E5441" l="1"/>
  <c r="F5440"/>
  <c r="H5440" s="1"/>
  <c r="E5442" l="1"/>
  <c r="F5441"/>
  <c r="H5441" s="1"/>
  <c r="E5443" l="1"/>
  <c r="F5442"/>
  <c r="H5442" s="1"/>
  <c r="E5444" l="1"/>
  <c r="F5443"/>
  <c r="H5443" s="1"/>
  <c r="E5445" l="1"/>
  <c r="F5444"/>
  <c r="H5444" s="1"/>
  <c r="E5446" l="1"/>
  <c r="F5445"/>
  <c r="H5445" s="1"/>
  <c r="E5447" l="1"/>
  <c r="F5446"/>
  <c r="H5446" s="1"/>
  <c r="E5448" l="1"/>
  <c r="F5447"/>
  <c r="H5447" s="1"/>
  <c r="E5449" l="1"/>
  <c r="F5448"/>
  <c r="H5448" s="1"/>
  <c r="E5450" l="1"/>
  <c r="F5449"/>
  <c r="H5449" s="1"/>
  <c r="E5451" l="1"/>
  <c r="F5450"/>
  <c r="H5450" s="1"/>
  <c r="E5452" l="1"/>
  <c r="F5451"/>
  <c r="H5451" s="1"/>
  <c r="E5453" l="1"/>
  <c r="F5452"/>
  <c r="H5452" s="1"/>
  <c r="E5454" l="1"/>
  <c r="F5453"/>
  <c r="H5453" s="1"/>
  <c r="E5455" l="1"/>
  <c r="F5454"/>
  <c r="H5454" s="1"/>
  <c r="E5456" l="1"/>
  <c r="F5455"/>
  <c r="H5455" s="1"/>
  <c r="E5457" l="1"/>
  <c r="F5456"/>
  <c r="H5456" s="1"/>
  <c r="E5458" l="1"/>
  <c r="F5457"/>
  <c r="H5457" s="1"/>
  <c r="E5459" l="1"/>
  <c r="F5458"/>
  <c r="H5458" s="1"/>
  <c r="E5460" l="1"/>
  <c r="F5459"/>
  <c r="H5459" s="1"/>
  <c r="E5461" l="1"/>
  <c r="F5460"/>
  <c r="H5460" s="1"/>
  <c r="E5462" l="1"/>
  <c r="F5461"/>
  <c r="H5461" s="1"/>
  <c r="E5463" l="1"/>
  <c r="F5462"/>
  <c r="H5462" s="1"/>
  <c r="E5464" l="1"/>
  <c r="F5463"/>
  <c r="H5463" s="1"/>
  <c r="E5465" l="1"/>
  <c r="F5464"/>
  <c r="H5464" s="1"/>
  <c r="E5466" l="1"/>
  <c r="F5465"/>
  <c r="H5465" s="1"/>
  <c r="E5467" l="1"/>
  <c r="F5466"/>
  <c r="H5466" s="1"/>
  <c r="E5468" l="1"/>
  <c r="F5467"/>
  <c r="H5467" s="1"/>
  <c r="E5469" l="1"/>
  <c r="F5468"/>
  <c r="H5468" s="1"/>
  <c r="E5470" l="1"/>
  <c r="F5469"/>
  <c r="H5469" s="1"/>
  <c r="E5471" l="1"/>
  <c r="F5470"/>
  <c r="H5470" s="1"/>
  <c r="E5472" l="1"/>
  <c r="F5471"/>
  <c r="H5471" s="1"/>
  <c r="E5473" l="1"/>
  <c r="F5472"/>
  <c r="H5472" s="1"/>
  <c r="E5474" l="1"/>
  <c r="F5473"/>
  <c r="H5473" s="1"/>
  <c r="E5475" l="1"/>
  <c r="F5474"/>
  <c r="H5474" s="1"/>
  <c r="E5476" l="1"/>
  <c r="F5475"/>
  <c r="H5475" s="1"/>
  <c r="E5477" l="1"/>
  <c r="F5476"/>
  <c r="H5476" s="1"/>
  <c r="E5478" l="1"/>
  <c r="F5477"/>
  <c r="H5477" s="1"/>
  <c r="E5479" l="1"/>
  <c r="F5478"/>
  <c r="H5478" s="1"/>
  <c r="E5480" l="1"/>
  <c r="F5479"/>
  <c r="H5479" s="1"/>
  <c r="E5481" l="1"/>
  <c r="F5480"/>
  <c r="H5480" s="1"/>
  <c r="E5482" l="1"/>
  <c r="F5481"/>
  <c r="H5481" s="1"/>
  <c r="E5483" l="1"/>
  <c r="F5482"/>
  <c r="H5482" s="1"/>
  <c r="E5484" l="1"/>
  <c r="F5483"/>
  <c r="H5483" s="1"/>
  <c r="E5485" l="1"/>
  <c r="F5484"/>
  <c r="H5484" s="1"/>
  <c r="E5486" l="1"/>
  <c r="F5485"/>
  <c r="H5485" s="1"/>
  <c r="E5487" l="1"/>
  <c r="F5486"/>
  <c r="H5486" s="1"/>
  <c r="E5488" l="1"/>
  <c r="F5487"/>
  <c r="H5487" s="1"/>
  <c r="E5489" l="1"/>
  <c r="F5488"/>
  <c r="H5488" s="1"/>
  <c r="E5490" l="1"/>
  <c r="F5489"/>
  <c r="H5489" s="1"/>
  <c r="E5491" l="1"/>
  <c r="F5490"/>
  <c r="H5490" s="1"/>
  <c r="E5492" l="1"/>
  <c r="F5491"/>
  <c r="H5491" s="1"/>
  <c r="E5493" l="1"/>
  <c r="F5492"/>
  <c r="H5492" s="1"/>
  <c r="E5494" l="1"/>
  <c r="F5493"/>
  <c r="H5493" s="1"/>
  <c r="E5495" l="1"/>
  <c r="F5494"/>
  <c r="H5494" s="1"/>
  <c r="E5496" l="1"/>
  <c r="F5495"/>
  <c r="H5495" s="1"/>
  <c r="E5497" l="1"/>
  <c r="F5496"/>
  <c r="H5496" s="1"/>
  <c r="E5498" l="1"/>
  <c r="F5497"/>
  <c r="H5497" s="1"/>
  <c r="E5499" l="1"/>
  <c r="F5498"/>
  <c r="H5498" s="1"/>
  <c r="E5500" l="1"/>
  <c r="F5499"/>
  <c r="H5499" s="1"/>
  <c r="E5501" l="1"/>
  <c r="F5500"/>
  <c r="H5500" s="1"/>
  <c r="E5502" l="1"/>
  <c r="F5501"/>
  <c r="H5501" s="1"/>
  <c r="E5503" l="1"/>
  <c r="F5502"/>
  <c r="H5502" s="1"/>
  <c r="E5504" l="1"/>
  <c r="F5503"/>
  <c r="H5503" s="1"/>
  <c r="E5505" l="1"/>
  <c r="F5504"/>
  <c r="H5504" s="1"/>
  <c r="E5506" l="1"/>
  <c r="F5505"/>
  <c r="H5505" s="1"/>
  <c r="E5507" l="1"/>
  <c r="F5506"/>
  <c r="H5506" s="1"/>
  <c r="E5508" l="1"/>
  <c r="F5507"/>
  <c r="H5507" s="1"/>
  <c r="E5509" l="1"/>
  <c r="F5508"/>
  <c r="H5508" s="1"/>
  <c r="E5510" l="1"/>
  <c r="F5509"/>
  <c r="H5509" s="1"/>
  <c r="E5511" l="1"/>
  <c r="F5510"/>
  <c r="H5510" s="1"/>
  <c r="E5512" l="1"/>
  <c r="F5511"/>
  <c r="H5511" s="1"/>
  <c r="E5513" l="1"/>
  <c r="F5512"/>
  <c r="H5512" s="1"/>
  <c r="E5514" l="1"/>
  <c r="F5513"/>
  <c r="H5513" s="1"/>
  <c r="E5515" l="1"/>
  <c r="F5514"/>
  <c r="H5514" s="1"/>
  <c r="E5516" l="1"/>
  <c r="F5515"/>
  <c r="H5515" s="1"/>
  <c r="E5517" l="1"/>
  <c r="F5516"/>
  <c r="H5516" s="1"/>
  <c r="E5518" l="1"/>
  <c r="F5517"/>
  <c r="H5517" s="1"/>
  <c r="E5519" l="1"/>
  <c r="F5518"/>
  <c r="H5518" s="1"/>
  <c r="E5520" l="1"/>
  <c r="F5519"/>
  <c r="H5519" s="1"/>
  <c r="E5521" l="1"/>
  <c r="F5520"/>
  <c r="H5520" s="1"/>
  <c r="E5522" l="1"/>
  <c r="F5521"/>
  <c r="H5521" s="1"/>
  <c r="E5523" l="1"/>
  <c r="F5522"/>
  <c r="H5522" s="1"/>
  <c r="E5524" l="1"/>
  <c r="F5523"/>
  <c r="H5523" s="1"/>
  <c r="E5525" l="1"/>
  <c r="F5524"/>
  <c r="H5524" s="1"/>
  <c r="E5526" l="1"/>
  <c r="F5525"/>
  <c r="H5525" s="1"/>
  <c r="E5527" l="1"/>
  <c r="F5526"/>
  <c r="H5526" s="1"/>
  <c r="E5528" l="1"/>
  <c r="F5527"/>
  <c r="H5527" s="1"/>
  <c r="E5529" l="1"/>
  <c r="F5528"/>
  <c r="H5528" s="1"/>
  <c r="E5530" l="1"/>
  <c r="F5529"/>
  <c r="H5529" s="1"/>
  <c r="E5531" l="1"/>
  <c r="F5530"/>
  <c r="H5530" s="1"/>
  <c r="E5532" l="1"/>
  <c r="F5531"/>
  <c r="H5531" s="1"/>
  <c r="E5533" l="1"/>
  <c r="F5532"/>
  <c r="H5532" s="1"/>
  <c r="E5534" l="1"/>
  <c r="F5533"/>
  <c r="H5533" s="1"/>
  <c r="E5535" l="1"/>
  <c r="F5534"/>
  <c r="H5534" s="1"/>
  <c r="E5536" l="1"/>
  <c r="F5535"/>
  <c r="H5535" s="1"/>
  <c r="E5537" l="1"/>
  <c r="F5536"/>
  <c r="H5536" s="1"/>
  <c r="E5538" l="1"/>
  <c r="F5537"/>
  <c r="H5537" s="1"/>
  <c r="E5539" l="1"/>
  <c r="F5538"/>
  <c r="H5538" s="1"/>
  <c r="E5540" l="1"/>
  <c r="F5539"/>
  <c r="H5539" s="1"/>
  <c r="E5541" l="1"/>
  <c r="F5540"/>
  <c r="H5540" s="1"/>
  <c r="E5542" l="1"/>
  <c r="F5541"/>
  <c r="H5541" s="1"/>
  <c r="E5543" l="1"/>
  <c r="F5542"/>
  <c r="H5542" s="1"/>
  <c r="E5544" l="1"/>
  <c r="F5543"/>
  <c r="H5543" s="1"/>
  <c r="E5545" l="1"/>
  <c r="F5544"/>
  <c r="H5544" s="1"/>
  <c r="E5546" l="1"/>
  <c r="F5545"/>
  <c r="H5545" s="1"/>
  <c r="E5547" l="1"/>
  <c r="F5546"/>
  <c r="H5546" s="1"/>
  <c r="E5548" l="1"/>
  <c r="F5547"/>
  <c r="H5547" s="1"/>
  <c r="E5549" l="1"/>
  <c r="F5548"/>
  <c r="H5548" s="1"/>
  <c r="E5550" l="1"/>
  <c r="F5549"/>
  <c r="H5549" s="1"/>
  <c r="E5551" l="1"/>
  <c r="F5550"/>
  <c r="H5550" s="1"/>
  <c r="E5552" l="1"/>
  <c r="F5551"/>
  <c r="H5551" s="1"/>
  <c r="E5553" l="1"/>
  <c r="F5552"/>
  <c r="H5552" s="1"/>
  <c r="E5554" l="1"/>
  <c r="F5553"/>
  <c r="H5553" s="1"/>
  <c r="E5555" l="1"/>
  <c r="F5554"/>
  <c r="H5554" s="1"/>
  <c r="E5556" l="1"/>
  <c r="F5555"/>
  <c r="H5555" s="1"/>
  <c r="E5557" l="1"/>
  <c r="F5556"/>
  <c r="H5556" s="1"/>
  <c r="E5558" l="1"/>
  <c r="F5557"/>
  <c r="H5557" s="1"/>
  <c r="E5559" l="1"/>
  <c r="F5558"/>
  <c r="H5558" s="1"/>
  <c r="E5560" l="1"/>
  <c r="F5559"/>
  <c r="H5559" s="1"/>
  <c r="E5561" l="1"/>
  <c r="F5560"/>
  <c r="H5560" s="1"/>
  <c r="E5562" l="1"/>
  <c r="F5561"/>
  <c r="H5561" s="1"/>
  <c r="E5563" l="1"/>
  <c r="F5562"/>
  <c r="H5562" s="1"/>
  <c r="E5564" l="1"/>
  <c r="F5563"/>
  <c r="H5563" s="1"/>
  <c r="E5565" l="1"/>
  <c r="F5564"/>
  <c r="H5564" s="1"/>
  <c r="E5566" l="1"/>
  <c r="F5565"/>
  <c r="H5565" s="1"/>
  <c r="E5567" l="1"/>
  <c r="F5566"/>
  <c r="H5566" s="1"/>
  <c r="E5568" l="1"/>
  <c r="F5567"/>
  <c r="H5567" s="1"/>
  <c r="E5569" l="1"/>
  <c r="F5568"/>
  <c r="H5568" s="1"/>
  <c r="E5570" l="1"/>
  <c r="F5569"/>
  <c r="H5569" s="1"/>
  <c r="E5571" l="1"/>
  <c r="F5570"/>
  <c r="H5570" s="1"/>
  <c r="E5572" l="1"/>
  <c r="F5571"/>
  <c r="H5571" s="1"/>
  <c r="E5573" l="1"/>
  <c r="F5572"/>
  <c r="H5572" s="1"/>
  <c r="E5574" l="1"/>
  <c r="F5573"/>
  <c r="H5573" s="1"/>
  <c r="E5575" l="1"/>
  <c r="F5574"/>
  <c r="H5574" s="1"/>
  <c r="E5576" l="1"/>
  <c r="F5575"/>
  <c r="H5575" s="1"/>
  <c r="E5577" l="1"/>
  <c r="F5576"/>
  <c r="H5576" s="1"/>
  <c r="E5578" l="1"/>
  <c r="F5577"/>
  <c r="H5577" s="1"/>
  <c r="E5579" l="1"/>
  <c r="F5578"/>
  <c r="H5578" s="1"/>
  <c r="E5580" l="1"/>
  <c r="F5579"/>
  <c r="H5579" s="1"/>
  <c r="E5581" l="1"/>
  <c r="F5580"/>
  <c r="H5580" s="1"/>
  <c r="E5582" l="1"/>
  <c r="F5581"/>
  <c r="H5581" s="1"/>
  <c r="E5583" l="1"/>
  <c r="F5582"/>
  <c r="H5582" s="1"/>
  <c r="E5584" l="1"/>
  <c r="F5583"/>
  <c r="H5583" s="1"/>
  <c r="E5585" l="1"/>
  <c r="F5584"/>
  <c r="H5584" s="1"/>
  <c r="E5586" l="1"/>
  <c r="F5585"/>
  <c r="H5585" s="1"/>
  <c r="E5587" l="1"/>
  <c r="F5586"/>
  <c r="H5586" s="1"/>
  <c r="E5588" l="1"/>
  <c r="F5587"/>
  <c r="H5587" s="1"/>
  <c r="E5589" l="1"/>
  <c r="F5588"/>
  <c r="H5588" s="1"/>
  <c r="E5590" l="1"/>
  <c r="F5589"/>
  <c r="H5589" s="1"/>
  <c r="E5591" l="1"/>
  <c r="F5590"/>
  <c r="H5590" s="1"/>
  <c r="E5592" l="1"/>
  <c r="F5591"/>
  <c r="H5591" s="1"/>
  <c r="E5593" l="1"/>
  <c r="F5592"/>
  <c r="H5592" s="1"/>
  <c r="E5594" l="1"/>
  <c r="F5593"/>
  <c r="H5593" s="1"/>
  <c r="E5595" l="1"/>
  <c r="F5594"/>
  <c r="H5594" s="1"/>
  <c r="E5596" l="1"/>
  <c r="F5595"/>
  <c r="H5595" s="1"/>
  <c r="E5597" l="1"/>
  <c r="F5596"/>
  <c r="H5596" s="1"/>
  <c r="E5598" l="1"/>
  <c r="F5597"/>
  <c r="H5597" s="1"/>
  <c r="E5599" l="1"/>
  <c r="F5598"/>
  <c r="H5598" s="1"/>
  <c r="E5600" l="1"/>
  <c r="F5599"/>
  <c r="H5599" s="1"/>
  <c r="E5601" l="1"/>
  <c r="F5600"/>
  <c r="H5600" s="1"/>
  <c r="E5602" l="1"/>
  <c r="F5601"/>
  <c r="H5601" s="1"/>
  <c r="E5603" l="1"/>
  <c r="F5602"/>
  <c r="H5602" s="1"/>
  <c r="E5604" l="1"/>
  <c r="F5603"/>
  <c r="H5603" s="1"/>
  <c r="E5605" l="1"/>
  <c r="F5604"/>
  <c r="H5604" s="1"/>
  <c r="E5606" l="1"/>
  <c r="F5605"/>
  <c r="H5605" s="1"/>
  <c r="E5607" l="1"/>
  <c r="F5606"/>
  <c r="H5606" s="1"/>
  <c r="E5608" l="1"/>
  <c r="F5607"/>
  <c r="H5607" s="1"/>
  <c r="E5609" l="1"/>
  <c r="F5608"/>
  <c r="H5608" s="1"/>
  <c r="E5610" l="1"/>
  <c r="F5609"/>
  <c r="H5609" s="1"/>
  <c r="E5611" l="1"/>
  <c r="F5610"/>
  <c r="H5610" s="1"/>
  <c r="E5612" l="1"/>
  <c r="F5611"/>
  <c r="H5611" s="1"/>
  <c r="E5613" l="1"/>
  <c r="F5612"/>
  <c r="H5612" s="1"/>
  <c r="E5614" l="1"/>
  <c r="F5613"/>
  <c r="H5613" s="1"/>
  <c r="E5615" l="1"/>
  <c r="F5614"/>
  <c r="H5614" s="1"/>
  <c r="E5616" l="1"/>
  <c r="F5615"/>
  <c r="H5615" s="1"/>
  <c r="E5617" l="1"/>
  <c r="F5616"/>
  <c r="H5616" s="1"/>
  <c r="E5618" l="1"/>
  <c r="F5617"/>
  <c r="H5617" s="1"/>
  <c r="E5619" l="1"/>
  <c r="F5618"/>
  <c r="H5618" s="1"/>
  <c r="E5620" l="1"/>
  <c r="F5619"/>
  <c r="H5619" s="1"/>
  <c r="E5621" l="1"/>
  <c r="F5620"/>
  <c r="H5620" s="1"/>
  <c r="E5622" l="1"/>
  <c r="F5621"/>
  <c r="H5621" s="1"/>
  <c r="E5623" l="1"/>
  <c r="F5622"/>
  <c r="H5622" s="1"/>
  <c r="E5624" l="1"/>
  <c r="F5623"/>
  <c r="H5623" s="1"/>
  <c r="E5625" l="1"/>
  <c r="F5624"/>
  <c r="H5624" s="1"/>
  <c r="E5626" l="1"/>
  <c r="F5625"/>
  <c r="H5625" s="1"/>
  <c r="E5627" l="1"/>
  <c r="F5626"/>
  <c r="H5626" s="1"/>
  <c r="E5628" l="1"/>
  <c r="F5627"/>
  <c r="H5627" s="1"/>
  <c r="E5629" l="1"/>
  <c r="F5628"/>
  <c r="H5628" s="1"/>
  <c r="E5630" l="1"/>
  <c r="F5629"/>
  <c r="H5629" s="1"/>
  <c r="E5631" l="1"/>
  <c r="F5630"/>
  <c r="H5630" s="1"/>
  <c r="E5632" l="1"/>
  <c r="F5631"/>
  <c r="H5631" s="1"/>
  <c r="E5633" l="1"/>
  <c r="F5632"/>
  <c r="H5632" s="1"/>
  <c r="E5634" l="1"/>
  <c r="F5633"/>
  <c r="H5633" s="1"/>
  <c r="E5635" l="1"/>
  <c r="F5634"/>
  <c r="H5634" s="1"/>
  <c r="E5636" l="1"/>
  <c r="F5635"/>
  <c r="H5635" s="1"/>
  <c r="E5637" l="1"/>
  <c r="F5636"/>
  <c r="H5636" s="1"/>
  <c r="E5638" l="1"/>
  <c r="F5637"/>
  <c r="H5637" s="1"/>
  <c r="E5639" l="1"/>
  <c r="F5638"/>
  <c r="H5638" s="1"/>
  <c r="E5640" l="1"/>
  <c r="F5639"/>
  <c r="H5639" s="1"/>
  <c r="E5641" l="1"/>
  <c r="F5640"/>
  <c r="H5640" s="1"/>
  <c r="E5642" l="1"/>
  <c r="F5641"/>
  <c r="H5641" s="1"/>
  <c r="E5643" l="1"/>
  <c r="F5642"/>
  <c r="H5642" s="1"/>
  <c r="E5644" l="1"/>
  <c r="F5643"/>
  <c r="H5643" s="1"/>
  <c r="E5645" l="1"/>
  <c r="F5644"/>
  <c r="H5644" s="1"/>
  <c r="E5646" l="1"/>
  <c r="F5645"/>
  <c r="H5645" s="1"/>
  <c r="E5647" l="1"/>
  <c r="F5646"/>
  <c r="H5646" s="1"/>
  <c r="E5648" l="1"/>
  <c r="F5647"/>
  <c r="H5647" s="1"/>
  <c r="E5649" l="1"/>
  <c r="F5648"/>
  <c r="H5648" s="1"/>
  <c r="E5650" l="1"/>
  <c r="F5649"/>
  <c r="H5649" s="1"/>
  <c r="E5651" l="1"/>
  <c r="F5650"/>
  <c r="H5650" s="1"/>
  <c r="E5652" l="1"/>
  <c r="F5651"/>
  <c r="H5651" s="1"/>
  <c r="E5653" l="1"/>
  <c r="F5652"/>
  <c r="H5652" s="1"/>
  <c r="E5654" l="1"/>
  <c r="F5653"/>
  <c r="H5653" s="1"/>
  <c r="E5655" l="1"/>
  <c r="F5654"/>
  <c r="H5654" s="1"/>
  <c r="E5656" l="1"/>
  <c r="F5655"/>
  <c r="H5655" s="1"/>
  <c r="E5657" l="1"/>
  <c r="F5656"/>
  <c r="H5656" s="1"/>
  <c r="E5658" l="1"/>
  <c r="F5657"/>
  <c r="H5657" s="1"/>
  <c r="E5659" l="1"/>
  <c r="F5658"/>
  <c r="H5658" s="1"/>
  <c r="E5660" l="1"/>
  <c r="F5659"/>
  <c r="H5659" s="1"/>
  <c r="E5661" l="1"/>
  <c r="F5660"/>
  <c r="H5660" s="1"/>
  <c r="E5662" l="1"/>
  <c r="F5661"/>
  <c r="H5661" s="1"/>
  <c r="E5663" l="1"/>
  <c r="F5662"/>
  <c r="H5662" s="1"/>
  <c r="E5664" l="1"/>
  <c r="F5663"/>
  <c r="H5663" s="1"/>
  <c r="E5665" l="1"/>
  <c r="F5664"/>
  <c r="H5664" s="1"/>
  <c r="E5666" l="1"/>
  <c r="F5665"/>
  <c r="H5665" s="1"/>
  <c r="E5667" l="1"/>
  <c r="F5666"/>
  <c r="H5666" s="1"/>
  <c r="E5668" l="1"/>
  <c r="F5667"/>
  <c r="H5667" s="1"/>
  <c r="E5669" l="1"/>
  <c r="F5668"/>
  <c r="H5668" s="1"/>
  <c r="E5670" l="1"/>
  <c r="F5669"/>
  <c r="H5669" s="1"/>
  <c r="E5671" l="1"/>
  <c r="F5670"/>
  <c r="H5670" s="1"/>
  <c r="E5672" l="1"/>
  <c r="F5671"/>
  <c r="H5671" s="1"/>
  <c r="E5673" l="1"/>
  <c r="F5672"/>
  <c r="H5672" s="1"/>
  <c r="E5674" l="1"/>
  <c r="F5673"/>
  <c r="H5673" s="1"/>
  <c r="E5675" l="1"/>
  <c r="F5674"/>
  <c r="H5674" s="1"/>
  <c r="E5676" l="1"/>
  <c r="F5675"/>
  <c r="H5675" s="1"/>
  <c r="E5677" l="1"/>
  <c r="F5676"/>
  <c r="H5676" s="1"/>
  <c r="E5678" l="1"/>
  <c r="F5677"/>
  <c r="H5677" s="1"/>
  <c r="E5679" l="1"/>
  <c r="F5678"/>
  <c r="H5678" s="1"/>
  <c r="E5680" l="1"/>
  <c r="F5679"/>
  <c r="H5679" s="1"/>
  <c r="E5681" l="1"/>
  <c r="F5680"/>
  <c r="H5680" s="1"/>
  <c r="E5682" l="1"/>
  <c r="F5681"/>
  <c r="H5681" s="1"/>
  <c r="E5683" l="1"/>
  <c r="F5682"/>
  <c r="H5682" s="1"/>
  <c r="E5684" l="1"/>
  <c r="F5683"/>
  <c r="H5683" s="1"/>
  <c r="E5685" l="1"/>
  <c r="F5684"/>
  <c r="H5684" s="1"/>
  <c r="E5686" l="1"/>
  <c r="F5685"/>
  <c r="H5685" s="1"/>
  <c r="E5687" l="1"/>
  <c r="F5686"/>
  <c r="H5686" s="1"/>
  <c r="E5688" l="1"/>
  <c r="F5687"/>
  <c r="H5687" s="1"/>
  <c r="E5689" l="1"/>
  <c r="F5688"/>
  <c r="H5688" s="1"/>
  <c r="E5690" l="1"/>
  <c r="F5689"/>
  <c r="H5689" s="1"/>
  <c r="E5691" l="1"/>
  <c r="F5690"/>
  <c r="H5690" s="1"/>
  <c r="E5692" l="1"/>
  <c r="F5691"/>
  <c r="H5691" s="1"/>
  <c r="E5693" l="1"/>
  <c r="F5692"/>
  <c r="H5692" s="1"/>
  <c r="E5694" l="1"/>
  <c r="F5693"/>
  <c r="H5693" s="1"/>
  <c r="E5695" l="1"/>
  <c r="F5694"/>
  <c r="H5694" s="1"/>
  <c r="E5696" l="1"/>
  <c r="F5695"/>
  <c r="H5695" s="1"/>
  <c r="E5697" l="1"/>
  <c r="F5696"/>
  <c r="H5696" s="1"/>
  <c r="E5698" l="1"/>
  <c r="F5697"/>
  <c r="H5697" s="1"/>
  <c r="E5699" l="1"/>
  <c r="F5698"/>
  <c r="H5698" s="1"/>
  <c r="E5700" l="1"/>
  <c r="F5699"/>
  <c r="H5699" s="1"/>
  <c r="E5701" l="1"/>
  <c r="F5700"/>
  <c r="H5700" s="1"/>
  <c r="E5702" l="1"/>
  <c r="F5701"/>
  <c r="H5701" s="1"/>
  <c r="E5703" l="1"/>
  <c r="F5702"/>
  <c r="H5702" s="1"/>
  <c r="E5704" l="1"/>
  <c r="F5703"/>
  <c r="H5703" s="1"/>
  <c r="E5705" l="1"/>
  <c r="F5704"/>
  <c r="H5704" s="1"/>
  <c r="E5706" l="1"/>
  <c r="F5705"/>
  <c r="H5705" s="1"/>
  <c r="E5707" l="1"/>
  <c r="F5706"/>
  <c r="H5706" s="1"/>
  <c r="E5708" l="1"/>
  <c r="F5707"/>
  <c r="H5707" s="1"/>
  <c r="E5709" l="1"/>
  <c r="F5708"/>
  <c r="H5708" s="1"/>
  <c r="E5710" l="1"/>
  <c r="F5709"/>
  <c r="H5709" s="1"/>
  <c r="E5711" l="1"/>
  <c r="F5710"/>
  <c r="H5710" s="1"/>
  <c r="E5712" l="1"/>
  <c r="F5711"/>
  <c r="H5711" s="1"/>
  <c r="E5713" l="1"/>
  <c r="F5712"/>
  <c r="H5712" s="1"/>
  <c r="E5714" l="1"/>
  <c r="F5713"/>
  <c r="H5713" s="1"/>
  <c r="E5715" l="1"/>
  <c r="F5714"/>
  <c r="H5714" s="1"/>
  <c r="E5716" l="1"/>
  <c r="F5715"/>
  <c r="H5715" s="1"/>
  <c r="E5717" l="1"/>
  <c r="F5716"/>
  <c r="H5716" s="1"/>
  <c r="E5718" l="1"/>
  <c r="F5717"/>
  <c r="H5717" s="1"/>
  <c r="E5719" l="1"/>
  <c r="F5718"/>
  <c r="H5718" s="1"/>
  <c r="E5720" l="1"/>
  <c r="F5719"/>
  <c r="H5719" s="1"/>
  <c r="E5721" l="1"/>
  <c r="F5720"/>
  <c r="H5720" s="1"/>
  <c r="E5722" l="1"/>
  <c r="F5721"/>
  <c r="H5721" s="1"/>
  <c r="E5723" l="1"/>
  <c r="F5722"/>
  <c r="H5722" s="1"/>
  <c r="E5724" l="1"/>
  <c r="F5723"/>
  <c r="H5723" s="1"/>
  <c r="E5725" l="1"/>
  <c r="F5724"/>
  <c r="H5724" s="1"/>
  <c r="E5726" l="1"/>
  <c r="F5725"/>
  <c r="H5725" s="1"/>
  <c r="E5727" l="1"/>
  <c r="F5726"/>
  <c r="H5726" s="1"/>
  <c r="E5728" l="1"/>
  <c r="F5727"/>
  <c r="H5727" s="1"/>
  <c r="E5729" l="1"/>
  <c r="F5728"/>
  <c r="H5728" s="1"/>
  <c r="E5730" l="1"/>
  <c r="F5729"/>
  <c r="H5729" s="1"/>
  <c r="E5731" l="1"/>
  <c r="F5730"/>
  <c r="H5730" s="1"/>
  <c r="E5732" l="1"/>
  <c r="F5731"/>
  <c r="H5731" s="1"/>
  <c r="E5733" l="1"/>
  <c r="F5732"/>
  <c r="H5732" s="1"/>
  <c r="E5734" l="1"/>
  <c r="F5733"/>
  <c r="H5733" s="1"/>
  <c r="E5735" l="1"/>
  <c r="F5734"/>
  <c r="H5734" s="1"/>
  <c r="E5736" l="1"/>
  <c r="F5735"/>
  <c r="H5735" s="1"/>
  <c r="E5737" l="1"/>
  <c r="F5736"/>
  <c r="H5736" s="1"/>
  <c r="E5738" l="1"/>
  <c r="F5737"/>
  <c r="H5737" s="1"/>
  <c r="E5739" l="1"/>
  <c r="F5738"/>
  <c r="H5738" s="1"/>
  <c r="E5740" l="1"/>
  <c r="F5739"/>
  <c r="H5739" s="1"/>
  <c r="E5741" l="1"/>
  <c r="F5740"/>
  <c r="H5740" s="1"/>
  <c r="E5742" l="1"/>
  <c r="F5741"/>
  <c r="H5741" s="1"/>
  <c r="E5743" l="1"/>
  <c r="F5742"/>
  <c r="H5742" s="1"/>
  <c r="E5744" l="1"/>
  <c r="F5743"/>
  <c r="H5743" s="1"/>
  <c r="E5745" l="1"/>
  <c r="F5744"/>
  <c r="H5744" s="1"/>
  <c r="E5746" l="1"/>
  <c r="F5745"/>
  <c r="H5745" s="1"/>
  <c r="E5747" l="1"/>
  <c r="F5746"/>
  <c r="H5746" s="1"/>
  <c r="E5748" l="1"/>
  <c r="F5747"/>
  <c r="H5747" s="1"/>
  <c r="E5749" l="1"/>
  <c r="F5748"/>
  <c r="H5748" s="1"/>
  <c r="E5750" l="1"/>
  <c r="F5749"/>
  <c r="H5749" s="1"/>
  <c r="E5751" l="1"/>
  <c r="F5750"/>
  <c r="H5750" s="1"/>
  <c r="E5752" l="1"/>
  <c r="F5751"/>
  <c r="H5751" s="1"/>
  <c r="E5753" l="1"/>
  <c r="F5752"/>
  <c r="H5752" s="1"/>
  <c r="E5754" l="1"/>
  <c r="F5753"/>
  <c r="H5753" s="1"/>
  <c r="E5755" l="1"/>
  <c r="F5754"/>
  <c r="H5754" s="1"/>
  <c r="E5756" l="1"/>
  <c r="F5755"/>
  <c r="H5755" s="1"/>
  <c r="E5757" l="1"/>
  <c r="F5756"/>
  <c r="H5756" s="1"/>
  <c r="E5758" l="1"/>
  <c r="F5757"/>
  <c r="H5757" s="1"/>
  <c r="E5759" l="1"/>
  <c r="F5758"/>
  <c r="H5758" s="1"/>
  <c r="E5760" l="1"/>
  <c r="F5759"/>
  <c r="H5759" s="1"/>
  <c r="E5761" l="1"/>
  <c r="F5760"/>
  <c r="H5760" s="1"/>
  <c r="E5762" l="1"/>
  <c r="F5761"/>
  <c r="H5761" s="1"/>
  <c r="E5763" l="1"/>
  <c r="F5762"/>
  <c r="H5762" s="1"/>
  <c r="E5764" l="1"/>
  <c r="F5763"/>
  <c r="H5763" s="1"/>
  <c r="E5765" l="1"/>
  <c r="F5764"/>
  <c r="H5764" s="1"/>
  <c r="E5766" l="1"/>
  <c r="F5765"/>
  <c r="H5765" s="1"/>
  <c r="E5767" l="1"/>
  <c r="F5766"/>
  <c r="H5766" s="1"/>
  <c r="E5768" l="1"/>
  <c r="F5767"/>
  <c r="H5767" s="1"/>
  <c r="E5769" l="1"/>
  <c r="F5768"/>
  <c r="H5768" s="1"/>
  <c r="E5770" l="1"/>
  <c r="F5769"/>
  <c r="H5769" s="1"/>
  <c r="E5771" l="1"/>
  <c r="F5770"/>
  <c r="H5770" s="1"/>
  <c r="E5772" l="1"/>
  <c r="F5771"/>
  <c r="H5771" s="1"/>
  <c r="E5773" l="1"/>
  <c r="F5772"/>
  <c r="H5772" s="1"/>
  <c r="E5774" l="1"/>
  <c r="F5773"/>
  <c r="H5773" s="1"/>
  <c r="E5775" l="1"/>
  <c r="F5774"/>
  <c r="H5774" s="1"/>
  <c r="E5776" l="1"/>
  <c r="F5775"/>
  <c r="H5775" s="1"/>
  <c r="E5777" l="1"/>
  <c r="F5776"/>
  <c r="H5776" s="1"/>
  <c r="E5778" l="1"/>
  <c r="F5777"/>
  <c r="H5777" s="1"/>
  <c r="E5779" l="1"/>
  <c r="F5778"/>
  <c r="H5778" s="1"/>
  <c r="E5780" l="1"/>
  <c r="F5779"/>
  <c r="H5779" s="1"/>
  <c r="E5781" l="1"/>
  <c r="F5780"/>
  <c r="H5780" s="1"/>
  <c r="E5782" l="1"/>
  <c r="F5781"/>
  <c r="H5781" s="1"/>
  <c r="E5783" l="1"/>
  <c r="F5782"/>
  <c r="H5782" s="1"/>
  <c r="E5784" l="1"/>
  <c r="F5783"/>
  <c r="H5783" s="1"/>
  <c r="E5785" l="1"/>
  <c r="F5784"/>
  <c r="H5784" s="1"/>
  <c r="E5786" l="1"/>
  <c r="F5785"/>
  <c r="H5785" s="1"/>
  <c r="E5787" l="1"/>
  <c r="F5786"/>
  <c r="H5786" s="1"/>
  <c r="E5788" l="1"/>
  <c r="F5787"/>
  <c r="H5787" s="1"/>
  <c r="E5789" l="1"/>
  <c r="F5788"/>
  <c r="H5788" s="1"/>
  <c r="E5790" l="1"/>
  <c r="F5789"/>
  <c r="H5789" s="1"/>
  <c r="E5791" l="1"/>
  <c r="F5790"/>
  <c r="H5790" s="1"/>
  <c r="E5792" l="1"/>
  <c r="F5791"/>
  <c r="H5791" s="1"/>
  <c r="E5793" l="1"/>
  <c r="F5792"/>
  <c r="H5792" s="1"/>
  <c r="E5794" l="1"/>
  <c r="F5793"/>
  <c r="H5793" s="1"/>
  <c r="E5795" l="1"/>
  <c r="F5794"/>
  <c r="H5794" s="1"/>
  <c r="E5796" l="1"/>
  <c r="F5795"/>
  <c r="H5795" s="1"/>
  <c r="E5797" l="1"/>
  <c r="F5796"/>
  <c r="H5796" s="1"/>
  <c r="E5798" l="1"/>
  <c r="F5797"/>
  <c r="H5797" s="1"/>
  <c r="E5799" l="1"/>
  <c r="F5798"/>
  <c r="H5798" s="1"/>
  <c r="E5800" l="1"/>
  <c r="F5799"/>
  <c r="H5799" s="1"/>
  <c r="E5801" l="1"/>
  <c r="F5800"/>
  <c r="H5800" s="1"/>
  <c r="E5802" l="1"/>
  <c r="F5801"/>
  <c r="H5801" s="1"/>
  <c r="E5803" l="1"/>
  <c r="F5802"/>
  <c r="H5802" s="1"/>
  <c r="E5804" l="1"/>
  <c r="F5803"/>
  <c r="H5803" s="1"/>
  <c r="E5805" l="1"/>
  <c r="F5804"/>
  <c r="H5804" s="1"/>
  <c r="E5806" l="1"/>
  <c r="F5805"/>
  <c r="H5805" s="1"/>
  <c r="E5807" l="1"/>
  <c r="F5806"/>
  <c r="H5806" s="1"/>
  <c r="E5808" l="1"/>
  <c r="F5807"/>
  <c r="H5807" s="1"/>
  <c r="E5809" l="1"/>
  <c r="F5808"/>
  <c r="H5808" s="1"/>
  <c r="E5810" l="1"/>
  <c r="F5809"/>
  <c r="H5809" s="1"/>
  <c r="E5811" l="1"/>
  <c r="F5810"/>
  <c r="H5810" s="1"/>
  <c r="E5812" l="1"/>
  <c r="F5811"/>
  <c r="H5811" s="1"/>
  <c r="E5813" l="1"/>
  <c r="F5812"/>
  <c r="H5812" s="1"/>
  <c r="E5814" l="1"/>
  <c r="F5813"/>
  <c r="H5813" s="1"/>
  <c r="E5815" l="1"/>
  <c r="F5814"/>
  <c r="H5814" s="1"/>
  <c r="E5816" l="1"/>
  <c r="F5815"/>
  <c r="H5815" s="1"/>
  <c r="E5817" l="1"/>
  <c r="F5816"/>
  <c r="H5816" s="1"/>
  <c r="E5818" l="1"/>
  <c r="F5817"/>
  <c r="H5817" s="1"/>
  <c r="E5819" l="1"/>
  <c r="F5818"/>
  <c r="H5818" s="1"/>
  <c r="E5820" l="1"/>
  <c r="F5819"/>
  <c r="H5819" s="1"/>
  <c r="E5821" l="1"/>
  <c r="F5820"/>
  <c r="H5820" s="1"/>
  <c r="E5822" l="1"/>
  <c r="F5821"/>
  <c r="H5821" s="1"/>
  <c r="E5823" l="1"/>
  <c r="F5822"/>
  <c r="H5822" s="1"/>
  <c r="E5824" l="1"/>
  <c r="F5823"/>
  <c r="H5823" s="1"/>
  <c r="E5825" l="1"/>
  <c r="F5824"/>
  <c r="H5824" s="1"/>
  <c r="E5826" l="1"/>
  <c r="F5825"/>
  <c r="H5825" s="1"/>
  <c r="E5827" l="1"/>
  <c r="F5826"/>
  <c r="H5826" s="1"/>
  <c r="E5828" l="1"/>
  <c r="F5827"/>
  <c r="H5827" s="1"/>
  <c r="E5829" l="1"/>
  <c r="F5828"/>
  <c r="H5828" s="1"/>
  <c r="E5830" l="1"/>
  <c r="F5829"/>
  <c r="H5829" s="1"/>
  <c r="E5831" l="1"/>
  <c r="F5830"/>
  <c r="H5830" s="1"/>
  <c r="E5832" l="1"/>
  <c r="F5831"/>
  <c r="H5831" s="1"/>
  <c r="E5833" l="1"/>
  <c r="F5832"/>
  <c r="H5832" s="1"/>
  <c r="E5834" l="1"/>
  <c r="F5833"/>
  <c r="H5833" s="1"/>
  <c r="E5835" l="1"/>
  <c r="F5834"/>
  <c r="H5834" s="1"/>
  <c r="E5836" l="1"/>
  <c r="F5835"/>
  <c r="H5835" s="1"/>
  <c r="E5837" l="1"/>
  <c r="F5836"/>
  <c r="H5836" s="1"/>
  <c r="E5838" l="1"/>
  <c r="F5837"/>
  <c r="H5837" s="1"/>
  <c r="E5839" l="1"/>
  <c r="F5838"/>
  <c r="H5838" s="1"/>
  <c r="E5840" l="1"/>
  <c r="F5839"/>
  <c r="H5839" s="1"/>
  <c r="E5841" l="1"/>
  <c r="F5840"/>
  <c r="H5840" s="1"/>
  <c r="E5842" l="1"/>
  <c r="F5841"/>
  <c r="H5841" s="1"/>
  <c r="E5843" l="1"/>
  <c r="F5842"/>
  <c r="H5842" s="1"/>
  <c r="E5844" l="1"/>
  <c r="F5843"/>
  <c r="H5843" s="1"/>
  <c r="E5845" l="1"/>
  <c r="F5844"/>
  <c r="H5844" s="1"/>
  <c r="E5846" l="1"/>
  <c r="F5845"/>
  <c r="H5845" s="1"/>
  <c r="E5847" l="1"/>
  <c r="F5846"/>
  <c r="H5846" s="1"/>
  <c r="E5848" l="1"/>
  <c r="F5847"/>
  <c r="H5847" s="1"/>
  <c r="E5849" l="1"/>
  <c r="F5848"/>
  <c r="H5848" s="1"/>
  <c r="E5850" l="1"/>
  <c r="F5849"/>
  <c r="H5849" s="1"/>
  <c r="E5851" l="1"/>
  <c r="F5850"/>
  <c r="H5850" s="1"/>
  <c r="E5852" l="1"/>
  <c r="F5851"/>
  <c r="H5851" s="1"/>
  <c r="E5853" l="1"/>
  <c r="F5852"/>
  <c r="H5852" s="1"/>
  <c r="E5854" l="1"/>
  <c r="F5853"/>
  <c r="H5853" s="1"/>
  <c r="E5855" l="1"/>
  <c r="F5854"/>
  <c r="H5854" s="1"/>
  <c r="E5856" l="1"/>
  <c r="F5855"/>
  <c r="H5855" s="1"/>
  <c r="E5857" l="1"/>
  <c r="F5856"/>
  <c r="H5856" s="1"/>
  <c r="E5858" l="1"/>
  <c r="F5857"/>
  <c r="H5857" s="1"/>
  <c r="E5859" l="1"/>
  <c r="F5858"/>
  <c r="H5858" s="1"/>
  <c r="E5860" l="1"/>
  <c r="F5859"/>
  <c r="H5859" s="1"/>
  <c r="E5861" l="1"/>
  <c r="F5860"/>
  <c r="H5860" s="1"/>
  <c r="E5862" l="1"/>
  <c r="F5861"/>
  <c r="H5861" s="1"/>
  <c r="E5863" l="1"/>
  <c r="F5862"/>
  <c r="H5862" s="1"/>
  <c r="E5864" l="1"/>
  <c r="F5863"/>
  <c r="H5863" s="1"/>
  <c r="E5865" l="1"/>
  <c r="F5864"/>
  <c r="H5864" s="1"/>
  <c r="E5866" l="1"/>
  <c r="F5865"/>
  <c r="H5865" s="1"/>
  <c r="E5867" l="1"/>
  <c r="F5866"/>
  <c r="H5866" s="1"/>
  <c r="E5868" l="1"/>
  <c r="F5867"/>
  <c r="H5867" s="1"/>
  <c r="E5869" l="1"/>
  <c r="F5868"/>
  <c r="H5868" s="1"/>
  <c r="E5870" l="1"/>
  <c r="F5869"/>
  <c r="H5869" s="1"/>
  <c r="E5871" l="1"/>
  <c r="F5870"/>
  <c r="H5870" s="1"/>
  <c r="E5872" l="1"/>
  <c r="F5871"/>
  <c r="H5871" s="1"/>
  <c r="E5873" l="1"/>
  <c r="F5872"/>
  <c r="H5872" s="1"/>
  <c r="E5874" l="1"/>
  <c r="F5873"/>
  <c r="H5873" s="1"/>
  <c r="E5875" l="1"/>
  <c r="F5874"/>
  <c r="H5874" s="1"/>
  <c r="E5876" l="1"/>
  <c r="F5875"/>
  <c r="H5875" s="1"/>
  <c r="E5877" l="1"/>
  <c r="F5876"/>
  <c r="H5876" s="1"/>
  <c r="E5878" l="1"/>
  <c r="F5877"/>
  <c r="H5877" s="1"/>
  <c r="E5879" l="1"/>
  <c r="F5878"/>
  <c r="H5878" s="1"/>
  <c r="E5880" l="1"/>
  <c r="F5879"/>
  <c r="H5879" s="1"/>
  <c r="E5881" l="1"/>
  <c r="F5880"/>
  <c r="H5880" s="1"/>
  <c r="E5882" l="1"/>
  <c r="F5881"/>
  <c r="H5881" s="1"/>
  <c r="E5883" l="1"/>
  <c r="F5882"/>
  <c r="H5882" s="1"/>
  <c r="E5884" l="1"/>
  <c r="F5883"/>
  <c r="H5883" s="1"/>
  <c r="E5885" l="1"/>
  <c r="F5884"/>
  <c r="H5884" s="1"/>
  <c r="E5886" l="1"/>
  <c r="F5885"/>
  <c r="H5885" s="1"/>
  <c r="E5887" l="1"/>
  <c r="F5886"/>
  <c r="H5886" s="1"/>
  <c r="E5888" l="1"/>
  <c r="F5887"/>
  <c r="H5887" s="1"/>
  <c r="E5889" l="1"/>
  <c r="F5888"/>
  <c r="H5888" s="1"/>
  <c r="E5890" l="1"/>
  <c r="F5889"/>
  <c r="H5889" s="1"/>
  <c r="E5891" l="1"/>
  <c r="F5890"/>
  <c r="H5890" s="1"/>
  <c r="E5892" l="1"/>
  <c r="F5891"/>
  <c r="H5891" s="1"/>
  <c r="E5893" l="1"/>
  <c r="F5892"/>
  <c r="H5892" s="1"/>
  <c r="E5894" l="1"/>
  <c r="F5893"/>
  <c r="H5893" s="1"/>
  <c r="E5895" l="1"/>
  <c r="F5894"/>
  <c r="H5894" s="1"/>
  <c r="E5896" l="1"/>
  <c r="F5895"/>
  <c r="H5895" s="1"/>
  <c r="E5897" l="1"/>
  <c r="F5896"/>
  <c r="H5896" s="1"/>
  <c r="E5898" l="1"/>
  <c r="F5897"/>
  <c r="H5897" s="1"/>
  <c r="E5899" l="1"/>
  <c r="F5898"/>
  <c r="H5898" s="1"/>
  <c r="E5900" l="1"/>
  <c r="F5899"/>
  <c r="H5899" s="1"/>
  <c r="E5901" l="1"/>
  <c r="F5900"/>
  <c r="H5900" s="1"/>
  <c r="E5902" l="1"/>
  <c r="F5901"/>
  <c r="H5901" s="1"/>
  <c r="E5903" l="1"/>
  <c r="F5902"/>
  <c r="H5902" s="1"/>
  <c r="E5904" l="1"/>
  <c r="F5903"/>
  <c r="H5903" s="1"/>
  <c r="E5905" l="1"/>
  <c r="F5904"/>
  <c r="H5904" s="1"/>
  <c r="E5906" l="1"/>
  <c r="F5905"/>
  <c r="H5905" s="1"/>
  <c r="E5907" l="1"/>
  <c r="F5906"/>
  <c r="H5906" s="1"/>
  <c r="E5908" l="1"/>
  <c r="F5907"/>
  <c r="H5907" s="1"/>
  <c r="E5909" l="1"/>
  <c r="F5908"/>
  <c r="H5908" s="1"/>
  <c r="E5910" l="1"/>
  <c r="F5909"/>
  <c r="H5909" s="1"/>
  <c r="E5911" l="1"/>
  <c r="F5910"/>
  <c r="H5910" s="1"/>
  <c r="E5912" l="1"/>
  <c r="F5911"/>
  <c r="H5911" s="1"/>
  <c r="E5913" l="1"/>
  <c r="F5912"/>
  <c r="H5912" s="1"/>
  <c r="E5914" l="1"/>
  <c r="F5913"/>
  <c r="H5913" s="1"/>
  <c r="E5915" l="1"/>
  <c r="F5914"/>
  <c r="H5914" s="1"/>
  <c r="E5916" l="1"/>
  <c r="F5915"/>
  <c r="H5915" s="1"/>
  <c r="E5917" l="1"/>
  <c r="F5916"/>
  <c r="H5916" s="1"/>
  <c r="E5918" l="1"/>
  <c r="F5917"/>
  <c r="H5917" s="1"/>
  <c r="E5919" l="1"/>
  <c r="F5918"/>
  <c r="H5918" s="1"/>
  <c r="E5920" l="1"/>
  <c r="F5919"/>
  <c r="H5919" s="1"/>
  <c r="E5921" l="1"/>
  <c r="F5920"/>
  <c r="H5920" s="1"/>
  <c r="E5922" l="1"/>
  <c r="F5921"/>
  <c r="H5921" s="1"/>
  <c r="E5923" l="1"/>
  <c r="F5922"/>
  <c r="H5922" s="1"/>
  <c r="E5924" l="1"/>
  <c r="F5923"/>
  <c r="H5923" s="1"/>
  <c r="E5925" l="1"/>
  <c r="F5924"/>
  <c r="H5924" s="1"/>
  <c r="E5926" l="1"/>
  <c r="F5925"/>
  <c r="H5925" s="1"/>
  <c r="E5927" l="1"/>
  <c r="F5926"/>
  <c r="H5926" s="1"/>
  <c r="E5928" l="1"/>
  <c r="F5927"/>
  <c r="H5927" s="1"/>
  <c r="E5929" l="1"/>
  <c r="F5928"/>
  <c r="H5928" s="1"/>
  <c r="E5930" l="1"/>
  <c r="F5929"/>
  <c r="H5929" s="1"/>
  <c r="E5931" l="1"/>
  <c r="F5930"/>
  <c r="H5930" s="1"/>
  <c r="E5932" l="1"/>
  <c r="F5931"/>
  <c r="H5931" s="1"/>
  <c r="E5933" l="1"/>
  <c r="F5932"/>
  <c r="H5932" s="1"/>
  <c r="E5934" l="1"/>
  <c r="F5933"/>
  <c r="H5933" s="1"/>
  <c r="E5935" l="1"/>
  <c r="F5934"/>
  <c r="H5934" s="1"/>
  <c r="E5936" l="1"/>
  <c r="F5935"/>
  <c r="H5935" s="1"/>
  <c r="E5937" l="1"/>
  <c r="F5936"/>
  <c r="H5936" s="1"/>
  <c r="E5938" l="1"/>
  <c r="F5937"/>
  <c r="H5937" s="1"/>
  <c r="E5939" l="1"/>
  <c r="F5938"/>
  <c r="H5938" s="1"/>
  <c r="E5940" l="1"/>
  <c r="F5939"/>
  <c r="H5939" s="1"/>
  <c r="E5941" l="1"/>
  <c r="F5940"/>
  <c r="H5940" s="1"/>
  <c r="E5942" l="1"/>
  <c r="F5941"/>
  <c r="H5941" s="1"/>
  <c r="E5943" l="1"/>
  <c r="F5942"/>
  <c r="H5942" s="1"/>
  <c r="E5944" l="1"/>
  <c r="F5943"/>
  <c r="H5943" s="1"/>
  <c r="E5945" l="1"/>
  <c r="F5944"/>
  <c r="H5944" s="1"/>
  <c r="E5946" l="1"/>
  <c r="F5945"/>
  <c r="H5945" s="1"/>
  <c r="E5947" l="1"/>
  <c r="F5946"/>
  <c r="H5946" s="1"/>
  <c r="E5948" l="1"/>
  <c r="F5947"/>
  <c r="H5947" s="1"/>
  <c r="E5949" l="1"/>
  <c r="F5948"/>
  <c r="H5948" s="1"/>
  <c r="E5950" l="1"/>
  <c r="F5949"/>
  <c r="H5949" s="1"/>
  <c r="E5951" l="1"/>
  <c r="F5950"/>
  <c r="H5950" s="1"/>
  <c r="E5952" l="1"/>
  <c r="F5951"/>
  <c r="H5951" s="1"/>
  <c r="E5953" l="1"/>
  <c r="F5952"/>
  <c r="H5952" s="1"/>
  <c r="E5954" l="1"/>
  <c r="F5953"/>
  <c r="H5953" s="1"/>
  <c r="E5955" l="1"/>
  <c r="F5954"/>
  <c r="H5954" s="1"/>
  <c r="E5956" l="1"/>
  <c r="F5955"/>
  <c r="H5955" s="1"/>
  <c r="E5957" l="1"/>
  <c r="F5956"/>
  <c r="H5956" s="1"/>
  <c r="E5958" l="1"/>
  <c r="F5957"/>
  <c r="H5957" s="1"/>
  <c r="E5959" l="1"/>
  <c r="F5958"/>
  <c r="H5958" s="1"/>
  <c r="E5960" l="1"/>
  <c r="F5959"/>
  <c r="H5959" s="1"/>
  <c r="E5961" l="1"/>
  <c r="F5960"/>
  <c r="H5960" s="1"/>
  <c r="E5962" l="1"/>
  <c r="F5961"/>
  <c r="H5961" s="1"/>
  <c r="E5963" l="1"/>
  <c r="F5962"/>
  <c r="H5962" s="1"/>
  <c r="E5964" l="1"/>
  <c r="F5963"/>
  <c r="H5963" s="1"/>
  <c r="E5965" l="1"/>
  <c r="F5964"/>
  <c r="H5964" s="1"/>
  <c r="E5966" l="1"/>
  <c r="F5965"/>
  <c r="H5965" s="1"/>
  <c r="E5967" l="1"/>
  <c r="F5966"/>
  <c r="H5966" s="1"/>
  <c r="E5968" l="1"/>
  <c r="F5967"/>
  <c r="H5967" s="1"/>
  <c r="E5969" l="1"/>
  <c r="F5968"/>
  <c r="H5968" s="1"/>
  <c r="E5970" l="1"/>
  <c r="F5969"/>
  <c r="H5969" s="1"/>
  <c r="E5971" l="1"/>
  <c r="F5970"/>
  <c r="H5970" s="1"/>
  <c r="E5972" l="1"/>
  <c r="F5971"/>
  <c r="H5971" s="1"/>
  <c r="E5973" l="1"/>
  <c r="F5972"/>
  <c r="H5972" s="1"/>
  <c r="E5974" l="1"/>
  <c r="F5973"/>
  <c r="H5973" s="1"/>
  <c r="E5975" l="1"/>
  <c r="F5974"/>
  <c r="H5974" s="1"/>
  <c r="E5976" l="1"/>
  <c r="F5975"/>
  <c r="H5975" s="1"/>
  <c r="E5977" l="1"/>
  <c r="F5976"/>
  <c r="H5976" s="1"/>
  <c r="E5978" l="1"/>
  <c r="F5977"/>
  <c r="H5977" s="1"/>
  <c r="E5979" l="1"/>
  <c r="F5978"/>
  <c r="H5978" s="1"/>
  <c r="E5980" l="1"/>
  <c r="F5979"/>
  <c r="H5979" s="1"/>
  <c r="E5981" l="1"/>
  <c r="F5980"/>
  <c r="H5980" s="1"/>
  <c r="E5982" l="1"/>
  <c r="F5981"/>
  <c r="H5981" s="1"/>
  <c r="E5983" l="1"/>
  <c r="F5982"/>
  <c r="H5982" s="1"/>
  <c r="E5984" l="1"/>
  <c r="F5983"/>
  <c r="H5983" s="1"/>
  <c r="E5985" l="1"/>
  <c r="F5984"/>
  <c r="H5984" s="1"/>
  <c r="E5986" l="1"/>
  <c r="F5985"/>
  <c r="H5985" s="1"/>
  <c r="E5987" l="1"/>
  <c r="F5986"/>
  <c r="H5986" s="1"/>
  <c r="E5988" l="1"/>
  <c r="F5987"/>
  <c r="H5987" s="1"/>
  <c r="E5989" l="1"/>
  <c r="F5988"/>
  <c r="H5988" s="1"/>
  <c r="E5990" l="1"/>
  <c r="F5989"/>
  <c r="H5989" s="1"/>
  <c r="E5991" l="1"/>
  <c r="F5990"/>
  <c r="H5990" s="1"/>
  <c r="E5992" l="1"/>
  <c r="F5991"/>
  <c r="H5991" s="1"/>
  <c r="E5993" l="1"/>
  <c r="F5992"/>
  <c r="H5992" s="1"/>
  <c r="E5994" l="1"/>
  <c r="F5993"/>
  <c r="H5993" s="1"/>
  <c r="E5995" l="1"/>
  <c r="F5994"/>
  <c r="H5994" s="1"/>
  <c r="E5996" l="1"/>
  <c r="F5995"/>
  <c r="H5995" s="1"/>
  <c r="E5997" l="1"/>
  <c r="F5996"/>
  <c r="H5996" s="1"/>
  <c r="E5998" l="1"/>
  <c r="F5997"/>
  <c r="H5997" s="1"/>
  <c r="E5999" l="1"/>
  <c r="F5998"/>
  <c r="H5998" s="1"/>
  <c r="E6000" l="1"/>
  <c r="F5999"/>
  <c r="H5999" s="1"/>
  <c r="E6001" l="1"/>
  <c r="F6000"/>
  <c r="H6000" s="1"/>
  <c r="E6002" l="1"/>
  <c r="F6001"/>
  <c r="H6001" s="1"/>
  <c r="E6003" l="1"/>
  <c r="F6002"/>
  <c r="H6002" s="1"/>
  <c r="E6004" l="1"/>
  <c r="F6003"/>
  <c r="H6003" s="1"/>
  <c r="E6005" l="1"/>
  <c r="F6004"/>
  <c r="H6004" s="1"/>
  <c r="E6006" l="1"/>
  <c r="F6005"/>
  <c r="H6005" s="1"/>
  <c r="E6007" l="1"/>
  <c r="F6006"/>
  <c r="H6006" s="1"/>
  <c r="E6008" l="1"/>
  <c r="F6007"/>
  <c r="H6007" s="1"/>
  <c r="E6009" l="1"/>
  <c r="F6008"/>
  <c r="H6008" s="1"/>
  <c r="E6010" l="1"/>
  <c r="F6009"/>
  <c r="H6009" s="1"/>
  <c r="E6011" l="1"/>
  <c r="F6010"/>
  <c r="H6010" s="1"/>
  <c r="E6012" l="1"/>
  <c r="F6011"/>
  <c r="H6011" s="1"/>
  <c r="E6013" l="1"/>
  <c r="F6012"/>
  <c r="H6012" s="1"/>
  <c r="E6014" l="1"/>
  <c r="F6013"/>
  <c r="H6013" s="1"/>
  <c r="E6015" l="1"/>
  <c r="F6014"/>
  <c r="H6014" s="1"/>
  <c r="E6016" l="1"/>
  <c r="F6015"/>
  <c r="H6015" s="1"/>
  <c r="E6017" l="1"/>
  <c r="F6016"/>
  <c r="H6016" s="1"/>
  <c r="E6018" l="1"/>
  <c r="F6017"/>
  <c r="H6017" s="1"/>
  <c r="E6019" l="1"/>
  <c r="F6018"/>
  <c r="H6018" s="1"/>
  <c r="E6020" l="1"/>
  <c r="F6019"/>
  <c r="H6019" s="1"/>
  <c r="E6021" l="1"/>
  <c r="F6020"/>
  <c r="H6020" s="1"/>
  <c r="E6022" l="1"/>
  <c r="F6021"/>
  <c r="H6021" s="1"/>
  <c r="E6023" l="1"/>
  <c r="F6022"/>
  <c r="H6022" s="1"/>
  <c r="E6024" l="1"/>
  <c r="F6023"/>
  <c r="H6023" s="1"/>
  <c r="E6025" l="1"/>
  <c r="F6024"/>
  <c r="H6024" s="1"/>
  <c r="E6026" l="1"/>
  <c r="F6025"/>
  <c r="H6025" s="1"/>
  <c r="E6027" l="1"/>
  <c r="F6026"/>
  <c r="H6026" s="1"/>
  <c r="E6028" l="1"/>
  <c r="F6027"/>
  <c r="H6027" s="1"/>
  <c r="E6029" l="1"/>
  <c r="F6028"/>
  <c r="H6028" s="1"/>
  <c r="E6030" l="1"/>
  <c r="F6029"/>
  <c r="H6029" s="1"/>
  <c r="E6031" l="1"/>
  <c r="F6030"/>
  <c r="H6030" s="1"/>
  <c r="E6032" l="1"/>
  <c r="F6031"/>
  <c r="H6031" s="1"/>
  <c r="E6033" l="1"/>
  <c r="F6032"/>
  <c r="H6032" s="1"/>
  <c r="E6034" l="1"/>
  <c r="F6033"/>
  <c r="H6033" s="1"/>
  <c r="E6035" l="1"/>
  <c r="F6034"/>
  <c r="H6034" s="1"/>
  <c r="E6036" l="1"/>
  <c r="F6035"/>
  <c r="H6035" s="1"/>
  <c r="E6037" l="1"/>
  <c r="F6036"/>
  <c r="H6036" s="1"/>
  <c r="E6038" l="1"/>
  <c r="F6037"/>
  <c r="H6037" s="1"/>
  <c r="E6039" l="1"/>
  <c r="F6038"/>
  <c r="H6038" s="1"/>
  <c r="E6040" l="1"/>
  <c r="F6039"/>
  <c r="H6039" s="1"/>
  <c r="E6041" l="1"/>
  <c r="F6040"/>
  <c r="H6040" s="1"/>
  <c r="E6042" l="1"/>
  <c r="F6041"/>
  <c r="H6041" s="1"/>
  <c r="E6043" l="1"/>
  <c r="F6042"/>
  <c r="H6042" s="1"/>
  <c r="E6044" l="1"/>
  <c r="F6043"/>
  <c r="H6043" s="1"/>
  <c r="E6045" l="1"/>
  <c r="F6044"/>
  <c r="H6044" s="1"/>
  <c r="E6046" l="1"/>
  <c r="F6045"/>
  <c r="H6045" s="1"/>
  <c r="E6047" l="1"/>
  <c r="F6046"/>
  <c r="H6046" s="1"/>
  <c r="E6048" l="1"/>
  <c r="F6047"/>
  <c r="H6047" s="1"/>
  <c r="E6049" l="1"/>
  <c r="F6048"/>
  <c r="H6048" s="1"/>
  <c r="E6050" l="1"/>
  <c r="F6049"/>
  <c r="H6049" s="1"/>
  <c r="E6051" l="1"/>
  <c r="F6050"/>
  <c r="H6050" s="1"/>
  <c r="E6052" l="1"/>
  <c r="F6051"/>
  <c r="H6051" s="1"/>
  <c r="E6053" l="1"/>
  <c r="F6052"/>
  <c r="H6052" s="1"/>
  <c r="E6054" l="1"/>
  <c r="F6053"/>
  <c r="H6053" s="1"/>
  <c r="E6055" l="1"/>
  <c r="F6054"/>
  <c r="H6054" s="1"/>
  <c r="E6056" l="1"/>
  <c r="F6055"/>
  <c r="H6055" s="1"/>
  <c r="E6057" l="1"/>
  <c r="F6056"/>
  <c r="H6056" s="1"/>
  <c r="E6058" l="1"/>
  <c r="F6057"/>
  <c r="H6057" s="1"/>
  <c r="E6059" l="1"/>
  <c r="F6058"/>
  <c r="H6058" s="1"/>
  <c r="E6060" l="1"/>
  <c r="F6059"/>
  <c r="H6059" s="1"/>
  <c r="E6061" l="1"/>
  <c r="F6060"/>
  <c r="H6060" s="1"/>
  <c r="E6062" l="1"/>
  <c r="F6061"/>
  <c r="H6061" s="1"/>
  <c r="E6063" l="1"/>
  <c r="F6062"/>
  <c r="H6062" s="1"/>
  <c r="E6064" l="1"/>
  <c r="F6063"/>
  <c r="H6063" s="1"/>
  <c r="E6065" l="1"/>
  <c r="F6064"/>
  <c r="H6064" s="1"/>
  <c r="E6066" l="1"/>
  <c r="F6065"/>
  <c r="H6065" s="1"/>
  <c r="E6067" l="1"/>
  <c r="F6066"/>
  <c r="H6066" s="1"/>
  <c r="E6068" l="1"/>
  <c r="F6067"/>
  <c r="H6067" s="1"/>
  <c r="E6069" l="1"/>
  <c r="F6068"/>
  <c r="H6068" s="1"/>
  <c r="E6070" l="1"/>
  <c r="F6069"/>
  <c r="H6069" s="1"/>
  <c r="E6071" l="1"/>
  <c r="F6070"/>
  <c r="H6070" s="1"/>
  <c r="E6072" l="1"/>
  <c r="F6071"/>
  <c r="H6071" s="1"/>
  <c r="E6073" l="1"/>
  <c r="F6072"/>
  <c r="H6072" s="1"/>
  <c r="E6074" l="1"/>
  <c r="F6073"/>
  <c r="H6073" s="1"/>
  <c r="E6075" l="1"/>
  <c r="F6074"/>
  <c r="H6074" s="1"/>
  <c r="E6076" l="1"/>
  <c r="F6075"/>
  <c r="H6075" s="1"/>
  <c r="E6077" l="1"/>
  <c r="F6076"/>
  <c r="H6076" s="1"/>
  <c r="E6078" l="1"/>
  <c r="F6077"/>
  <c r="H6077" s="1"/>
  <c r="E6079" l="1"/>
  <c r="F6078"/>
  <c r="H6078" s="1"/>
  <c r="E6080" l="1"/>
  <c r="F6079"/>
  <c r="H6079" s="1"/>
  <c r="E6081" l="1"/>
  <c r="F6080"/>
  <c r="H6080" s="1"/>
  <c r="E6082" l="1"/>
  <c r="F6081"/>
  <c r="H6081" s="1"/>
  <c r="E6083" l="1"/>
  <c r="F6082"/>
  <c r="H6082" s="1"/>
  <c r="E6084" l="1"/>
  <c r="F6083"/>
  <c r="H6083" s="1"/>
  <c r="E6085" l="1"/>
  <c r="F6084"/>
  <c r="H6084" s="1"/>
  <c r="E6086" l="1"/>
  <c r="F6085"/>
  <c r="H6085" s="1"/>
  <c r="E6087" l="1"/>
  <c r="F6086"/>
  <c r="H6086" s="1"/>
  <c r="E6088" l="1"/>
  <c r="F6087"/>
  <c r="H6087" s="1"/>
  <c r="E6089" l="1"/>
  <c r="F6088"/>
  <c r="H6088" s="1"/>
  <c r="E6090" l="1"/>
  <c r="F6089"/>
  <c r="H6089" s="1"/>
  <c r="E6091" l="1"/>
  <c r="F6090"/>
  <c r="H6090" s="1"/>
  <c r="E6092" l="1"/>
  <c r="F6091"/>
  <c r="H6091" s="1"/>
  <c r="E6093" l="1"/>
  <c r="F6092"/>
  <c r="H6092" s="1"/>
  <c r="E6094" l="1"/>
  <c r="F6093"/>
  <c r="H6093" s="1"/>
  <c r="E6095" l="1"/>
  <c r="F6094"/>
  <c r="H6094" s="1"/>
  <c r="E6096" l="1"/>
  <c r="F6095"/>
  <c r="H6095" s="1"/>
  <c r="E6097" l="1"/>
  <c r="F6096"/>
  <c r="H6096" s="1"/>
  <c r="E6098" l="1"/>
  <c r="F6097"/>
  <c r="H6097" s="1"/>
  <c r="E6099" l="1"/>
  <c r="F6098"/>
  <c r="H6098" s="1"/>
  <c r="E6100" l="1"/>
  <c r="F6099"/>
  <c r="H6099" s="1"/>
  <c r="E6101" l="1"/>
  <c r="F6100"/>
  <c r="H6100" s="1"/>
  <c r="E6102" l="1"/>
  <c r="F6101"/>
  <c r="H6101" s="1"/>
  <c r="E6103" l="1"/>
  <c r="F6102"/>
  <c r="H6102" s="1"/>
  <c r="E6104" l="1"/>
  <c r="F6103"/>
  <c r="H6103" s="1"/>
  <c r="E6105" l="1"/>
  <c r="F6104"/>
  <c r="H6104" s="1"/>
  <c r="E6106" l="1"/>
  <c r="F6105"/>
  <c r="H6105" s="1"/>
  <c r="E6107" l="1"/>
  <c r="F6106"/>
  <c r="H6106" s="1"/>
  <c r="E6108" l="1"/>
  <c r="F6107"/>
  <c r="H6107" s="1"/>
  <c r="E6109" l="1"/>
  <c r="F6108"/>
  <c r="H6108" s="1"/>
  <c r="E6110" l="1"/>
  <c r="F6109"/>
  <c r="H6109" s="1"/>
  <c r="E6111" l="1"/>
  <c r="F6110"/>
  <c r="H6110" s="1"/>
  <c r="E6112" l="1"/>
  <c r="F6111"/>
  <c r="H6111" s="1"/>
  <c r="E6113" l="1"/>
  <c r="F6112"/>
  <c r="H6112" s="1"/>
  <c r="E6114" l="1"/>
  <c r="F6113"/>
  <c r="H6113" s="1"/>
  <c r="E6115" l="1"/>
  <c r="F6114"/>
  <c r="H6114" s="1"/>
  <c r="E6116" l="1"/>
  <c r="F6115"/>
  <c r="H6115" s="1"/>
  <c r="E6117" l="1"/>
  <c r="F6116"/>
  <c r="H6116" s="1"/>
  <c r="E6118" l="1"/>
  <c r="F6117"/>
  <c r="H6117" s="1"/>
  <c r="E6119" l="1"/>
  <c r="F6118"/>
  <c r="H6118" s="1"/>
  <c r="E6120" l="1"/>
  <c r="F6119"/>
  <c r="H6119" s="1"/>
  <c r="E6121" l="1"/>
  <c r="F6120"/>
  <c r="H6120" s="1"/>
  <c r="E6122" l="1"/>
  <c r="F6121"/>
  <c r="H6121" s="1"/>
  <c r="E6123" l="1"/>
  <c r="F6122"/>
  <c r="H6122" s="1"/>
  <c r="E6124" l="1"/>
  <c r="F6123"/>
  <c r="H6123" s="1"/>
  <c r="E6125" l="1"/>
  <c r="F6124"/>
  <c r="H6124" s="1"/>
  <c r="E6126" l="1"/>
  <c r="F6125"/>
  <c r="H6125" s="1"/>
  <c r="E6127" l="1"/>
  <c r="F6126"/>
  <c r="H6126" s="1"/>
  <c r="E6128" l="1"/>
  <c r="F6127"/>
  <c r="H6127" s="1"/>
  <c r="E6129" l="1"/>
  <c r="F6128"/>
  <c r="H6128" s="1"/>
  <c r="E6130" l="1"/>
  <c r="F6129"/>
  <c r="H6129" s="1"/>
  <c r="E6131" l="1"/>
  <c r="F6130"/>
  <c r="H6130" s="1"/>
  <c r="E6132" l="1"/>
  <c r="F6131"/>
  <c r="H6131" s="1"/>
  <c r="E6133" l="1"/>
  <c r="F6132"/>
  <c r="H6132" s="1"/>
  <c r="E6134" l="1"/>
  <c r="F6133"/>
  <c r="H6133" s="1"/>
  <c r="E6135" l="1"/>
  <c r="F6134"/>
  <c r="H6134" s="1"/>
  <c r="E6136" l="1"/>
  <c r="F6135"/>
  <c r="H6135" s="1"/>
  <c r="E6137" l="1"/>
  <c r="F6136"/>
  <c r="H6136" s="1"/>
  <c r="E6138" l="1"/>
  <c r="F6137"/>
  <c r="H6137" s="1"/>
  <c r="E6139" l="1"/>
  <c r="F6138"/>
  <c r="H6138" s="1"/>
  <c r="E6140" l="1"/>
  <c r="F6139"/>
  <c r="H6139" s="1"/>
  <c r="E6141" l="1"/>
  <c r="F6140"/>
  <c r="H6140" s="1"/>
  <c r="E6142" l="1"/>
  <c r="F6141"/>
  <c r="H6141" s="1"/>
  <c r="E6143" l="1"/>
  <c r="F6142"/>
  <c r="H6142" s="1"/>
  <c r="E6144" l="1"/>
  <c r="F6143"/>
  <c r="H6143" s="1"/>
  <c r="E6145" l="1"/>
  <c r="F6144"/>
  <c r="H6144" s="1"/>
  <c r="E6146" l="1"/>
  <c r="F6145"/>
  <c r="H6145" s="1"/>
  <c r="E6147" l="1"/>
  <c r="F6146"/>
  <c r="H6146" s="1"/>
  <c r="E6148" l="1"/>
  <c r="F6147"/>
  <c r="H6147" s="1"/>
  <c r="E6149" l="1"/>
  <c r="F6148"/>
  <c r="H6148" s="1"/>
  <c r="E6150" l="1"/>
  <c r="F6149"/>
  <c r="H6149" s="1"/>
  <c r="E6151" l="1"/>
  <c r="F6150"/>
  <c r="H6150" s="1"/>
  <c r="E6152" l="1"/>
  <c r="F6151"/>
  <c r="H6151" s="1"/>
  <c r="E6153" l="1"/>
  <c r="F6152"/>
  <c r="H6152" s="1"/>
  <c r="E6154" l="1"/>
  <c r="F6153"/>
  <c r="H6153" s="1"/>
  <c r="E6155" l="1"/>
  <c r="F6154"/>
  <c r="H6154" s="1"/>
  <c r="E6156" l="1"/>
  <c r="F6155"/>
  <c r="H6155" s="1"/>
  <c r="E6157" l="1"/>
  <c r="F6156"/>
  <c r="H6156" s="1"/>
  <c r="E6158" l="1"/>
  <c r="F6157"/>
  <c r="H6157" s="1"/>
  <c r="E6159" l="1"/>
  <c r="F6158"/>
  <c r="H6158" s="1"/>
  <c r="E6160" l="1"/>
  <c r="F6159"/>
  <c r="H6159" s="1"/>
  <c r="E6161" l="1"/>
  <c r="F6160"/>
  <c r="H6160" s="1"/>
  <c r="E6162" l="1"/>
  <c r="F6161"/>
  <c r="H6161" s="1"/>
  <c r="E6163" l="1"/>
  <c r="F6162"/>
  <c r="H6162" s="1"/>
  <c r="E6164" l="1"/>
  <c r="F6163"/>
  <c r="H6163" s="1"/>
  <c r="E6165" l="1"/>
  <c r="F6164"/>
  <c r="H6164" s="1"/>
  <c r="E6166" l="1"/>
  <c r="F6165"/>
  <c r="H6165" s="1"/>
  <c r="E6167" l="1"/>
  <c r="F6166"/>
  <c r="H6166" s="1"/>
  <c r="E6168" l="1"/>
  <c r="F6167"/>
  <c r="H6167" s="1"/>
  <c r="E6169" l="1"/>
  <c r="F6168"/>
  <c r="H6168" s="1"/>
  <c r="E6170" l="1"/>
  <c r="F6169"/>
  <c r="H6169" s="1"/>
  <c r="E6171" l="1"/>
  <c r="F6170"/>
  <c r="H6170" s="1"/>
  <c r="E6172" l="1"/>
  <c r="F6171"/>
  <c r="H6171" s="1"/>
  <c r="E6173" l="1"/>
  <c r="F6172"/>
  <c r="H6172" s="1"/>
  <c r="E6174" l="1"/>
  <c r="F6173"/>
  <c r="H6173" s="1"/>
  <c r="E6175" l="1"/>
  <c r="F6174"/>
  <c r="H6174" s="1"/>
  <c r="E6176" l="1"/>
  <c r="F6175"/>
  <c r="H6175" s="1"/>
  <c r="E6177" l="1"/>
  <c r="F6176"/>
  <c r="H6176" s="1"/>
  <c r="E6178" l="1"/>
  <c r="F6177"/>
  <c r="H6177" s="1"/>
  <c r="E6179" l="1"/>
  <c r="F6178"/>
  <c r="H6178" s="1"/>
  <c r="E6180" l="1"/>
  <c r="F6179"/>
  <c r="H6179" s="1"/>
  <c r="E6181" l="1"/>
  <c r="F6180"/>
  <c r="H6180" s="1"/>
  <c r="E6182" l="1"/>
  <c r="F6181"/>
  <c r="H6181" s="1"/>
  <c r="E6183" l="1"/>
  <c r="F6182"/>
  <c r="H6182" s="1"/>
  <c r="E6184" l="1"/>
  <c r="F6183"/>
  <c r="H6183" s="1"/>
  <c r="E6185" l="1"/>
  <c r="F6184"/>
  <c r="H6184" s="1"/>
  <c r="E6186" l="1"/>
  <c r="F6185"/>
  <c r="H6185" s="1"/>
  <c r="E6187" l="1"/>
  <c r="F6186"/>
  <c r="H6186" s="1"/>
  <c r="E6188" l="1"/>
  <c r="F6187"/>
  <c r="H6187" s="1"/>
  <c r="E6189" l="1"/>
  <c r="F6188"/>
  <c r="H6188" s="1"/>
  <c r="E6190" l="1"/>
  <c r="F6189"/>
  <c r="H6189" s="1"/>
  <c r="E6191" l="1"/>
  <c r="F6190"/>
  <c r="H6190" s="1"/>
  <c r="E6192" l="1"/>
  <c r="F6191"/>
  <c r="H6191" s="1"/>
  <c r="E6193" l="1"/>
  <c r="F6192"/>
  <c r="H6192" s="1"/>
  <c r="E6194" l="1"/>
  <c r="F6193"/>
  <c r="H6193" s="1"/>
  <c r="E6195" l="1"/>
  <c r="F6194"/>
  <c r="H6194" s="1"/>
  <c r="E6196" l="1"/>
  <c r="F6195"/>
  <c r="H6195" s="1"/>
  <c r="E6197" l="1"/>
  <c r="F6196"/>
  <c r="H6196" s="1"/>
  <c r="E6198" l="1"/>
  <c r="F6197"/>
  <c r="H6197" s="1"/>
  <c r="E6199" l="1"/>
  <c r="F6198"/>
  <c r="H6198" s="1"/>
  <c r="E6200" l="1"/>
  <c r="F6199"/>
  <c r="H6199" s="1"/>
  <c r="E6201" l="1"/>
  <c r="F6200"/>
  <c r="H6200" s="1"/>
  <c r="E6202" l="1"/>
  <c r="F6201"/>
  <c r="H6201" s="1"/>
  <c r="E6203" l="1"/>
  <c r="F6202"/>
  <c r="H6202" s="1"/>
  <c r="E6204" l="1"/>
  <c r="F6203"/>
  <c r="H6203" s="1"/>
  <c r="E6205" l="1"/>
  <c r="F6204"/>
  <c r="H6204" s="1"/>
  <c r="E6206" l="1"/>
  <c r="F6205"/>
  <c r="H6205" s="1"/>
  <c r="E6207" l="1"/>
  <c r="F6206"/>
  <c r="H6206" s="1"/>
  <c r="E6208" l="1"/>
  <c r="F6207"/>
  <c r="H6207" s="1"/>
  <c r="E6209" l="1"/>
  <c r="F6208"/>
  <c r="H6208" s="1"/>
  <c r="E6210" l="1"/>
  <c r="F6209"/>
  <c r="H6209" s="1"/>
  <c r="E6211" l="1"/>
  <c r="F6210"/>
  <c r="H6210" s="1"/>
  <c r="E6212" l="1"/>
  <c r="F6211"/>
  <c r="H6211" s="1"/>
  <c r="E6213" l="1"/>
  <c r="F6212"/>
  <c r="H6212" s="1"/>
  <c r="E6214" l="1"/>
  <c r="F6213"/>
  <c r="H6213" s="1"/>
  <c r="E6215" l="1"/>
  <c r="F6214"/>
  <c r="H6214" s="1"/>
  <c r="E6216" l="1"/>
  <c r="F6215"/>
  <c r="H6215" s="1"/>
  <c r="E6217" l="1"/>
  <c r="F6216"/>
  <c r="H6216" s="1"/>
  <c r="E6218" l="1"/>
  <c r="F6217"/>
  <c r="H6217" s="1"/>
  <c r="E6219" l="1"/>
  <c r="F6218"/>
  <c r="H6218" s="1"/>
  <c r="E6220" l="1"/>
  <c r="F6219"/>
  <c r="H6219" s="1"/>
  <c r="E6221" l="1"/>
  <c r="F6220"/>
  <c r="H6220" s="1"/>
  <c r="E6222" l="1"/>
  <c r="F6221"/>
  <c r="H6221" s="1"/>
  <c r="E6223" l="1"/>
  <c r="F6222"/>
  <c r="H6222" s="1"/>
  <c r="E6224" l="1"/>
  <c r="F6223"/>
  <c r="H6223" s="1"/>
  <c r="E6225" l="1"/>
  <c r="F6224"/>
  <c r="H6224" s="1"/>
  <c r="E6226" l="1"/>
  <c r="F6225"/>
  <c r="H6225" s="1"/>
  <c r="E6227" l="1"/>
  <c r="F6226"/>
  <c r="H6226" s="1"/>
  <c r="E6228" l="1"/>
  <c r="F6227"/>
  <c r="H6227" s="1"/>
  <c r="E6229" l="1"/>
  <c r="F6228"/>
  <c r="H6228" s="1"/>
  <c r="E6230" l="1"/>
  <c r="F6229"/>
  <c r="H6229" s="1"/>
  <c r="E6231" l="1"/>
  <c r="F6230"/>
  <c r="H6230" s="1"/>
  <c r="E6232" l="1"/>
  <c r="F6231"/>
  <c r="H6231" s="1"/>
  <c r="E6233" l="1"/>
  <c r="F6232"/>
  <c r="H6232" s="1"/>
  <c r="E6234" l="1"/>
  <c r="F6233"/>
  <c r="H6233" s="1"/>
  <c r="E6235" l="1"/>
  <c r="F6234"/>
  <c r="H6234" s="1"/>
  <c r="E6236" l="1"/>
  <c r="F6235"/>
  <c r="H6235" s="1"/>
  <c r="E6237" l="1"/>
  <c r="F6236"/>
  <c r="H6236" s="1"/>
  <c r="E6238" l="1"/>
  <c r="F6237"/>
  <c r="H6237" s="1"/>
  <c r="E6239" l="1"/>
  <c r="F6238"/>
  <c r="H6238" s="1"/>
  <c r="E6240" l="1"/>
  <c r="F6239"/>
  <c r="H6239" s="1"/>
  <c r="E6241" l="1"/>
  <c r="F6240"/>
  <c r="H6240" s="1"/>
  <c r="E6242" l="1"/>
  <c r="F6241"/>
  <c r="H6241" s="1"/>
  <c r="E6243" l="1"/>
  <c r="F6242"/>
  <c r="H6242" s="1"/>
  <c r="E6244" l="1"/>
  <c r="F6243"/>
  <c r="H6243" s="1"/>
  <c r="E6245" l="1"/>
  <c r="F6244"/>
  <c r="H6244" s="1"/>
  <c r="E6246" l="1"/>
  <c r="F6245"/>
  <c r="H6245" s="1"/>
  <c r="E6247" l="1"/>
  <c r="F6246"/>
  <c r="H6246" s="1"/>
  <c r="E6248" l="1"/>
  <c r="F6247"/>
  <c r="H6247" s="1"/>
  <c r="E6249" l="1"/>
  <c r="F6248"/>
  <c r="H6248" s="1"/>
  <c r="E6250" l="1"/>
  <c r="F6249"/>
  <c r="H6249" s="1"/>
  <c r="E6251" l="1"/>
  <c r="F6250"/>
  <c r="H6250" s="1"/>
  <c r="E6252" l="1"/>
  <c r="F6251"/>
  <c r="H6251" s="1"/>
  <c r="E6253" l="1"/>
  <c r="F6252"/>
  <c r="H6252" s="1"/>
  <c r="E6254" l="1"/>
  <c r="F6253"/>
  <c r="H6253" s="1"/>
  <c r="E6255" l="1"/>
  <c r="F6254"/>
  <c r="H6254" s="1"/>
  <c r="E6256" l="1"/>
  <c r="F6255"/>
  <c r="H6255" s="1"/>
  <c r="E6257" l="1"/>
  <c r="F6256"/>
  <c r="H6256" s="1"/>
  <c r="E6258" l="1"/>
  <c r="F6257"/>
  <c r="H6257" s="1"/>
  <c r="E6259" l="1"/>
  <c r="F6258"/>
  <c r="H6258" s="1"/>
  <c r="E6260" l="1"/>
  <c r="F6259"/>
  <c r="H6259" s="1"/>
  <c r="E6261" l="1"/>
  <c r="F6260"/>
  <c r="H6260" s="1"/>
  <c r="E6262" l="1"/>
  <c r="F6261"/>
  <c r="H6261" s="1"/>
  <c r="E6263" l="1"/>
  <c r="F6262"/>
  <c r="H6262" s="1"/>
  <c r="E6264" l="1"/>
  <c r="F6263"/>
  <c r="H6263" s="1"/>
  <c r="E6265" l="1"/>
  <c r="F6264"/>
  <c r="H6264" s="1"/>
  <c r="E6266" l="1"/>
  <c r="F6265"/>
  <c r="H6265" s="1"/>
  <c r="E6267" l="1"/>
  <c r="F6266"/>
  <c r="H6266" s="1"/>
  <c r="E6268" l="1"/>
  <c r="F6267"/>
  <c r="H6267" s="1"/>
  <c r="E6269" l="1"/>
  <c r="F6268"/>
  <c r="H6268" s="1"/>
  <c r="E6270" l="1"/>
  <c r="F6269"/>
  <c r="H6269" s="1"/>
  <c r="E6271" l="1"/>
  <c r="F6270"/>
  <c r="H6270" s="1"/>
  <c r="E6272" l="1"/>
  <c r="F6271"/>
  <c r="H6271" s="1"/>
  <c r="E6273" l="1"/>
  <c r="F6272"/>
  <c r="H6272" s="1"/>
  <c r="E6274" l="1"/>
  <c r="F6273"/>
  <c r="H6273" s="1"/>
  <c r="E6275" l="1"/>
  <c r="F6274"/>
  <c r="H6274" s="1"/>
  <c r="E6276" l="1"/>
  <c r="F6275"/>
  <c r="H6275" s="1"/>
  <c r="E6277" l="1"/>
  <c r="F6276"/>
  <c r="H6276" s="1"/>
  <c r="E6278" l="1"/>
  <c r="F6277"/>
  <c r="H6277" s="1"/>
  <c r="E6279" l="1"/>
  <c r="F6278"/>
  <c r="H6278" s="1"/>
  <c r="E6280" l="1"/>
  <c r="F6279"/>
  <c r="H6279" s="1"/>
  <c r="E6281" l="1"/>
  <c r="F6280"/>
  <c r="H6280" s="1"/>
  <c r="E6282" l="1"/>
  <c r="F6281"/>
  <c r="H6281" s="1"/>
  <c r="E6283" l="1"/>
  <c r="F6282"/>
  <c r="H6282" s="1"/>
  <c r="E6284" l="1"/>
  <c r="F6283"/>
  <c r="H6283" s="1"/>
  <c r="E6285" l="1"/>
  <c r="F6284"/>
  <c r="H6284" s="1"/>
  <c r="E6286" l="1"/>
  <c r="F6285"/>
  <c r="H6285" s="1"/>
  <c r="E6287" l="1"/>
  <c r="F6286"/>
  <c r="H6286" s="1"/>
  <c r="E6288" l="1"/>
  <c r="F6287"/>
  <c r="H6287" s="1"/>
  <c r="E6289" l="1"/>
  <c r="F6288"/>
  <c r="H6288" s="1"/>
  <c r="E6290" l="1"/>
  <c r="F6289"/>
  <c r="H6289" s="1"/>
  <c r="E6291" l="1"/>
  <c r="F6290"/>
  <c r="H6290" s="1"/>
  <c r="E6292" l="1"/>
  <c r="F6291"/>
  <c r="H6291" s="1"/>
  <c r="E6293" l="1"/>
  <c r="F6292"/>
  <c r="H6292" s="1"/>
  <c r="E6294" l="1"/>
  <c r="F6293"/>
  <c r="H6293" s="1"/>
  <c r="E6295" l="1"/>
  <c r="F6294"/>
  <c r="H6294" s="1"/>
  <c r="E6296" l="1"/>
  <c r="F6295"/>
  <c r="H6295" s="1"/>
  <c r="E6297" l="1"/>
  <c r="F6296"/>
  <c r="H6296" s="1"/>
  <c r="E6298" l="1"/>
  <c r="F6297"/>
  <c r="H6297" s="1"/>
  <c r="E6299" l="1"/>
  <c r="F6298"/>
  <c r="H6298" s="1"/>
  <c r="E6300" l="1"/>
  <c r="F6299"/>
  <c r="H6299" s="1"/>
  <c r="E6301" l="1"/>
  <c r="F6300"/>
  <c r="H6300" s="1"/>
  <c r="E6302" l="1"/>
  <c r="F6301"/>
  <c r="H6301" s="1"/>
  <c r="E6303" l="1"/>
  <c r="F6302"/>
  <c r="H6302" s="1"/>
  <c r="E6304" l="1"/>
  <c r="F6303"/>
  <c r="H6303" s="1"/>
  <c r="E6305" l="1"/>
  <c r="F6304"/>
  <c r="H6304" s="1"/>
  <c r="E6306" l="1"/>
  <c r="F6305"/>
  <c r="H6305" s="1"/>
  <c r="E6307" l="1"/>
  <c r="F6306"/>
  <c r="H6306" s="1"/>
  <c r="E6308" l="1"/>
  <c r="F6307"/>
  <c r="H6307" s="1"/>
  <c r="E6309" l="1"/>
  <c r="F6308"/>
  <c r="H6308" s="1"/>
  <c r="E6310" l="1"/>
  <c r="F6309"/>
  <c r="H6309" s="1"/>
  <c r="E6311" l="1"/>
  <c r="F6310"/>
  <c r="H6310" s="1"/>
  <c r="E6312" l="1"/>
  <c r="F6311"/>
  <c r="H6311" s="1"/>
  <c r="E6313" l="1"/>
  <c r="F6312"/>
  <c r="H6312" s="1"/>
  <c r="E6314" l="1"/>
  <c r="F6313"/>
  <c r="H6313" s="1"/>
  <c r="E6315" l="1"/>
  <c r="F6314"/>
  <c r="H6314" s="1"/>
  <c r="E6316" l="1"/>
  <c r="F6315"/>
  <c r="H6315" s="1"/>
  <c r="E6317" l="1"/>
  <c r="F6316"/>
  <c r="H6316" s="1"/>
  <c r="E6318" l="1"/>
  <c r="F6317"/>
  <c r="H6317" s="1"/>
  <c r="E6319" l="1"/>
  <c r="F6318"/>
  <c r="H6318" s="1"/>
  <c r="E6320" l="1"/>
  <c r="F6319"/>
  <c r="H6319" s="1"/>
  <c r="E6321" l="1"/>
  <c r="F6320"/>
  <c r="H6320" s="1"/>
  <c r="E6322" l="1"/>
  <c r="F6321"/>
  <c r="H6321" s="1"/>
  <c r="E6323" l="1"/>
  <c r="F6322"/>
  <c r="H6322" s="1"/>
  <c r="E6324" l="1"/>
  <c r="F6323"/>
  <c r="H6323" s="1"/>
  <c r="E6325" l="1"/>
  <c r="F6324"/>
  <c r="H6324" s="1"/>
  <c r="E6326" l="1"/>
  <c r="F6325"/>
  <c r="H6325" s="1"/>
  <c r="E6327" l="1"/>
  <c r="F6326"/>
  <c r="H6326" s="1"/>
  <c r="E6328" l="1"/>
  <c r="F6327"/>
  <c r="H6327" s="1"/>
  <c r="E6329" l="1"/>
  <c r="F6328"/>
  <c r="H6328" s="1"/>
  <c r="E6330" l="1"/>
  <c r="F6329"/>
  <c r="H6329" s="1"/>
  <c r="E6331" l="1"/>
  <c r="F6330"/>
  <c r="H6330" s="1"/>
  <c r="E6332" l="1"/>
  <c r="F6331"/>
  <c r="H6331" s="1"/>
  <c r="E6333" l="1"/>
  <c r="F6332"/>
  <c r="H6332" s="1"/>
  <c r="E6334" l="1"/>
  <c r="F6333"/>
  <c r="H6333" s="1"/>
  <c r="E6335" l="1"/>
  <c r="F6334"/>
  <c r="H6334" s="1"/>
  <c r="E6336" l="1"/>
  <c r="F6335"/>
  <c r="H6335" s="1"/>
  <c r="E6337" l="1"/>
  <c r="F6336"/>
  <c r="H6336" s="1"/>
  <c r="E6338" l="1"/>
  <c r="F6337"/>
  <c r="H6337" s="1"/>
  <c r="E6339" l="1"/>
  <c r="F6338"/>
  <c r="H6338" s="1"/>
  <c r="E6340" l="1"/>
  <c r="F6339"/>
  <c r="H6339" s="1"/>
  <c r="E6341" l="1"/>
  <c r="F6340"/>
  <c r="H6340" s="1"/>
  <c r="E6342" l="1"/>
  <c r="F6341"/>
  <c r="H6341" s="1"/>
  <c r="E6343" l="1"/>
  <c r="F6342"/>
  <c r="H6342" s="1"/>
  <c r="E6344" l="1"/>
  <c r="F6343"/>
  <c r="H6343" s="1"/>
  <c r="E6345" l="1"/>
  <c r="F6344"/>
  <c r="H6344" s="1"/>
  <c r="E6346" l="1"/>
  <c r="F6345"/>
  <c r="H6345" s="1"/>
  <c r="E6347" l="1"/>
  <c r="F6346"/>
  <c r="H6346" s="1"/>
  <c r="E6348" l="1"/>
  <c r="F6347"/>
  <c r="H6347" s="1"/>
  <c r="E6349" l="1"/>
  <c r="F6348"/>
  <c r="H6348" s="1"/>
  <c r="E6350" l="1"/>
  <c r="F6349"/>
  <c r="H6349" s="1"/>
  <c r="E6351" l="1"/>
  <c r="F6350"/>
  <c r="H6350" s="1"/>
  <c r="E6352" l="1"/>
  <c r="F6351"/>
  <c r="H6351" s="1"/>
  <c r="E6353" l="1"/>
  <c r="F6352"/>
  <c r="H6352" s="1"/>
  <c r="E6354" l="1"/>
  <c r="F6353"/>
  <c r="H6353" s="1"/>
  <c r="E6355" l="1"/>
  <c r="F6354"/>
  <c r="H6354" s="1"/>
  <c r="E6356" l="1"/>
  <c r="F6355"/>
  <c r="H6355" s="1"/>
  <c r="E6357" l="1"/>
  <c r="F6356"/>
  <c r="H6356" s="1"/>
  <c r="E6358" l="1"/>
  <c r="F6357"/>
  <c r="H6357" s="1"/>
  <c r="E6359" l="1"/>
  <c r="F6358"/>
  <c r="H6358" s="1"/>
  <c r="E6360" l="1"/>
  <c r="F6359"/>
  <c r="H6359" s="1"/>
  <c r="E6361" l="1"/>
  <c r="F6360"/>
  <c r="H6360" s="1"/>
  <c r="E6362" l="1"/>
  <c r="F6361"/>
  <c r="H6361" s="1"/>
  <c r="E6363" l="1"/>
  <c r="F6362"/>
  <c r="H6362" s="1"/>
  <c r="E6364" l="1"/>
  <c r="F6363"/>
  <c r="H6363" s="1"/>
  <c r="E6365" l="1"/>
  <c r="F6364"/>
  <c r="H6364" s="1"/>
  <c r="E6366" l="1"/>
  <c r="F6365"/>
  <c r="H6365" s="1"/>
  <c r="E6367" l="1"/>
  <c r="F6366"/>
  <c r="H6366" s="1"/>
  <c r="E6368" l="1"/>
  <c r="F6367"/>
  <c r="H6367" s="1"/>
  <c r="E6369" l="1"/>
  <c r="F6368"/>
  <c r="H6368" s="1"/>
  <c r="E6370" l="1"/>
  <c r="F6369"/>
  <c r="H6369" s="1"/>
  <c r="E6371" l="1"/>
  <c r="F6370"/>
  <c r="H6370" s="1"/>
  <c r="E6372" l="1"/>
  <c r="F6371"/>
  <c r="H6371" s="1"/>
  <c r="E6373" l="1"/>
  <c r="F6372"/>
  <c r="H6372" s="1"/>
  <c r="E6374" l="1"/>
  <c r="F6373"/>
  <c r="H6373" s="1"/>
  <c r="E6375" l="1"/>
  <c r="F6374"/>
  <c r="H6374" s="1"/>
  <c r="E6376" l="1"/>
  <c r="F6375"/>
  <c r="H6375" s="1"/>
  <c r="E6377" l="1"/>
  <c r="F6376"/>
  <c r="H6376" s="1"/>
  <c r="E6378" l="1"/>
  <c r="F6377"/>
  <c r="H6377" s="1"/>
  <c r="E6379" l="1"/>
  <c r="F6378"/>
  <c r="H6378" s="1"/>
  <c r="E6380" l="1"/>
  <c r="F6379"/>
  <c r="H6379" s="1"/>
  <c r="E6381" l="1"/>
  <c r="F6380"/>
  <c r="H6380" s="1"/>
  <c r="E6382" l="1"/>
  <c r="F6381"/>
  <c r="H6381" s="1"/>
  <c r="E6383" l="1"/>
  <c r="F6382"/>
  <c r="H6382" s="1"/>
  <c r="E6384" l="1"/>
  <c r="F6383"/>
  <c r="H6383" s="1"/>
  <c r="E6385" l="1"/>
  <c r="F6384"/>
  <c r="H6384" s="1"/>
  <c r="E6386" l="1"/>
  <c r="F6385"/>
  <c r="H6385" s="1"/>
  <c r="E6387" l="1"/>
  <c r="F6386"/>
  <c r="H6386" s="1"/>
  <c r="E6388" l="1"/>
  <c r="F6387"/>
  <c r="H6387" s="1"/>
  <c r="E6389" l="1"/>
  <c r="F6388"/>
  <c r="H6388" s="1"/>
  <c r="E6390" l="1"/>
  <c r="F6389"/>
  <c r="H6389" s="1"/>
  <c r="E6391" l="1"/>
  <c r="F6390"/>
  <c r="H6390" s="1"/>
  <c r="E6392" l="1"/>
  <c r="F6391"/>
  <c r="H6391" s="1"/>
  <c r="E6393" l="1"/>
  <c r="F6392"/>
  <c r="H6392" s="1"/>
  <c r="E6394" l="1"/>
  <c r="F6393"/>
  <c r="H6393" s="1"/>
  <c r="E6395" l="1"/>
  <c r="F6394"/>
  <c r="H6394" s="1"/>
  <c r="E6396" l="1"/>
  <c r="F6395"/>
  <c r="H6395" s="1"/>
  <c r="E6397" l="1"/>
  <c r="F6396"/>
  <c r="H6396" s="1"/>
  <c r="E6398" l="1"/>
  <c r="F6397"/>
  <c r="H6397" s="1"/>
  <c r="E6399" l="1"/>
  <c r="F6398"/>
  <c r="H6398" s="1"/>
  <c r="E6400" l="1"/>
  <c r="F6399"/>
  <c r="H6399" s="1"/>
  <c r="E6401" l="1"/>
  <c r="F6400"/>
  <c r="H6400" s="1"/>
  <c r="E6402" l="1"/>
  <c r="F6401"/>
  <c r="H6401" s="1"/>
  <c r="E6403" l="1"/>
  <c r="F6402"/>
  <c r="H6402" s="1"/>
  <c r="E6404" l="1"/>
  <c r="F6403"/>
  <c r="H6403" s="1"/>
  <c r="E6405" l="1"/>
  <c r="F6404"/>
  <c r="H6404" s="1"/>
  <c r="E6406" l="1"/>
  <c r="F6405"/>
  <c r="H6405" s="1"/>
  <c r="E6407" l="1"/>
  <c r="F6406"/>
  <c r="H6406" s="1"/>
  <c r="E6408" l="1"/>
  <c r="F6407"/>
  <c r="H6407" s="1"/>
  <c r="E6409" l="1"/>
  <c r="F6408"/>
  <c r="H6408" s="1"/>
  <c r="E6410" l="1"/>
  <c r="F6409"/>
  <c r="H6409" s="1"/>
  <c r="E6411" l="1"/>
  <c r="F6410"/>
  <c r="H6410" s="1"/>
  <c r="E6412" l="1"/>
  <c r="F6411"/>
  <c r="H6411" s="1"/>
  <c r="E6413" l="1"/>
  <c r="F6412"/>
  <c r="H6412" s="1"/>
  <c r="E6414" l="1"/>
  <c r="F6413"/>
  <c r="H6413" s="1"/>
  <c r="E6415" l="1"/>
  <c r="F6414"/>
  <c r="H6414" s="1"/>
  <c r="E6416" l="1"/>
  <c r="F6415"/>
  <c r="H6415" s="1"/>
  <c r="E6417" l="1"/>
  <c r="F6416"/>
  <c r="H6416" s="1"/>
  <c r="E6418" l="1"/>
  <c r="F6417"/>
  <c r="H6417" s="1"/>
  <c r="E6419" l="1"/>
  <c r="F6418"/>
  <c r="H6418" s="1"/>
  <c r="E6420" l="1"/>
  <c r="F6419"/>
  <c r="H6419" s="1"/>
  <c r="E6421" l="1"/>
  <c r="F6420"/>
  <c r="H6420" s="1"/>
  <c r="E6422" l="1"/>
  <c r="F6421"/>
  <c r="H6421" s="1"/>
  <c r="E6423" l="1"/>
  <c r="F6422"/>
  <c r="H6422" s="1"/>
  <c r="E6424" l="1"/>
  <c r="F6423"/>
  <c r="H6423" s="1"/>
  <c r="E6425" l="1"/>
  <c r="F6424"/>
  <c r="H6424" s="1"/>
  <c r="E6426" l="1"/>
  <c r="F6425"/>
  <c r="H6425" s="1"/>
  <c r="E6427" l="1"/>
  <c r="F6426"/>
  <c r="H6426" s="1"/>
  <c r="E6428" l="1"/>
  <c r="F6427"/>
  <c r="H6427" s="1"/>
  <c r="E6429" l="1"/>
  <c r="F6428"/>
  <c r="H6428" s="1"/>
  <c r="E6430" l="1"/>
  <c r="F6429"/>
  <c r="H6429" s="1"/>
  <c r="E6431" l="1"/>
  <c r="F6430"/>
  <c r="H6430" s="1"/>
  <c r="E6432" l="1"/>
  <c r="F6431"/>
  <c r="H6431" s="1"/>
  <c r="E6433" l="1"/>
  <c r="F6432"/>
  <c r="H6432" s="1"/>
  <c r="E6434" l="1"/>
  <c r="F6433"/>
  <c r="H6433" s="1"/>
  <c r="E6435" l="1"/>
  <c r="F6434"/>
  <c r="H6434" s="1"/>
  <c r="E6436" l="1"/>
  <c r="F6435"/>
  <c r="H6435" s="1"/>
  <c r="E6437" l="1"/>
  <c r="F6436"/>
  <c r="H6436" s="1"/>
  <c r="E6438" l="1"/>
  <c r="F6437"/>
  <c r="H6437" s="1"/>
  <c r="E6439" l="1"/>
  <c r="F6438"/>
  <c r="H6438" s="1"/>
  <c r="E6440" l="1"/>
  <c r="F6439"/>
  <c r="H6439" s="1"/>
  <c r="E6441" l="1"/>
  <c r="F6440"/>
  <c r="H6440" s="1"/>
  <c r="E6442" l="1"/>
  <c r="F6441"/>
  <c r="H6441" s="1"/>
  <c r="E6443" l="1"/>
  <c r="F6442"/>
  <c r="H6442" s="1"/>
  <c r="E6444" l="1"/>
  <c r="F6443"/>
  <c r="H6443" s="1"/>
  <c r="E6445" l="1"/>
  <c r="F6444"/>
  <c r="H6444" s="1"/>
  <c r="E6446" l="1"/>
  <c r="F6445"/>
  <c r="H6445" s="1"/>
  <c r="E6447" l="1"/>
  <c r="F6446"/>
  <c r="H6446" s="1"/>
  <c r="E6448" l="1"/>
  <c r="F6447"/>
  <c r="H6447" s="1"/>
  <c r="E6449" l="1"/>
  <c r="F6448"/>
  <c r="H6448" s="1"/>
  <c r="E6450" l="1"/>
  <c r="F6449"/>
  <c r="H6449" s="1"/>
  <c r="E6451" l="1"/>
  <c r="F6450"/>
  <c r="H6450" s="1"/>
  <c r="E6452" l="1"/>
  <c r="F6451"/>
  <c r="H6451" s="1"/>
  <c r="E6453" l="1"/>
  <c r="F6452"/>
  <c r="H6452" s="1"/>
  <c r="E6454" l="1"/>
  <c r="F6453"/>
  <c r="H6453" s="1"/>
  <c r="E6455" l="1"/>
  <c r="F6454"/>
  <c r="H6454" s="1"/>
  <c r="E6456" l="1"/>
  <c r="F6455"/>
  <c r="H6455" s="1"/>
  <c r="E6457" l="1"/>
  <c r="F6456"/>
  <c r="H6456" s="1"/>
  <c r="E6458" l="1"/>
  <c r="F6457"/>
  <c r="H6457" s="1"/>
  <c r="E6459" l="1"/>
  <c r="F6458"/>
  <c r="H6458" s="1"/>
  <c r="E6460" l="1"/>
  <c r="F6459"/>
  <c r="H6459" s="1"/>
  <c r="E6461" l="1"/>
  <c r="F6460"/>
  <c r="H6460" s="1"/>
  <c r="E6462" l="1"/>
  <c r="F6461"/>
  <c r="H6461" s="1"/>
  <c r="E6463" l="1"/>
  <c r="F6462"/>
  <c r="H6462" s="1"/>
  <c r="E6464" l="1"/>
  <c r="F6463"/>
  <c r="H6463" s="1"/>
  <c r="E6465" l="1"/>
  <c r="F6464"/>
  <c r="H6464" s="1"/>
  <c r="E6466" l="1"/>
  <c r="F6465"/>
  <c r="H6465" s="1"/>
  <c r="E6467" l="1"/>
  <c r="F6466"/>
  <c r="H6466" s="1"/>
  <c r="E6468" l="1"/>
  <c r="F6467"/>
  <c r="H6467" s="1"/>
  <c r="E6469" l="1"/>
  <c r="F6468"/>
  <c r="H6468" s="1"/>
  <c r="E6470" l="1"/>
  <c r="F6469"/>
  <c r="H6469" s="1"/>
  <c r="E6471" l="1"/>
  <c r="F6470"/>
  <c r="H6470" s="1"/>
  <c r="E6472" l="1"/>
  <c r="F6471"/>
  <c r="H6471" s="1"/>
  <c r="E6473" l="1"/>
  <c r="F6472"/>
  <c r="H6472" s="1"/>
  <c r="E6474" l="1"/>
  <c r="F6473"/>
  <c r="H6473" s="1"/>
  <c r="E6475" l="1"/>
  <c r="F6474"/>
  <c r="H6474" s="1"/>
  <c r="E6476" l="1"/>
  <c r="F6475"/>
  <c r="H6475" s="1"/>
  <c r="E6477" l="1"/>
  <c r="F6476"/>
  <c r="H6476" s="1"/>
  <c r="E6478" l="1"/>
  <c r="F6477"/>
  <c r="H6477" s="1"/>
  <c r="E6479" l="1"/>
  <c r="F6478"/>
  <c r="H6478" s="1"/>
  <c r="E6480" l="1"/>
  <c r="F6479"/>
  <c r="H6479" s="1"/>
  <c r="E6481" l="1"/>
  <c r="F6480"/>
  <c r="H6480" s="1"/>
  <c r="E6482" l="1"/>
  <c r="F6481"/>
  <c r="H6481" s="1"/>
  <c r="E6483" l="1"/>
  <c r="F6482"/>
  <c r="H6482" s="1"/>
  <c r="E6484" l="1"/>
  <c r="F6483"/>
  <c r="H6483" s="1"/>
  <c r="E6485" l="1"/>
  <c r="F6484"/>
  <c r="H6484" s="1"/>
  <c r="E6486" l="1"/>
  <c r="F6485"/>
  <c r="H6485" s="1"/>
  <c r="E6487" l="1"/>
  <c r="F6486"/>
  <c r="H6486" s="1"/>
  <c r="E6488" l="1"/>
  <c r="F6487"/>
  <c r="H6487" s="1"/>
  <c r="E6489" l="1"/>
  <c r="F6488"/>
  <c r="H6488" s="1"/>
  <c r="E6490" l="1"/>
  <c r="F6489"/>
  <c r="H6489" s="1"/>
  <c r="E6491" l="1"/>
  <c r="F6490"/>
  <c r="H6490" s="1"/>
  <c r="E6492" l="1"/>
  <c r="F6491"/>
  <c r="H6491" s="1"/>
  <c r="E6493" l="1"/>
  <c r="F6492"/>
  <c r="H6492" s="1"/>
  <c r="E6494" l="1"/>
  <c r="F6493"/>
  <c r="H6493" s="1"/>
  <c r="E6495" l="1"/>
  <c r="F6494"/>
  <c r="H6494" s="1"/>
  <c r="E6496" l="1"/>
  <c r="F6495"/>
  <c r="H6495" s="1"/>
  <c r="E6497" l="1"/>
  <c r="F6496"/>
  <c r="H6496" s="1"/>
  <c r="E6498" l="1"/>
  <c r="F6497"/>
  <c r="H6497" s="1"/>
  <c r="E6499" l="1"/>
  <c r="F6498"/>
  <c r="H6498" s="1"/>
  <c r="E6500" l="1"/>
  <c r="F6499"/>
  <c r="H6499" s="1"/>
  <c r="E6501" l="1"/>
  <c r="F6500"/>
  <c r="H6500" s="1"/>
  <c r="E6502" l="1"/>
  <c r="F6501"/>
  <c r="H6501" s="1"/>
  <c r="E6503" l="1"/>
  <c r="F6502"/>
  <c r="H6502" s="1"/>
  <c r="E6504" l="1"/>
  <c r="F6503"/>
  <c r="H6503" s="1"/>
  <c r="E6505" l="1"/>
  <c r="F6504"/>
  <c r="H6504" s="1"/>
  <c r="E6506" l="1"/>
  <c r="F6505"/>
  <c r="H6505" s="1"/>
  <c r="E6507" l="1"/>
  <c r="F6506"/>
  <c r="H6506" s="1"/>
  <c r="E6508" l="1"/>
  <c r="F6507"/>
  <c r="H6507" s="1"/>
  <c r="E6509" l="1"/>
  <c r="F6508"/>
  <c r="H6508" s="1"/>
  <c r="E6510" l="1"/>
  <c r="F6509"/>
  <c r="H6509" s="1"/>
  <c r="E6511" l="1"/>
  <c r="F6510"/>
  <c r="H6510" s="1"/>
  <c r="E6512" l="1"/>
  <c r="F6511"/>
  <c r="H6511" s="1"/>
  <c r="E6513" l="1"/>
  <c r="F6512"/>
  <c r="H6512" s="1"/>
  <c r="E6514" l="1"/>
  <c r="F6513"/>
  <c r="H6513" s="1"/>
  <c r="E6515" l="1"/>
  <c r="F6514"/>
  <c r="H6514" s="1"/>
  <c r="E6516" l="1"/>
  <c r="F6515"/>
  <c r="H6515" s="1"/>
  <c r="E6517" l="1"/>
  <c r="F6516"/>
  <c r="H6516" s="1"/>
  <c r="E6518" l="1"/>
  <c r="F6517"/>
  <c r="H6517" s="1"/>
  <c r="E6519" l="1"/>
  <c r="F6518"/>
  <c r="H6518" s="1"/>
  <c r="E6520" l="1"/>
  <c r="F6519"/>
  <c r="H6519" s="1"/>
  <c r="E6521" l="1"/>
  <c r="F6520"/>
  <c r="H6520" s="1"/>
  <c r="E6522" l="1"/>
  <c r="F6521"/>
  <c r="H6521" s="1"/>
  <c r="E6523" l="1"/>
  <c r="F6522"/>
  <c r="H6522" s="1"/>
  <c r="E6524" l="1"/>
  <c r="F6523"/>
  <c r="H6523" s="1"/>
  <c r="E6525" l="1"/>
  <c r="F6524"/>
  <c r="H6524" s="1"/>
  <c r="E6526" l="1"/>
  <c r="F6525"/>
  <c r="H6525" s="1"/>
  <c r="E6527" l="1"/>
  <c r="F6526"/>
  <c r="H6526" s="1"/>
  <c r="E6528" l="1"/>
  <c r="F6527"/>
  <c r="H6527" s="1"/>
  <c r="E6529" l="1"/>
  <c r="F6528"/>
  <c r="H6528" s="1"/>
  <c r="E6530" l="1"/>
  <c r="F6529"/>
  <c r="H6529" s="1"/>
  <c r="E6531" l="1"/>
  <c r="F6530"/>
  <c r="H6530" s="1"/>
  <c r="E6532" l="1"/>
  <c r="F6531"/>
  <c r="H6531" s="1"/>
  <c r="E6533" l="1"/>
  <c r="F6532"/>
  <c r="H6532" s="1"/>
  <c r="E6534" l="1"/>
  <c r="F6533"/>
  <c r="H6533" s="1"/>
  <c r="E6535" l="1"/>
  <c r="F6534"/>
  <c r="H6534" s="1"/>
  <c r="E6536" l="1"/>
  <c r="F6535"/>
  <c r="H6535" s="1"/>
  <c r="E6537" l="1"/>
  <c r="F6536"/>
  <c r="H6536" s="1"/>
  <c r="E6538" l="1"/>
  <c r="F6537"/>
  <c r="H6537" s="1"/>
  <c r="E6539" l="1"/>
  <c r="F6538"/>
  <c r="H6538" s="1"/>
  <c r="E6540" l="1"/>
  <c r="F6539"/>
  <c r="H6539" s="1"/>
  <c r="E6541" l="1"/>
  <c r="F6540"/>
  <c r="H6540" s="1"/>
  <c r="E6542" l="1"/>
  <c r="F6541"/>
  <c r="H6541" s="1"/>
  <c r="E6543" l="1"/>
  <c r="F6542"/>
  <c r="H6542" s="1"/>
  <c r="E6544" l="1"/>
  <c r="F6543"/>
  <c r="H6543" s="1"/>
  <c r="E6545" l="1"/>
  <c r="F6544"/>
  <c r="H6544" s="1"/>
  <c r="E6546" l="1"/>
  <c r="F6545"/>
  <c r="H6545" s="1"/>
  <c r="E6547" l="1"/>
  <c r="F6546"/>
  <c r="H6546" s="1"/>
  <c r="E6548" l="1"/>
  <c r="F6547"/>
  <c r="H6547" s="1"/>
  <c r="E6549" l="1"/>
  <c r="F6548"/>
  <c r="H6548" s="1"/>
  <c r="E6550" l="1"/>
  <c r="F6549"/>
  <c r="H6549" s="1"/>
  <c r="E6551" l="1"/>
  <c r="F6550"/>
  <c r="H6550" s="1"/>
  <c r="E6552" l="1"/>
  <c r="F6551"/>
  <c r="H6551" s="1"/>
  <c r="E6553" l="1"/>
  <c r="F6552"/>
  <c r="H6552" s="1"/>
  <c r="E6554" l="1"/>
  <c r="F6553"/>
  <c r="H6553" s="1"/>
  <c r="E6555" l="1"/>
  <c r="F6554"/>
  <c r="H6554" s="1"/>
  <c r="E6556" l="1"/>
  <c r="F6555"/>
  <c r="H6555" s="1"/>
  <c r="E6557" l="1"/>
  <c r="F6556"/>
  <c r="H6556" s="1"/>
  <c r="E6558" l="1"/>
  <c r="F6557"/>
  <c r="H6557" s="1"/>
  <c r="E6559" l="1"/>
  <c r="F6558"/>
  <c r="H6558" s="1"/>
  <c r="E6560" l="1"/>
  <c r="F6559"/>
  <c r="H6559" s="1"/>
  <c r="E6561" l="1"/>
  <c r="F6560"/>
  <c r="H6560" s="1"/>
  <c r="E6562" l="1"/>
  <c r="F6561"/>
  <c r="H6561" s="1"/>
  <c r="E6563" l="1"/>
  <c r="F6562"/>
  <c r="H6562" s="1"/>
  <c r="E6564" l="1"/>
  <c r="F6563"/>
  <c r="H6563" s="1"/>
  <c r="E6565" l="1"/>
  <c r="F6564"/>
  <c r="H6564" s="1"/>
  <c r="E6566" l="1"/>
  <c r="F6565"/>
  <c r="H6565" s="1"/>
  <c r="E6567" l="1"/>
  <c r="F6566"/>
  <c r="H6566" s="1"/>
  <c r="E6568" l="1"/>
  <c r="F6567"/>
  <c r="H6567" s="1"/>
  <c r="E6569" l="1"/>
  <c r="F6568"/>
  <c r="H6568" s="1"/>
  <c r="E6570" l="1"/>
  <c r="F6569"/>
  <c r="H6569" s="1"/>
  <c r="E6571" l="1"/>
  <c r="F6570"/>
  <c r="H6570" s="1"/>
  <c r="E6572" l="1"/>
  <c r="F6571"/>
  <c r="H6571" s="1"/>
  <c r="E6573" l="1"/>
  <c r="F6572"/>
  <c r="H6572" s="1"/>
  <c r="E6574" l="1"/>
  <c r="F6573"/>
  <c r="H6573" s="1"/>
  <c r="E6575" l="1"/>
  <c r="F6574"/>
  <c r="H6574" s="1"/>
  <c r="E6576" l="1"/>
  <c r="F6575"/>
  <c r="H6575" s="1"/>
  <c r="E6577" l="1"/>
  <c r="F6576"/>
  <c r="H6576" s="1"/>
  <c r="E6578" l="1"/>
  <c r="F6577"/>
  <c r="H6577" s="1"/>
  <c r="E6579" l="1"/>
  <c r="F6578"/>
  <c r="H6578" s="1"/>
  <c r="E6580" l="1"/>
  <c r="F6579"/>
  <c r="H6579" s="1"/>
  <c r="E6581" l="1"/>
  <c r="F6580"/>
  <c r="H6580" s="1"/>
  <c r="E6582" l="1"/>
  <c r="F6581"/>
  <c r="H6581" s="1"/>
  <c r="E6583" l="1"/>
  <c r="F6582"/>
  <c r="H6582" s="1"/>
  <c r="E6584" l="1"/>
  <c r="F6583"/>
  <c r="H6583" s="1"/>
  <c r="E6585" l="1"/>
  <c r="F6584"/>
  <c r="H6584" s="1"/>
  <c r="E6586" l="1"/>
  <c r="F6585"/>
  <c r="H6585" s="1"/>
  <c r="E6587" l="1"/>
  <c r="F6586"/>
  <c r="H6586" s="1"/>
  <c r="E6588" l="1"/>
  <c r="F6587"/>
  <c r="H6587" s="1"/>
  <c r="E6589" l="1"/>
  <c r="F6588"/>
  <c r="H6588" s="1"/>
  <c r="E6590" l="1"/>
  <c r="F6589"/>
  <c r="H6589" s="1"/>
  <c r="E6591" l="1"/>
  <c r="F6590"/>
  <c r="H6590" s="1"/>
  <c r="E6592" l="1"/>
  <c r="F6591"/>
  <c r="H6591" s="1"/>
  <c r="E6593" l="1"/>
  <c r="F6592"/>
  <c r="H6592" s="1"/>
  <c r="E6594" l="1"/>
  <c r="F6593"/>
  <c r="H6593" s="1"/>
  <c r="E6595" l="1"/>
  <c r="F6594"/>
  <c r="H6594" s="1"/>
  <c r="E6596" l="1"/>
  <c r="F6595"/>
  <c r="H6595" s="1"/>
  <c r="E6597" l="1"/>
  <c r="F6596"/>
  <c r="H6596" s="1"/>
  <c r="E6598" l="1"/>
  <c r="F6597"/>
  <c r="H6597" s="1"/>
  <c r="E6599" l="1"/>
  <c r="F6598"/>
  <c r="H6598" s="1"/>
  <c r="E6600" l="1"/>
  <c r="F6599"/>
  <c r="H6599" s="1"/>
  <c r="E6601" l="1"/>
  <c r="F6600"/>
  <c r="H6600" s="1"/>
  <c r="E6602" l="1"/>
  <c r="F6601"/>
  <c r="H6601" s="1"/>
  <c r="E6603" l="1"/>
  <c r="F6602"/>
  <c r="H6602" s="1"/>
  <c r="E6604" l="1"/>
  <c r="F6603"/>
  <c r="H6603" s="1"/>
  <c r="E6605" l="1"/>
  <c r="F6604"/>
  <c r="H6604" s="1"/>
  <c r="E6606" l="1"/>
  <c r="F6605"/>
  <c r="H6605" s="1"/>
  <c r="E6607" l="1"/>
  <c r="F6606"/>
  <c r="H6606" s="1"/>
  <c r="E6608" l="1"/>
  <c r="F6607"/>
  <c r="H6607" s="1"/>
  <c r="E6609" l="1"/>
  <c r="F6608"/>
  <c r="H6608" s="1"/>
  <c r="E6610" l="1"/>
  <c r="F6609"/>
  <c r="H6609" s="1"/>
  <c r="E6611" l="1"/>
  <c r="F6610"/>
  <c r="H6610" s="1"/>
  <c r="E6612" l="1"/>
  <c r="F6611"/>
  <c r="H6611" s="1"/>
  <c r="E6613" l="1"/>
  <c r="F6612"/>
  <c r="H6612" s="1"/>
  <c r="E6614" l="1"/>
  <c r="F6613"/>
  <c r="H6613" s="1"/>
  <c r="E6615" l="1"/>
  <c r="F6614"/>
  <c r="H6614" s="1"/>
  <c r="E6616" l="1"/>
  <c r="F6615"/>
  <c r="H6615" s="1"/>
  <c r="E6617" l="1"/>
  <c r="F6616"/>
  <c r="H6616" s="1"/>
  <c r="E6618" l="1"/>
  <c r="F6617"/>
  <c r="H6617" s="1"/>
  <c r="E6619" l="1"/>
  <c r="F6618"/>
  <c r="H6618" s="1"/>
  <c r="E6620" l="1"/>
  <c r="F6619"/>
  <c r="H6619" s="1"/>
  <c r="E6621" l="1"/>
  <c r="F6620"/>
  <c r="H6620" s="1"/>
  <c r="E6622" l="1"/>
  <c r="F6621"/>
  <c r="H6621" s="1"/>
  <c r="E6623" l="1"/>
  <c r="F6622"/>
  <c r="H6622" s="1"/>
  <c r="E6624" l="1"/>
  <c r="F6623"/>
  <c r="H6623" s="1"/>
  <c r="E6625" l="1"/>
  <c r="F6624"/>
  <c r="H6624" s="1"/>
  <c r="E6626" l="1"/>
  <c r="F6625"/>
  <c r="H6625" s="1"/>
  <c r="E6627" l="1"/>
  <c r="F6626"/>
  <c r="H6626" s="1"/>
  <c r="E6628" l="1"/>
  <c r="F6627"/>
  <c r="H6627" s="1"/>
  <c r="E6629" l="1"/>
  <c r="F6628"/>
  <c r="H6628" s="1"/>
  <c r="E6630" l="1"/>
  <c r="F6629"/>
  <c r="H6629" s="1"/>
  <c r="E6631" l="1"/>
  <c r="F6630"/>
  <c r="H6630" s="1"/>
  <c r="E6632" l="1"/>
  <c r="F6631"/>
  <c r="H6631" s="1"/>
  <c r="E6633" l="1"/>
  <c r="F6632"/>
  <c r="H6632" s="1"/>
  <c r="E6634" l="1"/>
  <c r="F6633"/>
  <c r="H6633" s="1"/>
  <c r="E6635" l="1"/>
  <c r="F6634"/>
  <c r="H6634" s="1"/>
  <c r="E6636" l="1"/>
  <c r="F6635"/>
  <c r="H6635" s="1"/>
  <c r="E6637" l="1"/>
  <c r="F6636"/>
  <c r="H6636" s="1"/>
  <c r="E6638" l="1"/>
  <c r="F6637"/>
  <c r="H6637" s="1"/>
  <c r="E6639" l="1"/>
  <c r="F6638"/>
  <c r="H6638" s="1"/>
  <c r="E6640" l="1"/>
  <c r="F6639"/>
  <c r="H6639" s="1"/>
  <c r="E6641" l="1"/>
  <c r="F6640"/>
  <c r="H6640" s="1"/>
  <c r="E6642" l="1"/>
  <c r="F6641"/>
  <c r="H6641" s="1"/>
  <c r="E6643" l="1"/>
  <c r="F6642"/>
  <c r="H6642" s="1"/>
  <c r="E6644" l="1"/>
  <c r="F6643"/>
  <c r="H6643" s="1"/>
  <c r="E6645" l="1"/>
  <c r="F6644"/>
  <c r="H6644" s="1"/>
  <c r="E6646" l="1"/>
  <c r="F6645"/>
  <c r="H6645" s="1"/>
  <c r="E6647" l="1"/>
  <c r="F6646"/>
  <c r="H6646" s="1"/>
  <c r="E6648" l="1"/>
  <c r="F6647"/>
  <c r="H6647" s="1"/>
  <c r="E6649" l="1"/>
  <c r="F6648"/>
  <c r="H6648" s="1"/>
  <c r="E6650" l="1"/>
  <c r="F6649"/>
  <c r="H6649" s="1"/>
  <c r="E6651" l="1"/>
  <c r="F6650"/>
  <c r="H6650" s="1"/>
  <c r="E6652" l="1"/>
  <c r="F6651"/>
  <c r="H6651" s="1"/>
  <c r="E6653" l="1"/>
  <c r="F6652"/>
  <c r="H6652" s="1"/>
  <c r="E6654" l="1"/>
  <c r="F6653"/>
  <c r="H6653" s="1"/>
  <c r="E6655" l="1"/>
  <c r="F6654"/>
  <c r="H6654" s="1"/>
  <c r="E6656" l="1"/>
  <c r="F6655"/>
  <c r="H6655" s="1"/>
  <c r="E6657" l="1"/>
  <c r="F6656"/>
  <c r="H6656" s="1"/>
  <c r="E6658" l="1"/>
  <c r="F6657"/>
  <c r="H6657" s="1"/>
  <c r="E6659" l="1"/>
  <c r="F6658"/>
  <c r="H6658" s="1"/>
  <c r="E6660" l="1"/>
  <c r="F6659"/>
  <c r="H6659" s="1"/>
  <c r="E6661" l="1"/>
  <c r="F6660"/>
  <c r="H6660" s="1"/>
  <c r="E6662" l="1"/>
  <c r="F6661"/>
  <c r="H6661" s="1"/>
  <c r="E6663" l="1"/>
  <c r="F6662"/>
  <c r="H6662" s="1"/>
  <c r="E6664" l="1"/>
  <c r="F6663"/>
  <c r="H6663" s="1"/>
  <c r="E6665" l="1"/>
  <c r="F6664"/>
  <c r="H6664" s="1"/>
  <c r="E6666" l="1"/>
  <c r="F6665"/>
  <c r="H6665" s="1"/>
  <c r="E6667" l="1"/>
  <c r="F6666"/>
  <c r="H6666" s="1"/>
  <c r="E6668" l="1"/>
  <c r="F6667"/>
  <c r="H6667" s="1"/>
  <c r="E6669" l="1"/>
  <c r="F6668"/>
  <c r="H6668" s="1"/>
  <c r="E6670" l="1"/>
  <c r="F6669"/>
  <c r="H6669" s="1"/>
  <c r="E6671" l="1"/>
  <c r="F6670"/>
  <c r="H6670" s="1"/>
  <c r="E6672" l="1"/>
  <c r="F6671"/>
  <c r="H6671" s="1"/>
  <c r="E6673" l="1"/>
  <c r="F6672"/>
  <c r="H6672" s="1"/>
  <c r="E6674" l="1"/>
  <c r="F6673"/>
  <c r="H6673" s="1"/>
  <c r="E6675" l="1"/>
  <c r="F6674"/>
  <c r="H6674" s="1"/>
  <c r="E6676" l="1"/>
  <c r="F6675"/>
  <c r="H6675" s="1"/>
  <c r="E6677" l="1"/>
  <c r="F6676"/>
  <c r="H6676" s="1"/>
  <c r="E6678" l="1"/>
  <c r="F6677"/>
  <c r="H6677" s="1"/>
  <c r="E6679" l="1"/>
  <c r="F6678"/>
  <c r="H6678" s="1"/>
  <c r="E6680" l="1"/>
  <c r="F6679"/>
  <c r="H6679" s="1"/>
  <c r="E6681" l="1"/>
  <c r="F6680"/>
  <c r="H6680" s="1"/>
  <c r="E6682" l="1"/>
  <c r="F6681"/>
  <c r="H6681" s="1"/>
  <c r="E6683" l="1"/>
  <c r="F6682"/>
  <c r="H6682" s="1"/>
  <c r="E6684" l="1"/>
  <c r="F6683"/>
  <c r="H6683" s="1"/>
  <c r="E6685" l="1"/>
  <c r="F6684"/>
  <c r="H6684" s="1"/>
  <c r="E6686" l="1"/>
  <c r="F6685"/>
  <c r="H6685" s="1"/>
  <c r="E6687" l="1"/>
  <c r="F6686"/>
  <c r="H6686" s="1"/>
  <c r="E6688" l="1"/>
  <c r="F6687"/>
  <c r="H6687" s="1"/>
  <c r="E6689" l="1"/>
  <c r="F6688"/>
  <c r="H6688" s="1"/>
  <c r="E6690" l="1"/>
  <c r="F6689"/>
  <c r="H6689" s="1"/>
  <c r="E6691" l="1"/>
  <c r="F6690"/>
  <c r="H6690" s="1"/>
  <c r="E6692" l="1"/>
  <c r="F6691"/>
  <c r="H6691" s="1"/>
  <c r="E6693" l="1"/>
  <c r="F6692"/>
  <c r="H6692" s="1"/>
  <c r="E6694" l="1"/>
  <c r="F6693"/>
  <c r="H6693" s="1"/>
  <c r="E6695" l="1"/>
  <c r="F6694"/>
  <c r="H6694" s="1"/>
  <c r="E6696" l="1"/>
  <c r="F6695"/>
  <c r="H6695" s="1"/>
  <c r="E6697" l="1"/>
  <c r="F6696"/>
  <c r="H6696" s="1"/>
  <c r="E6698" l="1"/>
  <c r="F6697"/>
  <c r="H6697" s="1"/>
  <c r="E6699" l="1"/>
  <c r="F6698"/>
  <c r="H6698" s="1"/>
  <c r="E6700" l="1"/>
  <c r="F6699"/>
  <c r="H6699" s="1"/>
  <c r="E6701" l="1"/>
  <c r="F6700"/>
  <c r="H6700" s="1"/>
  <c r="E6702" l="1"/>
  <c r="F6701"/>
  <c r="H6701" s="1"/>
  <c r="E6703" l="1"/>
  <c r="F6702"/>
  <c r="H6702" s="1"/>
  <c r="E6704" l="1"/>
  <c r="F6703"/>
  <c r="H6703" s="1"/>
  <c r="E6705" l="1"/>
  <c r="F6704"/>
  <c r="H6704" s="1"/>
  <c r="E6706" l="1"/>
  <c r="F6705"/>
  <c r="H6705" s="1"/>
  <c r="E6707" l="1"/>
  <c r="F6706"/>
  <c r="H6706" s="1"/>
  <c r="E6708" l="1"/>
  <c r="F6707"/>
  <c r="H6707" s="1"/>
  <c r="E6709" l="1"/>
  <c r="F6708"/>
  <c r="H6708" s="1"/>
  <c r="E6710" l="1"/>
  <c r="F6709"/>
  <c r="H6709" s="1"/>
  <c r="E6711" l="1"/>
  <c r="F6710"/>
  <c r="H6710" s="1"/>
  <c r="E6712" l="1"/>
  <c r="F6711"/>
  <c r="H6711" s="1"/>
  <c r="E6713" l="1"/>
  <c r="F6712"/>
  <c r="H6712" s="1"/>
  <c r="E6714" l="1"/>
  <c r="F6713"/>
  <c r="H6713" s="1"/>
  <c r="E6715" l="1"/>
  <c r="F6714"/>
  <c r="H6714" s="1"/>
  <c r="E6716" l="1"/>
  <c r="F6715"/>
  <c r="H6715" s="1"/>
  <c r="E6717" l="1"/>
  <c r="F6716"/>
  <c r="H6716" s="1"/>
  <c r="E6718" l="1"/>
  <c r="F6717"/>
  <c r="H6717" s="1"/>
  <c r="E6719" l="1"/>
  <c r="F6718"/>
  <c r="H6718" s="1"/>
  <c r="E6720" l="1"/>
  <c r="F6719"/>
  <c r="H6719" s="1"/>
  <c r="E6721" l="1"/>
  <c r="F6720"/>
  <c r="H6720" s="1"/>
  <c r="E6722" l="1"/>
  <c r="F6721"/>
  <c r="H6721" s="1"/>
  <c r="E6723" l="1"/>
  <c r="F6722"/>
  <c r="H6722" s="1"/>
  <c r="E6724" l="1"/>
  <c r="F6723"/>
  <c r="H6723" s="1"/>
  <c r="E6725" l="1"/>
  <c r="F6724"/>
  <c r="H6724" s="1"/>
  <c r="E6726" l="1"/>
  <c r="F6725"/>
  <c r="H6725" s="1"/>
  <c r="E6727" l="1"/>
  <c r="F6726"/>
  <c r="H6726" s="1"/>
  <c r="E6728" l="1"/>
  <c r="F6727"/>
  <c r="H6727" s="1"/>
  <c r="E6729" l="1"/>
  <c r="F6728"/>
  <c r="H6728" s="1"/>
  <c r="E6730" l="1"/>
  <c r="F6729"/>
  <c r="H6729" s="1"/>
  <c r="E6731" l="1"/>
  <c r="F6730"/>
  <c r="H6730" s="1"/>
  <c r="E6732" l="1"/>
  <c r="F6731"/>
  <c r="H6731" s="1"/>
  <c r="E6733" l="1"/>
  <c r="F6732"/>
  <c r="H6732" s="1"/>
  <c r="E6734" l="1"/>
  <c r="F6733"/>
  <c r="H6733" s="1"/>
  <c r="E6735" l="1"/>
  <c r="F6734"/>
  <c r="H6734" s="1"/>
  <c r="E6736" l="1"/>
  <c r="F6735"/>
  <c r="H6735" s="1"/>
  <c r="E6737" l="1"/>
  <c r="F6736"/>
  <c r="H6736" s="1"/>
  <c r="E6738" l="1"/>
  <c r="F6737"/>
  <c r="H6737" s="1"/>
  <c r="E6739" l="1"/>
  <c r="F6738"/>
  <c r="H6738" s="1"/>
  <c r="E6740" l="1"/>
  <c r="F6739"/>
  <c r="H6739" s="1"/>
  <c r="E6741" l="1"/>
  <c r="F6740"/>
  <c r="H6740" s="1"/>
  <c r="E6742" l="1"/>
  <c r="F6741"/>
  <c r="H6741" s="1"/>
  <c r="E6743" l="1"/>
  <c r="F6742"/>
  <c r="H6742" s="1"/>
  <c r="E6744" l="1"/>
  <c r="F6743"/>
  <c r="H6743" s="1"/>
  <c r="E6745" l="1"/>
  <c r="F6744"/>
  <c r="H6744" s="1"/>
  <c r="E6746" l="1"/>
  <c r="F6745"/>
  <c r="H6745" s="1"/>
  <c r="E6747" l="1"/>
  <c r="F6746"/>
  <c r="H6746" s="1"/>
  <c r="E6748" l="1"/>
  <c r="F6747"/>
  <c r="H6747" s="1"/>
  <c r="E6749" l="1"/>
  <c r="F6748"/>
  <c r="H6748" s="1"/>
  <c r="E6750" l="1"/>
  <c r="F6749"/>
  <c r="H6749" s="1"/>
  <c r="E6751" l="1"/>
  <c r="F6750"/>
  <c r="H6750" s="1"/>
  <c r="E6752" l="1"/>
  <c r="F6751"/>
  <c r="H6751" s="1"/>
  <c r="E6753" l="1"/>
  <c r="F6752"/>
  <c r="H6752" s="1"/>
  <c r="E6754" l="1"/>
  <c r="F6753"/>
  <c r="H6753" s="1"/>
  <c r="E6755" l="1"/>
  <c r="F6754"/>
  <c r="H6754" s="1"/>
  <c r="E6756" l="1"/>
  <c r="F6755"/>
  <c r="H6755" s="1"/>
  <c r="E6757" l="1"/>
  <c r="F6756"/>
  <c r="H6756" s="1"/>
  <c r="E6758" l="1"/>
  <c r="F6757"/>
  <c r="H6757" s="1"/>
  <c r="E6759" l="1"/>
  <c r="F6758"/>
  <c r="H6758" s="1"/>
  <c r="E6760" l="1"/>
  <c r="F6759"/>
  <c r="H6759" s="1"/>
  <c r="E6761" l="1"/>
  <c r="F6760"/>
  <c r="H6760" s="1"/>
  <c r="E6762" l="1"/>
  <c r="F6761"/>
  <c r="H6761" s="1"/>
  <c r="E6763" l="1"/>
  <c r="F6762"/>
  <c r="H6762" s="1"/>
  <c r="E6764" l="1"/>
  <c r="F6763"/>
  <c r="H6763" s="1"/>
  <c r="E6765" l="1"/>
  <c r="F6764"/>
  <c r="H6764" s="1"/>
  <c r="E6766" l="1"/>
  <c r="F6765"/>
  <c r="H6765" s="1"/>
  <c r="E6767" l="1"/>
  <c r="F6766"/>
  <c r="H6766" s="1"/>
  <c r="E6768" l="1"/>
  <c r="F6767"/>
  <c r="H6767" s="1"/>
  <c r="E6769" l="1"/>
  <c r="F6768"/>
  <c r="H6768" s="1"/>
  <c r="E6770" l="1"/>
  <c r="F6769"/>
  <c r="H6769" s="1"/>
  <c r="E6771" l="1"/>
  <c r="F6770"/>
  <c r="H6770" s="1"/>
  <c r="E6772" l="1"/>
  <c r="F6771"/>
  <c r="H6771" s="1"/>
  <c r="E6773" l="1"/>
  <c r="F6772"/>
  <c r="H6772" s="1"/>
  <c r="E6774" l="1"/>
  <c r="F6773"/>
  <c r="H6773" s="1"/>
  <c r="E6775" l="1"/>
  <c r="F6774"/>
  <c r="H6774" s="1"/>
  <c r="E6776" l="1"/>
  <c r="F6775"/>
  <c r="H6775" s="1"/>
  <c r="E6777" l="1"/>
  <c r="F6776"/>
  <c r="H6776" s="1"/>
  <c r="E6778" l="1"/>
  <c r="F6777"/>
  <c r="H6777" s="1"/>
  <c r="E6779" l="1"/>
  <c r="F6778"/>
  <c r="H6778" s="1"/>
  <c r="E6780" l="1"/>
  <c r="F6779"/>
  <c r="H6779" s="1"/>
  <c r="E6781" l="1"/>
  <c r="F6780"/>
  <c r="H6780" s="1"/>
  <c r="E6782" l="1"/>
  <c r="F6781"/>
  <c r="H6781" s="1"/>
  <c r="E6783" l="1"/>
  <c r="F6782"/>
  <c r="H6782" s="1"/>
  <c r="E6784" l="1"/>
  <c r="F6783"/>
  <c r="H6783" s="1"/>
  <c r="E6785" l="1"/>
  <c r="F6784"/>
  <c r="H6784" s="1"/>
  <c r="E6786" l="1"/>
  <c r="F6785"/>
  <c r="H6785" s="1"/>
  <c r="E6787" l="1"/>
  <c r="F6786"/>
  <c r="H6786" s="1"/>
  <c r="E6788" l="1"/>
  <c r="F6787"/>
  <c r="H6787" s="1"/>
  <c r="E6789" l="1"/>
  <c r="F6788"/>
  <c r="H6788" s="1"/>
  <c r="E6790" l="1"/>
  <c r="F6789"/>
  <c r="H6789" s="1"/>
  <c r="E6791" l="1"/>
  <c r="F6790"/>
  <c r="H6790" s="1"/>
  <c r="E6792" l="1"/>
  <c r="F6791"/>
  <c r="H6791" s="1"/>
  <c r="E6793" l="1"/>
  <c r="F6792"/>
  <c r="H6792" s="1"/>
  <c r="E6794" l="1"/>
  <c r="F6793"/>
  <c r="H6793" s="1"/>
  <c r="E6795" l="1"/>
  <c r="F6794"/>
  <c r="H6794" s="1"/>
  <c r="E6796" l="1"/>
  <c r="F6795"/>
  <c r="H6795" s="1"/>
  <c r="E6797" l="1"/>
  <c r="F6796"/>
  <c r="H6796" s="1"/>
  <c r="E6798" l="1"/>
  <c r="F6797"/>
  <c r="H6797" s="1"/>
  <c r="E6799" l="1"/>
  <c r="F6798"/>
  <c r="H6798" s="1"/>
  <c r="E6800" l="1"/>
  <c r="F6799"/>
  <c r="H6799" s="1"/>
  <c r="E6801" l="1"/>
  <c r="F6800"/>
  <c r="H6800" s="1"/>
  <c r="E6802" l="1"/>
  <c r="F6801"/>
  <c r="H6801" s="1"/>
  <c r="E6803" l="1"/>
  <c r="F6802"/>
  <c r="H6802" s="1"/>
  <c r="E6804" l="1"/>
  <c r="F6803"/>
  <c r="H6803" s="1"/>
  <c r="E6805" l="1"/>
  <c r="F6804"/>
  <c r="H6804" s="1"/>
  <c r="E6806" l="1"/>
  <c r="F6805"/>
  <c r="H6805" s="1"/>
  <c r="E6807" l="1"/>
  <c r="F6806"/>
  <c r="H6806" s="1"/>
  <c r="E6808" l="1"/>
  <c r="F6807"/>
  <c r="H6807" s="1"/>
  <c r="E6809" l="1"/>
  <c r="F6808"/>
  <c r="H6808" s="1"/>
  <c r="E6810" l="1"/>
  <c r="F6809"/>
  <c r="H6809" s="1"/>
  <c r="E6811" l="1"/>
  <c r="F6810"/>
  <c r="H6810" s="1"/>
  <c r="E6812" l="1"/>
  <c r="F6811"/>
  <c r="H6811" s="1"/>
  <c r="E6813" l="1"/>
  <c r="F6812"/>
  <c r="H6812" s="1"/>
  <c r="E6814" l="1"/>
  <c r="F6813"/>
  <c r="H6813" s="1"/>
  <c r="E6815" l="1"/>
  <c r="F6814"/>
  <c r="H6814" s="1"/>
  <c r="E6816" l="1"/>
  <c r="F6815"/>
  <c r="H6815" s="1"/>
  <c r="E6817" l="1"/>
  <c r="F6816"/>
  <c r="H6816" s="1"/>
  <c r="E6818" l="1"/>
  <c r="F6817"/>
  <c r="H6817" s="1"/>
  <c r="E6819" l="1"/>
  <c r="F6818"/>
  <c r="H6818" s="1"/>
  <c r="E6820" l="1"/>
  <c r="F6819"/>
  <c r="H6819" s="1"/>
  <c r="E6821" l="1"/>
  <c r="F6820"/>
  <c r="H6820" s="1"/>
  <c r="E6822" l="1"/>
  <c r="F6821"/>
  <c r="H6821" s="1"/>
  <c r="E6823" l="1"/>
  <c r="F6822"/>
  <c r="H6822" s="1"/>
  <c r="E6824" l="1"/>
  <c r="F6823"/>
  <c r="H6823" s="1"/>
  <c r="E6825" l="1"/>
  <c r="F6824"/>
  <c r="H6824" s="1"/>
  <c r="E6826" l="1"/>
  <c r="F6825"/>
  <c r="H6825" s="1"/>
  <c r="E6827" l="1"/>
  <c r="F6826"/>
  <c r="H6826" s="1"/>
  <c r="E6828" l="1"/>
  <c r="F6827"/>
  <c r="H6827" s="1"/>
  <c r="E6829" l="1"/>
  <c r="F6828"/>
  <c r="H6828" s="1"/>
  <c r="E6830" l="1"/>
  <c r="F6829"/>
  <c r="H6829" s="1"/>
  <c r="E6831" l="1"/>
  <c r="F6830"/>
  <c r="H6830" s="1"/>
  <c r="E6832" l="1"/>
  <c r="F6831"/>
  <c r="H6831" s="1"/>
  <c r="E6833" l="1"/>
  <c r="F6832"/>
  <c r="H6832" s="1"/>
  <c r="E6834" l="1"/>
  <c r="F6833"/>
  <c r="H6833" s="1"/>
  <c r="E6835" l="1"/>
  <c r="F6834"/>
  <c r="H6834" s="1"/>
  <c r="E6836" l="1"/>
  <c r="F6835"/>
  <c r="H6835" s="1"/>
  <c r="E6837" l="1"/>
  <c r="F6836"/>
  <c r="H6836" s="1"/>
  <c r="E6838" l="1"/>
  <c r="F6837"/>
  <c r="H6837" s="1"/>
  <c r="E6839" l="1"/>
  <c r="F6838"/>
  <c r="H6838" s="1"/>
  <c r="E6840" l="1"/>
  <c r="F6839"/>
  <c r="H6839" s="1"/>
  <c r="E6841" l="1"/>
  <c r="F6840"/>
  <c r="H6840" s="1"/>
  <c r="E6842" l="1"/>
  <c r="F6841"/>
  <c r="H6841" s="1"/>
  <c r="E6843" l="1"/>
  <c r="F6842"/>
  <c r="H6842" s="1"/>
  <c r="E6844" l="1"/>
  <c r="F6843"/>
  <c r="H6843" s="1"/>
  <c r="E6845" l="1"/>
  <c r="F6844"/>
  <c r="H6844" s="1"/>
  <c r="E6846" l="1"/>
  <c r="F6845"/>
  <c r="H6845" s="1"/>
  <c r="E6847" l="1"/>
  <c r="F6846"/>
  <c r="H6846" s="1"/>
  <c r="E6848" l="1"/>
  <c r="F6847"/>
  <c r="H6847" s="1"/>
  <c r="E6849" l="1"/>
  <c r="F6848"/>
  <c r="H6848" s="1"/>
  <c r="E6850" l="1"/>
  <c r="F6849"/>
  <c r="H6849" s="1"/>
  <c r="E6851" l="1"/>
  <c r="F6850"/>
  <c r="H6850" s="1"/>
  <c r="E6852" l="1"/>
  <c r="F6851"/>
  <c r="H6851" s="1"/>
  <c r="E6853" l="1"/>
  <c r="F6852"/>
  <c r="H6852" s="1"/>
  <c r="E6854" l="1"/>
  <c r="F6853"/>
  <c r="H6853" s="1"/>
  <c r="E6855" l="1"/>
  <c r="F6854"/>
  <c r="H6854" s="1"/>
  <c r="E6856" l="1"/>
  <c r="F6855"/>
  <c r="H6855" s="1"/>
  <c r="E6857" l="1"/>
  <c r="F6856"/>
  <c r="H6856" s="1"/>
  <c r="E6858" l="1"/>
  <c r="F6857"/>
  <c r="H6857" s="1"/>
  <c r="E6859" l="1"/>
  <c r="F6858"/>
  <c r="H6858" s="1"/>
  <c r="E6860" l="1"/>
  <c r="F6859"/>
  <c r="H6859" s="1"/>
  <c r="E6861" l="1"/>
  <c r="F6860"/>
  <c r="H6860" s="1"/>
  <c r="E6862" l="1"/>
  <c r="F6861"/>
  <c r="H6861" s="1"/>
  <c r="E6863" l="1"/>
  <c r="F6862"/>
  <c r="H6862" s="1"/>
  <c r="E6864" l="1"/>
  <c r="F6863"/>
  <c r="H6863" s="1"/>
  <c r="E6865" l="1"/>
  <c r="F6864"/>
  <c r="H6864" s="1"/>
  <c r="E6866" l="1"/>
  <c r="F6865"/>
  <c r="H6865" s="1"/>
  <c r="E6867" l="1"/>
  <c r="F6866"/>
  <c r="H6866" s="1"/>
  <c r="E6868" l="1"/>
  <c r="F6867"/>
  <c r="H6867" s="1"/>
  <c r="E6869" l="1"/>
  <c r="F6868"/>
  <c r="H6868" s="1"/>
  <c r="E6870" l="1"/>
  <c r="F6869"/>
  <c r="H6869" s="1"/>
  <c r="E6871" l="1"/>
  <c r="F6870"/>
  <c r="H6870" s="1"/>
  <c r="E6872" l="1"/>
  <c r="F6871"/>
  <c r="H6871" s="1"/>
  <c r="E6873" l="1"/>
  <c r="F6872"/>
  <c r="H6872" s="1"/>
  <c r="E6874" l="1"/>
  <c r="F6873"/>
  <c r="H6873" s="1"/>
  <c r="E6875" l="1"/>
  <c r="F6874"/>
  <c r="H6874" s="1"/>
  <c r="E6876" l="1"/>
  <c r="F6875"/>
  <c r="H6875" s="1"/>
  <c r="E6877" l="1"/>
  <c r="F6876"/>
  <c r="H6876" s="1"/>
  <c r="E6878" l="1"/>
  <c r="F6877"/>
  <c r="H6877" s="1"/>
  <c r="E6879" l="1"/>
  <c r="F6878"/>
  <c r="H6878" s="1"/>
  <c r="E6880" l="1"/>
  <c r="F6879"/>
  <c r="H6879" s="1"/>
  <c r="E6881" l="1"/>
  <c r="F6880"/>
  <c r="H6880" s="1"/>
  <c r="E6882" l="1"/>
  <c r="F6881"/>
  <c r="H6881" s="1"/>
  <c r="E6883" l="1"/>
  <c r="F6882"/>
  <c r="H6882" s="1"/>
  <c r="E6884" l="1"/>
  <c r="F6883"/>
  <c r="H6883" s="1"/>
  <c r="E6885" l="1"/>
  <c r="F6884"/>
  <c r="H6884" s="1"/>
  <c r="E6886" l="1"/>
  <c r="F6885"/>
  <c r="H6885" s="1"/>
  <c r="E6887" l="1"/>
  <c r="F6886"/>
  <c r="H6886" s="1"/>
  <c r="E6888" l="1"/>
  <c r="F6887"/>
  <c r="H6887" s="1"/>
  <c r="E6889" l="1"/>
  <c r="F6888"/>
  <c r="H6888" s="1"/>
  <c r="E6890" l="1"/>
  <c r="F6889"/>
  <c r="H6889" s="1"/>
  <c r="E6891" l="1"/>
  <c r="F6890"/>
  <c r="H6890" s="1"/>
  <c r="E6892" l="1"/>
  <c r="F6891"/>
  <c r="H6891" s="1"/>
  <c r="E6893" l="1"/>
  <c r="F6892"/>
  <c r="H6892" s="1"/>
  <c r="E6894" l="1"/>
  <c r="F6893"/>
  <c r="H6893" s="1"/>
  <c r="E6895" l="1"/>
  <c r="F6894"/>
  <c r="H6894" s="1"/>
  <c r="E6896" l="1"/>
  <c r="F6895"/>
  <c r="H6895" s="1"/>
  <c r="E6897" l="1"/>
  <c r="F6896"/>
  <c r="H6896" s="1"/>
  <c r="E6898" l="1"/>
  <c r="F6897"/>
  <c r="H6897" s="1"/>
  <c r="E6899" l="1"/>
  <c r="F6898"/>
  <c r="H6898" s="1"/>
  <c r="E6900" l="1"/>
  <c r="F6899"/>
  <c r="H6899" s="1"/>
  <c r="E6901" l="1"/>
  <c r="F6900"/>
  <c r="H6900" s="1"/>
  <c r="E6902" l="1"/>
  <c r="F6901"/>
  <c r="H6901" s="1"/>
  <c r="E6903" l="1"/>
  <c r="F6902"/>
  <c r="H6902" s="1"/>
  <c r="E6904" l="1"/>
  <c r="F6903"/>
  <c r="H6903" s="1"/>
  <c r="E6905" l="1"/>
  <c r="F6904"/>
  <c r="H6904" s="1"/>
  <c r="E6906" l="1"/>
  <c r="F6905"/>
  <c r="H6905" s="1"/>
  <c r="E6907" l="1"/>
  <c r="F6906"/>
  <c r="H6906" s="1"/>
  <c r="E6908" l="1"/>
  <c r="F6907"/>
  <c r="H6907" s="1"/>
  <c r="E6909" l="1"/>
  <c r="F6908"/>
  <c r="H6908" s="1"/>
  <c r="E6910" l="1"/>
  <c r="F6909"/>
  <c r="H6909" s="1"/>
  <c r="E6911" l="1"/>
  <c r="F6910"/>
  <c r="H6910" s="1"/>
  <c r="E6912" l="1"/>
  <c r="F6911"/>
  <c r="H6911" s="1"/>
  <c r="E6913" l="1"/>
  <c r="F6912"/>
  <c r="H6912" s="1"/>
  <c r="E6914" l="1"/>
  <c r="F6913"/>
  <c r="H6913" s="1"/>
  <c r="E6915" l="1"/>
  <c r="F6914"/>
  <c r="H6914" s="1"/>
  <c r="E6916" l="1"/>
  <c r="F6915"/>
  <c r="H6915" s="1"/>
  <c r="E6917" l="1"/>
  <c r="F6916"/>
  <c r="H6916" s="1"/>
  <c r="E6918" l="1"/>
  <c r="F6917"/>
  <c r="H6917" s="1"/>
  <c r="E6919" l="1"/>
  <c r="F6918"/>
  <c r="H6918" s="1"/>
  <c r="E6920" l="1"/>
  <c r="F6919"/>
  <c r="H6919" s="1"/>
  <c r="E6921" l="1"/>
  <c r="F6920"/>
  <c r="H6920" s="1"/>
  <c r="E6922" l="1"/>
  <c r="F6921"/>
  <c r="H6921" s="1"/>
  <c r="E6923" l="1"/>
  <c r="F6922"/>
  <c r="H6922" s="1"/>
  <c r="E6924" l="1"/>
  <c r="F6923"/>
  <c r="H6923" s="1"/>
  <c r="E6925" l="1"/>
  <c r="F6924"/>
  <c r="H6924" s="1"/>
  <c r="E6926" l="1"/>
  <c r="F6925"/>
  <c r="H6925" s="1"/>
  <c r="E6927" l="1"/>
  <c r="F6926"/>
  <c r="H6926" s="1"/>
  <c r="E6928" l="1"/>
  <c r="F6927"/>
  <c r="H6927" s="1"/>
  <c r="E6929" l="1"/>
  <c r="F6928"/>
  <c r="H6928" s="1"/>
  <c r="E6930" l="1"/>
  <c r="F6929"/>
  <c r="H6929" s="1"/>
  <c r="E6931" l="1"/>
  <c r="F6930"/>
  <c r="H6930" s="1"/>
  <c r="E6932" l="1"/>
  <c r="F6931"/>
  <c r="H6931" s="1"/>
  <c r="E6933" l="1"/>
  <c r="F6932"/>
  <c r="H6932" s="1"/>
  <c r="E6934" l="1"/>
  <c r="F6933"/>
  <c r="H6933" s="1"/>
  <c r="E6935" l="1"/>
  <c r="F6934"/>
  <c r="H6934" s="1"/>
  <c r="E6936" l="1"/>
  <c r="F6935"/>
  <c r="H6935" s="1"/>
  <c r="E6937" l="1"/>
  <c r="F6936"/>
  <c r="H6936" s="1"/>
  <c r="E6938" l="1"/>
  <c r="F6937"/>
  <c r="H6937" s="1"/>
  <c r="E6939" l="1"/>
  <c r="F6938"/>
  <c r="H6938" s="1"/>
  <c r="E6940" l="1"/>
  <c r="F6939"/>
  <c r="H6939" s="1"/>
  <c r="E6941" l="1"/>
  <c r="F6940"/>
  <c r="H6940" s="1"/>
  <c r="E6942" l="1"/>
  <c r="F6941"/>
  <c r="H6941" s="1"/>
  <c r="E6943" l="1"/>
  <c r="F6942"/>
  <c r="H6942" s="1"/>
  <c r="E6944" l="1"/>
  <c r="F6943"/>
  <c r="H6943" s="1"/>
  <c r="E6945" l="1"/>
  <c r="F6944"/>
  <c r="H6944" s="1"/>
  <c r="E6946" l="1"/>
  <c r="F6945"/>
  <c r="H6945" s="1"/>
  <c r="E6947" l="1"/>
  <c r="F6946"/>
  <c r="H6946" s="1"/>
  <c r="E6948" l="1"/>
  <c r="F6947"/>
  <c r="H6947" s="1"/>
  <c r="E6949" l="1"/>
  <c r="F6948"/>
  <c r="H6948" s="1"/>
  <c r="E6950" l="1"/>
  <c r="F6949"/>
  <c r="H6949" s="1"/>
  <c r="E6951" l="1"/>
  <c r="F6950"/>
  <c r="H6950" s="1"/>
  <c r="E6952" l="1"/>
  <c r="F6951"/>
  <c r="H6951" s="1"/>
  <c r="E6953" l="1"/>
  <c r="F6952"/>
  <c r="H6952" s="1"/>
  <c r="E6954" l="1"/>
  <c r="F6953"/>
  <c r="H6953" s="1"/>
  <c r="E6955" l="1"/>
  <c r="F6954"/>
  <c r="H6954" s="1"/>
  <c r="E6956" l="1"/>
  <c r="F6955"/>
  <c r="H6955" s="1"/>
  <c r="E6957" l="1"/>
  <c r="F6956"/>
  <c r="H6956" s="1"/>
  <c r="E6958" l="1"/>
  <c r="F6957"/>
  <c r="H6957" s="1"/>
  <c r="E6959" l="1"/>
  <c r="F6958"/>
  <c r="H6958" s="1"/>
  <c r="E6960" l="1"/>
  <c r="F6959"/>
  <c r="H6959" s="1"/>
  <c r="E6961" l="1"/>
  <c r="F6960"/>
  <c r="H6960" s="1"/>
  <c r="E6962" l="1"/>
  <c r="F6961"/>
  <c r="H6961" s="1"/>
  <c r="E6963" l="1"/>
  <c r="F6962"/>
  <c r="H6962" s="1"/>
  <c r="E6964" l="1"/>
  <c r="F6963"/>
  <c r="H6963" s="1"/>
  <c r="E6965" l="1"/>
  <c r="F6964"/>
  <c r="H6964" s="1"/>
  <c r="E6966" l="1"/>
  <c r="F6965"/>
  <c r="H6965" s="1"/>
  <c r="E6967" l="1"/>
  <c r="F6966"/>
  <c r="H6966" s="1"/>
  <c r="E6968" l="1"/>
  <c r="F6967"/>
  <c r="H6967" s="1"/>
  <c r="E6969" l="1"/>
  <c r="F6968"/>
  <c r="H6968" s="1"/>
  <c r="E6970" l="1"/>
  <c r="F6969"/>
  <c r="H6969" s="1"/>
  <c r="E6971" l="1"/>
  <c r="F6970"/>
  <c r="H6970" s="1"/>
  <c r="E6972" l="1"/>
  <c r="F6971"/>
  <c r="H6971" s="1"/>
  <c r="E6973" l="1"/>
  <c r="F6972"/>
  <c r="H6972" s="1"/>
  <c r="E6974" l="1"/>
  <c r="F6973"/>
  <c r="H6973" s="1"/>
  <c r="E6975" l="1"/>
  <c r="F6974"/>
  <c r="H6974" s="1"/>
  <c r="E6976" l="1"/>
  <c r="F6975"/>
  <c r="H6975" s="1"/>
  <c r="E6977" l="1"/>
  <c r="F6976"/>
  <c r="H6976" s="1"/>
  <c r="E6978" l="1"/>
  <c r="F6977"/>
  <c r="H6977" s="1"/>
  <c r="E6979" l="1"/>
  <c r="F6978"/>
  <c r="H6978" s="1"/>
  <c r="E6980" l="1"/>
  <c r="F6979"/>
  <c r="H6979" s="1"/>
  <c r="E6981" l="1"/>
  <c r="F6980"/>
  <c r="H6980" s="1"/>
  <c r="E6982" l="1"/>
  <c r="F6981"/>
  <c r="H6981" s="1"/>
  <c r="E6983" l="1"/>
  <c r="F6982"/>
  <c r="H6982" s="1"/>
  <c r="E6984" l="1"/>
  <c r="F6983"/>
  <c r="H6983" s="1"/>
  <c r="E6985" l="1"/>
  <c r="F6984"/>
  <c r="H6984" s="1"/>
  <c r="E6986" l="1"/>
  <c r="F6985"/>
  <c r="H6985" s="1"/>
  <c r="E6987" l="1"/>
  <c r="F6986"/>
  <c r="H6986" s="1"/>
  <c r="E6988" l="1"/>
  <c r="F6987"/>
  <c r="H6987" s="1"/>
  <c r="E6989" l="1"/>
  <c r="F6988"/>
  <c r="H6988" s="1"/>
  <c r="E6990" l="1"/>
  <c r="F6989"/>
  <c r="H6989" s="1"/>
  <c r="E6991" l="1"/>
  <c r="F6990"/>
  <c r="H6990" s="1"/>
  <c r="E6992" l="1"/>
  <c r="F6991"/>
  <c r="H6991" s="1"/>
  <c r="E6993" l="1"/>
  <c r="F6992"/>
  <c r="H6992" s="1"/>
  <c r="E6994" l="1"/>
  <c r="F6993"/>
  <c r="H6993" s="1"/>
  <c r="E6995" l="1"/>
  <c r="F6994"/>
  <c r="H6994" s="1"/>
  <c r="E6996" l="1"/>
  <c r="F6995"/>
  <c r="H6995" s="1"/>
  <c r="E6997" l="1"/>
  <c r="F6996"/>
  <c r="H6996" s="1"/>
  <c r="E6998" l="1"/>
  <c r="F6997"/>
  <c r="H6997" s="1"/>
  <c r="E6999" l="1"/>
  <c r="F6998"/>
  <c r="H6998" s="1"/>
  <c r="E7000" l="1"/>
  <c r="F6999"/>
  <c r="H6999" s="1"/>
  <c r="E7001" l="1"/>
  <c r="F7000"/>
  <c r="H7000" s="1"/>
  <c r="E7002" l="1"/>
  <c r="F7001"/>
  <c r="H7001" s="1"/>
  <c r="E7003" l="1"/>
  <c r="F7002"/>
  <c r="H7002" s="1"/>
  <c r="E7004" l="1"/>
  <c r="F7003"/>
  <c r="H7003" s="1"/>
  <c r="E7005" l="1"/>
  <c r="F7004"/>
  <c r="H7004" s="1"/>
  <c r="E7006" l="1"/>
  <c r="F7005"/>
  <c r="H7005" s="1"/>
  <c r="E7007" l="1"/>
  <c r="F7006"/>
  <c r="H7006" s="1"/>
  <c r="E7008" l="1"/>
  <c r="F7007"/>
  <c r="H7007" s="1"/>
  <c r="E7009" l="1"/>
  <c r="F7008"/>
  <c r="H7008" s="1"/>
  <c r="E7010" l="1"/>
  <c r="F7009"/>
  <c r="H7009" s="1"/>
  <c r="E7011" l="1"/>
  <c r="F7010"/>
  <c r="H7010" s="1"/>
  <c r="E7012" l="1"/>
  <c r="F7011"/>
  <c r="H7011" s="1"/>
  <c r="E7013" l="1"/>
  <c r="F7012"/>
  <c r="H7012" s="1"/>
  <c r="E7014" l="1"/>
  <c r="F7013"/>
  <c r="H7013" s="1"/>
  <c r="E7015" l="1"/>
  <c r="F7014"/>
  <c r="H7014" s="1"/>
  <c r="E7016" l="1"/>
  <c r="F7015"/>
  <c r="H7015" s="1"/>
  <c r="E7017" l="1"/>
  <c r="F7016"/>
  <c r="H7016" s="1"/>
  <c r="E7018" l="1"/>
  <c r="F7017"/>
  <c r="H7017" s="1"/>
  <c r="E7019" l="1"/>
  <c r="F7018"/>
  <c r="H7018" s="1"/>
  <c r="E7020" l="1"/>
  <c r="F7019"/>
  <c r="H7019" s="1"/>
  <c r="E7021" l="1"/>
  <c r="F7020"/>
  <c r="H7020" s="1"/>
  <c r="E7022" l="1"/>
  <c r="F7021"/>
  <c r="H7021" s="1"/>
  <c r="E7023" l="1"/>
  <c r="F7022"/>
  <c r="H7022" s="1"/>
  <c r="E7024" l="1"/>
  <c r="F7023"/>
  <c r="H7023" s="1"/>
  <c r="E7025" l="1"/>
  <c r="F7024"/>
  <c r="H7024" s="1"/>
  <c r="E7026" l="1"/>
  <c r="F7025"/>
  <c r="H7025" s="1"/>
  <c r="E7027" l="1"/>
  <c r="F7026"/>
  <c r="H7026" s="1"/>
  <c r="E7028" l="1"/>
  <c r="F7027"/>
  <c r="H7027" s="1"/>
  <c r="E7029" l="1"/>
  <c r="F7028"/>
  <c r="H7028" s="1"/>
  <c r="E7030" l="1"/>
  <c r="F7029"/>
  <c r="H7029" s="1"/>
  <c r="E7031" l="1"/>
  <c r="F7030"/>
  <c r="H7030" s="1"/>
  <c r="E7032" l="1"/>
  <c r="F7031"/>
  <c r="H7031" s="1"/>
  <c r="E7033" l="1"/>
  <c r="F7032"/>
  <c r="H7032" s="1"/>
  <c r="E7034" l="1"/>
  <c r="F7033"/>
  <c r="H7033" s="1"/>
  <c r="E7035" l="1"/>
  <c r="F7034"/>
  <c r="H7034" s="1"/>
  <c r="E7036" l="1"/>
  <c r="F7035"/>
  <c r="H7035" s="1"/>
  <c r="E7037" l="1"/>
  <c r="F7036"/>
  <c r="H7036" s="1"/>
  <c r="E7038" l="1"/>
  <c r="F7037"/>
  <c r="H7037" s="1"/>
  <c r="E7039" l="1"/>
  <c r="F7038"/>
  <c r="H7038" s="1"/>
  <c r="E7040" l="1"/>
  <c r="F7039"/>
  <c r="H7039" s="1"/>
  <c r="E7041" l="1"/>
  <c r="F7040"/>
  <c r="H7040" s="1"/>
  <c r="E7042" l="1"/>
  <c r="F7041"/>
  <c r="H7041" s="1"/>
  <c r="E7043" l="1"/>
  <c r="F7042"/>
  <c r="H7042" s="1"/>
  <c r="E7044" l="1"/>
  <c r="F7043"/>
  <c r="H7043" s="1"/>
  <c r="E7045" l="1"/>
  <c r="F7044"/>
  <c r="H7044" s="1"/>
  <c r="E7046" l="1"/>
  <c r="F7045"/>
  <c r="H7045" s="1"/>
  <c r="E7047" l="1"/>
  <c r="F7046"/>
  <c r="H7046" s="1"/>
  <c r="E7048" l="1"/>
  <c r="F7047"/>
  <c r="H7047" s="1"/>
  <c r="E7049" l="1"/>
  <c r="F7048"/>
  <c r="H7048" s="1"/>
  <c r="E7050" l="1"/>
  <c r="F7049"/>
  <c r="H7049" s="1"/>
  <c r="E7051" l="1"/>
  <c r="F7050"/>
  <c r="H7050" s="1"/>
  <c r="E7052" l="1"/>
  <c r="F7051"/>
  <c r="H7051" s="1"/>
  <c r="E7053" l="1"/>
  <c r="F7052"/>
  <c r="H7052" s="1"/>
  <c r="E7054" l="1"/>
  <c r="F7053"/>
  <c r="H7053" s="1"/>
  <c r="E7055" l="1"/>
  <c r="F7054"/>
  <c r="H7054" s="1"/>
  <c r="E7056" l="1"/>
  <c r="F7055"/>
  <c r="H7055" s="1"/>
  <c r="E7057" l="1"/>
  <c r="F7056"/>
  <c r="H7056" s="1"/>
  <c r="E7058" l="1"/>
  <c r="F7057"/>
  <c r="H7057" s="1"/>
  <c r="E7059" l="1"/>
  <c r="F7058"/>
  <c r="H7058" s="1"/>
  <c r="E7060" l="1"/>
  <c r="F7059"/>
  <c r="H7059" s="1"/>
  <c r="E7061" l="1"/>
  <c r="F7060"/>
  <c r="H7060" s="1"/>
  <c r="E7062" l="1"/>
  <c r="F7061"/>
  <c r="H7061" s="1"/>
  <c r="E7063" l="1"/>
  <c r="F7062"/>
  <c r="H7062" s="1"/>
  <c r="E7064" l="1"/>
  <c r="F7063"/>
  <c r="H7063" s="1"/>
  <c r="E7065" l="1"/>
  <c r="F7064"/>
  <c r="H7064" s="1"/>
  <c r="E7066" l="1"/>
  <c r="F7065"/>
  <c r="H7065" s="1"/>
  <c r="E7067" l="1"/>
  <c r="F7066"/>
  <c r="H7066" s="1"/>
  <c r="E7068" l="1"/>
  <c r="F7067"/>
  <c r="H7067" s="1"/>
  <c r="E7069" l="1"/>
  <c r="F7068"/>
  <c r="H7068" s="1"/>
  <c r="E7070" l="1"/>
  <c r="F7069"/>
  <c r="H7069" s="1"/>
  <c r="E7071" l="1"/>
  <c r="F7070"/>
  <c r="H7070" s="1"/>
  <c r="E7072" l="1"/>
  <c r="F7071"/>
  <c r="H7071" s="1"/>
  <c r="E7073" l="1"/>
  <c r="F7072"/>
  <c r="H7072" s="1"/>
  <c r="E7074" l="1"/>
  <c r="F7073"/>
  <c r="H7073" s="1"/>
  <c r="E7075" l="1"/>
  <c r="F7074"/>
  <c r="H7074" s="1"/>
  <c r="E7076" l="1"/>
  <c r="F7075"/>
  <c r="H7075" s="1"/>
  <c r="E7077" l="1"/>
  <c r="F7076"/>
  <c r="H7076" s="1"/>
  <c r="E7078" l="1"/>
  <c r="F7077"/>
  <c r="H7077" s="1"/>
  <c r="E7079" l="1"/>
  <c r="F7078"/>
  <c r="H7078" s="1"/>
  <c r="E7080" l="1"/>
  <c r="F7079"/>
  <c r="H7079" s="1"/>
  <c r="E7081" l="1"/>
  <c r="F7080"/>
  <c r="H7080" s="1"/>
  <c r="E7082" l="1"/>
  <c r="F7081"/>
  <c r="H7081" s="1"/>
  <c r="E7083" l="1"/>
  <c r="F7082"/>
  <c r="H7082" s="1"/>
  <c r="E7084" l="1"/>
  <c r="F7083"/>
  <c r="H7083" s="1"/>
  <c r="E7085" l="1"/>
  <c r="F7084"/>
  <c r="H7084" s="1"/>
  <c r="E7086" l="1"/>
  <c r="F7085"/>
  <c r="H7085" s="1"/>
  <c r="E7087" l="1"/>
  <c r="F7086"/>
  <c r="H7086" s="1"/>
  <c r="E7088" l="1"/>
  <c r="F7087"/>
  <c r="H7087" s="1"/>
  <c r="E7089" l="1"/>
  <c r="F7088"/>
  <c r="H7088" s="1"/>
  <c r="E7090" l="1"/>
  <c r="F7089"/>
  <c r="H7089" s="1"/>
  <c r="E7091" l="1"/>
  <c r="F7090"/>
  <c r="H7090" s="1"/>
  <c r="E7092" l="1"/>
  <c r="F7091"/>
  <c r="H7091" s="1"/>
  <c r="E7093" l="1"/>
  <c r="F7092"/>
  <c r="H7092" s="1"/>
  <c r="E7094" l="1"/>
  <c r="F7093"/>
  <c r="H7093" s="1"/>
  <c r="E7095" l="1"/>
  <c r="F7094"/>
  <c r="H7094" s="1"/>
  <c r="E7096" l="1"/>
  <c r="F7095"/>
  <c r="H7095" s="1"/>
  <c r="E7097" l="1"/>
  <c r="F7096"/>
  <c r="H7096" s="1"/>
  <c r="E7098" l="1"/>
  <c r="F7097"/>
  <c r="H7097" s="1"/>
  <c r="E7099" l="1"/>
  <c r="F7098"/>
  <c r="H7098" s="1"/>
  <c r="E7100" l="1"/>
  <c r="F7099"/>
  <c r="H7099" s="1"/>
  <c r="E7101" l="1"/>
  <c r="F7100"/>
  <c r="H7100" s="1"/>
  <c r="E7102" l="1"/>
  <c r="F7101"/>
  <c r="H7101" s="1"/>
  <c r="E7103" l="1"/>
  <c r="F7102"/>
  <c r="H7102" s="1"/>
  <c r="E7104" l="1"/>
  <c r="F7103"/>
  <c r="H7103" s="1"/>
  <c r="E7105" l="1"/>
  <c r="F7104"/>
  <c r="H7104" s="1"/>
  <c r="E7106" l="1"/>
  <c r="F7105"/>
  <c r="H7105" s="1"/>
  <c r="E7107" l="1"/>
  <c r="F7106"/>
  <c r="H7106" s="1"/>
  <c r="E7108" l="1"/>
  <c r="F7107"/>
  <c r="H7107" s="1"/>
  <c r="E7109" l="1"/>
  <c r="F7108"/>
  <c r="H7108" s="1"/>
  <c r="E7110" l="1"/>
  <c r="F7109"/>
  <c r="H7109" s="1"/>
  <c r="E7111" l="1"/>
  <c r="F7110"/>
  <c r="H7110" s="1"/>
  <c r="E7112" l="1"/>
  <c r="F7111"/>
  <c r="H7111" s="1"/>
  <c r="E7113" l="1"/>
  <c r="F7112"/>
  <c r="H7112" s="1"/>
  <c r="E7114" l="1"/>
  <c r="F7113"/>
  <c r="H7113" s="1"/>
  <c r="E7115" l="1"/>
  <c r="F7114"/>
  <c r="H7114" s="1"/>
  <c r="E7116" l="1"/>
  <c r="F7115"/>
  <c r="H7115" s="1"/>
  <c r="E7117" l="1"/>
  <c r="F7116"/>
  <c r="H7116" s="1"/>
  <c r="E7118" l="1"/>
  <c r="F7117"/>
  <c r="H7117" s="1"/>
  <c r="E7119" l="1"/>
  <c r="F7118"/>
  <c r="H7118" s="1"/>
  <c r="E7120" l="1"/>
  <c r="F7119"/>
  <c r="H7119" s="1"/>
  <c r="E7121" l="1"/>
  <c r="F7120"/>
  <c r="H7120" s="1"/>
  <c r="E7122" l="1"/>
  <c r="F7121"/>
  <c r="H7121" s="1"/>
  <c r="E7123" l="1"/>
  <c r="F7122"/>
  <c r="H7122" s="1"/>
  <c r="E7124" l="1"/>
  <c r="F7123"/>
  <c r="H7123" s="1"/>
  <c r="E7125" l="1"/>
  <c r="F7124"/>
  <c r="H7124" s="1"/>
  <c r="E7126" l="1"/>
  <c r="F7125"/>
  <c r="H7125" s="1"/>
  <c r="E7127" l="1"/>
  <c r="F7126"/>
  <c r="H7126" s="1"/>
  <c r="E7128" l="1"/>
  <c r="F7127"/>
  <c r="H7127" s="1"/>
  <c r="E7129" l="1"/>
  <c r="F7128"/>
  <c r="H7128" s="1"/>
  <c r="E7130" l="1"/>
  <c r="F7129"/>
  <c r="H7129" s="1"/>
  <c r="E7131" l="1"/>
  <c r="F7130"/>
  <c r="H7130" s="1"/>
  <c r="E7132" l="1"/>
  <c r="F7131"/>
  <c r="H7131" s="1"/>
  <c r="E7133" l="1"/>
  <c r="F7132"/>
  <c r="H7132" s="1"/>
  <c r="E7134" l="1"/>
  <c r="F7133"/>
  <c r="H7133" s="1"/>
  <c r="E7135" l="1"/>
  <c r="F7134"/>
  <c r="H7134" s="1"/>
  <c r="E7136" l="1"/>
  <c r="F7135"/>
  <c r="H7135" s="1"/>
  <c r="E7137" l="1"/>
  <c r="F7136"/>
  <c r="H7136" s="1"/>
  <c r="E7138" l="1"/>
  <c r="F7137"/>
  <c r="H7137" s="1"/>
  <c r="E7139" l="1"/>
  <c r="F7138"/>
  <c r="H7138" s="1"/>
  <c r="E7140" l="1"/>
  <c r="F7139"/>
  <c r="H7139" s="1"/>
  <c r="E7141" l="1"/>
  <c r="F7140"/>
  <c r="H7140" s="1"/>
  <c r="E7142" l="1"/>
  <c r="F7141"/>
  <c r="H7141" s="1"/>
  <c r="E7143" l="1"/>
  <c r="F7142"/>
  <c r="H7142" s="1"/>
  <c r="E7144" l="1"/>
  <c r="F7143"/>
  <c r="H7143" s="1"/>
  <c r="E7145" l="1"/>
  <c r="F7144"/>
  <c r="H7144" s="1"/>
  <c r="E7146" l="1"/>
  <c r="F7145"/>
  <c r="H7145" s="1"/>
  <c r="E7147" l="1"/>
  <c r="F7146"/>
  <c r="H7146" s="1"/>
  <c r="E7148" l="1"/>
  <c r="F7147"/>
  <c r="H7147" s="1"/>
  <c r="E7149" l="1"/>
  <c r="F7148"/>
  <c r="H7148" s="1"/>
  <c r="E7150" l="1"/>
  <c r="F7149"/>
  <c r="H7149" s="1"/>
  <c r="E7151" l="1"/>
  <c r="F7150"/>
  <c r="H7150" s="1"/>
  <c r="E7152" l="1"/>
  <c r="F7151"/>
  <c r="H7151" s="1"/>
  <c r="E7153" l="1"/>
  <c r="F7152"/>
  <c r="H7152" s="1"/>
  <c r="E7154" l="1"/>
  <c r="F7153"/>
  <c r="H7153" s="1"/>
  <c r="E7155" l="1"/>
  <c r="F7154"/>
  <c r="H7154" s="1"/>
  <c r="E7156" l="1"/>
  <c r="F7155"/>
  <c r="H7155" s="1"/>
  <c r="E7157" l="1"/>
  <c r="F7156"/>
  <c r="H7156" s="1"/>
  <c r="E7158" l="1"/>
  <c r="F7157"/>
  <c r="H7157" s="1"/>
  <c r="E7159" l="1"/>
  <c r="F7158"/>
  <c r="H7158" s="1"/>
  <c r="E7160" l="1"/>
  <c r="F7159"/>
  <c r="H7159" s="1"/>
  <c r="E7161" l="1"/>
  <c r="F7160"/>
  <c r="H7160" s="1"/>
  <c r="E7162" l="1"/>
  <c r="F7161"/>
  <c r="H7161" s="1"/>
  <c r="E7163" l="1"/>
  <c r="F7162"/>
  <c r="H7162" s="1"/>
  <c r="E7164" l="1"/>
  <c r="F7163"/>
  <c r="H7163" s="1"/>
  <c r="E7165" l="1"/>
  <c r="F7164"/>
  <c r="H7164" s="1"/>
  <c r="E7166" l="1"/>
  <c r="F7165"/>
  <c r="H7165" s="1"/>
  <c r="E7167" l="1"/>
  <c r="F7166"/>
  <c r="H7166" s="1"/>
  <c r="E7168" l="1"/>
  <c r="F7167"/>
  <c r="H7167" s="1"/>
  <c r="E7169" l="1"/>
  <c r="F7168"/>
  <c r="H7168" s="1"/>
  <c r="E7170" l="1"/>
  <c r="F7169"/>
  <c r="H7169" s="1"/>
  <c r="E7171" l="1"/>
  <c r="F7170"/>
  <c r="H7170" s="1"/>
  <c r="E7172" l="1"/>
  <c r="F7171"/>
  <c r="H7171" s="1"/>
  <c r="E7173" l="1"/>
  <c r="F7172"/>
  <c r="H7172" s="1"/>
  <c r="E7174" l="1"/>
  <c r="F7173"/>
  <c r="H7173" s="1"/>
  <c r="E7175" l="1"/>
  <c r="F7174"/>
  <c r="H7174" s="1"/>
  <c r="E7176" l="1"/>
  <c r="F7175"/>
  <c r="H7175" s="1"/>
  <c r="E7177" l="1"/>
  <c r="F7176"/>
  <c r="H7176" s="1"/>
  <c r="E7178" l="1"/>
  <c r="F7177"/>
  <c r="H7177" s="1"/>
  <c r="E7179" l="1"/>
  <c r="F7178"/>
  <c r="H7178" s="1"/>
  <c r="E7180" l="1"/>
  <c r="F7179"/>
  <c r="H7179" s="1"/>
  <c r="E7181" l="1"/>
  <c r="F7180"/>
  <c r="H7180" s="1"/>
  <c r="E7182" l="1"/>
  <c r="F7181"/>
  <c r="H7181" s="1"/>
  <c r="E7183" l="1"/>
  <c r="F7182"/>
  <c r="H7182" s="1"/>
  <c r="E7184" l="1"/>
  <c r="F7183"/>
  <c r="H7183" s="1"/>
  <c r="E7185" l="1"/>
  <c r="F7184"/>
  <c r="H7184" s="1"/>
  <c r="E7186" l="1"/>
  <c r="F7185"/>
  <c r="H7185" s="1"/>
  <c r="E7187" l="1"/>
  <c r="F7186"/>
  <c r="H7186" s="1"/>
  <c r="E7188" l="1"/>
  <c r="F7187"/>
  <c r="H7187" s="1"/>
  <c r="E7189" l="1"/>
  <c r="F7188"/>
  <c r="H7188" s="1"/>
  <c r="E7190" l="1"/>
  <c r="F7189"/>
  <c r="H7189" s="1"/>
  <c r="E7191" l="1"/>
  <c r="F7190"/>
  <c r="H7190" s="1"/>
  <c r="E7192" l="1"/>
  <c r="F7191"/>
  <c r="H7191" s="1"/>
  <c r="E7193" l="1"/>
  <c r="F7192"/>
  <c r="H7192" s="1"/>
  <c r="E7194" l="1"/>
  <c r="F7193"/>
  <c r="H7193" s="1"/>
  <c r="E7195" l="1"/>
  <c r="F7194"/>
  <c r="H7194" s="1"/>
  <c r="E7196" l="1"/>
  <c r="F7195"/>
  <c r="H7195" s="1"/>
  <c r="E7197" l="1"/>
  <c r="F7196"/>
  <c r="H7196" s="1"/>
  <c r="E7198" l="1"/>
  <c r="F7197"/>
  <c r="H7197" s="1"/>
  <c r="E7199" l="1"/>
  <c r="F7198"/>
  <c r="H7198" s="1"/>
  <c r="E7200" l="1"/>
  <c r="F7199"/>
  <c r="H7199" s="1"/>
  <c r="E7201" l="1"/>
  <c r="F7200"/>
  <c r="H7200" s="1"/>
  <c r="E7202" l="1"/>
  <c r="F7201"/>
  <c r="H7201" s="1"/>
  <c r="E7203" l="1"/>
  <c r="F7202"/>
  <c r="H7202" s="1"/>
  <c r="E7204" l="1"/>
  <c r="F7203"/>
  <c r="H7203" s="1"/>
  <c r="E7205" l="1"/>
  <c r="F7204"/>
  <c r="H7204" s="1"/>
  <c r="E7206" l="1"/>
  <c r="F7205"/>
  <c r="H7205" s="1"/>
  <c r="E7207" l="1"/>
  <c r="F7206"/>
  <c r="H7206" s="1"/>
  <c r="E7208" l="1"/>
  <c r="F7207"/>
  <c r="H7207" s="1"/>
  <c r="E7209" l="1"/>
  <c r="F7208"/>
  <c r="H7208" s="1"/>
  <c r="E7210" l="1"/>
  <c r="F7209"/>
  <c r="H7209" s="1"/>
  <c r="E7211" l="1"/>
  <c r="F7210"/>
  <c r="H7210" s="1"/>
  <c r="E7212" l="1"/>
  <c r="F7211"/>
  <c r="H7211" s="1"/>
  <c r="E7213" l="1"/>
  <c r="F7212"/>
  <c r="H7212" s="1"/>
  <c r="E7214" l="1"/>
  <c r="F7213"/>
  <c r="H7213" s="1"/>
  <c r="E7215" l="1"/>
  <c r="F7214"/>
  <c r="H7214" s="1"/>
  <c r="E7216" l="1"/>
  <c r="F7215"/>
  <c r="H7215" s="1"/>
  <c r="E7217" l="1"/>
  <c r="F7216"/>
  <c r="H7216" s="1"/>
  <c r="E7218" l="1"/>
  <c r="F7217"/>
  <c r="H7217" s="1"/>
  <c r="E7219" l="1"/>
  <c r="F7218"/>
  <c r="H7218" s="1"/>
  <c r="E7220" l="1"/>
  <c r="F7219"/>
  <c r="H7219" s="1"/>
  <c r="E7221" l="1"/>
  <c r="F7220"/>
  <c r="H7220" s="1"/>
  <c r="E7222" l="1"/>
  <c r="F7221"/>
  <c r="H7221" s="1"/>
  <c r="E7223" l="1"/>
  <c r="F7222"/>
  <c r="H7222" s="1"/>
  <c r="E7224" l="1"/>
  <c r="F7223"/>
  <c r="H7223" s="1"/>
  <c r="E7225" l="1"/>
  <c r="F7224"/>
  <c r="H7224" s="1"/>
  <c r="E7226" l="1"/>
  <c r="F7225"/>
  <c r="H7225" s="1"/>
  <c r="E7227" l="1"/>
  <c r="F7226"/>
  <c r="H7226" s="1"/>
  <c r="E7228" l="1"/>
  <c r="F7227"/>
  <c r="H7227" s="1"/>
  <c r="E7229" l="1"/>
  <c r="F7228"/>
  <c r="H7228" s="1"/>
  <c r="E7230" l="1"/>
  <c r="F7229"/>
  <c r="H7229" s="1"/>
  <c r="E7231" l="1"/>
  <c r="F7230"/>
  <c r="H7230" s="1"/>
  <c r="E7232" l="1"/>
  <c r="F7231"/>
  <c r="H7231" s="1"/>
  <c r="E7233" l="1"/>
  <c r="F7232"/>
  <c r="H7232" s="1"/>
  <c r="E7234" l="1"/>
  <c r="F7233"/>
  <c r="H7233" s="1"/>
  <c r="E7235" l="1"/>
  <c r="F7234"/>
  <c r="H7234" s="1"/>
  <c r="E7236" l="1"/>
  <c r="F7235"/>
  <c r="H7235" s="1"/>
  <c r="E7237" l="1"/>
  <c r="F7236"/>
  <c r="H7236" s="1"/>
  <c r="E7238" l="1"/>
  <c r="F7237"/>
  <c r="H7237" s="1"/>
  <c r="E7239" l="1"/>
  <c r="F7238"/>
  <c r="H7238" s="1"/>
  <c r="E7240" l="1"/>
  <c r="F7239"/>
  <c r="H7239" s="1"/>
  <c r="E7241" l="1"/>
  <c r="F7240"/>
  <c r="H7240" s="1"/>
  <c r="E7242" l="1"/>
  <c r="F7241"/>
  <c r="H7241" s="1"/>
  <c r="E7243" l="1"/>
  <c r="F7242"/>
  <c r="H7242" s="1"/>
  <c r="E7244" l="1"/>
  <c r="F7243"/>
  <c r="H7243" s="1"/>
  <c r="E7245" l="1"/>
  <c r="F7244"/>
  <c r="H7244" s="1"/>
  <c r="E7246" l="1"/>
  <c r="F7245"/>
  <c r="H7245" s="1"/>
  <c r="E7247" l="1"/>
  <c r="F7246"/>
  <c r="H7246" s="1"/>
  <c r="E7248" l="1"/>
  <c r="F7247"/>
  <c r="H7247" s="1"/>
  <c r="E7249" l="1"/>
  <c r="F7248"/>
  <c r="H7248" s="1"/>
  <c r="E7250" l="1"/>
  <c r="F7249"/>
  <c r="H7249" s="1"/>
  <c r="E7251" l="1"/>
  <c r="F7250"/>
  <c r="H7250" s="1"/>
  <c r="E7252" l="1"/>
  <c r="F7251"/>
  <c r="H7251" s="1"/>
  <c r="E7253" l="1"/>
  <c r="F7252"/>
  <c r="H7252" s="1"/>
  <c r="E7254" l="1"/>
  <c r="F7253"/>
  <c r="H7253" s="1"/>
  <c r="E7255" l="1"/>
  <c r="F7254"/>
  <c r="H7254" s="1"/>
  <c r="E7256" l="1"/>
  <c r="F7255"/>
  <c r="H7255" s="1"/>
  <c r="E7257" l="1"/>
  <c r="F7256"/>
  <c r="H7256" s="1"/>
  <c r="E7258" l="1"/>
  <c r="F7257"/>
  <c r="H7257" s="1"/>
  <c r="E7259" l="1"/>
  <c r="F7258"/>
  <c r="H7258" s="1"/>
  <c r="E7260" l="1"/>
  <c r="F7259"/>
  <c r="H7259" s="1"/>
  <c r="E7261" l="1"/>
  <c r="F7260"/>
  <c r="H7260" s="1"/>
  <c r="E7262" l="1"/>
  <c r="F7261"/>
  <c r="H7261" s="1"/>
  <c r="E7263" l="1"/>
  <c r="F7262"/>
  <c r="H7262" s="1"/>
  <c r="E7264" l="1"/>
  <c r="F7263"/>
  <c r="H7263" s="1"/>
  <c r="E7265" l="1"/>
  <c r="F7264"/>
  <c r="H7264" s="1"/>
  <c r="E7266" l="1"/>
  <c r="F7265"/>
  <c r="H7265" s="1"/>
  <c r="E7267" l="1"/>
  <c r="F7266"/>
  <c r="H7266" s="1"/>
  <c r="E7268" l="1"/>
  <c r="F7267"/>
  <c r="H7267" s="1"/>
  <c r="E7269" l="1"/>
  <c r="F7268"/>
  <c r="H7268" s="1"/>
  <c r="E7270" l="1"/>
  <c r="F7269"/>
  <c r="H7269" s="1"/>
  <c r="E7271" l="1"/>
  <c r="F7270"/>
  <c r="H7270" s="1"/>
  <c r="E7272" l="1"/>
  <c r="F7271"/>
  <c r="H7271" s="1"/>
  <c r="E7273" l="1"/>
  <c r="F7272"/>
  <c r="H7272" s="1"/>
  <c r="E7274" l="1"/>
  <c r="F7273"/>
  <c r="H7273" s="1"/>
  <c r="E7275" l="1"/>
  <c r="F7274"/>
  <c r="H7274" s="1"/>
  <c r="E7276" l="1"/>
  <c r="F7275"/>
  <c r="H7275" s="1"/>
  <c r="E7277" l="1"/>
  <c r="F7276"/>
  <c r="H7276" s="1"/>
  <c r="E7278" l="1"/>
  <c r="F7277"/>
  <c r="H7277" s="1"/>
  <c r="E7279" l="1"/>
  <c r="F7278"/>
  <c r="H7278" s="1"/>
  <c r="E7280" l="1"/>
  <c r="F7279"/>
  <c r="H7279" s="1"/>
  <c r="E7281" l="1"/>
  <c r="F7280"/>
  <c r="H7280" s="1"/>
  <c r="E7282" l="1"/>
  <c r="F7281"/>
  <c r="H7281" s="1"/>
  <c r="E7283" l="1"/>
  <c r="F7282"/>
  <c r="H7282" s="1"/>
  <c r="E7284" l="1"/>
  <c r="F7283"/>
  <c r="H7283" s="1"/>
  <c r="E7285" l="1"/>
  <c r="F7284"/>
  <c r="H7284" s="1"/>
  <c r="E7286" l="1"/>
  <c r="F7285"/>
  <c r="H7285" s="1"/>
  <c r="E7287" l="1"/>
  <c r="F7286"/>
  <c r="H7286" s="1"/>
  <c r="E7288" l="1"/>
  <c r="F7287"/>
  <c r="H7287" s="1"/>
  <c r="E7289" l="1"/>
  <c r="F7288"/>
  <c r="H7288" s="1"/>
  <c r="E7290" l="1"/>
  <c r="F7289"/>
  <c r="H7289" s="1"/>
  <c r="E7291" l="1"/>
  <c r="F7290"/>
  <c r="H7290" s="1"/>
  <c r="E7292" l="1"/>
  <c r="F7291"/>
  <c r="H7291" s="1"/>
  <c r="E7293" l="1"/>
  <c r="F7292"/>
  <c r="H7292" s="1"/>
  <c r="E7294" l="1"/>
  <c r="F7293"/>
  <c r="H7293" s="1"/>
  <c r="E7295" l="1"/>
  <c r="F7294"/>
  <c r="H7294" s="1"/>
  <c r="E7296" l="1"/>
  <c r="F7295"/>
  <c r="H7295" s="1"/>
  <c r="E7297" l="1"/>
  <c r="F7296"/>
  <c r="H7296" s="1"/>
  <c r="E7298" l="1"/>
  <c r="F7297"/>
  <c r="H7297" s="1"/>
  <c r="E7299" l="1"/>
  <c r="F7298"/>
  <c r="H7298" s="1"/>
  <c r="E7300" l="1"/>
  <c r="F7299"/>
  <c r="H7299" s="1"/>
  <c r="E7301" l="1"/>
  <c r="F7300"/>
  <c r="H7300" s="1"/>
  <c r="E7302" l="1"/>
  <c r="F7301"/>
  <c r="H7301" s="1"/>
  <c r="E7303" l="1"/>
  <c r="F7302"/>
  <c r="H7302" s="1"/>
  <c r="E7304" l="1"/>
  <c r="F7303"/>
  <c r="H7303" s="1"/>
  <c r="E7305" l="1"/>
  <c r="F7304"/>
  <c r="H7304" s="1"/>
  <c r="E7306" l="1"/>
  <c r="F7305"/>
  <c r="H7305" s="1"/>
  <c r="E7307" l="1"/>
  <c r="F7306"/>
  <c r="H7306" s="1"/>
  <c r="E7308" l="1"/>
  <c r="F7307"/>
  <c r="H7307" s="1"/>
  <c r="E7309" l="1"/>
  <c r="F7308"/>
  <c r="H7308" s="1"/>
  <c r="E7310" l="1"/>
  <c r="F7309"/>
  <c r="H7309" s="1"/>
  <c r="E7311" l="1"/>
  <c r="F7310"/>
  <c r="H7310" s="1"/>
  <c r="E7312" l="1"/>
  <c r="F7311"/>
  <c r="H7311" s="1"/>
  <c r="E7313" l="1"/>
  <c r="F7312"/>
  <c r="H7312" s="1"/>
  <c r="E7314" l="1"/>
  <c r="F7313"/>
  <c r="H7313" s="1"/>
  <c r="E7315" l="1"/>
  <c r="F7314"/>
  <c r="H7314" s="1"/>
  <c r="E7316" l="1"/>
  <c r="F7315"/>
  <c r="H7315" s="1"/>
  <c r="E7317" l="1"/>
  <c r="F7316"/>
  <c r="H7316" s="1"/>
  <c r="E7318" l="1"/>
  <c r="F7317"/>
  <c r="H7317" s="1"/>
  <c r="E7319" l="1"/>
  <c r="F7318"/>
  <c r="H7318" s="1"/>
  <c r="E7320" l="1"/>
  <c r="F7319"/>
  <c r="H7319" s="1"/>
  <c r="E7321" l="1"/>
  <c r="F7320"/>
  <c r="H7320" s="1"/>
  <c r="E7322" l="1"/>
  <c r="F7321"/>
  <c r="H7321" s="1"/>
  <c r="E7323" l="1"/>
  <c r="F7322"/>
  <c r="H7322" s="1"/>
  <c r="E7324" l="1"/>
  <c r="F7323"/>
  <c r="H7323" s="1"/>
  <c r="E7325" l="1"/>
  <c r="F7324"/>
  <c r="H7324" s="1"/>
  <c r="E7326" l="1"/>
  <c r="F7325"/>
  <c r="H7325" s="1"/>
  <c r="E7327" l="1"/>
  <c r="F7326"/>
  <c r="H7326" s="1"/>
  <c r="E7328" l="1"/>
  <c r="F7327"/>
  <c r="H7327" s="1"/>
  <c r="E7329" l="1"/>
  <c r="F7328"/>
  <c r="H7328" s="1"/>
  <c r="E7330" l="1"/>
  <c r="F7329"/>
  <c r="H7329" s="1"/>
  <c r="E7331" l="1"/>
  <c r="F7330"/>
  <c r="H7330" s="1"/>
  <c r="E7332" l="1"/>
  <c r="F7331"/>
  <c r="H7331" s="1"/>
  <c r="E7333" l="1"/>
  <c r="F7332"/>
  <c r="H7332" s="1"/>
  <c r="E7334" l="1"/>
  <c r="F7333"/>
  <c r="H7333" s="1"/>
  <c r="E7335" l="1"/>
  <c r="F7334"/>
  <c r="H7334" s="1"/>
  <c r="E7336" l="1"/>
  <c r="F7335"/>
  <c r="H7335" s="1"/>
  <c r="E7337" l="1"/>
  <c r="F7336"/>
  <c r="H7336" s="1"/>
  <c r="E7338" l="1"/>
  <c r="F7337"/>
  <c r="H7337" s="1"/>
  <c r="E7339" l="1"/>
  <c r="F7338"/>
  <c r="H7338" s="1"/>
  <c r="E7340" l="1"/>
  <c r="F7339"/>
  <c r="H7339" s="1"/>
  <c r="E7341" l="1"/>
  <c r="F7340"/>
  <c r="H7340" s="1"/>
  <c r="E7342" l="1"/>
  <c r="F7341"/>
  <c r="H7341" s="1"/>
  <c r="E7343" l="1"/>
  <c r="F7342"/>
  <c r="H7342" s="1"/>
  <c r="E7344" l="1"/>
  <c r="F7343"/>
  <c r="H7343" s="1"/>
  <c r="E7345" l="1"/>
  <c r="F7344"/>
  <c r="H7344" s="1"/>
  <c r="E7346" l="1"/>
  <c r="F7345"/>
  <c r="H7345" s="1"/>
  <c r="E7347" l="1"/>
  <c r="F7346"/>
  <c r="H7346" s="1"/>
  <c r="E7348" l="1"/>
  <c r="F7347"/>
  <c r="H7347" s="1"/>
  <c r="E7349" l="1"/>
  <c r="F7348"/>
  <c r="H7348" s="1"/>
  <c r="E7350" l="1"/>
  <c r="F7349"/>
  <c r="H7349" s="1"/>
  <c r="E7351" l="1"/>
  <c r="F7350"/>
  <c r="H7350" s="1"/>
  <c r="E7352" l="1"/>
  <c r="F7351"/>
  <c r="H7351" s="1"/>
  <c r="E7353" l="1"/>
  <c r="F7352"/>
  <c r="H7352" s="1"/>
  <c r="E7354" l="1"/>
  <c r="F7353"/>
  <c r="H7353" s="1"/>
  <c r="E7355" l="1"/>
  <c r="F7354"/>
  <c r="H7354" s="1"/>
  <c r="E7356" l="1"/>
  <c r="F7355"/>
  <c r="H7355" s="1"/>
  <c r="E7357" l="1"/>
  <c r="F7356"/>
  <c r="H7356" s="1"/>
  <c r="E7358" l="1"/>
  <c r="F7357"/>
  <c r="H7357" s="1"/>
  <c r="E7359" l="1"/>
  <c r="F7358"/>
  <c r="H7358" s="1"/>
  <c r="E7360" l="1"/>
  <c r="F7359"/>
  <c r="H7359" s="1"/>
  <c r="E7361" l="1"/>
  <c r="F7360"/>
  <c r="H7360" s="1"/>
  <c r="E7362" l="1"/>
  <c r="F7361"/>
  <c r="H7361" s="1"/>
  <c r="E7363" l="1"/>
  <c r="F7362"/>
  <c r="H7362" s="1"/>
  <c r="E7364" l="1"/>
  <c r="F7363"/>
  <c r="H7363" s="1"/>
  <c r="E7365" l="1"/>
  <c r="F7364"/>
  <c r="H7364" s="1"/>
  <c r="E7366" l="1"/>
  <c r="F7365"/>
  <c r="H7365" s="1"/>
  <c r="E7367" l="1"/>
  <c r="F7366"/>
  <c r="H7366" s="1"/>
  <c r="E7368" l="1"/>
  <c r="F7367"/>
  <c r="H7367" s="1"/>
  <c r="E7369" l="1"/>
  <c r="F7368"/>
  <c r="H7368" s="1"/>
  <c r="E7370" l="1"/>
  <c r="F7369"/>
  <c r="H7369" s="1"/>
  <c r="E7371" l="1"/>
  <c r="F7370"/>
  <c r="H7370" s="1"/>
  <c r="E7372" l="1"/>
  <c r="F7371"/>
  <c r="H7371" s="1"/>
  <c r="E7373" l="1"/>
  <c r="F7372"/>
  <c r="H7372" s="1"/>
  <c r="E7374" l="1"/>
  <c r="F7373"/>
  <c r="H7373" s="1"/>
  <c r="E7375" l="1"/>
  <c r="F7374"/>
  <c r="H7374" s="1"/>
  <c r="E7376" l="1"/>
  <c r="F7375"/>
  <c r="H7375" s="1"/>
  <c r="E7377" l="1"/>
  <c r="F7376"/>
  <c r="H7376" s="1"/>
  <c r="E7378" l="1"/>
  <c r="F7377"/>
  <c r="H7377" s="1"/>
  <c r="E7379" l="1"/>
  <c r="F7378"/>
  <c r="H7378" s="1"/>
  <c r="E7380" l="1"/>
  <c r="F7379"/>
  <c r="H7379" s="1"/>
  <c r="E7381" l="1"/>
  <c r="F7380"/>
  <c r="H7380" s="1"/>
  <c r="E7382" l="1"/>
  <c r="F7381"/>
  <c r="H7381" s="1"/>
  <c r="E7383" l="1"/>
  <c r="F7382"/>
  <c r="H7382" s="1"/>
  <c r="E7384" l="1"/>
  <c r="F7383"/>
  <c r="H7383" s="1"/>
  <c r="E7385" l="1"/>
  <c r="F7384"/>
  <c r="H7384" s="1"/>
  <c r="E7386" l="1"/>
  <c r="F7385"/>
  <c r="H7385" s="1"/>
  <c r="E7387" l="1"/>
  <c r="F7386"/>
  <c r="H7386" s="1"/>
  <c r="E7388" l="1"/>
  <c r="F7387"/>
  <c r="H7387" s="1"/>
  <c r="E7389" l="1"/>
  <c r="F7388"/>
  <c r="H7388" s="1"/>
  <c r="E7390" l="1"/>
  <c r="F7389"/>
  <c r="H7389" s="1"/>
  <c r="E7391" l="1"/>
  <c r="F7390"/>
  <c r="H7390" s="1"/>
  <c r="E7392" l="1"/>
  <c r="F7391"/>
  <c r="H7391" s="1"/>
  <c r="E7393" l="1"/>
  <c r="F7392"/>
  <c r="H7392" s="1"/>
  <c r="E7394" l="1"/>
  <c r="F7393"/>
  <c r="H7393" s="1"/>
  <c r="E7395" l="1"/>
  <c r="F7394"/>
  <c r="H7394" s="1"/>
  <c r="E7396" l="1"/>
  <c r="F7395"/>
  <c r="H7395" s="1"/>
  <c r="E7397" l="1"/>
  <c r="F7396"/>
  <c r="H7396" s="1"/>
  <c r="E7398" l="1"/>
  <c r="F7397"/>
  <c r="H7397" s="1"/>
  <c r="E7399" l="1"/>
  <c r="F7398"/>
  <c r="H7398" s="1"/>
  <c r="E7400" l="1"/>
  <c r="F7399"/>
  <c r="H7399" s="1"/>
  <c r="E7401" l="1"/>
  <c r="F7400"/>
  <c r="H7400" s="1"/>
  <c r="E7402" l="1"/>
  <c r="F7401"/>
  <c r="H7401" s="1"/>
  <c r="E7403" l="1"/>
  <c r="F7402"/>
  <c r="H7402" s="1"/>
  <c r="E7404" l="1"/>
  <c r="F7403"/>
  <c r="H7403" s="1"/>
  <c r="E7405" l="1"/>
  <c r="F7404"/>
  <c r="H7404" s="1"/>
  <c r="E7406" l="1"/>
  <c r="F7405"/>
  <c r="H7405" s="1"/>
  <c r="E7407" l="1"/>
  <c r="F7406"/>
  <c r="H7406" s="1"/>
  <c r="E7408" l="1"/>
  <c r="F7407"/>
  <c r="H7407" s="1"/>
  <c r="E7409" l="1"/>
  <c r="F7408"/>
  <c r="H7408" s="1"/>
  <c r="E7410" l="1"/>
  <c r="F7409"/>
  <c r="H7409" s="1"/>
  <c r="E7411" l="1"/>
  <c r="F7410"/>
  <c r="H7410" s="1"/>
  <c r="E7412" l="1"/>
  <c r="F7411"/>
  <c r="H7411" s="1"/>
  <c r="E7413" l="1"/>
  <c r="F7412"/>
  <c r="H7412" s="1"/>
  <c r="E7414" l="1"/>
  <c r="F7413"/>
  <c r="H7413" s="1"/>
  <c r="E7415" l="1"/>
  <c r="F7414"/>
  <c r="H7414" s="1"/>
  <c r="E7416" l="1"/>
  <c r="F7415"/>
  <c r="H7415" s="1"/>
  <c r="E7417" l="1"/>
  <c r="F7416"/>
  <c r="H7416" s="1"/>
  <c r="E7418" l="1"/>
  <c r="F7417"/>
  <c r="H7417" s="1"/>
  <c r="E7419" l="1"/>
  <c r="F7418"/>
  <c r="H7418" s="1"/>
  <c r="E7420" l="1"/>
  <c r="F7419"/>
  <c r="H7419" s="1"/>
  <c r="E7421" l="1"/>
  <c r="F7420"/>
  <c r="H7420" s="1"/>
  <c r="E7422" l="1"/>
  <c r="F7421"/>
  <c r="H7421" s="1"/>
  <c r="E7423" l="1"/>
  <c r="F7422"/>
  <c r="H7422" s="1"/>
  <c r="E7424" l="1"/>
  <c r="F7423"/>
  <c r="H7423" s="1"/>
  <c r="E7425" l="1"/>
  <c r="F7424"/>
  <c r="H7424" s="1"/>
  <c r="E7426" l="1"/>
  <c r="F7425"/>
  <c r="H7425" s="1"/>
  <c r="E7427" l="1"/>
  <c r="F7426"/>
  <c r="H7426" s="1"/>
  <c r="E7428" l="1"/>
  <c r="F7427"/>
  <c r="H7427" s="1"/>
  <c r="E7429" l="1"/>
  <c r="F7428"/>
  <c r="H7428" s="1"/>
  <c r="E7430" l="1"/>
  <c r="F7429"/>
  <c r="H7429" s="1"/>
  <c r="E7431" l="1"/>
  <c r="F7430"/>
  <c r="H7430" s="1"/>
  <c r="E7432" l="1"/>
  <c r="F7431"/>
  <c r="H7431" s="1"/>
  <c r="E7433" l="1"/>
  <c r="F7432"/>
  <c r="H7432" s="1"/>
  <c r="E7434" l="1"/>
  <c r="F7433"/>
  <c r="H7433" s="1"/>
  <c r="E7435" l="1"/>
  <c r="F7434"/>
  <c r="H7434" s="1"/>
  <c r="E7436" l="1"/>
  <c r="F7435"/>
  <c r="H7435" s="1"/>
  <c r="E7437" l="1"/>
  <c r="F7436"/>
  <c r="H7436" s="1"/>
  <c r="E7438" l="1"/>
  <c r="F7437"/>
  <c r="H7437" s="1"/>
  <c r="E7439" l="1"/>
  <c r="F7438"/>
  <c r="H7438" s="1"/>
  <c r="E7440" l="1"/>
  <c r="F7439"/>
  <c r="H7439" s="1"/>
  <c r="E7441" l="1"/>
  <c r="F7440"/>
  <c r="H7440" s="1"/>
  <c r="E7442" l="1"/>
  <c r="F7441"/>
  <c r="H7441" s="1"/>
  <c r="E7443" l="1"/>
  <c r="F7442"/>
  <c r="H7442" s="1"/>
  <c r="E7444" l="1"/>
  <c r="F7443"/>
  <c r="H7443" s="1"/>
  <c r="E7445" l="1"/>
  <c r="F7444"/>
  <c r="H7444" s="1"/>
  <c r="E7446" l="1"/>
  <c r="F7445"/>
  <c r="H7445" s="1"/>
  <c r="E7447" l="1"/>
  <c r="F7446"/>
  <c r="H7446" s="1"/>
  <c r="E7448" l="1"/>
  <c r="F7447"/>
  <c r="H7447" s="1"/>
  <c r="E7449" l="1"/>
  <c r="F7448"/>
  <c r="H7448" s="1"/>
  <c r="E7450" l="1"/>
  <c r="F7449"/>
  <c r="H7449" s="1"/>
  <c r="E7451" l="1"/>
  <c r="F7450"/>
  <c r="H7450" s="1"/>
  <c r="E7452" l="1"/>
  <c r="F7451"/>
  <c r="H7451" s="1"/>
  <c r="E7453" l="1"/>
  <c r="F7452"/>
  <c r="H7452" s="1"/>
  <c r="E7454" l="1"/>
  <c r="F7453"/>
  <c r="H7453" s="1"/>
  <c r="E7455" l="1"/>
  <c r="F7454"/>
  <c r="H7454" s="1"/>
  <c r="E7456" l="1"/>
  <c r="F7455"/>
  <c r="H7455" s="1"/>
  <c r="E7457" l="1"/>
  <c r="F7456"/>
  <c r="H7456" s="1"/>
  <c r="E7458" l="1"/>
  <c r="F7457"/>
  <c r="H7457" s="1"/>
  <c r="E7459" l="1"/>
  <c r="F7458"/>
  <c r="H7458" s="1"/>
  <c r="E7460" l="1"/>
  <c r="F7459"/>
  <c r="H7459" s="1"/>
  <c r="E7461" l="1"/>
  <c r="F7460"/>
  <c r="H7460" s="1"/>
  <c r="E7462" l="1"/>
  <c r="F7461"/>
  <c r="H7461" s="1"/>
  <c r="E7463" l="1"/>
  <c r="F7462"/>
  <c r="H7462" s="1"/>
  <c r="E7464" l="1"/>
  <c r="F7463"/>
  <c r="H7463" s="1"/>
  <c r="E7465" l="1"/>
  <c r="F7464"/>
  <c r="H7464" s="1"/>
  <c r="E7466" l="1"/>
  <c r="F7465"/>
  <c r="H7465" s="1"/>
  <c r="E7467" l="1"/>
  <c r="F7466"/>
  <c r="H7466" s="1"/>
  <c r="E7468" l="1"/>
  <c r="F7467"/>
  <c r="H7467" s="1"/>
  <c r="E7469" l="1"/>
  <c r="F7468"/>
  <c r="H7468" s="1"/>
  <c r="E7470" l="1"/>
  <c r="F7469"/>
  <c r="H7469" s="1"/>
  <c r="E7471" l="1"/>
  <c r="F7470"/>
  <c r="H7470" s="1"/>
  <c r="E7472" l="1"/>
  <c r="F7471"/>
  <c r="H7471" s="1"/>
  <c r="E7473" l="1"/>
  <c r="F7472"/>
  <c r="H7472" s="1"/>
  <c r="E7474" l="1"/>
  <c r="F7473"/>
  <c r="H7473" s="1"/>
  <c r="E7475" l="1"/>
  <c r="F7474"/>
  <c r="H7474" s="1"/>
  <c r="E7476" l="1"/>
  <c r="F7475"/>
  <c r="H7475" s="1"/>
  <c r="E7477" l="1"/>
  <c r="F7476"/>
  <c r="H7476" s="1"/>
  <c r="E7478" l="1"/>
  <c r="F7477"/>
  <c r="H7477" s="1"/>
  <c r="E7479" l="1"/>
  <c r="F7478"/>
  <c r="H7478" s="1"/>
  <c r="E7480" l="1"/>
  <c r="F7479"/>
  <c r="H7479" s="1"/>
  <c r="E7481" l="1"/>
  <c r="F7480"/>
  <c r="H7480" s="1"/>
  <c r="E7482" l="1"/>
  <c r="F7481"/>
  <c r="H7481" s="1"/>
  <c r="E7483" l="1"/>
  <c r="F7482"/>
  <c r="H7482" s="1"/>
  <c r="E7484" l="1"/>
  <c r="F7483"/>
  <c r="H7483" s="1"/>
  <c r="E7485" l="1"/>
  <c r="F7484"/>
  <c r="H7484" s="1"/>
  <c r="E7486" l="1"/>
  <c r="F7485"/>
  <c r="H7485" s="1"/>
  <c r="E7487" l="1"/>
  <c r="F7486"/>
  <c r="H7486" s="1"/>
  <c r="E7488" l="1"/>
  <c r="F7487"/>
  <c r="H7487" s="1"/>
  <c r="E7489" l="1"/>
  <c r="F7488"/>
  <c r="H7488" s="1"/>
  <c r="E7490" l="1"/>
  <c r="F7489"/>
  <c r="H7489" s="1"/>
  <c r="E7491" l="1"/>
  <c r="F7490"/>
  <c r="H7490" s="1"/>
  <c r="E7492" l="1"/>
  <c r="F7491"/>
  <c r="H7491" s="1"/>
  <c r="E7493" l="1"/>
  <c r="F7492"/>
  <c r="H7492" s="1"/>
  <c r="E7494" l="1"/>
  <c r="F7493"/>
  <c r="H7493" s="1"/>
  <c r="E7495" l="1"/>
  <c r="F7494"/>
  <c r="H7494" s="1"/>
  <c r="E7496" l="1"/>
  <c r="F7495"/>
  <c r="H7495" s="1"/>
  <c r="E7497" l="1"/>
  <c r="F7496"/>
  <c r="H7496" s="1"/>
  <c r="E7498" l="1"/>
  <c r="F7497"/>
  <c r="H7497" s="1"/>
  <c r="E7499" l="1"/>
  <c r="F7498"/>
  <c r="H7498" s="1"/>
  <c r="E7500" l="1"/>
  <c r="F7499"/>
  <c r="H7499" s="1"/>
  <c r="E7501" l="1"/>
  <c r="F7500"/>
  <c r="H7500" s="1"/>
  <c r="E7502" l="1"/>
  <c r="F7501"/>
  <c r="H7501" s="1"/>
  <c r="E7503" l="1"/>
  <c r="F7502"/>
  <c r="H7502" s="1"/>
  <c r="E7504" l="1"/>
  <c r="F7503"/>
  <c r="H7503" s="1"/>
  <c r="E7505" l="1"/>
  <c r="F7504"/>
  <c r="H7504" s="1"/>
  <c r="E7506" l="1"/>
  <c r="F7505"/>
  <c r="H7505" s="1"/>
  <c r="E7507" l="1"/>
  <c r="F7506"/>
  <c r="H7506" s="1"/>
  <c r="E7508" l="1"/>
  <c r="F7507"/>
  <c r="H7507" s="1"/>
  <c r="E7509" l="1"/>
  <c r="F7508"/>
  <c r="H7508" s="1"/>
  <c r="E7510" l="1"/>
  <c r="F7509"/>
  <c r="H7509" s="1"/>
  <c r="E7511" l="1"/>
  <c r="F7510"/>
  <c r="H7510" s="1"/>
  <c r="E7512" l="1"/>
  <c r="F7511"/>
  <c r="H7511" s="1"/>
  <c r="E7513" l="1"/>
  <c r="F7512"/>
  <c r="H7512" s="1"/>
  <c r="E7514" l="1"/>
  <c r="F7513"/>
  <c r="H7513" s="1"/>
  <c r="E7515" l="1"/>
  <c r="F7514"/>
  <c r="H7514" s="1"/>
  <c r="E7516" l="1"/>
  <c r="F7515"/>
  <c r="H7515" s="1"/>
  <c r="E7517" l="1"/>
  <c r="F7516"/>
  <c r="H7516" s="1"/>
  <c r="E7518" l="1"/>
  <c r="F7517"/>
  <c r="H7517" s="1"/>
  <c r="E7519" l="1"/>
  <c r="F7518"/>
  <c r="H7518" s="1"/>
  <c r="E7520" l="1"/>
  <c r="F7519"/>
  <c r="H7519" s="1"/>
  <c r="E7521" l="1"/>
  <c r="F7520"/>
  <c r="H7520" s="1"/>
  <c r="E7522" l="1"/>
  <c r="F7521"/>
  <c r="H7521" s="1"/>
  <c r="E7523" l="1"/>
  <c r="F7522"/>
  <c r="H7522" s="1"/>
  <c r="E7524" l="1"/>
  <c r="F7523"/>
  <c r="H7523" s="1"/>
  <c r="E7525" l="1"/>
  <c r="F7524"/>
  <c r="H7524" s="1"/>
  <c r="E7526" l="1"/>
  <c r="F7525"/>
  <c r="H7525" s="1"/>
  <c r="E7527" l="1"/>
  <c r="F7526"/>
  <c r="H7526" s="1"/>
  <c r="E7528" l="1"/>
  <c r="F7527"/>
  <c r="H7527" s="1"/>
  <c r="E7529" l="1"/>
  <c r="F7528"/>
  <c r="H7528" s="1"/>
  <c r="E7530" l="1"/>
  <c r="F7529"/>
  <c r="H7529" s="1"/>
  <c r="E7531" l="1"/>
  <c r="F7530"/>
  <c r="H7530" s="1"/>
  <c r="E7532" l="1"/>
  <c r="F7531"/>
  <c r="H7531" s="1"/>
  <c r="E7533" l="1"/>
  <c r="F7532"/>
  <c r="H7532" s="1"/>
  <c r="E7534" l="1"/>
  <c r="F7533"/>
  <c r="H7533" s="1"/>
  <c r="E7535" l="1"/>
  <c r="F7534"/>
  <c r="H7534" s="1"/>
  <c r="E7536" l="1"/>
  <c r="F7535"/>
  <c r="H7535" s="1"/>
  <c r="E7537" l="1"/>
  <c r="F7536"/>
  <c r="H7536" s="1"/>
  <c r="E7538" l="1"/>
  <c r="F7537"/>
  <c r="H7537" s="1"/>
  <c r="E7539" l="1"/>
  <c r="F7538"/>
  <c r="H7538" s="1"/>
  <c r="E7540" l="1"/>
  <c r="F7539"/>
  <c r="H7539" s="1"/>
  <c r="E7541" l="1"/>
  <c r="F7540"/>
  <c r="H7540" s="1"/>
  <c r="E7542" l="1"/>
  <c r="F7541"/>
  <c r="H7541" s="1"/>
  <c r="E7543" l="1"/>
  <c r="F7542"/>
  <c r="H7542" s="1"/>
  <c r="E7544" l="1"/>
  <c r="F7543"/>
  <c r="H7543" s="1"/>
  <c r="E7545" l="1"/>
  <c r="F7544"/>
  <c r="H7544" s="1"/>
  <c r="E7546" l="1"/>
  <c r="F7545"/>
  <c r="H7545" s="1"/>
  <c r="E7547" l="1"/>
  <c r="F7546"/>
  <c r="H7546" s="1"/>
  <c r="E7548" l="1"/>
  <c r="F7547"/>
  <c r="H7547" s="1"/>
  <c r="E7549" l="1"/>
  <c r="F7548"/>
  <c r="H7548" s="1"/>
  <c r="E7550" l="1"/>
  <c r="F7549"/>
  <c r="H7549" s="1"/>
  <c r="E7551" l="1"/>
  <c r="F7550"/>
  <c r="H7550" s="1"/>
  <c r="E7552" l="1"/>
  <c r="F7551"/>
  <c r="H7551" s="1"/>
  <c r="E7553" l="1"/>
  <c r="F7552"/>
  <c r="H7552" s="1"/>
  <c r="E7554" l="1"/>
  <c r="F7553"/>
  <c r="H7553" s="1"/>
  <c r="E7555" l="1"/>
  <c r="F7554"/>
  <c r="H7554" s="1"/>
  <c r="E7556" l="1"/>
  <c r="F7555"/>
  <c r="H7555" s="1"/>
  <c r="E7557" l="1"/>
  <c r="F7556"/>
  <c r="H7556" s="1"/>
  <c r="E7558" l="1"/>
  <c r="F7557"/>
  <c r="H7557" s="1"/>
  <c r="E7559" l="1"/>
  <c r="F7558"/>
  <c r="H7558" s="1"/>
  <c r="E7560" l="1"/>
  <c r="F7559"/>
  <c r="H7559" s="1"/>
  <c r="E7561" l="1"/>
  <c r="F7560"/>
  <c r="H7560" s="1"/>
  <c r="E7562" l="1"/>
  <c r="F7561"/>
  <c r="H7561" s="1"/>
  <c r="E7563" l="1"/>
  <c r="F7562"/>
  <c r="H7562" s="1"/>
  <c r="E7564" l="1"/>
  <c r="F7563"/>
  <c r="H7563" s="1"/>
  <c r="E7565" l="1"/>
  <c r="F7564"/>
  <c r="H7564" s="1"/>
  <c r="E7566" l="1"/>
  <c r="F7565"/>
  <c r="H7565" s="1"/>
  <c r="E7567" l="1"/>
  <c r="F7566"/>
  <c r="H7566" s="1"/>
  <c r="E7568" l="1"/>
  <c r="F7567"/>
  <c r="H7567" s="1"/>
  <c r="E7569" l="1"/>
  <c r="F7568"/>
  <c r="H7568" s="1"/>
  <c r="E7570" l="1"/>
  <c r="F7569"/>
  <c r="H7569" s="1"/>
  <c r="E7571" l="1"/>
  <c r="F7570"/>
  <c r="H7570" s="1"/>
  <c r="E7572" l="1"/>
  <c r="F7571"/>
  <c r="H7571" s="1"/>
  <c r="E7573" l="1"/>
  <c r="F7572"/>
  <c r="H7572" s="1"/>
  <c r="E7574" l="1"/>
  <c r="F7573"/>
  <c r="H7573" s="1"/>
  <c r="E7575" l="1"/>
  <c r="F7574"/>
  <c r="H7574" s="1"/>
  <c r="E7576" l="1"/>
  <c r="F7575"/>
  <c r="H7575" s="1"/>
  <c r="E7577" l="1"/>
  <c r="F7576"/>
  <c r="H7576" s="1"/>
  <c r="E7578" l="1"/>
  <c r="F7577"/>
  <c r="H7577" s="1"/>
  <c r="E7579" l="1"/>
  <c r="F7578"/>
  <c r="H7578" s="1"/>
  <c r="E7580" l="1"/>
  <c r="F7579"/>
  <c r="H7579" s="1"/>
  <c r="E7581" l="1"/>
  <c r="F7580"/>
  <c r="H7580" s="1"/>
  <c r="E7582" l="1"/>
  <c r="F7581"/>
  <c r="H7581" s="1"/>
  <c r="E7583" l="1"/>
  <c r="F7582"/>
  <c r="H7582" s="1"/>
  <c r="E7584" l="1"/>
  <c r="F7583"/>
  <c r="H7583" s="1"/>
  <c r="E7585" l="1"/>
  <c r="F7584"/>
  <c r="H7584" s="1"/>
  <c r="E7586" l="1"/>
  <c r="F7585"/>
  <c r="H7585" s="1"/>
  <c r="E7587" l="1"/>
  <c r="F7586"/>
  <c r="H7586" s="1"/>
  <c r="E7588" l="1"/>
  <c r="F7587"/>
  <c r="H7587" s="1"/>
  <c r="E7589" l="1"/>
  <c r="F7588"/>
  <c r="H7588" s="1"/>
  <c r="E7590" l="1"/>
  <c r="F7589"/>
  <c r="H7589" s="1"/>
  <c r="E7591" l="1"/>
  <c r="F7590"/>
  <c r="H7590" s="1"/>
  <c r="E7592" l="1"/>
  <c r="F7591"/>
  <c r="H7591" s="1"/>
  <c r="E7593" l="1"/>
  <c r="F7592"/>
  <c r="H7592" s="1"/>
  <c r="E7594" l="1"/>
  <c r="F7593"/>
  <c r="H7593" s="1"/>
  <c r="E7595" l="1"/>
  <c r="F7594"/>
  <c r="H7594" s="1"/>
  <c r="E7596" l="1"/>
  <c r="F7595"/>
  <c r="H7595" s="1"/>
  <c r="E7597" l="1"/>
  <c r="F7596"/>
  <c r="H7596" s="1"/>
  <c r="E7598" l="1"/>
  <c r="F7597"/>
  <c r="H7597" s="1"/>
  <c r="E7599" l="1"/>
  <c r="F7598"/>
  <c r="H7598" s="1"/>
  <c r="E7600" l="1"/>
  <c r="F7599"/>
  <c r="H7599" s="1"/>
  <c r="E7601" l="1"/>
  <c r="F7600"/>
  <c r="H7600" s="1"/>
  <c r="E7602" l="1"/>
  <c r="F7601"/>
  <c r="H7601" s="1"/>
  <c r="E7603" l="1"/>
  <c r="F7602"/>
  <c r="H7602" s="1"/>
  <c r="E7604" l="1"/>
  <c r="F7603"/>
  <c r="H7603" s="1"/>
  <c r="E7605" l="1"/>
  <c r="F7604"/>
  <c r="H7604" s="1"/>
  <c r="E7606" l="1"/>
  <c r="F7605"/>
  <c r="H7605" s="1"/>
  <c r="E7607" l="1"/>
  <c r="F7606"/>
  <c r="H7606" s="1"/>
  <c r="E7608" l="1"/>
  <c r="F7607"/>
  <c r="H7607" s="1"/>
  <c r="E7609" l="1"/>
  <c r="F7608"/>
  <c r="H7608" s="1"/>
  <c r="E7610" l="1"/>
  <c r="F7609"/>
  <c r="H7609" s="1"/>
  <c r="E7611" l="1"/>
  <c r="F7610"/>
  <c r="H7610" s="1"/>
  <c r="E7612" l="1"/>
  <c r="F7611"/>
  <c r="H7611" s="1"/>
  <c r="E7613" l="1"/>
  <c r="F7612"/>
  <c r="H7612" s="1"/>
  <c r="E7614" l="1"/>
  <c r="F7613"/>
  <c r="H7613" s="1"/>
  <c r="E7615" l="1"/>
  <c r="F7614"/>
  <c r="H7614" s="1"/>
  <c r="E7616" l="1"/>
  <c r="F7615"/>
  <c r="H7615" s="1"/>
  <c r="E7617" l="1"/>
  <c r="F7616"/>
  <c r="H7616" s="1"/>
  <c r="E7618" l="1"/>
  <c r="F7617"/>
  <c r="H7617" s="1"/>
  <c r="E7619" l="1"/>
  <c r="F7618"/>
  <c r="H7618" s="1"/>
  <c r="E7620" l="1"/>
  <c r="F7619"/>
  <c r="H7619" s="1"/>
  <c r="E7621" l="1"/>
  <c r="F7620"/>
  <c r="H7620" s="1"/>
  <c r="E7622" l="1"/>
  <c r="F7621"/>
  <c r="H7621" s="1"/>
  <c r="E7623" l="1"/>
  <c r="F7622"/>
  <c r="H7622" s="1"/>
  <c r="E7624" l="1"/>
  <c r="F7623"/>
  <c r="H7623" s="1"/>
  <c r="E7625" l="1"/>
  <c r="F7624"/>
  <c r="H7624" s="1"/>
  <c r="E7626" l="1"/>
  <c r="F7625"/>
  <c r="H7625" s="1"/>
  <c r="E7627" l="1"/>
  <c r="F7626"/>
  <c r="H7626" s="1"/>
  <c r="E7628" l="1"/>
  <c r="F7627"/>
  <c r="H7627" s="1"/>
  <c r="E7629" l="1"/>
  <c r="F7628"/>
  <c r="H7628" s="1"/>
  <c r="E7630" l="1"/>
  <c r="F7629"/>
  <c r="H7629" s="1"/>
  <c r="E7631" l="1"/>
  <c r="F7630"/>
  <c r="H7630" s="1"/>
  <c r="E7632" l="1"/>
  <c r="F7631"/>
  <c r="H7631" s="1"/>
  <c r="E7633" l="1"/>
  <c r="F7632"/>
  <c r="H7632" s="1"/>
  <c r="E7634" l="1"/>
  <c r="F7633"/>
  <c r="H7633" s="1"/>
  <c r="E7635" l="1"/>
  <c r="F7634"/>
  <c r="H7634" s="1"/>
  <c r="E7636" l="1"/>
  <c r="F7635"/>
  <c r="H7635" s="1"/>
  <c r="E7637" l="1"/>
  <c r="F7636"/>
  <c r="H7636" s="1"/>
  <c r="E7638" l="1"/>
  <c r="F7637"/>
  <c r="H7637" s="1"/>
  <c r="E7639" l="1"/>
  <c r="F7638"/>
  <c r="H7638" s="1"/>
  <c r="E7640" l="1"/>
  <c r="F7639"/>
  <c r="H7639" s="1"/>
  <c r="E7641" l="1"/>
  <c r="F7640"/>
  <c r="H7640" s="1"/>
  <c r="E7642" l="1"/>
  <c r="F7641"/>
  <c r="H7641" s="1"/>
  <c r="E7643" l="1"/>
  <c r="F7642"/>
  <c r="H7642" s="1"/>
  <c r="E7644" l="1"/>
  <c r="F7643"/>
  <c r="H7643" s="1"/>
  <c r="E7645" l="1"/>
  <c r="F7644"/>
  <c r="H7644" s="1"/>
  <c r="E7646" l="1"/>
  <c r="F7645"/>
  <c r="H7645" s="1"/>
  <c r="E7647" l="1"/>
  <c r="F7646"/>
  <c r="H7646" s="1"/>
  <c r="E7648" l="1"/>
  <c r="F7647"/>
  <c r="H7647" s="1"/>
  <c r="E7649" l="1"/>
  <c r="F7648"/>
  <c r="H7648" s="1"/>
  <c r="E7650" l="1"/>
  <c r="F7649"/>
  <c r="H7649" s="1"/>
  <c r="E7651" l="1"/>
  <c r="F7650"/>
  <c r="H7650" s="1"/>
  <c r="E7652" l="1"/>
  <c r="F7651"/>
  <c r="H7651" s="1"/>
  <c r="E7653" l="1"/>
  <c r="F7652"/>
  <c r="H7652" s="1"/>
  <c r="E7654" l="1"/>
  <c r="F7653"/>
  <c r="H7653" s="1"/>
  <c r="E7655" l="1"/>
  <c r="F7654"/>
  <c r="H7654" s="1"/>
  <c r="E7656" l="1"/>
  <c r="F7655"/>
  <c r="H7655" s="1"/>
  <c r="E7657" l="1"/>
  <c r="F7656"/>
  <c r="H7656" s="1"/>
  <c r="E7658" l="1"/>
  <c r="F7657"/>
  <c r="H7657" s="1"/>
  <c r="E7659" l="1"/>
  <c r="F7658"/>
  <c r="H7658" s="1"/>
  <c r="E7660" l="1"/>
  <c r="F7659"/>
  <c r="H7659" s="1"/>
  <c r="E7661" l="1"/>
  <c r="F7660"/>
  <c r="H7660" s="1"/>
  <c r="E7662" l="1"/>
  <c r="F7661"/>
  <c r="H7661" s="1"/>
  <c r="E7663" l="1"/>
  <c r="F7662"/>
  <c r="H7662" s="1"/>
  <c r="E7664" l="1"/>
  <c r="F7663"/>
  <c r="H7663" s="1"/>
  <c r="E7665" l="1"/>
  <c r="F7664"/>
  <c r="H7664" s="1"/>
  <c r="E7666" l="1"/>
  <c r="F7665"/>
  <c r="H7665" s="1"/>
  <c r="E7667" l="1"/>
  <c r="F7666"/>
  <c r="H7666" s="1"/>
  <c r="E7668" l="1"/>
  <c r="F7667"/>
  <c r="H7667" s="1"/>
  <c r="E7669" l="1"/>
  <c r="F7668"/>
  <c r="H7668" s="1"/>
  <c r="E7670" l="1"/>
  <c r="F7669"/>
  <c r="H7669" s="1"/>
  <c r="E7671" l="1"/>
  <c r="F7670"/>
  <c r="H7670" s="1"/>
  <c r="E7672" l="1"/>
  <c r="F7671"/>
  <c r="H7671" s="1"/>
  <c r="E7673" l="1"/>
  <c r="F7672"/>
  <c r="H7672" s="1"/>
  <c r="E7674" l="1"/>
  <c r="F7673"/>
  <c r="H7673" s="1"/>
  <c r="E7675" l="1"/>
  <c r="F7674"/>
  <c r="H7674" s="1"/>
  <c r="E7676" l="1"/>
  <c r="F7675"/>
  <c r="H7675" s="1"/>
  <c r="E7677" l="1"/>
  <c r="F7676"/>
  <c r="H7676" s="1"/>
  <c r="E7678" l="1"/>
  <c r="F7677"/>
  <c r="H7677" s="1"/>
  <c r="E7679" l="1"/>
  <c r="F7678"/>
  <c r="H7678" s="1"/>
  <c r="E7680" l="1"/>
  <c r="F7679"/>
  <c r="H7679" s="1"/>
  <c r="E7681" l="1"/>
  <c r="F7680"/>
  <c r="H7680" s="1"/>
  <c r="E7682" l="1"/>
  <c r="F7681"/>
  <c r="H7681" s="1"/>
  <c r="E7683" l="1"/>
  <c r="F7682"/>
  <c r="H7682" s="1"/>
  <c r="E7684" l="1"/>
  <c r="F7683"/>
  <c r="H7683" s="1"/>
  <c r="E7685" l="1"/>
  <c r="F7684"/>
  <c r="H7684" s="1"/>
  <c r="E7686" l="1"/>
  <c r="F7685"/>
  <c r="H7685" s="1"/>
  <c r="E7687" l="1"/>
  <c r="F7686"/>
  <c r="H7686" s="1"/>
  <c r="E7688" l="1"/>
  <c r="F7687"/>
  <c r="H7687" s="1"/>
  <c r="E7689" l="1"/>
  <c r="F7688"/>
  <c r="H7688" s="1"/>
  <c r="E7690" l="1"/>
  <c r="F7689"/>
  <c r="H7689" s="1"/>
  <c r="E7691" l="1"/>
  <c r="F7690"/>
  <c r="H7690" s="1"/>
  <c r="E7692" l="1"/>
  <c r="F7691"/>
  <c r="H7691" s="1"/>
  <c r="E7693" l="1"/>
  <c r="F7692"/>
  <c r="H7692" s="1"/>
  <c r="E7694" l="1"/>
  <c r="F7693"/>
  <c r="H7693" s="1"/>
  <c r="E7695" l="1"/>
  <c r="F7694"/>
  <c r="H7694" s="1"/>
  <c r="E7696" l="1"/>
  <c r="F7695"/>
  <c r="H7695" s="1"/>
  <c r="E7697" l="1"/>
  <c r="F7696"/>
  <c r="H7696" s="1"/>
  <c r="E7698" l="1"/>
  <c r="F7697"/>
  <c r="H7697" s="1"/>
  <c r="E7699" l="1"/>
  <c r="F7698"/>
  <c r="H7698" s="1"/>
  <c r="E7700" l="1"/>
  <c r="F7699"/>
  <c r="H7699" s="1"/>
  <c r="E7701" l="1"/>
  <c r="F7700"/>
  <c r="H7700" s="1"/>
  <c r="E7702" l="1"/>
  <c r="F7701"/>
  <c r="H7701" s="1"/>
  <c r="E7703" l="1"/>
  <c r="F7702"/>
  <c r="H7702" s="1"/>
  <c r="E7704" l="1"/>
  <c r="F7703"/>
  <c r="H7703" s="1"/>
  <c r="E7705" l="1"/>
  <c r="F7704"/>
  <c r="H7704" s="1"/>
  <c r="E7706" l="1"/>
  <c r="F7705"/>
  <c r="H7705" s="1"/>
  <c r="E7707" l="1"/>
  <c r="F7706"/>
  <c r="H7706" s="1"/>
  <c r="E7708" l="1"/>
  <c r="F7707"/>
  <c r="H7707" s="1"/>
  <c r="E7709" l="1"/>
  <c r="F7708"/>
  <c r="H7708" s="1"/>
  <c r="E7710" l="1"/>
  <c r="F7709"/>
  <c r="H7709" s="1"/>
  <c r="E7711" l="1"/>
  <c r="F7710"/>
  <c r="H7710" s="1"/>
  <c r="E7712" l="1"/>
  <c r="F7711"/>
  <c r="H7711" s="1"/>
  <c r="E7713" l="1"/>
  <c r="F7712"/>
  <c r="H7712" s="1"/>
  <c r="E7714" l="1"/>
  <c r="F7713"/>
  <c r="H7713" s="1"/>
  <c r="E7715" l="1"/>
  <c r="F7714"/>
  <c r="H7714" s="1"/>
  <c r="E7716" l="1"/>
  <c r="F7715"/>
  <c r="H7715" s="1"/>
  <c r="E7717" l="1"/>
  <c r="F7716"/>
  <c r="H7716" s="1"/>
  <c r="E7718" l="1"/>
  <c r="F7717"/>
  <c r="H7717" s="1"/>
  <c r="E7719" l="1"/>
  <c r="F7718"/>
  <c r="H7718" s="1"/>
  <c r="E7720" l="1"/>
  <c r="F7719"/>
  <c r="H7719" s="1"/>
  <c r="E7721" l="1"/>
  <c r="F7720"/>
  <c r="H7720" s="1"/>
  <c r="E7722" l="1"/>
  <c r="F7721"/>
  <c r="H7721" s="1"/>
  <c r="E7723" l="1"/>
  <c r="F7722"/>
  <c r="H7722" s="1"/>
  <c r="E7724" l="1"/>
  <c r="F7723"/>
  <c r="H7723" s="1"/>
  <c r="E7725" l="1"/>
  <c r="F7724"/>
  <c r="H7724" s="1"/>
  <c r="E7726" l="1"/>
  <c r="F7725"/>
  <c r="H7725" s="1"/>
  <c r="E7727" l="1"/>
  <c r="F7726"/>
  <c r="H7726" s="1"/>
  <c r="E7728" l="1"/>
  <c r="F7727"/>
  <c r="H7727" s="1"/>
  <c r="E7729" l="1"/>
  <c r="F7728"/>
  <c r="H7728" s="1"/>
  <c r="E7730" l="1"/>
  <c r="F7729"/>
  <c r="H7729" s="1"/>
  <c r="E7731" l="1"/>
  <c r="F7730"/>
  <c r="H7730" s="1"/>
  <c r="E7732" l="1"/>
  <c r="F7731"/>
  <c r="H7731" s="1"/>
  <c r="E7733" l="1"/>
  <c r="F7732"/>
  <c r="H7732" s="1"/>
  <c r="E7734" l="1"/>
  <c r="F7733"/>
  <c r="H7733" s="1"/>
  <c r="E7735" l="1"/>
  <c r="F7734"/>
  <c r="H7734" s="1"/>
  <c r="E7736" l="1"/>
  <c r="F7735"/>
  <c r="H7735" s="1"/>
  <c r="E7737" l="1"/>
  <c r="F7736"/>
  <c r="H7736" s="1"/>
  <c r="E7738" l="1"/>
  <c r="F7737"/>
  <c r="H7737" s="1"/>
  <c r="E7739" l="1"/>
  <c r="F7738"/>
  <c r="H7738" s="1"/>
  <c r="E7740" l="1"/>
  <c r="F7739"/>
  <c r="H7739" s="1"/>
  <c r="E7741" l="1"/>
  <c r="F7740"/>
  <c r="H7740" s="1"/>
  <c r="E7742" l="1"/>
  <c r="F7741"/>
  <c r="H7741" s="1"/>
  <c r="E7743" l="1"/>
  <c r="F7742"/>
  <c r="H7742" s="1"/>
  <c r="E7744" l="1"/>
  <c r="F7743"/>
  <c r="H7743" s="1"/>
  <c r="E7745" l="1"/>
  <c r="F7744"/>
  <c r="H7744" s="1"/>
  <c r="E7746" l="1"/>
  <c r="F7745"/>
  <c r="H7745" s="1"/>
  <c r="E7747" l="1"/>
  <c r="F7746"/>
  <c r="H7746" s="1"/>
  <c r="E7748" l="1"/>
  <c r="F7747"/>
  <c r="H7747" s="1"/>
  <c r="E7749" l="1"/>
  <c r="F7748"/>
  <c r="H7748" s="1"/>
  <c r="E7750" l="1"/>
  <c r="F7749"/>
  <c r="H7749" s="1"/>
  <c r="E7751" l="1"/>
  <c r="F7750"/>
  <c r="H7750" s="1"/>
  <c r="E7752" l="1"/>
  <c r="F7751"/>
  <c r="H7751" s="1"/>
  <c r="E7753" l="1"/>
  <c r="F7752"/>
  <c r="H7752" s="1"/>
  <c r="E7754" l="1"/>
  <c r="F7753"/>
  <c r="H7753" s="1"/>
  <c r="E7755" l="1"/>
  <c r="F7754"/>
  <c r="H7754" s="1"/>
  <c r="E7756" l="1"/>
  <c r="F7755"/>
  <c r="H7755" s="1"/>
  <c r="E7757" l="1"/>
  <c r="F7756"/>
  <c r="H7756" s="1"/>
  <c r="E7758" l="1"/>
  <c r="F7757"/>
  <c r="H7757" s="1"/>
  <c r="E7759" l="1"/>
  <c r="F7758"/>
  <c r="H7758" s="1"/>
  <c r="E7760" l="1"/>
  <c r="F7759"/>
  <c r="H7759" s="1"/>
  <c r="E7761" l="1"/>
  <c r="F7760"/>
  <c r="H7760" s="1"/>
  <c r="E7762" l="1"/>
  <c r="F7761"/>
  <c r="H7761" s="1"/>
  <c r="E7763" l="1"/>
  <c r="F7762"/>
  <c r="H7762" s="1"/>
  <c r="E7764" l="1"/>
  <c r="F7763"/>
  <c r="H7763" s="1"/>
  <c r="E7765" l="1"/>
  <c r="F7764"/>
  <c r="H7764" s="1"/>
  <c r="E7766" l="1"/>
  <c r="F7765"/>
  <c r="H7765" s="1"/>
  <c r="E7767" l="1"/>
  <c r="F7766"/>
  <c r="H7766" s="1"/>
  <c r="E7768" l="1"/>
  <c r="F7767"/>
  <c r="H7767" s="1"/>
  <c r="E7769" l="1"/>
  <c r="F7768"/>
  <c r="H7768" s="1"/>
  <c r="E7770" l="1"/>
  <c r="F7769"/>
  <c r="H7769" s="1"/>
  <c r="E7771" l="1"/>
  <c r="F7770"/>
  <c r="H7770" s="1"/>
  <c r="E7772" l="1"/>
  <c r="F7771"/>
  <c r="H7771" s="1"/>
  <c r="E7773" l="1"/>
  <c r="F7772"/>
  <c r="H7772" s="1"/>
  <c r="E7774" l="1"/>
  <c r="F7773"/>
  <c r="H7773" s="1"/>
  <c r="E7775" l="1"/>
  <c r="F7774"/>
  <c r="H7774" s="1"/>
  <c r="E7776" l="1"/>
  <c r="F7775"/>
  <c r="H7775" s="1"/>
  <c r="E7777" l="1"/>
  <c r="F7776"/>
  <c r="H7776" s="1"/>
  <c r="E7778" l="1"/>
  <c r="F7777"/>
  <c r="H7777" s="1"/>
  <c r="E7779" l="1"/>
  <c r="F7778"/>
  <c r="H7778" s="1"/>
  <c r="E7780" l="1"/>
  <c r="F7779"/>
  <c r="H7779" s="1"/>
  <c r="E7781" l="1"/>
  <c r="F7780"/>
  <c r="H7780" s="1"/>
  <c r="E7782" l="1"/>
  <c r="F7781"/>
  <c r="H7781" s="1"/>
  <c r="E7783" l="1"/>
  <c r="F7782"/>
  <c r="H7782" s="1"/>
  <c r="E7784" l="1"/>
  <c r="F7783"/>
  <c r="H7783" s="1"/>
  <c r="E7785" l="1"/>
  <c r="F7784"/>
  <c r="H7784" s="1"/>
  <c r="E7786" l="1"/>
  <c r="F7785"/>
  <c r="H7785" s="1"/>
  <c r="E7787" l="1"/>
  <c r="F7786"/>
  <c r="H7786" s="1"/>
  <c r="E7788" l="1"/>
  <c r="F7787"/>
  <c r="H7787" s="1"/>
  <c r="E7789" l="1"/>
  <c r="F7788"/>
  <c r="H7788" s="1"/>
  <c r="E7790" l="1"/>
  <c r="F7789"/>
  <c r="H7789" s="1"/>
  <c r="E7791" l="1"/>
  <c r="F7790"/>
  <c r="H7790" s="1"/>
  <c r="E7792" l="1"/>
  <c r="F7791"/>
  <c r="H7791" s="1"/>
  <c r="E7793" l="1"/>
  <c r="F7792"/>
  <c r="H7792" s="1"/>
  <c r="E7794" l="1"/>
  <c r="F7793"/>
  <c r="H7793" s="1"/>
  <c r="E7795" l="1"/>
  <c r="F7794"/>
  <c r="H7794" s="1"/>
  <c r="E7796" l="1"/>
  <c r="F7795"/>
  <c r="H7795" s="1"/>
  <c r="E7797" l="1"/>
  <c r="F7796"/>
  <c r="H7796" s="1"/>
  <c r="E7798" l="1"/>
  <c r="F7797"/>
  <c r="H7797" s="1"/>
  <c r="E7799" l="1"/>
  <c r="F7798"/>
  <c r="H7798" s="1"/>
  <c r="E7800" l="1"/>
  <c r="F7799"/>
  <c r="H7799" s="1"/>
  <c r="E7801" l="1"/>
  <c r="F7800"/>
  <c r="H7800" s="1"/>
  <c r="E7802" l="1"/>
  <c r="F7801"/>
  <c r="H7801" s="1"/>
  <c r="E7803" l="1"/>
  <c r="F7802"/>
  <c r="H7802" s="1"/>
  <c r="E7804" l="1"/>
  <c r="F7803"/>
  <c r="H7803" s="1"/>
  <c r="E7805" l="1"/>
  <c r="F7804"/>
  <c r="H7804" s="1"/>
  <c r="E7806" l="1"/>
  <c r="F7805"/>
  <c r="H7805" s="1"/>
  <c r="E7807" l="1"/>
  <c r="F7806"/>
  <c r="H7806" s="1"/>
  <c r="E7808" l="1"/>
  <c r="F7807"/>
  <c r="H7807" s="1"/>
  <c r="E7809" l="1"/>
  <c r="F7808"/>
  <c r="H7808" s="1"/>
  <c r="E7810" l="1"/>
  <c r="F7809"/>
  <c r="H7809" s="1"/>
  <c r="E7811" l="1"/>
  <c r="F7810"/>
  <c r="H7810" s="1"/>
  <c r="E7812" l="1"/>
  <c r="F7811"/>
  <c r="H7811" s="1"/>
  <c r="E7813" l="1"/>
  <c r="F7812"/>
  <c r="H7812" s="1"/>
  <c r="E7814" l="1"/>
  <c r="F7813"/>
  <c r="H7813" s="1"/>
  <c r="E7815" l="1"/>
  <c r="F7814"/>
  <c r="H7814" s="1"/>
  <c r="E7816" l="1"/>
  <c r="F7815"/>
  <c r="H7815" s="1"/>
  <c r="E7817" l="1"/>
  <c r="F7816"/>
  <c r="H7816" s="1"/>
  <c r="E7818" l="1"/>
  <c r="F7817"/>
  <c r="H7817" s="1"/>
  <c r="E7819" l="1"/>
  <c r="F7818"/>
  <c r="H7818" s="1"/>
  <c r="E7820" l="1"/>
  <c r="F7819"/>
  <c r="H7819" s="1"/>
  <c r="E7821" l="1"/>
  <c r="F7820"/>
  <c r="H7820" s="1"/>
  <c r="E7822" l="1"/>
  <c r="F7821"/>
  <c r="H7821" s="1"/>
  <c r="E7823" l="1"/>
  <c r="F7822"/>
  <c r="H7822" s="1"/>
  <c r="E7824" l="1"/>
  <c r="F7823"/>
  <c r="H7823" s="1"/>
  <c r="E7825" l="1"/>
  <c r="F7824"/>
  <c r="H7824" s="1"/>
  <c r="E7826" l="1"/>
  <c r="F7825"/>
  <c r="H7825" s="1"/>
  <c r="E7827" l="1"/>
  <c r="F7826"/>
  <c r="H7826" s="1"/>
  <c r="E7828" l="1"/>
  <c r="F7827"/>
  <c r="H7827" s="1"/>
  <c r="E7829" l="1"/>
  <c r="F7828"/>
  <c r="H7828" s="1"/>
  <c r="E7830" l="1"/>
  <c r="F7829"/>
  <c r="H7829" s="1"/>
  <c r="E7831" l="1"/>
  <c r="F7830"/>
  <c r="H7830" s="1"/>
  <c r="E7832" l="1"/>
  <c r="F7831"/>
  <c r="H7831" s="1"/>
  <c r="E7833" l="1"/>
  <c r="F7832"/>
  <c r="H7832" s="1"/>
  <c r="E7834" l="1"/>
  <c r="F7833"/>
  <c r="H7833" s="1"/>
  <c r="E7835" l="1"/>
  <c r="F7834"/>
  <c r="H7834" s="1"/>
  <c r="E7836" l="1"/>
  <c r="F7835"/>
  <c r="H7835" s="1"/>
  <c r="E7837" l="1"/>
  <c r="F7836"/>
  <c r="H7836" s="1"/>
  <c r="E7838" l="1"/>
  <c r="F7837"/>
  <c r="H7837" s="1"/>
  <c r="E7839" l="1"/>
  <c r="F7838"/>
  <c r="H7838" s="1"/>
  <c r="E7840" l="1"/>
  <c r="F7839"/>
  <c r="H7839" s="1"/>
  <c r="E7841" l="1"/>
  <c r="F7840"/>
  <c r="H7840" s="1"/>
  <c r="E7842" l="1"/>
  <c r="F7841"/>
  <c r="H7841" s="1"/>
  <c r="E7843" l="1"/>
  <c r="F7842"/>
  <c r="H7842" s="1"/>
  <c r="E7844" l="1"/>
  <c r="F7843"/>
  <c r="H7843" s="1"/>
  <c r="E7845" l="1"/>
  <c r="F7844"/>
  <c r="H7844" s="1"/>
  <c r="E7846" l="1"/>
  <c r="F7845"/>
  <c r="H7845" s="1"/>
  <c r="E7847" l="1"/>
  <c r="F7846"/>
  <c r="H7846" s="1"/>
  <c r="E7848" l="1"/>
  <c r="F7847"/>
  <c r="H7847" s="1"/>
  <c r="E7849" l="1"/>
  <c r="F7848"/>
  <c r="H7848" s="1"/>
  <c r="E7850" l="1"/>
  <c r="F7849"/>
  <c r="H7849" s="1"/>
  <c r="E7851" l="1"/>
  <c r="F7850"/>
  <c r="H7850" s="1"/>
  <c r="E7852" l="1"/>
  <c r="F7851"/>
  <c r="H7851" s="1"/>
  <c r="E7853" l="1"/>
  <c r="F7852"/>
  <c r="H7852" s="1"/>
  <c r="E7854" l="1"/>
  <c r="F7853"/>
  <c r="H7853" s="1"/>
  <c r="E7855" l="1"/>
  <c r="F7854"/>
  <c r="H7854" s="1"/>
  <c r="E7856" l="1"/>
  <c r="F7855"/>
  <c r="H7855" s="1"/>
  <c r="E7857" l="1"/>
  <c r="F7856"/>
  <c r="H7856" s="1"/>
  <c r="E7858" l="1"/>
  <c r="F7857"/>
  <c r="H7857" s="1"/>
  <c r="E7859" l="1"/>
  <c r="F7858"/>
  <c r="H7858" s="1"/>
  <c r="E7860" l="1"/>
  <c r="F7859"/>
  <c r="H7859" s="1"/>
  <c r="E7861" l="1"/>
  <c r="F7860"/>
  <c r="H7860" s="1"/>
  <c r="E7862" l="1"/>
  <c r="F7861"/>
  <c r="H7861" s="1"/>
  <c r="E7863" l="1"/>
  <c r="F7862"/>
  <c r="H7862" s="1"/>
  <c r="E7864" l="1"/>
  <c r="F7863"/>
  <c r="H7863" s="1"/>
  <c r="E7865" l="1"/>
  <c r="F7864"/>
  <c r="H7864" s="1"/>
  <c r="E7866" l="1"/>
  <c r="F7865"/>
  <c r="H7865" s="1"/>
  <c r="E7867" l="1"/>
  <c r="F7866"/>
  <c r="H7866" s="1"/>
  <c r="E7868" l="1"/>
  <c r="F7867"/>
  <c r="H7867" s="1"/>
  <c r="E7869" l="1"/>
  <c r="F7868"/>
  <c r="H7868" s="1"/>
  <c r="E7870" l="1"/>
  <c r="F7869"/>
  <c r="H7869" s="1"/>
  <c r="E7871" l="1"/>
  <c r="F7870"/>
  <c r="H7870" s="1"/>
  <c r="E7872" l="1"/>
  <c r="F7871"/>
  <c r="H7871" s="1"/>
  <c r="E7873" l="1"/>
  <c r="F7872"/>
  <c r="H7872" s="1"/>
  <c r="E7874" l="1"/>
  <c r="F7873"/>
  <c r="H7873" s="1"/>
  <c r="E7875" l="1"/>
  <c r="F7874"/>
  <c r="H7874" s="1"/>
  <c r="E7876" l="1"/>
  <c r="F7875"/>
  <c r="H7875" s="1"/>
  <c r="E7877" l="1"/>
  <c r="F7876"/>
  <c r="H7876" s="1"/>
  <c r="E7878" l="1"/>
  <c r="F7877"/>
  <c r="H7877" s="1"/>
  <c r="E7879" l="1"/>
  <c r="F7878"/>
  <c r="H7878" s="1"/>
  <c r="E7880" l="1"/>
  <c r="F7879"/>
  <c r="H7879" s="1"/>
  <c r="E7881" l="1"/>
  <c r="F7880"/>
  <c r="H7880" s="1"/>
  <c r="E7882" l="1"/>
  <c r="F7881"/>
  <c r="H7881" s="1"/>
  <c r="E7883" l="1"/>
  <c r="F7882"/>
  <c r="H7882" s="1"/>
  <c r="E7884" l="1"/>
  <c r="F7883"/>
  <c r="H7883" s="1"/>
  <c r="E7885" l="1"/>
  <c r="F7884"/>
  <c r="H7884" s="1"/>
  <c r="E7886" l="1"/>
  <c r="F7885"/>
  <c r="H7885" s="1"/>
  <c r="E7887" l="1"/>
  <c r="F7886"/>
  <c r="H7886" s="1"/>
  <c r="E7888" l="1"/>
  <c r="F7887"/>
  <c r="H7887" s="1"/>
  <c r="E7889" l="1"/>
  <c r="F7888"/>
  <c r="H7888" s="1"/>
  <c r="E7890" l="1"/>
  <c r="F7889"/>
  <c r="H7889" s="1"/>
  <c r="E7891" l="1"/>
  <c r="F7890"/>
  <c r="H7890" s="1"/>
  <c r="E7892" l="1"/>
  <c r="F7891"/>
  <c r="H7891" s="1"/>
  <c r="E7893" l="1"/>
  <c r="F7892"/>
  <c r="H7892" s="1"/>
  <c r="E7894" l="1"/>
  <c r="F7893"/>
  <c r="H7893" s="1"/>
  <c r="E7895" l="1"/>
  <c r="F7894"/>
  <c r="H7894" s="1"/>
  <c r="E7896" l="1"/>
  <c r="F7895"/>
  <c r="H7895" s="1"/>
  <c r="E7897" l="1"/>
  <c r="F7896"/>
  <c r="H7896" s="1"/>
  <c r="E7898" l="1"/>
  <c r="F7897"/>
  <c r="H7897" s="1"/>
  <c r="E7899" l="1"/>
  <c r="F7898"/>
  <c r="H7898" s="1"/>
  <c r="E7900" l="1"/>
  <c r="F7899"/>
  <c r="H7899" s="1"/>
  <c r="E7901" l="1"/>
  <c r="F7900"/>
  <c r="H7900" s="1"/>
  <c r="E7902" l="1"/>
  <c r="F7901"/>
  <c r="H7901" s="1"/>
  <c r="E7903" l="1"/>
  <c r="F7902"/>
  <c r="H7902" s="1"/>
  <c r="E7904" l="1"/>
  <c r="F7903"/>
  <c r="H7903" s="1"/>
  <c r="E7905" l="1"/>
  <c r="F7904"/>
  <c r="H7904" s="1"/>
  <c r="E7906" l="1"/>
  <c r="F7905"/>
  <c r="H7905" s="1"/>
  <c r="E7907" l="1"/>
  <c r="F7906"/>
  <c r="H7906" s="1"/>
  <c r="E7908" l="1"/>
  <c r="F7907"/>
  <c r="H7907" s="1"/>
  <c r="E7909" l="1"/>
  <c r="F7908"/>
  <c r="H7908" s="1"/>
  <c r="E7910" l="1"/>
  <c r="F7909"/>
  <c r="H7909" s="1"/>
  <c r="E7911" l="1"/>
  <c r="F7910"/>
  <c r="H7910" s="1"/>
  <c r="E7912" l="1"/>
  <c r="F7911"/>
  <c r="H7911" s="1"/>
  <c r="E7913" l="1"/>
  <c r="F7912"/>
  <c r="H7912" s="1"/>
  <c r="E7914" l="1"/>
  <c r="F7913"/>
  <c r="H7913" s="1"/>
  <c r="E7915" l="1"/>
  <c r="F7914"/>
  <c r="H7914" s="1"/>
  <c r="E7916" l="1"/>
  <c r="F7915"/>
  <c r="H7915" s="1"/>
  <c r="E7917" l="1"/>
  <c r="F7916"/>
  <c r="H7916" s="1"/>
  <c r="E7918" l="1"/>
  <c r="F7917"/>
  <c r="H7917" s="1"/>
  <c r="E7919" l="1"/>
  <c r="F7918"/>
  <c r="H7918" s="1"/>
  <c r="E7920" l="1"/>
  <c r="F7919"/>
  <c r="H7919" s="1"/>
  <c r="E7921" l="1"/>
  <c r="F7920"/>
  <c r="H7920" s="1"/>
  <c r="E7922" l="1"/>
  <c r="F7921"/>
  <c r="H7921" s="1"/>
  <c r="E7923" l="1"/>
  <c r="F7922"/>
  <c r="H7922" s="1"/>
  <c r="E7924" l="1"/>
  <c r="F7923"/>
  <c r="H7923" s="1"/>
  <c r="E7925" l="1"/>
  <c r="F7924"/>
  <c r="H7924" s="1"/>
  <c r="E7926" l="1"/>
  <c r="F7925"/>
  <c r="H7925" s="1"/>
  <c r="E7927" l="1"/>
  <c r="F7926"/>
  <c r="H7926" s="1"/>
  <c r="E7928" l="1"/>
  <c r="F7927"/>
  <c r="H7927" s="1"/>
  <c r="E7929" l="1"/>
  <c r="F7928"/>
  <c r="H7928" s="1"/>
  <c r="E7930" l="1"/>
  <c r="F7929"/>
  <c r="H7929" s="1"/>
  <c r="E7931" l="1"/>
  <c r="F7930"/>
  <c r="H7930" s="1"/>
  <c r="E7932" l="1"/>
  <c r="F7931"/>
  <c r="H7931" s="1"/>
  <c r="E7933" l="1"/>
  <c r="F7932"/>
  <c r="H7932" s="1"/>
  <c r="E7934" l="1"/>
  <c r="F7933"/>
  <c r="H7933" s="1"/>
  <c r="E7935" l="1"/>
  <c r="F7934"/>
  <c r="H7934" s="1"/>
  <c r="E7936" l="1"/>
  <c r="F7935"/>
  <c r="H7935" s="1"/>
  <c r="E7937" l="1"/>
  <c r="F7936"/>
  <c r="H7936" s="1"/>
  <c r="E7938" l="1"/>
  <c r="F7937"/>
  <c r="H7937" s="1"/>
  <c r="E7939" l="1"/>
  <c r="F7938"/>
  <c r="H7938" s="1"/>
  <c r="E7940" l="1"/>
  <c r="F7939"/>
  <c r="H7939" s="1"/>
  <c r="E7941" l="1"/>
  <c r="F7940"/>
  <c r="H7940" s="1"/>
  <c r="E7942" l="1"/>
  <c r="F7941"/>
  <c r="H7941" s="1"/>
  <c r="E7943" l="1"/>
  <c r="F7942"/>
  <c r="H7942" s="1"/>
  <c r="E7944" l="1"/>
  <c r="F7943"/>
  <c r="H7943" s="1"/>
  <c r="E7945" l="1"/>
  <c r="F7944"/>
  <c r="H7944" s="1"/>
  <c r="E7946" l="1"/>
  <c r="F7945"/>
  <c r="H7945" s="1"/>
  <c r="E7947" l="1"/>
  <c r="F7946"/>
  <c r="H7946" s="1"/>
  <c r="E7948" l="1"/>
  <c r="F7947"/>
  <c r="H7947" s="1"/>
  <c r="E7949" l="1"/>
  <c r="F7948"/>
  <c r="H7948" s="1"/>
  <c r="E7950" l="1"/>
  <c r="F7949"/>
  <c r="H7949" s="1"/>
  <c r="E7951" l="1"/>
  <c r="F7950"/>
  <c r="H7950" s="1"/>
  <c r="E7952" l="1"/>
  <c r="F7951"/>
  <c r="H7951" s="1"/>
  <c r="E7953" l="1"/>
  <c r="F7952"/>
  <c r="H7952" s="1"/>
  <c r="E7954" l="1"/>
  <c r="F7953"/>
  <c r="H7953" s="1"/>
  <c r="E7955" l="1"/>
  <c r="F7954"/>
  <c r="H7954" s="1"/>
  <c r="E7956" l="1"/>
  <c r="F7955"/>
  <c r="H7955" s="1"/>
  <c r="E7957" l="1"/>
  <c r="F7956"/>
  <c r="H7956" s="1"/>
  <c r="E7958" l="1"/>
  <c r="F7957"/>
  <c r="H7957" s="1"/>
  <c r="E7959" l="1"/>
  <c r="F7958"/>
  <c r="H7958" s="1"/>
  <c r="E7960" l="1"/>
  <c r="F7959"/>
  <c r="H7959" s="1"/>
  <c r="E7961" l="1"/>
  <c r="F7960"/>
  <c r="H7960" s="1"/>
  <c r="E7962" l="1"/>
  <c r="F7961"/>
  <c r="H7961" s="1"/>
  <c r="E7963" l="1"/>
  <c r="F7962"/>
  <c r="H7962" s="1"/>
  <c r="E7964" l="1"/>
  <c r="F7963"/>
  <c r="H7963" s="1"/>
  <c r="E7965" l="1"/>
  <c r="F7964"/>
  <c r="H7964" s="1"/>
  <c r="E7966" l="1"/>
  <c r="F7965"/>
  <c r="H7965" s="1"/>
  <c r="E7967" l="1"/>
  <c r="F7966"/>
  <c r="H7966" s="1"/>
  <c r="E7968" l="1"/>
  <c r="F7967"/>
  <c r="H7967" s="1"/>
  <c r="E7969" l="1"/>
  <c r="F7968"/>
  <c r="H7968" s="1"/>
  <c r="E7970" l="1"/>
  <c r="F7969"/>
  <c r="H7969" s="1"/>
  <c r="E7971" l="1"/>
  <c r="F7970"/>
  <c r="H7970" s="1"/>
  <c r="E7972" l="1"/>
  <c r="F7971"/>
  <c r="H7971" s="1"/>
  <c r="E7973" l="1"/>
  <c r="F7972"/>
  <c r="H7972" s="1"/>
  <c r="E7974" l="1"/>
  <c r="F7973"/>
  <c r="H7973" s="1"/>
  <c r="E7975" l="1"/>
  <c r="F7974"/>
  <c r="H7974" s="1"/>
  <c r="E7976" l="1"/>
  <c r="F7975"/>
  <c r="H7975" s="1"/>
  <c r="E7977" l="1"/>
  <c r="F7976"/>
  <c r="H7976" s="1"/>
  <c r="E7978" l="1"/>
  <c r="F7977"/>
  <c r="H7977" s="1"/>
  <c r="E7979" l="1"/>
  <c r="F7978"/>
  <c r="H7978" s="1"/>
  <c r="E7980" l="1"/>
  <c r="F7979"/>
  <c r="H7979" s="1"/>
  <c r="E7981" l="1"/>
  <c r="F7980"/>
  <c r="H7980" s="1"/>
  <c r="E7982" l="1"/>
  <c r="F7981"/>
  <c r="H7981" s="1"/>
  <c r="E7983" l="1"/>
  <c r="F7982"/>
  <c r="H7982" s="1"/>
  <c r="E7984" l="1"/>
  <c r="F7983"/>
  <c r="H7983" s="1"/>
  <c r="E7985" l="1"/>
  <c r="F7984"/>
  <c r="H7984" s="1"/>
  <c r="E7986" l="1"/>
  <c r="F7985"/>
  <c r="H7985" s="1"/>
  <c r="E7987" l="1"/>
  <c r="F7986"/>
  <c r="H7986" s="1"/>
  <c r="E7988" l="1"/>
  <c r="F7987"/>
  <c r="H7987" s="1"/>
  <c r="E7989" l="1"/>
  <c r="F7988"/>
  <c r="H7988" s="1"/>
  <c r="E7990" l="1"/>
  <c r="F7989"/>
  <c r="H7989" s="1"/>
  <c r="E7991" l="1"/>
  <c r="F7990"/>
  <c r="H7990" s="1"/>
  <c r="E7992" l="1"/>
  <c r="F7991"/>
  <c r="H7991" s="1"/>
  <c r="E7993" l="1"/>
  <c r="F7992"/>
  <c r="H7992" s="1"/>
  <c r="E7994" l="1"/>
  <c r="F7993"/>
  <c r="H7993" s="1"/>
  <c r="E7995" l="1"/>
  <c r="F7994"/>
  <c r="H7994" s="1"/>
  <c r="E7996" l="1"/>
  <c r="F7995"/>
  <c r="H7995" s="1"/>
  <c r="E7997" l="1"/>
  <c r="F7996"/>
  <c r="H7996" s="1"/>
  <c r="E7998" l="1"/>
  <c r="F7997"/>
  <c r="H7997" s="1"/>
  <c r="E7999" l="1"/>
  <c r="F7998"/>
  <c r="H7998" s="1"/>
  <c r="E8000" l="1"/>
  <c r="F7999"/>
  <c r="H7999" s="1"/>
  <c r="E8001" l="1"/>
  <c r="F8000"/>
  <c r="H8000" s="1"/>
  <c r="E8002" l="1"/>
  <c r="F8001"/>
  <c r="H8001" s="1"/>
  <c r="E8003" l="1"/>
  <c r="F8002"/>
  <c r="H8002" s="1"/>
  <c r="E8004" l="1"/>
  <c r="F8003"/>
  <c r="H8003" s="1"/>
  <c r="E8005" l="1"/>
  <c r="F8004"/>
  <c r="H8004" s="1"/>
  <c r="E8006" l="1"/>
  <c r="F8005"/>
  <c r="H8005" s="1"/>
  <c r="E8007" l="1"/>
  <c r="F8006"/>
  <c r="H8006" s="1"/>
  <c r="E8008" l="1"/>
  <c r="F8007"/>
  <c r="H8007" s="1"/>
  <c r="E8009" l="1"/>
  <c r="F8008"/>
  <c r="H8008" s="1"/>
  <c r="E8010" l="1"/>
  <c r="F8009"/>
  <c r="H8009" s="1"/>
  <c r="E8011" l="1"/>
  <c r="F8010"/>
  <c r="H8010" s="1"/>
  <c r="E8012" l="1"/>
  <c r="F8011"/>
  <c r="H8011" s="1"/>
  <c r="E8013" l="1"/>
  <c r="F8012"/>
  <c r="H8012" s="1"/>
  <c r="E8014" l="1"/>
  <c r="F8013"/>
  <c r="H8013" s="1"/>
  <c r="E8015" l="1"/>
  <c r="F8014"/>
  <c r="H8014" s="1"/>
  <c r="E8016" l="1"/>
  <c r="F8015"/>
  <c r="H8015" s="1"/>
  <c r="E8017" l="1"/>
  <c r="F8016"/>
  <c r="H8016" s="1"/>
  <c r="E8018" l="1"/>
  <c r="F8017"/>
  <c r="H8017" s="1"/>
  <c r="E8019" l="1"/>
  <c r="F8018"/>
  <c r="H8018" s="1"/>
  <c r="E8020" l="1"/>
  <c r="F8019"/>
  <c r="H8019" s="1"/>
  <c r="E8021" l="1"/>
  <c r="F8020"/>
  <c r="H8020" s="1"/>
  <c r="E8022" l="1"/>
  <c r="F8021"/>
  <c r="H8021" s="1"/>
  <c r="E8023" l="1"/>
  <c r="F8022"/>
  <c r="H8022" s="1"/>
  <c r="E8024" l="1"/>
  <c r="F8023"/>
  <c r="H8023" s="1"/>
  <c r="E8025" l="1"/>
  <c r="F8024"/>
  <c r="H8024" s="1"/>
  <c r="E8026" l="1"/>
  <c r="F8025"/>
  <c r="H8025" s="1"/>
  <c r="E8027" l="1"/>
  <c r="F8026"/>
  <c r="H8026" s="1"/>
  <c r="E8028" l="1"/>
  <c r="F8027"/>
  <c r="H8027" s="1"/>
  <c r="E8029" l="1"/>
  <c r="F8028"/>
  <c r="H8028" s="1"/>
  <c r="E8030" l="1"/>
  <c r="F8029"/>
  <c r="H8029" s="1"/>
  <c r="E8031" l="1"/>
  <c r="F8030"/>
  <c r="H8030" s="1"/>
  <c r="E8032" l="1"/>
  <c r="F8031"/>
  <c r="H8031" s="1"/>
  <c r="E8033" l="1"/>
  <c r="F8032"/>
  <c r="H8032" s="1"/>
  <c r="E8034" l="1"/>
  <c r="F8033"/>
  <c r="H8033" s="1"/>
  <c r="E8035" l="1"/>
  <c r="F8034"/>
  <c r="H8034" s="1"/>
  <c r="E8036" l="1"/>
  <c r="F8035"/>
  <c r="H8035" s="1"/>
  <c r="E8037" l="1"/>
  <c r="F8036"/>
  <c r="H8036" s="1"/>
  <c r="E8038" l="1"/>
  <c r="F8037"/>
  <c r="H8037" s="1"/>
  <c r="E8039" l="1"/>
  <c r="F8038"/>
  <c r="H8038" s="1"/>
  <c r="E8040" l="1"/>
  <c r="F8039"/>
  <c r="H8039" s="1"/>
  <c r="E8041" l="1"/>
  <c r="F8040"/>
  <c r="H8040" s="1"/>
  <c r="E8042" l="1"/>
  <c r="F8041"/>
  <c r="H8041" s="1"/>
  <c r="E8043" l="1"/>
  <c r="F8042"/>
  <c r="H8042" s="1"/>
  <c r="E8044" l="1"/>
  <c r="F8043"/>
  <c r="H8043" s="1"/>
  <c r="E8045" l="1"/>
  <c r="F8044"/>
  <c r="H8044" s="1"/>
  <c r="E8046" l="1"/>
  <c r="F8045"/>
  <c r="H8045" s="1"/>
  <c r="E8047" l="1"/>
  <c r="F8046"/>
  <c r="H8046" s="1"/>
  <c r="E8048" l="1"/>
  <c r="F8047"/>
  <c r="H8047" s="1"/>
  <c r="E8049" l="1"/>
  <c r="F8048"/>
  <c r="H8048" s="1"/>
  <c r="E8050" l="1"/>
  <c r="F8049"/>
  <c r="H8049" s="1"/>
  <c r="E8051" l="1"/>
  <c r="F8050"/>
  <c r="H8050" s="1"/>
  <c r="E8052" l="1"/>
  <c r="F8051"/>
  <c r="H8051" s="1"/>
  <c r="E8053" l="1"/>
  <c r="F8052"/>
  <c r="H8052" s="1"/>
  <c r="E8054" l="1"/>
  <c r="F8053"/>
  <c r="H8053" s="1"/>
  <c r="E8055" l="1"/>
  <c r="F8054"/>
  <c r="H8054" s="1"/>
  <c r="E8056" l="1"/>
  <c r="F8055"/>
  <c r="H8055" s="1"/>
  <c r="E8057" l="1"/>
  <c r="F8056"/>
  <c r="H8056" s="1"/>
  <c r="E8058" l="1"/>
  <c r="F8057"/>
  <c r="H8057" s="1"/>
  <c r="E8059" l="1"/>
  <c r="F8058"/>
  <c r="H8058" s="1"/>
  <c r="E8060" l="1"/>
  <c r="F8059"/>
  <c r="H8059" s="1"/>
  <c r="E8061" l="1"/>
  <c r="F8060"/>
  <c r="H8060" s="1"/>
  <c r="E8062" l="1"/>
  <c r="F8061"/>
  <c r="H8061" s="1"/>
  <c r="E8063" l="1"/>
  <c r="F8062"/>
  <c r="H8062" s="1"/>
  <c r="E8064" l="1"/>
  <c r="F8063"/>
  <c r="H8063" s="1"/>
  <c r="E8065" l="1"/>
  <c r="F8064"/>
  <c r="H8064" s="1"/>
  <c r="E8066" l="1"/>
  <c r="F8065"/>
  <c r="H8065" s="1"/>
  <c r="E8067" l="1"/>
  <c r="F8066"/>
  <c r="H8066" s="1"/>
  <c r="E8068" l="1"/>
  <c r="F8067"/>
  <c r="H8067" s="1"/>
  <c r="E8069" l="1"/>
  <c r="F8068"/>
  <c r="H8068" s="1"/>
  <c r="E8070" l="1"/>
  <c r="F8069"/>
  <c r="H8069" s="1"/>
  <c r="E8071" l="1"/>
  <c r="F8070"/>
  <c r="H8070" s="1"/>
  <c r="E8072" l="1"/>
  <c r="F8071"/>
  <c r="H8071" s="1"/>
  <c r="E8073" l="1"/>
  <c r="F8072"/>
  <c r="H8072" s="1"/>
  <c r="E8074" l="1"/>
  <c r="F8073"/>
  <c r="H8073" s="1"/>
  <c r="E8075" l="1"/>
  <c r="F8074"/>
  <c r="H8074" s="1"/>
  <c r="E8076" l="1"/>
  <c r="F8075"/>
  <c r="H8075" s="1"/>
  <c r="E8077" l="1"/>
  <c r="F8076"/>
  <c r="H8076" s="1"/>
  <c r="E8078" l="1"/>
  <c r="F8077"/>
  <c r="H8077" s="1"/>
  <c r="E8079" l="1"/>
  <c r="F8078"/>
  <c r="H8078" s="1"/>
  <c r="E8080" l="1"/>
  <c r="F8079"/>
  <c r="H8079" s="1"/>
  <c r="E8081" l="1"/>
  <c r="F8080"/>
  <c r="H8080" s="1"/>
  <c r="E8082" l="1"/>
  <c r="F8081"/>
  <c r="H8081" s="1"/>
  <c r="E8083" l="1"/>
  <c r="F8082"/>
  <c r="H8082" s="1"/>
  <c r="E8084" l="1"/>
  <c r="F8083"/>
  <c r="H8083" s="1"/>
  <c r="E8085" l="1"/>
  <c r="F8084"/>
  <c r="H8084" s="1"/>
  <c r="E8086" l="1"/>
  <c r="F8085"/>
  <c r="H8085" s="1"/>
  <c r="E8087" l="1"/>
  <c r="F8086"/>
  <c r="H8086" s="1"/>
  <c r="E8088" l="1"/>
  <c r="F8087"/>
  <c r="H8087" s="1"/>
  <c r="E8089" l="1"/>
  <c r="F8088"/>
  <c r="H8088" s="1"/>
  <c r="E8090" l="1"/>
  <c r="F8089"/>
  <c r="H8089" s="1"/>
  <c r="E8091" l="1"/>
  <c r="F8090"/>
  <c r="H8090" s="1"/>
  <c r="E8092" l="1"/>
  <c r="F8091"/>
  <c r="H8091" s="1"/>
  <c r="E8093" l="1"/>
  <c r="F8092"/>
  <c r="H8092" s="1"/>
  <c r="E8094" l="1"/>
  <c r="F8093"/>
  <c r="H8093" s="1"/>
  <c r="E8095" l="1"/>
  <c r="F8094"/>
  <c r="H8094" s="1"/>
  <c r="E8096" l="1"/>
  <c r="F8095"/>
  <c r="H8095" s="1"/>
  <c r="E8097" l="1"/>
  <c r="F8096"/>
  <c r="H8096" s="1"/>
  <c r="E8098" l="1"/>
  <c r="F8097"/>
  <c r="H8097" s="1"/>
  <c r="E8099" l="1"/>
  <c r="F8098"/>
  <c r="H8098" s="1"/>
  <c r="E8100" l="1"/>
  <c r="F8099"/>
  <c r="H8099" s="1"/>
  <c r="E8101" l="1"/>
  <c r="F8100"/>
  <c r="H8100" s="1"/>
  <c r="E8102" l="1"/>
  <c r="F8101"/>
  <c r="H8101" s="1"/>
  <c r="E8103" l="1"/>
  <c r="F8102"/>
  <c r="H8102" s="1"/>
  <c r="E8104" l="1"/>
  <c r="F8103"/>
  <c r="H8103" s="1"/>
  <c r="E8105" l="1"/>
  <c r="F8104"/>
  <c r="H8104" s="1"/>
  <c r="E8106" l="1"/>
  <c r="F8105"/>
  <c r="H8105" s="1"/>
  <c r="E8107" l="1"/>
  <c r="F8106"/>
  <c r="H8106" s="1"/>
  <c r="E8108" l="1"/>
  <c r="F8107"/>
  <c r="H8107" s="1"/>
  <c r="E8109" l="1"/>
  <c r="F8108"/>
  <c r="H8108" s="1"/>
  <c r="E8110" l="1"/>
  <c r="F8109"/>
  <c r="H8109" s="1"/>
  <c r="E8111" l="1"/>
  <c r="F8110"/>
  <c r="H8110" s="1"/>
  <c r="E8112" l="1"/>
  <c r="F8111"/>
  <c r="H8111" s="1"/>
  <c r="E8113" l="1"/>
  <c r="F8112"/>
  <c r="H8112" s="1"/>
  <c r="E8114" l="1"/>
  <c r="F8113"/>
  <c r="H8113" s="1"/>
  <c r="E8115" l="1"/>
  <c r="F8114"/>
  <c r="H8114" s="1"/>
  <c r="E8116" l="1"/>
  <c r="F8115"/>
  <c r="H8115" s="1"/>
  <c r="E8117" l="1"/>
  <c r="F8116"/>
  <c r="H8116" s="1"/>
  <c r="E8118" l="1"/>
  <c r="F8117"/>
  <c r="H8117" s="1"/>
  <c r="E8119" l="1"/>
  <c r="F8118"/>
  <c r="H8118" s="1"/>
  <c r="E8120" l="1"/>
  <c r="F8119"/>
  <c r="H8119" s="1"/>
  <c r="E8121" l="1"/>
  <c r="F8120"/>
  <c r="H8120" s="1"/>
  <c r="E8122" l="1"/>
  <c r="F8121"/>
  <c r="H8121" s="1"/>
  <c r="E8123" l="1"/>
  <c r="F8122"/>
  <c r="H8122" s="1"/>
  <c r="E8124" l="1"/>
  <c r="F8123"/>
  <c r="H8123" s="1"/>
  <c r="E8125" l="1"/>
  <c r="F8124"/>
  <c r="H8124" s="1"/>
  <c r="E8126" l="1"/>
  <c r="F8125"/>
  <c r="H8125" s="1"/>
  <c r="E8127" l="1"/>
  <c r="F8126"/>
  <c r="H8126" s="1"/>
  <c r="E8128" l="1"/>
  <c r="F8127"/>
  <c r="H8127" s="1"/>
  <c r="E8129" l="1"/>
  <c r="F8128"/>
  <c r="H8128" s="1"/>
  <c r="E8130" l="1"/>
  <c r="F8129"/>
  <c r="H8129" s="1"/>
  <c r="E8131" l="1"/>
  <c r="F8130"/>
  <c r="H8130" s="1"/>
  <c r="E8132" l="1"/>
  <c r="F8131"/>
  <c r="H8131" s="1"/>
  <c r="E8133" l="1"/>
  <c r="F8132"/>
  <c r="H8132" s="1"/>
  <c r="E8134" l="1"/>
  <c r="F8133"/>
  <c r="H8133" s="1"/>
  <c r="E8135" l="1"/>
  <c r="F8134"/>
  <c r="H8134" s="1"/>
  <c r="E8136" l="1"/>
  <c r="F8135"/>
  <c r="H8135" s="1"/>
  <c r="E8137" l="1"/>
  <c r="F8136"/>
  <c r="H8136" s="1"/>
  <c r="E8138" l="1"/>
  <c r="F8137"/>
  <c r="H8137" s="1"/>
  <c r="E8139" l="1"/>
  <c r="F8138"/>
  <c r="H8138" s="1"/>
  <c r="E8140" l="1"/>
  <c r="F8139"/>
  <c r="H8139" s="1"/>
  <c r="E8141" l="1"/>
  <c r="F8140"/>
  <c r="H8140" s="1"/>
  <c r="E8142" l="1"/>
  <c r="F8141"/>
  <c r="H8141" s="1"/>
  <c r="E8143" l="1"/>
  <c r="F8142"/>
  <c r="H8142" s="1"/>
  <c r="E8144" l="1"/>
  <c r="F8143"/>
  <c r="H8143" s="1"/>
  <c r="E8145" l="1"/>
  <c r="F8144"/>
  <c r="H8144" s="1"/>
  <c r="E8146" l="1"/>
  <c r="F8145"/>
  <c r="H8145" s="1"/>
  <c r="E8147" l="1"/>
  <c r="F8146"/>
  <c r="H8146" s="1"/>
  <c r="E8148" l="1"/>
  <c r="F8147"/>
  <c r="H8147" s="1"/>
  <c r="E8149" l="1"/>
  <c r="F8148"/>
  <c r="H8148" s="1"/>
  <c r="E8150" l="1"/>
  <c r="F8149"/>
  <c r="H8149" s="1"/>
  <c r="E8151" l="1"/>
  <c r="F8150"/>
  <c r="H8150" s="1"/>
  <c r="E8152" l="1"/>
  <c r="F8151"/>
  <c r="H8151" s="1"/>
  <c r="E8153" l="1"/>
  <c r="F8152"/>
  <c r="H8152" s="1"/>
  <c r="E8154" l="1"/>
  <c r="F8153"/>
  <c r="H8153" s="1"/>
  <c r="E8155" l="1"/>
  <c r="F8154"/>
  <c r="H8154" s="1"/>
  <c r="E8156" l="1"/>
  <c r="F8155"/>
  <c r="H8155" s="1"/>
  <c r="E8157" l="1"/>
  <c r="F8156"/>
  <c r="H8156" s="1"/>
  <c r="E8158" l="1"/>
  <c r="F8157"/>
  <c r="H8157" s="1"/>
  <c r="E8159" l="1"/>
  <c r="F8158"/>
  <c r="H8158" s="1"/>
  <c r="E8160" l="1"/>
  <c r="F8159"/>
  <c r="H8159" s="1"/>
  <c r="E8161" l="1"/>
  <c r="F8160"/>
  <c r="H8160" s="1"/>
  <c r="E8162" l="1"/>
  <c r="F8161"/>
  <c r="H8161" s="1"/>
  <c r="E8163" l="1"/>
  <c r="F8162"/>
  <c r="H8162" s="1"/>
  <c r="E8164" l="1"/>
  <c r="F8163"/>
  <c r="H8163" s="1"/>
  <c r="E8165" l="1"/>
  <c r="F8164"/>
  <c r="H8164" s="1"/>
  <c r="E8166" l="1"/>
  <c r="F8165"/>
  <c r="H8165" s="1"/>
  <c r="E8167" l="1"/>
  <c r="F8166"/>
  <c r="H8166" s="1"/>
  <c r="E8168" l="1"/>
  <c r="F8167"/>
  <c r="H8167" s="1"/>
  <c r="E8169" l="1"/>
  <c r="F8168"/>
  <c r="H8168" s="1"/>
  <c r="E8170" l="1"/>
  <c r="F8169"/>
  <c r="H8169" s="1"/>
  <c r="E8171" l="1"/>
  <c r="F8170"/>
  <c r="H8170" s="1"/>
  <c r="E8172" l="1"/>
  <c r="F8171"/>
  <c r="H8171" s="1"/>
  <c r="E8173" l="1"/>
  <c r="F8172"/>
  <c r="H8172" s="1"/>
  <c r="E8174" l="1"/>
  <c r="F8173"/>
  <c r="H8173" s="1"/>
  <c r="E8175" l="1"/>
  <c r="F8174"/>
  <c r="H8174" s="1"/>
  <c r="E8176" l="1"/>
  <c r="F8175"/>
  <c r="H8175" s="1"/>
  <c r="E8177" l="1"/>
  <c r="F8176"/>
  <c r="H8176" s="1"/>
  <c r="E8178" l="1"/>
  <c r="F8177"/>
  <c r="H8177" s="1"/>
  <c r="E8179" l="1"/>
  <c r="F8178"/>
  <c r="H8178" s="1"/>
  <c r="E8180" l="1"/>
  <c r="F8179"/>
  <c r="H8179" s="1"/>
  <c r="E8181" l="1"/>
  <c r="F8180"/>
  <c r="H8180" s="1"/>
  <c r="E8182" l="1"/>
  <c r="F8181"/>
  <c r="H8181" s="1"/>
  <c r="E8183" l="1"/>
  <c r="F8182"/>
  <c r="H8182" s="1"/>
  <c r="E8184" l="1"/>
  <c r="F8183"/>
  <c r="H8183" s="1"/>
  <c r="E8185" l="1"/>
  <c r="F8184"/>
  <c r="H8184" s="1"/>
  <c r="E8186" l="1"/>
  <c r="F8185"/>
  <c r="H8185" s="1"/>
  <c r="E8187" l="1"/>
  <c r="F8186"/>
  <c r="H8186" s="1"/>
  <c r="E8188" l="1"/>
  <c r="F8187"/>
  <c r="H8187" s="1"/>
  <c r="E8189" l="1"/>
  <c r="F8188"/>
  <c r="H8188" s="1"/>
  <c r="E8190" l="1"/>
  <c r="F8189"/>
  <c r="H8189" s="1"/>
  <c r="E8191" l="1"/>
  <c r="F8190"/>
  <c r="H8190" s="1"/>
  <c r="E8192" l="1"/>
  <c r="F8191"/>
  <c r="H8191" s="1"/>
  <c r="E8193" l="1"/>
  <c r="F8192"/>
  <c r="H8192" s="1"/>
  <c r="E8194" l="1"/>
  <c r="F8193"/>
  <c r="H8193" s="1"/>
  <c r="E8195" l="1"/>
  <c r="F8194"/>
  <c r="H8194" s="1"/>
  <c r="E8196" l="1"/>
  <c r="F8195"/>
  <c r="H8195" s="1"/>
  <c r="E8197" l="1"/>
  <c r="F8196"/>
  <c r="H8196" s="1"/>
  <c r="E8198" l="1"/>
  <c r="F8197"/>
  <c r="H8197" s="1"/>
  <c r="E8199" l="1"/>
  <c r="F8198"/>
  <c r="H8198" s="1"/>
  <c r="E8200" l="1"/>
  <c r="F8199"/>
  <c r="H8199" s="1"/>
  <c r="E8201" l="1"/>
  <c r="F8200"/>
  <c r="H8200" s="1"/>
  <c r="E8202" l="1"/>
  <c r="F8201"/>
  <c r="H8201" s="1"/>
  <c r="E8203" l="1"/>
  <c r="F8202"/>
  <c r="H8202" s="1"/>
  <c r="E8204" l="1"/>
  <c r="F8203"/>
  <c r="H8203" s="1"/>
  <c r="E8205" l="1"/>
  <c r="F8204"/>
  <c r="H8204" s="1"/>
  <c r="E8206" l="1"/>
  <c r="F8205"/>
  <c r="H8205" s="1"/>
  <c r="E8207" l="1"/>
  <c r="F8206"/>
  <c r="H8206" s="1"/>
  <c r="E8208" l="1"/>
  <c r="F8207"/>
  <c r="H8207" s="1"/>
  <c r="E8209" l="1"/>
  <c r="F8208"/>
  <c r="H8208" s="1"/>
  <c r="E8210" l="1"/>
  <c r="F8209"/>
  <c r="H8209" s="1"/>
  <c r="E8211" l="1"/>
  <c r="F8210"/>
  <c r="H8210" s="1"/>
  <c r="E8212" l="1"/>
  <c r="F8211"/>
  <c r="H8211" s="1"/>
  <c r="E8213" l="1"/>
  <c r="F8212"/>
  <c r="H8212" s="1"/>
  <c r="E8214" l="1"/>
  <c r="F8213"/>
  <c r="H8213" s="1"/>
  <c r="E8215" l="1"/>
  <c r="F8214"/>
  <c r="H8214" s="1"/>
  <c r="E8216" l="1"/>
  <c r="F8215"/>
  <c r="H8215" s="1"/>
  <c r="E8217" l="1"/>
  <c r="F8216"/>
  <c r="H8216" s="1"/>
  <c r="E8218" l="1"/>
  <c r="F8217"/>
  <c r="H8217" s="1"/>
  <c r="E8219" l="1"/>
  <c r="F8218"/>
  <c r="H8218" s="1"/>
  <c r="E8220" l="1"/>
  <c r="F8219"/>
  <c r="H8219" s="1"/>
  <c r="E8221" l="1"/>
  <c r="F8220"/>
  <c r="H8220" s="1"/>
  <c r="E8222" l="1"/>
  <c r="F8221"/>
  <c r="H8221" s="1"/>
  <c r="E8223" l="1"/>
  <c r="F8222"/>
  <c r="H8222" s="1"/>
  <c r="E8224" l="1"/>
  <c r="F8223"/>
  <c r="H8223" s="1"/>
  <c r="E8225" l="1"/>
  <c r="F8224"/>
  <c r="H8224" s="1"/>
  <c r="E8226" l="1"/>
  <c r="F8225"/>
  <c r="H8225" s="1"/>
  <c r="E8227" l="1"/>
  <c r="F8226"/>
  <c r="H8226" s="1"/>
  <c r="E8228" l="1"/>
  <c r="F8227"/>
  <c r="H8227" s="1"/>
  <c r="E8229" l="1"/>
  <c r="F8228"/>
  <c r="H8228" s="1"/>
  <c r="E8230" l="1"/>
  <c r="F8229"/>
  <c r="H8229" s="1"/>
  <c r="E8231" l="1"/>
  <c r="F8230"/>
  <c r="H8230" s="1"/>
  <c r="E8232" l="1"/>
  <c r="F8231"/>
  <c r="H8231" s="1"/>
  <c r="E8233" l="1"/>
  <c r="F8232"/>
  <c r="H8232" s="1"/>
  <c r="E8234" l="1"/>
  <c r="F8233"/>
  <c r="H8233" s="1"/>
  <c r="E8235" l="1"/>
  <c r="F8234"/>
  <c r="H8234" s="1"/>
  <c r="E8236" l="1"/>
  <c r="F8235"/>
  <c r="H8235" s="1"/>
  <c r="E8237" l="1"/>
  <c r="F8236"/>
  <c r="H8236" s="1"/>
  <c r="E8238" l="1"/>
  <c r="F8237"/>
  <c r="H8237" s="1"/>
  <c r="E8239" l="1"/>
  <c r="F8238"/>
  <c r="H8238" s="1"/>
  <c r="E8240" l="1"/>
  <c r="F8239"/>
  <c r="H8239" s="1"/>
  <c r="E8241" l="1"/>
  <c r="F8240"/>
  <c r="H8240" s="1"/>
  <c r="E8242" l="1"/>
  <c r="F8241"/>
  <c r="H8241" s="1"/>
  <c r="E8243" l="1"/>
  <c r="F8242"/>
  <c r="H8242" s="1"/>
  <c r="E8244" l="1"/>
  <c r="F8243"/>
  <c r="H8243" s="1"/>
  <c r="E8245" l="1"/>
  <c r="F8244"/>
  <c r="H8244" s="1"/>
  <c r="E8246" l="1"/>
  <c r="F8245"/>
  <c r="H8245" s="1"/>
  <c r="E8247" l="1"/>
  <c r="F8246"/>
  <c r="H8246" s="1"/>
  <c r="E8248" l="1"/>
  <c r="F8247"/>
  <c r="H8247" s="1"/>
  <c r="E8249" l="1"/>
  <c r="F8248"/>
  <c r="H8248" s="1"/>
  <c r="E8250" l="1"/>
  <c r="F8249"/>
  <c r="H8249" s="1"/>
  <c r="E8251" l="1"/>
  <c r="F8250"/>
  <c r="H8250" s="1"/>
  <c r="E8252" l="1"/>
  <c r="F8251"/>
  <c r="H8251" s="1"/>
  <c r="E8253" l="1"/>
  <c r="F8252"/>
  <c r="H8252" s="1"/>
  <c r="E8254" l="1"/>
  <c r="F8253"/>
  <c r="H8253" s="1"/>
  <c r="E8255" l="1"/>
  <c r="F8254"/>
  <c r="H8254" s="1"/>
  <c r="E8256" l="1"/>
  <c r="F8255"/>
  <c r="H8255" s="1"/>
  <c r="E8257" l="1"/>
  <c r="F8256"/>
  <c r="H8256" s="1"/>
  <c r="E8258" l="1"/>
  <c r="F8257"/>
  <c r="H8257" s="1"/>
  <c r="E8259" l="1"/>
  <c r="F8258"/>
  <c r="H8258" s="1"/>
  <c r="E8260" l="1"/>
  <c r="F8259"/>
  <c r="H8259" s="1"/>
  <c r="E8261" l="1"/>
  <c r="F8260"/>
  <c r="H8260" s="1"/>
  <c r="E8262" l="1"/>
  <c r="F8261"/>
  <c r="H8261" s="1"/>
  <c r="E8263" l="1"/>
  <c r="F8262"/>
  <c r="H8262" s="1"/>
  <c r="E8264" l="1"/>
  <c r="F8263"/>
  <c r="H8263" s="1"/>
  <c r="E8265" l="1"/>
  <c r="F8264"/>
  <c r="H8264" s="1"/>
  <c r="E8266" l="1"/>
  <c r="F8265"/>
  <c r="H8265" s="1"/>
  <c r="E8267" l="1"/>
  <c r="F8266"/>
  <c r="H8266" s="1"/>
  <c r="E8268" l="1"/>
  <c r="F8267"/>
  <c r="H8267" s="1"/>
  <c r="E8269" l="1"/>
  <c r="F8268"/>
  <c r="H8268" s="1"/>
  <c r="E8270" l="1"/>
  <c r="F8269"/>
  <c r="H8269" s="1"/>
  <c r="E8271" l="1"/>
  <c r="F8270"/>
  <c r="H8270" s="1"/>
  <c r="E8272" l="1"/>
  <c r="F8271"/>
  <c r="H8271" s="1"/>
  <c r="E8273" l="1"/>
  <c r="F8272"/>
  <c r="H8272" s="1"/>
  <c r="E8274" l="1"/>
  <c r="F8273"/>
  <c r="H8273" s="1"/>
  <c r="E8275" l="1"/>
  <c r="F8274"/>
  <c r="H8274" s="1"/>
  <c r="E8276" l="1"/>
  <c r="F8275"/>
  <c r="H8275" s="1"/>
  <c r="E8277" l="1"/>
  <c r="F8276"/>
  <c r="H8276" s="1"/>
  <c r="E8278" l="1"/>
  <c r="F8277"/>
  <c r="H8277" s="1"/>
  <c r="E8279" l="1"/>
  <c r="F8278"/>
  <c r="H8278" s="1"/>
  <c r="E8280" l="1"/>
  <c r="F8279"/>
  <c r="H8279" s="1"/>
  <c r="E8281" l="1"/>
  <c r="F8280"/>
  <c r="H8280" s="1"/>
  <c r="E8282" l="1"/>
  <c r="F8281"/>
  <c r="H8281" s="1"/>
  <c r="E8283" l="1"/>
  <c r="F8282"/>
  <c r="H8282" s="1"/>
  <c r="E8284" l="1"/>
  <c r="F8283"/>
  <c r="H8283" s="1"/>
  <c r="E8285" l="1"/>
  <c r="F8284"/>
  <c r="H8284" s="1"/>
  <c r="E8286" l="1"/>
  <c r="F8285"/>
  <c r="H8285" s="1"/>
  <c r="E8287" l="1"/>
  <c r="F8286"/>
  <c r="H8286" s="1"/>
  <c r="E8288" l="1"/>
  <c r="F8287"/>
  <c r="H8287" s="1"/>
  <c r="E8289" l="1"/>
  <c r="F8288"/>
  <c r="H8288" s="1"/>
  <c r="E8290" l="1"/>
  <c r="F8289"/>
  <c r="H8289" s="1"/>
  <c r="E8291" l="1"/>
  <c r="F8290"/>
  <c r="H8290" s="1"/>
  <c r="E8292" l="1"/>
  <c r="F8291"/>
  <c r="H8291" s="1"/>
  <c r="E8293" l="1"/>
  <c r="F8292"/>
  <c r="H8292" s="1"/>
  <c r="E8294" l="1"/>
  <c r="F8293"/>
  <c r="H8293" s="1"/>
  <c r="E8295" l="1"/>
  <c r="F8294"/>
  <c r="H8294" s="1"/>
  <c r="E8296" l="1"/>
  <c r="F8295"/>
  <c r="H8295" s="1"/>
  <c r="E8297" l="1"/>
  <c r="F8296"/>
  <c r="H8296" s="1"/>
  <c r="E8298" l="1"/>
  <c r="F8297"/>
  <c r="H8297" s="1"/>
  <c r="E8299" l="1"/>
  <c r="F8298"/>
  <c r="H8298" s="1"/>
  <c r="E8300" l="1"/>
  <c r="F8299"/>
  <c r="H8299" s="1"/>
  <c r="E8301" l="1"/>
  <c r="F8300"/>
  <c r="H8300" s="1"/>
  <c r="E8302" l="1"/>
  <c r="F8301"/>
  <c r="H8301" s="1"/>
  <c r="E8303" l="1"/>
  <c r="F8302"/>
  <c r="H8302" s="1"/>
  <c r="E8304" l="1"/>
  <c r="F8303"/>
  <c r="H8303" s="1"/>
  <c r="E8305" l="1"/>
  <c r="F8304"/>
  <c r="H8304" s="1"/>
  <c r="E8306" l="1"/>
  <c r="F8305"/>
  <c r="H8305" s="1"/>
  <c r="E8307" l="1"/>
  <c r="F8306"/>
  <c r="H8306" s="1"/>
  <c r="E8308" l="1"/>
  <c r="F8307"/>
  <c r="H8307" s="1"/>
  <c r="E8309" l="1"/>
  <c r="F8308"/>
  <c r="H8308" s="1"/>
  <c r="E8310" l="1"/>
  <c r="F8309"/>
  <c r="H8309" s="1"/>
  <c r="E8311" l="1"/>
  <c r="F8310"/>
  <c r="H8310" s="1"/>
  <c r="E8312" l="1"/>
  <c r="F8311"/>
  <c r="H8311" s="1"/>
  <c r="E8313" l="1"/>
  <c r="F8312"/>
  <c r="H8312" s="1"/>
  <c r="E8314" l="1"/>
  <c r="F8313"/>
  <c r="H8313" s="1"/>
  <c r="E8315" l="1"/>
  <c r="F8314"/>
  <c r="H8314" s="1"/>
  <c r="E8316" l="1"/>
  <c r="F8315"/>
  <c r="H8315" s="1"/>
  <c r="E8317" l="1"/>
  <c r="F8316"/>
  <c r="H8316" s="1"/>
  <c r="E8318" l="1"/>
  <c r="F8317"/>
  <c r="H8317" s="1"/>
  <c r="E8319" l="1"/>
  <c r="F8318"/>
  <c r="H8318" s="1"/>
  <c r="E8320" l="1"/>
  <c r="F8319"/>
  <c r="H8319" s="1"/>
  <c r="E8321" l="1"/>
  <c r="F8320"/>
  <c r="H8320" s="1"/>
  <c r="E8322" l="1"/>
  <c r="F8321"/>
  <c r="H8321" s="1"/>
  <c r="E8323" l="1"/>
  <c r="F8322"/>
  <c r="H8322" s="1"/>
  <c r="E8324" l="1"/>
  <c r="F8323"/>
  <c r="H8323" s="1"/>
  <c r="E8325" l="1"/>
  <c r="F8324"/>
  <c r="H8324" s="1"/>
  <c r="E8326" l="1"/>
  <c r="F8325"/>
  <c r="H8325" s="1"/>
  <c r="E8327" l="1"/>
  <c r="F8326"/>
  <c r="H8326" s="1"/>
  <c r="E8328" l="1"/>
  <c r="F8327"/>
  <c r="H8327" s="1"/>
  <c r="E8329" l="1"/>
  <c r="F8328"/>
  <c r="H8328" s="1"/>
  <c r="E8330" l="1"/>
  <c r="F8329"/>
  <c r="H8329" s="1"/>
  <c r="E8331" l="1"/>
  <c r="F8330"/>
  <c r="H8330" s="1"/>
  <c r="E8332" l="1"/>
  <c r="F8331"/>
  <c r="H8331" s="1"/>
  <c r="E8333" l="1"/>
  <c r="F8332"/>
  <c r="H8332" s="1"/>
  <c r="E8334" l="1"/>
  <c r="F8333"/>
  <c r="H8333" s="1"/>
  <c r="E8335" l="1"/>
  <c r="F8334"/>
  <c r="H8334" s="1"/>
  <c r="E8336" l="1"/>
  <c r="F8335"/>
  <c r="H8335" s="1"/>
  <c r="E8337" l="1"/>
  <c r="F8336"/>
  <c r="H8336" s="1"/>
  <c r="E8338" l="1"/>
  <c r="F8337"/>
  <c r="H8337" s="1"/>
  <c r="E8339" l="1"/>
  <c r="F8338"/>
  <c r="H8338" s="1"/>
  <c r="E8340" l="1"/>
  <c r="F8339"/>
  <c r="H8339" s="1"/>
  <c r="E8341" l="1"/>
  <c r="F8340"/>
  <c r="H8340" s="1"/>
  <c r="E8342" l="1"/>
  <c r="F8341"/>
  <c r="H8341" s="1"/>
  <c r="E8343" l="1"/>
  <c r="F8342"/>
  <c r="H8342" s="1"/>
  <c r="E8344" l="1"/>
  <c r="F8343"/>
  <c r="H8343" s="1"/>
  <c r="E8345" l="1"/>
  <c r="F8344"/>
  <c r="H8344" s="1"/>
  <c r="E8346" l="1"/>
  <c r="F8345"/>
  <c r="H8345" s="1"/>
  <c r="E8347" l="1"/>
  <c r="F8346"/>
  <c r="H8346" s="1"/>
  <c r="E8348" l="1"/>
  <c r="F8347"/>
  <c r="H8347" s="1"/>
  <c r="E8349" l="1"/>
  <c r="F8348"/>
  <c r="H8348" s="1"/>
  <c r="E8350" l="1"/>
  <c r="F8349"/>
  <c r="H8349" s="1"/>
  <c r="E8351" l="1"/>
  <c r="F8350"/>
  <c r="H8350" s="1"/>
  <c r="E8352" l="1"/>
  <c r="F8351"/>
  <c r="H8351" s="1"/>
  <c r="E8353" l="1"/>
  <c r="F8352"/>
  <c r="H8352" s="1"/>
  <c r="E8354" l="1"/>
  <c r="F8353"/>
  <c r="H8353" s="1"/>
  <c r="E8355" l="1"/>
  <c r="F8354"/>
  <c r="H8354" s="1"/>
  <c r="E8356" l="1"/>
  <c r="F8355"/>
  <c r="H8355" s="1"/>
  <c r="E8357" l="1"/>
  <c r="F8356"/>
  <c r="H8356" s="1"/>
  <c r="E8358" l="1"/>
  <c r="F8357"/>
  <c r="H8357" s="1"/>
  <c r="E8359" l="1"/>
  <c r="F8358"/>
  <c r="H8358" s="1"/>
  <c r="E8360" l="1"/>
  <c r="F8359"/>
  <c r="H8359" s="1"/>
  <c r="E8361" l="1"/>
  <c r="F8360"/>
  <c r="H8360" s="1"/>
  <c r="E8362" l="1"/>
  <c r="F8361"/>
  <c r="H8361" s="1"/>
  <c r="E8363" l="1"/>
  <c r="F8362"/>
  <c r="H8362" s="1"/>
  <c r="E8364" l="1"/>
  <c r="F8363"/>
  <c r="H8363" s="1"/>
  <c r="E8365" l="1"/>
  <c r="F8364"/>
  <c r="H8364" s="1"/>
  <c r="E8366" l="1"/>
  <c r="F8365"/>
  <c r="H8365" s="1"/>
  <c r="E8367" l="1"/>
  <c r="F8366"/>
  <c r="H8366" s="1"/>
  <c r="E8368" l="1"/>
  <c r="F8367"/>
  <c r="H8367" s="1"/>
  <c r="E8369" l="1"/>
  <c r="F8368"/>
  <c r="H8368" s="1"/>
  <c r="E8370" l="1"/>
  <c r="F8369"/>
  <c r="H8369" s="1"/>
  <c r="E8371" l="1"/>
  <c r="F8370"/>
  <c r="H8370" s="1"/>
  <c r="E8372" l="1"/>
  <c r="F8371"/>
  <c r="H8371" s="1"/>
  <c r="E8373" l="1"/>
  <c r="F8372"/>
  <c r="H8372" s="1"/>
  <c r="E8374" l="1"/>
  <c r="F8373"/>
  <c r="H8373" s="1"/>
  <c r="E8375" l="1"/>
  <c r="F8374"/>
  <c r="H8374" s="1"/>
  <c r="E8376" l="1"/>
  <c r="F8375"/>
  <c r="H8375" s="1"/>
  <c r="E8377" l="1"/>
  <c r="F8376"/>
  <c r="H8376" s="1"/>
  <c r="E8378" l="1"/>
  <c r="F8377"/>
  <c r="H8377" s="1"/>
  <c r="E8379" l="1"/>
  <c r="F8378"/>
  <c r="H8378" s="1"/>
  <c r="E8380" l="1"/>
  <c r="F8379"/>
  <c r="H8379" s="1"/>
  <c r="E8381" l="1"/>
  <c r="F8380"/>
  <c r="H8380" s="1"/>
  <c r="E8382" l="1"/>
  <c r="F8381"/>
  <c r="H8381" s="1"/>
  <c r="E8383" l="1"/>
  <c r="F8382"/>
  <c r="H8382" s="1"/>
  <c r="E8384" l="1"/>
  <c r="F8383"/>
  <c r="H8383" s="1"/>
  <c r="E8385" l="1"/>
  <c r="F8384"/>
  <c r="H8384" s="1"/>
  <c r="E8386" l="1"/>
  <c r="F8385"/>
  <c r="H8385" s="1"/>
  <c r="E8387" l="1"/>
  <c r="F8386"/>
  <c r="H8386" s="1"/>
  <c r="E8388" l="1"/>
  <c r="F8387"/>
  <c r="H8387" s="1"/>
  <c r="E8389" l="1"/>
  <c r="F8388"/>
  <c r="H8388" s="1"/>
  <c r="E8390" l="1"/>
  <c r="F8389"/>
  <c r="H8389" s="1"/>
  <c r="E8391" l="1"/>
  <c r="F8390"/>
  <c r="H8390" s="1"/>
  <c r="E8392" l="1"/>
  <c r="F8391"/>
  <c r="H8391" s="1"/>
  <c r="E8393" l="1"/>
  <c r="F8392"/>
  <c r="H8392" s="1"/>
  <c r="E8394" l="1"/>
  <c r="F8393"/>
  <c r="H8393" s="1"/>
  <c r="E8395" l="1"/>
  <c r="F8394"/>
  <c r="H8394" s="1"/>
  <c r="E8396" l="1"/>
  <c r="F8395"/>
  <c r="H8395" s="1"/>
  <c r="E8397" l="1"/>
  <c r="F8396"/>
  <c r="H8396" s="1"/>
  <c r="E8398" l="1"/>
  <c r="F8397"/>
  <c r="H8397" s="1"/>
  <c r="E8399" l="1"/>
  <c r="F8398"/>
  <c r="H8398" s="1"/>
  <c r="E8400" l="1"/>
  <c r="F8399"/>
  <c r="H8399" s="1"/>
  <c r="E8401" l="1"/>
  <c r="F8400"/>
  <c r="H8400" s="1"/>
  <c r="E8402" l="1"/>
  <c r="F8401"/>
  <c r="H8401" s="1"/>
  <c r="E8403" l="1"/>
  <c r="F8402"/>
  <c r="H8402" s="1"/>
  <c r="E8404" l="1"/>
  <c r="F8403"/>
  <c r="H8403" s="1"/>
  <c r="E8405" l="1"/>
  <c r="F8404"/>
  <c r="H8404" s="1"/>
  <c r="E8406" l="1"/>
  <c r="F8405"/>
  <c r="H8405" s="1"/>
  <c r="E8407" l="1"/>
  <c r="F8406"/>
  <c r="H8406" s="1"/>
  <c r="E8408" l="1"/>
  <c r="F8407"/>
  <c r="H8407" s="1"/>
  <c r="E8409" l="1"/>
  <c r="F8408"/>
  <c r="H8408" s="1"/>
  <c r="E8410" l="1"/>
  <c r="F8409"/>
  <c r="H8409" s="1"/>
  <c r="E8411" l="1"/>
  <c r="F8410"/>
  <c r="H8410" s="1"/>
  <c r="E8412" l="1"/>
  <c r="F8411"/>
  <c r="H8411" s="1"/>
  <c r="E8413" l="1"/>
  <c r="F8412"/>
  <c r="H8412" s="1"/>
  <c r="E8414" l="1"/>
  <c r="F8413"/>
  <c r="H8413" s="1"/>
  <c r="E8415" l="1"/>
  <c r="F8414"/>
  <c r="H8414" s="1"/>
  <c r="E8416" l="1"/>
  <c r="F8415"/>
  <c r="H8415" s="1"/>
  <c r="E8417" l="1"/>
  <c r="F8416"/>
  <c r="H8416" s="1"/>
  <c r="E8418" l="1"/>
  <c r="F8417"/>
  <c r="H8417" s="1"/>
  <c r="E8419" l="1"/>
  <c r="F8418"/>
  <c r="H8418" s="1"/>
  <c r="E8420" l="1"/>
  <c r="F8419"/>
  <c r="H8419" s="1"/>
  <c r="E8421" l="1"/>
  <c r="F8420"/>
  <c r="H8420" s="1"/>
  <c r="E8422" l="1"/>
  <c r="F8421"/>
  <c r="H8421" s="1"/>
  <c r="E8423" l="1"/>
  <c r="F8422"/>
  <c r="H8422" s="1"/>
  <c r="E8424" l="1"/>
  <c r="F8423"/>
  <c r="H8423" s="1"/>
  <c r="E8425" l="1"/>
  <c r="F8424"/>
  <c r="H8424" s="1"/>
  <c r="E8426" l="1"/>
  <c r="F8425"/>
  <c r="H8425" s="1"/>
  <c r="E8427" l="1"/>
  <c r="F8426"/>
  <c r="H8426" s="1"/>
  <c r="E8428" l="1"/>
  <c r="F8427"/>
  <c r="H8427" s="1"/>
  <c r="E8429" l="1"/>
  <c r="F8428"/>
  <c r="H8428" s="1"/>
  <c r="E8430" l="1"/>
  <c r="F8429"/>
  <c r="H8429" s="1"/>
  <c r="E8431" l="1"/>
  <c r="F8430"/>
  <c r="H8430" s="1"/>
  <c r="E8432" l="1"/>
  <c r="F8431"/>
  <c r="H8431" s="1"/>
  <c r="E8433" l="1"/>
  <c r="F8432"/>
  <c r="H8432" s="1"/>
  <c r="E8434" l="1"/>
  <c r="F8433"/>
  <c r="H8433" s="1"/>
  <c r="E8435" l="1"/>
  <c r="F8434"/>
  <c r="H8434" s="1"/>
  <c r="E8436" l="1"/>
  <c r="F8435"/>
  <c r="H8435" s="1"/>
  <c r="E8437" l="1"/>
  <c r="F8436"/>
  <c r="H8436" s="1"/>
  <c r="E8438" l="1"/>
  <c r="F8437"/>
  <c r="H8437" s="1"/>
  <c r="E8439" l="1"/>
  <c r="F8438"/>
  <c r="H8438" s="1"/>
  <c r="E8440" l="1"/>
  <c r="F8439"/>
  <c r="H8439" s="1"/>
  <c r="E8441" l="1"/>
  <c r="F8440"/>
  <c r="H8440" s="1"/>
  <c r="E8442" l="1"/>
  <c r="F8441"/>
  <c r="H8441" s="1"/>
  <c r="E8443" l="1"/>
  <c r="F8442"/>
  <c r="H8442" s="1"/>
  <c r="E8444" l="1"/>
  <c r="F8443"/>
  <c r="H8443" s="1"/>
  <c r="E8445" l="1"/>
  <c r="F8444"/>
  <c r="H8444" s="1"/>
  <c r="E8446" l="1"/>
  <c r="F8445"/>
  <c r="H8445" s="1"/>
  <c r="E8447" l="1"/>
  <c r="F8446"/>
  <c r="H8446" s="1"/>
  <c r="E8448" l="1"/>
  <c r="F8447"/>
  <c r="H8447" s="1"/>
  <c r="E8449" l="1"/>
  <c r="F8448"/>
  <c r="H8448" s="1"/>
  <c r="E8450" l="1"/>
  <c r="F8449"/>
  <c r="H8449" s="1"/>
  <c r="E8451" l="1"/>
  <c r="F8450"/>
  <c r="H8450" s="1"/>
  <c r="E8452" l="1"/>
  <c r="F8451"/>
  <c r="H8451" s="1"/>
  <c r="E8453" l="1"/>
  <c r="F8452"/>
  <c r="H8452" s="1"/>
  <c r="E8454" l="1"/>
  <c r="F8453"/>
  <c r="H8453" s="1"/>
  <c r="E8455" l="1"/>
  <c r="F8454"/>
  <c r="H8454" s="1"/>
  <c r="E8456" l="1"/>
  <c r="F8455"/>
  <c r="H8455" s="1"/>
  <c r="E8457" l="1"/>
  <c r="F8456"/>
  <c r="H8456" s="1"/>
  <c r="E8458" l="1"/>
  <c r="F8457"/>
  <c r="H8457" s="1"/>
  <c r="E8459" l="1"/>
  <c r="F8458"/>
  <c r="H8458" s="1"/>
  <c r="E8460" l="1"/>
  <c r="F8459"/>
  <c r="H8459" s="1"/>
  <c r="E8461" l="1"/>
  <c r="F8460"/>
  <c r="H8460" s="1"/>
  <c r="E8462" l="1"/>
  <c r="F8461"/>
  <c r="H8461" s="1"/>
  <c r="E8463" l="1"/>
  <c r="F8462"/>
  <c r="H8462" s="1"/>
  <c r="E8464" l="1"/>
  <c r="F8463"/>
  <c r="H8463" s="1"/>
  <c r="E8465" l="1"/>
  <c r="F8464"/>
  <c r="H8464" s="1"/>
  <c r="E8466" l="1"/>
  <c r="F8465"/>
  <c r="H8465" s="1"/>
  <c r="E8467" l="1"/>
  <c r="F8466"/>
  <c r="H8466" s="1"/>
  <c r="E8468" l="1"/>
  <c r="F8467"/>
  <c r="H8467" s="1"/>
  <c r="E8469" l="1"/>
  <c r="F8468"/>
  <c r="H8468" s="1"/>
  <c r="E8470" l="1"/>
  <c r="F8469"/>
  <c r="H8469" s="1"/>
  <c r="E8471" l="1"/>
  <c r="F8470"/>
  <c r="H8470" s="1"/>
  <c r="E8472" l="1"/>
  <c r="F8471"/>
  <c r="H8471" s="1"/>
  <c r="E8473" l="1"/>
  <c r="F8472"/>
  <c r="H8472" s="1"/>
  <c r="E8474" l="1"/>
  <c r="F8473"/>
  <c r="H8473" s="1"/>
  <c r="E8475" l="1"/>
  <c r="F8474"/>
  <c r="H8474" s="1"/>
  <c r="E8476" l="1"/>
  <c r="F8475"/>
  <c r="H8475" s="1"/>
  <c r="E8477" l="1"/>
  <c r="F8476"/>
  <c r="H8476" s="1"/>
  <c r="E8478" l="1"/>
  <c r="F8477"/>
  <c r="H8477" s="1"/>
  <c r="E8479" l="1"/>
  <c r="F8478"/>
  <c r="H8478" s="1"/>
  <c r="E8480" l="1"/>
  <c r="F8479"/>
  <c r="H8479" s="1"/>
  <c r="E8481" l="1"/>
  <c r="F8480"/>
  <c r="H8480" s="1"/>
  <c r="E8482" l="1"/>
  <c r="F8481"/>
  <c r="H8481" s="1"/>
  <c r="E8483" l="1"/>
  <c r="F8482"/>
  <c r="H8482" s="1"/>
  <c r="E8484" l="1"/>
  <c r="F8483"/>
  <c r="H8483" s="1"/>
  <c r="E8485" l="1"/>
  <c r="F8484"/>
  <c r="H8484" s="1"/>
  <c r="E8486" l="1"/>
  <c r="F8485"/>
  <c r="H8485" s="1"/>
  <c r="E8487" l="1"/>
  <c r="F8486"/>
  <c r="H8486" s="1"/>
  <c r="E8488" l="1"/>
  <c r="F8487"/>
  <c r="H8487" s="1"/>
  <c r="E8489" l="1"/>
  <c r="F8488"/>
  <c r="H8488" s="1"/>
  <c r="E8490" l="1"/>
  <c r="F8489"/>
  <c r="H8489" s="1"/>
  <c r="E8491" l="1"/>
  <c r="F8490"/>
  <c r="H8490" s="1"/>
  <c r="E8492" l="1"/>
  <c r="F8491"/>
  <c r="H8491" s="1"/>
  <c r="E8493" l="1"/>
  <c r="F8492"/>
  <c r="H8492" s="1"/>
  <c r="E8494" l="1"/>
  <c r="F8493"/>
  <c r="H8493" s="1"/>
  <c r="E8495" l="1"/>
  <c r="F8494"/>
  <c r="H8494" s="1"/>
  <c r="E8496" l="1"/>
  <c r="F8495"/>
  <c r="H8495" s="1"/>
  <c r="E8497" l="1"/>
  <c r="F8496"/>
  <c r="H8496" s="1"/>
  <c r="E8498" l="1"/>
  <c r="F8497"/>
  <c r="H8497" s="1"/>
  <c r="E8499" l="1"/>
  <c r="F8498"/>
  <c r="H8498" s="1"/>
  <c r="E8500" l="1"/>
  <c r="F8499"/>
  <c r="H8499" s="1"/>
  <c r="E8501" l="1"/>
  <c r="F8500"/>
  <c r="H8500" s="1"/>
  <c r="E8502" l="1"/>
  <c r="F8501"/>
  <c r="H8501" s="1"/>
  <c r="E8503" l="1"/>
  <c r="F8502"/>
  <c r="H8502" s="1"/>
  <c r="E8504" l="1"/>
  <c r="F8503"/>
  <c r="H8503" s="1"/>
  <c r="F8504" l="1"/>
  <c r="H8504" s="1"/>
  <c r="E8505"/>
  <c r="F8505" l="1"/>
  <c r="H8505" s="1"/>
  <c r="E8506"/>
  <c r="F8506" l="1"/>
  <c r="H8506" s="1"/>
  <c r="E8507"/>
  <c r="F8507" l="1"/>
  <c r="H8507" s="1"/>
  <c r="E8508"/>
  <c r="F8508" l="1"/>
  <c r="H8508" s="1"/>
  <c r="E8509"/>
  <c r="F8509" l="1"/>
  <c r="H8509" s="1"/>
  <c r="E8510"/>
  <c r="F8510" l="1"/>
  <c r="H8510" s="1"/>
  <c r="E8511"/>
  <c r="F8511" l="1"/>
  <c r="H8511" s="1"/>
  <c r="E8512"/>
  <c r="F8512" l="1"/>
  <c r="H8512" s="1"/>
  <c r="E8513"/>
  <c r="F8513" l="1"/>
  <c r="H8513" s="1"/>
  <c r="E8514"/>
  <c r="F8514" l="1"/>
  <c r="H8514" s="1"/>
  <c r="E8515"/>
  <c r="F8515" l="1"/>
  <c r="H8515" s="1"/>
  <c r="E8516"/>
  <c r="F8516" l="1"/>
  <c r="H8516" s="1"/>
  <c r="E8517"/>
  <c r="F8517" l="1"/>
  <c r="H8517" s="1"/>
  <c r="E8518"/>
  <c r="F8518" l="1"/>
  <c r="H8518" s="1"/>
  <c r="E8519"/>
  <c r="F8519" l="1"/>
  <c r="H8519" s="1"/>
  <c r="E8520"/>
  <c r="F8520" l="1"/>
  <c r="H8520" s="1"/>
  <c r="E8521"/>
  <c r="F8521" l="1"/>
  <c r="H8521" s="1"/>
  <c r="E8522"/>
  <c r="E8523" l="1"/>
  <c r="F8522"/>
  <c r="H8522" s="1"/>
  <c r="F8523" l="1"/>
  <c r="H8523" s="1"/>
  <c r="E8524"/>
  <c r="E8525" l="1"/>
  <c r="F8524"/>
  <c r="H8524" s="1"/>
  <c r="F8525" l="1"/>
  <c r="H8525" s="1"/>
  <c r="E8526"/>
  <c r="E8527" l="1"/>
  <c r="F8526"/>
  <c r="H8526" s="1"/>
  <c r="F8527" l="1"/>
  <c r="H8527" s="1"/>
  <c r="E8528"/>
  <c r="F8528" l="1"/>
  <c r="H8528" s="1"/>
  <c r="E8529"/>
  <c r="F8529" l="1"/>
  <c r="H8529" s="1"/>
  <c r="E8530"/>
  <c r="F8530" l="1"/>
  <c r="H8530" s="1"/>
  <c r="E8531"/>
  <c r="E8532" l="1"/>
  <c r="F8531"/>
  <c r="H8531" s="1"/>
  <c r="F8532" l="1"/>
  <c r="H8532" s="1"/>
  <c r="E8533"/>
  <c r="F8533" l="1"/>
  <c r="H8533" s="1"/>
  <c r="E8534"/>
  <c r="F8534" l="1"/>
  <c r="H8534" s="1"/>
  <c r="E8535"/>
  <c r="E8536" l="1"/>
  <c r="F8535"/>
  <c r="H8535" s="1"/>
  <c r="F8536" l="1"/>
  <c r="H8536" s="1"/>
  <c r="E8537"/>
  <c r="F8537" l="1"/>
  <c r="H8537" s="1"/>
  <c r="E8538"/>
  <c r="F8538" l="1"/>
  <c r="H8538" s="1"/>
  <c r="E8539"/>
  <c r="F8539" l="1"/>
  <c r="H8539" s="1"/>
  <c r="E8540"/>
  <c r="F8540" l="1"/>
  <c r="H8540" s="1"/>
  <c r="E8541"/>
  <c r="E8542" l="1"/>
  <c r="F8541"/>
  <c r="H8541" s="1"/>
  <c r="F8542" l="1"/>
  <c r="H8542" s="1"/>
  <c r="E8543"/>
  <c r="F8543" l="1"/>
  <c r="H8543" s="1"/>
  <c r="E8544"/>
  <c r="F8544" l="1"/>
  <c r="H8544" s="1"/>
  <c r="E8545"/>
  <c r="E8546" l="1"/>
  <c r="F8545"/>
  <c r="H8545" s="1"/>
  <c r="F8546" l="1"/>
  <c r="H8546" s="1"/>
  <c r="E8547"/>
  <c r="F8547" l="1"/>
  <c r="H8547" s="1"/>
  <c r="E8548"/>
  <c r="F8548" l="1"/>
  <c r="H8548" s="1"/>
  <c r="E8549"/>
  <c r="F8549" l="1"/>
  <c r="H8549" s="1"/>
  <c r="E8550"/>
  <c r="E8551" l="1"/>
  <c r="F8550"/>
  <c r="H8550" s="1"/>
  <c r="F8551" l="1"/>
  <c r="H8551" s="1"/>
  <c r="E8552"/>
  <c r="F8552" l="1"/>
  <c r="H8552" s="1"/>
  <c r="E8553"/>
  <c r="F8553" l="1"/>
  <c r="H8553" s="1"/>
  <c r="E8554"/>
  <c r="F8554" l="1"/>
  <c r="H8554" s="1"/>
  <c r="E8555"/>
  <c r="E8556" l="1"/>
  <c r="F8555"/>
  <c r="H8555" s="1"/>
  <c r="F8556" l="1"/>
  <c r="H8556" s="1"/>
  <c r="E8557"/>
  <c r="F8557" l="1"/>
  <c r="H8557" s="1"/>
  <c r="E8558"/>
  <c r="F8558" l="1"/>
  <c r="H8558" s="1"/>
  <c r="E8559"/>
  <c r="F8559" l="1"/>
  <c r="H8559" s="1"/>
  <c r="E8560"/>
  <c r="E8561" l="1"/>
  <c r="F8560"/>
  <c r="H8560" s="1"/>
  <c r="F8561" l="1"/>
  <c r="H8561" s="1"/>
  <c r="E8562"/>
  <c r="F8562" l="1"/>
  <c r="H8562" s="1"/>
  <c r="E8563"/>
  <c r="F8563" l="1"/>
  <c r="H8563" s="1"/>
  <c r="E8564"/>
  <c r="F8564" l="1"/>
  <c r="H8564" s="1"/>
  <c r="E8565"/>
  <c r="E8566" l="1"/>
  <c r="F8565"/>
  <c r="H8565" s="1"/>
  <c r="F8566" l="1"/>
  <c r="H8566" s="1"/>
  <c r="E8567"/>
  <c r="F8567" l="1"/>
  <c r="H8567" s="1"/>
  <c r="E8568"/>
  <c r="F8568" l="1"/>
  <c r="H8568" s="1"/>
  <c r="E8569"/>
  <c r="E8570" l="1"/>
  <c r="F8569"/>
  <c r="H8569" s="1"/>
  <c r="F8570" l="1"/>
  <c r="H8570" s="1"/>
  <c r="E8571"/>
  <c r="F8571" l="1"/>
  <c r="H8571" s="1"/>
  <c r="E8572"/>
  <c r="E8573" l="1"/>
  <c r="F8572"/>
  <c r="H8572" s="1"/>
  <c r="F8573" l="1"/>
  <c r="H8573" s="1"/>
  <c r="E8574"/>
  <c r="F8574" l="1"/>
  <c r="H8574" s="1"/>
  <c r="E8575"/>
  <c r="F8575" l="1"/>
  <c r="H8575" s="1"/>
  <c r="E8576"/>
  <c r="F8576" l="1"/>
  <c r="H8576" s="1"/>
  <c r="E8577"/>
  <c r="E8578" l="1"/>
  <c r="F8577"/>
  <c r="H8577" s="1"/>
  <c r="F8578" l="1"/>
  <c r="H8578" s="1"/>
  <c r="E8579"/>
  <c r="F8579" l="1"/>
  <c r="H8579" s="1"/>
  <c r="E8580"/>
  <c r="F8580" l="1"/>
  <c r="H8580" s="1"/>
  <c r="E8581"/>
  <c r="E8582" l="1"/>
  <c r="F8581"/>
  <c r="H8581" s="1"/>
  <c r="F8582" l="1"/>
  <c r="H8582" s="1"/>
  <c r="E8583"/>
  <c r="E8584" l="1"/>
  <c r="F8583"/>
  <c r="H8583" s="1"/>
  <c r="F8584" l="1"/>
  <c r="H8584" s="1"/>
  <c r="E8585"/>
  <c r="F8585" l="1"/>
  <c r="H8585" s="1"/>
  <c r="E8586"/>
  <c r="F8586" l="1"/>
  <c r="H8586" s="1"/>
  <c r="E8587"/>
  <c r="E8588" l="1"/>
  <c r="F8587"/>
  <c r="H8587" s="1"/>
  <c r="F8588" l="1"/>
  <c r="H8588" s="1"/>
  <c r="E8589"/>
  <c r="F8589" l="1"/>
  <c r="H8589" s="1"/>
  <c r="E8590"/>
  <c r="F8590" l="1"/>
  <c r="H8590" s="1"/>
  <c r="E8591"/>
  <c r="E8592" l="1"/>
  <c r="F8591"/>
  <c r="H8591" s="1"/>
  <c r="F8592" l="1"/>
  <c r="H8592" s="1"/>
  <c r="E8593"/>
  <c r="F8593" l="1"/>
  <c r="H8593" s="1"/>
  <c r="E8594"/>
  <c r="F8594" l="1"/>
  <c r="H8594" s="1"/>
  <c r="E8595"/>
  <c r="F8595" l="1"/>
  <c r="H8595" s="1"/>
  <c r="E8596"/>
  <c r="E8597" l="1"/>
  <c r="F8596"/>
  <c r="H8596" s="1"/>
  <c r="F8597" l="1"/>
  <c r="H8597" s="1"/>
  <c r="E8598"/>
  <c r="F8598" l="1"/>
  <c r="H8598" s="1"/>
  <c r="E8599"/>
  <c r="F8599" l="1"/>
  <c r="H8599" s="1"/>
  <c r="E8600"/>
  <c r="E8601" l="1"/>
  <c r="F8600"/>
  <c r="H8600" s="1"/>
  <c r="F8601" l="1"/>
  <c r="H8601" s="1"/>
  <c r="E8602"/>
  <c r="F8602" l="1"/>
  <c r="H8602" s="1"/>
  <c r="E8603"/>
  <c r="F8603" l="1"/>
  <c r="H8603" s="1"/>
  <c r="E8604"/>
  <c r="E8605" l="1"/>
  <c r="F8604"/>
  <c r="H8604" s="1"/>
  <c r="F8605" l="1"/>
  <c r="H8605" s="1"/>
  <c r="E8606"/>
  <c r="F8606" l="1"/>
  <c r="H8606" s="1"/>
  <c r="E8607"/>
  <c r="F8607" l="1"/>
  <c r="H8607" s="1"/>
  <c r="E8608"/>
  <c r="E8609" l="1"/>
  <c r="F8608"/>
  <c r="H8608" s="1"/>
  <c r="F8609" l="1"/>
  <c r="H8609" s="1"/>
  <c r="E8610"/>
  <c r="F8610" l="1"/>
  <c r="H8610" s="1"/>
  <c r="E8611"/>
  <c r="F8611" l="1"/>
  <c r="H8611" s="1"/>
  <c r="E8612"/>
  <c r="F8612" l="1"/>
  <c r="H8612" s="1"/>
  <c r="E8613"/>
  <c r="E8614" l="1"/>
  <c r="F8613"/>
  <c r="H8613" s="1"/>
  <c r="F8614" l="1"/>
  <c r="H8614" s="1"/>
  <c r="E8615"/>
  <c r="F8615" l="1"/>
  <c r="H8615" s="1"/>
  <c r="E8616"/>
  <c r="F8616" l="1"/>
  <c r="H8616" s="1"/>
  <c r="E8617"/>
  <c r="F8617" l="1"/>
  <c r="H8617" s="1"/>
  <c r="E8618"/>
  <c r="E8619" l="1"/>
  <c r="F8618"/>
  <c r="H8618" s="1"/>
  <c r="F8619" l="1"/>
  <c r="H8619" s="1"/>
  <c r="E8620"/>
  <c r="F8620" l="1"/>
  <c r="H8620" s="1"/>
  <c r="E8621"/>
  <c r="F8621" l="1"/>
  <c r="H8621" s="1"/>
  <c r="E8622"/>
  <c r="E8623" l="1"/>
  <c r="F8622"/>
  <c r="H8622" s="1"/>
  <c r="F8623" l="1"/>
  <c r="H8623" s="1"/>
  <c r="E8624"/>
  <c r="F8624" l="1"/>
  <c r="H8624" s="1"/>
  <c r="E8625"/>
  <c r="F8625" l="1"/>
  <c r="H8625" s="1"/>
  <c r="E8626"/>
  <c r="E8627" l="1"/>
  <c r="F8626"/>
  <c r="H8626" s="1"/>
  <c r="F8627" l="1"/>
  <c r="H8627" s="1"/>
  <c r="E8628"/>
  <c r="F8628" l="1"/>
  <c r="H8628" s="1"/>
  <c r="E8629"/>
  <c r="E8630" l="1"/>
  <c r="F8629"/>
  <c r="H8629" s="1"/>
  <c r="F8630" l="1"/>
  <c r="H8630" s="1"/>
  <c r="E8631"/>
  <c r="F8631" l="1"/>
  <c r="H8631" s="1"/>
  <c r="E8632"/>
  <c r="E8633" l="1"/>
  <c r="F8632"/>
  <c r="H8632" s="1"/>
  <c r="F8633" l="1"/>
  <c r="H8633" s="1"/>
  <c r="E8634"/>
  <c r="F8634" l="1"/>
  <c r="H8634" s="1"/>
  <c r="E8635"/>
  <c r="F8635" l="1"/>
  <c r="H8635" s="1"/>
  <c r="E8636"/>
  <c r="E8637" l="1"/>
  <c r="F8636"/>
  <c r="H8636" s="1"/>
  <c r="F8637" l="1"/>
  <c r="H8637" s="1"/>
  <c r="E8638"/>
  <c r="F8638" l="1"/>
  <c r="H8638" s="1"/>
  <c r="E8639"/>
  <c r="E8640" l="1"/>
  <c r="F8639"/>
  <c r="H8639" s="1"/>
  <c r="F8640" l="1"/>
  <c r="H8640" s="1"/>
  <c r="E8641"/>
  <c r="F8641" l="1"/>
  <c r="H8641" s="1"/>
  <c r="E8642"/>
  <c r="F8642" l="1"/>
  <c r="H8642" s="1"/>
  <c r="E8643"/>
  <c r="E8644" l="1"/>
  <c r="F8643"/>
  <c r="H8643" s="1"/>
  <c r="F8644" l="1"/>
  <c r="H8644" s="1"/>
  <c r="E8645"/>
  <c r="F8645" l="1"/>
  <c r="H8645" s="1"/>
  <c r="E8646"/>
  <c r="F8646" l="1"/>
  <c r="H8646" s="1"/>
  <c r="E8647"/>
  <c r="E8648" l="1"/>
  <c r="F8647"/>
  <c r="H8647" s="1"/>
  <c r="F8648" l="1"/>
  <c r="H8648" s="1"/>
  <c r="E8649"/>
  <c r="F8649" l="1"/>
  <c r="H8649" s="1"/>
  <c r="E8650"/>
  <c r="F8650" l="1"/>
  <c r="H8650" s="1"/>
  <c r="E8651"/>
  <c r="E8652" l="1"/>
  <c r="F8651"/>
  <c r="H8651" s="1"/>
  <c r="F8652" l="1"/>
  <c r="H8652" s="1"/>
  <c r="E8653"/>
  <c r="F8653" l="1"/>
  <c r="H8653" s="1"/>
  <c r="E8654"/>
  <c r="F8654" l="1"/>
  <c r="H8654" s="1"/>
  <c r="E8655"/>
  <c r="E8656" l="1"/>
  <c r="F8655"/>
  <c r="H8655" s="1"/>
  <c r="F8656" l="1"/>
  <c r="H8656" s="1"/>
  <c r="E8657"/>
  <c r="F8657" l="1"/>
  <c r="H8657" s="1"/>
  <c r="E8658"/>
  <c r="F8658" l="1"/>
  <c r="H8658" s="1"/>
  <c r="E8659"/>
  <c r="E8660" l="1"/>
  <c r="F8659"/>
  <c r="H8659" s="1"/>
  <c r="F8660" l="1"/>
  <c r="H8660" s="1"/>
  <c r="E8661"/>
  <c r="F8661" l="1"/>
  <c r="H8661" s="1"/>
  <c r="E8662"/>
  <c r="F8662" l="1"/>
  <c r="H8662" s="1"/>
  <c r="E8663"/>
  <c r="E8664" l="1"/>
  <c r="F8663"/>
  <c r="H8663" s="1"/>
  <c r="F8664" l="1"/>
  <c r="H8664" s="1"/>
  <c r="E8665"/>
  <c r="F8665" l="1"/>
  <c r="H8665" s="1"/>
  <c r="E8666"/>
  <c r="F8666" l="1"/>
  <c r="H8666" s="1"/>
  <c r="E8667"/>
  <c r="E8668" l="1"/>
  <c r="F8667"/>
  <c r="H8667" s="1"/>
  <c r="F8668" l="1"/>
  <c r="H8668" s="1"/>
  <c r="E8669"/>
  <c r="F8669" l="1"/>
  <c r="H8669" s="1"/>
  <c r="E8670"/>
  <c r="F8670" l="1"/>
  <c r="H8670" s="1"/>
  <c r="E8671"/>
  <c r="E8672" l="1"/>
  <c r="F8671"/>
  <c r="H8671" s="1"/>
  <c r="F8672" l="1"/>
  <c r="H8672" s="1"/>
  <c r="E8673"/>
  <c r="F8673" l="1"/>
  <c r="H8673" s="1"/>
  <c r="E8674"/>
  <c r="E8675" l="1"/>
  <c r="F8674"/>
  <c r="H8674" s="1"/>
  <c r="F8675" l="1"/>
  <c r="H8675" s="1"/>
  <c r="E8676"/>
  <c r="F8676" l="1"/>
  <c r="H8676" s="1"/>
  <c r="E8677"/>
  <c r="F8677" l="1"/>
  <c r="H8677" s="1"/>
  <c r="E8678"/>
  <c r="E8679" l="1"/>
  <c r="F8678"/>
  <c r="H8678" s="1"/>
  <c r="F8679" l="1"/>
  <c r="H8679" s="1"/>
  <c r="E8680"/>
  <c r="F8680" l="1"/>
  <c r="H8680" s="1"/>
  <c r="E8681"/>
  <c r="F8681" l="1"/>
  <c r="H8681" s="1"/>
  <c r="E8682"/>
  <c r="E8683" l="1"/>
  <c r="F8682"/>
  <c r="H8682" s="1"/>
  <c r="F8683" l="1"/>
  <c r="H8683" s="1"/>
  <c r="E8684"/>
  <c r="F8684" l="1"/>
  <c r="H8684" s="1"/>
  <c r="E8685"/>
  <c r="F8685" l="1"/>
  <c r="H8685" s="1"/>
  <c r="E8686"/>
  <c r="E8687" l="1"/>
  <c r="F8686"/>
  <c r="H8686" s="1"/>
  <c r="F8687" l="1"/>
  <c r="H8687" s="1"/>
  <c r="E8688"/>
  <c r="F8688" l="1"/>
  <c r="H8688" s="1"/>
  <c r="E8689"/>
  <c r="F8689" l="1"/>
  <c r="H8689" s="1"/>
  <c r="E8690"/>
  <c r="F8690" l="1"/>
  <c r="H8690" s="1"/>
  <c r="E8691"/>
  <c r="E8692" l="1"/>
  <c r="F8691"/>
  <c r="H8691" s="1"/>
  <c r="F8692" l="1"/>
  <c r="H8692" s="1"/>
  <c r="E8693"/>
  <c r="F8693" l="1"/>
  <c r="H8693" s="1"/>
  <c r="E8694"/>
  <c r="F8694" l="1"/>
  <c r="H8694" s="1"/>
  <c r="E8695"/>
  <c r="E8696" l="1"/>
  <c r="F8695"/>
  <c r="H8695" s="1"/>
  <c r="F8696" l="1"/>
  <c r="H8696" s="1"/>
  <c r="E8697"/>
  <c r="F8697" l="1"/>
  <c r="H8697" s="1"/>
  <c r="E8698"/>
  <c r="F8698" l="1"/>
  <c r="H8698" s="1"/>
  <c r="E8699"/>
  <c r="E8700" l="1"/>
  <c r="F8699"/>
  <c r="H8699" s="1"/>
  <c r="F8700" l="1"/>
  <c r="H8700" s="1"/>
  <c r="E8701"/>
  <c r="F8701" l="1"/>
  <c r="H8701" s="1"/>
  <c r="E8702"/>
  <c r="F8702" l="1"/>
  <c r="H8702" s="1"/>
  <c r="E8703"/>
  <c r="E8704" l="1"/>
  <c r="F8703"/>
  <c r="H8703" s="1"/>
  <c r="F8704" l="1"/>
  <c r="H8704" s="1"/>
  <c r="E8705"/>
  <c r="F8705" l="1"/>
  <c r="H8705" s="1"/>
  <c r="E8706"/>
  <c r="F8706" l="1"/>
  <c r="H8706" s="1"/>
  <c r="E8707"/>
  <c r="F8707" l="1"/>
  <c r="H8707" s="1"/>
  <c r="E8708"/>
  <c r="F8708" l="1"/>
  <c r="H8708" s="1"/>
  <c r="E8709"/>
  <c r="F8709" l="1"/>
  <c r="H8709" s="1"/>
  <c r="E8710"/>
  <c r="F8710" l="1"/>
  <c r="H8710" s="1"/>
  <c r="E8711"/>
  <c r="F8711" l="1"/>
  <c r="H8711" s="1"/>
  <c r="E8712"/>
  <c r="F8712" l="1"/>
  <c r="H8712" s="1"/>
  <c r="E8713"/>
  <c r="F8713" l="1"/>
  <c r="H8713" s="1"/>
  <c r="E8714"/>
  <c r="E8715" l="1"/>
  <c r="F8714"/>
  <c r="H8714" s="1"/>
  <c r="F8715" l="1"/>
  <c r="H8715" s="1"/>
  <c r="E8716"/>
  <c r="E8717" l="1"/>
  <c r="F8716"/>
  <c r="H8716" s="1"/>
  <c r="F8717" l="1"/>
  <c r="H8717" s="1"/>
  <c r="E8718"/>
  <c r="E8719" l="1"/>
  <c r="F8718"/>
  <c r="H8718" s="1"/>
  <c r="F8719" l="1"/>
  <c r="H8719" s="1"/>
  <c r="E8720"/>
  <c r="F8720" l="1"/>
  <c r="H8720" s="1"/>
  <c r="E8721"/>
  <c r="F8721" l="1"/>
  <c r="H8721" s="1"/>
  <c r="E8722"/>
  <c r="F8722" l="1"/>
  <c r="H8722" s="1"/>
  <c r="E8723"/>
  <c r="E8724" l="1"/>
  <c r="F8723"/>
  <c r="H8723" s="1"/>
  <c r="F8724" l="1"/>
  <c r="H8724" s="1"/>
  <c r="E8725"/>
  <c r="F8725" l="1"/>
  <c r="H8725" s="1"/>
  <c r="E8726"/>
  <c r="F8726" l="1"/>
  <c r="H8726" s="1"/>
  <c r="E8727"/>
  <c r="E8728" l="1"/>
  <c r="F8727"/>
  <c r="H8727" s="1"/>
  <c r="F8728" l="1"/>
  <c r="H8728" s="1"/>
  <c r="E8729"/>
  <c r="F8729" l="1"/>
  <c r="H8729" s="1"/>
  <c r="E8730"/>
  <c r="E8731" l="1"/>
  <c r="F8730"/>
  <c r="H8730" s="1"/>
  <c r="F8731" l="1"/>
  <c r="H8731" s="1"/>
  <c r="E8732"/>
  <c r="F8732" l="1"/>
  <c r="H8732" s="1"/>
  <c r="E8733"/>
  <c r="F8733" l="1"/>
  <c r="H8733" s="1"/>
  <c r="E8734"/>
  <c r="F8734" l="1"/>
  <c r="H8734" s="1"/>
  <c r="E8735"/>
  <c r="E8736" l="1"/>
  <c r="F8735"/>
  <c r="H8735" s="1"/>
  <c r="F8736" l="1"/>
  <c r="H8736" s="1"/>
  <c r="E8737"/>
  <c r="F8737" l="1"/>
  <c r="H8737" s="1"/>
  <c r="E8738"/>
  <c r="F8738" l="1"/>
  <c r="H8738" s="1"/>
  <c r="E8739"/>
  <c r="F8739" l="1"/>
  <c r="H8739" s="1"/>
  <c r="E8740"/>
  <c r="E8741" l="1"/>
  <c r="F8740"/>
  <c r="H8740" s="1"/>
  <c r="F8741" l="1"/>
  <c r="H8741" s="1"/>
  <c r="E8742"/>
  <c r="F8742" l="1"/>
  <c r="H8742" s="1"/>
  <c r="E8743"/>
  <c r="F8743" l="1"/>
  <c r="H8743" s="1"/>
  <c r="E8744"/>
  <c r="E8745" l="1"/>
  <c r="F8744"/>
  <c r="H8744" s="1"/>
  <c r="F8745" l="1"/>
  <c r="H8745" s="1"/>
  <c r="E8746"/>
  <c r="F8746" l="1"/>
  <c r="H8746" s="1"/>
  <c r="E8747"/>
  <c r="E8748" l="1"/>
  <c r="F8747"/>
  <c r="H8747" s="1"/>
  <c r="F8748" l="1"/>
  <c r="H8748" s="1"/>
  <c r="E8749"/>
  <c r="F8749" l="1"/>
  <c r="H8749" s="1"/>
  <c r="E8750"/>
  <c r="F8750" l="1"/>
  <c r="H8750" s="1"/>
  <c r="E8751"/>
  <c r="E8752" l="1"/>
  <c r="F8751"/>
  <c r="H8751" s="1"/>
  <c r="F8752" l="1"/>
  <c r="H8752" s="1"/>
  <c r="E8753"/>
  <c r="F8753" l="1"/>
  <c r="H8753" s="1"/>
  <c r="E8754"/>
  <c r="E8755" l="1"/>
  <c r="F8754"/>
  <c r="H8754" s="1"/>
  <c r="F8755" l="1"/>
  <c r="H8755" s="1"/>
  <c r="E8756"/>
  <c r="F8756" l="1"/>
  <c r="H8756" s="1"/>
  <c r="E8757"/>
  <c r="E8758" l="1"/>
  <c r="F8757"/>
  <c r="H8757" s="1"/>
  <c r="E8759" l="1"/>
  <c r="F8758"/>
  <c r="H8758" s="1"/>
  <c r="F8759" l="1"/>
  <c r="H8759" s="1"/>
  <c r="E8760"/>
  <c r="F8760" l="1"/>
  <c r="H8760" s="1"/>
  <c r="E8761"/>
  <c r="E8762" l="1"/>
  <c r="F8761"/>
  <c r="H8761" s="1"/>
  <c r="F8762" l="1"/>
  <c r="H8762" s="1"/>
  <c r="E8763"/>
  <c r="F8763" l="1"/>
  <c r="H8763" s="1"/>
  <c r="E8764"/>
  <c r="E8765" l="1"/>
  <c r="F8764"/>
  <c r="H8764" s="1"/>
  <c r="F8765" l="1"/>
  <c r="H8765" s="1"/>
  <c r="E8766"/>
  <c r="F8766" l="1"/>
  <c r="H8766" s="1"/>
  <c r="E8767"/>
  <c r="F8767" l="1"/>
  <c r="H8767" s="1"/>
  <c r="E8768"/>
  <c r="E8769" l="1"/>
  <c r="F8768"/>
  <c r="H8768" s="1"/>
  <c r="F8769" l="1"/>
  <c r="H8769" s="1"/>
  <c r="E8770"/>
  <c r="F8770" l="1"/>
  <c r="H8770" s="1"/>
  <c r="E8771"/>
  <c r="F8771" l="1"/>
  <c r="H8771" s="1"/>
  <c r="E8772"/>
  <c r="F8772" l="1"/>
  <c r="H8772" s="1"/>
  <c r="E8773"/>
  <c r="E8774" l="1"/>
  <c r="F8773"/>
  <c r="H8773" s="1"/>
  <c r="F8774" l="1"/>
  <c r="H8774" s="1"/>
  <c r="E8775"/>
  <c r="F8775" l="1"/>
  <c r="H8775" s="1"/>
  <c r="E8776"/>
  <c r="F8776" l="1"/>
  <c r="H8776" s="1"/>
  <c r="E8777"/>
  <c r="E8778" l="1"/>
  <c r="F8777"/>
  <c r="H8777" s="1"/>
  <c r="F8778" l="1"/>
  <c r="H8778" s="1"/>
  <c r="E8779"/>
  <c r="F8779" l="1"/>
  <c r="H8779" s="1"/>
  <c r="E8780"/>
  <c r="F8780" l="1"/>
  <c r="H8780" s="1"/>
  <c r="E8781"/>
  <c r="E8782" l="1"/>
  <c r="F8781"/>
  <c r="H8781" s="1"/>
  <c r="F8782" l="1"/>
  <c r="H8782" s="1"/>
  <c r="E8783"/>
  <c r="F8783" l="1"/>
  <c r="H8783" s="1"/>
  <c r="E8784"/>
  <c r="F8784" l="1"/>
  <c r="H8784" s="1"/>
  <c r="E8785"/>
  <c r="F8785" l="1"/>
  <c r="H8785" s="1"/>
  <c r="E8786"/>
  <c r="E8787" l="1"/>
  <c r="F8786"/>
  <c r="H8786" s="1"/>
  <c r="F8787" l="1"/>
  <c r="H8787" s="1"/>
  <c r="E8788"/>
  <c r="F8788" l="1"/>
  <c r="H8788" s="1"/>
  <c r="E8789"/>
  <c r="E8790" l="1"/>
  <c r="F8789"/>
  <c r="H8789" s="1"/>
  <c r="F8790" l="1"/>
  <c r="H8790" s="1"/>
  <c r="E8791"/>
  <c r="F8791" l="1"/>
  <c r="H8791" s="1"/>
  <c r="E8792"/>
  <c r="F8792" l="1"/>
  <c r="H8792" s="1"/>
  <c r="E8793"/>
  <c r="F8793" l="1"/>
  <c r="H8793" s="1"/>
  <c r="E8794"/>
  <c r="E8795" l="1"/>
  <c r="F8794"/>
  <c r="H8794" s="1"/>
  <c r="F8795" l="1"/>
  <c r="H8795" s="1"/>
  <c r="E8796"/>
  <c r="F8796" l="1"/>
  <c r="H8796" s="1"/>
  <c r="E8797"/>
  <c r="E8798" l="1"/>
  <c r="F8797"/>
  <c r="H8797" s="1"/>
  <c r="F8798" l="1"/>
  <c r="H8798" s="1"/>
  <c r="E8799"/>
  <c r="F8799" l="1"/>
  <c r="H8799" s="1"/>
  <c r="E8800"/>
  <c r="F8800" l="1"/>
  <c r="H8800" s="1"/>
  <c r="E8801"/>
  <c r="F8801" l="1"/>
  <c r="H8801" s="1"/>
  <c r="E8802"/>
  <c r="F8802" l="1"/>
  <c r="H8802" s="1"/>
  <c r="E8803"/>
  <c r="E8804" l="1"/>
  <c r="F8803"/>
  <c r="H8803" s="1"/>
  <c r="F8804" l="1"/>
  <c r="H8804" s="1"/>
  <c r="E8805"/>
  <c r="F8805" l="1"/>
  <c r="H8805" s="1"/>
  <c r="E8806"/>
  <c r="F8806" l="1"/>
  <c r="H8806" s="1"/>
  <c r="E8807"/>
  <c r="F8807" l="1"/>
  <c r="H8807" s="1"/>
  <c r="E8808"/>
  <c r="E8809" l="1"/>
  <c r="F8808"/>
  <c r="H8808" s="1"/>
  <c r="F8809" l="1"/>
  <c r="H8809" s="1"/>
  <c r="E8810"/>
  <c r="F8810" l="1"/>
  <c r="H8810" s="1"/>
  <c r="E8811"/>
  <c r="F8811" l="1"/>
  <c r="H8811" s="1"/>
  <c r="E8812"/>
  <c r="E8813" l="1"/>
  <c r="F8812"/>
  <c r="H8812" s="1"/>
  <c r="F8813" l="1"/>
  <c r="H8813" s="1"/>
  <c r="E8814"/>
  <c r="E8815" l="1"/>
  <c r="F8814"/>
  <c r="H8814" s="1"/>
  <c r="F8815" l="1"/>
  <c r="H8815" s="1"/>
  <c r="E8816"/>
  <c r="F8816" l="1"/>
  <c r="H8816" s="1"/>
  <c r="E8817"/>
  <c r="F8817" l="1"/>
  <c r="H8817" s="1"/>
  <c r="E8818"/>
  <c r="E8819" l="1"/>
  <c r="F8818"/>
  <c r="H8818" s="1"/>
  <c r="F8819" l="1"/>
  <c r="H8819" s="1"/>
  <c r="E8820"/>
  <c r="F8820" l="1"/>
  <c r="H8820" s="1"/>
  <c r="E8821"/>
  <c r="F8821" l="1"/>
  <c r="H8821" s="1"/>
  <c r="E8822"/>
  <c r="F8822" l="1"/>
  <c r="H8822" s="1"/>
  <c r="E8823"/>
  <c r="F8823" l="1"/>
  <c r="H8823" s="1"/>
  <c r="E8824"/>
  <c r="E8825" l="1"/>
  <c r="F8824"/>
  <c r="H8824" s="1"/>
  <c r="F8825" l="1"/>
  <c r="H8825" s="1"/>
  <c r="E8826"/>
  <c r="F8826" l="1"/>
  <c r="H8826" s="1"/>
  <c r="E8827"/>
  <c r="F8827" l="1"/>
  <c r="H8827" s="1"/>
  <c r="E8828"/>
  <c r="E8829" l="1"/>
  <c r="F8828"/>
  <c r="H8828" s="1"/>
  <c r="F8829" l="1"/>
  <c r="H8829" s="1"/>
  <c r="E8830"/>
  <c r="F8830" l="1"/>
  <c r="H8830" s="1"/>
  <c r="E8831"/>
  <c r="F8831" l="1"/>
  <c r="H8831" s="1"/>
  <c r="E8832"/>
  <c r="E8833" l="1"/>
  <c r="F8832"/>
  <c r="H8832" s="1"/>
  <c r="F8833" l="1"/>
  <c r="H8833" s="1"/>
  <c r="E8834"/>
  <c r="F8834" l="1"/>
  <c r="H8834" s="1"/>
  <c r="E8835"/>
  <c r="F8835" l="1"/>
  <c r="H8835" s="1"/>
  <c r="E8836"/>
  <c r="F8836" l="1"/>
  <c r="H8836" s="1"/>
  <c r="E8837"/>
  <c r="E8838" l="1"/>
  <c r="F8837"/>
  <c r="H8837" s="1"/>
  <c r="F8838" l="1"/>
  <c r="H8838" s="1"/>
  <c r="E8839"/>
  <c r="F8839" l="1"/>
  <c r="H8839" s="1"/>
  <c r="E8840"/>
  <c r="F8840" l="1"/>
  <c r="H8840" s="1"/>
  <c r="E8841"/>
  <c r="E8842" l="1"/>
  <c r="F8841"/>
  <c r="H8841" s="1"/>
  <c r="F8842" l="1"/>
  <c r="H8842" s="1"/>
  <c r="E8843"/>
  <c r="F8843" l="1"/>
  <c r="H8843" s="1"/>
  <c r="E8844"/>
  <c r="E8845" l="1"/>
  <c r="F8844"/>
  <c r="H8844" s="1"/>
  <c r="F8845" l="1"/>
  <c r="H8845" s="1"/>
  <c r="E8846"/>
  <c r="F8846" l="1"/>
  <c r="H8846" s="1"/>
  <c r="E8847"/>
  <c r="F8847" l="1"/>
  <c r="H8847" s="1"/>
  <c r="E8848"/>
  <c r="E8849" l="1"/>
  <c r="F8848"/>
  <c r="H8848" s="1"/>
  <c r="F8849" l="1"/>
  <c r="H8849" s="1"/>
  <c r="E8850"/>
  <c r="F8850" l="1"/>
  <c r="H8850" s="1"/>
  <c r="E8851"/>
  <c r="F8851" l="1"/>
  <c r="H8851" s="1"/>
  <c r="E8852"/>
  <c r="E8853" l="1"/>
  <c r="F8852"/>
  <c r="H8852" s="1"/>
  <c r="F8853" l="1"/>
  <c r="H8853" s="1"/>
  <c r="E8854"/>
  <c r="F8854" l="1"/>
  <c r="H8854" s="1"/>
  <c r="E8855"/>
  <c r="F8855" l="1"/>
  <c r="H8855" s="1"/>
  <c r="E8856"/>
  <c r="E8857" l="1"/>
  <c r="F8856"/>
  <c r="H8856" s="1"/>
  <c r="F8857" l="1"/>
  <c r="H8857" s="1"/>
  <c r="E8858"/>
  <c r="F8858" l="1"/>
  <c r="H8858" s="1"/>
  <c r="E8859"/>
  <c r="E8860" l="1"/>
  <c r="F8859"/>
  <c r="H8859" s="1"/>
  <c r="F8860" l="1"/>
  <c r="H8860" s="1"/>
  <c r="E8861"/>
  <c r="F8861" l="1"/>
  <c r="H8861" s="1"/>
  <c r="E8862"/>
  <c r="F8862" l="1"/>
  <c r="H8862" s="1"/>
  <c r="E8863"/>
  <c r="F8863" l="1"/>
  <c r="H8863" s="1"/>
  <c r="E8864"/>
  <c r="F8864" l="1"/>
  <c r="H8864" s="1"/>
  <c r="E8865"/>
  <c r="F8865" l="1"/>
  <c r="H8865" s="1"/>
  <c r="E8866"/>
  <c r="E8867" l="1"/>
  <c r="F8866"/>
  <c r="H8866" s="1"/>
  <c r="F8867" l="1"/>
  <c r="H8867" s="1"/>
  <c r="E8868"/>
  <c r="F8868" l="1"/>
  <c r="H8868" s="1"/>
  <c r="E8869"/>
  <c r="E8870" l="1"/>
  <c r="F8869"/>
  <c r="H8869" s="1"/>
  <c r="F8870" l="1"/>
  <c r="H8870" s="1"/>
  <c r="E8871"/>
  <c r="F8871" l="1"/>
  <c r="H8871" s="1"/>
  <c r="E8872"/>
  <c r="E8873" l="1"/>
  <c r="F8872"/>
  <c r="H8872" s="1"/>
  <c r="F8873" l="1"/>
  <c r="H8873" s="1"/>
  <c r="E8874"/>
  <c r="F8874" l="1"/>
  <c r="H8874" s="1"/>
  <c r="E8875"/>
  <c r="F8875" l="1"/>
  <c r="H8875" s="1"/>
  <c r="E8876"/>
  <c r="E8877" l="1"/>
  <c r="F8876"/>
  <c r="H8876" s="1"/>
  <c r="F8877" l="1"/>
  <c r="H8877" s="1"/>
  <c r="E8878"/>
  <c r="F8878" l="1"/>
  <c r="H8878" s="1"/>
  <c r="E8879"/>
  <c r="F8879" l="1"/>
  <c r="H8879" s="1"/>
  <c r="E8880"/>
  <c r="E8881" l="1"/>
  <c r="F8880"/>
  <c r="H8880" s="1"/>
  <c r="F8881" l="1"/>
  <c r="H8881" s="1"/>
  <c r="E8882"/>
  <c r="F8882" l="1"/>
  <c r="H8882" s="1"/>
  <c r="E8883"/>
  <c r="F8883" l="1"/>
  <c r="H8883" s="1"/>
  <c r="E8884"/>
  <c r="E8885" l="1"/>
  <c r="F8884"/>
  <c r="H8884" s="1"/>
  <c r="F8885" l="1"/>
  <c r="H8885" s="1"/>
  <c r="E8886"/>
  <c r="F8886" l="1"/>
  <c r="H8886" s="1"/>
  <c r="E8887"/>
  <c r="F8887" l="1"/>
  <c r="H8887" s="1"/>
  <c r="E8888"/>
  <c r="E8889" l="1"/>
  <c r="F8888"/>
  <c r="H8888" s="1"/>
  <c r="F8889" l="1"/>
  <c r="H8889" s="1"/>
  <c r="E8890"/>
  <c r="F8890" l="1"/>
  <c r="H8890" s="1"/>
  <c r="E8891"/>
  <c r="F8891" l="1"/>
  <c r="H8891" s="1"/>
  <c r="E8892"/>
  <c r="E8893" l="1"/>
  <c r="F8892"/>
  <c r="H8892" s="1"/>
  <c r="F8893" l="1"/>
  <c r="H8893" s="1"/>
  <c r="E8894"/>
  <c r="F8894" l="1"/>
  <c r="H8894" s="1"/>
  <c r="E8895"/>
  <c r="F8895" l="1"/>
  <c r="H8895" s="1"/>
  <c r="E8896"/>
  <c r="E8897" l="1"/>
  <c r="F8896"/>
  <c r="H8896" s="1"/>
  <c r="F8897" l="1"/>
  <c r="H8897" s="1"/>
  <c r="E8898"/>
  <c r="F8898" l="1"/>
  <c r="H8898" s="1"/>
  <c r="E8899"/>
  <c r="F8899" l="1"/>
  <c r="H8899" s="1"/>
  <c r="E8900"/>
  <c r="F8900" l="1"/>
  <c r="H8900" s="1"/>
  <c r="E8901"/>
  <c r="E8902" l="1"/>
  <c r="F8901"/>
  <c r="H8901" s="1"/>
  <c r="F8902" l="1"/>
  <c r="H8902" s="1"/>
  <c r="E8903"/>
  <c r="F8903" l="1"/>
  <c r="H8903" s="1"/>
  <c r="E8904"/>
  <c r="E8905" l="1"/>
  <c r="F8904"/>
  <c r="H8904" s="1"/>
  <c r="F8905" l="1"/>
  <c r="H8905" s="1"/>
  <c r="E8906"/>
  <c r="F8906" l="1"/>
  <c r="H8906" s="1"/>
  <c r="E8907"/>
  <c r="E8908" l="1"/>
  <c r="F8907"/>
  <c r="H8907" s="1"/>
  <c r="F8908" l="1"/>
  <c r="H8908" s="1"/>
  <c r="E8909"/>
  <c r="F8909" l="1"/>
  <c r="H8909" s="1"/>
  <c r="E8910"/>
  <c r="F8910" l="1"/>
  <c r="H8910" s="1"/>
  <c r="E8911"/>
  <c r="F8911" l="1"/>
  <c r="H8911" s="1"/>
  <c r="E8912"/>
  <c r="E8913" l="1"/>
  <c r="F8912"/>
  <c r="H8912" s="1"/>
  <c r="F8913" l="1"/>
  <c r="H8913" s="1"/>
  <c r="E8914"/>
  <c r="F8914" l="1"/>
  <c r="H8914" s="1"/>
  <c r="E8915"/>
  <c r="F8915" l="1"/>
  <c r="H8915" s="1"/>
  <c r="E8916"/>
  <c r="E8917" l="1"/>
  <c r="F8916"/>
  <c r="H8916" s="1"/>
  <c r="E8918" l="1"/>
  <c r="F8917"/>
  <c r="H8917" s="1"/>
  <c r="F8918" l="1"/>
  <c r="H8918" s="1"/>
  <c r="E8919"/>
  <c r="F8919" l="1"/>
  <c r="H8919" s="1"/>
  <c r="E8920"/>
  <c r="E8921" l="1"/>
  <c r="F8920"/>
  <c r="H8920" s="1"/>
  <c r="F8921" l="1"/>
  <c r="H8921" s="1"/>
  <c r="E8922"/>
  <c r="F8922" l="1"/>
  <c r="H8922" s="1"/>
  <c r="E8923"/>
  <c r="F8923" l="1"/>
  <c r="H8923" s="1"/>
  <c r="E8924"/>
  <c r="F8924" l="1"/>
  <c r="H8924" s="1"/>
  <c r="E8925"/>
  <c r="E8926" l="1"/>
  <c r="F8925"/>
  <c r="H8925" s="1"/>
  <c r="F8926" l="1"/>
  <c r="H8926" s="1"/>
  <c r="E8927"/>
  <c r="F8927" l="1"/>
  <c r="H8927" s="1"/>
  <c r="E8928"/>
  <c r="F8928" l="1"/>
  <c r="H8928" s="1"/>
  <c r="E8929"/>
  <c r="E8930" l="1"/>
  <c r="F8929"/>
  <c r="H8929" s="1"/>
  <c r="F8930" l="1"/>
  <c r="H8930" s="1"/>
  <c r="E8931"/>
  <c r="F8931" l="1"/>
  <c r="H8931" s="1"/>
  <c r="E8932"/>
  <c r="F8932" l="1"/>
  <c r="H8932" s="1"/>
  <c r="E8933"/>
  <c r="E8934" l="1"/>
  <c r="F8933"/>
  <c r="H8933" s="1"/>
  <c r="F8934" l="1"/>
  <c r="H8934" s="1"/>
  <c r="E8935"/>
  <c r="F8935" l="1"/>
  <c r="H8935" s="1"/>
  <c r="E8936"/>
  <c r="E8937" l="1"/>
  <c r="F8936"/>
  <c r="H8936" s="1"/>
  <c r="F8937" l="1"/>
  <c r="H8937" s="1"/>
  <c r="E8938"/>
  <c r="F8938" l="1"/>
  <c r="H8938" s="1"/>
  <c r="E8939"/>
  <c r="F8939" l="1"/>
  <c r="H8939" s="1"/>
  <c r="E8940"/>
  <c r="F8940" l="1"/>
  <c r="H8940" s="1"/>
  <c r="E8941"/>
  <c r="E8942" l="1"/>
  <c r="F8941"/>
  <c r="H8941" s="1"/>
  <c r="F8942" l="1"/>
  <c r="H8942" s="1"/>
  <c r="E8943"/>
  <c r="F8943" l="1"/>
  <c r="H8943" s="1"/>
  <c r="E8944"/>
  <c r="F8944" l="1"/>
  <c r="H8944" s="1"/>
  <c r="E8945"/>
  <c r="E8946" l="1"/>
  <c r="F8945"/>
  <c r="H8945" s="1"/>
  <c r="F8946" l="1"/>
  <c r="H8946" s="1"/>
  <c r="E8947"/>
  <c r="F8947" l="1"/>
  <c r="H8947" s="1"/>
  <c r="E8948"/>
  <c r="E8949" l="1"/>
  <c r="F8948"/>
  <c r="H8948" s="1"/>
  <c r="F8949" l="1"/>
  <c r="H8949" s="1"/>
  <c r="E8950"/>
  <c r="F8950" l="1"/>
  <c r="H8950" s="1"/>
  <c r="E8951"/>
  <c r="F8951" l="1"/>
  <c r="H8951" s="1"/>
  <c r="E8952"/>
  <c r="E8953" l="1"/>
  <c r="F8952"/>
  <c r="H8952" s="1"/>
  <c r="F8953" l="1"/>
  <c r="H8953" s="1"/>
  <c r="E8954"/>
  <c r="F8954" l="1"/>
  <c r="H8954" s="1"/>
  <c r="E8955"/>
  <c r="F8955" l="1"/>
  <c r="H8955" s="1"/>
  <c r="E8956"/>
  <c r="E8957" l="1"/>
  <c r="F8956"/>
  <c r="H8956" s="1"/>
  <c r="F8957" l="1"/>
  <c r="H8957" s="1"/>
  <c r="E8958"/>
  <c r="F8958" l="1"/>
  <c r="H8958" s="1"/>
  <c r="E8959"/>
  <c r="F8959" l="1"/>
  <c r="H8959" s="1"/>
  <c r="E8960"/>
  <c r="E8961" l="1"/>
  <c r="F8960"/>
  <c r="H8960" s="1"/>
  <c r="F8961" l="1"/>
  <c r="H8961" s="1"/>
  <c r="E8962"/>
  <c r="F8962" l="1"/>
  <c r="H8962" s="1"/>
  <c r="E8963"/>
  <c r="F8963" l="1"/>
  <c r="H8963" s="1"/>
  <c r="E8964"/>
  <c r="E8965" l="1"/>
  <c r="F8964"/>
  <c r="H8964" s="1"/>
  <c r="F8965" l="1"/>
  <c r="H8965" s="1"/>
  <c r="E8966"/>
  <c r="F8966" l="1"/>
  <c r="H8966" s="1"/>
  <c r="E8967"/>
  <c r="F8967" l="1"/>
  <c r="H8967" s="1"/>
  <c r="E8968"/>
  <c r="F8968" l="1"/>
  <c r="H8968" s="1"/>
  <c r="E8969"/>
  <c r="E8970" l="1"/>
  <c r="F8969"/>
  <c r="H8969" s="1"/>
  <c r="F8970" l="1"/>
  <c r="H8970" s="1"/>
  <c r="E8971"/>
  <c r="F8971" l="1"/>
  <c r="H8971" s="1"/>
  <c r="E8972"/>
  <c r="F8972" l="1"/>
  <c r="H8972" s="1"/>
  <c r="E8973"/>
  <c r="E8974" l="1"/>
  <c r="F8973"/>
  <c r="H8973" s="1"/>
  <c r="F8974" l="1"/>
  <c r="H8974" s="1"/>
  <c r="E8975"/>
  <c r="F8975" l="1"/>
  <c r="H8975" s="1"/>
  <c r="E8976"/>
  <c r="F8976" l="1"/>
  <c r="H8976" s="1"/>
  <c r="E8977"/>
  <c r="F8977" l="1"/>
  <c r="H8977" s="1"/>
  <c r="E8978"/>
  <c r="E8979" l="1"/>
  <c r="F8978"/>
  <c r="H8978" s="1"/>
  <c r="F8979" l="1"/>
  <c r="H8979" s="1"/>
  <c r="E8980"/>
  <c r="F8980" l="1"/>
  <c r="H8980" s="1"/>
  <c r="E8981"/>
  <c r="E8982" l="1"/>
  <c r="F8981"/>
  <c r="H8981" s="1"/>
  <c r="F8982" l="1"/>
  <c r="H8982" s="1"/>
  <c r="E8983"/>
  <c r="F8983" l="1"/>
  <c r="H8983" s="1"/>
  <c r="E8984"/>
  <c r="F8984" l="1"/>
  <c r="H8984" s="1"/>
  <c r="E8985"/>
  <c r="E8986" l="1"/>
  <c r="F8985"/>
  <c r="H8985" s="1"/>
  <c r="F8986" l="1"/>
  <c r="H8986" s="1"/>
  <c r="E8987"/>
  <c r="F8987" l="1"/>
  <c r="H8987" s="1"/>
  <c r="E8988"/>
  <c r="F8988" l="1"/>
  <c r="H8988" s="1"/>
  <c r="E8989"/>
  <c r="F8989" l="1"/>
  <c r="H8989" s="1"/>
  <c r="E8990"/>
  <c r="E8991" l="1"/>
  <c r="F8990"/>
  <c r="H8990" s="1"/>
  <c r="F8991" l="1"/>
  <c r="H8991" s="1"/>
  <c r="E8992"/>
  <c r="F8992" l="1"/>
  <c r="H8992" s="1"/>
  <c r="E8993"/>
  <c r="F8993" l="1"/>
  <c r="H8993" s="1"/>
  <c r="E8994"/>
  <c r="F8994" l="1"/>
  <c r="H8994" s="1"/>
  <c r="E8995"/>
  <c r="F8995" l="1"/>
  <c r="H8995" s="1"/>
  <c r="E8996"/>
  <c r="F8996" l="1"/>
  <c r="H8996" s="1"/>
  <c r="E8997"/>
  <c r="E8998" l="1"/>
  <c r="F8997"/>
  <c r="H8997" s="1"/>
  <c r="F8998" l="1"/>
  <c r="H8998" s="1"/>
  <c r="E8999"/>
  <c r="F8999" l="1"/>
  <c r="H8999" s="1"/>
  <c r="E9000"/>
  <c r="F9000" l="1"/>
  <c r="H9000" s="1"/>
  <c r="E9001"/>
  <c r="E9002" l="1"/>
  <c r="F9001"/>
  <c r="H9001" s="1"/>
  <c r="F9002" l="1"/>
  <c r="H9002" s="1"/>
  <c r="E9003"/>
  <c r="F9003" l="1"/>
  <c r="H9003" s="1"/>
  <c r="E9004"/>
  <c r="E9005" l="1"/>
  <c r="F9004"/>
  <c r="H9004" s="1"/>
  <c r="F9005" l="1"/>
  <c r="H9005" s="1"/>
  <c r="E9006"/>
  <c r="F9006" l="1"/>
  <c r="H9006" s="1"/>
  <c r="E9007"/>
  <c r="F9007" l="1"/>
  <c r="H9007" s="1"/>
  <c r="E9008"/>
  <c r="E9009" l="1"/>
  <c r="F9008"/>
  <c r="H9008" s="1"/>
  <c r="F9009" l="1"/>
  <c r="H9009" s="1"/>
  <c r="E9010"/>
  <c r="F9010" l="1"/>
  <c r="H9010" s="1"/>
  <c r="E9011"/>
  <c r="E9012" l="1"/>
  <c r="F9011"/>
  <c r="H9011" s="1"/>
  <c r="F9012" l="1"/>
  <c r="H9012" s="1"/>
  <c r="E9013"/>
  <c r="F9013" l="1"/>
  <c r="H9013" s="1"/>
  <c r="E9014"/>
  <c r="F9014" l="1"/>
  <c r="H9014" s="1"/>
  <c r="E9015"/>
  <c r="E9016" l="1"/>
  <c r="F9015"/>
  <c r="H9015" s="1"/>
  <c r="F9016" l="1"/>
  <c r="H9016" s="1"/>
  <c r="E9017"/>
  <c r="F9017" l="1"/>
  <c r="H9017" s="1"/>
  <c r="E9018"/>
  <c r="F9018" l="1"/>
  <c r="H9018" s="1"/>
  <c r="E9019"/>
  <c r="F9019" l="1"/>
  <c r="H9019" s="1"/>
  <c r="E9020"/>
  <c r="E9021" l="1"/>
  <c r="F9020"/>
  <c r="H9020" s="1"/>
  <c r="F9021" l="1"/>
  <c r="H9021" s="1"/>
  <c r="E9022"/>
  <c r="F9022" l="1"/>
  <c r="H9022" s="1"/>
  <c r="E9023"/>
  <c r="F9023" l="1"/>
  <c r="H9023" s="1"/>
  <c r="E9024"/>
  <c r="E9025" l="1"/>
  <c r="F9024"/>
  <c r="H9024" s="1"/>
  <c r="F9025" l="1"/>
  <c r="H9025" s="1"/>
  <c r="E9026"/>
  <c r="F9026" l="1"/>
  <c r="H9026" s="1"/>
  <c r="E9027"/>
  <c r="F9027" l="1"/>
  <c r="H9027" s="1"/>
  <c r="E9028"/>
  <c r="E9029" l="1"/>
  <c r="F9028"/>
  <c r="H9028" s="1"/>
  <c r="F9029" l="1"/>
  <c r="H9029" s="1"/>
  <c r="E9030"/>
  <c r="F9030" l="1"/>
  <c r="H9030" s="1"/>
  <c r="E9031"/>
  <c r="F9031" l="1"/>
  <c r="H9031" s="1"/>
  <c r="E9032"/>
  <c r="F9032" l="1"/>
  <c r="H9032" s="1"/>
  <c r="E9033"/>
  <c r="E9034" l="1"/>
  <c r="F9033"/>
  <c r="H9033" s="1"/>
  <c r="F9034" l="1"/>
  <c r="H9034" s="1"/>
  <c r="E9035"/>
  <c r="F9035" l="1"/>
  <c r="H9035" s="1"/>
  <c r="E9036"/>
  <c r="F9036" l="1"/>
  <c r="H9036" s="1"/>
  <c r="E9037"/>
  <c r="E9038" l="1"/>
  <c r="F9037"/>
  <c r="H9037" s="1"/>
  <c r="F9038" l="1"/>
  <c r="H9038" s="1"/>
  <c r="E9039"/>
  <c r="F9039" l="1"/>
  <c r="H9039" s="1"/>
  <c r="E9040"/>
  <c r="E9041" l="1"/>
  <c r="F9040"/>
  <c r="H9040" s="1"/>
  <c r="F9041" l="1"/>
  <c r="H9041" s="1"/>
  <c r="E9042"/>
  <c r="F9042" l="1"/>
  <c r="H9042" s="1"/>
  <c r="E9043"/>
  <c r="F9043" l="1"/>
  <c r="H9043" s="1"/>
  <c r="E9044"/>
  <c r="E9045" l="1"/>
  <c r="F9044"/>
  <c r="H9044" s="1"/>
  <c r="F9045" l="1"/>
  <c r="H9045" s="1"/>
  <c r="E9046"/>
  <c r="F9046" l="1"/>
  <c r="H9046" s="1"/>
  <c r="E9047"/>
  <c r="E9048" l="1"/>
  <c r="F9047"/>
  <c r="H9047" s="1"/>
  <c r="F9048" l="1"/>
  <c r="H9048" s="1"/>
  <c r="E9049"/>
  <c r="F9049" l="1"/>
  <c r="H9049" s="1"/>
  <c r="E9050"/>
  <c r="F9050" l="1"/>
  <c r="H9050" s="1"/>
  <c r="E9051"/>
  <c r="E9052" l="1"/>
  <c r="F9051"/>
  <c r="H9051" s="1"/>
  <c r="F9052" l="1"/>
  <c r="H9052" s="1"/>
  <c r="E9053"/>
  <c r="F9053" l="1"/>
  <c r="H9053" s="1"/>
  <c r="E9054"/>
  <c r="F9054" l="1"/>
  <c r="H9054" s="1"/>
  <c r="E9055"/>
  <c r="E9056" l="1"/>
  <c r="F9055"/>
  <c r="H9055" s="1"/>
  <c r="F9056" l="1"/>
  <c r="H9056" s="1"/>
  <c r="E9057"/>
  <c r="F9057" l="1"/>
  <c r="H9057" s="1"/>
  <c r="E9058"/>
  <c r="F9058" l="1"/>
  <c r="H9058" s="1"/>
  <c r="E9059"/>
  <c r="E9060" l="1"/>
  <c r="F9059"/>
  <c r="H9059" s="1"/>
  <c r="F9060" l="1"/>
  <c r="H9060" s="1"/>
  <c r="E9061"/>
  <c r="F9061" l="1"/>
  <c r="H9061" s="1"/>
  <c r="E9062"/>
  <c r="F9062" l="1"/>
  <c r="H9062" s="1"/>
  <c r="E9063"/>
  <c r="E9064" l="1"/>
  <c r="F9063"/>
  <c r="H9063" s="1"/>
  <c r="F9064" l="1"/>
  <c r="H9064" s="1"/>
  <c r="E9065"/>
  <c r="F9065" l="1"/>
  <c r="H9065" s="1"/>
  <c r="E9066"/>
  <c r="F9066" l="1"/>
  <c r="H9066" s="1"/>
  <c r="E9067"/>
  <c r="E9068" l="1"/>
  <c r="F9067"/>
  <c r="H9067" s="1"/>
  <c r="F9068" l="1"/>
  <c r="H9068" s="1"/>
  <c r="E9069"/>
  <c r="F9069" l="1"/>
  <c r="H9069" s="1"/>
  <c r="E9070"/>
  <c r="F9070" l="1"/>
  <c r="H9070" s="1"/>
  <c r="E9071"/>
  <c r="E9072" l="1"/>
  <c r="F9071"/>
  <c r="H9071" s="1"/>
  <c r="F9072" l="1"/>
  <c r="H9072" s="1"/>
  <c r="E9073"/>
  <c r="F9073" l="1"/>
  <c r="H9073" s="1"/>
  <c r="E9074"/>
  <c r="F9074" l="1"/>
  <c r="H9074" s="1"/>
  <c r="E9075"/>
  <c r="E9076" l="1"/>
  <c r="F9075"/>
  <c r="H9075" s="1"/>
  <c r="F9076" l="1"/>
  <c r="H9076" s="1"/>
  <c r="E9077"/>
  <c r="F9077" l="1"/>
  <c r="H9077" s="1"/>
  <c r="E9078"/>
  <c r="F9078" l="1"/>
  <c r="H9078" s="1"/>
  <c r="E9079"/>
  <c r="F9079" l="1"/>
  <c r="H9079" s="1"/>
  <c r="E9080"/>
  <c r="E9081" l="1"/>
  <c r="F9080"/>
  <c r="H9080" s="1"/>
  <c r="F9081" l="1"/>
  <c r="H9081" s="1"/>
  <c r="E9082"/>
  <c r="F9082" l="1"/>
  <c r="H9082" s="1"/>
  <c r="E9083"/>
  <c r="F9083" l="1"/>
  <c r="H9083" s="1"/>
  <c r="E9084"/>
  <c r="E9085" l="1"/>
  <c r="F9084"/>
  <c r="H9084" s="1"/>
  <c r="F9085" l="1"/>
  <c r="H9085" s="1"/>
  <c r="E9086"/>
  <c r="F9086" l="1"/>
  <c r="H9086" s="1"/>
  <c r="E9087"/>
  <c r="E9088" l="1"/>
  <c r="F9087"/>
  <c r="H9087" s="1"/>
  <c r="F9088" l="1"/>
  <c r="H9088" s="1"/>
  <c r="E9089"/>
  <c r="F9089" l="1"/>
  <c r="H9089" s="1"/>
  <c r="E9090"/>
  <c r="F9090" l="1"/>
  <c r="H9090" s="1"/>
  <c r="E9091"/>
  <c r="E9092" l="1"/>
  <c r="F9091"/>
  <c r="H9091" s="1"/>
  <c r="F9092" l="1"/>
  <c r="H9092" s="1"/>
  <c r="E9093"/>
  <c r="F9093" l="1"/>
  <c r="H9093" s="1"/>
  <c r="E9094"/>
  <c r="F9094" l="1"/>
  <c r="H9094" s="1"/>
  <c r="E9095"/>
  <c r="E9096" l="1"/>
  <c r="F9095"/>
  <c r="H9095" s="1"/>
  <c r="F9096" l="1"/>
  <c r="H9096" s="1"/>
  <c r="E9097"/>
  <c r="E9098" l="1"/>
  <c r="F9097"/>
  <c r="H9097" s="1"/>
  <c r="F9098" l="1"/>
  <c r="H9098" s="1"/>
  <c r="E9099"/>
  <c r="F9099" l="1"/>
  <c r="H9099" s="1"/>
  <c r="E9100"/>
  <c r="F9100" l="1"/>
  <c r="H9100" s="1"/>
  <c r="E9101"/>
  <c r="F9101" l="1"/>
  <c r="H9101" s="1"/>
  <c r="E9102"/>
  <c r="E9103" l="1"/>
  <c r="F9102"/>
  <c r="H9102" s="1"/>
  <c r="F9103" l="1"/>
  <c r="H9103" s="1"/>
  <c r="E9104"/>
  <c r="F9104" l="1"/>
  <c r="H9104" s="1"/>
  <c r="E9105"/>
  <c r="F9105" l="1"/>
  <c r="H9105" s="1"/>
  <c r="E9106"/>
  <c r="E9107" l="1"/>
  <c r="F9106"/>
  <c r="H9106" s="1"/>
  <c r="E9108" l="1"/>
  <c r="F9107"/>
  <c r="H9107" s="1"/>
  <c r="E9109" l="1"/>
  <c r="F9108"/>
  <c r="H9108" s="1"/>
  <c r="E9110" l="1"/>
  <c r="F9109"/>
  <c r="H9109" s="1"/>
  <c r="E9111" l="1"/>
  <c r="F9110"/>
  <c r="H9110" s="1"/>
  <c r="F9111" l="1"/>
  <c r="H9111" s="1"/>
  <c r="E9112"/>
  <c r="E9113" l="1"/>
  <c r="F9112"/>
  <c r="H9112" s="1"/>
  <c r="E9114" l="1"/>
  <c r="F9113"/>
  <c r="H9113" s="1"/>
  <c r="E9115" l="1"/>
  <c r="F9114"/>
  <c r="H9114" s="1"/>
  <c r="F9115" l="1"/>
  <c r="H9115" s="1"/>
  <c r="E9116"/>
  <c r="E9117" l="1"/>
  <c r="F9116"/>
  <c r="H9116" s="1"/>
  <c r="E9118" l="1"/>
  <c r="F9117"/>
  <c r="H9117" s="1"/>
  <c r="E9119" l="1"/>
  <c r="F9118"/>
  <c r="H9118" s="1"/>
  <c r="F9119" l="1"/>
  <c r="H9119" s="1"/>
  <c r="E9120"/>
  <c r="E9121" l="1"/>
  <c r="F9120"/>
  <c r="H9120" s="1"/>
  <c r="F9121" l="1"/>
  <c r="H9121" s="1"/>
  <c r="E9122"/>
  <c r="F9122" l="1"/>
  <c r="H9122" s="1"/>
  <c r="E9123"/>
  <c r="E9124" l="1"/>
  <c r="F9123"/>
  <c r="H9123" s="1"/>
  <c r="F9124" l="1"/>
  <c r="H9124" s="1"/>
  <c r="E9125"/>
  <c r="F9125" l="1"/>
  <c r="H9125" s="1"/>
  <c r="E9126"/>
  <c r="E9127" l="1"/>
  <c r="F9126"/>
  <c r="H9126" s="1"/>
  <c r="F9127" l="1"/>
  <c r="H9127" s="1"/>
  <c r="E9128"/>
  <c r="F9128" l="1"/>
  <c r="H9128" s="1"/>
  <c r="E9129"/>
  <c r="F9129" l="1"/>
  <c r="H9129" s="1"/>
  <c r="E9130"/>
  <c r="E9131" l="1"/>
  <c r="F9130"/>
  <c r="H9130" s="1"/>
  <c r="F9131" l="1"/>
  <c r="H9131" s="1"/>
  <c r="E9132"/>
  <c r="E9133" l="1"/>
  <c r="F9132"/>
  <c r="H9132" s="1"/>
  <c r="F9133" l="1"/>
  <c r="H9133" s="1"/>
  <c r="E9134"/>
  <c r="F9134" l="1"/>
  <c r="H9134" s="1"/>
  <c r="E9135"/>
  <c r="F9135" l="1"/>
  <c r="H9135" s="1"/>
  <c r="E9136"/>
  <c r="E9137" l="1"/>
  <c r="F9136"/>
  <c r="H9136" s="1"/>
  <c r="F9137" l="1"/>
  <c r="H9137" s="1"/>
  <c r="E9138"/>
  <c r="F9138" l="1"/>
  <c r="H9138" s="1"/>
  <c r="E9139"/>
  <c r="E9140" l="1"/>
  <c r="F9139"/>
  <c r="H9139" s="1"/>
  <c r="F9140" l="1"/>
  <c r="H9140" s="1"/>
  <c r="E9141"/>
  <c r="F9141" l="1"/>
  <c r="H9141" s="1"/>
  <c r="E9142"/>
  <c r="E9143" l="1"/>
  <c r="F9142"/>
  <c r="H9142" s="1"/>
  <c r="F9143" l="1"/>
  <c r="H9143" s="1"/>
  <c r="E9144"/>
  <c r="F9144" l="1"/>
  <c r="H9144" s="1"/>
  <c r="E9145"/>
  <c r="E9146" l="1"/>
  <c r="F9145"/>
  <c r="H9145" s="1"/>
  <c r="F9146" l="1"/>
  <c r="H9146" s="1"/>
  <c r="E9147"/>
  <c r="F9147" l="1"/>
  <c r="H9147" s="1"/>
  <c r="E9148"/>
  <c r="E9149" l="1"/>
  <c r="F9148"/>
  <c r="H9148" s="1"/>
  <c r="F9149" l="1"/>
  <c r="H9149" s="1"/>
  <c r="E9150"/>
  <c r="E9151" l="1"/>
  <c r="F9150"/>
  <c r="H9150" s="1"/>
  <c r="F9151" l="1"/>
  <c r="H9151" s="1"/>
  <c r="E9152"/>
  <c r="E9153" l="1"/>
  <c r="F9152"/>
  <c r="H9152" s="1"/>
  <c r="E9154" l="1"/>
  <c r="F9153"/>
  <c r="H9153" s="1"/>
  <c r="F9154" l="1"/>
  <c r="H9154" s="1"/>
  <c r="E9155"/>
  <c r="F9155" l="1"/>
  <c r="H9155" s="1"/>
  <c r="E9156"/>
  <c r="E9157" l="1"/>
  <c r="F9156"/>
  <c r="H9156" s="1"/>
  <c r="F9157" l="1"/>
  <c r="H9157" s="1"/>
  <c r="E9158"/>
  <c r="F9158" l="1"/>
  <c r="H9158" s="1"/>
  <c r="E9159"/>
  <c r="E9160" l="1"/>
  <c r="F9159"/>
  <c r="H9159" s="1"/>
  <c r="F9160" l="1"/>
  <c r="H9160" s="1"/>
  <c r="E9161"/>
  <c r="F9161" l="1"/>
  <c r="H9161" s="1"/>
  <c r="E9162"/>
  <c r="E9163" l="1"/>
  <c r="F9162"/>
  <c r="H9162" s="1"/>
  <c r="F9163" l="1"/>
  <c r="H9163" s="1"/>
  <c r="E9164"/>
  <c r="F9164" l="1"/>
  <c r="H9164" s="1"/>
  <c r="E9165"/>
  <c r="E9166" l="1"/>
  <c r="F9165"/>
  <c r="H9165" s="1"/>
  <c r="F9166" l="1"/>
  <c r="H9166" s="1"/>
  <c r="E9167"/>
  <c r="F9167" l="1"/>
  <c r="H9167" s="1"/>
  <c r="E9168"/>
  <c r="E9169" l="1"/>
  <c r="F9168"/>
  <c r="H9168" s="1"/>
  <c r="F9169" l="1"/>
  <c r="H9169" s="1"/>
  <c r="E9170"/>
  <c r="E9171" l="1"/>
  <c r="F9170"/>
  <c r="H9170" s="1"/>
  <c r="F9171" l="1"/>
  <c r="H9171" s="1"/>
  <c r="E9172"/>
  <c r="F9172" l="1"/>
  <c r="H9172" s="1"/>
  <c r="E9173"/>
  <c r="F9173" l="1"/>
  <c r="H9173" s="1"/>
  <c r="E9174"/>
  <c r="E9175" l="1"/>
  <c r="F9174"/>
  <c r="H9174" s="1"/>
  <c r="F9175" l="1"/>
  <c r="H9175" s="1"/>
  <c r="E9176"/>
  <c r="F9176" l="1"/>
  <c r="H9176" s="1"/>
  <c r="E9177"/>
  <c r="E9178" l="1"/>
  <c r="F9177"/>
  <c r="H9177" s="1"/>
  <c r="F9178" l="1"/>
  <c r="H9178" s="1"/>
  <c r="E9179"/>
  <c r="F9179" l="1"/>
  <c r="H9179" s="1"/>
  <c r="E9180"/>
  <c r="E9181" l="1"/>
  <c r="F9180"/>
  <c r="H9180" s="1"/>
  <c r="F9181" l="1"/>
  <c r="H9181" s="1"/>
  <c r="E9182"/>
  <c r="F9182" l="1"/>
  <c r="H9182" s="1"/>
  <c r="E9183"/>
  <c r="E9184" l="1"/>
  <c r="F9183"/>
  <c r="H9183" s="1"/>
  <c r="F9184" l="1"/>
  <c r="H9184" s="1"/>
  <c r="E9185"/>
  <c r="E9186" l="1"/>
  <c r="F9185"/>
  <c r="H9185" s="1"/>
  <c r="F9186" l="1"/>
  <c r="H9186" s="1"/>
  <c r="E9187"/>
  <c r="F9187" l="1"/>
  <c r="H9187" s="1"/>
  <c r="E9188"/>
  <c r="F9188" l="1"/>
  <c r="H9188" s="1"/>
  <c r="E9189"/>
  <c r="E9190" l="1"/>
  <c r="F9189"/>
  <c r="H9189" s="1"/>
  <c r="F9190" l="1"/>
  <c r="H9190" s="1"/>
  <c r="E9191"/>
  <c r="F9191" l="1"/>
  <c r="H9191" s="1"/>
  <c r="E9192"/>
  <c r="E9193" l="1"/>
  <c r="F9192"/>
  <c r="H9192" s="1"/>
  <c r="F9193" l="1"/>
  <c r="H9193" s="1"/>
  <c r="E9194"/>
  <c r="E9195" l="1"/>
  <c r="F9194"/>
  <c r="H9194" s="1"/>
  <c r="F9195" l="1"/>
  <c r="H9195" s="1"/>
  <c r="E9196"/>
  <c r="F9196" l="1"/>
  <c r="H9196" s="1"/>
  <c r="E9197"/>
  <c r="E9198" l="1"/>
  <c r="F9197"/>
  <c r="H9197" s="1"/>
  <c r="F9198" l="1"/>
  <c r="H9198" s="1"/>
  <c r="E9199"/>
  <c r="F9199" l="1"/>
  <c r="H9199" s="1"/>
  <c r="E9200"/>
  <c r="F9200" l="1"/>
  <c r="H9200" s="1"/>
  <c r="E9201"/>
  <c r="E9202" l="1"/>
  <c r="F9201"/>
  <c r="H9201" s="1"/>
  <c r="F9202" l="1"/>
  <c r="H9202" s="1"/>
  <c r="E9203"/>
  <c r="F9203" l="1"/>
  <c r="H9203" s="1"/>
  <c r="E9204"/>
  <c r="F9204" l="1"/>
  <c r="H9204" s="1"/>
  <c r="E9205"/>
  <c r="E9206" l="1"/>
  <c r="F9205"/>
  <c r="H9205" s="1"/>
  <c r="F9206" l="1"/>
  <c r="H9206" s="1"/>
  <c r="E9207"/>
  <c r="F9207" l="1"/>
  <c r="H9207" s="1"/>
  <c r="E9208"/>
  <c r="F9208" l="1"/>
  <c r="H9208" s="1"/>
  <c r="E9209"/>
  <c r="E9210" l="1"/>
  <c r="F9209"/>
  <c r="H9209" s="1"/>
  <c r="F9210" l="1"/>
  <c r="H9210" s="1"/>
  <c r="E9211"/>
  <c r="F9211" l="1"/>
  <c r="H9211" s="1"/>
  <c r="E9212"/>
  <c r="E9213" l="1"/>
  <c r="F9212"/>
  <c r="H9212" s="1"/>
  <c r="F9213" l="1"/>
  <c r="H9213" s="1"/>
  <c r="E9214"/>
  <c r="F9214" l="1"/>
  <c r="H9214" s="1"/>
  <c r="E9215"/>
  <c r="F9215" l="1"/>
  <c r="H9215" s="1"/>
  <c r="E9216"/>
  <c r="F9216" l="1"/>
  <c r="H9216" s="1"/>
  <c r="E9217"/>
  <c r="E9218" l="1"/>
  <c r="F9217"/>
  <c r="H9217" s="1"/>
  <c r="F9218" l="1"/>
  <c r="H9218" s="1"/>
  <c r="E9219"/>
  <c r="F9219" l="1"/>
  <c r="H9219" s="1"/>
  <c r="E9220"/>
  <c r="E9221" l="1"/>
  <c r="F9220"/>
  <c r="H9220" s="1"/>
  <c r="F9221" l="1"/>
  <c r="H9221" s="1"/>
  <c r="E9222"/>
  <c r="F9222" l="1"/>
  <c r="H9222" s="1"/>
  <c r="E9223"/>
  <c r="F9223" l="1"/>
  <c r="H9223" s="1"/>
  <c r="E9224"/>
  <c r="E9225" l="1"/>
  <c r="F9224"/>
  <c r="H9224" s="1"/>
  <c r="F9225" l="1"/>
  <c r="H9225" s="1"/>
  <c r="E9226"/>
  <c r="F9226" l="1"/>
  <c r="H9226" s="1"/>
  <c r="E9227"/>
  <c r="F9227" l="1"/>
  <c r="H9227" s="1"/>
  <c r="E9228"/>
  <c r="F9228" l="1"/>
  <c r="H9228" s="1"/>
  <c r="E9229"/>
  <c r="E9230" l="1"/>
  <c r="F9229"/>
  <c r="H9229" s="1"/>
  <c r="F9230" l="1"/>
  <c r="H9230" s="1"/>
  <c r="E9231"/>
  <c r="F9231" l="1"/>
  <c r="H9231" s="1"/>
  <c r="E9232"/>
  <c r="F9232" l="1"/>
  <c r="H9232" s="1"/>
  <c r="E9233"/>
  <c r="E9234" l="1"/>
  <c r="F9233"/>
  <c r="H9233" s="1"/>
  <c r="F9234" l="1"/>
  <c r="H9234" s="1"/>
  <c r="E9235"/>
  <c r="F9235" l="1"/>
  <c r="H9235" s="1"/>
  <c r="E9236"/>
  <c r="E9237" l="1"/>
  <c r="F9236"/>
  <c r="H9236" s="1"/>
  <c r="F9237" l="1"/>
  <c r="H9237" s="1"/>
  <c r="E9238"/>
  <c r="F9238" l="1"/>
  <c r="H9238" s="1"/>
  <c r="E9239"/>
  <c r="F9239" l="1"/>
  <c r="H9239" s="1"/>
  <c r="E9240"/>
  <c r="E9241" l="1"/>
  <c r="F9240"/>
  <c r="H9240" s="1"/>
  <c r="F9241" l="1"/>
  <c r="H9241" s="1"/>
  <c r="E9242"/>
  <c r="F9242" l="1"/>
  <c r="H9242" s="1"/>
  <c r="E9243"/>
  <c r="F9243" l="1"/>
  <c r="H9243" s="1"/>
  <c r="E9244"/>
  <c r="E9245" l="1"/>
  <c r="F9244"/>
  <c r="H9244" s="1"/>
  <c r="F9245" l="1"/>
  <c r="H9245" s="1"/>
  <c r="E9246"/>
  <c r="F9246" l="1"/>
  <c r="H9246" s="1"/>
  <c r="E9247"/>
  <c r="F9247" l="1"/>
  <c r="H9247" s="1"/>
  <c r="E9248"/>
  <c r="F9248" l="1"/>
  <c r="H9248" s="1"/>
  <c r="E9249"/>
  <c r="E9250" l="1"/>
  <c r="F9249"/>
  <c r="H9249" s="1"/>
  <c r="F9250" l="1"/>
  <c r="H9250" s="1"/>
  <c r="E9251"/>
  <c r="F9251" l="1"/>
  <c r="H9251" s="1"/>
  <c r="E9252"/>
  <c r="E9253" l="1"/>
  <c r="F9252"/>
  <c r="H9252" s="1"/>
  <c r="F9253" l="1"/>
  <c r="H9253" s="1"/>
  <c r="E9254"/>
  <c r="F9254" l="1"/>
  <c r="H9254" s="1"/>
  <c r="E9255"/>
  <c r="F9255" l="1"/>
  <c r="H9255" s="1"/>
  <c r="E9256"/>
  <c r="F9256" l="1"/>
  <c r="H9256" s="1"/>
  <c r="E9257"/>
  <c r="F9257" l="1"/>
  <c r="H9257" s="1"/>
  <c r="E9258"/>
  <c r="F9258" l="1"/>
  <c r="H9258" s="1"/>
  <c r="E9259"/>
  <c r="F9259" l="1"/>
  <c r="H9259" s="1"/>
  <c r="E9260"/>
  <c r="F9260" l="1"/>
  <c r="H9260" s="1"/>
  <c r="E9261"/>
  <c r="F9261" l="1"/>
  <c r="H9261" s="1"/>
  <c r="E9262"/>
  <c r="F9262" l="1"/>
  <c r="H9262" s="1"/>
  <c r="E9263"/>
  <c r="F9263" l="1"/>
  <c r="H9263" s="1"/>
  <c r="E9264"/>
  <c r="F9264" l="1"/>
  <c r="H9264" s="1"/>
  <c r="E9265"/>
  <c r="E9266" l="1"/>
  <c r="F9265"/>
  <c r="H9265" s="1"/>
  <c r="F9266" l="1"/>
  <c r="H9266" s="1"/>
  <c r="E9267"/>
  <c r="F9267" l="1"/>
  <c r="H9267" s="1"/>
  <c r="E9268"/>
  <c r="F9268" l="1"/>
  <c r="H9268" s="1"/>
  <c r="E9269"/>
  <c r="E9270" l="1"/>
  <c r="F9269"/>
  <c r="H9269" s="1"/>
  <c r="F9270" l="1"/>
  <c r="H9270" s="1"/>
  <c r="E9271"/>
  <c r="F9271" l="1"/>
  <c r="H9271" s="1"/>
  <c r="E9272"/>
  <c r="E9273" l="1"/>
  <c r="F9272"/>
  <c r="H9272" s="1"/>
  <c r="F9273" l="1"/>
  <c r="H9273" s="1"/>
  <c r="E9274"/>
  <c r="F9274" l="1"/>
  <c r="H9274" s="1"/>
  <c r="E9275"/>
  <c r="F9275" l="1"/>
  <c r="H9275" s="1"/>
  <c r="E9276"/>
  <c r="E9277" l="1"/>
  <c r="F9276"/>
  <c r="H9276" s="1"/>
  <c r="F9277" l="1"/>
  <c r="H9277" s="1"/>
  <c r="E9278"/>
  <c r="F9278" l="1"/>
  <c r="H9278" s="1"/>
  <c r="E9279"/>
  <c r="E9280" l="1"/>
  <c r="F9279"/>
  <c r="H9279" s="1"/>
  <c r="F9280" l="1"/>
  <c r="H9280" s="1"/>
  <c r="E9281"/>
  <c r="F9281" l="1"/>
  <c r="H9281" s="1"/>
  <c r="E9282"/>
  <c r="F9282" l="1"/>
  <c r="H9282" s="1"/>
  <c r="E9283"/>
  <c r="F9283" l="1"/>
  <c r="H9283" s="1"/>
  <c r="E9284"/>
  <c r="F9284" l="1"/>
  <c r="H9284" s="1"/>
  <c r="E9285"/>
  <c r="F9285" l="1"/>
  <c r="H9285" s="1"/>
  <c r="E9286"/>
  <c r="E9287" l="1"/>
  <c r="F9286"/>
  <c r="H9286" s="1"/>
  <c r="F9287" l="1"/>
  <c r="H9287" s="1"/>
  <c r="E9288"/>
  <c r="F9288" l="1"/>
  <c r="H9288" s="1"/>
  <c r="E9289"/>
  <c r="F9289" l="1"/>
  <c r="H9289" s="1"/>
  <c r="E9290"/>
  <c r="E9291" l="1"/>
  <c r="F9290"/>
  <c r="H9290" s="1"/>
  <c r="F9291" l="1"/>
  <c r="H9291" s="1"/>
  <c r="E9292"/>
  <c r="F9292" l="1"/>
  <c r="H9292" s="1"/>
  <c r="E9293"/>
  <c r="F9293" l="1"/>
  <c r="H9293" s="1"/>
  <c r="E9294"/>
  <c r="E9295" l="1"/>
  <c r="F9294"/>
  <c r="H9294" s="1"/>
  <c r="F9295" l="1"/>
  <c r="H9295" s="1"/>
  <c r="E9296"/>
  <c r="F9296" l="1"/>
  <c r="H9296" s="1"/>
  <c r="E9297"/>
  <c r="F9297" l="1"/>
  <c r="H9297" s="1"/>
  <c r="E9298"/>
  <c r="E9299" l="1"/>
  <c r="F9298"/>
  <c r="H9298" s="1"/>
  <c r="F9299" l="1"/>
  <c r="H9299" s="1"/>
  <c r="E9300"/>
  <c r="F9300" l="1"/>
  <c r="H9300" s="1"/>
  <c r="E9301"/>
  <c r="F9301" l="1"/>
  <c r="H9301" s="1"/>
  <c r="E9302"/>
  <c r="F9302" l="1"/>
  <c r="H9302" s="1"/>
  <c r="E9303"/>
  <c r="E9304" l="1"/>
  <c r="F9303"/>
  <c r="H9303" s="1"/>
  <c r="F9304" l="1"/>
  <c r="H9304" s="1"/>
  <c r="E9305"/>
  <c r="F9305" l="1"/>
  <c r="H9305" s="1"/>
  <c r="E9306"/>
  <c r="F9306" l="1"/>
  <c r="H9306" s="1"/>
  <c r="E9307"/>
  <c r="F9307" l="1"/>
  <c r="H9307" s="1"/>
  <c r="E9308"/>
  <c r="E9309" l="1"/>
  <c r="F9308"/>
  <c r="H9308" s="1"/>
  <c r="F9309" l="1"/>
  <c r="H9309" s="1"/>
  <c r="E9310"/>
  <c r="F9310" l="1"/>
  <c r="H9310" s="1"/>
  <c r="E9311"/>
  <c r="F9311" l="1"/>
  <c r="H9311" s="1"/>
  <c r="E9312"/>
  <c r="F9312" l="1"/>
  <c r="H9312" s="1"/>
  <c r="E9313"/>
  <c r="E9314" l="1"/>
  <c r="F9313"/>
  <c r="H9313" s="1"/>
  <c r="F9314" l="1"/>
  <c r="H9314" s="1"/>
  <c r="E9315"/>
  <c r="F9315" l="1"/>
  <c r="H9315" s="1"/>
  <c r="E9316"/>
  <c r="E9317" l="1"/>
  <c r="F9316"/>
  <c r="H9316" s="1"/>
  <c r="F9317" l="1"/>
  <c r="H9317" s="1"/>
  <c r="E9318"/>
  <c r="F9318" l="1"/>
  <c r="H9318" s="1"/>
  <c r="E9319"/>
  <c r="F9319" l="1"/>
  <c r="H9319" s="1"/>
  <c r="E9320"/>
  <c r="F9320" l="1"/>
  <c r="H9320" s="1"/>
  <c r="E9321"/>
  <c r="E9322" l="1"/>
  <c r="F9321"/>
  <c r="H9321" s="1"/>
  <c r="F9322" l="1"/>
  <c r="H9322" s="1"/>
  <c r="E9323"/>
  <c r="F9323" l="1"/>
  <c r="H9323" s="1"/>
  <c r="E9324"/>
  <c r="E9325" l="1"/>
  <c r="F9324"/>
  <c r="H9324" s="1"/>
  <c r="F9325" l="1"/>
  <c r="H9325" s="1"/>
  <c r="E9326"/>
  <c r="F9326" l="1"/>
  <c r="H9326" s="1"/>
  <c r="E9327"/>
  <c r="F9327" l="1"/>
  <c r="H9327" s="1"/>
  <c r="E9328"/>
  <c r="E9329" l="1"/>
  <c r="F9328"/>
  <c r="H9328" s="1"/>
  <c r="F9329" l="1"/>
  <c r="H9329" s="1"/>
  <c r="E9330"/>
  <c r="F9330" l="1"/>
  <c r="H9330" s="1"/>
  <c r="E9331"/>
  <c r="F9331" l="1"/>
  <c r="H9331" s="1"/>
  <c r="E9332"/>
  <c r="E9333" l="1"/>
  <c r="F9332"/>
  <c r="H9332" s="1"/>
  <c r="F9333" l="1"/>
  <c r="H9333" s="1"/>
  <c r="E9334"/>
  <c r="F9334" l="1"/>
  <c r="H9334" s="1"/>
  <c r="E9335"/>
  <c r="F9335" l="1"/>
  <c r="H9335" s="1"/>
  <c r="E9336"/>
  <c r="F9336" l="1"/>
  <c r="H9336" s="1"/>
  <c r="E9337"/>
  <c r="E9338" l="1"/>
  <c r="F9337"/>
  <c r="H9337" s="1"/>
  <c r="F9338" l="1"/>
  <c r="H9338" s="1"/>
  <c r="E9339"/>
  <c r="F9339" l="1"/>
  <c r="H9339" s="1"/>
  <c r="E9340"/>
  <c r="E9341" l="1"/>
  <c r="F9340"/>
  <c r="H9340" s="1"/>
  <c r="F9341" l="1"/>
  <c r="H9341" s="1"/>
  <c r="E9342"/>
  <c r="F9342" l="1"/>
  <c r="H9342" s="1"/>
  <c r="E9343"/>
  <c r="F9343" l="1"/>
  <c r="H9343" s="1"/>
  <c r="E9344"/>
  <c r="E9345" l="1"/>
  <c r="F9344"/>
  <c r="H9344" s="1"/>
  <c r="F9345" l="1"/>
  <c r="H9345" s="1"/>
  <c r="E9346"/>
  <c r="F9346" l="1"/>
  <c r="H9346" s="1"/>
  <c r="E9347"/>
  <c r="F9347" l="1"/>
  <c r="H9347" s="1"/>
  <c r="E9348"/>
  <c r="F9348" l="1"/>
  <c r="H9348" s="1"/>
  <c r="E9349"/>
  <c r="E9350" l="1"/>
  <c r="F9349"/>
  <c r="H9349" s="1"/>
  <c r="F9350" l="1"/>
  <c r="H9350" s="1"/>
  <c r="E9351"/>
  <c r="F9351" l="1"/>
  <c r="H9351" s="1"/>
  <c r="E9352"/>
  <c r="F9352" l="1"/>
  <c r="H9352" s="1"/>
  <c r="E9353"/>
  <c r="F9353" l="1"/>
  <c r="H9353" s="1"/>
  <c r="E9354"/>
  <c r="E9355" l="1"/>
  <c r="F9354"/>
  <c r="H9354" s="1"/>
  <c r="F9355" l="1"/>
  <c r="H9355" s="1"/>
  <c r="E9356"/>
  <c r="F9356" l="1"/>
  <c r="H9356" s="1"/>
  <c r="E9357"/>
  <c r="F9357" l="1"/>
  <c r="H9357" s="1"/>
  <c r="E9358"/>
  <c r="E9359" l="1"/>
  <c r="F9358"/>
  <c r="H9358" s="1"/>
  <c r="F9359" l="1"/>
  <c r="H9359" s="1"/>
  <c r="E9360"/>
  <c r="F9360" l="1"/>
  <c r="H9360" s="1"/>
  <c r="E9361"/>
  <c r="F9361" l="1"/>
  <c r="H9361" s="1"/>
  <c r="E9362"/>
  <c r="E9363" l="1"/>
  <c r="F9362"/>
  <c r="H9362" s="1"/>
  <c r="F9363" l="1"/>
  <c r="H9363" s="1"/>
  <c r="E9364"/>
  <c r="F9364" l="1"/>
  <c r="H9364" s="1"/>
  <c r="E9365"/>
  <c r="F9365" l="1"/>
  <c r="H9365" s="1"/>
  <c r="E9366"/>
  <c r="E9367" l="1"/>
  <c r="F9366"/>
  <c r="H9366" s="1"/>
  <c r="F9367" l="1"/>
  <c r="H9367" s="1"/>
  <c r="E9368"/>
  <c r="F9368" l="1"/>
  <c r="H9368" s="1"/>
  <c r="E9369"/>
  <c r="F9369" l="1"/>
  <c r="H9369" s="1"/>
  <c r="E9370"/>
  <c r="E9371" l="1"/>
  <c r="F9370"/>
  <c r="H9370" s="1"/>
  <c r="F9371" l="1"/>
  <c r="H9371" s="1"/>
  <c r="E9372"/>
  <c r="F9372" l="1"/>
  <c r="H9372" s="1"/>
  <c r="E9373"/>
  <c r="F9373" l="1"/>
  <c r="H9373" s="1"/>
  <c r="E9374"/>
  <c r="E9375" l="1"/>
  <c r="F9374"/>
  <c r="H9374" s="1"/>
  <c r="F9375" l="1"/>
  <c r="H9375" s="1"/>
  <c r="E9376"/>
  <c r="F9376" l="1"/>
  <c r="H9376" s="1"/>
  <c r="E9377"/>
  <c r="F9377" l="1"/>
  <c r="H9377" s="1"/>
  <c r="E9378"/>
  <c r="E9379" l="1"/>
  <c r="F9378"/>
  <c r="H9378" s="1"/>
  <c r="F9379" l="1"/>
  <c r="H9379" s="1"/>
  <c r="E9380"/>
  <c r="F9380" l="1"/>
  <c r="H9380" s="1"/>
  <c r="E9381"/>
  <c r="F9381" l="1"/>
  <c r="H9381" s="1"/>
  <c r="E9382"/>
  <c r="E9383" l="1"/>
  <c r="F9382"/>
  <c r="H9382" s="1"/>
  <c r="F9383" l="1"/>
  <c r="H9383" s="1"/>
  <c r="E9384"/>
  <c r="F9384" l="1"/>
  <c r="H9384" s="1"/>
  <c r="E9385"/>
  <c r="F9385" l="1"/>
  <c r="H9385" s="1"/>
  <c r="E9386"/>
  <c r="E9387" l="1"/>
  <c r="F9386"/>
  <c r="H9386" s="1"/>
  <c r="F9387" l="1"/>
  <c r="H9387" s="1"/>
  <c r="E9388"/>
  <c r="F9388" l="1"/>
  <c r="H9388" s="1"/>
  <c r="E9389"/>
  <c r="F9389" l="1"/>
  <c r="H9389" s="1"/>
  <c r="E9390"/>
  <c r="E9391" l="1"/>
  <c r="F9390"/>
  <c r="H9390" s="1"/>
  <c r="F9391" l="1"/>
  <c r="H9391" s="1"/>
  <c r="E9392"/>
  <c r="F9392" l="1"/>
  <c r="H9392" s="1"/>
  <c r="E9393"/>
  <c r="E9394" l="1"/>
  <c r="F9393"/>
  <c r="H9393" s="1"/>
  <c r="F9394" l="1"/>
  <c r="H9394" s="1"/>
  <c r="E9395"/>
  <c r="F9395" l="1"/>
  <c r="H9395" s="1"/>
  <c r="E9396"/>
  <c r="F9396" l="1"/>
  <c r="H9396" s="1"/>
  <c r="E9397"/>
  <c r="E9398" l="1"/>
  <c r="F9397"/>
  <c r="H9397" s="1"/>
  <c r="F9398" l="1"/>
  <c r="H9398" s="1"/>
  <c r="E9399"/>
  <c r="F9399" l="1"/>
  <c r="H9399" s="1"/>
  <c r="E9400"/>
  <c r="E9401" l="1"/>
  <c r="F9400"/>
  <c r="H9400" s="1"/>
  <c r="F9401" l="1"/>
  <c r="H9401" s="1"/>
  <c r="E9402"/>
  <c r="F9402" l="1"/>
  <c r="H9402" s="1"/>
  <c r="E9403"/>
  <c r="E9404" l="1"/>
  <c r="F9403"/>
  <c r="H9403" s="1"/>
  <c r="F9404" l="1"/>
  <c r="H9404" s="1"/>
  <c r="E9405"/>
  <c r="F9405" l="1"/>
  <c r="H9405" s="1"/>
  <c r="E9406"/>
  <c r="F9406" l="1"/>
  <c r="H9406" s="1"/>
  <c r="E9407"/>
  <c r="E9408" l="1"/>
  <c r="F9407"/>
  <c r="H9407" s="1"/>
  <c r="F9408" l="1"/>
  <c r="H9408" s="1"/>
  <c r="E9409"/>
  <c r="F9409" l="1"/>
  <c r="H9409" s="1"/>
  <c r="E9410"/>
  <c r="F9410" l="1"/>
  <c r="H9410" s="1"/>
  <c r="E9411"/>
  <c r="E9412" l="1"/>
  <c r="F9411"/>
  <c r="H9411" s="1"/>
  <c r="F9412" l="1"/>
  <c r="H9412" s="1"/>
  <c r="E9413"/>
  <c r="F9413" l="1"/>
  <c r="H9413" s="1"/>
  <c r="E9414"/>
  <c r="E9415" l="1"/>
  <c r="F9414"/>
  <c r="H9414" s="1"/>
  <c r="F9415" l="1"/>
  <c r="H9415" s="1"/>
  <c r="E9416"/>
  <c r="F9416" l="1"/>
  <c r="H9416" s="1"/>
  <c r="E9417"/>
  <c r="F9417" l="1"/>
  <c r="H9417" s="1"/>
  <c r="E9418"/>
  <c r="E9419" l="1"/>
  <c r="F9418"/>
  <c r="H9418" s="1"/>
  <c r="F9419" l="1"/>
  <c r="H9419" s="1"/>
  <c r="E9420"/>
  <c r="F9420" l="1"/>
  <c r="H9420" s="1"/>
  <c r="E9421"/>
  <c r="F9421" l="1"/>
  <c r="H9421" s="1"/>
  <c r="E9422"/>
  <c r="F9422" l="1"/>
  <c r="H9422" s="1"/>
  <c r="E9423"/>
  <c r="F9423" l="1"/>
  <c r="H9423" s="1"/>
  <c r="E9424"/>
  <c r="E9425" l="1"/>
  <c r="F9424"/>
  <c r="H9424" s="1"/>
  <c r="F9425" l="1"/>
  <c r="H9425" s="1"/>
  <c r="E9426"/>
  <c r="F9426" l="1"/>
  <c r="H9426" s="1"/>
  <c r="E9427"/>
  <c r="F9427" l="1"/>
  <c r="H9427" s="1"/>
  <c r="E9428"/>
  <c r="F9428" l="1"/>
  <c r="H9428" s="1"/>
  <c r="E9429"/>
  <c r="E9430" l="1"/>
  <c r="F9429"/>
  <c r="H9429" s="1"/>
  <c r="F9430" l="1"/>
  <c r="H9430" s="1"/>
  <c r="E9431"/>
  <c r="F9431" l="1"/>
  <c r="H9431" s="1"/>
  <c r="E9432"/>
  <c r="F9432" l="1"/>
  <c r="H9432" s="1"/>
  <c r="E9433"/>
  <c r="E9434" l="1"/>
  <c r="F9433"/>
  <c r="H9433" s="1"/>
  <c r="F9434" l="1"/>
  <c r="H9434" s="1"/>
  <c r="E9435"/>
  <c r="F9435" l="1"/>
  <c r="H9435" s="1"/>
  <c r="E9436"/>
  <c r="F9436" l="1"/>
  <c r="H9436" s="1"/>
  <c r="E9437"/>
  <c r="E9438" l="1"/>
  <c r="F9437"/>
  <c r="H9437" s="1"/>
  <c r="F9438" l="1"/>
  <c r="H9438" s="1"/>
  <c r="E9439"/>
  <c r="F9439" l="1"/>
  <c r="H9439" s="1"/>
  <c r="E9440"/>
  <c r="F9440" l="1"/>
  <c r="H9440" s="1"/>
  <c r="E9441"/>
  <c r="F9441" l="1"/>
  <c r="H9441" s="1"/>
  <c r="E9442"/>
  <c r="E9443" l="1"/>
  <c r="F9442"/>
  <c r="H9442" s="1"/>
  <c r="F9443" l="1"/>
  <c r="H9443" s="1"/>
  <c r="E9444"/>
  <c r="F9444" l="1"/>
  <c r="H9444" s="1"/>
  <c r="E9445"/>
  <c r="F9445" l="1"/>
  <c r="H9445" s="1"/>
  <c r="E9446"/>
  <c r="E9447" l="1"/>
  <c r="F9446"/>
  <c r="H9446" s="1"/>
  <c r="F9447" l="1"/>
  <c r="H9447" s="1"/>
  <c r="E9448"/>
  <c r="F9448" l="1"/>
  <c r="H9448" s="1"/>
  <c r="E9449"/>
  <c r="F9449" l="1"/>
  <c r="H9449" s="1"/>
  <c r="E9450"/>
  <c r="E9451" l="1"/>
  <c r="F9450"/>
  <c r="H9450" s="1"/>
  <c r="F9451" l="1"/>
  <c r="H9451" s="1"/>
  <c r="E9452"/>
  <c r="F9452" l="1"/>
  <c r="H9452" s="1"/>
  <c r="E9453"/>
  <c r="E9454" l="1"/>
  <c r="F9453"/>
  <c r="H9453" s="1"/>
  <c r="F9454" l="1"/>
  <c r="H9454" s="1"/>
  <c r="E9455"/>
  <c r="F9455" l="1"/>
  <c r="H9455" s="1"/>
  <c r="E9456"/>
  <c r="F9456" l="1"/>
  <c r="H9456" s="1"/>
  <c r="E9457"/>
  <c r="E9458" l="1"/>
  <c r="F9457"/>
  <c r="H9457" s="1"/>
  <c r="F9458" l="1"/>
  <c r="H9458" s="1"/>
  <c r="E9459"/>
  <c r="F9459" l="1"/>
  <c r="H9459" s="1"/>
  <c r="E9460"/>
  <c r="F9460" l="1"/>
  <c r="H9460" s="1"/>
  <c r="E9461"/>
  <c r="E9462" l="1"/>
  <c r="F9461"/>
  <c r="H9461" s="1"/>
  <c r="F9462" l="1"/>
  <c r="H9462" s="1"/>
  <c r="E9463"/>
  <c r="F9463" l="1"/>
  <c r="H9463" s="1"/>
  <c r="E9464"/>
  <c r="F9464" l="1"/>
  <c r="H9464" s="1"/>
  <c r="E9465"/>
  <c r="E9466" l="1"/>
  <c r="F9465"/>
  <c r="H9465" s="1"/>
  <c r="F9466" l="1"/>
  <c r="H9466" s="1"/>
  <c r="E9467"/>
  <c r="F9467" l="1"/>
  <c r="H9467" s="1"/>
  <c r="E9468"/>
  <c r="F9468" l="1"/>
  <c r="H9468" s="1"/>
  <c r="E9469"/>
  <c r="F9469" l="1"/>
  <c r="H9469" s="1"/>
  <c r="E9470"/>
  <c r="F9470" l="1"/>
  <c r="H9470" s="1"/>
  <c r="E9471"/>
  <c r="F9471" l="1"/>
  <c r="H9471" s="1"/>
  <c r="E9472"/>
  <c r="F9472" l="1"/>
  <c r="H9472" s="1"/>
  <c r="E9473"/>
  <c r="F9473" l="1"/>
  <c r="H9473" s="1"/>
  <c r="E9474"/>
  <c r="F9474" l="1"/>
  <c r="H9474" s="1"/>
  <c r="E9475"/>
  <c r="F9475" l="1"/>
  <c r="H9475" s="1"/>
  <c r="E9476"/>
  <c r="F9476" l="1"/>
  <c r="H9476" s="1"/>
  <c r="E9477"/>
  <c r="F9477" l="1"/>
  <c r="H9477" s="1"/>
  <c r="E9478"/>
  <c r="F9478" l="1"/>
  <c r="H9478" s="1"/>
  <c r="E9479"/>
  <c r="F9479" l="1"/>
  <c r="H9479" s="1"/>
  <c r="E9480"/>
  <c r="E9481" l="1"/>
  <c r="F9480"/>
  <c r="H9480" s="1"/>
  <c r="F9481" l="1"/>
  <c r="H9481" s="1"/>
  <c r="E9482"/>
  <c r="F9482" l="1"/>
  <c r="H9482" s="1"/>
  <c r="E9483"/>
  <c r="F9483" l="1"/>
  <c r="H9483" s="1"/>
  <c r="E9484"/>
  <c r="E9485" l="1"/>
  <c r="F9484"/>
  <c r="H9484" s="1"/>
  <c r="F9485" l="1"/>
  <c r="H9485" s="1"/>
  <c r="E9486"/>
  <c r="F9486" l="1"/>
  <c r="H9486" s="1"/>
  <c r="E9487"/>
  <c r="F9487" l="1"/>
  <c r="H9487" s="1"/>
  <c r="E9488"/>
  <c r="E9489" l="1"/>
  <c r="F9488"/>
  <c r="H9488" s="1"/>
  <c r="F9489" l="1"/>
  <c r="H9489" s="1"/>
  <c r="E9490"/>
  <c r="F9490" l="1"/>
  <c r="H9490" s="1"/>
  <c r="E9491"/>
  <c r="F9491" l="1"/>
  <c r="H9491" s="1"/>
  <c r="E9492"/>
  <c r="E9493" l="1"/>
  <c r="F9492"/>
  <c r="H9492" s="1"/>
  <c r="F9493" l="1"/>
  <c r="H9493" s="1"/>
  <c r="E9494"/>
  <c r="F9494" l="1"/>
  <c r="H9494" s="1"/>
  <c r="E9495"/>
  <c r="E9496" l="1"/>
  <c r="F9495"/>
  <c r="H9495" s="1"/>
  <c r="F9496" l="1"/>
  <c r="H9496" s="1"/>
  <c r="E9497"/>
  <c r="F9497" l="1"/>
  <c r="H9497" s="1"/>
  <c r="E9498"/>
  <c r="F9498" l="1"/>
  <c r="H9498" s="1"/>
  <c r="E9499"/>
  <c r="E9500" l="1"/>
  <c r="F9499"/>
  <c r="H9499" s="1"/>
  <c r="F9500" l="1"/>
  <c r="H9500" s="1"/>
  <c r="E9501"/>
  <c r="F9501" l="1"/>
  <c r="H9501" s="1"/>
  <c r="E9502"/>
  <c r="F9502" l="1"/>
  <c r="H9502" s="1"/>
  <c r="E9503"/>
  <c r="E9504" l="1"/>
  <c r="F9503"/>
  <c r="H9503" s="1"/>
  <c r="F9504" l="1"/>
  <c r="H9504" s="1"/>
  <c r="E9505"/>
  <c r="F9505" l="1"/>
  <c r="H9505" s="1"/>
  <c r="E9506"/>
  <c r="F9506" l="1"/>
  <c r="H9506" s="1"/>
  <c r="E9507"/>
  <c r="E9508" l="1"/>
  <c r="F9507"/>
  <c r="H9507" s="1"/>
  <c r="F9508" l="1"/>
  <c r="H9508" s="1"/>
  <c r="E9509"/>
  <c r="F9509" l="1"/>
  <c r="H9509" s="1"/>
  <c r="E9510"/>
  <c r="F9510" l="1"/>
  <c r="H9510" s="1"/>
  <c r="E9511"/>
  <c r="E9512" l="1"/>
  <c r="F9511"/>
  <c r="H9511" s="1"/>
  <c r="F9512" l="1"/>
  <c r="H9512" s="1"/>
  <c r="E9513"/>
  <c r="F9513" l="1"/>
  <c r="H9513" s="1"/>
  <c r="E9514"/>
  <c r="F9514" l="1"/>
  <c r="H9514" s="1"/>
  <c r="E9515"/>
  <c r="F9515" l="1"/>
  <c r="H9515" s="1"/>
  <c r="E9516"/>
  <c r="F9516" l="1"/>
  <c r="H9516" s="1"/>
  <c r="E9517"/>
  <c r="F9517" l="1"/>
  <c r="H9517" s="1"/>
  <c r="E9518"/>
  <c r="F9518" l="1"/>
  <c r="H9518" s="1"/>
  <c r="E9519"/>
  <c r="E9520" l="1"/>
  <c r="F9519"/>
  <c r="H9519" s="1"/>
  <c r="F9520" l="1"/>
  <c r="H9520" s="1"/>
  <c r="E9521"/>
  <c r="F9521" l="1"/>
  <c r="H9521" s="1"/>
  <c r="E9522"/>
  <c r="E9523" l="1"/>
  <c r="F9522"/>
  <c r="H9522" s="1"/>
  <c r="F9523" l="1"/>
  <c r="H9523" s="1"/>
  <c r="E9524"/>
  <c r="F9524" l="1"/>
  <c r="H9524" s="1"/>
  <c r="E9525"/>
  <c r="F9525" l="1"/>
  <c r="H9525" s="1"/>
  <c r="E9526"/>
  <c r="F9526" l="1"/>
  <c r="H9526" s="1"/>
  <c r="E9527"/>
  <c r="E9528" l="1"/>
  <c r="F9527"/>
  <c r="H9527" s="1"/>
  <c r="F9528" l="1"/>
  <c r="H9528" s="1"/>
  <c r="E9529"/>
  <c r="F9529" l="1"/>
  <c r="H9529" s="1"/>
  <c r="E9530"/>
  <c r="F9530" l="1"/>
  <c r="H9530" s="1"/>
  <c r="E9531"/>
  <c r="F9531" l="1"/>
  <c r="H9531" s="1"/>
  <c r="E9532"/>
  <c r="F9532" l="1"/>
  <c r="H9532" s="1"/>
  <c r="E9533"/>
  <c r="F9533" l="1"/>
  <c r="H9533" s="1"/>
  <c r="E9534"/>
  <c r="E9535" l="1"/>
  <c r="F9534"/>
  <c r="H9534" s="1"/>
  <c r="E9536" l="1"/>
  <c r="F9535"/>
  <c r="H9535" s="1"/>
  <c r="F9536" l="1"/>
  <c r="H9536" s="1"/>
  <c r="E9537"/>
  <c r="F9537" l="1"/>
  <c r="H9537" s="1"/>
  <c r="E9538"/>
  <c r="F9538" l="1"/>
  <c r="H9538" s="1"/>
  <c r="E9539"/>
  <c r="F9539" l="1"/>
  <c r="H9539" s="1"/>
  <c r="E9540"/>
  <c r="E9541" l="1"/>
  <c r="F9540"/>
  <c r="H9540" s="1"/>
  <c r="F9541" l="1"/>
  <c r="H9541" s="1"/>
  <c r="E9542"/>
  <c r="F9542" l="1"/>
  <c r="H9542" s="1"/>
  <c r="E9543"/>
  <c r="E9544" l="1"/>
  <c r="F9543"/>
  <c r="H9543" s="1"/>
  <c r="E9545" l="1"/>
  <c r="F9544"/>
  <c r="H9544" s="1"/>
  <c r="F9545" l="1"/>
  <c r="H9545" s="1"/>
  <c r="E9546"/>
  <c r="F9546" l="1"/>
  <c r="H9546" s="1"/>
  <c r="E9547"/>
  <c r="E9548" l="1"/>
  <c r="F9547"/>
  <c r="H9547" s="1"/>
  <c r="F9548" l="1"/>
  <c r="H9548" s="1"/>
  <c r="E9549"/>
  <c r="F9549" l="1"/>
  <c r="H9549" s="1"/>
  <c r="E9550"/>
  <c r="F9550" l="1"/>
  <c r="H9550" s="1"/>
  <c r="E9551"/>
  <c r="F9551" l="1"/>
  <c r="H9551" s="1"/>
  <c r="E9552"/>
  <c r="F9552" l="1"/>
  <c r="H9552" s="1"/>
  <c r="E9553"/>
  <c r="E9554" l="1"/>
  <c r="F9553"/>
  <c r="H9553" s="1"/>
  <c r="E9555" l="1"/>
  <c r="F9554"/>
  <c r="H9554" s="1"/>
  <c r="F9555" l="1"/>
  <c r="H9555" s="1"/>
  <c r="E9556"/>
  <c r="F9556" l="1"/>
  <c r="H9556" s="1"/>
  <c r="E9557"/>
  <c r="F9557" l="1"/>
  <c r="H9557" s="1"/>
  <c r="E9558"/>
  <c r="F9558" l="1"/>
  <c r="H9558" s="1"/>
  <c r="E9559"/>
  <c r="F9559" l="1"/>
  <c r="H9559" s="1"/>
  <c r="E9560"/>
  <c r="F9560" l="1"/>
  <c r="H9560" s="1"/>
  <c r="E9561"/>
  <c r="E9562" l="1"/>
  <c r="F9561"/>
  <c r="H9561" s="1"/>
  <c r="F9562" l="1"/>
  <c r="H9562" s="1"/>
  <c r="E9563"/>
  <c r="F9563" l="1"/>
  <c r="H9563" s="1"/>
  <c r="E9564"/>
  <c r="F9564" l="1"/>
  <c r="H9564" s="1"/>
  <c r="E9565"/>
  <c r="E9566" l="1"/>
  <c r="F9565"/>
  <c r="H9565" s="1"/>
  <c r="F9566" l="1"/>
  <c r="H9566" s="1"/>
  <c r="E9567"/>
  <c r="F9567" l="1"/>
  <c r="H9567" s="1"/>
  <c r="E9568"/>
  <c r="F9568" l="1"/>
  <c r="H9568" s="1"/>
  <c r="E9569"/>
  <c r="E9570" l="1"/>
  <c r="F9569"/>
  <c r="H9569" s="1"/>
  <c r="F9570" l="1"/>
  <c r="H9570" s="1"/>
  <c r="E9571"/>
  <c r="F9571" l="1"/>
  <c r="H9571" s="1"/>
  <c r="E9572"/>
  <c r="F9572" l="1"/>
  <c r="H9572" s="1"/>
  <c r="E9573"/>
  <c r="E9574" l="1"/>
  <c r="F9573"/>
  <c r="H9573" s="1"/>
  <c r="F9574" l="1"/>
  <c r="H9574" s="1"/>
  <c r="E9575"/>
  <c r="E9576" l="1"/>
  <c r="F9575"/>
  <c r="H9575" s="1"/>
  <c r="F9576" l="1"/>
  <c r="H9576" s="1"/>
  <c r="E9577"/>
  <c r="F9577" l="1"/>
  <c r="H9577" s="1"/>
  <c r="E9578"/>
  <c r="F9578" l="1"/>
  <c r="H9578" s="1"/>
  <c r="E9579"/>
  <c r="E9580" l="1"/>
  <c r="F9579"/>
  <c r="H9579" s="1"/>
  <c r="F9580" l="1"/>
  <c r="H9580" s="1"/>
  <c r="E9581"/>
  <c r="F9581" l="1"/>
  <c r="H9581" s="1"/>
  <c r="E9582"/>
  <c r="F9582" l="1"/>
  <c r="H9582" s="1"/>
  <c r="E9583"/>
  <c r="E9584" l="1"/>
  <c r="F9583"/>
  <c r="H9583" s="1"/>
  <c r="F9584" l="1"/>
  <c r="H9584" s="1"/>
  <c r="E9585"/>
  <c r="F9585" l="1"/>
  <c r="H9585" s="1"/>
  <c r="E9586"/>
  <c r="F9586" l="1"/>
  <c r="H9586" s="1"/>
  <c r="E9587"/>
  <c r="E9588" l="1"/>
  <c r="F9587"/>
  <c r="H9587" s="1"/>
  <c r="F9588" l="1"/>
  <c r="H9588" s="1"/>
  <c r="E9589"/>
  <c r="F9589" l="1"/>
  <c r="H9589" s="1"/>
  <c r="E9590"/>
  <c r="F9590" l="1"/>
  <c r="H9590" s="1"/>
  <c r="E9591"/>
  <c r="E9592" l="1"/>
  <c r="F9591"/>
  <c r="H9591" s="1"/>
  <c r="F9592" l="1"/>
  <c r="H9592" s="1"/>
  <c r="E9593"/>
  <c r="F9593" l="1"/>
  <c r="H9593" s="1"/>
  <c r="E9594"/>
  <c r="F9594" l="1"/>
  <c r="H9594" s="1"/>
  <c r="E9595"/>
  <c r="F9595" l="1"/>
  <c r="H9595" s="1"/>
  <c r="E9596"/>
  <c r="F9596" l="1"/>
  <c r="H9596" s="1"/>
  <c r="E9597"/>
  <c r="E9598" l="1"/>
  <c r="F9597"/>
  <c r="H9597" s="1"/>
  <c r="F9598" l="1"/>
  <c r="H9598" s="1"/>
  <c r="E9599"/>
  <c r="F9599" l="1"/>
  <c r="H9599" s="1"/>
  <c r="E9600"/>
  <c r="E9601" l="1"/>
  <c r="F9600"/>
  <c r="H9600" s="1"/>
  <c r="F9601" l="1"/>
  <c r="H9601" s="1"/>
  <c r="E9602"/>
  <c r="F9602" l="1"/>
  <c r="H9602" s="1"/>
  <c r="E9603"/>
  <c r="F9603" l="1"/>
  <c r="H9603" s="1"/>
  <c r="E9604"/>
  <c r="E9605" l="1"/>
  <c r="F9604"/>
  <c r="H9604" s="1"/>
  <c r="F9605" l="1"/>
  <c r="H9605" s="1"/>
  <c r="E9606"/>
  <c r="F9606" l="1"/>
  <c r="H9606" s="1"/>
  <c r="E9607"/>
  <c r="F9607" l="1"/>
  <c r="H9607" s="1"/>
  <c r="E9608"/>
  <c r="E9609" l="1"/>
  <c r="F9608"/>
  <c r="H9608" s="1"/>
  <c r="F9609" l="1"/>
  <c r="H9609" s="1"/>
  <c r="E9610"/>
  <c r="F9610" l="1"/>
  <c r="H9610" s="1"/>
  <c r="E9611"/>
  <c r="F9611" l="1"/>
  <c r="H9611" s="1"/>
  <c r="E9612"/>
  <c r="E9613" l="1"/>
  <c r="F9612"/>
  <c r="H9612" s="1"/>
  <c r="F9613" l="1"/>
  <c r="H9613" s="1"/>
  <c r="E9614"/>
  <c r="F9614" l="1"/>
  <c r="H9614" s="1"/>
  <c r="E9615"/>
  <c r="E9616" l="1"/>
  <c r="F9615"/>
  <c r="H9615" s="1"/>
  <c r="F9616" l="1"/>
  <c r="H9616" s="1"/>
  <c r="E9617"/>
  <c r="F9617" l="1"/>
  <c r="H9617" s="1"/>
  <c r="E9618"/>
  <c r="F9618" l="1"/>
  <c r="H9618" s="1"/>
  <c r="E9619"/>
  <c r="E9620" l="1"/>
  <c r="F9619"/>
  <c r="H9619" s="1"/>
  <c r="F9620" l="1"/>
  <c r="H9620" s="1"/>
  <c r="E9621"/>
  <c r="E9622" l="1"/>
  <c r="F9621"/>
  <c r="H9621" s="1"/>
  <c r="F9622" l="1"/>
  <c r="H9622" s="1"/>
  <c r="E9623"/>
  <c r="F9623" l="1"/>
  <c r="H9623" s="1"/>
  <c r="E9624"/>
  <c r="F9624" l="1"/>
  <c r="H9624" s="1"/>
  <c r="E9625"/>
  <c r="F9625" l="1"/>
  <c r="H9625" s="1"/>
  <c r="E9626"/>
  <c r="E9627" l="1"/>
  <c r="F9626"/>
  <c r="H9626" s="1"/>
  <c r="F9627" l="1"/>
  <c r="H9627" s="1"/>
  <c r="E9628"/>
  <c r="F9628" l="1"/>
  <c r="H9628" s="1"/>
  <c r="E9629"/>
  <c r="F9629" l="1"/>
  <c r="H9629" s="1"/>
  <c r="E9630"/>
  <c r="E9631" l="1"/>
  <c r="F9630"/>
  <c r="H9630" s="1"/>
  <c r="F9631" l="1"/>
  <c r="H9631" s="1"/>
  <c r="E9632"/>
  <c r="F9632" l="1"/>
  <c r="H9632" s="1"/>
  <c r="E9633"/>
  <c r="F9633" l="1"/>
  <c r="H9633" s="1"/>
  <c r="E9634"/>
  <c r="E9635" l="1"/>
  <c r="F9634"/>
  <c r="H9634" s="1"/>
  <c r="F9635" l="1"/>
  <c r="H9635" s="1"/>
  <c r="E9636"/>
  <c r="F9636" l="1"/>
  <c r="H9636" s="1"/>
  <c r="E9637"/>
  <c r="F9637" l="1"/>
  <c r="H9637" s="1"/>
  <c r="E9638"/>
  <c r="E9639" l="1"/>
  <c r="F9638"/>
  <c r="H9638" s="1"/>
  <c r="F9639" l="1"/>
  <c r="H9639" s="1"/>
  <c r="E9640"/>
  <c r="F9640" l="1"/>
  <c r="H9640" s="1"/>
  <c r="E9641"/>
  <c r="F9641" l="1"/>
  <c r="H9641" s="1"/>
  <c r="E9642"/>
  <c r="F9642" l="1"/>
  <c r="H9642" s="1"/>
  <c r="E9643"/>
  <c r="E9644" l="1"/>
  <c r="F9643"/>
  <c r="H9643" s="1"/>
  <c r="F9644" l="1"/>
  <c r="H9644" s="1"/>
  <c r="E9645"/>
  <c r="F9645" l="1"/>
  <c r="H9645" s="1"/>
  <c r="E9646"/>
  <c r="F9646" l="1"/>
  <c r="H9646" s="1"/>
  <c r="E9647"/>
  <c r="E9648" l="1"/>
  <c r="F9647"/>
  <c r="H9647" s="1"/>
  <c r="F9648" l="1"/>
  <c r="H9648" s="1"/>
  <c r="E9649"/>
  <c r="F9649" l="1"/>
  <c r="H9649" s="1"/>
  <c r="E9650"/>
  <c r="E9651" l="1"/>
  <c r="F9650"/>
  <c r="H9650" s="1"/>
  <c r="F9651" l="1"/>
  <c r="H9651" s="1"/>
  <c r="E9652"/>
  <c r="F9652" l="1"/>
  <c r="H9652" s="1"/>
  <c r="E9653"/>
  <c r="F9653" l="1"/>
  <c r="H9653" s="1"/>
  <c r="E9654"/>
  <c r="E9655" l="1"/>
  <c r="F9654"/>
  <c r="H9654" s="1"/>
  <c r="F9655" l="1"/>
  <c r="H9655" s="1"/>
  <c r="E9656"/>
  <c r="F9656" l="1"/>
  <c r="H9656" s="1"/>
  <c r="E9657"/>
  <c r="F9657" l="1"/>
  <c r="H9657" s="1"/>
  <c r="E9658"/>
  <c r="F9658" l="1"/>
  <c r="H9658" s="1"/>
  <c r="E9659"/>
  <c r="E9660" l="1"/>
  <c r="F9659"/>
  <c r="H9659" s="1"/>
  <c r="F9660" l="1"/>
  <c r="H9660" s="1"/>
  <c r="E9661"/>
  <c r="F9661" l="1"/>
  <c r="H9661" s="1"/>
  <c r="E9662"/>
  <c r="F9662" l="1"/>
  <c r="H9662" s="1"/>
  <c r="E9663"/>
  <c r="E9664" l="1"/>
  <c r="F9663"/>
  <c r="H9663" s="1"/>
  <c r="F9664" l="1"/>
  <c r="H9664" s="1"/>
  <c r="E9665"/>
  <c r="F9665" l="1"/>
  <c r="H9665" s="1"/>
  <c r="E9666"/>
  <c r="F9666" l="1"/>
  <c r="H9666" s="1"/>
  <c r="E9667"/>
  <c r="E9668" l="1"/>
  <c r="F9667"/>
  <c r="H9667" s="1"/>
  <c r="F9668" l="1"/>
  <c r="H9668" s="1"/>
  <c r="E9669"/>
  <c r="F9669" l="1"/>
  <c r="H9669" s="1"/>
  <c r="E9670"/>
  <c r="F9670" l="1"/>
  <c r="H9670" s="1"/>
  <c r="E9671"/>
  <c r="E9672" l="1"/>
  <c r="F9671"/>
  <c r="H9671" s="1"/>
  <c r="F9672" l="1"/>
  <c r="H9672" s="1"/>
  <c r="E9673"/>
  <c r="F9673" l="1"/>
  <c r="H9673" s="1"/>
  <c r="E9674"/>
  <c r="F9674" l="1"/>
  <c r="H9674" s="1"/>
  <c r="E9675"/>
  <c r="F9675" l="1"/>
  <c r="H9675" s="1"/>
  <c r="E9676"/>
  <c r="F9676" l="1"/>
  <c r="H9676" s="1"/>
  <c r="E9677"/>
  <c r="E9678" l="1"/>
  <c r="F9677"/>
  <c r="H9677" s="1"/>
  <c r="F9678" l="1"/>
  <c r="H9678" s="1"/>
  <c r="E9679"/>
  <c r="F9679" l="1"/>
  <c r="H9679" s="1"/>
  <c r="E9680"/>
  <c r="F9680" l="1"/>
  <c r="H9680" s="1"/>
  <c r="E9681"/>
  <c r="F9681" l="1"/>
  <c r="H9681" s="1"/>
  <c r="E9682"/>
  <c r="E9683" l="1"/>
  <c r="F9682"/>
  <c r="H9682" s="1"/>
  <c r="F9683" l="1"/>
  <c r="H9683" s="1"/>
  <c r="E9684"/>
  <c r="F9684" l="1"/>
  <c r="H9684" s="1"/>
  <c r="E9685"/>
  <c r="F9685" l="1"/>
  <c r="H9685" s="1"/>
  <c r="E9686"/>
  <c r="E9687" l="1"/>
  <c r="F9686"/>
  <c r="H9686" s="1"/>
  <c r="F9687" l="1"/>
  <c r="H9687" s="1"/>
  <c r="E9688"/>
  <c r="F9688" l="1"/>
  <c r="H9688" s="1"/>
  <c r="E9689"/>
  <c r="E9690" l="1"/>
  <c r="F9689"/>
  <c r="H9689" s="1"/>
  <c r="F9690" l="1"/>
  <c r="H9690" s="1"/>
  <c r="E9691"/>
  <c r="F9691" l="1"/>
  <c r="H9691" s="1"/>
  <c r="E9692"/>
  <c r="F9692" l="1"/>
  <c r="H9692" s="1"/>
  <c r="E9693"/>
  <c r="E9694" l="1"/>
  <c r="F9693"/>
  <c r="H9693" s="1"/>
  <c r="F9694" l="1"/>
  <c r="H9694" s="1"/>
  <c r="E9695"/>
  <c r="F9695" l="1"/>
  <c r="H9695" s="1"/>
  <c r="E9696"/>
  <c r="F9696" l="1"/>
  <c r="H9696" s="1"/>
  <c r="E9697"/>
  <c r="E9698" l="1"/>
  <c r="F9697"/>
  <c r="H9697" s="1"/>
  <c r="F9698" l="1"/>
  <c r="H9698" s="1"/>
  <c r="E9699"/>
  <c r="F9699" l="1"/>
  <c r="H9699" s="1"/>
  <c r="E9700"/>
  <c r="F9700" l="1"/>
  <c r="H9700" s="1"/>
  <c r="E9701"/>
  <c r="E9702" l="1"/>
  <c r="F9701"/>
  <c r="H9701" s="1"/>
  <c r="F9702" l="1"/>
  <c r="H9702" s="1"/>
  <c r="E9703"/>
  <c r="F9703" l="1"/>
  <c r="H9703" s="1"/>
  <c r="E9704"/>
  <c r="E9705" l="1"/>
  <c r="F9704"/>
  <c r="H9704" s="1"/>
  <c r="F9705" l="1"/>
  <c r="H9705" s="1"/>
  <c r="E9706"/>
  <c r="F9706" l="1"/>
  <c r="H9706" s="1"/>
  <c r="E9707"/>
  <c r="E9708" l="1"/>
  <c r="F9707"/>
  <c r="H9707" s="1"/>
  <c r="F9708" l="1"/>
  <c r="H9708" s="1"/>
  <c r="E9709"/>
  <c r="F9709" l="1"/>
  <c r="H9709" s="1"/>
  <c r="E9710"/>
  <c r="F9710" l="1"/>
  <c r="H9710" s="1"/>
  <c r="E9711"/>
  <c r="F9711" l="1"/>
  <c r="H9711" s="1"/>
  <c r="E9712"/>
  <c r="E9713" l="1"/>
  <c r="F9712"/>
  <c r="H9712" s="1"/>
  <c r="F9713" l="1"/>
  <c r="H9713" s="1"/>
  <c r="E9714"/>
  <c r="F9714" l="1"/>
  <c r="H9714" s="1"/>
  <c r="E9715"/>
  <c r="F9715" l="1"/>
  <c r="H9715" s="1"/>
  <c r="E9716"/>
  <c r="F9716" l="1"/>
  <c r="H9716" s="1"/>
  <c r="E9717"/>
  <c r="E9718" l="1"/>
  <c r="F9717"/>
  <c r="H9717" s="1"/>
  <c r="F9718" l="1"/>
  <c r="H9718" s="1"/>
  <c r="E9719"/>
  <c r="F9719" l="1"/>
  <c r="H9719" s="1"/>
  <c r="E9720"/>
  <c r="F9720" l="1"/>
  <c r="H9720" s="1"/>
  <c r="E9721"/>
  <c r="E9722" l="1"/>
  <c r="F9721"/>
  <c r="H9721" s="1"/>
  <c r="F9722" l="1"/>
  <c r="H9722" s="1"/>
  <c r="E9723"/>
  <c r="F9723" l="1"/>
  <c r="H9723" s="1"/>
  <c r="E9724"/>
  <c r="F9724" l="1"/>
  <c r="H9724" s="1"/>
  <c r="E9725"/>
  <c r="E9726" l="1"/>
  <c r="F9725"/>
  <c r="H9725" s="1"/>
  <c r="F9726" l="1"/>
  <c r="H9726" s="1"/>
  <c r="E9727"/>
  <c r="F9727" l="1"/>
  <c r="H9727" s="1"/>
  <c r="E9728"/>
  <c r="F9728" l="1"/>
  <c r="H9728" s="1"/>
  <c r="E9729"/>
  <c r="F9729" l="1"/>
  <c r="H9729" s="1"/>
  <c r="E9730"/>
  <c r="E9731" l="1"/>
  <c r="F9730"/>
  <c r="H9730" s="1"/>
  <c r="F9731" l="1"/>
  <c r="H9731" s="1"/>
  <c r="E9732"/>
  <c r="F9732" l="1"/>
  <c r="H9732" s="1"/>
  <c r="E9733"/>
  <c r="F9733" l="1"/>
  <c r="H9733" s="1"/>
  <c r="E9734"/>
  <c r="F9734" l="1"/>
  <c r="H9734" s="1"/>
  <c r="E9735"/>
  <c r="F9735" l="1"/>
  <c r="H9735" s="1"/>
  <c r="E9736"/>
  <c r="F9736" l="1"/>
  <c r="H9736" s="1"/>
  <c r="E9737"/>
  <c r="F9737" l="1"/>
  <c r="H9737" s="1"/>
  <c r="E9738"/>
  <c r="E9739" l="1"/>
  <c r="F9738"/>
  <c r="H9738" s="1"/>
  <c r="F9739" l="1"/>
  <c r="H9739" s="1"/>
  <c r="E9740"/>
  <c r="F9740" l="1"/>
  <c r="H9740" s="1"/>
  <c r="E9741"/>
  <c r="F9741" l="1"/>
  <c r="H9741" s="1"/>
  <c r="E9742"/>
  <c r="F9742" l="1"/>
  <c r="H9742" s="1"/>
  <c r="E9743"/>
  <c r="E9744" l="1"/>
  <c r="F9743"/>
  <c r="H9743" s="1"/>
  <c r="F9744" l="1"/>
  <c r="H9744" s="1"/>
  <c r="E9745"/>
  <c r="F9745" l="1"/>
  <c r="H9745" s="1"/>
  <c r="E9746"/>
  <c r="F9746" l="1"/>
  <c r="H9746" s="1"/>
  <c r="E9747"/>
  <c r="E9748" l="1"/>
  <c r="F9747"/>
  <c r="H9747" s="1"/>
  <c r="F9748" l="1"/>
  <c r="H9748" s="1"/>
  <c r="E9749"/>
  <c r="F9749" l="1"/>
  <c r="H9749" s="1"/>
  <c r="E9750"/>
  <c r="F9750" l="1"/>
  <c r="H9750" s="1"/>
  <c r="E9751"/>
  <c r="E9752" l="1"/>
  <c r="F9751"/>
  <c r="H9751" s="1"/>
  <c r="F9752" l="1"/>
  <c r="H9752" s="1"/>
  <c r="E9753"/>
  <c r="F9753" l="1"/>
  <c r="H9753" s="1"/>
  <c r="E9754"/>
  <c r="F9754" l="1"/>
  <c r="H9754" s="1"/>
  <c r="E9755"/>
  <c r="E9756" l="1"/>
  <c r="F9755"/>
  <c r="H9755" s="1"/>
  <c r="F9756" l="1"/>
  <c r="H9756" s="1"/>
  <c r="E9757"/>
  <c r="F9757" l="1"/>
  <c r="H9757" s="1"/>
  <c r="E9758"/>
  <c r="E9759" l="1"/>
  <c r="F9758"/>
  <c r="H9758" s="1"/>
  <c r="F9759" l="1"/>
  <c r="H9759" s="1"/>
  <c r="E9760"/>
  <c r="F9760" l="1"/>
  <c r="H9760" s="1"/>
  <c r="E9761"/>
  <c r="F9761" l="1"/>
  <c r="H9761" s="1"/>
  <c r="E9762"/>
  <c r="E9763" l="1"/>
  <c r="F9762"/>
  <c r="H9762" s="1"/>
  <c r="F9763" l="1"/>
  <c r="H9763" s="1"/>
  <c r="E9764"/>
  <c r="F9764" l="1"/>
  <c r="H9764" s="1"/>
  <c r="E9765"/>
  <c r="F9765" l="1"/>
  <c r="H9765" s="1"/>
  <c r="E9766"/>
  <c r="F9766" l="1"/>
  <c r="H9766" s="1"/>
  <c r="E9767"/>
  <c r="E9768" l="1"/>
  <c r="F9767"/>
  <c r="H9767" s="1"/>
  <c r="F9768" l="1"/>
  <c r="H9768" s="1"/>
  <c r="E9769"/>
  <c r="F9769" l="1"/>
  <c r="H9769" s="1"/>
  <c r="E9770"/>
  <c r="F9770" l="1"/>
  <c r="H9770" s="1"/>
  <c r="E9771"/>
  <c r="F9771" l="1"/>
  <c r="H9771" s="1"/>
  <c r="E9772"/>
  <c r="F9772" l="1"/>
  <c r="H9772" s="1"/>
  <c r="E9773"/>
  <c r="F9773" l="1"/>
  <c r="H9773" s="1"/>
  <c r="E9774"/>
  <c r="F9774" l="1"/>
  <c r="H9774" s="1"/>
  <c r="E9775"/>
  <c r="F9775" l="1"/>
  <c r="H9775" s="1"/>
  <c r="E9776"/>
  <c r="F9776" l="1"/>
  <c r="H9776" s="1"/>
  <c r="E9777"/>
  <c r="F9777" l="1"/>
  <c r="H9777" s="1"/>
  <c r="E9778"/>
  <c r="F9778" l="1"/>
  <c r="H9778" s="1"/>
  <c r="E9779"/>
  <c r="E9780" l="1"/>
  <c r="F9779"/>
  <c r="H9779" s="1"/>
  <c r="F9780" l="1"/>
  <c r="H9780" s="1"/>
  <c r="E9781"/>
  <c r="F9781" l="1"/>
  <c r="H9781" s="1"/>
  <c r="E9782"/>
  <c r="F9782" l="1"/>
  <c r="H9782" s="1"/>
  <c r="E9783"/>
  <c r="E9784" l="1"/>
  <c r="F9783"/>
  <c r="H9783" s="1"/>
  <c r="F9784" l="1"/>
  <c r="H9784" s="1"/>
  <c r="E9785"/>
  <c r="F9785" l="1"/>
  <c r="H9785" s="1"/>
  <c r="E9786"/>
  <c r="F9786" l="1"/>
  <c r="H9786" s="1"/>
  <c r="E9787"/>
  <c r="E9788" l="1"/>
  <c r="F9787"/>
  <c r="H9787" s="1"/>
  <c r="F9788" l="1"/>
  <c r="H9788" s="1"/>
  <c r="E9789"/>
  <c r="F9789" l="1"/>
  <c r="H9789" s="1"/>
  <c r="E9790"/>
  <c r="F9790" l="1"/>
  <c r="H9790" s="1"/>
  <c r="E9791"/>
  <c r="E9792" l="1"/>
  <c r="F9791"/>
  <c r="H9791" s="1"/>
  <c r="F9792" l="1"/>
  <c r="H9792" s="1"/>
  <c r="E9793"/>
  <c r="E9794" l="1"/>
  <c r="F9793"/>
  <c r="H9793" s="1"/>
  <c r="F9794" l="1"/>
  <c r="H9794" s="1"/>
  <c r="E9795"/>
  <c r="F9795" l="1"/>
  <c r="H9795" s="1"/>
  <c r="E9796"/>
  <c r="F9796" l="1"/>
  <c r="H9796" s="1"/>
  <c r="E9797"/>
  <c r="F9797" l="1"/>
  <c r="H9797" s="1"/>
  <c r="E9798"/>
  <c r="E9799" l="1"/>
  <c r="F9798"/>
  <c r="H9798" s="1"/>
  <c r="F9799" l="1"/>
  <c r="H9799" s="1"/>
  <c r="E9800"/>
  <c r="F9800" l="1"/>
  <c r="H9800" s="1"/>
  <c r="E9801"/>
  <c r="F9801" l="1"/>
  <c r="H9801" s="1"/>
  <c r="E9802"/>
  <c r="F9802" l="1"/>
  <c r="H9802" s="1"/>
  <c r="E9803"/>
  <c r="E9804" l="1"/>
  <c r="F9803"/>
  <c r="H9803" s="1"/>
  <c r="F9804" l="1"/>
  <c r="H9804" s="1"/>
  <c r="E9805"/>
  <c r="F9805" l="1"/>
  <c r="H9805" s="1"/>
  <c r="E9806"/>
  <c r="F9806" l="1"/>
  <c r="H9806" s="1"/>
  <c r="E9807"/>
  <c r="F9807" l="1"/>
  <c r="H9807" s="1"/>
  <c r="E9808"/>
  <c r="F9808" l="1"/>
  <c r="H9808" s="1"/>
  <c r="E9809"/>
  <c r="F9809" l="1"/>
  <c r="H9809" s="1"/>
  <c r="E9810"/>
  <c r="F9810" l="1"/>
  <c r="H9810" s="1"/>
  <c r="E9811"/>
  <c r="E9812" l="1"/>
  <c r="F9811"/>
  <c r="H9811" s="1"/>
  <c r="F9812" l="1"/>
  <c r="H9812" s="1"/>
  <c r="E9813"/>
  <c r="F9813" l="1"/>
  <c r="H9813" s="1"/>
  <c r="E9814"/>
  <c r="F9814" l="1"/>
  <c r="H9814" s="1"/>
  <c r="E9815"/>
  <c r="E9816" l="1"/>
  <c r="F9815"/>
  <c r="H9815" s="1"/>
  <c r="F9816" l="1"/>
  <c r="H9816" s="1"/>
  <c r="E9817"/>
  <c r="F9817" l="1"/>
  <c r="H9817" s="1"/>
  <c r="E9818"/>
  <c r="F9818" l="1"/>
  <c r="H9818" s="1"/>
  <c r="E9819"/>
  <c r="F9819" l="1"/>
  <c r="H9819" s="1"/>
  <c r="E9820"/>
  <c r="E9821" l="1"/>
  <c r="F9820"/>
  <c r="H9820" s="1"/>
  <c r="F9821" l="1"/>
  <c r="H9821" s="1"/>
  <c r="E9822"/>
  <c r="F9822" l="1"/>
  <c r="H9822" s="1"/>
  <c r="E9823"/>
  <c r="F9823" l="1"/>
  <c r="H9823" s="1"/>
  <c r="E9824"/>
  <c r="F9824" l="1"/>
  <c r="H9824" s="1"/>
  <c r="E9825"/>
  <c r="E9826" l="1"/>
  <c r="F9825"/>
  <c r="H9825" s="1"/>
  <c r="F9826" l="1"/>
  <c r="H9826" s="1"/>
  <c r="E9827"/>
  <c r="F9827" l="1"/>
  <c r="H9827" s="1"/>
  <c r="E9828"/>
  <c r="E9829" l="1"/>
  <c r="F9828"/>
  <c r="H9828" s="1"/>
  <c r="F9829" l="1"/>
  <c r="H9829" s="1"/>
  <c r="E9830"/>
  <c r="F9830" l="1"/>
  <c r="H9830" s="1"/>
  <c r="E9831"/>
  <c r="F9831" l="1"/>
  <c r="H9831" s="1"/>
  <c r="E9832"/>
  <c r="F9832" l="1"/>
  <c r="H9832" s="1"/>
  <c r="E9833"/>
  <c r="E9834" l="1"/>
  <c r="F9833"/>
  <c r="H9833" s="1"/>
  <c r="F9834" l="1"/>
  <c r="H9834" s="1"/>
  <c r="E9835"/>
  <c r="F9835" l="1"/>
  <c r="H9835" s="1"/>
  <c r="E9836"/>
  <c r="F9836" l="1"/>
  <c r="H9836" s="1"/>
  <c r="E9837"/>
  <c r="E9838" l="1"/>
  <c r="F9837"/>
  <c r="H9837" s="1"/>
  <c r="F9838" l="1"/>
  <c r="H9838" s="1"/>
  <c r="E9839"/>
  <c r="F9839" l="1"/>
  <c r="H9839" s="1"/>
  <c r="E9840"/>
  <c r="F9840" l="1"/>
  <c r="H9840" s="1"/>
  <c r="E9841"/>
  <c r="F9841" l="1"/>
  <c r="H9841" s="1"/>
  <c r="E9842"/>
  <c r="E9843" l="1"/>
  <c r="F9842"/>
  <c r="H9842" s="1"/>
  <c r="F9843" l="1"/>
  <c r="H9843" s="1"/>
  <c r="E9844"/>
  <c r="F9844" l="1"/>
  <c r="H9844" s="1"/>
  <c r="E9845"/>
  <c r="E9846" l="1"/>
  <c r="F9845"/>
  <c r="H9845" s="1"/>
  <c r="F9846" l="1"/>
  <c r="H9846" s="1"/>
  <c r="E9847"/>
  <c r="F9847" l="1"/>
  <c r="H9847" s="1"/>
  <c r="E9848"/>
  <c r="F9848" l="1"/>
  <c r="H9848" s="1"/>
  <c r="E9849"/>
  <c r="E9850" l="1"/>
  <c r="F9849"/>
  <c r="H9849" s="1"/>
  <c r="F9850" l="1"/>
  <c r="H9850" s="1"/>
  <c r="E9851"/>
  <c r="F9851" l="1"/>
  <c r="H9851" s="1"/>
  <c r="E9852"/>
  <c r="E9853" l="1"/>
  <c r="F9852"/>
  <c r="H9852" s="1"/>
  <c r="F9853" l="1"/>
  <c r="H9853" s="1"/>
  <c r="E9854"/>
  <c r="F9854" l="1"/>
  <c r="H9854" s="1"/>
  <c r="E9855"/>
  <c r="E9856" l="1"/>
  <c r="F9855"/>
  <c r="H9855" s="1"/>
  <c r="F9856" l="1"/>
  <c r="H9856" s="1"/>
  <c r="E9857"/>
  <c r="F9857" l="1"/>
  <c r="H9857" s="1"/>
  <c r="E9858"/>
  <c r="F9858" l="1"/>
  <c r="H9858" s="1"/>
  <c r="E9859"/>
  <c r="E9860" l="1"/>
  <c r="F9859"/>
  <c r="H9859" s="1"/>
  <c r="F9860" l="1"/>
  <c r="H9860" s="1"/>
  <c r="E9861"/>
  <c r="F9861" l="1"/>
  <c r="H9861" s="1"/>
  <c r="E9862"/>
  <c r="F9862" l="1"/>
  <c r="H9862" s="1"/>
  <c r="E9863"/>
  <c r="F9863" l="1"/>
  <c r="H9863" s="1"/>
  <c r="E9864"/>
  <c r="F9864" l="1"/>
  <c r="H9864" s="1"/>
  <c r="E9865"/>
  <c r="E9866" l="1"/>
  <c r="F9865"/>
  <c r="H9865" s="1"/>
  <c r="F9866" l="1"/>
  <c r="H9866" s="1"/>
  <c r="E9867"/>
  <c r="F9867" l="1"/>
  <c r="H9867" s="1"/>
  <c r="E9868"/>
  <c r="F9868" l="1"/>
  <c r="H9868" s="1"/>
  <c r="E9869"/>
  <c r="E9870" l="1"/>
  <c r="F9869"/>
  <c r="H9869" s="1"/>
  <c r="F9870" l="1"/>
  <c r="H9870" s="1"/>
  <c r="E9871"/>
  <c r="F9871" l="1"/>
  <c r="H9871" s="1"/>
  <c r="E9872"/>
  <c r="F9872" l="1"/>
  <c r="H9872" s="1"/>
  <c r="E9873"/>
  <c r="F9873" l="1"/>
  <c r="H9873" s="1"/>
  <c r="E9874"/>
  <c r="E9875" l="1"/>
  <c r="F9874"/>
  <c r="H9874" s="1"/>
  <c r="F9875" l="1"/>
  <c r="H9875" s="1"/>
  <c r="E9876"/>
  <c r="F9876" l="1"/>
  <c r="H9876" s="1"/>
  <c r="E9877"/>
  <c r="E9878" l="1"/>
  <c r="F9877"/>
  <c r="H9877" s="1"/>
  <c r="F9878" l="1"/>
  <c r="H9878" s="1"/>
  <c r="E9879"/>
  <c r="F9879" l="1"/>
  <c r="H9879" s="1"/>
  <c r="E9880"/>
  <c r="F9880" l="1"/>
  <c r="H9880" s="1"/>
  <c r="E9881"/>
  <c r="E9882" l="1"/>
  <c r="F9881"/>
  <c r="H9881" s="1"/>
  <c r="F9882" l="1"/>
  <c r="H9882" s="1"/>
  <c r="E9883"/>
  <c r="F9883" l="1"/>
  <c r="H9883" s="1"/>
  <c r="E9884"/>
  <c r="F9884" l="1"/>
  <c r="H9884" s="1"/>
  <c r="E9885"/>
  <c r="E9886" l="1"/>
  <c r="F9885"/>
  <c r="H9885" s="1"/>
  <c r="F9886" l="1"/>
  <c r="H9886" s="1"/>
  <c r="E9887"/>
  <c r="F9887" l="1"/>
  <c r="H9887" s="1"/>
  <c r="E9888"/>
  <c r="F9888" l="1"/>
  <c r="H9888" s="1"/>
  <c r="E9889"/>
  <c r="E9890" l="1"/>
  <c r="F9889"/>
  <c r="H9889" s="1"/>
  <c r="F9890" l="1"/>
  <c r="H9890" s="1"/>
  <c r="E9891"/>
  <c r="F9891" l="1"/>
  <c r="H9891" s="1"/>
  <c r="E9892"/>
  <c r="F9892" l="1"/>
  <c r="H9892" s="1"/>
  <c r="E9893"/>
  <c r="E9894" l="1"/>
  <c r="F9893"/>
  <c r="H9893" s="1"/>
  <c r="F9894" l="1"/>
  <c r="H9894" s="1"/>
  <c r="E9895"/>
  <c r="F9895" l="1"/>
  <c r="H9895" s="1"/>
  <c r="E9896"/>
  <c r="E9897" l="1"/>
  <c r="F9896"/>
  <c r="H9896" s="1"/>
  <c r="F9897" l="1"/>
  <c r="H9897" s="1"/>
  <c r="E9898"/>
  <c r="F9898" l="1"/>
  <c r="H9898" s="1"/>
  <c r="E9899"/>
  <c r="F9899" l="1"/>
  <c r="H9899" s="1"/>
  <c r="E9900"/>
  <c r="E9901" l="1"/>
  <c r="F9900"/>
  <c r="H9900" s="1"/>
  <c r="F9901" l="1"/>
  <c r="H9901" s="1"/>
  <c r="E9902"/>
  <c r="F9902" l="1"/>
  <c r="H9902" s="1"/>
  <c r="E9903"/>
  <c r="E9904" l="1"/>
  <c r="F9903"/>
  <c r="H9903" s="1"/>
  <c r="F9904" l="1"/>
  <c r="H9904" s="1"/>
  <c r="E9905"/>
  <c r="F9905" l="1"/>
  <c r="H9905" s="1"/>
  <c r="E9906"/>
  <c r="F9906" l="1"/>
  <c r="H9906" s="1"/>
  <c r="E9907"/>
  <c r="E9908" l="1"/>
  <c r="F9907"/>
  <c r="H9907" s="1"/>
  <c r="F9908" l="1"/>
  <c r="H9908" s="1"/>
  <c r="E9909"/>
  <c r="F9909" l="1"/>
  <c r="H9909" s="1"/>
  <c r="E9910"/>
  <c r="F9910" l="1"/>
  <c r="H9910" s="1"/>
  <c r="E9911"/>
  <c r="F9911" l="1"/>
  <c r="H9911" s="1"/>
  <c r="E9912"/>
  <c r="F9912" l="1"/>
  <c r="H9912" s="1"/>
  <c r="E9913"/>
  <c r="E9914" l="1"/>
  <c r="F9913"/>
  <c r="H9913" s="1"/>
  <c r="F9914" l="1"/>
  <c r="H9914" s="1"/>
  <c r="E9915"/>
  <c r="F9915" l="1"/>
  <c r="H9915" s="1"/>
  <c r="E9916"/>
  <c r="F9916" l="1"/>
  <c r="H9916" s="1"/>
  <c r="E9917"/>
  <c r="E9918" l="1"/>
  <c r="F9917"/>
  <c r="H9917" s="1"/>
  <c r="F9918" l="1"/>
  <c r="H9918" s="1"/>
  <c r="E9919"/>
  <c r="F9919" l="1"/>
  <c r="H9919" s="1"/>
  <c r="E9920"/>
  <c r="E9921" l="1"/>
  <c r="F9920"/>
  <c r="H9920" s="1"/>
  <c r="F9921" l="1"/>
  <c r="H9921" s="1"/>
  <c r="E9922"/>
  <c r="F9922" l="1"/>
  <c r="H9922" s="1"/>
  <c r="E9923"/>
  <c r="F9923" l="1"/>
  <c r="H9923" s="1"/>
  <c r="E9924"/>
  <c r="E9925" l="1"/>
  <c r="F9924"/>
  <c r="H9924" s="1"/>
  <c r="F9925" l="1"/>
  <c r="H9925" s="1"/>
  <c r="E9926"/>
  <c r="F9926" l="1"/>
  <c r="H9926" s="1"/>
  <c r="E9927"/>
  <c r="F9927" l="1"/>
  <c r="H9927" s="1"/>
  <c r="E9928"/>
  <c r="E9929" l="1"/>
  <c r="F9928"/>
  <c r="H9928" s="1"/>
  <c r="F9929" l="1"/>
  <c r="H9929" s="1"/>
  <c r="E9930"/>
  <c r="F9930" l="1"/>
  <c r="H9930" s="1"/>
  <c r="E9931"/>
  <c r="F9931" l="1"/>
  <c r="H9931" s="1"/>
  <c r="E9932"/>
  <c r="E9933" l="1"/>
  <c r="F9932"/>
  <c r="H9932" s="1"/>
  <c r="F9933" l="1"/>
  <c r="H9933" s="1"/>
  <c r="E9934"/>
  <c r="F9934" l="1"/>
  <c r="H9934" s="1"/>
  <c r="E9935"/>
  <c r="E9936" l="1"/>
  <c r="F9935"/>
  <c r="H9935" s="1"/>
  <c r="F9936" l="1"/>
  <c r="H9936" s="1"/>
  <c r="E9937"/>
  <c r="F9937" l="1"/>
  <c r="H9937" s="1"/>
  <c r="E9938"/>
  <c r="E9939" l="1"/>
  <c r="F9938"/>
  <c r="H9938" s="1"/>
  <c r="F9939" l="1"/>
  <c r="H9939" s="1"/>
  <c r="E9940"/>
  <c r="F9940" l="1"/>
  <c r="H9940" s="1"/>
  <c r="E9941"/>
  <c r="F9941" l="1"/>
  <c r="H9941" s="1"/>
  <c r="E9942"/>
  <c r="E9943" l="1"/>
  <c r="F9942"/>
  <c r="H9942" s="1"/>
  <c r="E9944" l="1"/>
  <c r="F9943"/>
  <c r="H9943" s="1"/>
  <c r="F9944" l="1"/>
  <c r="H9944" s="1"/>
  <c r="E9945"/>
  <c r="F9945" l="1"/>
  <c r="H9945" s="1"/>
  <c r="E9946"/>
  <c r="F9946" l="1"/>
  <c r="H9946" s="1"/>
  <c r="E9947"/>
  <c r="E9948" l="1"/>
  <c r="F9947"/>
  <c r="H9947" s="1"/>
  <c r="F9948" l="1"/>
  <c r="H9948" s="1"/>
  <c r="E9949"/>
  <c r="F9949" l="1"/>
  <c r="H9949" s="1"/>
  <c r="E9950"/>
  <c r="F9950" l="1"/>
  <c r="H9950" s="1"/>
  <c r="E9951"/>
  <c r="E9952" l="1"/>
  <c r="F9951"/>
  <c r="H9951" s="1"/>
  <c r="F9952" l="1"/>
  <c r="H9952" s="1"/>
  <c r="E9953"/>
  <c r="F9953" l="1"/>
  <c r="H9953" s="1"/>
  <c r="E9954"/>
  <c r="F9954" l="1"/>
  <c r="H9954" s="1"/>
  <c r="E9955"/>
  <c r="F9955" l="1"/>
  <c r="H9955" s="1"/>
  <c r="E9956"/>
  <c r="E9957" l="1"/>
  <c r="F9956"/>
  <c r="H9956" s="1"/>
  <c r="F9957" l="1"/>
  <c r="H9957" s="1"/>
  <c r="E9958"/>
  <c r="E9959" l="1"/>
  <c r="F9958"/>
  <c r="H9958" s="1"/>
  <c r="F9959" l="1"/>
  <c r="H9959" s="1"/>
  <c r="E9960"/>
  <c r="F9960" l="1"/>
  <c r="H9960" s="1"/>
  <c r="E9961"/>
  <c r="F9961" l="1"/>
  <c r="H9961" s="1"/>
  <c r="E9962"/>
  <c r="E9963" l="1"/>
  <c r="F9962"/>
  <c r="H9962" s="1"/>
  <c r="F9963" l="1"/>
  <c r="H9963" s="1"/>
  <c r="E9964"/>
  <c r="F9964" l="1"/>
  <c r="H9964" s="1"/>
  <c r="E9965"/>
  <c r="F9965" l="1"/>
  <c r="H9965" s="1"/>
  <c r="E9966"/>
  <c r="E9967" l="1"/>
  <c r="F9966"/>
  <c r="H9966" s="1"/>
  <c r="F9967" l="1"/>
  <c r="H9967" s="1"/>
  <c r="E9968"/>
  <c r="E9969" l="1"/>
  <c r="F9968"/>
  <c r="H9968" s="1"/>
  <c r="F9969" l="1"/>
  <c r="H9969" s="1"/>
  <c r="E9970"/>
  <c r="F9970" l="1"/>
  <c r="H9970" s="1"/>
  <c r="E9971"/>
  <c r="F9971" l="1"/>
  <c r="H9971" s="1"/>
  <c r="E9972"/>
  <c r="E9973" l="1"/>
  <c r="F9972"/>
  <c r="H9972" s="1"/>
  <c r="F9973" l="1"/>
  <c r="H9973" s="1"/>
  <c r="E9974"/>
  <c r="F9974" l="1"/>
  <c r="H9974" s="1"/>
  <c r="E9975"/>
  <c r="F9975" l="1"/>
  <c r="H9975" s="1"/>
  <c r="E9976"/>
  <c r="E9977" l="1"/>
  <c r="F9976"/>
  <c r="H9976" s="1"/>
  <c r="F9977" l="1"/>
  <c r="H9977" s="1"/>
  <c r="E9978"/>
  <c r="F9978" l="1"/>
  <c r="H9978" s="1"/>
  <c r="E9979"/>
  <c r="F9979" l="1"/>
  <c r="H9979" s="1"/>
  <c r="E9980"/>
  <c r="F9980" l="1"/>
  <c r="H9980" s="1"/>
  <c r="E9981"/>
  <c r="E9982" l="1"/>
  <c r="F9981"/>
  <c r="H9981" s="1"/>
  <c r="F9982" l="1"/>
  <c r="H9982" s="1"/>
  <c r="E9983"/>
  <c r="F9983" l="1"/>
  <c r="H9983" s="1"/>
  <c r="E9984"/>
  <c r="F9984" l="1"/>
  <c r="H9984" s="1"/>
  <c r="E9985"/>
  <c r="E9986" l="1"/>
  <c r="F9985"/>
  <c r="H9985" s="1"/>
  <c r="F9986" l="1"/>
  <c r="H9986" s="1"/>
  <c r="E9987"/>
  <c r="E9988" l="1"/>
  <c r="F9987"/>
  <c r="H9987" s="1"/>
  <c r="E9989" l="1"/>
  <c r="F9988"/>
  <c r="H9988" s="1"/>
  <c r="F9989" l="1"/>
  <c r="H9989" s="1"/>
  <c r="E9990"/>
  <c r="F9990" l="1"/>
  <c r="H9990" s="1"/>
  <c r="E9991"/>
  <c r="E9992" l="1"/>
  <c r="F9991"/>
  <c r="H9991" s="1"/>
  <c r="F9992" l="1"/>
  <c r="H9992" s="1"/>
  <c r="E9993"/>
  <c r="F9993" l="1"/>
  <c r="H9993" s="1"/>
  <c r="E9994"/>
  <c r="F9994" l="1"/>
  <c r="H9994" s="1"/>
  <c r="E9995"/>
  <c r="F9995" l="1"/>
  <c r="H9995" s="1"/>
  <c r="E9996"/>
  <c r="E9997" l="1"/>
  <c r="F9996"/>
  <c r="H9996" s="1"/>
  <c r="F9997" l="1"/>
  <c r="H9997" s="1"/>
  <c r="E9998"/>
  <c r="F9998" l="1"/>
  <c r="H9998" s="1"/>
  <c r="E9999"/>
  <c r="F9999" l="1"/>
  <c r="H9999" s="1"/>
  <c r="E10000"/>
  <c r="F10000" l="1"/>
  <c r="H10000" s="1"/>
  <c r="E10001"/>
  <c r="F10001" l="1"/>
  <c r="H10001" s="1"/>
  <c r="E10002"/>
  <c r="F10002" l="1"/>
  <c r="H10002" s="1"/>
  <c r="E10003"/>
  <c r="E10004" l="1"/>
  <c r="F10003"/>
  <c r="H10003" s="1"/>
  <c r="F10004" l="1"/>
  <c r="H10004" s="1"/>
  <c r="E10005"/>
  <c r="F10005" l="1"/>
  <c r="H10005" s="1"/>
  <c r="E10006"/>
  <c r="F10006" l="1"/>
  <c r="H10006" s="1"/>
  <c r="E10007"/>
  <c r="E10008" l="1"/>
  <c r="F10007"/>
  <c r="H10007" s="1"/>
  <c r="F10008" l="1"/>
  <c r="H10008" s="1"/>
  <c r="E10009"/>
  <c r="F10009" l="1"/>
  <c r="H10009" s="1"/>
  <c r="E10010"/>
  <c r="F10010" s="1"/>
  <c r="H10010" s="1"/>
</calcChain>
</file>

<file path=xl/comments1.xml><?xml version="1.0" encoding="utf-8"?>
<comments xmlns="http://schemas.openxmlformats.org/spreadsheetml/2006/main">
  <authors>
    <author xml:space="preserve"> </author>
  </authors>
  <commentList>
    <comment ref="B6" authorId="0">
      <text>
        <r>
          <rPr>
            <sz val="8"/>
            <color indexed="81"/>
            <rFont val="Tahoma"/>
            <family val="2"/>
          </rPr>
          <t>Enter four values in this 2X2 array. Below, we will invert this 2X2 matrix. If the matrix does not invert, it probably cannot be inverted. Re-enter the cell values.</t>
        </r>
      </text>
    </comment>
    <comment ref="A9" authorId="0">
      <text>
        <r>
          <rPr>
            <sz val="8"/>
            <color indexed="81"/>
            <rFont val="Tahoma"/>
            <family val="2"/>
          </rPr>
          <t>The four cells on the left represent the original matrix above.</t>
        </r>
      </text>
    </comment>
    <comment ref="C9" authorId="0">
      <text>
        <r>
          <rPr>
            <sz val="8"/>
            <color indexed="81"/>
            <rFont val="Tahoma"/>
            <family val="2"/>
          </rPr>
          <t>The four cells on the left with 1,0,0 and 1 values represent the identity matrix that we augmented the original matrix with.</t>
        </r>
      </text>
    </comment>
    <comment ref="A13" authorId="0">
      <text>
        <r>
          <rPr>
            <sz val="8"/>
            <color indexed="81"/>
            <rFont val="Tahoma"/>
            <family val="2"/>
          </rPr>
          <t>Start in the upper left hand corner to stay organized. Get a 1 there first. To do this, multiply the entire row by the inverse of element (1,1) (this means the element in the first row and first column). Multiplying a row by a constant is an allowable row operation. The inverse of what was element (1,1) is the constant. Remember, that whatever you do with any one element in a row, you must do with every other element in that row.</t>
        </r>
      </text>
    </comment>
    <comment ref="B13" authorId="0">
      <text>
        <r>
          <rPr>
            <sz val="8"/>
            <color indexed="81"/>
            <rFont val="Tahoma"/>
            <family val="2"/>
          </rPr>
          <t>Multiply element (1,2) (This means the element in the first row, second column) by the inverse of element (1,1) (this means the element in the first row and first column).</t>
        </r>
      </text>
    </comment>
    <comment ref="C13" authorId="0">
      <text>
        <r>
          <rPr>
            <sz val="8"/>
            <color indexed="81"/>
            <rFont val="Tahoma"/>
            <family val="2"/>
          </rPr>
          <t>Multiply element (1,3) (This means the element in the first row, third column) by the inverse of element (1,1) (this means the element in the first row and first column).</t>
        </r>
      </text>
    </comment>
    <comment ref="D13" authorId="0">
      <text>
        <r>
          <rPr>
            <sz val="8"/>
            <color indexed="81"/>
            <rFont val="Tahoma"/>
            <family val="2"/>
          </rPr>
          <t>Multiply element (1,4) (This means the element in the first row, fourth column) by the inverse of element (1,1) (this means the element in the first row and first column).</t>
        </r>
      </text>
    </comment>
    <comment ref="A14" authorId="0">
      <text>
        <r>
          <rPr>
            <sz val="8"/>
            <color indexed="81"/>
            <rFont val="Tahoma"/>
            <family val="2"/>
          </rPr>
          <t>We haven't done anything yet in this row. We will as our next step.</t>
        </r>
      </text>
    </comment>
    <comment ref="A16" authorId="0">
      <text>
        <r>
          <rPr>
            <sz val="8"/>
            <color indexed="81"/>
            <rFont val="Tahoma"/>
            <family val="2"/>
          </rPr>
          <t>We will leave this row alone for now.</t>
        </r>
      </text>
    </comment>
    <comment ref="A17" authorId="0">
      <text>
        <r>
          <rPr>
            <sz val="8"/>
            <color indexed="81"/>
            <rFont val="Tahoma"/>
            <family val="2"/>
          </rPr>
          <t>Now, replace element (2,1) with a zero by performing an allowable row operation. Multiply the top row by the old element (2,1) and subtract it from the old second row. This is an allowable row operation: we multiplied the new first row by a constant and subtracted it from the old second row.</t>
        </r>
      </text>
    </comment>
    <comment ref="B17" authorId="0">
      <text>
        <r>
          <rPr>
            <sz val="8"/>
            <color indexed="81"/>
            <rFont val="Tahoma"/>
            <family val="2"/>
          </rPr>
          <t>Multiply the second element in the top row by the old element (2,1) and subtract it from the second element in the old second row.</t>
        </r>
      </text>
    </comment>
    <comment ref="C17" authorId="0">
      <text>
        <r>
          <rPr>
            <sz val="8"/>
            <color indexed="81"/>
            <rFont val="Tahoma"/>
            <family val="2"/>
          </rPr>
          <t>Multiply the third element in the top row by the old element (2,1) and subtract it from the third element in the old second row.</t>
        </r>
      </text>
    </comment>
    <comment ref="D17" authorId="0">
      <text>
        <r>
          <rPr>
            <sz val="8"/>
            <color indexed="81"/>
            <rFont val="Tahoma"/>
            <family val="2"/>
          </rPr>
          <t>Multiply the fourth element in the top row by the old element (2,1) and subtract it from the fourth element in the old second row.</t>
        </r>
      </text>
    </comment>
    <comment ref="B20" authorId="0">
      <text>
        <r>
          <rPr>
            <sz val="8"/>
            <color indexed="81"/>
            <rFont val="Tahoma"/>
            <family val="2"/>
          </rPr>
          <t>Move to the lower right hand hand corner to stay organized. Get a 1 there. To do this, multiply the entire second row by the inverse of element (2,2) (this means the element in the second row and second column) in Matrix B above. Multiplying the old second row by a constant is an allowable row operation. The inverse of what was element (2,2) is the constant.</t>
        </r>
      </text>
    </comment>
    <comment ref="B22" authorId="0">
      <text>
        <r>
          <rPr>
            <sz val="8"/>
            <color indexed="81"/>
            <rFont val="Tahoma"/>
            <family val="2"/>
          </rPr>
          <t>Now, replace element (1,2) with a zero by performing an allowable row operation. Multiply the bottom row by the old element (1,2) and subtract it from the old first row. This is an allowable row operation: we multiplied the new first row by a constant and subtracted it from the old second row.</t>
        </r>
      </text>
    </comment>
    <comment ref="G30" authorId="0">
      <text>
        <r>
          <rPr>
            <sz val="8"/>
            <color indexed="81"/>
            <rFont val="Tahoma"/>
            <family val="2"/>
          </rPr>
          <t>This number should be 1.</t>
        </r>
      </text>
    </comment>
    <comment ref="H30" authorId="0">
      <text>
        <r>
          <rPr>
            <sz val="8"/>
            <color indexed="81"/>
            <rFont val="Tahoma"/>
            <family val="2"/>
          </rPr>
          <t>This number should be zero. If the number has an E in it, it means that the spreadsheet rounded the value to some constant very close to zero.</t>
        </r>
      </text>
    </comment>
    <comment ref="G31" authorId="0">
      <text>
        <r>
          <rPr>
            <sz val="8"/>
            <color indexed="81"/>
            <rFont val="Tahoma"/>
            <family val="2"/>
          </rPr>
          <t>This number should be zero. If the number has an E in it, it means that the spreadsheet rounded the value to some constant very close to zero.</t>
        </r>
      </text>
    </comment>
    <comment ref="H31" authorId="0">
      <text>
        <r>
          <rPr>
            <sz val="8"/>
            <color indexed="81"/>
            <rFont val="Tahoma"/>
            <family val="2"/>
          </rPr>
          <t>This number should be 1.</t>
        </r>
      </text>
    </comment>
  </commentList>
</comments>
</file>

<file path=xl/comments2.xml><?xml version="1.0" encoding="utf-8"?>
<comments xmlns="http://schemas.openxmlformats.org/spreadsheetml/2006/main">
  <authors>
    <author>Unknown User</author>
  </authors>
  <commentList>
    <comment ref="B2" authorId="0">
      <text>
        <r>
          <rPr>
            <sz val="8"/>
            <color indexed="81"/>
            <rFont val="Tahoma"/>
            <family val="2"/>
          </rPr>
          <t>Enter a trial value for standard deviation that you believe to be greater than the Black-Scholes Implied value.</t>
        </r>
      </text>
    </comment>
    <comment ref="D2" authorId="0">
      <text>
        <r>
          <rPr>
            <sz val="8"/>
            <color indexed="81"/>
            <rFont val="Tahoma"/>
            <family val="2"/>
          </rPr>
          <t>Enter a trial value for standard deviation that you believe to be less than the Black-Scholes Implied value.</t>
        </r>
      </text>
    </comment>
  </commentList>
</comments>
</file>

<file path=xl/sharedStrings.xml><?xml version="1.0" encoding="utf-8"?>
<sst xmlns="http://schemas.openxmlformats.org/spreadsheetml/2006/main" count="970" uniqueCount="522">
  <si>
    <t>Input Definitions</t>
  </si>
  <si>
    <t>Symbols</t>
  </si>
  <si>
    <t>Inputs</t>
  </si>
  <si>
    <t>Formula Values</t>
  </si>
  <si>
    <t>Outputs</t>
  </si>
  <si>
    <t>Stock Price</t>
  </si>
  <si>
    <t>S =</t>
  </si>
  <si>
    <t>d1 =</t>
  </si>
  <si>
    <t>Exercise Price</t>
  </si>
  <si>
    <t>X =</t>
  </si>
  <si>
    <t>d2 =</t>
  </si>
  <si>
    <t>Riskless Rate</t>
  </si>
  <si>
    <t>r =</t>
  </si>
  <si>
    <t>N(d1) =</t>
  </si>
  <si>
    <t>Standard Deviation</t>
  </si>
  <si>
    <t>sigma =</t>
  </si>
  <si>
    <t>N(d2) =</t>
  </si>
  <si>
    <t>Time to Expiry</t>
  </si>
  <si>
    <t>T =</t>
  </si>
  <si>
    <t>c0 =</t>
  </si>
  <si>
    <t>Dividend Amount</t>
  </si>
  <si>
    <t xml:space="preserve">        D =</t>
  </si>
  <si>
    <t>p0 =</t>
  </si>
  <si>
    <t>Ex-dividend Date</t>
  </si>
  <si>
    <t>Geske-Roll-Whaley Compound Option Formula</t>
  </si>
  <si>
    <t>=y1</t>
  </si>
  <si>
    <t>=y2</t>
  </si>
  <si>
    <r>
      <t xml:space="preserve">        t</t>
    </r>
    <r>
      <rPr>
        <b/>
        <vertAlign val="subscript"/>
        <sz val="10"/>
        <rFont val="Arial"/>
        <family val="2"/>
      </rPr>
      <t>D</t>
    </r>
    <r>
      <rPr>
        <b/>
        <sz val="10"/>
        <rFont val="Arial"/>
        <family val="2"/>
      </rPr>
      <t xml:space="preserve"> =</t>
    </r>
  </si>
  <si>
    <t>=rho</t>
  </si>
  <si>
    <t>=bivar(d(1),-y(1);rho)</t>
  </si>
  <si>
    <t>=bivar(d(2),-y(2);rho)</t>
  </si>
  <si>
    <r>
      <t>=N(y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)</t>
    </r>
  </si>
  <si>
    <r>
      <t>=N(y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</si>
  <si>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IF B14 &gt; B15</t>
  </si>
  <si>
    <t>RAISE B13</t>
  </si>
  <si>
    <t>=bivar(d(2),-y(2);-rho)</t>
  </si>
  <si>
    <r>
      <t>c</t>
    </r>
    <r>
      <rPr>
        <b/>
        <vertAlign val="subscript"/>
        <sz val="11"/>
        <rFont val="Arial"/>
        <family val="2"/>
      </rPr>
      <t xml:space="preserve">0 </t>
    </r>
    <r>
      <rPr>
        <b/>
        <sz val="11"/>
        <rFont val="Arial"/>
        <family val="2"/>
      </rPr>
      <t>=</t>
    </r>
  </si>
  <si>
    <t>=bivar(d(1),y(1);rho)</t>
  </si>
  <si>
    <t>=bivar(d(2),y(2);rho)</t>
  </si>
  <si>
    <t>First Exercise Price</t>
  </si>
  <si>
    <t>Second Exercise Price</t>
  </si>
  <si>
    <r>
      <t>X</t>
    </r>
    <r>
      <rPr>
        <b/>
        <vertAlign val="sub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=</t>
    </r>
  </si>
  <si>
    <r>
      <t>X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=</t>
    </r>
  </si>
  <si>
    <r>
      <t>T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=</t>
    </r>
  </si>
  <si>
    <t>Second Expiry Date</t>
  </si>
  <si>
    <t>First Expiry Date</t>
  </si>
  <si>
    <r>
      <t xml:space="preserve">        T</t>
    </r>
    <r>
      <rPr>
        <b/>
        <vertAlign val="sub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=</t>
    </r>
  </si>
  <si>
    <t>=bivar(d(1),-y(1);-rho)</t>
  </si>
  <si>
    <r>
      <t>Trial S*</t>
    </r>
    <r>
      <rPr>
        <b/>
        <vertAlign val="subscript"/>
        <sz val="10"/>
        <rFont val="Arial"/>
        <family val="2"/>
      </rPr>
      <t>tD</t>
    </r>
    <r>
      <rPr>
        <b/>
        <sz val="10"/>
        <rFont val="Arial"/>
        <family val="2"/>
      </rPr>
      <t xml:space="preserve"> =</t>
    </r>
  </si>
  <si>
    <r>
      <t>C</t>
    </r>
    <r>
      <rPr>
        <b/>
        <vertAlign val="subscript"/>
        <sz val="10"/>
        <rFont val="Arial"/>
        <family val="2"/>
      </rPr>
      <t>tD</t>
    </r>
    <r>
      <rPr>
        <b/>
        <sz val="10"/>
        <rFont val="Arial"/>
        <family val="2"/>
      </rPr>
      <t xml:space="preserve"> =</t>
    </r>
  </si>
  <si>
    <t>Geske-Roll-Whaley Compound Option Dividend Adjustment Formula</t>
  </si>
  <si>
    <r>
      <t>=N(y</t>
    </r>
    <r>
      <rPr>
        <b/>
        <vertAlign val="subscript"/>
        <sz val="10"/>
        <rFont val="Arial"/>
        <family val="2"/>
      </rPr>
      <t>1</t>
    </r>
    <r>
      <rPr>
        <b/>
        <sz val="10"/>
        <rFont val="Arial"/>
        <family val="2"/>
      </rPr>
      <t>)</t>
    </r>
  </si>
  <si>
    <r>
      <t>=N(y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</si>
  <si>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S*</t>
    </r>
    <r>
      <rPr>
        <b/>
        <vertAlign val="subscript"/>
        <sz val="10"/>
        <rFont val="Arial"/>
        <family val="2"/>
      </rPr>
      <t>tD</t>
    </r>
    <r>
      <rPr>
        <b/>
        <sz val="10"/>
        <rFont val="Arial"/>
        <family val="2"/>
      </rPr>
      <t xml:space="preserve"> + D - X</t>
    </r>
  </si>
  <si>
    <r>
      <t>Trial S*</t>
    </r>
    <r>
      <rPr>
        <b/>
        <vertAlign val="subscript"/>
        <sz val="10"/>
        <rFont val="Arial"/>
        <family val="2"/>
      </rPr>
      <t xml:space="preserve">tD </t>
    </r>
    <r>
      <rPr>
        <b/>
        <sz val="10"/>
        <rFont val="Arial"/>
        <family val="2"/>
      </rPr>
      <t>=</t>
    </r>
  </si>
  <si>
    <t>IF B14 &lt; B15</t>
  </si>
  <si>
    <r>
      <t>c</t>
    </r>
    <r>
      <rPr>
        <b/>
        <vertAlign val="subscript"/>
        <sz val="11"/>
        <rFont val="Arial"/>
        <family val="2"/>
      </rPr>
      <t xml:space="preserve">0,call </t>
    </r>
    <r>
      <rPr>
        <b/>
        <sz val="11"/>
        <rFont val="Arial"/>
        <family val="2"/>
      </rPr>
      <t>=</t>
    </r>
  </si>
  <si>
    <t>Dividend Yield</t>
  </si>
  <si>
    <t>d =</t>
  </si>
  <si>
    <t>The Margrabe-Fisher Exchange Options Pricing Model</t>
  </si>
  <si>
    <t>Asset 1 Value</t>
  </si>
  <si>
    <t>Asset 2 Value</t>
  </si>
  <si>
    <t>r(f) =</t>
  </si>
  <si>
    <t>Standard Deviation 1</t>
  </si>
  <si>
    <t>sigma (1) =</t>
  </si>
  <si>
    <t>Asset Correlation</t>
  </si>
  <si>
    <t xml:space="preserve">       p0=</t>
  </si>
  <si>
    <r>
      <t>S</t>
    </r>
    <r>
      <rPr>
        <b/>
        <vertAlign val="subscript"/>
        <sz val="14"/>
        <rFont val="Arial"/>
        <family val="2"/>
      </rPr>
      <t>1,0</t>
    </r>
    <r>
      <rPr>
        <b/>
        <sz val="14"/>
        <rFont val="Arial"/>
        <family val="2"/>
      </rPr>
      <t xml:space="preserve"> =</t>
    </r>
  </si>
  <si>
    <r>
      <rPr>
        <b/>
        <sz val="14"/>
        <rFont val="Calibri"/>
        <family val="2"/>
      </rPr>
      <t>σ</t>
    </r>
    <r>
      <rPr>
        <b/>
        <sz val="14"/>
        <rFont val="Arial"/>
        <family val="2"/>
      </rPr>
      <t xml:space="preserve"> =</t>
    </r>
  </si>
  <si>
    <r>
      <t>S</t>
    </r>
    <r>
      <rPr>
        <b/>
        <vertAlign val="subscript"/>
        <sz val="14"/>
        <rFont val="Arial"/>
        <family val="2"/>
      </rPr>
      <t>2,0</t>
    </r>
    <r>
      <rPr>
        <b/>
        <sz val="14"/>
        <rFont val="Arial"/>
        <family val="2"/>
      </rPr>
      <t xml:space="preserve"> =</t>
    </r>
  </si>
  <si>
    <r>
      <rPr>
        <b/>
        <sz val="14"/>
        <rFont val="Symbol"/>
        <family val="1"/>
        <charset val="2"/>
      </rPr>
      <t>r</t>
    </r>
    <r>
      <rPr>
        <b/>
        <vertAlign val="subscript"/>
        <sz val="14"/>
        <rFont val="Arial"/>
        <family val="2"/>
      </rPr>
      <t>1,2</t>
    </r>
    <r>
      <rPr>
        <b/>
        <sz val="14"/>
        <rFont val="Arial"/>
        <family val="2"/>
      </rPr>
      <t xml:space="preserve"> =</t>
    </r>
  </si>
  <si>
    <t>The Garman and Köhlagen Options Pricing Model (Currencies)</t>
  </si>
  <si>
    <t>Exchange Rate</t>
  </si>
  <si>
    <r>
      <t>s</t>
    </r>
    <r>
      <rPr>
        <b/>
        <vertAlign val="subscript"/>
        <sz val="16"/>
        <rFont val="Arial"/>
        <family val="2"/>
      </rPr>
      <t>0</t>
    </r>
    <r>
      <rPr>
        <b/>
        <sz val="16"/>
        <rFont val="Arial"/>
        <family val="2"/>
      </rPr>
      <t xml:space="preserve"> =</t>
    </r>
  </si>
  <si>
    <t>Domestic Riskless Rate</t>
  </si>
  <si>
    <t>r(d) =</t>
  </si>
  <si>
    <t>Foreign Riskless Rate</t>
  </si>
  <si>
    <t xml:space="preserve">          r(f) =</t>
  </si>
  <si>
    <t>Chooser Options</t>
  </si>
  <si>
    <r>
      <t>Call(S,X,r,</t>
    </r>
    <r>
      <rPr>
        <b/>
        <sz val="10"/>
        <rFont val="Symbol"/>
        <family val="1"/>
        <charset val="2"/>
      </rPr>
      <t>s</t>
    </r>
    <r>
      <rPr>
        <b/>
        <sz val="10"/>
        <rFont val="Arial"/>
        <family val="2"/>
      </rPr>
      <t>,T,</t>
    </r>
    <r>
      <rPr>
        <b/>
        <sz val="10"/>
        <rFont val="Symbol"/>
        <family val="1"/>
        <charset val="2"/>
      </rPr>
      <t>d</t>
    </r>
    <r>
      <rPr>
        <b/>
        <sz val="10"/>
        <rFont val="Arial"/>
        <family val="2"/>
      </rPr>
      <t>)</t>
    </r>
  </si>
  <si>
    <r>
      <t>Put(S,X,r,</t>
    </r>
    <r>
      <rPr>
        <b/>
        <sz val="10"/>
        <rFont val="Symbol"/>
        <family val="1"/>
        <charset val="2"/>
      </rPr>
      <t>s</t>
    </r>
    <r>
      <rPr>
        <b/>
        <sz val="10"/>
        <rFont val="Arial"/>
        <family val="2"/>
      </rPr>
      <t>,t</t>
    </r>
    <r>
      <rPr>
        <b/>
        <vertAlign val="subscript"/>
        <sz val="10"/>
        <rFont val="Arial"/>
        <family val="2"/>
      </rPr>
      <t>c</t>
    </r>
    <r>
      <rPr>
        <b/>
        <sz val="10"/>
        <rFont val="Arial"/>
        <family val="2"/>
      </rPr>
      <t>,</t>
    </r>
    <r>
      <rPr>
        <b/>
        <sz val="10"/>
        <rFont val="Symbol"/>
        <family val="1"/>
        <charset val="2"/>
      </rPr>
      <t>d</t>
    </r>
    <r>
      <rPr>
        <b/>
        <sz val="10"/>
        <rFont val="Arial"/>
        <family val="2"/>
      </rPr>
      <t>)</t>
    </r>
  </si>
  <si>
    <t>Chooser Date</t>
  </si>
  <si>
    <r>
      <t>t</t>
    </r>
    <r>
      <rPr>
        <b/>
        <vertAlign val="subscript"/>
        <sz val="10"/>
        <rFont val="Arial"/>
        <family val="2"/>
      </rPr>
      <t>c</t>
    </r>
    <r>
      <rPr>
        <b/>
        <sz val="10"/>
        <rFont val="Arial"/>
        <family val="2"/>
      </rPr>
      <t xml:space="preserve"> =</t>
    </r>
  </si>
  <si>
    <t>Chooser Option Value:</t>
  </si>
  <si>
    <t>Cumulative Standard Normal Bivariate Density Function</t>
  </si>
  <si>
    <r>
      <rPr>
        <b/>
        <sz val="10"/>
        <rFont val="Symbol"/>
        <family val="1"/>
        <charset val="2"/>
      </rPr>
      <t>r</t>
    </r>
    <r>
      <rPr>
        <b/>
        <sz val="10"/>
        <rFont val="Arial"/>
        <family val="2"/>
      </rPr>
      <t xml:space="preserve"> =</t>
    </r>
  </si>
  <si>
    <r>
      <t xml:space="preserve">Enter </t>
    </r>
    <r>
      <rPr>
        <sz val="10"/>
        <rFont val="Symbol"/>
        <family val="1"/>
        <charset val="2"/>
      </rPr>
      <t>r</t>
    </r>
  </si>
  <si>
    <t>Note: The paste function for this calculator was adapted from Hull [2011] based on an estimating procedure by Drezner [1978].</t>
  </si>
  <si>
    <t xml:space="preserve">     Valuing Calls, Puts, Warrants and Convertible Bonds</t>
  </si>
  <si>
    <t>Input values in yellow regions; solutions are in red font</t>
  </si>
  <si>
    <t>S=</t>
  </si>
  <si>
    <t>d1=</t>
  </si>
  <si>
    <t>X=</t>
  </si>
  <si>
    <t>d2=</t>
  </si>
  <si>
    <t>T=</t>
  </si>
  <si>
    <t>N(d1)=</t>
  </si>
  <si>
    <t>rf=</t>
  </si>
  <si>
    <t>N(d2)=</t>
  </si>
  <si>
    <t>q=</t>
  </si>
  <si>
    <t>To Compute dilution factors for warrants &amp; convertibles</t>
  </si>
  <si>
    <t>SIGMA=</t>
  </si>
  <si>
    <t>c=</t>
  </si>
  <si>
    <t>Call Value</t>
  </si>
  <si>
    <t>w=</t>
  </si>
  <si>
    <t>Warrant Value</t>
  </si>
  <si>
    <t>p=</t>
  </si>
  <si>
    <t>Put Value</t>
  </si>
  <si>
    <t>conv=</t>
  </si>
  <si>
    <t>ln(S/X)=</t>
  </si>
  <si>
    <t xml:space="preserve">c = </t>
  </si>
  <si>
    <t>coupon rate of convertible</t>
  </si>
  <si>
    <t>n =</t>
  </si>
  <si>
    <t>term to maturity of convertible</t>
  </si>
  <si>
    <t>F =</t>
  </si>
  <si>
    <t>face value of convertible</t>
  </si>
  <si>
    <t xml:space="preserve">CR = </t>
  </si>
  <si>
    <t>conversion ratio</t>
  </si>
  <si>
    <t># shs =</t>
  </si>
  <si>
    <t># outstandstanding shares of company stock</t>
  </si>
  <si>
    <t># bonds =</t>
  </si>
  <si>
    <t># convertible bonds outstanding</t>
  </si>
  <si>
    <t xml:space="preserve">Vsd = </t>
  </si>
  <si>
    <t>Calue of straight debt component of bond</t>
  </si>
  <si>
    <t xml:space="preserve">Vcv = </t>
  </si>
  <si>
    <t>Value of Convertible bond</t>
  </si>
  <si>
    <r>
      <t>p</t>
    </r>
    <r>
      <rPr>
        <vertAlign val="subscript"/>
        <sz val="12"/>
        <rFont val="Times New Roman"/>
        <family val="1"/>
      </rPr>
      <t>0</t>
    </r>
    <r>
      <rPr>
        <sz val="12"/>
        <rFont val="Times New Roman"/>
        <family val="1"/>
      </rPr>
      <t xml:space="preserve"> = c</t>
    </r>
    <r>
      <rPr>
        <vertAlign val="subscript"/>
        <sz val="12"/>
        <rFont val="Times New Roman"/>
        <family val="1"/>
      </rPr>
      <t>0</t>
    </r>
    <r>
      <rPr>
        <sz val="12"/>
        <rFont val="Times New Roman"/>
        <family val="1"/>
      </rPr>
      <t xml:space="preserve">  + Xe</t>
    </r>
    <r>
      <rPr>
        <vertAlign val="superscript"/>
        <sz val="12"/>
        <rFont val="Times New Roman"/>
        <family val="1"/>
      </rPr>
      <t>-rft</t>
    </r>
    <r>
      <rPr>
        <sz val="12"/>
        <rFont val="Times New Roman"/>
        <family val="1"/>
      </rPr>
      <t xml:space="preserve"> - S</t>
    </r>
    <r>
      <rPr>
        <vertAlign val="subscript"/>
        <sz val="12"/>
        <rFont val="Times New Roman"/>
        <family val="1"/>
      </rPr>
      <t>0</t>
    </r>
    <r>
      <rPr>
        <sz val="12"/>
        <rFont val="Times New Roman"/>
        <family val="1"/>
      </rPr>
      <t>e</t>
    </r>
    <r>
      <rPr>
        <vertAlign val="superscript"/>
        <sz val="12"/>
        <rFont val="Times New Roman"/>
        <family val="1"/>
      </rPr>
      <t>-r</t>
    </r>
    <r>
      <rPr>
        <sz val="8"/>
        <rFont val="Times New Roman"/>
        <family val="1"/>
      </rPr>
      <t>f</t>
    </r>
    <r>
      <rPr>
        <vertAlign val="superscript"/>
        <sz val="12"/>
        <rFont val="Times New Roman"/>
        <family val="1"/>
      </rPr>
      <t>T</t>
    </r>
  </si>
  <si>
    <t>The Merton Continuous Leakage Formulas:</t>
  </si>
  <si>
    <t>The Merton Continuous Dividend Leakage Options Pricing Model</t>
  </si>
  <si>
    <t>Black-Scholes Model for Use with Black's Pseudo-American Call Model</t>
  </si>
  <si>
    <t>Compare dividend to present value of exercise money.</t>
  </si>
  <si>
    <r>
      <t>X[1-e</t>
    </r>
    <r>
      <rPr>
        <vertAlign val="superscript"/>
        <sz val="10"/>
        <rFont val="Arial"/>
        <family val="2"/>
      </rPr>
      <t>-r(T-tD)</t>
    </r>
    <r>
      <rPr>
        <sz val="10"/>
        <rFont val="Arial"/>
        <family val="2"/>
      </rPr>
      <t xml:space="preserve">]  = </t>
    </r>
  </si>
  <si>
    <t>The European Known Dividend Options Pricing Formulas:</t>
  </si>
  <si>
    <r>
      <t xml:space="preserve">        t</t>
    </r>
    <r>
      <rPr>
        <b/>
        <vertAlign val="sub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=</t>
    </r>
  </si>
  <si>
    <t>Black-Scholes European Known Dividend Model</t>
  </si>
  <si>
    <t>Black's Pseudo-American Call Model</t>
  </si>
  <si>
    <t xml:space="preserve">Rho = </t>
  </si>
  <si>
    <t>Vega =</t>
  </si>
  <si>
    <t>Theta =</t>
  </si>
  <si>
    <t>Gamma =</t>
  </si>
  <si>
    <t>Delta =</t>
  </si>
  <si>
    <t>Puts</t>
  </si>
  <si>
    <t xml:space="preserve">p0 = </t>
  </si>
  <si>
    <t>Option 1</t>
  </si>
  <si>
    <t>The Black-Scholes Options Pricing Model</t>
  </si>
  <si>
    <t xml:space="preserve">        Option Greeks</t>
  </si>
  <si>
    <t>The Black Scholes Options Pricing Formulas:</t>
  </si>
  <si>
    <r>
      <t xml:space="preserve">    f(</t>
    </r>
    <r>
      <rPr>
        <i/>
        <sz val="9"/>
        <rFont val="Symbol"/>
        <family val="1"/>
        <charset val="2"/>
      </rPr>
      <t>s</t>
    </r>
    <r>
      <rPr>
        <i/>
        <vertAlign val="subscript"/>
        <sz val="9"/>
        <rFont val="Times New Roman"/>
        <family val="1"/>
      </rPr>
      <t>n</t>
    </r>
    <r>
      <rPr>
        <i/>
        <sz val="9"/>
        <rFont val="Times New Roman"/>
        <family val="1"/>
      </rPr>
      <t>)</t>
    </r>
  </si>
  <si>
    <r>
      <t xml:space="preserve">   N (d</t>
    </r>
    <r>
      <rPr>
        <i/>
        <vertAlign val="subscript"/>
        <sz val="9"/>
        <rFont val="Times New Roman"/>
        <family val="1"/>
      </rPr>
      <t>2</t>
    </r>
    <r>
      <rPr>
        <i/>
        <sz val="9"/>
        <rFont val="Times New Roman"/>
        <family val="1"/>
      </rPr>
      <t>)</t>
    </r>
  </si>
  <si>
    <r>
      <t xml:space="preserve">    N(d</t>
    </r>
    <r>
      <rPr>
        <i/>
        <vertAlign val="subscript"/>
        <sz val="9"/>
        <rFont val="Times New Roman"/>
        <family val="1"/>
      </rPr>
      <t>1</t>
    </r>
    <r>
      <rPr>
        <i/>
        <sz val="9"/>
        <rFont val="Times New Roman"/>
        <family val="1"/>
      </rPr>
      <t>)</t>
    </r>
  </si>
  <si>
    <r>
      <t xml:space="preserve">    d</t>
    </r>
    <r>
      <rPr>
        <i/>
        <vertAlign val="subscript"/>
        <sz val="9"/>
        <rFont val="Times New Roman"/>
        <family val="1"/>
      </rPr>
      <t>2</t>
    </r>
    <r>
      <rPr>
        <i/>
        <sz val="9"/>
        <rFont val="Times New Roman"/>
        <family val="1"/>
      </rPr>
      <t>(</t>
    </r>
    <r>
      <rPr>
        <i/>
        <sz val="9"/>
        <rFont val="Symbol"/>
        <family val="1"/>
        <charset val="2"/>
      </rPr>
      <t>s</t>
    </r>
    <r>
      <rPr>
        <i/>
        <vertAlign val="subscript"/>
        <sz val="9"/>
        <rFont val="Times New Roman"/>
        <family val="1"/>
      </rPr>
      <t>n</t>
    </r>
    <r>
      <rPr>
        <i/>
        <sz val="9"/>
        <rFont val="Times New Roman"/>
        <family val="1"/>
      </rPr>
      <t>)</t>
    </r>
  </si>
  <si>
    <r>
      <t xml:space="preserve">    d</t>
    </r>
    <r>
      <rPr>
        <i/>
        <vertAlign val="subscript"/>
        <sz val="9"/>
        <rFont val="Times New Roman"/>
        <family val="1"/>
      </rPr>
      <t>1</t>
    </r>
    <r>
      <rPr>
        <i/>
        <sz val="9"/>
        <rFont val="Times New Roman"/>
        <family val="1"/>
      </rPr>
      <t>(</t>
    </r>
    <r>
      <rPr>
        <i/>
        <sz val="9"/>
        <rFont val="Symbol"/>
        <family val="1"/>
        <charset val="2"/>
      </rPr>
      <t>s</t>
    </r>
    <r>
      <rPr>
        <i/>
        <vertAlign val="subscript"/>
        <sz val="9"/>
        <rFont val="Times New Roman"/>
        <family val="1"/>
      </rPr>
      <t>n</t>
    </r>
    <r>
      <rPr>
        <i/>
        <sz val="9"/>
        <rFont val="Times New Roman"/>
        <family val="1"/>
      </rPr>
      <t>)</t>
    </r>
  </si>
  <si>
    <r>
      <t xml:space="preserve">    f'(</t>
    </r>
    <r>
      <rPr>
        <i/>
        <sz val="9"/>
        <rFont val="Symbol"/>
        <family val="1"/>
        <charset val="2"/>
      </rPr>
      <t>s</t>
    </r>
    <r>
      <rPr>
        <i/>
        <vertAlign val="subscript"/>
        <sz val="9"/>
        <rFont val="Times New Roman"/>
        <family val="1"/>
      </rPr>
      <t>n</t>
    </r>
    <r>
      <rPr>
        <i/>
        <sz val="9"/>
        <rFont val="Times New Roman"/>
        <family val="1"/>
      </rPr>
      <t>)</t>
    </r>
  </si>
  <si>
    <r>
      <t xml:space="preserve">     </t>
    </r>
    <r>
      <rPr>
        <i/>
        <sz val="9"/>
        <rFont val="Symbol"/>
        <family val="1"/>
        <charset val="2"/>
      </rPr>
      <t>s</t>
    </r>
    <r>
      <rPr>
        <i/>
        <vertAlign val="subscript"/>
        <sz val="9"/>
        <rFont val="Times New Roman"/>
        <family val="1"/>
      </rPr>
      <t>n</t>
    </r>
  </si>
  <si>
    <t>n</t>
  </si>
  <si>
    <r>
      <t xml:space="preserve">  X</t>
    </r>
    <r>
      <rPr>
        <sz val="9"/>
        <rFont val="Times New Roman"/>
        <family val="1"/>
      </rPr>
      <t xml:space="preserve">  =</t>
    </r>
  </si>
  <si>
    <r>
      <t xml:space="preserve">  </t>
    </r>
    <r>
      <rPr>
        <i/>
        <sz val="9"/>
        <rFont val="Times New Roman"/>
        <family val="1"/>
      </rPr>
      <t>C</t>
    </r>
    <r>
      <rPr>
        <i/>
        <vertAlign val="subscript"/>
        <sz val="9"/>
        <rFont val="Times New Roman"/>
        <family val="1"/>
      </rPr>
      <t>0</t>
    </r>
    <r>
      <rPr>
        <sz val="9"/>
        <rFont val="Times New Roman"/>
        <family val="1"/>
      </rPr>
      <t>=</t>
    </r>
  </si>
  <si>
    <r>
      <t xml:space="preserve">   </t>
    </r>
    <r>
      <rPr>
        <i/>
        <sz val="9"/>
        <rFont val="Times New Roman"/>
        <family val="1"/>
      </rPr>
      <t>T</t>
    </r>
    <r>
      <rPr>
        <sz val="9"/>
        <rFont val="Times New Roman"/>
        <family val="1"/>
      </rPr>
      <t xml:space="preserve"> =</t>
    </r>
  </si>
  <si>
    <r>
      <t xml:space="preserve">   r</t>
    </r>
    <r>
      <rPr>
        <i/>
        <vertAlign val="subscript"/>
        <sz val="9"/>
        <rFont val="Times New Roman"/>
        <family val="1"/>
      </rPr>
      <t>f</t>
    </r>
    <r>
      <rPr>
        <vertAlign val="subscript"/>
        <sz val="9"/>
        <rFont val="Times New Roman"/>
        <family val="1"/>
      </rPr>
      <t xml:space="preserve">  </t>
    </r>
    <r>
      <rPr>
        <sz val="9"/>
        <rFont val="Times New Roman"/>
        <family val="1"/>
      </rPr>
      <t>=</t>
    </r>
  </si>
  <si>
    <r>
      <t xml:space="preserve">   S</t>
    </r>
    <r>
      <rPr>
        <i/>
        <vertAlign val="subscript"/>
        <sz val="9"/>
        <rFont val="Times New Roman"/>
        <family val="1"/>
      </rPr>
      <t>0</t>
    </r>
    <r>
      <rPr>
        <sz val="9"/>
        <rFont val="Times New Roman"/>
        <family val="1"/>
      </rPr>
      <t>=</t>
    </r>
  </si>
  <si>
    <r>
      <t xml:space="preserve">  </t>
    </r>
    <r>
      <rPr>
        <i/>
        <sz val="9"/>
        <rFont val="Symbol"/>
        <family val="1"/>
        <charset val="2"/>
      </rPr>
      <t>s</t>
    </r>
    <r>
      <rPr>
        <i/>
        <vertAlign val="subscript"/>
        <sz val="9"/>
        <rFont val="Times New Roman"/>
        <family val="1"/>
      </rPr>
      <t>0</t>
    </r>
    <r>
      <rPr>
        <vertAlign val="subscript"/>
        <sz val="9"/>
        <rFont val="Times New Roman"/>
        <family val="1"/>
      </rPr>
      <t xml:space="preserve"> </t>
    </r>
    <r>
      <rPr>
        <sz val="9"/>
        <rFont val="Times New Roman"/>
        <family val="1"/>
      </rPr>
      <t>=</t>
    </r>
  </si>
  <si>
    <t>Using the Newton Raphson Method to Estimate Implied Volatility</t>
  </si>
  <si>
    <r>
      <t>f(</t>
    </r>
    <r>
      <rPr>
        <sz val="9"/>
        <rFont val="Symbol"/>
        <family val="1"/>
        <charset val="2"/>
      </rPr>
      <t>s</t>
    </r>
    <r>
      <rPr>
        <vertAlign val="subscript"/>
        <sz val="9"/>
        <rFont val="Times New Roman"/>
        <family val="1"/>
      </rPr>
      <t>n</t>
    </r>
    <r>
      <rPr>
        <sz val="9"/>
        <rFont val="Times New Roman"/>
        <family val="1"/>
      </rPr>
      <t>)</t>
    </r>
  </si>
  <si>
    <r>
      <t>c(</t>
    </r>
    <r>
      <rPr>
        <sz val="9"/>
        <rFont val="Symbol"/>
        <family val="1"/>
        <charset val="2"/>
      </rPr>
      <t>s</t>
    </r>
    <r>
      <rPr>
        <vertAlign val="subscript"/>
        <sz val="9"/>
        <rFont val="Times New Roman"/>
        <family val="1"/>
      </rPr>
      <t>n</t>
    </r>
    <r>
      <rPr>
        <sz val="9"/>
        <rFont val="Times New Roman"/>
        <family val="1"/>
      </rPr>
      <t>)</t>
    </r>
  </si>
  <si>
    <r>
      <t xml:space="preserve">  N[d</t>
    </r>
    <r>
      <rPr>
        <vertAlign val="subscript"/>
        <sz val="9"/>
        <rFont val="Times New Roman"/>
        <family val="1"/>
      </rPr>
      <t>2</t>
    </r>
    <r>
      <rPr>
        <sz val="9"/>
        <rFont val="Times New Roman"/>
        <family val="1"/>
      </rPr>
      <t>(</t>
    </r>
    <r>
      <rPr>
        <sz val="9"/>
        <rFont val="Symbol"/>
        <family val="1"/>
        <charset val="2"/>
      </rPr>
      <t>s</t>
    </r>
    <r>
      <rPr>
        <vertAlign val="subscript"/>
        <sz val="9"/>
        <rFont val="Times New Roman"/>
        <family val="1"/>
      </rPr>
      <t>n</t>
    </r>
    <r>
      <rPr>
        <sz val="9"/>
        <rFont val="Times New Roman"/>
        <family val="1"/>
      </rPr>
      <t>)]</t>
    </r>
  </si>
  <si>
    <r>
      <t xml:space="preserve">  N[d</t>
    </r>
    <r>
      <rPr>
        <vertAlign val="subscript"/>
        <sz val="9"/>
        <rFont val="Times New Roman"/>
        <family val="1"/>
      </rPr>
      <t>1</t>
    </r>
    <r>
      <rPr>
        <sz val="9"/>
        <rFont val="Times New Roman"/>
        <family val="1"/>
      </rPr>
      <t>(</t>
    </r>
    <r>
      <rPr>
        <sz val="9"/>
        <rFont val="Symbol"/>
        <family val="1"/>
        <charset val="2"/>
      </rPr>
      <t>s</t>
    </r>
    <r>
      <rPr>
        <vertAlign val="subscript"/>
        <sz val="9"/>
        <rFont val="Times New Roman"/>
        <family val="1"/>
      </rPr>
      <t>n</t>
    </r>
    <r>
      <rPr>
        <sz val="9"/>
        <rFont val="Times New Roman"/>
        <family val="1"/>
      </rPr>
      <t>)]</t>
    </r>
  </si>
  <si>
    <r>
      <t xml:space="preserve">  d</t>
    </r>
    <r>
      <rPr>
        <vertAlign val="subscript"/>
        <sz val="9"/>
        <rFont val="Times New Roman"/>
        <family val="1"/>
      </rPr>
      <t>2</t>
    </r>
    <r>
      <rPr>
        <sz val="9"/>
        <rFont val="Times New Roman"/>
        <family val="1"/>
      </rPr>
      <t>(</t>
    </r>
    <r>
      <rPr>
        <sz val="9"/>
        <rFont val="Symbol"/>
        <family val="1"/>
        <charset val="2"/>
      </rPr>
      <t>s</t>
    </r>
    <r>
      <rPr>
        <vertAlign val="subscript"/>
        <sz val="9"/>
        <rFont val="Times New Roman"/>
        <family val="1"/>
      </rPr>
      <t>n</t>
    </r>
    <r>
      <rPr>
        <sz val="9"/>
        <rFont val="Times New Roman"/>
        <family val="1"/>
      </rPr>
      <t>)</t>
    </r>
  </si>
  <si>
    <r>
      <t xml:space="preserve">  d</t>
    </r>
    <r>
      <rPr>
        <vertAlign val="subscript"/>
        <sz val="9"/>
        <rFont val="Times New Roman"/>
        <family val="1"/>
      </rPr>
      <t>1</t>
    </r>
    <r>
      <rPr>
        <sz val="9"/>
        <rFont val="Times New Roman"/>
        <family val="1"/>
      </rPr>
      <t>(</t>
    </r>
    <r>
      <rPr>
        <sz val="9"/>
        <rFont val="Symbol"/>
        <family val="1"/>
        <charset val="2"/>
      </rPr>
      <t>s</t>
    </r>
    <r>
      <rPr>
        <vertAlign val="subscript"/>
        <sz val="9"/>
        <rFont val="Times New Roman"/>
        <family val="1"/>
      </rPr>
      <t>n</t>
    </r>
    <r>
      <rPr>
        <sz val="9"/>
        <rFont val="Times New Roman"/>
        <family val="1"/>
      </rPr>
      <t>)</t>
    </r>
  </si>
  <si>
    <r>
      <t>s</t>
    </r>
    <r>
      <rPr>
        <vertAlign val="subscript"/>
        <sz val="12"/>
        <rFont val="Times New Roman"/>
        <family val="1"/>
      </rPr>
      <t>n</t>
    </r>
  </si>
  <si>
    <r>
      <t>b</t>
    </r>
    <r>
      <rPr>
        <vertAlign val="subscript"/>
        <sz val="9"/>
        <rFont val="Times New Roman"/>
        <family val="1"/>
      </rPr>
      <t>n</t>
    </r>
  </si>
  <si>
    <r>
      <t>a</t>
    </r>
    <r>
      <rPr>
        <vertAlign val="subscript"/>
        <sz val="9"/>
        <rFont val="Times New Roman"/>
        <family val="1"/>
      </rPr>
      <t>n</t>
    </r>
  </si>
  <si>
    <r>
      <t xml:space="preserve">   f(b</t>
    </r>
    <r>
      <rPr>
        <vertAlign val="subscript"/>
        <sz val="9"/>
        <rFont val="Times New Roman"/>
        <family val="1"/>
      </rPr>
      <t>1</t>
    </r>
    <r>
      <rPr>
        <sz val="9"/>
        <rFont val="Times New Roman"/>
        <family val="1"/>
      </rPr>
      <t>)=</t>
    </r>
  </si>
  <si>
    <r>
      <t xml:space="preserve">   f(a</t>
    </r>
    <r>
      <rPr>
        <vertAlign val="subscript"/>
        <sz val="9"/>
        <rFont val="Times New Roman"/>
        <family val="1"/>
      </rPr>
      <t>1</t>
    </r>
    <r>
      <rPr>
        <sz val="9"/>
        <rFont val="Times New Roman"/>
        <family val="1"/>
      </rPr>
      <t>)=</t>
    </r>
  </si>
  <si>
    <r>
      <t xml:space="preserve">      </t>
    </r>
    <r>
      <rPr>
        <i/>
        <sz val="9"/>
        <rFont val="Times New Roman"/>
        <family val="1"/>
      </rPr>
      <t>T</t>
    </r>
    <r>
      <rPr>
        <sz val="9"/>
        <rFont val="Times New Roman"/>
        <family val="1"/>
      </rPr>
      <t xml:space="preserve"> =</t>
    </r>
  </si>
  <si>
    <r>
      <t xml:space="preserve">     </t>
    </r>
    <r>
      <rPr>
        <i/>
        <sz val="9"/>
        <rFont val="Times New Roman"/>
        <family val="1"/>
      </rPr>
      <t>C</t>
    </r>
    <r>
      <rPr>
        <i/>
        <vertAlign val="subscript"/>
        <sz val="9"/>
        <rFont val="Times New Roman"/>
        <family val="1"/>
      </rPr>
      <t>0</t>
    </r>
    <r>
      <rPr>
        <sz val="9"/>
        <rFont val="Times New Roman"/>
        <family val="1"/>
      </rPr>
      <t>=</t>
    </r>
  </si>
  <si>
    <r>
      <t>X</t>
    </r>
    <r>
      <rPr>
        <sz val="9"/>
        <rFont val="Times New Roman"/>
        <family val="1"/>
      </rPr>
      <t xml:space="preserve">  =</t>
    </r>
  </si>
  <si>
    <r>
      <t xml:space="preserve">      S</t>
    </r>
    <r>
      <rPr>
        <i/>
        <vertAlign val="subscript"/>
        <sz val="9"/>
        <rFont val="Times New Roman"/>
        <family val="1"/>
      </rPr>
      <t>0</t>
    </r>
    <r>
      <rPr>
        <sz val="9"/>
        <rFont val="Times New Roman"/>
        <family val="1"/>
      </rPr>
      <t>=</t>
    </r>
  </si>
  <si>
    <r>
      <t xml:space="preserve">     r</t>
    </r>
    <r>
      <rPr>
        <i/>
        <vertAlign val="subscript"/>
        <sz val="9"/>
        <rFont val="Times New Roman"/>
        <family val="1"/>
      </rPr>
      <t>f</t>
    </r>
    <r>
      <rPr>
        <vertAlign val="subscript"/>
        <sz val="9"/>
        <rFont val="Times New Roman"/>
        <family val="1"/>
      </rPr>
      <t xml:space="preserve">  </t>
    </r>
    <r>
      <rPr>
        <sz val="9"/>
        <rFont val="Times New Roman"/>
        <family val="1"/>
      </rPr>
      <t>=</t>
    </r>
  </si>
  <si>
    <t>Enter values in the unhighlighted cells.</t>
  </si>
  <si>
    <r>
      <t xml:space="preserve">      b</t>
    </r>
    <r>
      <rPr>
        <i/>
        <vertAlign val="subscript"/>
        <sz val="9"/>
        <rFont val="Times New Roman"/>
        <family val="1"/>
      </rPr>
      <t>1</t>
    </r>
    <r>
      <rPr>
        <sz val="9"/>
        <rFont val="Times New Roman"/>
        <family val="1"/>
      </rPr>
      <t>=</t>
    </r>
  </si>
  <si>
    <r>
      <t xml:space="preserve">     a</t>
    </r>
    <r>
      <rPr>
        <i/>
        <vertAlign val="subscript"/>
        <sz val="9"/>
        <rFont val="Times New Roman"/>
        <family val="1"/>
      </rPr>
      <t>1</t>
    </r>
    <r>
      <rPr>
        <vertAlign val="subscript"/>
        <sz val="9"/>
        <rFont val="Times New Roman"/>
        <family val="1"/>
      </rPr>
      <t xml:space="preserve"> </t>
    </r>
    <r>
      <rPr>
        <sz val="9"/>
        <rFont val="Times New Roman"/>
        <family val="1"/>
      </rPr>
      <t>=</t>
    </r>
  </si>
  <si>
    <t>Using the Bisection Method to Estimate Implied Volatility</t>
  </si>
  <si>
    <t>Substitute values for sigma until c0 equals market price.</t>
  </si>
  <si>
    <t xml:space="preserve">                    =</t>
  </si>
  <si>
    <t xml:space="preserve">                 =</t>
  </si>
  <si>
    <r>
      <rPr>
        <b/>
        <sz val="11"/>
        <color theme="1"/>
        <rFont val="Symbol"/>
        <family val="1"/>
        <charset val="2"/>
      </rPr>
      <t>s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</t>
    </r>
  </si>
  <si>
    <t>E[r] =</t>
  </si>
  <si>
    <r>
      <rPr>
        <sz val="11"/>
        <color theme="1"/>
        <rFont val="Symbol"/>
        <family val="1"/>
        <charset val="2"/>
      </rPr>
      <t>s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0"/>
        <rFont val="Arial"/>
        <family val="2"/>
      </rPr>
      <t xml:space="preserve"> =</t>
    </r>
  </si>
  <si>
    <r>
      <rPr>
        <sz val="11"/>
        <color theme="1"/>
        <rFont val="Symbol"/>
        <family val="1"/>
        <charset val="2"/>
      </rPr>
      <t>m</t>
    </r>
    <r>
      <rPr>
        <sz val="10"/>
        <rFont val="Arial"/>
        <family val="2"/>
      </rPr>
      <t xml:space="preserve"> =</t>
    </r>
  </si>
  <si>
    <t>instantaneous logarithmic returns and variances.</t>
  </si>
  <si>
    <t xml:space="preserve">This worksheet calculates finite period expected stock returns and variances based on </t>
  </si>
  <si>
    <t>Expected Value, Variance: Geometric Brownian Motion</t>
  </si>
  <si>
    <t/>
  </si>
  <si>
    <r>
      <t>∫</t>
    </r>
    <r>
      <rPr>
        <b/>
        <u/>
        <sz val="12"/>
        <color theme="1"/>
        <rFont val="Symbol"/>
        <family val="1"/>
        <charset val="2"/>
      </rPr>
      <t>p</t>
    </r>
    <r>
      <rPr>
        <b/>
        <u/>
        <vertAlign val="subscript"/>
        <sz val="12"/>
        <color theme="1"/>
        <rFont val="Times New Roman"/>
        <family val="1"/>
      </rPr>
      <t>i</t>
    </r>
    <r>
      <rPr>
        <b/>
        <u/>
        <sz val="12"/>
        <color theme="1"/>
        <rFont val="Times New Roman"/>
        <family val="1"/>
      </rPr>
      <t>x</t>
    </r>
    <r>
      <rPr>
        <b/>
        <u/>
        <vertAlign val="subscript"/>
        <sz val="12"/>
        <color theme="1"/>
        <rFont val="Times New Roman"/>
        <family val="1"/>
      </rPr>
      <t>i</t>
    </r>
    <r>
      <rPr>
        <b/>
        <u/>
        <sz val="12"/>
        <color theme="1"/>
        <rFont val="Times New Roman"/>
        <family val="1"/>
      </rPr>
      <t>dx</t>
    </r>
    <r>
      <rPr>
        <b/>
        <u/>
        <vertAlign val="subscript"/>
        <sz val="12"/>
        <color theme="1"/>
        <rFont val="Times New Roman"/>
        <family val="1"/>
      </rPr>
      <t>i</t>
    </r>
  </si>
  <si>
    <r>
      <t>∫p</t>
    </r>
    <r>
      <rPr>
        <b/>
        <u/>
        <vertAlign val="subscript"/>
        <sz val="12"/>
        <color theme="1"/>
        <rFont val="Times New Roman"/>
        <family val="1"/>
      </rPr>
      <t>i</t>
    </r>
    <r>
      <rPr>
        <b/>
        <u/>
        <sz val="12"/>
        <color theme="1"/>
        <rFont val="Times New Roman"/>
        <family val="1"/>
      </rPr>
      <t>x</t>
    </r>
    <r>
      <rPr>
        <b/>
        <u/>
        <vertAlign val="subscript"/>
        <sz val="12"/>
        <color theme="1"/>
        <rFont val="Times New Roman"/>
        <family val="1"/>
      </rPr>
      <t>i</t>
    </r>
    <r>
      <rPr>
        <b/>
        <u/>
        <sz val="12"/>
        <color theme="1"/>
        <rFont val="Times New Roman"/>
        <family val="1"/>
      </rPr>
      <t>dx</t>
    </r>
    <r>
      <rPr>
        <b/>
        <u/>
        <vertAlign val="subscript"/>
        <sz val="12"/>
        <color theme="1"/>
        <rFont val="Times New Roman"/>
        <family val="1"/>
      </rPr>
      <t>i</t>
    </r>
  </si>
  <si>
    <r>
      <rPr>
        <b/>
        <u/>
        <sz val="12"/>
        <color theme="1"/>
        <rFont val="Symbol"/>
        <family val="1"/>
        <charset val="2"/>
      </rPr>
      <t>p</t>
    </r>
    <r>
      <rPr>
        <b/>
        <u/>
        <vertAlign val="subscript"/>
        <sz val="12"/>
        <color theme="1"/>
        <rFont val="Times New Roman"/>
        <family val="1"/>
      </rPr>
      <t>i</t>
    </r>
  </si>
  <si>
    <r>
      <rPr>
        <b/>
        <u/>
        <sz val="12"/>
        <color theme="1"/>
        <rFont val="Symbol"/>
        <family val="1"/>
        <charset val="2"/>
      </rPr>
      <t>x</t>
    </r>
    <r>
      <rPr>
        <b/>
        <u/>
        <vertAlign val="subscript"/>
        <sz val="12"/>
        <color theme="1"/>
        <rFont val="Times New Roman"/>
        <family val="1"/>
      </rPr>
      <t>i</t>
    </r>
  </si>
  <si>
    <r>
      <t>p</t>
    </r>
    <r>
      <rPr>
        <b/>
        <u/>
        <vertAlign val="subscript"/>
        <sz val="12"/>
        <color theme="1"/>
        <rFont val="Times New Roman"/>
        <family val="1"/>
      </rPr>
      <t>i</t>
    </r>
  </si>
  <si>
    <r>
      <t>x</t>
    </r>
    <r>
      <rPr>
        <b/>
        <u/>
        <vertAlign val="subscript"/>
        <sz val="12"/>
        <color theme="1"/>
        <rFont val="Times New Roman"/>
        <family val="1"/>
      </rPr>
      <t>i</t>
    </r>
  </si>
  <si>
    <r>
      <t>x</t>
    </r>
    <r>
      <rPr>
        <b/>
        <u/>
        <vertAlign val="subscript"/>
        <sz val="12"/>
        <color theme="1"/>
        <rFont val="Symbol"/>
        <family val="1"/>
        <charset val="2"/>
      </rPr>
      <t>i</t>
    </r>
  </si>
  <si>
    <t>Normal Density Functions, Radon Nikodym Derivatives and Reimann Integrals</t>
  </si>
  <si>
    <t>Normal Density Functions</t>
  </si>
  <si>
    <t>σ =</t>
  </si>
  <si>
    <t>μ =</t>
  </si>
  <si>
    <t>ℚ</t>
  </si>
  <si>
    <t>ℙ</t>
  </si>
  <si>
    <t>Enter normal distribution parameters into the ℙ (pink) and ℚ (blue) columns.</t>
  </si>
  <si>
    <t>Change of Normal Distribution</t>
  </si>
  <si>
    <r>
      <rPr>
        <sz val="11"/>
        <color theme="1"/>
        <rFont val="Symbol"/>
        <family val="1"/>
        <charset val="2"/>
      </rPr>
      <t>x</t>
    </r>
    <r>
      <rPr>
        <sz val="10"/>
        <rFont val="Arial"/>
        <family val="2"/>
      </rPr>
      <t>(3) =</t>
    </r>
  </si>
  <si>
    <r>
      <rPr>
        <sz val="11"/>
        <color theme="1"/>
        <rFont val="Symbol"/>
        <family val="1"/>
        <charset val="2"/>
      </rPr>
      <t>x</t>
    </r>
    <r>
      <rPr>
        <sz val="10"/>
        <rFont val="Arial"/>
        <family val="2"/>
      </rPr>
      <t>(2) =</t>
    </r>
  </si>
  <si>
    <r>
      <rPr>
        <sz val="11"/>
        <color theme="1"/>
        <rFont val="Symbol"/>
        <family val="1"/>
        <charset val="2"/>
      </rPr>
      <t>x</t>
    </r>
    <r>
      <rPr>
        <sz val="10"/>
        <rFont val="Arial"/>
        <family val="2"/>
      </rPr>
      <t>(1) =</t>
    </r>
  </si>
  <si>
    <t>Radon-Nikodym Derivatives</t>
  </si>
  <si>
    <r>
      <t>VAR(</t>
    </r>
    <r>
      <rPr>
        <sz val="11"/>
        <color theme="1"/>
        <rFont val="Cambria"/>
        <family val="1"/>
      </rPr>
      <t>ℚ</t>
    </r>
    <r>
      <rPr>
        <sz val="11"/>
        <color theme="1"/>
        <rFont val="Symbol"/>
        <family val="1"/>
        <charset val="2"/>
      </rPr>
      <t xml:space="preserve">) </t>
    </r>
    <r>
      <rPr>
        <sz val="11"/>
        <color theme="1"/>
        <rFont val="Calibri"/>
        <family val="2"/>
      </rPr>
      <t>=</t>
    </r>
  </si>
  <si>
    <r>
      <t>E</t>
    </r>
    <r>
      <rPr>
        <vertAlign val="subscript"/>
        <sz val="11"/>
        <color theme="1"/>
        <rFont val="Calibri"/>
        <family val="2"/>
        <scheme val="minor"/>
      </rPr>
      <t>q</t>
    </r>
    <r>
      <rPr>
        <sz val="10"/>
        <rFont val="Arial"/>
        <family val="2"/>
      </rPr>
      <t>[CF] =</t>
    </r>
  </si>
  <si>
    <r>
      <t>= q</t>
    </r>
    <r>
      <rPr>
        <vertAlign val="subscript"/>
        <sz val="11"/>
        <color theme="1"/>
        <rFont val="Calibri"/>
        <family val="2"/>
        <scheme val="minor"/>
      </rPr>
      <t>3</t>
    </r>
  </si>
  <si>
    <r>
      <t>= q</t>
    </r>
    <r>
      <rPr>
        <vertAlign val="subscript"/>
        <sz val="11"/>
        <color theme="1"/>
        <rFont val="Calibri"/>
        <family val="2"/>
        <scheme val="minor"/>
      </rPr>
      <t>2</t>
    </r>
  </si>
  <si>
    <r>
      <t>= q</t>
    </r>
    <r>
      <rPr>
        <vertAlign val="subscript"/>
        <sz val="11"/>
        <color theme="1"/>
        <rFont val="Calibri"/>
        <family val="2"/>
        <scheme val="minor"/>
      </rPr>
      <t>1</t>
    </r>
  </si>
  <si>
    <t>VAR(p) =</t>
  </si>
  <si>
    <r>
      <t>E</t>
    </r>
    <r>
      <rPr>
        <vertAlign val="subscript"/>
        <sz val="11"/>
        <color theme="1"/>
        <rFont val="Calibri"/>
        <family val="2"/>
        <scheme val="minor"/>
      </rPr>
      <t>p</t>
    </r>
    <r>
      <rPr>
        <sz val="10"/>
        <rFont val="Arial"/>
        <family val="2"/>
      </rPr>
      <t>[CF] =</t>
    </r>
  </si>
  <si>
    <r>
      <t>= VAR(</t>
    </r>
    <r>
      <rPr>
        <sz val="10"/>
        <rFont val="Arial"/>
        <family val="2"/>
      </rPr>
      <t>p</t>
    </r>
    <r>
      <rPr>
        <sz val="11"/>
        <color theme="1"/>
        <rFont val="Symbol"/>
        <family val="1"/>
        <charset val="2"/>
      </rPr>
      <t>)+m</t>
    </r>
    <r>
      <rPr>
        <vertAlign val="superscript"/>
        <sz val="11"/>
        <color theme="1"/>
        <rFont val="Symbol"/>
        <family val="1"/>
        <charset val="2"/>
      </rPr>
      <t>2</t>
    </r>
  </si>
  <si>
    <r>
      <t xml:space="preserve">= </t>
    </r>
    <r>
      <rPr>
        <sz val="11"/>
        <color theme="1"/>
        <rFont val="Symbol"/>
        <family val="1"/>
        <charset val="2"/>
      </rPr>
      <t>m</t>
    </r>
  </si>
  <si>
    <t xml:space="preserve">   =</t>
  </si>
  <si>
    <r>
      <t>= S</t>
    </r>
    <r>
      <rPr>
        <sz val="10"/>
        <rFont val="Arial"/>
        <family val="2"/>
      </rPr>
      <t>p</t>
    </r>
    <r>
      <rPr>
        <vertAlign val="subscript"/>
        <sz val="11"/>
        <color theme="1"/>
        <rFont val="Calibri"/>
        <family val="2"/>
        <scheme val="minor"/>
      </rPr>
      <t>i</t>
    </r>
  </si>
  <si>
    <r>
      <t xml:space="preserve">new measure </t>
    </r>
    <r>
      <rPr>
        <b/>
        <sz val="11"/>
        <color theme="1"/>
        <rFont val="Cambria"/>
        <family val="1"/>
        <scheme val="major"/>
      </rPr>
      <t>ℚ</t>
    </r>
    <r>
      <rPr>
        <b/>
        <sz val="11"/>
        <color theme="1"/>
        <rFont val="Symbol"/>
        <family val="1"/>
        <charset val="2"/>
      </rPr>
      <t>.</t>
    </r>
  </si>
  <si>
    <r>
      <t>____</t>
    </r>
    <r>
      <rPr>
        <b/>
        <u/>
        <sz val="11"/>
        <color theme="1"/>
        <rFont val="Calibri"/>
        <family val="2"/>
        <scheme val="minor"/>
      </rPr>
      <t>p</t>
    </r>
    <r>
      <rPr>
        <u/>
        <sz val="11"/>
        <color theme="1"/>
        <rFont val="Calibri"/>
        <family val="2"/>
        <scheme val="minor"/>
      </rPr>
      <t>____</t>
    </r>
  </si>
  <si>
    <t>_________</t>
  </si>
  <si>
    <r>
      <t xml:space="preserve">              </t>
    </r>
    <r>
      <rPr>
        <b/>
        <u/>
        <sz val="11"/>
        <color theme="1"/>
        <rFont val="Calibri"/>
        <family val="2"/>
        <scheme val="minor"/>
      </rPr>
      <t>CF</t>
    </r>
  </si>
  <si>
    <t>__________</t>
  </si>
  <si>
    <t>cash flow for the</t>
  </si>
  <si>
    <t>P(3) =</t>
  </si>
  <si>
    <t>CF(3) =</t>
  </si>
  <si>
    <t>Insert the mean</t>
  </si>
  <si>
    <t>New Mean=</t>
  </si>
  <si>
    <t>P(2) =</t>
  </si>
  <si>
    <t>CF(2) =</t>
  </si>
  <si>
    <t>P(1) =</t>
  </si>
  <si>
    <t>CF(1) =</t>
  </si>
  <si>
    <t>while maintaining the same variance. We start by entering 3 random cash flows and associated probabilities:</t>
  </si>
  <si>
    <r>
      <t xml:space="preserve">Here, we will start with a physical probability measure </t>
    </r>
    <r>
      <rPr>
        <b/>
        <sz val="11"/>
        <color theme="1"/>
        <rFont val="Calibri"/>
        <family val="2"/>
        <scheme val="minor"/>
      </rPr>
      <t>P</t>
    </r>
    <r>
      <rPr>
        <sz val="10"/>
        <rFont val="Arial"/>
        <family val="2"/>
      </rPr>
      <t xml:space="preserve">, then convert it to a new probability measure </t>
    </r>
    <r>
      <rPr>
        <b/>
        <sz val="11"/>
        <color theme="1"/>
        <rFont val="Cambria"/>
        <family val="1"/>
        <scheme val="major"/>
      </rPr>
      <t>Q</t>
    </r>
  </si>
  <si>
    <t>Change of Probability Measure</t>
  </si>
  <si>
    <r>
      <t xml:space="preserve">                </t>
    </r>
    <r>
      <rPr>
        <b/>
        <sz val="11"/>
        <color theme="1"/>
        <rFont val="Symbol"/>
        <family val="1"/>
        <charset val="2"/>
      </rPr>
      <t>l</t>
    </r>
  </si>
  <si>
    <t xml:space="preserve">                c=</t>
  </si>
  <si>
    <r>
      <t>[CF</t>
    </r>
    <r>
      <rPr>
        <b/>
        <vertAlign val="superscript"/>
        <sz val="11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>]</t>
    </r>
    <r>
      <rPr>
        <b/>
        <vertAlign val="superscript"/>
        <sz val="11"/>
        <color theme="1"/>
        <rFont val="Calibri"/>
        <family val="2"/>
        <scheme val="minor"/>
      </rPr>
      <t>-1</t>
    </r>
  </si>
  <si>
    <r>
      <t>c</t>
    </r>
    <r>
      <rPr>
        <vertAlign val="subscript"/>
        <sz val="12"/>
        <color theme="1"/>
        <rFont val="Times New Roman"/>
        <family val="1"/>
      </rPr>
      <t>0</t>
    </r>
    <r>
      <rPr>
        <sz val="12"/>
        <color theme="1"/>
        <rFont val="Times New Roman"/>
        <family val="1"/>
      </rPr>
      <t xml:space="preserve"> =</t>
    </r>
  </si>
  <si>
    <r>
      <t>c</t>
    </r>
    <r>
      <rPr>
        <vertAlign val="subscript"/>
        <sz val="12"/>
        <color theme="1"/>
        <rFont val="Times New Roman"/>
        <family val="1"/>
      </rPr>
      <t>u</t>
    </r>
    <r>
      <rPr>
        <sz val="12"/>
        <color theme="1"/>
        <rFont val="Times New Roman"/>
        <family val="1"/>
      </rPr>
      <t xml:space="preserve"> =</t>
    </r>
  </si>
  <si>
    <r>
      <t xml:space="preserve">= </t>
    </r>
    <r>
      <rPr>
        <b/>
        <sz val="11"/>
        <color theme="1"/>
        <rFont val="Symbol"/>
        <family val="1"/>
        <charset val="2"/>
      </rPr>
      <t>a</t>
    </r>
  </si>
  <si>
    <r>
      <t>c</t>
    </r>
    <r>
      <rPr>
        <vertAlign val="subscript"/>
        <sz val="12"/>
        <color theme="1"/>
        <rFont val="Times New Roman"/>
        <family val="1"/>
      </rPr>
      <t>d</t>
    </r>
    <r>
      <rPr>
        <sz val="12"/>
        <color theme="1"/>
        <rFont val="Times New Roman"/>
        <family val="1"/>
      </rPr>
      <t xml:space="preserve"> =</t>
    </r>
  </si>
  <si>
    <r>
      <t>CF</t>
    </r>
    <r>
      <rPr>
        <b/>
        <vertAlign val="superscript"/>
        <sz val="11"/>
        <color theme="1"/>
        <rFont val="Calibri"/>
        <family val="2"/>
        <scheme val="minor"/>
      </rPr>
      <t>T</t>
    </r>
  </si>
  <si>
    <t xml:space="preserve">          p</t>
  </si>
  <si>
    <t xml:space="preserve">               v =</t>
  </si>
  <si>
    <r>
      <t>CF</t>
    </r>
    <r>
      <rPr>
        <b/>
        <vertAlign val="superscript"/>
        <sz val="11"/>
        <color theme="1"/>
        <rFont val="Calibri"/>
        <family val="2"/>
        <scheme val="minor"/>
      </rPr>
      <t>-1</t>
    </r>
  </si>
  <si>
    <t>Pure Security Prices</t>
  </si>
  <si>
    <r>
      <t>aS</t>
    </r>
    <r>
      <rPr>
        <b/>
        <vertAlign val="subscript"/>
        <sz val="12"/>
        <color theme="1"/>
        <rFont val="Times New Roman"/>
        <family val="1"/>
      </rPr>
      <t>0</t>
    </r>
    <r>
      <rPr>
        <b/>
        <sz val="12"/>
        <color theme="1"/>
        <rFont val="Times New Roman"/>
        <family val="1"/>
      </rPr>
      <t xml:space="preserve"> - (c</t>
    </r>
    <r>
      <rPr>
        <b/>
        <vertAlign val="subscript"/>
        <sz val="12"/>
        <color theme="1"/>
        <rFont val="Times New Roman"/>
        <family val="1"/>
      </rPr>
      <t>d</t>
    </r>
    <r>
      <rPr>
        <b/>
        <sz val="12"/>
        <color theme="1"/>
        <rFont val="Times New Roman"/>
        <family val="1"/>
      </rPr>
      <t xml:space="preserve"> + adS</t>
    </r>
    <r>
      <rPr>
        <b/>
        <vertAlign val="subscript"/>
        <sz val="12"/>
        <color theme="1"/>
        <rFont val="Times New Roman"/>
        <family val="1"/>
      </rPr>
      <t>0</t>
    </r>
    <r>
      <rPr>
        <b/>
        <sz val="12"/>
        <color theme="1"/>
        <rFont val="Times New Roman"/>
        <family val="1"/>
      </rPr>
      <t>)/(1+r</t>
    </r>
    <r>
      <rPr>
        <b/>
        <vertAlign val="subscript"/>
        <sz val="12"/>
        <color theme="1"/>
        <rFont val="Times New Roman"/>
        <family val="1"/>
      </rPr>
      <t>f</t>
    </r>
    <r>
      <rPr>
        <b/>
        <sz val="12"/>
        <color theme="1"/>
        <rFont val="Times New Roman"/>
        <family val="1"/>
      </rPr>
      <t xml:space="preserve">) </t>
    </r>
  </si>
  <si>
    <r>
      <t>c</t>
    </r>
    <r>
      <rPr>
        <b/>
        <vertAlign val="subscript"/>
        <sz val="12"/>
        <color theme="1"/>
        <rFont val="Times New Roman"/>
        <family val="1"/>
      </rPr>
      <t>0</t>
    </r>
    <r>
      <rPr>
        <b/>
        <sz val="12"/>
        <color theme="1"/>
        <rFont val="Times New Roman"/>
        <family val="1"/>
      </rPr>
      <t xml:space="preserve"> =</t>
    </r>
  </si>
  <si>
    <t>CF</t>
  </si>
  <si>
    <t xml:space="preserve">a = </t>
  </si>
  <si>
    <r>
      <t xml:space="preserve">     1 + r</t>
    </r>
    <r>
      <rPr>
        <b/>
        <vertAlign val="subscript"/>
        <sz val="12"/>
        <color theme="1"/>
        <rFont val="Calibri"/>
        <family val="2"/>
        <scheme val="minor"/>
      </rPr>
      <t>f</t>
    </r>
    <r>
      <rPr>
        <b/>
        <sz val="12"/>
        <color theme="1"/>
        <rFont val="Calibri"/>
        <family val="2"/>
        <scheme val="minor"/>
      </rPr>
      <t xml:space="preserve"> =</t>
    </r>
  </si>
  <si>
    <t xml:space="preserve">d = </t>
  </si>
  <si>
    <t xml:space="preserve">X = </t>
  </si>
  <si>
    <t xml:space="preserve">u = </t>
  </si>
  <si>
    <t>Price of a 1-period bond: F = 100</t>
  </si>
  <si>
    <r>
      <t>B</t>
    </r>
    <r>
      <rPr>
        <b/>
        <vertAlign val="subscript"/>
        <sz val="12"/>
        <color theme="1"/>
        <rFont val="Times New Roman"/>
        <family val="1"/>
      </rPr>
      <t>0</t>
    </r>
    <r>
      <rPr>
        <b/>
        <sz val="12"/>
        <color theme="1"/>
        <rFont val="Times New Roman"/>
        <family val="1"/>
      </rPr>
      <t xml:space="preserve"> =</t>
    </r>
  </si>
  <si>
    <r>
      <t>S</t>
    </r>
    <r>
      <rPr>
        <b/>
        <vertAlign val="subscript"/>
        <sz val="12"/>
        <color theme="1"/>
        <rFont val="Times New Roman"/>
        <family val="1"/>
      </rPr>
      <t>0</t>
    </r>
    <r>
      <rPr>
        <b/>
        <sz val="12"/>
        <color theme="1"/>
        <rFont val="Times New Roman"/>
        <family val="1"/>
      </rPr>
      <t xml:space="preserve"> =</t>
    </r>
  </si>
  <si>
    <t>The Binomial Option Pricing Model: One Time Period</t>
  </si>
  <si>
    <r>
      <rPr>
        <b/>
        <u/>
        <sz val="12"/>
        <rFont val="Calibri"/>
        <family val="2"/>
        <scheme val="minor"/>
      </rPr>
      <t>S</t>
    </r>
    <r>
      <rPr>
        <b/>
        <u/>
        <vertAlign val="subscript"/>
        <sz val="12"/>
        <rFont val="Symbol"/>
        <family val="1"/>
        <charset val="2"/>
      </rPr>
      <t>t-1</t>
    </r>
    <r>
      <rPr>
        <b/>
        <u/>
        <sz val="12"/>
        <rFont val="Symbol"/>
        <family val="1"/>
        <charset val="2"/>
      </rPr>
      <t>(m + sZ</t>
    </r>
    <r>
      <rPr>
        <b/>
        <u/>
        <vertAlign val="subscript"/>
        <sz val="12"/>
        <rFont val="Symbol"/>
        <family val="1"/>
        <charset val="2"/>
      </rPr>
      <t>t</t>
    </r>
    <r>
      <rPr>
        <b/>
        <u/>
        <sz val="12"/>
        <rFont val="Symbol"/>
        <family val="1"/>
        <charset val="2"/>
      </rPr>
      <t>)</t>
    </r>
  </si>
  <si>
    <t>t</t>
  </si>
  <si>
    <r>
      <rPr>
        <b/>
        <i/>
        <u/>
        <sz val="12"/>
        <rFont val="Calibri"/>
        <family val="2"/>
        <scheme val="minor"/>
      </rPr>
      <t>ln</t>
    </r>
    <r>
      <rPr>
        <b/>
        <u/>
        <sz val="12"/>
        <rFont val="Calibri"/>
        <family val="2"/>
        <scheme val="minor"/>
      </rPr>
      <t>[S</t>
    </r>
    <r>
      <rPr>
        <b/>
        <u/>
        <vertAlign val="subscript"/>
        <sz val="12"/>
        <rFont val="Symbol"/>
        <family val="1"/>
        <charset val="2"/>
      </rPr>
      <t>t-1</t>
    </r>
    <r>
      <rPr>
        <b/>
        <u/>
        <sz val="12"/>
        <rFont val="Symbol"/>
        <family val="1"/>
        <charset val="2"/>
      </rPr>
      <t>+(m + sZ</t>
    </r>
    <r>
      <rPr>
        <b/>
        <u/>
        <vertAlign val="subscript"/>
        <sz val="12"/>
        <rFont val="Symbol"/>
        <family val="1"/>
        <charset val="2"/>
      </rPr>
      <t>t</t>
    </r>
    <r>
      <rPr>
        <b/>
        <u/>
        <sz val="12"/>
        <rFont val="Symbol"/>
        <family val="1"/>
        <charset val="2"/>
      </rPr>
      <t>)]</t>
    </r>
  </si>
  <si>
    <r>
      <rPr>
        <b/>
        <u/>
        <sz val="12"/>
        <rFont val="Calibri"/>
        <family val="2"/>
        <scheme val="minor"/>
      </rPr>
      <t>S</t>
    </r>
    <r>
      <rPr>
        <b/>
        <u/>
        <vertAlign val="subscript"/>
        <sz val="12"/>
        <rFont val="Symbol"/>
        <family val="1"/>
        <charset val="2"/>
      </rPr>
      <t>t-1</t>
    </r>
    <r>
      <rPr>
        <b/>
        <u/>
        <sz val="12"/>
        <rFont val="Symbol"/>
        <family val="1"/>
        <charset val="2"/>
      </rPr>
      <t>+(m + sZ</t>
    </r>
    <r>
      <rPr>
        <b/>
        <u/>
        <vertAlign val="subscript"/>
        <sz val="12"/>
        <rFont val="Symbol"/>
        <family val="1"/>
        <charset val="2"/>
      </rPr>
      <t>t</t>
    </r>
    <r>
      <rPr>
        <b/>
        <u/>
        <sz val="12"/>
        <rFont val="Symbol"/>
        <family val="1"/>
        <charset val="2"/>
      </rPr>
      <t>)</t>
    </r>
  </si>
  <si>
    <r>
      <t>m + sZ</t>
    </r>
    <r>
      <rPr>
        <b/>
        <u/>
        <vertAlign val="subscript"/>
        <sz val="12"/>
        <rFont val="Symbol"/>
        <family val="1"/>
        <charset val="2"/>
      </rPr>
      <t>t</t>
    </r>
  </si>
  <si>
    <r>
      <t>Z</t>
    </r>
    <r>
      <rPr>
        <b/>
        <u/>
        <vertAlign val="subscript"/>
        <sz val="12"/>
        <color theme="1"/>
        <rFont val="Calibri"/>
        <family val="2"/>
        <scheme val="minor"/>
      </rPr>
      <t>t</t>
    </r>
  </si>
  <si>
    <t>Hit F9 for another simulation.</t>
  </si>
  <si>
    <r>
      <rPr>
        <sz val="11"/>
        <color theme="1"/>
        <rFont val="Symbol"/>
        <family val="1"/>
        <charset val="2"/>
      </rPr>
      <t>s</t>
    </r>
    <r>
      <rPr>
        <sz val="10"/>
        <rFont val="Arial"/>
        <family val="2"/>
      </rPr>
      <t xml:space="preserve"> = </t>
    </r>
  </si>
  <si>
    <t>m =</t>
  </si>
  <si>
    <t>Initial Stock Price=</t>
  </si>
  <si>
    <t>Geometric Brownian Motion Simulation</t>
  </si>
  <si>
    <t>Notice the drift on the Weiner Process - the Y-Axis scale has a higher maximum if mu &gt; 0.</t>
  </si>
  <si>
    <t>Geometric Brownian Motion with Drift</t>
  </si>
  <si>
    <t>Geometric Brownian Motion</t>
  </si>
  <si>
    <t>Geometric [0,1] Brownian Motion</t>
  </si>
  <si>
    <t>Arithmetic [0,1] Brownian Motion</t>
  </si>
  <si>
    <t>[0,1] Normally distributed variable</t>
  </si>
  <si>
    <t>Hit F9 to generate another random process</t>
  </si>
  <si>
    <t xml:space="preserve">Sigma = </t>
  </si>
  <si>
    <t xml:space="preserve">      Stochastic Processes and Stock Prices: Simulations</t>
  </si>
  <si>
    <t>Probabilities</t>
  </si>
  <si>
    <t>Prices</t>
  </si>
  <si>
    <t>Inverse Matrix</t>
  </si>
  <si>
    <t>Hedging</t>
  </si>
  <si>
    <t>Pure Security</t>
  </si>
  <si>
    <t>Time One</t>
  </si>
  <si>
    <t>Weak Outcome Time One</t>
  </si>
  <si>
    <t>Time One Values</t>
  </si>
  <si>
    <t>Time Two Security Values</t>
  </si>
  <si>
    <t>Strong Outcome Time One</t>
  </si>
  <si>
    <t>Time Zero</t>
  </si>
  <si>
    <t>Time Zero Values</t>
  </si>
  <si>
    <t>Time One Security Values</t>
  </si>
  <si>
    <t>Two Time Period Binomial Model</t>
  </si>
  <si>
    <t>Time 2</t>
  </si>
  <si>
    <t>Time 1</t>
  </si>
  <si>
    <t>Bonds</t>
  </si>
  <si>
    <t>Dollars</t>
  </si>
  <si>
    <t>These are the expected future stock values in ℙ and ℚ spaces.</t>
  </si>
  <si>
    <t xml:space="preserve">     Interim Calculations</t>
  </si>
  <si>
    <t>Risk Neutral Probabilities</t>
  </si>
  <si>
    <t>Physical Probabilities</t>
  </si>
  <si>
    <t>Process</t>
  </si>
  <si>
    <r>
      <t xml:space="preserve">     q</t>
    </r>
    <r>
      <rPr>
        <vertAlign val="subscript"/>
        <sz val="14"/>
        <color theme="1"/>
        <rFont val="Calibri"/>
        <family val="2"/>
        <scheme val="minor"/>
      </rPr>
      <t>1</t>
    </r>
    <r>
      <rPr>
        <sz val="14"/>
        <color theme="1"/>
        <rFont val="Calibri"/>
        <family val="2"/>
        <scheme val="minor"/>
      </rPr>
      <t xml:space="preserve"> =</t>
    </r>
  </si>
  <si>
    <r>
      <t xml:space="preserve">     q</t>
    </r>
    <r>
      <rPr>
        <vertAlign val="subscript"/>
        <sz val="14"/>
        <color theme="1"/>
        <rFont val="Calibri"/>
        <family val="2"/>
        <scheme val="minor"/>
      </rPr>
      <t>2</t>
    </r>
    <r>
      <rPr>
        <sz val="14"/>
        <color theme="1"/>
        <rFont val="Calibri"/>
        <family val="2"/>
        <scheme val="minor"/>
      </rPr>
      <t xml:space="preserve"> =</t>
    </r>
  </si>
  <si>
    <r>
      <t xml:space="preserve">= </t>
    </r>
    <r>
      <rPr>
        <sz val="14"/>
        <color theme="1"/>
        <rFont val="Symbol"/>
        <family val="1"/>
        <charset val="2"/>
      </rPr>
      <t></t>
    </r>
    <r>
      <rPr>
        <vertAlign val="subscript"/>
        <sz val="14"/>
        <color theme="1"/>
        <rFont val="Calibri"/>
        <family val="2"/>
        <scheme val="minor"/>
      </rPr>
      <t>2</t>
    </r>
  </si>
  <si>
    <r>
      <t>q</t>
    </r>
    <r>
      <rPr>
        <vertAlign val="subscript"/>
        <sz val="14"/>
        <color theme="1"/>
        <rFont val="Calibri"/>
        <family val="2"/>
        <scheme val="minor"/>
      </rPr>
      <t>u</t>
    </r>
    <r>
      <rPr>
        <sz val="14"/>
        <color theme="1"/>
        <rFont val="Calibri"/>
        <family val="2"/>
        <scheme val="minor"/>
      </rPr>
      <t xml:space="preserve"> =</t>
    </r>
  </si>
  <si>
    <r>
      <t>p</t>
    </r>
    <r>
      <rPr>
        <vertAlign val="subscript"/>
        <sz val="14"/>
        <color theme="1"/>
        <rFont val="Calibri"/>
        <family val="2"/>
        <scheme val="minor"/>
      </rPr>
      <t>u</t>
    </r>
    <r>
      <rPr>
        <sz val="14"/>
        <color theme="1"/>
        <rFont val="Calibri"/>
        <family val="2"/>
        <scheme val="minor"/>
      </rPr>
      <t xml:space="preserve"> =</t>
    </r>
  </si>
  <si>
    <t>u =</t>
  </si>
  <si>
    <r>
      <t xml:space="preserve">= </t>
    </r>
    <r>
      <rPr>
        <sz val="14"/>
        <color theme="1"/>
        <rFont val="Symbol"/>
        <family val="1"/>
        <charset val="2"/>
      </rPr>
      <t></t>
    </r>
    <r>
      <rPr>
        <vertAlign val="subscript"/>
        <sz val="14"/>
        <color theme="1"/>
        <rFont val="Calibri"/>
        <family val="2"/>
        <scheme val="minor"/>
      </rPr>
      <t>1</t>
    </r>
  </si>
  <si>
    <r>
      <t>r</t>
    </r>
    <r>
      <rPr>
        <vertAlign val="subscript"/>
        <sz val="14"/>
        <color theme="1"/>
        <rFont val="Calibri"/>
        <family val="2"/>
        <scheme val="minor"/>
      </rPr>
      <t>f</t>
    </r>
    <r>
      <rPr>
        <sz val="14"/>
        <color theme="1"/>
        <rFont val="Calibri"/>
        <family val="2"/>
        <scheme val="minor"/>
      </rPr>
      <t xml:space="preserve"> =</t>
    </r>
  </si>
  <si>
    <r>
      <t>S</t>
    </r>
    <r>
      <rPr>
        <vertAlign val="subscript"/>
        <sz val="14"/>
        <color theme="1"/>
        <rFont val="Calibri"/>
        <family val="2"/>
        <scheme val="minor"/>
      </rPr>
      <t>0</t>
    </r>
    <r>
      <rPr>
        <sz val="14"/>
        <color theme="1"/>
        <rFont val="Calibri"/>
        <family val="2"/>
        <scheme val="minor"/>
      </rPr>
      <t xml:space="preserve"> =</t>
    </r>
  </si>
  <si>
    <t xml:space="preserve">             q</t>
  </si>
  <si>
    <r>
      <t xml:space="preserve">              </t>
    </r>
    <r>
      <rPr>
        <b/>
        <sz val="14"/>
        <color theme="1"/>
        <rFont val="Symbol"/>
        <family val="1"/>
        <charset val="2"/>
      </rPr>
      <t></t>
    </r>
  </si>
  <si>
    <r>
      <t xml:space="preserve">         p</t>
    </r>
    <r>
      <rPr>
        <b/>
        <vertAlign val="subscript"/>
        <sz val="14"/>
        <color theme="1"/>
        <rFont val="Calibri"/>
        <family val="2"/>
        <scheme val="minor"/>
      </rPr>
      <t>0</t>
    </r>
  </si>
  <si>
    <r>
      <t xml:space="preserve">Inverse of </t>
    </r>
    <r>
      <rPr>
        <b/>
        <sz val="14"/>
        <color theme="1"/>
        <rFont val="Calibri"/>
        <family val="2"/>
        <scheme val="minor"/>
      </rPr>
      <t>CF</t>
    </r>
  </si>
  <si>
    <t xml:space="preserve">                   CF</t>
  </si>
  <si>
    <t>Enter values in yellow highlighted regions.</t>
  </si>
  <si>
    <t>Equivalent Martingales in 1 and 2 Time Period Spaces</t>
  </si>
  <si>
    <r>
      <t>FV[T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0"/>
        <rFont val="Arial"/>
        <family val="2"/>
      </rPr>
      <t>,T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0"/>
        <rFont val="Arial"/>
        <family val="2"/>
      </rPr>
      <t xml:space="preserve">] = </t>
    </r>
  </si>
  <si>
    <t>CF =</t>
  </si>
  <si>
    <t xml:space="preserve">g = </t>
  </si>
  <si>
    <r>
      <t>T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0"/>
        <rFont val="Arial"/>
        <family val="2"/>
      </rPr>
      <t xml:space="preserve"> = </t>
    </r>
  </si>
  <si>
    <r>
      <t>T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0"/>
        <rFont val="Arial"/>
        <family val="2"/>
      </rPr>
      <t xml:space="preserve"> = </t>
    </r>
  </si>
  <si>
    <t>Future Value Continuous Annuity</t>
  </si>
  <si>
    <r>
      <t>PV[T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0"/>
        <rFont val="Arial"/>
        <family val="2"/>
      </rPr>
      <t>,T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0"/>
        <rFont val="Arial"/>
        <family val="2"/>
      </rPr>
      <t xml:space="preserve">] = </t>
    </r>
  </si>
  <si>
    <t>Present Value Continuous Annuity</t>
  </si>
  <si>
    <r>
      <t>q</t>
    </r>
    <r>
      <rPr>
        <vertAlign val="subscript"/>
        <sz val="12"/>
        <color theme="1"/>
        <rFont val="Times New Roman"/>
        <family val="1"/>
      </rPr>
      <t>u</t>
    </r>
    <r>
      <rPr>
        <sz val="12"/>
        <color theme="1"/>
        <rFont val="Times New Roman"/>
        <family val="1"/>
      </rPr>
      <t xml:space="preserve"> =</t>
    </r>
  </si>
  <si>
    <r>
      <t>q</t>
    </r>
    <r>
      <rPr>
        <vertAlign val="subscript"/>
        <sz val="12"/>
        <color theme="1"/>
        <rFont val="Times New Roman"/>
        <family val="1"/>
      </rPr>
      <t>d</t>
    </r>
    <r>
      <rPr>
        <sz val="12"/>
        <color theme="1"/>
        <rFont val="Times New Roman"/>
        <family val="1"/>
      </rPr>
      <t xml:space="preserve"> =</t>
    </r>
  </si>
  <si>
    <t xml:space="preserve">     1 + rf =</t>
  </si>
  <si>
    <t>Cells with red font represent final solutions.</t>
  </si>
  <si>
    <t>Input values in the yellow cells.</t>
  </si>
  <si>
    <r>
      <t>B</t>
    </r>
    <r>
      <rPr>
        <vertAlign val="subscript"/>
        <sz val="12"/>
        <color theme="1"/>
        <rFont val="Times New Roman"/>
        <family val="1"/>
      </rPr>
      <t>0</t>
    </r>
    <r>
      <rPr>
        <sz val="12"/>
        <color theme="1"/>
        <rFont val="Times New Roman"/>
        <family val="1"/>
      </rPr>
      <t xml:space="preserve"> =</t>
    </r>
  </si>
  <si>
    <r>
      <t>S</t>
    </r>
    <r>
      <rPr>
        <vertAlign val="subscript"/>
        <sz val="12"/>
        <color theme="1"/>
        <rFont val="Times New Roman"/>
        <family val="1"/>
      </rPr>
      <t>0</t>
    </r>
    <r>
      <rPr>
        <sz val="12"/>
        <color theme="1"/>
        <rFont val="Times New Roman"/>
        <family val="1"/>
      </rPr>
      <t xml:space="preserve"> =</t>
    </r>
  </si>
  <si>
    <t>ψ(1) =</t>
  </si>
  <si>
    <t>Calculating Pure Security Prices</t>
  </si>
  <si>
    <t>ψ(2) =</t>
  </si>
  <si>
    <t>Pure security proces are:</t>
  </si>
  <si>
    <t>with investor pricing of stock and bonds.</t>
  </si>
  <si>
    <t>Thus, p(d) and p(u) are the probabilities associated with downward and upward stock price movement consistent</t>
  </si>
  <si>
    <t>Estimating Hedging Probabilities</t>
  </si>
  <si>
    <t>q(u) =</t>
  </si>
  <si>
    <t>q(d) =</t>
  </si>
  <si>
    <t>= p(d)*0 + (1-p(d))*4 = 4 - 4p(d)</t>
  </si>
  <si>
    <t>Since p(d) = 1-p(u), we can estimate p(d) as follows:</t>
  </si>
  <si>
    <t>where p(d) is the probability that the stock will decline and p(u) is the probability that the stock will increase.</t>
  </si>
  <si>
    <t>= p(d)*0 + p(u)*4</t>
  </si>
  <si>
    <t>E[c(1)] =</t>
  </si>
  <si>
    <t>Since the value of the call equals .9333 and the discount rate equals .1111, the expected future value of the call is:</t>
  </si>
  <si>
    <t>Computing Call Value</t>
  </si>
  <si>
    <t>c(0) =</t>
  </si>
  <si>
    <t>Since the cash flow structure of the call is identical to a portfolio of 2/3 shares and -5/3 bonds, its value must be:</t>
  </si>
  <si>
    <t xml:space="preserve">     Check</t>
  </si>
  <si>
    <t xml:space="preserve">       #</t>
  </si>
  <si>
    <t xml:space="preserve">             c</t>
  </si>
  <si>
    <r>
      <t>CF</t>
    </r>
    <r>
      <rPr>
        <b/>
        <vertAlign val="superscript"/>
        <sz val="10"/>
        <rFont val="Arial"/>
        <family val="2"/>
      </rPr>
      <t>-1</t>
    </r>
  </si>
  <si>
    <t>Obtaining Portfolio Constants</t>
  </si>
  <si>
    <t>the cash flow vector for the option:</t>
  </si>
  <si>
    <t>To solve for the portfolio combinations, invert the cash flow matrix and use it to pre-multiply</t>
  </si>
  <si>
    <t xml:space="preserve">     #</t>
  </si>
  <si>
    <t>Replicating the call</t>
  </si>
  <si>
    <t>#bonds</t>
  </si>
  <si>
    <t>#stock</t>
  </si>
  <si>
    <t>stock and bonds? Solve the following system:</t>
  </si>
  <si>
    <t>be replicated with a portfolio of stock and bonds. What is the appropriate combination of</t>
  </si>
  <si>
    <t>First, the riskless rtate of return equals $1/$.9 -1 = .11111. The call cash flow structure can</t>
  </si>
  <si>
    <t>Suppose that the stock sells for $5 and the riskless asset for $.9.  What is the call worth?</t>
  </si>
  <si>
    <t xml:space="preserve">            rf</t>
  </si>
  <si>
    <t xml:space="preserve">            s</t>
  </si>
  <si>
    <t>Make sure that call payoff vector is consistent with that of the stock and the call exercise price. This example only works for 2 states of nature, 1 time period and a call and its underlying stock.</t>
  </si>
  <si>
    <t>Cash Flow Vectors</t>
  </si>
  <si>
    <t>Consider a stock (s), a riskless bond rf and a call option c with X=6 having the following payoff vectors at time 1:</t>
  </si>
  <si>
    <t>Option Pricing and Arbitrage</t>
  </si>
  <si>
    <t xml:space="preserve">This implies a riskless return equal to </t>
  </si>
  <si>
    <t xml:space="preserve">  =P(rf)</t>
  </si>
  <si>
    <t xml:space="preserve">     =</t>
  </si>
  <si>
    <t>The riskless asset is valued as follows:</t>
  </si>
  <si>
    <t xml:space="preserve">  =P(s)</t>
  </si>
  <si>
    <t>is priced as follows:</t>
  </si>
  <si>
    <t xml:space="preserve">security s with the payoff vector </t>
  </si>
  <si>
    <t>Since all three pure securities are priced, any security in this 3-state space can be priced.  For example, a</t>
  </si>
  <si>
    <t xml:space="preserve">  = P(3)</t>
  </si>
  <si>
    <t xml:space="preserve">      X</t>
  </si>
  <si>
    <t>Multiplying our security constants by the prices of Securities b, g and t results in a price for Pure Security 2 of:</t>
  </si>
  <si>
    <t>#t</t>
  </si>
  <si>
    <t>#G</t>
  </si>
  <si>
    <t>#b</t>
  </si>
  <si>
    <t>Now, use the inverted matrix to replicate Pure Security 3:</t>
  </si>
  <si>
    <t xml:space="preserve">  = P(2)</t>
  </si>
  <si>
    <t>Now, use the inverted matrix to replicate Pure Security 2:</t>
  </si>
  <si>
    <t xml:space="preserve">  = P(1)</t>
  </si>
  <si>
    <t>Multiplying our security constants by the prices of Securities b, g and t results in a price for Pure Security 1 of:</t>
  </si>
  <si>
    <t>Invert our 3x3 payoff matrix:</t>
  </si>
  <si>
    <t>beginning with Pure Security 1:</t>
  </si>
  <si>
    <t>Let us use these three security payoff vectors and prices to replicate the 3 pure securities in our 3-state space,</t>
  </si>
  <si>
    <t>You may replace these 3 values with any that you prefer for securities b, g and t. If you don't take care in your assignments, you might end up with weird solutions later on.</t>
  </si>
  <si>
    <t>Next, let us suppose that the prices for our three securities b, g and t are:</t>
  </si>
  <si>
    <t>Otherwise, revise the three payoff vectors until your set does span the 3-dimensional space.</t>
  </si>
  <si>
    <t>the 3-dimensional state space. If you wish to continue, do so only if the 3-dimension state space is spanned.</t>
  </si>
  <si>
    <t>matrix, our set of three payoff vectors is</t>
  </si>
  <si>
    <t>Next, we will attempt to invert this 3x3 matrix:</t>
  </si>
  <si>
    <t>stack the three vectors into a 3x3 matrix:</t>
  </si>
  <si>
    <t>Let us first determine if this set of three vectors is linearly independent.  To test this, we will first</t>
  </si>
  <si>
    <t xml:space="preserve">            t</t>
  </si>
  <si>
    <t xml:space="preserve">            g</t>
  </si>
  <si>
    <t xml:space="preserve">            b</t>
  </si>
  <si>
    <t>with any that you prefer for Securities b, g and t.</t>
  </si>
  <si>
    <t>You may replace these 3x1 vectors</t>
  </si>
  <si>
    <t>First, based on 3 securities, consider a set of three payoff vectors in 3 dimensional state space:</t>
  </si>
  <si>
    <t>Independence, Spanning, Basis Vectors and Pure Securities</t>
  </si>
  <si>
    <t>Here, we bootstrap a yield curve based on known bond prices, coupon rates and terms to maturity for up to 16 years..</t>
  </si>
  <si>
    <t>Spot Rate</t>
  </si>
  <si>
    <r>
      <t>D</t>
    </r>
    <r>
      <rPr>
        <b/>
        <u/>
        <vertAlign val="subscript"/>
        <sz val="10"/>
        <rFont val="Arial"/>
        <family val="2"/>
      </rPr>
      <t>t</t>
    </r>
  </si>
  <si>
    <t>Ask Price</t>
  </si>
  <si>
    <t>%Coupon</t>
  </si>
  <si>
    <t>Bond #</t>
  </si>
  <si>
    <t>Bootstrapping The Yield Curve</t>
  </si>
  <si>
    <t>Cumulative Standard Normal Density Function</t>
  </si>
  <si>
    <t>it serves no computational role.</t>
  </si>
  <si>
    <t>Note: Cell B1 may be entered if desired, but</t>
  </si>
  <si>
    <t xml:space="preserve">     example, see Cell G23.</t>
  </si>
  <si>
    <t xml:space="preserve">     integration in column C. In this</t>
  </si>
  <si>
    <t xml:space="preserve">     corresponding to the upper limit of</t>
  </si>
  <si>
    <t xml:space="preserve">     is located in Column G in the cell</t>
  </si>
  <si>
    <t xml:space="preserve">     upper limit of integration. The integral</t>
  </si>
  <si>
    <t xml:space="preserve">     to the cell in Column C holding the</t>
  </si>
  <si>
    <t>5.  Definite integral estimate corresponds</t>
  </si>
  <si>
    <t>4.  Enter values for B3, B4, B5 and B6.</t>
  </si>
  <si>
    <t>3.  Copy down the function in E3.</t>
  </si>
  <si>
    <t>2.  Type the same function in Cell E2.</t>
  </si>
  <si>
    <t>1.  Enter Function in Cell B2.</t>
  </si>
  <si>
    <t>Directions:</t>
  </si>
  <si>
    <t>Width of Each Box:</t>
  </si>
  <si>
    <t>Upper Minus Lower Limit of Integration:</t>
  </si>
  <si>
    <t>Enter Number of Boxes Under Curve:</t>
  </si>
  <si>
    <t>Enter Upper Limit of Integration:</t>
  </si>
  <si>
    <t>Enter Lower Limit of Integration:</t>
  </si>
  <si>
    <t xml:space="preserve">           N/A</t>
  </si>
  <si>
    <t xml:space="preserve">       N/A</t>
  </si>
  <si>
    <t xml:space="preserve">   N/A</t>
  </si>
  <si>
    <t>Enter Function Here (In Cell B2):</t>
  </si>
  <si>
    <t>SUM[f(x(i))(X(i)-X(i-1))]</t>
  </si>
  <si>
    <t>f(x(i))(X(i)-X(i-1))</t>
  </si>
  <si>
    <t xml:space="preserve">  f(X(i))</t>
  </si>
  <si>
    <t>X(i)-X(i-1)</t>
  </si>
  <si>
    <t xml:space="preserve">  X(i)</t>
  </si>
  <si>
    <t xml:space="preserve">  Entries</t>
  </si>
  <si>
    <r>
      <t xml:space="preserve">F(x) = </t>
    </r>
    <r>
      <rPr>
        <sz val="8"/>
        <rFont val="WP MathA"/>
        <charset val="2"/>
      </rPr>
      <t>I</t>
    </r>
    <r>
      <rPr>
        <vertAlign val="superscript"/>
        <sz val="8"/>
        <rFont val="Arial"/>
        <family val="2"/>
      </rPr>
      <t>1</t>
    </r>
    <r>
      <rPr>
        <vertAlign val="subscript"/>
        <sz val="8"/>
        <rFont val="Arial"/>
        <family val="2"/>
      </rPr>
      <t>0</t>
    </r>
    <r>
      <rPr>
        <sz val="8"/>
        <rFont val="Arial"/>
        <family val="2"/>
      </rPr>
      <t>3(x - x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)dx</t>
    </r>
  </si>
  <si>
    <t>You can vary the values in the non-highlighted cells.</t>
  </si>
  <si>
    <t>This worksheet shows how a sample Reimann sum might be calculated.</t>
  </si>
  <si>
    <t>Reimann Sums: An Example</t>
  </si>
  <si>
    <t>We can multiply matrices with the MMULT () function.</t>
  </si>
  <si>
    <t>The minverse () function can be found under the fx (insert function) button above.</t>
  </si>
  <si>
    <t>This worksheet inverts 3X3 matrices using the Excel minverse () function.</t>
  </si>
  <si>
    <t xml:space="preserve">        I</t>
  </si>
  <si>
    <r>
      <t xml:space="preserve">    V</t>
    </r>
    <r>
      <rPr>
        <b/>
        <vertAlign val="superscript"/>
        <sz val="14"/>
        <rFont val="Arial"/>
        <family val="2"/>
      </rPr>
      <t>-1</t>
    </r>
  </si>
  <si>
    <r>
      <t>V</t>
    </r>
    <r>
      <rPr>
        <sz val="10"/>
        <rFont val="Arial"/>
        <family val="2"/>
      </rPr>
      <t xml:space="preserve"> X </t>
    </r>
    <r>
      <rPr>
        <b/>
        <sz val="10"/>
        <rFont val="Arial"/>
        <family val="2"/>
      </rPr>
      <t>V</t>
    </r>
    <r>
      <rPr>
        <b/>
        <vertAlign val="superscript"/>
        <sz val="10"/>
        <rFont val="Arial"/>
        <family val="2"/>
      </rPr>
      <t>-1</t>
    </r>
    <r>
      <rPr>
        <sz val="10"/>
        <rFont val="Arial"/>
        <family val="2"/>
      </rPr>
      <t xml:space="preserve"> = </t>
    </r>
    <r>
      <rPr>
        <b/>
        <sz val="10"/>
        <rFont val="Arial"/>
        <family val="2"/>
      </rPr>
      <t>I</t>
    </r>
  </si>
  <si>
    <r>
      <t xml:space="preserve">of Matrix </t>
    </r>
    <r>
      <rPr>
        <b/>
        <sz val="10"/>
        <rFont val="Arial"/>
        <family val="2"/>
      </rPr>
      <t>V</t>
    </r>
  </si>
  <si>
    <t>We check to see if</t>
  </si>
  <si>
    <r>
      <t>V</t>
    </r>
    <r>
      <rPr>
        <b/>
        <vertAlign val="superscript"/>
        <sz val="10"/>
        <rFont val="Arial"/>
        <family val="2"/>
      </rPr>
      <t>-1</t>
    </r>
    <r>
      <rPr>
        <sz val="10"/>
        <rFont val="Arial"/>
        <family val="2"/>
      </rPr>
      <t xml:space="preserve"> is the inverse</t>
    </r>
  </si>
  <si>
    <t xml:space="preserve">     V</t>
  </si>
  <si>
    <t>You can change the values in the blue cells.</t>
  </si>
  <si>
    <r>
      <t xml:space="preserve">Let </t>
    </r>
    <r>
      <rPr>
        <b/>
        <sz val="10"/>
        <rFont val="Arial"/>
        <family val="2"/>
      </rPr>
      <t xml:space="preserve">V </t>
    </r>
    <r>
      <rPr>
        <sz val="10"/>
        <rFont val="Arial"/>
        <family val="2"/>
      </rPr>
      <t>represent a 3X3 matrix that we wish to invert</t>
    </r>
  </si>
  <si>
    <t>Inverting Matrices and Solving Systems of Linear Equations</t>
  </si>
  <si>
    <t>solved step-by-step.</t>
  </si>
  <si>
    <t xml:space="preserve"> input area A4:C6 and output will appear in the red areas just above here. The matrix will be </t>
  </si>
  <si>
    <t>You may use this worksheet for any invertible 3X3 matrix.  Simply enter elements into the yellow</t>
  </si>
  <si>
    <t>The last three columns represent the inverse of our original matrix. We can check our work below:</t>
  </si>
  <si>
    <t>Row 2 - $C41 * Row 3</t>
  </si>
  <si>
    <t>Now, perform row operations to obtain a zero in the second row of the third column:</t>
  </si>
  <si>
    <t>Row 1 - C36 * Row 3</t>
  </si>
  <si>
    <t>Now, perform row operations to obtain a zero in the first row of the third column:</t>
  </si>
  <si>
    <t>Row 3 * 1/C34</t>
  </si>
  <si>
    <t>Now, perform a row operation to obtain a 1 in the third row of the third column:</t>
  </si>
  <si>
    <t>Row 3 - B30 * Row 2</t>
  </si>
  <si>
    <t>Now, perform row operations to obtain a zero in the third row of the second column:</t>
  </si>
  <si>
    <t>Row 1 - Row 2 * B24</t>
  </si>
  <si>
    <t>Now, perform row operations to obtain a zero in the first row of the second column:</t>
  </si>
  <si>
    <t>Row 2 * 1/B21</t>
  </si>
  <si>
    <t>Now, perform a row operation to obtain a 1 in the second row of the second column:</t>
  </si>
  <si>
    <t>Row 1*A18 - Row 3</t>
  </si>
  <si>
    <t>Now, perform row operations to obtain a zero in the third row of the first column:</t>
  </si>
  <si>
    <t>Row 1 * A13 - Row 2</t>
  </si>
  <si>
    <t>Now, perform row operations to obtain a zero in the second row of the first column:</t>
  </si>
  <si>
    <t>Row 1 * 1/A8</t>
  </si>
  <si>
    <t>We start in the first column and the first row. Simply perform row operations to obtain a 1 in the first row of the first column:</t>
  </si>
  <si>
    <t>First, we augment the matrix with the identity matrix (a matrix with 1's in the Principal Diagonal and zeros elsewhere):</t>
  </si>
  <si>
    <t>Suppose that we wish to invert the following matrix one step at a time using a Gauss-Jordan elimination procedure:</t>
  </si>
  <si>
    <t>This worksheet provides a step-by-step example on how to invert a 3X3 matrix by hand.</t>
  </si>
  <si>
    <t>Matrix Inversion: Gauss-Jordan Elimination</t>
  </si>
  <si>
    <t>equals</t>
  </si>
  <si>
    <t>times</t>
  </si>
  <si>
    <t xml:space="preserve"> We can check our work below:</t>
  </si>
  <si>
    <t>and output will appear in the red areas just above here. The matrix will be solved step-by-step.</t>
  </si>
  <si>
    <t>You may use this worksheet for any 2X2 matrix.  Simply enter elements into the yellow input area A4:B5</t>
  </si>
  <si>
    <r>
      <t>Inverse Matrix</t>
    </r>
    <r>
      <rPr>
        <sz val="10"/>
        <rFont val="Arial"/>
        <family val="2"/>
      </rPr>
      <t>, Row 2</t>
    </r>
  </si>
  <si>
    <t>Inverse Matrix, Row 1</t>
  </si>
  <si>
    <t>The last two columns represent the inverse of our original matrix. The inverse matrix is below.</t>
  </si>
  <si>
    <t>Row 1 - B16 * Row 2</t>
  </si>
  <si>
    <r>
      <t xml:space="preserve">Matrix </t>
    </r>
    <r>
      <rPr>
        <b/>
        <sz val="10"/>
        <rFont val="Arial"/>
        <family val="2"/>
      </rPr>
      <t>B</t>
    </r>
    <r>
      <rPr>
        <sz val="10"/>
        <rFont val="Arial"/>
        <family val="2"/>
      </rPr>
      <t>, Row 2</t>
    </r>
  </si>
  <si>
    <t>Row 2 * 1/B14</t>
  </si>
  <si>
    <r>
      <t xml:space="preserve">Matrix </t>
    </r>
    <r>
      <rPr>
        <b/>
        <sz val="10"/>
        <rFont val="Arial"/>
        <family val="2"/>
      </rPr>
      <t>B</t>
    </r>
    <r>
      <rPr>
        <sz val="10"/>
        <rFont val="Arial"/>
        <family val="2"/>
      </rPr>
      <t>, Row 1</t>
    </r>
  </si>
  <si>
    <t>Row 2 - A11 * Row 1</t>
  </si>
  <si>
    <t>Row 1 * 1/A7</t>
  </si>
  <si>
    <t>Note the comments in cells. To read them, waive the cursor over the cell without clicking.</t>
  </si>
  <si>
    <r>
      <t xml:space="preserve">Matrix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 Row 2</t>
    </r>
  </si>
  <si>
    <r>
      <t xml:space="preserve">Matrix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 Row 1</t>
    </r>
  </si>
  <si>
    <t>Read the comments by waiving the cursor over the cells.</t>
  </si>
  <si>
    <t>This worksheet provides additional explanations in comments in various individual cells.</t>
  </si>
  <si>
    <t>This worksheet provides a more detailed step-by-step example on how to invert a 2X2 matrix by hand.</t>
  </si>
  <si>
    <t>2X2 Matrix Inversion: Gauss-Jordan Elimination</t>
  </si>
  <si>
    <t>though you are working the problem out by hand.</t>
  </si>
  <si>
    <t>and output will appear in the red areas just above here. The matrix will be solved step-by-step, as</t>
  </si>
  <si>
    <t>Excel's built-in matrix inverse function:</t>
  </si>
  <si>
    <t>The last two columns represent the inverse of our original matrix. We can check our work below with</t>
  </si>
  <si>
    <t>This worksheet provides a step-by-step example on how to invert a 2X2 matrix by hand.</t>
  </si>
  <si>
    <t>These worksheets may be helpful for calculations and for some of the intuition</t>
  </si>
  <si>
    <t>behind some of the Mathematics in the course.</t>
  </si>
  <si>
    <t>These worksheets are all related to the coursepack for the 646 Derivatives course.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</si>
</sst>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0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vertAlign val="subscript"/>
      <sz val="10"/>
      <name val="Arial"/>
      <family val="2"/>
    </font>
    <font>
      <b/>
      <sz val="11"/>
      <name val="Arial"/>
      <family val="2"/>
    </font>
    <font>
      <b/>
      <vertAlign val="subscript"/>
      <sz val="11"/>
      <name val="Arial"/>
      <family val="2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b/>
      <sz val="12"/>
      <name val="Arial"/>
      <family val="2"/>
    </font>
    <font>
      <b/>
      <sz val="12"/>
      <name val="Symbol"/>
      <family val="1"/>
      <charset val="2"/>
    </font>
    <font>
      <b/>
      <sz val="16"/>
      <name val="Arial"/>
      <family val="2"/>
    </font>
    <font>
      <sz val="16"/>
      <name val="Arial"/>
      <family val="2"/>
    </font>
    <font>
      <b/>
      <vertAlign val="subscript"/>
      <sz val="16"/>
      <name val="Arial"/>
      <family val="2"/>
    </font>
    <font>
      <sz val="14"/>
      <name val="Arial"/>
      <family val="2"/>
    </font>
    <font>
      <b/>
      <vertAlign val="subscript"/>
      <sz val="14"/>
      <name val="Arial"/>
      <family val="2"/>
    </font>
    <font>
      <b/>
      <sz val="14"/>
      <name val="Calibri"/>
      <family val="2"/>
    </font>
    <font>
      <b/>
      <sz val="14"/>
      <name val="Symbol"/>
      <family val="1"/>
      <charset val="2"/>
    </font>
    <font>
      <b/>
      <sz val="10"/>
      <name val="Symbol"/>
      <family val="1"/>
      <charset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name val="Symbol"/>
      <family val="1"/>
      <charset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2"/>
      <name val="Times New Roman"/>
      <family val="1"/>
    </font>
    <font>
      <vertAlign val="subscript"/>
      <sz val="12"/>
      <name val="Times New Roman"/>
      <family val="1"/>
    </font>
    <font>
      <vertAlign val="superscript"/>
      <sz val="12"/>
      <name val="Times New Roman"/>
      <family val="1"/>
    </font>
    <font>
      <sz val="8"/>
      <name val="Times New Roman"/>
      <family val="1"/>
    </font>
    <font>
      <vertAlign val="superscript"/>
      <sz val="10"/>
      <name val="Arial"/>
      <family val="2"/>
    </font>
    <font>
      <b/>
      <sz val="18"/>
      <name val="Arial"/>
      <family val="2"/>
    </font>
    <font>
      <sz val="9"/>
      <name val="Times New Roman"/>
      <family val="1"/>
    </font>
    <font>
      <i/>
      <sz val="9"/>
      <name val="Times New Roman"/>
      <family val="1"/>
    </font>
    <font>
      <i/>
      <sz val="9"/>
      <name val="Symbol"/>
      <family val="1"/>
      <charset val="2"/>
    </font>
    <font>
      <i/>
      <vertAlign val="subscript"/>
      <sz val="9"/>
      <name val="Times New Roman"/>
      <family val="1"/>
    </font>
    <font>
      <vertAlign val="subscript"/>
      <sz val="9"/>
      <name val="Times New Roman"/>
      <family val="1"/>
    </font>
    <font>
      <b/>
      <sz val="14"/>
      <name val="Times New Roman"/>
      <family val="1"/>
    </font>
    <font>
      <b/>
      <sz val="9"/>
      <color indexed="10"/>
      <name val="Times New Roman"/>
      <family val="1"/>
    </font>
    <font>
      <sz val="9"/>
      <name val="Symbol"/>
      <family val="1"/>
      <charset val="2"/>
    </font>
    <font>
      <sz val="12"/>
      <name val="Symbol"/>
      <family val="1"/>
      <charset val="2"/>
    </font>
    <font>
      <sz val="8"/>
      <color indexed="81"/>
      <name val="Tahoma"/>
      <family val="2"/>
    </font>
    <font>
      <b/>
      <sz val="11"/>
      <color rgb="FFFF0000"/>
      <name val="Calibri"/>
      <family val="2"/>
      <scheme val="minor"/>
    </font>
    <font>
      <b/>
      <sz val="11"/>
      <color theme="1"/>
      <name val="Symbol"/>
      <family val="1"/>
      <charset val="2"/>
    </font>
    <font>
      <b/>
      <vertAlign val="superscript"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vertAlign val="superscript"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name val="Times New Roman"/>
      <family val="1"/>
    </font>
    <font>
      <b/>
      <u/>
      <sz val="12"/>
      <color theme="1"/>
      <name val="Times New Roman"/>
      <family val="1"/>
    </font>
    <font>
      <b/>
      <u/>
      <sz val="12"/>
      <color theme="1"/>
      <name val="Symbol"/>
      <family val="1"/>
      <charset val="2"/>
    </font>
    <font>
      <b/>
      <u/>
      <vertAlign val="subscript"/>
      <sz val="12"/>
      <color theme="1"/>
      <name val="Times New Roman"/>
      <family val="1"/>
    </font>
    <font>
      <b/>
      <u/>
      <vertAlign val="subscript"/>
      <sz val="12"/>
      <color theme="1"/>
      <name val="Symbol"/>
      <family val="1"/>
      <charset val="2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u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Symbol"/>
      <family val="1"/>
      <charset val="2"/>
    </font>
    <font>
      <b/>
      <sz val="11"/>
      <color theme="1"/>
      <name val="Cambria"/>
      <family val="1"/>
      <scheme val="major"/>
    </font>
    <font>
      <u/>
      <sz val="11"/>
      <color theme="1"/>
      <name val="Calibri"/>
      <family val="2"/>
      <scheme val="minor"/>
    </font>
    <font>
      <b/>
      <sz val="18"/>
      <color theme="1"/>
      <name val="Times New Roman"/>
      <family val="1"/>
    </font>
    <font>
      <vertAlign val="subscript"/>
      <sz val="12"/>
      <color theme="1"/>
      <name val="Times New Roman"/>
      <family val="1"/>
    </font>
    <font>
      <b/>
      <vertAlign val="subscript"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2"/>
      <name val="Symbol"/>
      <family val="1"/>
      <charset val="2"/>
    </font>
    <font>
      <b/>
      <u/>
      <sz val="12"/>
      <name val="Calibri"/>
      <family val="2"/>
      <scheme val="minor"/>
    </font>
    <font>
      <b/>
      <u/>
      <vertAlign val="subscript"/>
      <sz val="12"/>
      <name val="Symbol"/>
      <family val="1"/>
      <charset val="2"/>
    </font>
    <font>
      <b/>
      <u/>
      <sz val="12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u/>
      <vertAlign val="subscript"/>
      <sz val="1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4"/>
      <color theme="1"/>
      <name val="Calibri"/>
      <family val="2"/>
      <scheme val="minor"/>
    </font>
    <font>
      <sz val="14"/>
      <color theme="4" tint="-0.249977111117893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  <font>
      <sz val="14"/>
      <color theme="1"/>
      <name val="Symbol"/>
      <family val="1"/>
      <charset val="2"/>
    </font>
    <font>
      <b/>
      <sz val="14"/>
      <color theme="1"/>
      <name val="Symbol"/>
      <family val="1"/>
      <charset val="2"/>
    </font>
    <font>
      <b/>
      <vertAlign val="subscript"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vertAlign val="superscript"/>
      <sz val="10"/>
      <name val="Arial"/>
      <family val="2"/>
    </font>
    <font>
      <b/>
      <u/>
      <sz val="14"/>
      <name val="Arial"/>
      <family val="2"/>
    </font>
    <font>
      <b/>
      <u/>
      <vertAlign val="subscript"/>
      <sz val="10"/>
      <name val="Arial"/>
      <family val="2"/>
    </font>
    <font>
      <sz val="8"/>
      <name val="WP MathA"/>
      <charset val="2"/>
    </font>
    <font>
      <vertAlign val="superscript"/>
      <sz val="8"/>
      <name val="Arial"/>
      <family val="2"/>
    </font>
    <font>
      <vertAlign val="subscript"/>
      <sz val="8"/>
      <name val="Arial"/>
      <family val="2"/>
    </font>
    <font>
      <sz val="12"/>
      <name val="Arial"/>
      <family val="2"/>
    </font>
    <font>
      <b/>
      <vertAlign val="superscript"/>
      <sz val="14"/>
      <name val="Arial"/>
      <family val="2"/>
    </font>
    <font>
      <sz val="2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5">
    <xf numFmtId="0" fontId="0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3">
    <xf numFmtId="0" fontId="0" fillId="0" borderId="0" xfId="0"/>
    <xf numFmtId="0" fontId="3" fillId="0" borderId="0" xfId="0" applyFont="1"/>
    <xf numFmtId="0" fontId="4" fillId="2" borderId="0" xfId="0" applyFont="1" applyFill="1"/>
    <xf numFmtId="0" fontId="0" fillId="2" borderId="0" xfId="0" applyFill="1"/>
    <xf numFmtId="0" fontId="5" fillId="2" borderId="0" xfId="0" applyFont="1" applyFill="1"/>
    <xf numFmtId="0" fontId="5" fillId="2" borderId="0" xfId="0" applyFont="1" applyFill="1" applyAlignment="1">
      <alignment horizontal="right"/>
    </xf>
    <xf numFmtId="0" fontId="10" fillId="0" borderId="0" xfId="0" applyFont="1"/>
    <xf numFmtId="0" fontId="5" fillId="3" borderId="0" xfId="0" applyFont="1" applyFill="1"/>
    <xf numFmtId="0" fontId="0" fillId="3" borderId="0" xfId="0" applyFill="1"/>
    <xf numFmtId="0" fontId="11" fillId="0" borderId="0" xfId="0" applyFont="1"/>
    <xf numFmtId="0" fontId="0" fillId="0" borderId="0" xfId="0" applyFill="1"/>
    <xf numFmtId="0" fontId="8" fillId="3" borderId="0" xfId="0" applyFont="1" applyFill="1" applyAlignment="1">
      <alignment horizontal="right"/>
    </xf>
    <xf numFmtId="0" fontId="8" fillId="0" borderId="0" xfId="0" applyFont="1"/>
    <xf numFmtId="0" fontId="5" fillId="2" borderId="0" xfId="0" applyFont="1" applyFill="1" applyAlignment="1">
      <alignment horizontal="left"/>
    </xf>
    <xf numFmtId="0" fontId="5" fillId="3" borderId="0" xfId="0" quotePrefix="1" applyFont="1" applyFill="1"/>
    <xf numFmtId="0" fontId="5" fillId="0" borderId="0" xfId="0" applyFont="1"/>
    <xf numFmtId="0" fontId="5" fillId="3" borderId="0" xfId="0" quotePrefix="1" applyFont="1" applyFill="1" applyAlignment="1">
      <alignment horizontal="left"/>
    </xf>
    <xf numFmtId="0" fontId="3" fillId="3" borderId="0" xfId="2" applyFill="1"/>
    <xf numFmtId="0" fontId="3" fillId="0" borderId="0" xfId="2"/>
    <xf numFmtId="0" fontId="4" fillId="2" borderId="0" xfId="2" applyFont="1" applyFill="1"/>
    <xf numFmtId="0" fontId="3" fillId="2" borderId="0" xfId="2" applyFill="1"/>
    <xf numFmtId="0" fontId="5" fillId="2" borderId="0" xfId="2" applyFont="1" applyFill="1"/>
    <xf numFmtId="0" fontId="5" fillId="2" borderId="0" xfId="2" applyFont="1" applyFill="1" applyAlignment="1">
      <alignment horizontal="right"/>
    </xf>
    <xf numFmtId="0" fontId="3" fillId="0" borderId="0" xfId="2" applyFont="1"/>
    <xf numFmtId="0" fontId="12" fillId="0" borderId="0" xfId="2" applyFont="1"/>
    <xf numFmtId="0" fontId="10" fillId="0" borderId="0" xfId="2" applyFont="1"/>
    <xf numFmtId="0" fontId="5" fillId="0" borderId="0" xfId="2" applyFont="1"/>
    <xf numFmtId="0" fontId="5" fillId="3" borderId="0" xfId="2" applyFont="1" applyFill="1"/>
    <xf numFmtId="0" fontId="12" fillId="2" borderId="0" xfId="2" applyFont="1" applyFill="1"/>
    <xf numFmtId="0" fontId="3" fillId="3" borderId="0" xfId="2" applyFont="1" applyFill="1"/>
    <xf numFmtId="0" fontId="5" fillId="3" borderId="0" xfId="2" quotePrefix="1" applyFont="1" applyFill="1"/>
    <xf numFmtId="0" fontId="5" fillId="3" borderId="0" xfId="2" quotePrefix="1" applyFont="1" applyFill="1" applyAlignment="1">
      <alignment horizontal="left"/>
    </xf>
    <xf numFmtId="0" fontId="11" fillId="0" borderId="0" xfId="2" applyFont="1"/>
    <xf numFmtId="0" fontId="3" fillId="0" borderId="0" xfId="2" applyFill="1"/>
    <xf numFmtId="0" fontId="3" fillId="0" borderId="0" xfId="2" quotePrefix="1" applyFont="1" applyFill="1"/>
    <xf numFmtId="0" fontId="3" fillId="3" borderId="0" xfId="2" quotePrefix="1" applyFont="1" applyFill="1"/>
    <xf numFmtId="0" fontId="3" fillId="3" borderId="0" xfId="2" quotePrefix="1" applyFont="1" applyFill="1" applyAlignment="1">
      <alignment horizontal="left"/>
    </xf>
    <xf numFmtId="0" fontId="8" fillId="3" borderId="0" xfId="2" applyFont="1" applyFill="1" applyAlignment="1">
      <alignment horizontal="right"/>
    </xf>
    <xf numFmtId="0" fontId="8" fillId="0" borderId="0" xfId="2" applyFont="1"/>
    <xf numFmtId="0" fontId="13" fillId="3" borderId="0" xfId="2" applyFont="1" applyFill="1" applyAlignment="1">
      <alignment horizontal="right"/>
    </xf>
    <xf numFmtId="0" fontId="14" fillId="2" borderId="0" xfId="2" applyFont="1" applyFill="1"/>
    <xf numFmtId="0" fontId="15" fillId="2" borderId="0" xfId="2" applyFont="1" applyFill="1"/>
    <xf numFmtId="0" fontId="14" fillId="2" borderId="0" xfId="2" applyFont="1" applyFill="1" applyAlignment="1">
      <alignment horizontal="right"/>
    </xf>
    <xf numFmtId="0" fontId="15" fillId="0" borderId="0" xfId="2" applyFont="1"/>
    <xf numFmtId="0" fontId="17" fillId="2" borderId="0" xfId="2" applyFont="1" applyFill="1"/>
    <xf numFmtId="0" fontId="17" fillId="0" borderId="0" xfId="0" applyFont="1"/>
    <xf numFmtId="0" fontId="4" fillId="2" borderId="0" xfId="2" applyFont="1" applyFill="1" applyAlignment="1">
      <alignment horizontal="right"/>
    </xf>
    <xf numFmtId="0" fontId="17" fillId="0" borderId="0" xfId="2" applyFont="1"/>
    <xf numFmtId="0" fontId="4" fillId="3" borderId="0" xfId="3" applyFont="1" applyFill="1" applyAlignment="1">
      <alignment horizontal="right"/>
    </xf>
    <xf numFmtId="0" fontId="4" fillId="3" borderId="0" xfId="2" applyFont="1" applyFill="1"/>
    <xf numFmtId="0" fontId="17" fillId="0" borderId="0" xfId="2" applyFont="1" applyFill="1"/>
    <xf numFmtId="0" fontId="14" fillId="2" borderId="0" xfId="2" quotePrefix="1" applyFont="1" applyFill="1"/>
    <xf numFmtId="0" fontId="22" fillId="2" borderId="0" xfId="2" applyFont="1" applyFill="1"/>
    <xf numFmtId="0" fontId="23" fillId="2" borderId="0" xfId="2" applyFont="1" applyFill="1"/>
    <xf numFmtId="0" fontId="5" fillId="3" borderId="0" xfId="2" applyFont="1" applyFill="1" applyAlignment="1">
      <alignment horizontal="right"/>
    </xf>
    <xf numFmtId="0" fontId="14" fillId="3" borderId="0" xfId="2" applyFont="1" applyFill="1"/>
    <xf numFmtId="0" fontId="15" fillId="3" borderId="0" xfId="2" applyFont="1" applyFill="1"/>
    <xf numFmtId="0" fontId="4" fillId="0" borderId="0" xfId="0" applyFont="1"/>
    <xf numFmtId="0" fontId="27" fillId="0" borderId="0" xfId="0" applyFont="1"/>
    <xf numFmtId="0" fontId="28" fillId="0" borderId="0" xfId="0" applyFont="1"/>
    <xf numFmtId="0" fontId="29" fillId="0" borderId="0" xfId="2" applyFont="1"/>
    <xf numFmtId="0" fontId="3" fillId="3" borderId="0" xfId="2" applyFont="1" applyFill="1" applyAlignment="1">
      <alignment horizontal="right"/>
    </xf>
    <xf numFmtId="0" fontId="34" fillId="3" borderId="0" xfId="0" applyFont="1" applyFill="1"/>
    <xf numFmtId="0" fontId="3" fillId="0" borderId="0" xfId="1"/>
    <xf numFmtId="0" fontId="12" fillId="0" borderId="0" xfId="1" applyFont="1"/>
    <xf numFmtId="0" fontId="5" fillId="2" borderId="0" xfId="1" applyFont="1" applyFill="1" applyAlignment="1">
      <alignment horizontal="right"/>
    </xf>
    <xf numFmtId="0" fontId="10" fillId="0" borderId="0" xfId="1" applyFont="1"/>
    <xf numFmtId="0" fontId="5" fillId="2" borderId="0" xfId="1" applyFont="1" applyFill="1"/>
    <xf numFmtId="0" fontId="3" fillId="2" borderId="0" xfId="1" applyFill="1"/>
    <xf numFmtId="0" fontId="4" fillId="2" borderId="0" xfId="1" applyFont="1" applyFill="1"/>
    <xf numFmtId="0" fontId="35" fillId="0" borderId="0" xfId="2" applyFont="1" applyBorder="1"/>
    <xf numFmtId="0" fontId="3" fillId="0" borderId="0" xfId="2" applyAlignment="1">
      <alignment horizontal="center"/>
    </xf>
    <xf numFmtId="0" fontId="36" fillId="0" borderId="0" xfId="2" applyFont="1" applyAlignment="1">
      <alignment horizontal="center"/>
    </xf>
    <xf numFmtId="0" fontId="36" fillId="3" borderId="0" xfId="2" applyFont="1" applyFill="1"/>
    <xf numFmtId="0" fontId="35" fillId="3" borderId="0" xfId="2" applyFont="1" applyFill="1"/>
    <xf numFmtId="0" fontId="40" fillId="3" borderId="0" xfId="2" applyFont="1" applyFill="1"/>
    <xf numFmtId="0" fontId="35" fillId="0" borderId="0" xfId="2" applyFont="1"/>
    <xf numFmtId="0" fontId="41" fillId="0" borderId="0" xfId="2" applyFont="1"/>
    <xf numFmtId="0" fontId="35" fillId="0" borderId="1" xfId="2" applyFont="1" applyBorder="1" applyAlignment="1">
      <alignment horizontal="center"/>
    </xf>
    <xf numFmtId="0" fontId="43" fillId="0" borderId="1" xfId="2" applyFont="1" applyBorder="1" applyAlignment="1">
      <alignment horizontal="center"/>
    </xf>
    <xf numFmtId="0" fontId="3" fillId="0" borderId="0" xfId="2" applyFill="1" applyBorder="1"/>
    <xf numFmtId="0" fontId="35" fillId="0" borderId="2" xfId="2" applyFont="1" applyFill="1" applyBorder="1" applyAlignment="1">
      <alignment horizontal="left"/>
    </xf>
    <xf numFmtId="0" fontId="35" fillId="3" borderId="0" xfId="2" applyFont="1" applyFill="1" applyBorder="1"/>
    <xf numFmtId="0" fontId="28" fillId="0" borderId="0" xfId="2" applyFont="1"/>
    <xf numFmtId="0" fontId="35" fillId="0" borderId="3" xfId="2" applyFont="1" applyFill="1" applyBorder="1" applyAlignment="1">
      <alignment horizontal="left"/>
    </xf>
    <xf numFmtId="0" fontId="36" fillId="0" borderId="0" xfId="2" applyFont="1" applyFill="1" applyBorder="1" applyAlignment="1">
      <alignment horizontal="right"/>
    </xf>
    <xf numFmtId="0" fontId="35" fillId="0" borderId="4" xfId="2" applyFont="1" applyFill="1" applyBorder="1" applyAlignment="1">
      <alignment horizontal="left"/>
    </xf>
    <xf numFmtId="0" fontId="36" fillId="3" borderId="0" xfId="2" applyFont="1" applyFill="1" applyBorder="1"/>
    <xf numFmtId="0" fontId="35" fillId="0" borderId="0" xfId="2" applyFont="1" applyFill="1" applyBorder="1" applyAlignment="1">
      <alignment horizontal="left"/>
    </xf>
    <xf numFmtId="0" fontId="43" fillId="0" borderId="0" xfId="2" applyFont="1" applyFill="1" applyBorder="1" applyAlignment="1">
      <alignment horizontal="right"/>
    </xf>
    <xf numFmtId="0" fontId="35" fillId="0" borderId="5" xfId="2" applyFont="1" applyFill="1" applyBorder="1" applyAlignment="1">
      <alignment horizontal="left"/>
    </xf>
    <xf numFmtId="0" fontId="1" fillId="0" borderId="0" xfId="20"/>
    <xf numFmtId="0" fontId="45" fillId="0" borderId="0" xfId="20" applyFont="1"/>
    <xf numFmtId="0" fontId="1" fillId="0" borderId="0" xfId="20" quotePrefix="1" applyFont="1"/>
    <xf numFmtId="0" fontId="26" fillId="0" borderId="0" xfId="20" applyFont="1"/>
    <xf numFmtId="0" fontId="1" fillId="4" borderId="0" xfId="20" applyFill="1"/>
    <xf numFmtId="0" fontId="1" fillId="3" borderId="0" xfId="20" applyFill="1"/>
    <xf numFmtId="0" fontId="50" fillId="0" borderId="0" xfId="20" applyFont="1"/>
    <xf numFmtId="0" fontId="50" fillId="0" borderId="0" xfId="20" applyFont="1" applyAlignment="1">
      <alignment horizontal="center" vertical="center"/>
    </xf>
    <xf numFmtId="0" fontId="50" fillId="0" borderId="0" xfId="20" applyFont="1" applyAlignment="1">
      <alignment vertical="center"/>
    </xf>
    <xf numFmtId="0" fontId="1" fillId="0" borderId="0" xfId="20" applyFill="1"/>
    <xf numFmtId="0" fontId="51" fillId="0" borderId="0" xfId="20" applyFont="1" applyFill="1"/>
    <xf numFmtId="0" fontId="52" fillId="0" borderId="0" xfId="20" applyFont="1" applyFill="1"/>
    <xf numFmtId="0" fontId="52" fillId="3" borderId="0" xfId="20" applyFont="1" applyFill="1"/>
    <xf numFmtId="0" fontId="1" fillId="0" borderId="0" xfId="21"/>
    <xf numFmtId="0" fontId="53" fillId="0" borderId="0" xfId="21" applyFont="1"/>
    <xf numFmtId="0" fontId="54" fillId="0" borderId="0" xfId="21" applyFont="1" applyFill="1"/>
    <xf numFmtId="0" fontId="1" fillId="0" borderId="0" xfId="21" quotePrefix="1"/>
    <xf numFmtId="0" fontId="55" fillId="0" borderId="0" xfId="21" applyFont="1" applyAlignment="1">
      <alignment horizontal="center"/>
    </xf>
    <xf numFmtId="0" fontId="50" fillId="0" borderId="0" xfId="21" applyFont="1"/>
    <xf numFmtId="0" fontId="56" fillId="0" borderId="0" xfId="21" applyFont="1" applyAlignment="1">
      <alignment horizontal="center"/>
    </xf>
    <xf numFmtId="0" fontId="1" fillId="3" borderId="0" xfId="21" applyFill="1"/>
    <xf numFmtId="0" fontId="50" fillId="3" borderId="0" xfId="21" applyFont="1" applyFill="1"/>
    <xf numFmtId="0" fontId="59" fillId="3" borderId="0" xfId="21" applyFont="1" applyFill="1"/>
    <xf numFmtId="0" fontId="59" fillId="0" borderId="0" xfId="21" applyFont="1"/>
    <xf numFmtId="0" fontId="50" fillId="5" borderId="0" xfId="21" applyFont="1" applyFill="1"/>
    <xf numFmtId="0" fontId="59" fillId="0" borderId="0" xfId="21" applyFont="1" applyAlignment="1">
      <alignment vertical="center"/>
    </xf>
    <xf numFmtId="0" fontId="50" fillId="6" borderId="0" xfId="21" applyFont="1" applyFill="1"/>
    <xf numFmtId="0" fontId="55" fillId="0" borderId="0" xfId="21" applyFont="1"/>
    <xf numFmtId="0" fontId="60" fillId="3" borderId="0" xfId="21" applyFont="1" applyFill="1"/>
    <xf numFmtId="0" fontId="25" fillId="0" borderId="0" xfId="21" applyFont="1"/>
    <xf numFmtId="0" fontId="61" fillId="0" borderId="0" xfId="21" applyFont="1"/>
    <xf numFmtId="0" fontId="1" fillId="0" borderId="0" xfId="21" applyFont="1"/>
    <xf numFmtId="0" fontId="1" fillId="0" borderId="0" xfId="21" quotePrefix="1" applyFont="1"/>
    <xf numFmtId="0" fontId="28" fillId="0" borderId="0" xfId="21" applyFont="1"/>
    <xf numFmtId="0" fontId="1" fillId="0" borderId="0" xfId="21" applyFill="1"/>
    <xf numFmtId="0" fontId="1" fillId="0" borderId="0" xfId="21" applyFont="1" applyFill="1"/>
    <xf numFmtId="0" fontId="48" fillId="0" borderId="0" xfId="21" quotePrefix="1" applyFont="1"/>
    <xf numFmtId="0" fontId="26" fillId="0" borderId="0" xfId="21" quotePrefix="1" applyFont="1"/>
    <xf numFmtId="0" fontId="67" fillId="0" borderId="0" xfId="21" applyFont="1"/>
    <xf numFmtId="0" fontId="67" fillId="0" borderId="0" xfId="21" quotePrefix="1" applyFont="1"/>
    <xf numFmtId="0" fontId="26" fillId="0" borderId="0" xfId="21" applyFont="1"/>
    <xf numFmtId="0" fontId="52" fillId="3" borderId="0" xfId="21" applyFont="1" applyFill="1"/>
    <xf numFmtId="0" fontId="68" fillId="3" borderId="0" xfId="21" applyFont="1" applyFill="1"/>
    <xf numFmtId="0" fontId="1" fillId="0" borderId="0" xfId="22"/>
    <xf numFmtId="0" fontId="50" fillId="0" borderId="0" xfId="22" applyFont="1"/>
    <xf numFmtId="0" fontId="1" fillId="0" borderId="0" xfId="22" applyFill="1"/>
    <xf numFmtId="0" fontId="26" fillId="0" borderId="0" xfId="22" applyFont="1" applyAlignment="1">
      <alignment horizontal="right"/>
    </xf>
    <xf numFmtId="0" fontId="26" fillId="0" borderId="0" xfId="22" applyFont="1"/>
    <xf numFmtId="0" fontId="45" fillId="0" borderId="0" xfId="22" applyFont="1"/>
    <xf numFmtId="0" fontId="26" fillId="0" borderId="0" xfId="22" quotePrefix="1" applyFont="1"/>
    <xf numFmtId="0" fontId="61" fillId="0" borderId="0" xfId="22" applyFont="1"/>
    <xf numFmtId="0" fontId="50" fillId="0" borderId="0" xfId="22" applyFont="1" applyFill="1"/>
    <xf numFmtId="0" fontId="59" fillId="0" borderId="0" xfId="22" applyFont="1" applyAlignment="1">
      <alignment horizontal="left"/>
    </xf>
    <xf numFmtId="0" fontId="59" fillId="0" borderId="0" xfId="22" applyFont="1" applyAlignment="1">
      <alignment horizontal="right"/>
    </xf>
    <xf numFmtId="0" fontId="71" fillId="0" borderId="0" xfId="22" applyFont="1"/>
    <xf numFmtId="0" fontId="50" fillId="0" borderId="0" xfId="22" applyFont="1" applyAlignment="1">
      <alignment horizontal="right"/>
    </xf>
    <xf numFmtId="0" fontId="72" fillId="0" borderId="0" xfId="22" applyFont="1"/>
    <xf numFmtId="0" fontId="73" fillId="0" borderId="0" xfId="22" applyFont="1" applyAlignment="1">
      <alignment horizontal="right"/>
    </xf>
    <xf numFmtId="0" fontId="50" fillId="3" borderId="0" xfId="22" applyFont="1" applyFill="1"/>
    <xf numFmtId="0" fontId="1" fillId="3" borderId="0" xfId="22" applyFill="1"/>
    <xf numFmtId="0" fontId="75" fillId="3" borderId="0" xfId="22" applyFont="1" applyFill="1"/>
    <xf numFmtId="0" fontId="76" fillId="0" borderId="0" xfId="21" applyFont="1" applyAlignment="1">
      <alignment horizontal="left"/>
    </xf>
    <xf numFmtId="0" fontId="79" fillId="0" borderId="0" xfId="21" applyFont="1" applyAlignment="1">
      <alignment horizontal="right"/>
    </xf>
    <xf numFmtId="0" fontId="76" fillId="0" borderId="0" xfId="21" applyFont="1" applyAlignment="1">
      <alignment horizontal="center"/>
    </xf>
    <xf numFmtId="0" fontId="79" fillId="0" borderId="0" xfId="21" applyFont="1" applyAlignment="1">
      <alignment horizontal="center"/>
    </xf>
    <xf numFmtId="0" fontId="1" fillId="3" borderId="0" xfId="21" applyFill="1" applyAlignment="1">
      <alignment horizontal="right"/>
    </xf>
    <xf numFmtId="0" fontId="24" fillId="3" borderId="0" xfId="21" applyFont="1" applyFill="1" applyAlignment="1">
      <alignment horizontal="right"/>
    </xf>
    <xf numFmtId="0" fontId="1" fillId="2" borderId="0" xfId="21" applyFill="1"/>
    <xf numFmtId="0" fontId="4" fillId="2" borderId="0" xfId="21" applyFont="1" applyFill="1"/>
    <xf numFmtId="0" fontId="82" fillId="0" borderId="0" xfId="2" applyFont="1"/>
    <xf numFmtId="0" fontId="83" fillId="0" borderId="0" xfId="2" applyFont="1"/>
    <xf numFmtId="0" fontId="24" fillId="3" borderId="0" xfId="2" applyFont="1" applyFill="1"/>
    <xf numFmtId="0" fontId="1" fillId="0" borderId="0" xfId="23"/>
    <xf numFmtId="0" fontId="61" fillId="0" borderId="0" xfId="23" applyFont="1"/>
    <xf numFmtId="0" fontId="26" fillId="0" borderId="0" xfId="23" applyFont="1"/>
    <xf numFmtId="0" fontId="45" fillId="0" borderId="0" xfId="23" applyFont="1"/>
    <xf numFmtId="0" fontId="1" fillId="3" borderId="0" xfId="23" applyFill="1"/>
    <xf numFmtId="0" fontId="60" fillId="3" borderId="0" xfId="23" applyFont="1" applyFill="1"/>
    <xf numFmtId="0" fontId="84" fillId="0" borderId="0" xfId="23" applyFont="1"/>
    <xf numFmtId="0" fontId="52" fillId="0" borderId="0" xfId="23" applyFont="1"/>
    <xf numFmtId="0" fontId="85" fillId="0" borderId="0" xfId="23" applyFont="1"/>
    <xf numFmtId="0" fontId="84" fillId="3" borderId="0" xfId="23" applyFont="1" applyFill="1"/>
    <xf numFmtId="0" fontId="84" fillId="0" borderId="0" xfId="23" quotePrefix="1" applyFont="1"/>
    <xf numFmtId="0" fontId="84" fillId="7" borderId="0" xfId="23" applyFont="1" applyFill="1"/>
    <xf numFmtId="0" fontId="84" fillId="8" borderId="0" xfId="23" applyFont="1" applyFill="1"/>
    <xf numFmtId="0" fontId="52" fillId="0" borderId="0" xfId="23" quotePrefix="1" applyFont="1"/>
    <xf numFmtId="0" fontId="90" fillId="3" borderId="0" xfId="23" applyFont="1" applyFill="1"/>
    <xf numFmtId="0" fontId="1" fillId="0" borderId="0" xfId="24"/>
    <xf numFmtId="3" fontId="1" fillId="3" borderId="0" xfId="24" applyNumberFormat="1" applyFill="1"/>
    <xf numFmtId="0" fontId="1" fillId="3" borderId="0" xfId="24" applyFill="1"/>
    <xf numFmtId="0" fontId="52" fillId="3" borderId="0" xfId="24" applyFont="1" applyFill="1"/>
    <xf numFmtId="0" fontId="25" fillId="0" borderId="0" xfId="22" applyFont="1"/>
    <xf numFmtId="0" fontId="1" fillId="0" borderId="0" xfId="22" applyFont="1"/>
    <xf numFmtId="0" fontId="0" fillId="0" borderId="0" xfId="22" applyFont="1"/>
    <xf numFmtId="0" fontId="90" fillId="3" borderId="0" xfId="22" applyFont="1" applyFill="1"/>
    <xf numFmtId="0" fontId="91" fillId="0" borderId="0" xfId="2" applyFont="1"/>
    <xf numFmtId="0" fontId="3" fillId="0" borderId="0" xfId="2" quotePrefix="1"/>
    <xf numFmtId="0" fontId="5" fillId="0" borderId="0" xfId="2" quotePrefix="1" applyFont="1"/>
    <xf numFmtId="0" fontId="91" fillId="0" borderId="0" xfId="1" applyFont="1"/>
    <xf numFmtId="0" fontId="5" fillId="0" borderId="0" xfId="1" quotePrefix="1" applyFont="1"/>
    <xf numFmtId="0" fontId="3" fillId="0" borderId="0" xfId="1" quotePrefix="1"/>
    <xf numFmtId="0" fontId="3" fillId="9" borderId="0" xfId="1" applyFill="1"/>
    <xf numFmtId="0" fontId="3" fillId="0" borderId="0" xfId="1" applyFont="1"/>
    <xf numFmtId="0" fontId="5" fillId="0" borderId="0" xfId="1" applyFont="1"/>
    <xf numFmtId="0" fontId="3" fillId="10" borderId="0" xfId="1" applyFill="1"/>
    <xf numFmtId="0" fontId="3" fillId="11" borderId="0" xfId="1" applyFill="1"/>
    <xf numFmtId="0" fontId="3" fillId="12" borderId="0" xfId="1" applyFill="1"/>
    <xf numFmtId="0" fontId="3" fillId="3" borderId="0" xfId="1" applyFill="1"/>
    <xf numFmtId="0" fontId="3" fillId="13" borderId="0" xfId="1" applyFill="1"/>
    <xf numFmtId="0" fontId="28" fillId="0" borderId="0" xfId="1" applyFont="1"/>
    <xf numFmtId="0" fontId="3" fillId="0" borderId="0" xfId="1" applyFill="1"/>
    <xf numFmtId="0" fontId="3" fillId="14" borderId="0" xfId="1" applyFill="1"/>
    <xf numFmtId="0" fontId="23" fillId="3" borderId="0" xfId="1" applyFont="1" applyFill="1"/>
    <xf numFmtId="0" fontId="93" fillId="3" borderId="0" xfId="1" applyFont="1" applyFill="1"/>
    <xf numFmtId="10" fontId="3" fillId="0" borderId="0" xfId="2" applyNumberFormat="1"/>
    <xf numFmtId="0" fontId="3" fillId="0" borderId="0" xfId="2" applyNumberFormat="1"/>
    <xf numFmtId="13" fontId="3" fillId="0" borderId="0" xfId="2" applyNumberFormat="1"/>
    <xf numFmtId="40" fontId="3" fillId="0" borderId="0" xfId="2" applyNumberFormat="1"/>
    <xf numFmtId="0" fontId="22" fillId="0" borderId="0" xfId="2" applyFont="1"/>
    <xf numFmtId="0" fontId="22" fillId="0" borderId="0" xfId="2" applyNumberFormat="1" applyFont="1" applyAlignment="1">
      <alignment horizontal="center"/>
    </xf>
    <xf numFmtId="0" fontId="3" fillId="2" borderId="6" xfId="2" applyFill="1" applyBorder="1"/>
    <xf numFmtId="0" fontId="82" fillId="2" borderId="6" xfId="2" applyFont="1" applyFill="1" applyBorder="1"/>
    <xf numFmtId="0" fontId="82" fillId="0" borderId="6" xfId="2" applyFont="1" applyFill="1" applyBorder="1"/>
    <xf numFmtId="0" fontId="98" fillId="0" borderId="0" xfId="2" applyFont="1" applyFill="1"/>
    <xf numFmtId="0" fontId="3" fillId="15" borderId="0" xfId="2" applyFill="1"/>
    <xf numFmtId="0" fontId="3" fillId="15" borderId="0" xfId="2" applyFont="1" applyFill="1"/>
    <xf numFmtId="0" fontId="4" fillId="0" borderId="0" xfId="2" applyFont="1"/>
    <xf numFmtId="0" fontId="5" fillId="15" borderId="0" xfId="2" applyFont="1" applyFill="1"/>
    <xf numFmtId="0" fontId="17" fillId="16" borderId="0" xfId="2" applyFont="1" applyFill="1"/>
    <xf numFmtId="0" fontId="5" fillId="0" borderId="0" xfId="2" applyFont="1" applyAlignment="1">
      <alignment horizontal="center"/>
    </xf>
    <xf numFmtId="0" fontId="27" fillId="0" borderId="0" xfId="2" applyFont="1"/>
    <xf numFmtId="0" fontId="100" fillId="0" borderId="0" xfId="0" applyFont="1"/>
  </cellXfs>
  <cellStyles count="25">
    <cellStyle name="Comma 2" xfId="4"/>
    <cellStyle name="Currency 2" xfId="5"/>
    <cellStyle name="Normal" xfId="0" builtinId="0"/>
    <cellStyle name="Normal 10" xfId="6"/>
    <cellStyle name="Normal 10 2" xfId="24"/>
    <cellStyle name="Normal 11" xfId="2"/>
    <cellStyle name="Normal 12" xfId="7"/>
    <cellStyle name="Normal 13" xfId="8"/>
    <cellStyle name="Normal 13 2" xfId="21"/>
    <cellStyle name="Normal 14" xfId="9"/>
    <cellStyle name="Normal 14 2" xfId="20"/>
    <cellStyle name="Normal 15" xfId="10"/>
    <cellStyle name="Normal 16" xfId="11"/>
    <cellStyle name="Normal 16 2" xfId="23"/>
    <cellStyle name="Normal 2" xfId="1"/>
    <cellStyle name="Normal 2 2" xfId="3"/>
    <cellStyle name="Normal 3" xfId="12"/>
    <cellStyle name="Normal 4" xfId="13"/>
    <cellStyle name="Normal 5" xfId="14"/>
    <cellStyle name="Normal 6" xfId="15"/>
    <cellStyle name="Normal 7" xfId="16"/>
    <cellStyle name="Normal 8" xfId="17"/>
    <cellStyle name="Normal 8 2" xfId="22"/>
    <cellStyle name="Normal 9" xfId="18"/>
    <cellStyle name="Percent 2" xfId="1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Reimann Sums: Example</a:t>
            </a:r>
          </a:p>
        </c:rich>
      </c:tx>
      <c:layout>
        <c:manualLayout>
          <c:xMode val="edge"/>
          <c:yMode val="edge"/>
          <c:x val="0.29602061960855103"/>
          <c:y val="3.8327526132404179E-2"/>
        </c:manualLayout>
      </c:layout>
      <c:spPr>
        <a:noFill/>
        <a:ln w="25400">
          <a:noFill/>
        </a:ln>
      </c:spPr>
    </c:title>
    <c:view3D>
      <c:rotX val="0"/>
      <c:hPercent val="64"/>
      <c:rotY val="0"/>
      <c:depthPercent val="15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gradFill rotWithShape="0">
          <a:gsLst>
            <a:gs pos="0">
              <a:srgbClr val="FFFFFF"/>
            </a:gs>
            <a:gs pos="100000">
              <a:srgbClr val="FFFFFF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sideWall>
    <c:backWall>
      <c:spPr>
        <a:gradFill rotWithShape="0">
          <a:gsLst>
            <a:gs pos="0">
              <a:srgbClr val="FFFFFF"/>
            </a:gs>
            <a:gs pos="100000">
              <a:srgbClr val="FFFFFF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179138922426396"/>
          <c:y val="0.14634146341463444"/>
          <c:w val="0.8283602212575335"/>
          <c:h val="0.6689895470383328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FFFFFF"/>
            </a:solidFill>
            <a:ln w="25400">
              <a:solidFill>
                <a:srgbClr val="000000"/>
              </a:solidFill>
              <a:prstDash val="solid"/>
            </a:ln>
          </c:spPr>
          <c:val>
            <c:numRef>
              <c:f>'Reimann Sums'!$E$6:$E$25</c:f>
              <c:numCache>
                <c:formatCode>General</c:formatCode>
                <c:ptCount val="20"/>
                <c:pt idx="0">
                  <c:v>0.14250000000000002</c:v>
                </c:pt>
                <c:pt idx="1">
                  <c:v>0.27</c:v>
                </c:pt>
                <c:pt idx="2">
                  <c:v>0.38250000000000001</c:v>
                </c:pt>
                <c:pt idx="3">
                  <c:v>0.48</c:v>
                </c:pt>
                <c:pt idx="4">
                  <c:v>0.5625</c:v>
                </c:pt>
                <c:pt idx="5">
                  <c:v>0.63</c:v>
                </c:pt>
                <c:pt idx="6">
                  <c:v>0.68249999999999988</c:v>
                </c:pt>
                <c:pt idx="7">
                  <c:v>0.72</c:v>
                </c:pt>
                <c:pt idx="8">
                  <c:v>0.74249999999999994</c:v>
                </c:pt>
                <c:pt idx="9">
                  <c:v>0.75</c:v>
                </c:pt>
                <c:pt idx="10">
                  <c:v>0.74249999999999994</c:v>
                </c:pt>
                <c:pt idx="11">
                  <c:v>0.72</c:v>
                </c:pt>
                <c:pt idx="12">
                  <c:v>0.68249999999999988</c:v>
                </c:pt>
                <c:pt idx="13">
                  <c:v>0.62999999999999989</c:v>
                </c:pt>
                <c:pt idx="14">
                  <c:v>0.56249999999999967</c:v>
                </c:pt>
                <c:pt idx="15">
                  <c:v>0.47999999999999976</c:v>
                </c:pt>
                <c:pt idx="16">
                  <c:v>0.38249999999999951</c:v>
                </c:pt>
                <c:pt idx="17">
                  <c:v>0.26999999999999957</c:v>
                </c:pt>
                <c:pt idx="18">
                  <c:v>0.14249999999999929</c:v>
                </c:pt>
                <c:pt idx="19">
                  <c:v>-6.6613381477509392E-16</c:v>
                </c:pt>
              </c:numCache>
            </c:numRef>
          </c:val>
        </c:ser>
        <c:gapWidth val="0"/>
        <c:shape val="box"/>
        <c:axId val="162858496"/>
        <c:axId val="162860416"/>
        <c:axId val="0"/>
      </c:bar3DChart>
      <c:catAx>
        <c:axId val="1628584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</a:t>
                </a:r>
              </a:p>
            </c:rich>
          </c:tx>
          <c:layout>
            <c:manualLayout>
              <c:xMode val="edge"/>
              <c:yMode val="edge"/>
              <c:x val="0.9253753823057137"/>
              <c:y val="0.822299651567944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60416"/>
        <c:crosses val="autoZero"/>
        <c:auto val="1"/>
        <c:lblAlgn val="ctr"/>
        <c:lblOffset val="100"/>
        <c:tickLblSkip val="1"/>
        <c:tickMarkSkip val="1"/>
      </c:catAx>
      <c:valAx>
        <c:axId val="1628604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f(x)</a:t>
                </a:r>
              </a:p>
            </c:rich>
          </c:tx>
          <c:layout>
            <c:manualLayout>
              <c:xMode val="edge"/>
              <c:yMode val="edge"/>
              <c:x val="8.9552456352166993E-2"/>
              <c:y val="5.5749128919860627E-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584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411" r="0.750000000000004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cked"/>
        <c:ser>
          <c:idx val="0"/>
          <c:order val="0"/>
          <c:marker>
            <c:symbol val="none"/>
          </c:marker>
          <c:val>
            <c:numRef>
              <c:f>'Normal Density Function'!$B$4:$B$34</c:f>
              <c:numCache>
                <c:formatCode>General</c:formatCode>
                <c:ptCount val="31"/>
                <c:pt idx="0">
                  <c:v>1.3498980316301035E-3</c:v>
                </c:pt>
                <c:pt idx="1">
                  <c:v>2.5551303304278683E-3</c:v>
                </c:pt>
                <c:pt idx="2">
                  <c:v>4.661188023718843E-3</c:v>
                </c:pt>
                <c:pt idx="3">
                  <c:v>8.1975359245960444E-3</c:v>
                </c:pt>
                <c:pt idx="4">
                  <c:v>1.3903447513498701E-2</c:v>
                </c:pt>
                <c:pt idx="5">
                  <c:v>2.275013194817932E-2</c:v>
                </c:pt>
                <c:pt idx="6">
                  <c:v>3.5930319112925879E-2</c:v>
                </c:pt>
                <c:pt idx="7">
                  <c:v>5.4799291699558106E-2</c:v>
                </c:pt>
                <c:pt idx="8">
                  <c:v>8.0756659233771177E-2</c:v>
                </c:pt>
                <c:pt idx="9">
                  <c:v>0.11506967022170833</c:v>
                </c:pt>
                <c:pt idx="10">
                  <c:v>0.15865525393145719</c:v>
                </c:pt>
                <c:pt idx="11">
                  <c:v>0.21185539858339686</c:v>
                </c:pt>
                <c:pt idx="12">
                  <c:v>0.27425311775007377</c:v>
                </c:pt>
                <c:pt idx="13">
                  <c:v>0.34457825838967593</c:v>
                </c:pt>
                <c:pt idx="14">
                  <c:v>0.42074029056089712</c:v>
                </c:pt>
                <c:pt idx="15">
                  <c:v>0.5</c:v>
                </c:pt>
                <c:pt idx="16">
                  <c:v>0.57925970943910299</c:v>
                </c:pt>
                <c:pt idx="17">
                  <c:v>0.65542174161032418</c:v>
                </c:pt>
                <c:pt idx="18">
                  <c:v>0.72574688224992645</c:v>
                </c:pt>
                <c:pt idx="19">
                  <c:v>0.78814460141660325</c:v>
                </c:pt>
                <c:pt idx="20">
                  <c:v>0.84134474606854293</c:v>
                </c:pt>
                <c:pt idx="21">
                  <c:v>0.88493032977829178</c:v>
                </c:pt>
                <c:pt idx="22">
                  <c:v>0.91924334076622882</c:v>
                </c:pt>
                <c:pt idx="23">
                  <c:v>0.94520070830044212</c:v>
                </c:pt>
                <c:pt idx="24">
                  <c:v>0.96406968088707412</c:v>
                </c:pt>
                <c:pt idx="25">
                  <c:v>0.97724986805182068</c:v>
                </c:pt>
                <c:pt idx="26">
                  <c:v>0.98609655248650152</c:v>
                </c:pt>
                <c:pt idx="27">
                  <c:v>0.99180246407540396</c:v>
                </c:pt>
                <c:pt idx="28">
                  <c:v>0.99533881197628127</c:v>
                </c:pt>
                <c:pt idx="29">
                  <c:v>0.99744486966957169</c:v>
                </c:pt>
                <c:pt idx="30">
                  <c:v>0.99865010196837001</c:v>
                </c:pt>
              </c:numCache>
            </c:numRef>
          </c:val>
        </c:ser>
        <c:marker val="1"/>
        <c:axId val="162871552"/>
        <c:axId val="175312896"/>
      </c:lineChart>
      <c:catAx>
        <c:axId val="162871552"/>
        <c:scaling>
          <c:orientation val="minMax"/>
        </c:scaling>
        <c:delete val="1"/>
        <c:axPos val="b"/>
        <c:tickLblPos val="none"/>
        <c:crossAx val="175312896"/>
        <c:crosses val="autoZero"/>
        <c:auto val="1"/>
        <c:lblAlgn val="ctr"/>
        <c:lblOffset val="100"/>
      </c:catAx>
      <c:valAx>
        <c:axId val="175312896"/>
        <c:scaling>
          <c:orientation val="minMax"/>
        </c:scaling>
        <c:axPos val="l"/>
        <c:majorGridlines/>
        <c:numFmt formatCode="General" sourceLinked="1"/>
        <c:tickLblPos val="nextTo"/>
        <c:crossAx val="162871552"/>
        <c:crosses val="autoZero"/>
        <c:crossBetween val="between"/>
      </c:valAx>
    </c:plotArea>
    <c:plotVisOnly val="1"/>
    <c:dispBlanksAs val="zero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8978147283082841"/>
          <c:y val="9.124103850835158E-2"/>
          <c:w val="0.7566927955177869"/>
          <c:h val="0.67883332650214123"/>
        </c:manualLayout>
      </c:layout>
      <c:scatterChart>
        <c:scatterStyle val="smoothMarker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'Bootstrapping the Yield Curve'!$E$4:$E$19</c:f>
            </c:numRef>
          </c:xVal>
          <c:yVal>
            <c:numRef>
              <c:f>'Bootstrapping the Yield Curve'!$F$4:$F$19</c:f>
              <c:numCache>
                <c:formatCode>0.00%</c:formatCode>
                <c:ptCount val="16"/>
                <c:pt idx="0">
                  <c:v>2.941176470588247E-2</c:v>
                </c:pt>
                <c:pt idx="1">
                  <c:v>4.099529906704702E-2</c:v>
                </c:pt>
                <c:pt idx="2">
                  <c:v>4.4932742512162616E-2</c:v>
                </c:pt>
                <c:pt idx="3">
                  <c:v>4.6944626470767359E-2</c:v>
                </c:pt>
                <c:pt idx="4">
                  <c:v>4.7554989085895949E-2</c:v>
                </c:pt>
                <c:pt idx="5">
                  <c:v>4.7962095170871244E-2</c:v>
                </c:pt>
                <c:pt idx="6">
                  <c:v>4.8252982092236163E-2</c:v>
                </c:pt>
                <c:pt idx="7">
                  <c:v>4.8471200269375903E-2</c:v>
                </c:pt>
                <c:pt idx="8">
                  <c:v>5.0010668564737015E-2</c:v>
                </c:pt>
                <c:pt idx="9">
                  <c:v>5.0259336533132304E-2</c:v>
                </c:pt>
                <c:pt idx="10">
                  <c:v>5.0462835945934703E-2</c:v>
                </c:pt>
                <c:pt idx="11">
                  <c:v>5.0632448909958994E-2</c:v>
                </c:pt>
                <c:pt idx="12">
                  <c:v>5.1682650899392613E-2</c:v>
                </c:pt>
                <c:pt idx="13">
                  <c:v>5.1919258088300113E-2</c:v>
                </c:pt>
                <c:pt idx="14">
                  <c:v>5.2124360710201989E-2</c:v>
                </c:pt>
                <c:pt idx="15">
                  <c:v>5.3678228311992093E-2</c:v>
                </c:pt>
              </c:numCache>
            </c:numRef>
          </c:yVal>
          <c:smooth val="1"/>
        </c:ser>
        <c:axId val="175464448"/>
        <c:axId val="175466752"/>
      </c:scatterChart>
      <c:valAx>
        <c:axId val="1754644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Years</a:t>
                </a:r>
              </a:p>
            </c:rich>
          </c:tx>
          <c:layout>
            <c:manualLayout>
              <c:xMode val="edge"/>
              <c:yMode val="edge"/>
              <c:x val="0.52311563244376102"/>
              <c:y val="0.868614671341264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466752"/>
        <c:crosses val="autoZero"/>
        <c:crossBetween val="midCat"/>
      </c:valAx>
      <c:valAx>
        <c:axId val="1754667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Spot Rate</a:t>
                </a:r>
              </a:p>
            </c:rich>
          </c:tx>
          <c:layout>
            <c:manualLayout>
              <c:xMode val="edge"/>
              <c:yMode val="edge"/>
              <c:x val="3.8929440389294405E-2"/>
              <c:y val="0.32846791961224303"/>
            </c:manualLayout>
          </c:layout>
          <c:spPr>
            <a:noFill/>
            <a:ln w="25400">
              <a:noFill/>
            </a:ln>
          </c:spPr>
        </c:title>
        <c:numFmt formatCode="0.00%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4644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" r="0.75000000000000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Geometric Brownian Motion</a:t>
            </a:r>
          </a:p>
        </c:rich>
      </c:tx>
      <c:layout>
        <c:manualLayout>
          <c:xMode val="edge"/>
          <c:yMode val="edge"/>
          <c:x val="0.19569937628764145"/>
          <c:y val="3.498542274052479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7634445636856599"/>
          <c:y val="0.17492736272230883"/>
          <c:w val="0.7935500536585518"/>
          <c:h val="0.65014669811790804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'Stochastic Process Simulations'!$D$8:$HB$8</c:f>
              <c:numCache>
                <c:formatCode>General</c:formatCode>
                <c:ptCount val="207"/>
                <c:pt idx="0">
                  <c:v>100</c:v>
                </c:pt>
                <c:pt idx="1">
                  <c:v>111.55545950672834</c:v>
                </c:pt>
                <c:pt idx="2">
                  <c:v>101.17784177611215</c:v>
                </c:pt>
                <c:pt idx="3">
                  <c:v>114.7403823445178</c:v>
                </c:pt>
                <c:pt idx="4">
                  <c:v>119.99913041991563</c:v>
                </c:pt>
                <c:pt idx="5">
                  <c:v>105.5802742954406</c:v>
                </c:pt>
                <c:pt idx="6">
                  <c:v>108.06016376377488</c:v>
                </c:pt>
                <c:pt idx="7">
                  <c:v>121.82587295068679</c:v>
                </c:pt>
                <c:pt idx="8">
                  <c:v>97.409908248785442</c:v>
                </c:pt>
                <c:pt idx="9">
                  <c:v>79.539481471475909</c:v>
                </c:pt>
                <c:pt idx="10">
                  <c:v>79.178345443150519</c:v>
                </c:pt>
                <c:pt idx="11">
                  <c:v>90.586927945528501</c:v>
                </c:pt>
                <c:pt idx="12">
                  <c:v>92.160326219962087</c:v>
                </c:pt>
                <c:pt idx="13">
                  <c:v>77.193657056804724</c:v>
                </c:pt>
                <c:pt idx="14">
                  <c:v>75.015096791489654</c:v>
                </c:pt>
                <c:pt idx="15">
                  <c:v>78.443752476478963</c:v>
                </c:pt>
                <c:pt idx="16">
                  <c:v>83.673356563696245</c:v>
                </c:pt>
                <c:pt idx="17">
                  <c:v>116.24149852280763</c:v>
                </c:pt>
                <c:pt idx="18">
                  <c:v>125.07507623442058</c:v>
                </c:pt>
                <c:pt idx="19">
                  <c:v>129.91465224462726</c:v>
                </c:pt>
                <c:pt idx="20">
                  <c:v>127.81870201505581</c:v>
                </c:pt>
                <c:pt idx="21">
                  <c:v>156.05737748032084</c:v>
                </c:pt>
                <c:pt idx="22">
                  <c:v>134.48513507733696</c:v>
                </c:pt>
                <c:pt idx="23">
                  <c:v>133.83967084940844</c:v>
                </c:pt>
                <c:pt idx="24">
                  <c:v>141.24151277197319</c:v>
                </c:pt>
                <c:pt idx="25">
                  <c:v>131.40379918957848</c:v>
                </c:pt>
                <c:pt idx="26">
                  <c:v>115.17266571085808</c:v>
                </c:pt>
                <c:pt idx="27">
                  <c:v>119.68721345084622</c:v>
                </c:pt>
                <c:pt idx="28">
                  <c:v>102.18102544395836</c:v>
                </c:pt>
                <c:pt idx="29">
                  <c:v>103.44121734720291</c:v>
                </c:pt>
                <c:pt idx="30">
                  <c:v>97.306190889609283</c:v>
                </c:pt>
                <c:pt idx="31">
                  <c:v>100.88885156063175</c:v>
                </c:pt>
                <c:pt idx="32">
                  <c:v>128.47643580262638</c:v>
                </c:pt>
                <c:pt idx="33">
                  <c:v>132.11170817556979</c:v>
                </c:pt>
                <c:pt idx="34">
                  <c:v>149.66942777570694</c:v>
                </c:pt>
                <c:pt idx="35">
                  <c:v>137.31535730466166</c:v>
                </c:pt>
                <c:pt idx="36">
                  <c:v>143.94207432832704</c:v>
                </c:pt>
                <c:pt idx="37">
                  <c:v>158.64837256665473</c:v>
                </c:pt>
                <c:pt idx="38">
                  <c:v>177.0165204118637</c:v>
                </c:pt>
                <c:pt idx="39">
                  <c:v>176.01603355758266</c:v>
                </c:pt>
                <c:pt idx="40">
                  <c:v>191.54493075834463</c:v>
                </c:pt>
                <c:pt idx="41">
                  <c:v>210.6962256426701</c:v>
                </c:pt>
                <c:pt idx="42">
                  <c:v>242.96851580828866</c:v>
                </c:pt>
                <c:pt idx="43">
                  <c:v>241.09413534505015</c:v>
                </c:pt>
                <c:pt idx="44">
                  <c:v>222.27940671562922</c:v>
                </c:pt>
                <c:pt idx="45">
                  <c:v>190.00977471485209</c:v>
                </c:pt>
                <c:pt idx="46">
                  <c:v>213.00290562813794</c:v>
                </c:pt>
                <c:pt idx="47">
                  <c:v>209.96214764519641</c:v>
                </c:pt>
                <c:pt idx="48">
                  <c:v>213.2726428544328</c:v>
                </c:pt>
                <c:pt idx="49">
                  <c:v>213.64131449145009</c:v>
                </c:pt>
                <c:pt idx="50">
                  <c:v>238.71884648431814</c:v>
                </c:pt>
                <c:pt idx="51">
                  <c:v>256.32093738326961</c:v>
                </c:pt>
                <c:pt idx="52">
                  <c:v>241.12315444907577</c:v>
                </c:pt>
                <c:pt idx="53">
                  <c:v>236.98743944884083</c:v>
                </c:pt>
                <c:pt idx="54">
                  <c:v>245.68177778883478</c:v>
                </c:pt>
                <c:pt idx="55">
                  <c:v>245.77052476259692</c:v>
                </c:pt>
                <c:pt idx="56">
                  <c:v>247.94690160231235</c:v>
                </c:pt>
                <c:pt idx="57">
                  <c:v>218.74869715279115</c:v>
                </c:pt>
                <c:pt idx="58">
                  <c:v>210.01069973615884</c:v>
                </c:pt>
                <c:pt idx="59">
                  <c:v>180.98355507350391</c:v>
                </c:pt>
                <c:pt idx="60">
                  <c:v>164.04888830105176</c:v>
                </c:pt>
                <c:pt idx="61">
                  <c:v>138.95643777934373</c:v>
                </c:pt>
                <c:pt idx="62">
                  <c:v>149.26124758361229</c:v>
                </c:pt>
                <c:pt idx="63">
                  <c:v>129.77889321010431</c:v>
                </c:pt>
                <c:pt idx="64">
                  <c:v>120.57105831012331</c:v>
                </c:pt>
                <c:pt idx="65">
                  <c:v>113.73987668077616</c:v>
                </c:pt>
                <c:pt idx="66">
                  <c:v>131.39447837643087</c:v>
                </c:pt>
                <c:pt idx="67">
                  <c:v>132.39856004183773</c:v>
                </c:pt>
                <c:pt idx="68">
                  <c:v>141.72407268361241</c:v>
                </c:pt>
                <c:pt idx="69">
                  <c:v>138.59217585731585</c:v>
                </c:pt>
                <c:pt idx="70">
                  <c:v>129.88529077910522</c:v>
                </c:pt>
                <c:pt idx="71">
                  <c:v>150.4225139403807</c:v>
                </c:pt>
                <c:pt idx="72">
                  <c:v>145.81852065829193</c:v>
                </c:pt>
                <c:pt idx="73">
                  <c:v>130.33636269619456</c:v>
                </c:pt>
                <c:pt idx="74">
                  <c:v>125.93213847133508</c:v>
                </c:pt>
                <c:pt idx="75">
                  <c:v>122.79093120521458</c:v>
                </c:pt>
                <c:pt idx="76">
                  <c:v>127.24363652178732</c:v>
                </c:pt>
                <c:pt idx="77">
                  <c:v>142.64163820624796</c:v>
                </c:pt>
                <c:pt idx="78">
                  <c:v>134.42733191000787</c:v>
                </c:pt>
                <c:pt idx="79">
                  <c:v>105.2188496542142</c:v>
                </c:pt>
                <c:pt idx="80">
                  <c:v>106.27619628127269</c:v>
                </c:pt>
                <c:pt idx="81">
                  <c:v>107.29927246671997</c:v>
                </c:pt>
                <c:pt idx="82">
                  <c:v>103.09829272225787</c:v>
                </c:pt>
                <c:pt idx="83">
                  <c:v>97.940241984678508</c:v>
                </c:pt>
                <c:pt idx="84">
                  <c:v>96.144688249366766</c:v>
                </c:pt>
                <c:pt idx="85">
                  <c:v>78.63602709931159</c:v>
                </c:pt>
                <c:pt idx="86">
                  <c:v>81.699321450217326</c:v>
                </c:pt>
                <c:pt idx="87">
                  <c:v>95.591551498399667</c:v>
                </c:pt>
                <c:pt idx="88">
                  <c:v>101.84604891337396</c:v>
                </c:pt>
                <c:pt idx="89">
                  <c:v>84.573539333915264</c:v>
                </c:pt>
                <c:pt idx="90">
                  <c:v>94.40567115544772</c:v>
                </c:pt>
                <c:pt idx="91">
                  <c:v>99.366632104308565</c:v>
                </c:pt>
                <c:pt idx="92">
                  <c:v>95.964391351942766</c:v>
                </c:pt>
                <c:pt idx="93">
                  <c:v>91.678878191474794</c:v>
                </c:pt>
                <c:pt idx="94">
                  <c:v>75.948535942764153</c:v>
                </c:pt>
                <c:pt idx="95">
                  <c:v>87.654013633243196</c:v>
                </c:pt>
                <c:pt idx="96">
                  <c:v>73.325867442971614</c:v>
                </c:pt>
                <c:pt idx="97">
                  <c:v>79.339799096303508</c:v>
                </c:pt>
                <c:pt idx="98">
                  <c:v>87.803963168764881</c:v>
                </c:pt>
                <c:pt idx="99">
                  <c:v>90.15773272212013</c:v>
                </c:pt>
                <c:pt idx="100">
                  <c:v>81.522280198946419</c:v>
                </c:pt>
                <c:pt idx="101">
                  <c:v>73.092711609584754</c:v>
                </c:pt>
                <c:pt idx="102">
                  <c:v>64.860011959806855</c:v>
                </c:pt>
                <c:pt idx="103">
                  <c:v>62.38400986992648</c:v>
                </c:pt>
                <c:pt idx="104">
                  <c:v>68.361037485163749</c:v>
                </c:pt>
                <c:pt idx="105">
                  <c:v>69.704339117572573</c:v>
                </c:pt>
                <c:pt idx="106">
                  <c:v>70.124687964175791</c:v>
                </c:pt>
                <c:pt idx="107">
                  <c:v>57.744792863983662</c:v>
                </c:pt>
                <c:pt idx="108">
                  <c:v>59.530853928116692</c:v>
                </c:pt>
                <c:pt idx="109">
                  <c:v>67.498384542777274</c:v>
                </c:pt>
                <c:pt idx="110">
                  <c:v>75.048621209866852</c:v>
                </c:pt>
                <c:pt idx="111">
                  <c:v>81.97395500193214</c:v>
                </c:pt>
                <c:pt idx="112">
                  <c:v>68.620770266621136</c:v>
                </c:pt>
                <c:pt idx="113">
                  <c:v>72.562590210946979</c:v>
                </c:pt>
                <c:pt idx="114">
                  <c:v>67.137192558549486</c:v>
                </c:pt>
                <c:pt idx="115">
                  <c:v>59.127072570175358</c:v>
                </c:pt>
                <c:pt idx="116">
                  <c:v>50.259459521421306</c:v>
                </c:pt>
                <c:pt idx="117">
                  <c:v>54.364154608230372</c:v>
                </c:pt>
                <c:pt idx="118">
                  <c:v>55.833807755625678</c:v>
                </c:pt>
                <c:pt idx="119">
                  <c:v>60.942565370110913</c:v>
                </c:pt>
                <c:pt idx="120">
                  <c:v>63.215495582887463</c:v>
                </c:pt>
                <c:pt idx="121">
                  <c:v>62.240041961783859</c:v>
                </c:pt>
                <c:pt idx="122">
                  <c:v>68.33690975930007</c:v>
                </c:pt>
                <c:pt idx="123">
                  <c:v>56.223137811949243</c:v>
                </c:pt>
                <c:pt idx="124">
                  <c:v>56.535002434869355</c:v>
                </c:pt>
                <c:pt idx="125">
                  <c:v>62.105588075500805</c:v>
                </c:pt>
                <c:pt idx="126">
                  <c:v>63.274401803389829</c:v>
                </c:pt>
                <c:pt idx="127">
                  <c:v>62.441153801512613</c:v>
                </c:pt>
                <c:pt idx="128">
                  <c:v>66.547511719435761</c:v>
                </c:pt>
                <c:pt idx="129">
                  <c:v>65.750306656317761</c:v>
                </c:pt>
                <c:pt idx="130">
                  <c:v>83.541008361217905</c:v>
                </c:pt>
                <c:pt idx="131">
                  <c:v>71.08401863472406</c:v>
                </c:pt>
                <c:pt idx="132">
                  <c:v>73.3274662897973</c:v>
                </c:pt>
                <c:pt idx="133">
                  <c:v>74.840264377819423</c:v>
                </c:pt>
                <c:pt idx="134">
                  <c:v>98.09759483584115</c:v>
                </c:pt>
                <c:pt idx="135">
                  <c:v>86.976922310442475</c:v>
                </c:pt>
                <c:pt idx="136">
                  <c:v>78.95744980814527</c:v>
                </c:pt>
                <c:pt idx="137">
                  <c:v>76.188505599067526</c:v>
                </c:pt>
                <c:pt idx="138">
                  <c:v>75.95972070341783</c:v>
                </c:pt>
                <c:pt idx="139">
                  <c:v>82.833364342302474</c:v>
                </c:pt>
                <c:pt idx="140">
                  <c:v>91.512295326831619</c:v>
                </c:pt>
                <c:pt idx="141">
                  <c:v>84.597203926213126</c:v>
                </c:pt>
                <c:pt idx="142">
                  <c:v>92.090507633982881</c:v>
                </c:pt>
                <c:pt idx="143">
                  <c:v>85.406997500718703</c:v>
                </c:pt>
                <c:pt idx="144">
                  <c:v>98.715213006485882</c:v>
                </c:pt>
                <c:pt idx="145">
                  <c:v>93.427921887975884</c:v>
                </c:pt>
                <c:pt idx="146">
                  <c:v>87.209161049253311</c:v>
                </c:pt>
                <c:pt idx="147">
                  <c:v>91.748418985107293</c:v>
                </c:pt>
                <c:pt idx="148">
                  <c:v>109.58074440334666</c:v>
                </c:pt>
                <c:pt idx="149">
                  <c:v>105.09612995821284</c:v>
                </c:pt>
                <c:pt idx="150">
                  <c:v>97.429685312353982</c:v>
                </c:pt>
                <c:pt idx="151">
                  <c:v>100.20299566843178</c:v>
                </c:pt>
                <c:pt idx="152">
                  <c:v>104.37060882904406</c:v>
                </c:pt>
                <c:pt idx="153">
                  <c:v>114.71274650599568</c:v>
                </c:pt>
                <c:pt idx="154">
                  <c:v>114.55016833582766</c:v>
                </c:pt>
                <c:pt idx="155">
                  <c:v>103.20283386235846</c:v>
                </c:pt>
                <c:pt idx="156">
                  <c:v>117.08986574593575</c:v>
                </c:pt>
                <c:pt idx="157">
                  <c:v>119.42105742258489</c:v>
                </c:pt>
                <c:pt idx="158">
                  <c:v>131.28206835321109</c:v>
                </c:pt>
                <c:pt idx="159">
                  <c:v>129.66603498106153</c:v>
                </c:pt>
                <c:pt idx="160">
                  <c:v>119.16946789788335</c:v>
                </c:pt>
                <c:pt idx="161">
                  <c:v>132.63475128419034</c:v>
                </c:pt>
                <c:pt idx="162">
                  <c:v>128.00537831383122</c:v>
                </c:pt>
                <c:pt idx="163">
                  <c:v>113.68070057357686</c:v>
                </c:pt>
                <c:pt idx="164">
                  <c:v>120.45818827568539</c:v>
                </c:pt>
                <c:pt idx="165">
                  <c:v>114.48383771841185</c:v>
                </c:pt>
                <c:pt idx="166">
                  <c:v>124.78446379717711</c:v>
                </c:pt>
                <c:pt idx="167">
                  <c:v>146.15662993674979</c:v>
                </c:pt>
                <c:pt idx="168">
                  <c:v>138.54981663107029</c:v>
                </c:pt>
                <c:pt idx="169">
                  <c:v>129.20380398592738</c:v>
                </c:pt>
                <c:pt idx="170">
                  <c:v>120.47857762465938</c:v>
                </c:pt>
                <c:pt idx="171">
                  <c:v>124.72897531369031</c:v>
                </c:pt>
                <c:pt idx="172">
                  <c:v>117.88431627225121</c:v>
                </c:pt>
                <c:pt idx="173">
                  <c:v>116.8663326008858</c:v>
                </c:pt>
                <c:pt idx="174">
                  <c:v>105.74808977585427</c:v>
                </c:pt>
                <c:pt idx="175">
                  <c:v>100.67445348937838</c:v>
                </c:pt>
                <c:pt idx="176">
                  <c:v>108.01214455165845</c:v>
                </c:pt>
                <c:pt idx="177">
                  <c:v>115.10846767548743</c:v>
                </c:pt>
                <c:pt idx="178">
                  <c:v>104.46861708241673</c:v>
                </c:pt>
                <c:pt idx="179">
                  <c:v>114.24281776632306</c:v>
                </c:pt>
                <c:pt idx="180">
                  <c:v>131.00799646473587</c:v>
                </c:pt>
                <c:pt idx="181">
                  <c:v>121.33955538301079</c:v>
                </c:pt>
                <c:pt idx="182">
                  <c:v>116.6766291939048</c:v>
                </c:pt>
                <c:pt idx="183">
                  <c:v>122.69460241973593</c:v>
                </c:pt>
                <c:pt idx="184">
                  <c:v>116.49985870355889</c:v>
                </c:pt>
                <c:pt idx="185">
                  <c:v>103.7414477948634</c:v>
                </c:pt>
                <c:pt idx="186">
                  <c:v>80.658950889747857</c:v>
                </c:pt>
                <c:pt idx="187">
                  <c:v>74.544078772196457</c:v>
                </c:pt>
                <c:pt idx="188">
                  <c:v>67.049200901529531</c:v>
                </c:pt>
                <c:pt idx="189">
                  <c:v>65.66226430663049</c:v>
                </c:pt>
                <c:pt idx="190">
                  <c:v>67.835293963324474</c:v>
                </c:pt>
                <c:pt idx="191">
                  <c:v>70.719112322935544</c:v>
                </c:pt>
                <c:pt idx="192">
                  <c:v>73.305807700650959</c:v>
                </c:pt>
                <c:pt idx="193">
                  <c:v>76.71285738678246</c:v>
                </c:pt>
                <c:pt idx="194">
                  <c:v>89.187430871105335</c:v>
                </c:pt>
                <c:pt idx="195">
                  <c:v>86.220789776360391</c:v>
                </c:pt>
                <c:pt idx="196">
                  <c:v>74.830992685140785</c:v>
                </c:pt>
                <c:pt idx="197">
                  <c:v>75.597756956411843</c:v>
                </c:pt>
                <c:pt idx="198">
                  <c:v>72.730613660254306</c:v>
                </c:pt>
                <c:pt idx="199">
                  <c:v>76.139259899999033</c:v>
                </c:pt>
                <c:pt idx="200">
                  <c:v>65.479856239702883</c:v>
                </c:pt>
                <c:pt idx="201">
                  <c:v>59.539834525307164</c:v>
                </c:pt>
                <c:pt idx="202">
                  <c:v>64.404243856204673</c:v>
                </c:pt>
                <c:pt idx="203">
                  <c:v>53.358640186954858</c:v>
                </c:pt>
                <c:pt idx="204">
                  <c:v>56.388813732883207</c:v>
                </c:pt>
                <c:pt idx="205">
                  <c:v>63.010383058226019</c:v>
                </c:pt>
                <c:pt idx="206">
                  <c:v>60.090072487999343</c:v>
                </c:pt>
              </c:numCache>
            </c:numRef>
          </c:val>
        </c:ser>
        <c:marker val="1"/>
        <c:axId val="175254528"/>
        <c:axId val="175256704"/>
      </c:lineChart>
      <c:catAx>
        <c:axId val="1752545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</a:t>
                </a:r>
              </a:p>
            </c:rich>
          </c:tx>
          <c:layout>
            <c:manualLayout>
              <c:xMode val="edge"/>
              <c:yMode val="edge"/>
              <c:x val="0.56129145147179682"/>
              <c:y val="0.9037913118003106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256704"/>
        <c:crosses val="autoZero"/>
        <c:auto val="1"/>
        <c:lblAlgn val="ctr"/>
        <c:lblOffset val="100"/>
        <c:tickLblSkip val="19"/>
        <c:tickMarkSkip val="1"/>
      </c:catAx>
      <c:valAx>
        <c:axId val="1752567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S(t)</a:t>
                </a:r>
              </a:p>
            </c:rich>
          </c:tx>
          <c:layout>
            <c:manualLayout>
              <c:xMode val="edge"/>
              <c:yMode val="edge"/>
              <c:x val="2.150537634408603E-2"/>
              <c:y val="0.4518956559001553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25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" r="0.750000000000004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Geometric</a:t>
            </a:r>
            <a:r>
              <a:rPr lang="en-US" baseline="0"/>
              <a:t> Brownian Motion with Drift</a:t>
            </a:r>
            <a:endParaRPr lang="en-US"/>
          </a:p>
        </c:rich>
      </c:tx>
      <c:layout>
        <c:manualLayout>
          <c:xMode val="edge"/>
          <c:yMode val="edge"/>
          <c:x val="0.18474040632054256"/>
          <c:y val="1.93798449612403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8510158013544134"/>
          <c:y val="0.17441860465116438"/>
          <c:w val="0.78329571106094809"/>
          <c:h val="0.65116279069767469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'Stochastic Process Simulations'!$D$9:$HB$9</c:f>
              <c:numCache>
                <c:formatCode>General</c:formatCode>
                <c:ptCount val="207"/>
                <c:pt idx="0">
                  <c:v>100</c:v>
                </c:pt>
                <c:pt idx="1">
                  <c:v>112.11463356861697</c:v>
                </c:pt>
                <c:pt idx="2">
                  <c:v>102.19469598047833</c:v>
                </c:pt>
                <c:pt idx="3">
                  <c:v>116.47446113863137</c:v>
                </c:pt>
                <c:pt idx="4">
                  <c:v>122.42327363080918</c:v>
                </c:pt>
                <c:pt idx="5">
                  <c:v>108.25305163589807</c:v>
                </c:pt>
                <c:pt idx="6">
                  <c:v>111.35108565516767</c:v>
                </c:pt>
                <c:pt idx="7">
                  <c:v>126.16527502321912</c:v>
                </c:pt>
                <c:pt idx="8">
                  <c:v>101.38528197596976</c:v>
                </c:pt>
                <c:pt idx="9">
                  <c:v>83.200513542658953</c:v>
                </c:pt>
                <c:pt idx="10">
                  <c:v>83.237905979687469</c:v>
                </c:pt>
                <c:pt idx="11">
                  <c:v>95.708768478022137</c:v>
                </c:pt>
                <c:pt idx="12">
                  <c:v>97.85920246042609</c:v>
                </c:pt>
                <c:pt idx="13">
                  <c:v>82.377907697328098</c:v>
                </c:pt>
                <c:pt idx="14">
                  <c:v>80.454304967487474</c:v>
                </c:pt>
                <c:pt idx="15">
                  <c:v>84.553277463921489</c:v>
                </c:pt>
                <c:pt idx="16">
                  <c:v>90.642264998489466</c:v>
                </c:pt>
                <c:pt idx="17">
                  <c:v>126.554103187756</c:v>
                </c:pt>
                <c:pt idx="18">
                  <c:v>136.85393181922052</c:v>
                </c:pt>
                <c:pt idx="19">
                  <c:v>142.86179760934203</c:v>
                </c:pt>
                <c:pt idx="20">
                  <c:v>141.26151210532322</c:v>
                </c:pt>
                <c:pt idx="21">
                  <c:v>173.33458480113171</c:v>
                </c:pt>
                <c:pt idx="22">
                  <c:v>150.1228069166423</c:v>
                </c:pt>
                <c:pt idx="23">
                  <c:v>150.15117143854181</c:v>
                </c:pt>
                <c:pt idx="24">
                  <c:v>159.24936076263671</c:v>
                </c:pt>
                <c:pt idx="25">
                  <c:v>148.90001158391127</c:v>
                </c:pt>
                <c:pt idx="26">
                  <c:v>131.16190051616778</c:v>
                </c:pt>
                <c:pt idx="27">
                  <c:v>136.98641821738681</c:v>
                </c:pt>
                <c:pt idx="28">
                  <c:v>117.53615613627278</c:v>
                </c:pt>
                <c:pt idx="29">
                  <c:v>119.58214026852656</c:v>
                </c:pt>
                <c:pt idx="30">
                  <c:v>113.0536644274607</c:v>
                </c:pt>
                <c:pt idx="31">
                  <c:v>117.80367052035636</c:v>
                </c:pt>
                <c:pt idx="32">
                  <c:v>150.76849382810821</c:v>
                </c:pt>
                <c:pt idx="33">
                  <c:v>155.81163925431488</c:v>
                </c:pt>
                <c:pt idx="34">
                  <c:v>177.40389852114242</c:v>
                </c:pt>
                <c:pt idx="35">
                  <c:v>163.57639957225382</c:v>
                </c:pt>
                <c:pt idx="36">
                  <c:v>172.32995034488582</c:v>
                </c:pt>
                <c:pt idx="37">
                  <c:v>190.88864699872369</c:v>
                </c:pt>
                <c:pt idx="38">
                  <c:v>214.05715566092928</c:v>
                </c:pt>
                <c:pt idx="39">
                  <c:v>213.91421894415828</c:v>
                </c:pt>
                <c:pt idx="40">
                  <c:v>233.95350624996573</c:v>
                </c:pt>
                <c:pt idx="41">
                  <c:v>258.63489751442052</c:v>
                </c:pt>
                <c:pt idx="42">
                  <c:v>299.74492655392129</c:v>
                </c:pt>
                <c:pt idx="43">
                  <c:v>298.92343132344701</c:v>
                </c:pt>
                <c:pt idx="44">
                  <c:v>276.97719575915522</c:v>
                </c:pt>
                <c:pt idx="45">
                  <c:v>237.95355661337555</c:v>
                </c:pt>
                <c:pt idx="46">
                  <c:v>268.08545849303636</c:v>
                </c:pt>
                <c:pt idx="47">
                  <c:v>265.58296100497671</c:v>
                </c:pt>
                <c:pt idx="48">
                  <c:v>271.12266533425361</c:v>
                </c:pt>
                <c:pt idx="49">
                  <c:v>272.95269607525341</c:v>
                </c:pt>
                <c:pt idx="50">
                  <c:v>306.52106552596297</c:v>
                </c:pt>
                <c:pt idx="51">
                  <c:v>330.77233143620219</c:v>
                </c:pt>
                <c:pt idx="52">
                  <c:v>312.71987274551867</c:v>
                </c:pt>
                <c:pt idx="53">
                  <c:v>308.89676859101104</c:v>
                </c:pt>
                <c:pt idx="54">
                  <c:v>321.83439418656843</c:v>
                </c:pt>
                <c:pt idx="55">
                  <c:v>323.56443389669278</c:v>
                </c:pt>
                <c:pt idx="56">
                  <c:v>328.06593642500422</c:v>
                </c:pt>
                <c:pt idx="57">
                  <c:v>290.8837103068845</c:v>
                </c:pt>
                <c:pt idx="58">
                  <c:v>280.66407105472672</c:v>
                </c:pt>
                <c:pt idx="59">
                  <c:v>243.0837825572076</c:v>
                </c:pt>
                <c:pt idx="60">
                  <c:v>221.44283605070785</c:v>
                </c:pt>
                <c:pt idx="61">
                  <c:v>188.51177721818098</c:v>
                </c:pt>
                <c:pt idx="62">
                  <c:v>203.50653286170814</c:v>
                </c:pt>
                <c:pt idx="63">
                  <c:v>177.83073620037248</c:v>
                </c:pt>
                <c:pt idx="64">
                  <c:v>166.04175141796065</c:v>
                </c:pt>
                <c:pt idx="65">
                  <c:v>157.41947446063202</c:v>
                </c:pt>
                <c:pt idx="66">
                  <c:v>182.76553104629556</c:v>
                </c:pt>
                <c:pt idx="67">
                  <c:v>185.08529337864005</c:v>
                </c:pt>
                <c:pt idx="68">
                  <c:v>199.11489373292545</c:v>
                </c:pt>
                <c:pt idx="69">
                  <c:v>195.69075454850676</c:v>
                </c:pt>
                <c:pt idx="70">
                  <c:v>184.31600050883341</c:v>
                </c:pt>
                <c:pt idx="71">
                  <c:v>214.52967855282051</c:v>
                </c:pt>
                <c:pt idx="72">
                  <c:v>209.00597405945666</c:v>
                </c:pt>
                <c:pt idx="73">
                  <c:v>187.75135551761829</c:v>
                </c:pt>
                <c:pt idx="74">
                  <c:v>182.3163152572852</c:v>
                </c:pt>
                <c:pt idx="75">
                  <c:v>178.65974999513199</c:v>
                </c:pt>
                <c:pt idx="76">
                  <c:v>186.06640804913096</c:v>
                </c:pt>
                <c:pt idx="77">
                  <c:v>209.62819349676781</c:v>
                </c:pt>
                <c:pt idx="78">
                  <c:v>198.54658659328226</c:v>
                </c:pt>
                <c:pt idx="79">
                  <c:v>156.18519636770353</c:v>
                </c:pt>
                <c:pt idx="80">
                  <c:v>158.54545371981723</c:v>
                </c:pt>
                <c:pt idx="81">
                  <c:v>160.87406678149566</c:v>
                </c:pt>
                <c:pt idx="82">
                  <c:v>155.35034042182863</c:v>
                </c:pt>
                <c:pt idx="83">
                  <c:v>148.31783615347834</c:v>
                </c:pt>
                <c:pt idx="84">
                  <c:v>146.32851864904049</c:v>
                </c:pt>
                <c:pt idx="85">
                  <c:v>120.28091315630238</c:v>
                </c:pt>
                <c:pt idx="86">
                  <c:v>125.59289600273127</c:v>
                </c:pt>
                <c:pt idx="87">
                  <c:v>147.6854151402782</c:v>
                </c:pt>
                <c:pt idx="88">
                  <c:v>158.13709459618318</c:v>
                </c:pt>
                <c:pt idx="89">
                  <c:v>131.97617834257574</c:v>
                </c:pt>
                <c:pt idx="90">
                  <c:v>148.05756375492652</c:v>
                </c:pt>
                <c:pt idx="91">
                  <c:v>156.61903993846806</c:v>
                </c:pt>
                <c:pt idx="92">
                  <c:v>152.01469509434375</c:v>
                </c:pt>
                <c:pt idx="93">
                  <c:v>145.95407419152932</c:v>
                </c:pt>
                <c:pt idx="94">
                  <c:v>121.51721589383712</c:v>
                </c:pt>
                <c:pt idx="95">
                  <c:v>140.9488976879268</c:v>
                </c:pt>
                <c:pt idx="96">
                  <c:v>118.50005679767025</c:v>
                </c:pt>
                <c:pt idx="97">
                  <c:v>128.86171824461601</c:v>
                </c:pt>
                <c:pt idx="98">
                  <c:v>143.32383252148045</c:v>
                </c:pt>
                <c:pt idx="99">
                  <c:v>147.90360100151773</c:v>
                </c:pt>
                <c:pt idx="100">
                  <c:v>134.40751669638908</c:v>
                </c:pt>
                <c:pt idx="101">
                  <c:v>121.11356414796342</c:v>
                </c:pt>
                <c:pt idx="102">
                  <c:v>108.01080624403345</c:v>
                </c:pt>
                <c:pt idx="103">
                  <c:v>104.40828025187822</c:v>
                </c:pt>
                <c:pt idx="104">
                  <c:v>114.98515458615212</c:v>
                </c:pt>
                <c:pt idx="105">
                  <c:v>117.83231618405347</c:v>
                </c:pt>
                <c:pt idx="106">
                  <c:v>119.13709735306053</c:v>
                </c:pt>
                <c:pt idx="107">
                  <c:v>98.596244522686845</c:v>
                </c:pt>
                <c:pt idx="108">
                  <c:v>102.15535327483427</c:v>
                </c:pt>
                <c:pt idx="109">
                  <c:v>116.40827911513026</c:v>
                </c:pt>
                <c:pt idx="110">
                  <c:v>130.07824844976881</c:v>
                </c:pt>
                <c:pt idx="111">
                  <c:v>142.79379107217764</c:v>
                </c:pt>
                <c:pt idx="112">
                  <c:v>120.13249475058268</c:v>
                </c:pt>
                <c:pt idx="113">
                  <c:v>127.67008769999954</c:v>
                </c:pt>
                <c:pt idx="114">
                  <c:v>118.71648481859086</c:v>
                </c:pt>
                <c:pt idx="115">
                  <c:v>105.07652499896351</c:v>
                </c:pt>
                <c:pt idx="116">
                  <c:v>89.765325668903202</c:v>
                </c:pt>
                <c:pt idx="117">
                  <c:v>97.583166866043811</c:v>
                </c:pt>
                <c:pt idx="118">
                  <c:v>100.72354175652985</c:v>
                </c:pt>
                <c:pt idx="119">
                  <c:v>110.49075619298235</c:v>
                </c:pt>
                <c:pt idx="120">
                  <c:v>115.18614225401754</c:v>
                </c:pt>
                <c:pt idx="121">
                  <c:v>113.97721360172272</c:v>
                </c:pt>
                <c:pt idx="122">
                  <c:v>125.76939361351003</c:v>
                </c:pt>
                <c:pt idx="123">
                  <c:v>103.9934972321618</c:v>
                </c:pt>
                <c:pt idx="124">
                  <c:v>105.09450068985191</c:v>
                </c:pt>
                <c:pt idx="125">
                  <c:v>116.02851309677979</c:v>
                </c:pt>
                <c:pt idx="126">
                  <c:v>118.80468543905729</c:v>
                </c:pt>
                <c:pt idx="127">
                  <c:v>117.82783897834952</c:v>
                </c:pt>
                <c:pt idx="128">
                  <c:v>126.20608269559062</c:v>
                </c:pt>
                <c:pt idx="129">
                  <c:v>125.31923081133375</c:v>
                </c:pt>
                <c:pt idx="130">
                  <c:v>160.02621132389763</c:v>
                </c:pt>
                <c:pt idx="131">
                  <c:v>136.84686564125033</c:v>
                </c:pt>
                <c:pt idx="132">
                  <c:v>141.87341869829615</c:v>
                </c:pt>
                <c:pt idx="133">
                  <c:v>145.52618368382724</c:v>
                </c:pt>
                <c:pt idx="134">
                  <c:v>191.70597954808991</c:v>
                </c:pt>
                <c:pt idx="135">
                  <c:v>170.82554235886712</c:v>
                </c:pt>
                <c:pt idx="136">
                  <c:v>155.85235086044756</c:v>
                </c:pt>
                <c:pt idx="137">
                  <c:v>151.14061051517405</c:v>
                </c:pt>
                <c:pt idx="138">
                  <c:v>151.44207397319934</c:v>
                </c:pt>
                <c:pt idx="139">
                  <c:v>165.9739625500699</c:v>
                </c:pt>
                <c:pt idx="140">
                  <c:v>184.28313113069822</c:v>
                </c:pt>
                <c:pt idx="141">
                  <c:v>171.21176945605237</c:v>
                </c:pt>
                <c:pt idx="142">
                  <c:v>187.31128613951336</c:v>
                </c:pt>
                <c:pt idx="143">
                  <c:v>174.58784555574786</c:v>
                </c:pt>
                <c:pt idx="144">
                  <c:v>202.80381046756656</c:v>
                </c:pt>
                <c:pt idx="145">
                  <c:v>192.9035344631306</c:v>
                </c:pt>
                <c:pt idx="146">
                  <c:v>180.96603752175926</c:v>
                </c:pt>
                <c:pt idx="147">
                  <c:v>191.33967416187284</c:v>
                </c:pt>
                <c:pt idx="148">
                  <c:v>229.67417212031899</c:v>
                </c:pt>
                <c:pt idx="149">
                  <c:v>221.37884107339289</c:v>
                </c:pt>
                <c:pt idx="150">
                  <c:v>206.25864380525218</c:v>
                </c:pt>
                <c:pt idx="151">
                  <c:v>213.1930465736977</c:v>
                </c:pt>
                <c:pt idx="152">
                  <c:v>223.1731892021711</c:v>
                </c:pt>
                <c:pt idx="153">
                  <c:v>246.51704496823842</c:v>
                </c:pt>
                <c:pt idx="154">
                  <c:v>247.40158594267007</c:v>
                </c:pt>
                <c:pt idx="155">
                  <c:v>224.0112568670593</c:v>
                </c:pt>
                <c:pt idx="156">
                  <c:v>255.42829260978536</c:v>
                </c:pt>
                <c:pt idx="157">
                  <c:v>261.81955301119569</c:v>
                </c:pt>
                <c:pt idx="158">
                  <c:v>289.26643784845731</c:v>
                </c:pt>
                <c:pt idx="159">
                  <c:v>287.13778136517328</c:v>
                </c:pt>
                <c:pt idx="160">
                  <c:v>265.2165260120608</c:v>
                </c:pt>
                <c:pt idx="161">
                  <c:v>296.66368131894211</c:v>
                </c:pt>
                <c:pt idx="162">
                  <c:v>287.74430980904742</c:v>
                </c:pt>
                <c:pt idx="163">
                  <c:v>256.8246709601022</c:v>
                </c:pt>
                <c:pt idx="164">
                  <c:v>273.50029456139401</c:v>
                </c:pt>
                <c:pt idx="165">
                  <c:v>261.23846497432032</c:v>
                </c:pt>
                <c:pt idx="166">
                  <c:v>286.17054683315149</c:v>
                </c:pt>
                <c:pt idx="167">
                  <c:v>336.86385098363195</c:v>
                </c:pt>
                <c:pt idx="168">
                  <c:v>320.93221706088667</c:v>
                </c:pt>
                <c:pt idx="169">
                  <c:v>300.78358657636943</c:v>
                </c:pt>
                <c:pt idx="170">
                  <c:v>281.8773223556077</c:v>
                </c:pt>
                <c:pt idx="171">
                  <c:v>293.28451444265687</c:v>
                </c:pt>
                <c:pt idx="172">
                  <c:v>278.57958011069974</c:v>
                </c:pt>
                <c:pt idx="173">
                  <c:v>277.55824865932868</c:v>
                </c:pt>
                <c:pt idx="174">
                  <c:v>252.41126092636668</c:v>
                </c:pt>
                <c:pt idx="175">
                  <c:v>241.50545699692299</c:v>
                </c:pt>
                <c:pt idx="176">
                  <c:v>260.40644518992002</c:v>
                </c:pt>
                <c:pt idx="177">
                  <c:v>278.90601792131889</c:v>
                </c:pt>
                <c:pt idx="178">
                  <c:v>254.39462471622835</c:v>
                </c:pt>
                <c:pt idx="179">
                  <c:v>279.59053398872294</c:v>
                </c:pt>
                <c:pt idx="180">
                  <c:v>322.22767265489637</c:v>
                </c:pt>
                <c:pt idx="181">
                  <c:v>299.94311763893387</c:v>
                </c:pt>
                <c:pt idx="182">
                  <c:v>289.86237626421229</c:v>
                </c:pt>
                <c:pt idx="183">
                  <c:v>306.34084392928554</c:v>
                </c:pt>
                <c:pt idx="184">
                  <c:v>292.3319730580526</c:v>
                </c:pt>
                <c:pt idx="185">
                  <c:v>261.62226194384243</c:v>
                </c:pt>
                <c:pt idx="186">
                  <c:v>204.4308492966251</c:v>
                </c:pt>
                <c:pt idx="187">
                  <c:v>189.87967878456652</c:v>
                </c:pt>
                <c:pt idx="188">
                  <c:v>171.64470673252953</c:v>
                </c:pt>
                <c:pt idx="189">
                  <c:v>168.93675040509581</c:v>
                </c:pt>
                <c:pt idx="190">
                  <c:v>175.40237309894152</c:v>
                </c:pt>
                <c:pt idx="191">
                  <c:v>183.77567500633626</c:v>
                </c:pt>
                <c:pt idx="192">
                  <c:v>191.45251752898756</c:v>
                </c:pt>
                <c:pt idx="193">
                  <c:v>201.35495912741817</c:v>
                </c:pt>
                <c:pt idx="194">
                  <c:v>235.27148672118409</c:v>
                </c:pt>
                <c:pt idx="195">
                  <c:v>228.58572842676207</c:v>
                </c:pt>
                <c:pt idx="196">
                  <c:v>199.38390350399706</c:v>
                </c:pt>
                <c:pt idx="197">
                  <c:v>202.4365699258351</c:v>
                </c:pt>
                <c:pt idx="198">
                  <c:v>195.73513264883599</c:v>
                </c:pt>
                <c:pt idx="199">
                  <c:v>205.93570743326612</c:v>
                </c:pt>
                <c:pt idx="200">
                  <c:v>177.99270148300033</c:v>
                </c:pt>
                <c:pt idx="201">
                  <c:v>162.65730525108347</c:v>
                </c:pt>
                <c:pt idx="202">
                  <c:v>176.82835543317501</c:v>
                </c:pt>
                <c:pt idx="203">
                  <c:v>147.23587710104599</c:v>
                </c:pt>
                <c:pt idx="204">
                  <c:v>156.37716132025525</c:v>
                </c:pt>
                <c:pt idx="205">
                  <c:v>175.61595070552062</c:v>
                </c:pt>
                <c:pt idx="206">
                  <c:v>168.31624723567347</c:v>
                </c:pt>
              </c:numCache>
            </c:numRef>
          </c:val>
        </c:ser>
        <c:marker val="1"/>
        <c:axId val="210912000"/>
        <c:axId val="210913920"/>
      </c:lineChart>
      <c:catAx>
        <c:axId val="2109120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</a:t>
                </a:r>
              </a:p>
            </c:rich>
          </c:tx>
          <c:layout>
            <c:manualLayout>
              <c:xMode val="edge"/>
              <c:yMode val="edge"/>
              <c:x val="0.56433408577878108"/>
              <c:y val="0.9040697674418605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913920"/>
        <c:crosses val="autoZero"/>
        <c:auto val="1"/>
        <c:lblAlgn val="ctr"/>
        <c:lblOffset val="100"/>
        <c:tickLblSkip val="20"/>
        <c:tickMarkSkip val="1"/>
      </c:catAx>
      <c:valAx>
        <c:axId val="2109139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S(t)</a:t>
                </a:r>
              </a:p>
            </c:rich>
          </c:tx>
          <c:layout>
            <c:manualLayout>
              <c:xMode val="edge"/>
              <c:yMode val="edge"/>
              <c:x val="2.2573363431151478E-2"/>
              <c:y val="0.4534883720930254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9120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" r="0.750000000000004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GeometricBrownianMot.Simulation!$H$10:$H$10010</c:f>
              <c:numCache>
                <c:formatCode>General</c:formatCode>
                <c:ptCount val="10001"/>
                <c:pt idx="0">
                  <c:v>100.00000000000004</c:v>
                </c:pt>
                <c:pt idx="1">
                  <c:v>99.88831849679373</c:v>
                </c:pt>
                <c:pt idx="2">
                  <c:v>99.928909494944733</c:v>
                </c:pt>
                <c:pt idx="3">
                  <c:v>99.785342963244432</c:v>
                </c:pt>
                <c:pt idx="4">
                  <c:v>99.665675713714435</c:v>
                </c:pt>
                <c:pt idx="5">
                  <c:v>99.677843060906639</c:v>
                </c:pt>
                <c:pt idx="6">
                  <c:v>99.786323198911006</c:v>
                </c:pt>
                <c:pt idx="7">
                  <c:v>99.761060524865655</c:v>
                </c:pt>
                <c:pt idx="8">
                  <c:v>99.828391561289763</c:v>
                </c:pt>
                <c:pt idx="9">
                  <c:v>99.879390902959784</c:v>
                </c:pt>
                <c:pt idx="10">
                  <c:v>99.772016917698608</c:v>
                </c:pt>
                <c:pt idx="11">
                  <c:v>99.931036241174283</c:v>
                </c:pt>
                <c:pt idx="12">
                  <c:v>100.04994784676838</c:v>
                </c:pt>
                <c:pt idx="13">
                  <c:v>100.14207234392211</c:v>
                </c:pt>
                <c:pt idx="14">
                  <c:v>100.2179988676546</c:v>
                </c:pt>
                <c:pt idx="15">
                  <c:v>100.28873284551841</c:v>
                </c:pt>
                <c:pt idx="16">
                  <c:v>100.15514831326364</c:v>
                </c:pt>
                <c:pt idx="17">
                  <c:v>100.1696490704098</c:v>
                </c:pt>
                <c:pt idx="18">
                  <c:v>100.1958967305187</c:v>
                </c:pt>
                <c:pt idx="19">
                  <c:v>99.970302667554989</c:v>
                </c:pt>
                <c:pt idx="20">
                  <c:v>100.06450912304068</c:v>
                </c:pt>
                <c:pt idx="21">
                  <c:v>99.827890192724524</c:v>
                </c:pt>
                <c:pt idx="22">
                  <c:v>99.767280488185506</c:v>
                </c:pt>
                <c:pt idx="23">
                  <c:v>99.784140472898258</c:v>
                </c:pt>
                <c:pt idx="24">
                  <c:v>99.942442198008763</c:v>
                </c:pt>
                <c:pt idx="25">
                  <c:v>99.971442778449614</c:v>
                </c:pt>
                <c:pt idx="26">
                  <c:v>99.942787260569617</c:v>
                </c:pt>
                <c:pt idx="27">
                  <c:v>100.07978612285966</c:v>
                </c:pt>
                <c:pt idx="28">
                  <c:v>100.07422952605269</c:v>
                </c:pt>
                <c:pt idx="29">
                  <c:v>100.03422529622357</c:v>
                </c:pt>
                <c:pt idx="30">
                  <c:v>100.07185112268373</c:v>
                </c:pt>
                <c:pt idx="31">
                  <c:v>100.15781423541436</c:v>
                </c:pt>
                <c:pt idx="32">
                  <c:v>100.11382453630111</c:v>
                </c:pt>
                <c:pt idx="33">
                  <c:v>100.06487225646438</c:v>
                </c:pt>
                <c:pt idx="34">
                  <c:v>100.0794734267365</c:v>
                </c:pt>
                <c:pt idx="35">
                  <c:v>100.11390908970014</c:v>
                </c:pt>
                <c:pt idx="36">
                  <c:v>100.14127969822815</c:v>
                </c:pt>
                <c:pt idx="37">
                  <c:v>100.06692642941148</c:v>
                </c:pt>
                <c:pt idx="38">
                  <c:v>100.17582201565179</c:v>
                </c:pt>
                <c:pt idx="39">
                  <c:v>100.27877859608276</c:v>
                </c:pt>
                <c:pt idx="40">
                  <c:v>100.21546837467032</c:v>
                </c:pt>
                <c:pt idx="41">
                  <c:v>100.22970973397842</c:v>
                </c:pt>
                <c:pt idx="42">
                  <c:v>100.31263731364312</c:v>
                </c:pt>
                <c:pt idx="43">
                  <c:v>100.38539828808155</c:v>
                </c:pt>
                <c:pt idx="44">
                  <c:v>100.42309372259626</c:v>
                </c:pt>
                <c:pt idx="45">
                  <c:v>100.43675815436002</c:v>
                </c:pt>
                <c:pt idx="46">
                  <c:v>100.43660814311713</c:v>
                </c:pt>
                <c:pt idx="47">
                  <c:v>100.42529838362806</c:v>
                </c:pt>
                <c:pt idx="48">
                  <c:v>100.28996626924416</c:v>
                </c:pt>
                <c:pt idx="49">
                  <c:v>100.25725967836708</c:v>
                </c:pt>
                <c:pt idx="50">
                  <c:v>100.42601444789797</c:v>
                </c:pt>
                <c:pt idx="51">
                  <c:v>100.4178422921931</c:v>
                </c:pt>
                <c:pt idx="52">
                  <c:v>100.20922623001073</c:v>
                </c:pt>
                <c:pt idx="53">
                  <c:v>100.15238356824504</c:v>
                </c:pt>
                <c:pt idx="54">
                  <c:v>100.18419738062106</c:v>
                </c:pt>
                <c:pt idx="55">
                  <c:v>100.27780143527791</c:v>
                </c:pt>
                <c:pt idx="56">
                  <c:v>100.15953763712164</c:v>
                </c:pt>
                <c:pt idx="57">
                  <c:v>100.23259885850918</c:v>
                </c:pt>
                <c:pt idx="58">
                  <c:v>100.13547050336857</c:v>
                </c:pt>
                <c:pt idx="59">
                  <c:v>100.20445457234321</c:v>
                </c:pt>
                <c:pt idx="60">
                  <c:v>100.42611662652749</c:v>
                </c:pt>
                <c:pt idx="61">
                  <c:v>100.33823239491915</c:v>
                </c:pt>
                <c:pt idx="62">
                  <c:v>100.20618502776101</c:v>
                </c:pt>
                <c:pt idx="63">
                  <c:v>100.42110814127233</c:v>
                </c:pt>
                <c:pt idx="64">
                  <c:v>100.34312329335634</c:v>
                </c:pt>
                <c:pt idx="65">
                  <c:v>100.29244917496192</c:v>
                </c:pt>
                <c:pt idx="66">
                  <c:v>100.31625666780843</c:v>
                </c:pt>
                <c:pt idx="67">
                  <c:v>100.31806948142551</c:v>
                </c:pt>
                <c:pt idx="68">
                  <c:v>100.24841087358547</c:v>
                </c:pt>
                <c:pt idx="69">
                  <c:v>100.24025668975735</c:v>
                </c:pt>
                <c:pt idx="70">
                  <c:v>100.09073466726988</c:v>
                </c:pt>
                <c:pt idx="71">
                  <c:v>100.22052980214386</c:v>
                </c:pt>
                <c:pt idx="72">
                  <c:v>100.21550027821107</c:v>
                </c:pt>
                <c:pt idx="73">
                  <c:v>100.13305347332562</c:v>
                </c:pt>
                <c:pt idx="74">
                  <c:v>100.04894770115263</c:v>
                </c:pt>
                <c:pt idx="75">
                  <c:v>100.1625842570631</c:v>
                </c:pt>
                <c:pt idx="76">
                  <c:v>100.12898323114278</c:v>
                </c:pt>
                <c:pt idx="77">
                  <c:v>100.02329682055009</c:v>
                </c:pt>
                <c:pt idx="78">
                  <c:v>100.1054572830926</c:v>
                </c:pt>
                <c:pt idx="79">
                  <c:v>100.15201039796024</c:v>
                </c:pt>
                <c:pt idx="80">
                  <c:v>100.26060500908648</c:v>
                </c:pt>
                <c:pt idx="81">
                  <c:v>100.12985282053405</c:v>
                </c:pt>
                <c:pt idx="82">
                  <c:v>100.2280674720223</c:v>
                </c:pt>
                <c:pt idx="83">
                  <c:v>100.2191094680112</c:v>
                </c:pt>
                <c:pt idx="84">
                  <c:v>100.27627817120133</c:v>
                </c:pt>
                <c:pt idx="85">
                  <c:v>100.32719097858285</c:v>
                </c:pt>
                <c:pt idx="86">
                  <c:v>100.05598404205287</c:v>
                </c:pt>
                <c:pt idx="87">
                  <c:v>100.02076640145211</c:v>
                </c:pt>
                <c:pt idx="88">
                  <c:v>100.04026194522297</c:v>
                </c:pt>
                <c:pt idx="89">
                  <c:v>100.15784723119518</c:v>
                </c:pt>
                <c:pt idx="90">
                  <c:v>100.20440556893666</c:v>
                </c:pt>
                <c:pt idx="91">
                  <c:v>100.32426733602374</c:v>
                </c:pt>
                <c:pt idx="92">
                  <c:v>100.44827359115972</c:v>
                </c:pt>
                <c:pt idx="93">
                  <c:v>100.41666523545572</c:v>
                </c:pt>
                <c:pt idx="94">
                  <c:v>100.48689580794625</c:v>
                </c:pt>
                <c:pt idx="95">
                  <c:v>100.48015478243639</c:v>
                </c:pt>
                <c:pt idx="96">
                  <c:v>100.57266832235112</c:v>
                </c:pt>
                <c:pt idx="97">
                  <c:v>100.57480545416263</c:v>
                </c:pt>
                <c:pt idx="98">
                  <c:v>100.62463940627825</c:v>
                </c:pt>
                <c:pt idx="99">
                  <c:v>100.63805458735649</c:v>
                </c:pt>
                <c:pt idx="100">
                  <c:v>100.66043103006702</c:v>
                </c:pt>
                <c:pt idx="101">
                  <c:v>100.71732558421198</c:v>
                </c:pt>
                <c:pt idx="102">
                  <c:v>100.93321343599459</c:v>
                </c:pt>
                <c:pt idx="103">
                  <c:v>100.87020785383639</c:v>
                </c:pt>
                <c:pt idx="104">
                  <c:v>100.8397550674415</c:v>
                </c:pt>
                <c:pt idx="105">
                  <c:v>100.95110157224417</c:v>
                </c:pt>
                <c:pt idx="106">
                  <c:v>100.9070028601966</c:v>
                </c:pt>
                <c:pt idx="107">
                  <c:v>100.88001946130183</c:v>
                </c:pt>
                <c:pt idx="108">
                  <c:v>100.91985463240003</c:v>
                </c:pt>
                <c:pt idx="109">
                  <c:v>100.81143069770755</c:v>
                </c:pt>
                <c:pt idx="110">
                  <c:v>100.5988467056813</c:v>
                </c:pt>
                <c:pt idx="111">
                  <c:v>100.60053668216617</c:v>
                </c:pt>
                <c:pt idx="112">
                  <c:v>100.69556355663563</c:v>
                </c:pt>
                <c:pt idx="113">
                  <c:v>100.80636460596243</c:v>
                </c:pt>
                <c:pt idx="114">
                  <c:v>100.89342964569356</c:v>
                </c:pt>
                <c:pt idx="115">
                  <c:v>100.78019688187096</c:v>
                </c:pt>
                <c:pt idx="116">
                  <c:v>100.73970166370157</c:v>
                </c:pt>
                <c:pt idx="117">
                  <c:v>100.69275418022609</c:v>
                </c:pt>
                <c:pt idx="118">
                  <c:v>100.54370612026835</c:v>
                </c:pt>
                <c:pt idx="119">
                  <c:v>100.43710938691071</c:v>
                </c:pt>
                <c:pt idx="120">
                  <c:v>100.33044392812442</c:v>
                </c:pt>
                <c:pt idx="121">
                  <c:v>100.41737781345027</c:v>
                </c:pt>
                <c:pt idx="122">
                  <c:v>100.3800894439463</c:v>
                </c:pt>
                <c:pt idx="123">
                  <c:v>100.35790733540708</c:v>
                </c:pt>
                <c:pt idx="124">
                  <c:v>100.40014596155181</c:v>
                </c:pt>
                <c:pt idx="125">
                  <c:v>100.42118619467324</c:v>
                </c:pt>
                <c:pt idx="126">
                  <c:v>100.30069721953518</c:v>
                </c:pt>
                <c:pt idx="127">
                  <c:v>100.1501874104287</c:v>
                </c:pt>
                <c:pt idx="128">
                  <c:v>100.16129826375393</c:v>
                </c:pt>
                <c:pt idx="129">
                  <c:v>100.19192311408578</c:v>
                </c:pt>
                <c:pt idx="130">
                  <c:v>100.06885683038698</c:v>
                </c:pt>
                <c:pt idx="131">
                  <c:v>99.994414229616922</c:v>
                </c:pt>
                <c:pt idx="132">
                  <c:v>99.969125856953411</c:v>
                </c:pt>
                <c:pt idx="133">
                  <c:v>100.04506726787726</c:v>
                </c:pt>
                <c:pt idx="134">
                  <c:v>99.99069458421279</c:v>
                </c:pt>
                <c:pt idx="135">
                  <c:v>99.799346195134731</c:v>
                </c:pt>
                <c:pt idx="136">
                  <c:v>99.815972172625536</c:v>
                </c:pt>
                <c:pt idx="137">
                  <c:v>99.838597728430486</c:v>
                </c:pt>
                <c:pt idx="138">
                  <c:v>100.02571606124575</c:v>
                </c:pt>
                <c:pt idx="139">
                  <c:v>100.10491764174465</c:v>
                </c:pt>
                <c:pt idx="140">
                  <c:v>100.09875839864837</c:v>
                </c:pt>
                <c:pt idx="141">
                  <c:v>100.28727698264717</c:v>
                </c:pt>
                <c:pt idx="142">
                  <c:v>100.19380316055805</c:v>
                </c:pt>
                <c:pt idx="143">
                  <c:v>100.17895893025728</c:v>
                </c:pt>
                <c:pt idx="144">
                  <c:v>100.24493625688235</c:v>
                </c:pt>
                <c:pt idx="145">
                  <c:v>100.25850359052394</c:v>
                </c:pt>
                <c:pt idx="146">
                  <c:v>100.14184338429956</c:v>
                </c:pt>
                <c:pt idx="147">
                  <c:v>100.19220976947156</c:v>
                </c:pt>
                <c:pt idx="148">
                  <c:v>100.26464352859372</c:v>
                </c:pt>
                <c:pt idx="149">
                  <c:v>100.26498954884765</c:v>
                </c:pt>
                <c:pt idx="150">
                  <c:v>100.29391204591739</c:v>
                </c:pt>
                <c:pt idx="151">
                  <c:v>100.25245359462289</c:v>
                </c:pt>
                <c:pt idx="152">
                  <c:v>100.33770046263869</c:v>
                </c:pt>
                <c:pt idx="153">
                  <c:v>100.0348048831285</c:v>
                </c:pt>
                <c:pt idx="154">
                  <c:v>100.14433100606806</c:v>
                </c:pt>
                <c:pt idx="155">
                  <c:v>100.11078584577065</c:v>
                </c:pt>
                <c:pt idx="156">
                  <c:v>100.06166291809208</c:v>
                </c:pt>
                <c:pt idx="157">
                  <c:v>100.21815754649067</c:v>
                </c:pt>
                <c:pt idx="158">
                  <c:v>100.43726211545287</c:v>
                </c:pt>
                <c:pt idx="159">
                  <c:v>100.47126975017969</c:v>
                </c:pt>
                <c:pt idx="160">
                  <c:v>100.38154270161925</c:v>
                </c:pt>
                <c:pt idx="161">
                  <c:v>100.45040106366218</c:v>
                </c:pt>
                <c:pt idx="162">
                  <c:v>100.56529206634626</c:v>
                </c:pt>
                <c:pt idx="163">
                  <c:v>100.5609376276206</c:v>
                </c:pt>
                <c:pt idx="164">
                  <c:v>100.48104972075582</c:v>
                </c:pt>
                <c:pt idx="165">
                  <c:v>100.30804624259325</c:v>
                </c:pt>
                <c:pt idx="166">
                  <c:v>100.27390858371868</c:v>
                </c:pt>
                <c:pt idx="167">
                  <c:v>100.30426016959733</c:v>
                </c:pt>
                <c:pt idx="168">
                  <c:v>100.2552887777463</c:v>
                </c:pt>
                <c:pt idx="169">
                  <c:v>100.29089252436779</c:v>
                </c:pt>
                <c:pt idx="170">
                  <c:v>100.28016297823049</c:v>
                </c:pt>
                <c:pt idx="171">
                  <c:v>100.24055087296391</c:v>
                </c:pt>
                <c:pt idx="172">
                  <c:v>100.20583385152359</c:v>
                </c:pt>
                <c:pt idx="173">
                  <c:v>100.16150184245308</c:v>
                </c:pt>
                <c:pt idx="174">
                  <c:v>99.977855853976266</c:v>
                </c:pt>
                <c:pt idx="175">
                  <c:v>100.04682100579282</c:v>
                </c:pt>
                <c:pt idx="176">
                  <c:v>99.895837686131671</c:v>
                </c:pt>
                <c:pt idx="177">
                  <c:v>100.03431580328726</c:v>
                </c:pt>
                <c:pt idx="178">
                  <c:v>99.957701356793791</c:v>
                </c:pt>
                <c:pt idx="179">
                  <c:v>100.11001948907622</c:v>
                </c:pt>
                <c:pt idx="180">
                  <c:v>99.998439161461917</c:v>
                </c:pt>
                <c:pt idx="181">
                  <c:v>99.93781073860562</c:v>
                </c:pt>
                <c:pt idx="182">
                  <c:v>99.982062363864401</c:v>
                </c:pt>
                <c:pt idx="183">
                  <c:v>99.862740147043397</c:v>
                </c:pt>
                <c:pt idx="184">
                  <c:v>100.025716395099</c:v>
                </c:pt>
                <c:pt idx="185">
                  <c:v>100.05422908687233</c:v>
                </c:pt>
                <c:pt idx="186">
                  <c:v>100.15324658310942</c:v>
                </c:pt>
                <c:pt idx="187">
                  <c:v>100.0998094791039</c:v>
                </c:pt>
                <c:pt idx="188">
                  <c:v>99.972780198552712</c:v>
                </c:pt>
                <c:pt idx="189">
                  <c:v>99.798225161519909</c:v>
                </c:pt>
                <c:pt idx="190">
                  <c:v>99.783710219746936</c:v>
                </c:pt>
                <c:pt idx="191">
                  <c:v>99.729130295564687</c:v>
                </c:pt>
                <c:pt idx="192">
                  <c:v>99.84890895729481</c:v>
                </c:pt>
                <c:pt idx="193">
                  <c:v>99.980652699730442</c:v>
                </c:pt>
                <c:pt idx="194">
                  <c:v>100.0734530422593</c:v>
                </c:pt>
                <c:pt idx="195">
                  <c:v>100.14170448703942</c:v>
                </c:pt>
                <c:pt idx="196">
                  <c:v>100.18156918083274</c:v>
                </c:pt>
                <c:pt idx="197">
                  <c:v>100.17974714582763</c:v>
                </c:pt>
                <c:pt idx="198">
                  <c:v>100.26404227180878</c:v>
                </c:pt>
                <c:pt idx="199">
                  <c:v>100.37990985474818</c:v>
                </c:pt>
                <c:pt idx="200">
                  <c:v>100.55878966187164</c:v>
                </c:pt>
                <c:pt idx="201">
                  <c:v>100.49731733951913</c:v>
                </c:pt>
                <c:pt idx="202">
                  <c:v>100.64066449827727</c:v>
                </c:pt>
                <c:pt idx="203">
                  <c:v>100.70239052270617</c:v>
                </c:pt>
                <c:pt idx="204">
                  <c:v>100.758502117188</c:v>
                </c:pt>
                <c:pt idx="205">
                  <c:v>100.77927852782256</c:v>
                </c:pt>
                <c:pt idx="206">
                  <c:v>100.82952268873119</c:v>
                </c:pt>
                <c:pt idx="207">
                  <c:v>100.74039298061111</c:v>
                </c:pt>
                <c:pt idx="208">
                  <c:v>100.76287776095403</c:v>
                </c:pt>
                <c:pt idx="209">
                  <c:v>100.59603870123554</c:v>
                </c:pt>
                <c:pt idx="210">
                  <c:v>100.77790225339913</c:v>
                </c:pt>
                <c:pt idx="211">
                  <c:v>100.87533371448239</c:v>
                </c:pt>
                <c:pt idx="212">
                  <c:v>101.06122259699535</c:v>
                </c:pt>
                <c:pt idx="213">
                  <c:v>101.08127640733211</c:v>
                </c:pt>
                <c:pt idx="214">
                  <c:v>100.98593799220252</c:v>
                </c:pt>
                <c:pt idx="215">
                  <c:v>101.02515617241133</c:v>
                </c:pt>
                <c:pt idx="216">
                  <c:v>100.98502661621522</c:v>
                </c:pt>
                <c:pt idx="217">
                  <c:v>100.99064440374414</c:v>
                </c:pt>
                <c:pt idx="218">
                  <c:v>101.3048422089979</c:v>
                </c:pt>
                <c:pt idx="219">
                  <c:v>101.18159520407055</c:v>
                </c:pt>
                <c:pt idx="220">
                  <c:v>101.26024474040169</c:v>
                </c:pt>
                <c:pt idx="221">
                  <c:v>101.36476382064643</c:v>
                </c:pt>
                <c:pt idx="222">
                  <c:v>101.40227116441847</c:v>
                </c:pt>
                <c:pt idx="223">
                  <c:v>101.45904664512797</c:v>
                </c:pt>
                <c:pt idx="224">
                  <c:v>101.58034051169115</c:v>
                </c:pt>
                <c:pt idx="225">
                  <c:v>101.48791258216637</c:v>
                </c:pt>
                <c:pt idx="226">
                  <c:v>101.48108336129931</c:v>
                </c:pt>
                <c:pt idx="227">
                  <c:v>101.50183796662519</c:v>
                </c:pt>
                <c:pt idx="228">
                  <c:v>101.41848870894987</c:v>
                </c:pt>
                <c:pt idx="229">
                  <c:v>101.32524686048835</c:v>
                </c:pt>
                <c:pt idx="230">
                  <c:v>101.34487736291514</c:v>
                </c:pt>
                <c:pt idx="231">
                  <c:v>101.37066748557571</c:v>
                </c:pt>
                <c:pt idx="232">
                  <c:v>101.26090954087958</c:v>
                </c:pt>
                <c:pt idx="233">
                  <c:v>101.43864035058398</c:v>
                </c:pt>
                <c:pt idx="234">
                  <c:v>101.67460662052453</c:v>
                </c:pt>
                <c:pt idx="235">
                  <c:v>101.73598787487423</c:v>
                </c:pt>
                <c:pt idx="236">
                  <c:v>101.74373846661423</c:v>
                </c:pt>
                <c:pt idx="237">
                  <c:v>101.74579094974378</c:v>
                </c:pt>
                <c:pt idx="238">
                  <c:v>101.59505587062036</c:v>
                </c:pt>
                <c:pt idx="239">
                  <c:v>101.47296249483526</c:v>
                </c:pt>
                <c:pt idx="240">
                  <c:v>101.61918852560252</c:v>
                </c:pt>
                <c:pt idx="241">
                  <c:v>101.65143268096959</c:v>
                </c:pt>
                <c:pt idx="242">
                  <c:v>101.69050841886195</c:v>
                </c:pt>
                <c:pt idx="243">
                  <c:v>101.8086195105594</c:v>
                </c:pt>
                <c:pt idx="244">
                  <c:v>101.68379872232195</c:v>
                </c:pt>
                <c:pt idx="245">
                  <c:v>101.77453241946181</c:v>
                </c:pt>
                <c:pt idx="246">
                  <c:v>101.78905017099181</c:v>
                </c:pt>
                <c:pt idx="247">
                  <c:v>101.75195475943177</c:v>
                </c:pt>
                <c:pt idx="248">
                  <c:v>101.73360458929167</c:v>
                </c:pt>
                <c:pt idx="249">
                  <c:v>101.76451206259162</c:v>
                </c:pt>
                <c:pt idx="250">
                  <c:v>101.79813665190304</c:v>
                </c:pt>
                <c:pt idx="251">
                  <c:v>101.94636010625302</c:v>
                </c:pt>
                <c:pt idx="252">
                  <c:v>101.91342886604805</c:v>
                </c:pt>
                <c:pt idx="253">
                  <c:v>101.92714397024477</c:v>
                </c:pt>
                <c:pt idx="254">
                  <c:v>102.03957872792343</c:v>
                </c:pt>
                <c:pt idx="255">
                  <c:v>101.9941321279375</c:v>
                </c:pt>
                <c:pt idx="256">
                  <c:v>102.00677109321295</c:v>
                </c:pt>
                <c:pt idx="257">
                  <c:v>102.00821657070475</c:v>
                </c:pt>
                <c:pt idx="258">
                  <c:v>102.06430563223246</c:v>
                </c:pt>
                <c:pt idx="259">
                  <c:v>102.13051999350759</c:v>
                </c:pt>
                <c:pt idx="260">
                  <c:v>102.24114240357777</c:v>
                </c:pt>
                <c:pt idx="261">
                  <c:v>102.28403434972934</c:v>
                </c:pt>
                <c:pt idx="262">
                  <c:v>102.31444537917334</c:v>
                </c:pt>
                <c:pt idx="263">
                  <c:v>102.30764287717531</c:v>
                </c:pt>
                <c:pt idx="264">
                  <c:v>102.30366010948772</c:v>
                </c:pt>
                <c:pt idx="265">
                  <c:v>102.31993704188602</c:v>
                </c:pt>
                <c:pt idx="266">
                  <c:v>102.20588505811489</c:v>
                </c:pt>
                <c:pt idx="267">
                  <c:v>102.19227203751281</c:v>
                </c:pt>
                <c:pt idx="268">
                  <c:v>102.22137423738963</c:v>
                </c:pt>
                <c:pt idx="269">
                  <c:v>102.0969826990768</c:v>
                </c:pt>
                <c:pt idx="270">
                  <c:v>102.063820371525</c:v>
                </c:pt>
                <c:pt idx="271">
                  <c:v>102.07382431657481</c:v>
                </c:pt>
                <c:pt idx="272">
                  <c:v>102.05305005383585</c:v>
                </c:pt>
                <c:pt idx="273">
                  <c:v>102.2157835784266</c:v>
                </c:pt>
                <c:pt idx="274">
                  <c:v>102.14687382749469</c:v>
                </c:pt>
                <c:pt idx="275">
                  <c:v>102.14789962982319</c:v>
                </c:pt>
                <c:pt idx="276">
                  <c:v>102.00093904844222</c:v>
                </c:pt>
                <c:pt idx="277">
                  <c:v>102.09025127293471</c:v>
                </c:pt>
                <c:pt idx="278">
                  <c:v>102.04358012684639</c:v>
                </c:pt>
                <c:pt idx="279">
                  <c:v>102.11642834079964</c:v>
                </c:pt>
                <c:pt idx="280">
                  <c:v>102.18582363275478</c:v>
                </c:pt>
                <c:pt idx="281">
                  <c:v>102.21903216819105</c:v>
                </c:pt>
                <c:pt idx="282">
                  <c:v>102.14890030431816</c:v>
                </c:pt>
                <c:pt idx="283">
                  <c:v>102.40158726002549</c:v>
                </c:pt>
                <c:pt idx="284">
                  <c:v>102.44968320844282</c:v>
                </c:pt>
                <c:pt idx="285">
                  <c:v>102.46135879694323</c:v>
                </c:pt>
                <c:pt idx="286">
                  <c:v>102.35735462674536</c:v>
                </c:pt>
                <c:pt idx="287">
                  <c:v>102.23310867075841</c:v>
                </c:pt>
                <c:pt idx="288">
                  <c:v>102.23951659685511</c:v>
                </c:pt>
                <c:pt idx="289">
                  <c:v>102.15686501642764</c:v>
                </c:pt>
                <c:pt idx="290">
                  <c:v>102.1570298216978</c:v>
                </c:pt>
                <c:pt idx="291">
                  <c:v>102.30537553831653</c:v>
                </c:pt>
                <c:pt idx="292">
                  <c:v>102.368575479691</c:v>
                </c:pt>
                <c:pt idx="293">
                  <c:v>102.36460048723011</c:v>
                </c:pt>
                <c:pt idx="294">
                  <c:v>102.41692612196478</c:v>
                </c:pt>
                <c:pt idx="295">
                  <c:v>102.39071651340861</c:v>
                </c:pt>
                <c:pt idx="296">
                  <c:v>102.49287842694415</c:v>
                </c:pt>
                <c:pt idx="297">
                  <c:v>102.36091912070378</c:v>
                </c:pt>
                <c:pt idx="298">
                  <c:v>102.2048647415314</c:v>
                </c:pt>
                <c:pt idx="299">
                  <c:v>102.41838898583494</c:v>
                </c:pt>
                <c:pt idx="300">
                  <c:v>102.51418432091384</c:v>
                </c:pt>
                <c:pt idx="301">
                  <c:v>102.71499685561342</c:v>
                </c:pt>
                <c:pt idx="302">
                  <c:v>102.65493242288063</c:v>
                </c:pt>
                <c:pt idx="303">
                  <c:v>102.67737457524771</c:v>
                </c:pt>
                <c:pt idx="304">
                  <c:v>102.68632556920362</c:v>
                </c:pt>
                <c:pt idx="305">
                  <c:v>102.92748618229037</c:v>
                </c:pt>
                <c:pt idx="306">
                  <c:v>103.00177696484411</c:v>
                </c:pt>
                <c:pt idx="307">
                  <c:v>102.84211565326601</c:v>
                </c:pt>
                <c:pt idx="308">
                  <c:v>102.88751432260217</c:v>
                </c:pt>
                <c:pt idx="309">
                  <c:v>102.88469122264289</c:v>
                </c:pt>
                <c:pt idx="310">
                  <c:v>102.83898380308283</c:v>
                </c:pt>
                <c:pt idx="311">
                  <c:v>102.99464756035637</c:v>
                </c:pt>
                <c:pt idx="312">
                  <c:v>102.84355686760598</c:v>
                </c:pt>
                <c:pt idx="313">
                  <c:v>102.89328099010103</c:v>
                </c:pt>
                <c:pt idx="314">
                  <c:v>102.94981754842475</c:v>
                </c:pt>
                <c:pt idx="315">
                  <c:v>102.95612218839098</c:v>
                </c:pt>
                <c:pt idx="316">
                  <c:v>102.86243827047912</c:v>
                </c:pt>
                <c:pt idx="317">
                  <c:v>102.9150705812029</c:v>
                </c:pt>
                <c:pt idx="318">
                  <c:v>102.95772214085196</c:v>
                </c:pt>
                <c:pt idx="319">
                  <c:v>102.97730645625177</c:v>
                </c:pt>
                <c:pt idx="320">
                  <c:v>102.88530919242196</c:v>
                </c:pt>
                <c:pt idx="321">
                  <c:v>102.95690432477704</c:v>
                </c:pt>
                <c:pt idx="322">
                  <c:v>103.03608415196348</c:v>
                </c:pt>
                <c:pt idx="323">
                  <c:v>103.02339687246895</c:v>
                </c:pt>
                <c:pt idx="324">
                  <c:v>103.0853286035143</c:v>
                </c:pt>
                <c:pt idx="325">
                  <c:v>103.08331023992322</c:v>
                </c:pt>
                <c:pt idx="326">
                  <c:v>103.38095803972116</c:v>
                </c:pt>
                <c:pt idx="327">
                  <c:v>103.45769085924061</c:v>
                </c:pt>
                <c:pt idx="328">
                  <c:v>103.63027723913497</c:v>
                </c:pt>
                <c:pt idx="329">
                  <c:v>103.69686489377625</c:v>
                </c:pt>
                <c:pt idx="330">
                  <c:v>103.72731173611031</c:v>
                </c:pt>
                <c:pt idx="331">
                  <c:v>103.69280478448407</c:v>
                </c:pt>
                <c:pt idx="332">
                  <c:v>103.78354279175737</c:v>
                </c:pt>
                <c:pt idx="333">
                  <c:v>103.83940613588544</c:v>
                </c:pt>
                <c:pt idx="334">
                  <c:v>103.84211895275996</c:v>
                </c:pt>
                <c:pt idx="335">
                  <c:v>103.83275394869761</c:v>
                </c:pt>
                <c:pt idx="336">
                  <c:v>103.86231075689443</c:v>
                </c:pt>
                <c:pt idx="337">
                  <c:v>103.9218308778369</c:v>
                </c:pt>
                <c:pt idx="338">
                  <c:v>103.94189373687038</c:v>
                </c:pt>
                <c:pt idx="339">
                  <c:v>104.0575360017499</c:v>
                </c:pt>
                <c:pt idx="340">
                  <c:v>104.17497184359971</c:v>
                </c:pt>
                <c:pt idx="341">
                  <c:v>104.18659672964101</c:v>
                </c:pt>
                <c:pt idx="342">
                  <c:v>104.29322055936677</c:v>
                </c:pt>
                <c:pt idx="343">
                  <c:v>104.18400695366194</c:v>
                </c:pt>
                <c:pt idx="344">
                  <c:v>104.13228589801307</c:v>
                </c:pt>
                <c:pt idx="345">
                  <c:v>104.15092060474539</c:v>
                </c:pt>
                <c:pt idx="346">
                  <c:v>104.03630321106984</c:v>
                </c:pt>
                <c:pt idx="347">
                  <c:v>104.12184850197984</c:v>
                </c:pt>
                <c:pt idx="348">
                  <c:v>104.16011468249506</c:v>
                </c:pt>
                <c:pt idx="349">
                  <c:v>104.12072976468872</c:v>
                </c:pt>
                <c:pt idx="350">
                  <c:v>104.20019586129312</c:v>
                </c:pt>
                <c:pt idx="351">
                  <c:v>104.45133843057958</c:v>
                </c:pt>
                <c:pt idx="352">
                  <c:v>104.27640709700513</c:v>
                </c:pt>
                <c:pt idx="353">
                  <c:v>104.16950975924456</c:v>
                </c:pt>
                <c:pt idx="354">
                  <c:v>104.30135332810242</c:v>
                </c:pt>
                <c:pt idx="355">
                  <c:v>104.32839458733771</c:v>
                </c:pt>
                <c:pt idx="356">
                  <c:v>104.22376042444463</c:v>
                </c:pt>
                <c:pt idx="357">
                  <c:v>104.30951710648421</c:v>
                </c:pt>
                <c:pt idx="358">
                  <c:v>104.23338336541941</c:v>
                </c:pt>
                <c:pt idx="359">
                  <c:v>104.37071830588469</c:v>
                </c:pt>
                <c:pt idx="360">
                  <c:v>104.19892067868315</c:v>
                </c:pt>
                <c:pt idx="361">
                  <c:v>104.20166627793475</c:v>
                </c:pt>
                <c:pt idx="362">
                  <c:v>104.20044712339961</c:v>
                </c:pt>
                <c:pt idx="363">
                  <c:v>104.3353345112143</c:v>
                </c:pt>
                <c:pt idx="364">
                  <c:v>104.20482007774056</c:v>
                </c:pt>
                <c:pt idx="365">
                  <c:v>104.08230924909331</c:v>
                </c:pt>
                <c:pt idx="366">
                  <c:v>103.99352400251158</c:v>
                </c:pt>
                <c:pt idx="367">
                  <c:v>104.14671736027714</c:v>
                </c:pt>
                <c:pt idx="368">
                  <c:v>104.06322236240655</c:v>
                </c:pt>
                <c:pt idx="369">
                  <c:v>104.16095773883086</c:v>
                </c:pt>
                <c:pt idx="370">
                  <c:v>104.08022578232361</c:v>
                </c:pt>
                <c:pt idx="371">
                  <c:v>103.9171929077723</c:v>
                </c:pt>
                <c:pt idx="372">
                  <c:v>103.83592271406545</c:v>
                </c:pt>
                <c:pt idx="373">
                  <c:v>103.82436018872157</c:v>
                </c:pt>
                <c:pt idx="374">
                  <c:v>103.73268736184359</c:v>
                </c:pt>
                <c:pt idx="375">
                  <c:v>103.53152222847278</c:v>
                </c:pt>
                <c:pt idx="376">
                  <c:v>103.77159416102219</c:v>
                </c:pt>
                <c:pt idx="377">
                  <c:v>103.81929948709649</c:v>
                </c:pt>
                <c:pt idx="378">
                  <c:v>103.81819073777761</c:v>
                </c:pt>
                <c:pt idx="379">
                  <c:v>103.75142199613028</c:v>
                </c:pt>
                <c:pt idx="380">
                  <c:v>103.69483141349913</c:v>
                </c:pt>
                <c:pt idx="381">
                  <c:v>103.75508973394585</c:v>
                </c:pt>
                <c:pt idx="382">
                  <c:v>103.8445030476599</c:v>
                </c:pt>
                <c:pt idx="383">
                  <c:v>104.05741301022297</c:v>
                </c:pt>
                <c:pt idx="384">
                  <c:v>104.18357013044391</c:v>
                </c:pt>
                <c:pt idx="385">
                  <c:v>104.21293570538239</c:v>
                </c:pt>
                <c:pt idx="386">
                  <c:v>104.3197921615738</c:v>
                </c:pt>
                <c:pt idx="387">
                  <c:v>104.29552682036724</c:v>
                </c:pt>
                <c:pt idx="388">
                  <c:v>104.4047358525626</c:v>
                </c:pt>
                <c:pt idx="389">
                  <c:v>104.39388022674768</c:v>
                </c:pt>
                <c:pt idx="390">
                  <c:v>104.38042777457008</c:v>
                </c:pt>
                <c:pt idx="391">
                  <c:v>104.35615475932022</c:v>
                </c:pt>
                <c:pt idx="392">
                  <c:v>104.26866164019859</c:v>
                </c:pt>
                <c:pt idx="393">
                  <c:v>104.39639652807074</c:v>
                </c:pt>
                <c:pt idx="394">
                  <c:v>104.47710049682492</c:v>
                </c:pt>
                <c:pt idx="395">
                  <c:v>104.32636574509236</c:v>
                </c:pt>
                <c:pt idx="396">
                  <c:v>104.21885279336192</c:v>
                </c:pt>
                <c:pt idx="397">
                  <c:v>104.32433622198768</c:v>
                </c:pt>
                <c:pt idx="398">
                  <c:v>104.20154522936366</c:v>
                </c:pt>
                <c:pt idx="399">
                  <c:v>104.04632937834295</c:v>
                </c:pt>
                <c:pt idx="400">
                  <c:v>103.86551619698731</c:v>
                </c:pt>
                <c:pt idx="401">
                  <c:v>103.91917913760797</c:v>
                </c:pt>
                <c:pt idx="402">
                  <c:v>103.82642241932976</c:v>
                </c:pt>
                <c:pt idx="403">
                  <c:v>103.90702317234539</c:v>
                </c:pt>
                <c:pt idx="404">
                  <c:v>103.92532193472991</c:v>
                </c:pt>
                <c:pt idx="405">
                  <c:v>104.05698462836328</c:v>
                </c:pt>
                <c:pt idx="406">
                  <c:v>104.05052838444828</c:v>
                </c:pt>
                <c:pt idx="407">
                  <c:v>104.14655666939512</c:v>
                </c:pt>
                <c:pt idx="408">
                  <c:v>104.13945066251613</c:v>
                </c:pt>
                <c:pt idx="409">
                  <c:v>104.08565942058802</c:v>
                </c:pt>
                <c:pt idx="410">
                  <c:v>104.17265803325752</c:v>
                </c:pt>
                <c:pt idx="411">
                  <c:v>104.16044228727232</c:v>
                </c:pt>
                <c:pt idx="412">
                  <c:v>104.19883853722722</c:v>
                </c:pt>
                <c:pt idx="413">
                  <c:v>104.15919019204867</c:v>
                </c:pt>
                <c:pt idx="414">
                  <c:v>104.27009242850201</c:v>
                </c:pt>
                <c:pt idx="415">
                  <c:v>104.20507355779903</c:v>
                </c:pt>
                <c:pt idx="416">
                  <c:v>104.13402090737148</c:v>
                </c:pt>
                <c:pt idx="417">
                  <c:v>104.31266461719503</c:v>
                </c:pt>
                <c:pt idx="418">
                  <c:v>104.22329820884624</c:v>
                </c:pt>
                <c:pt idx="419">
                  <c:v>104.18693975164003</c:v>
                </c:pt>
                <c:pt idx="420">
                  <c:v>104.18433130064331</c:v>
                </c:pt>
                <c:pt idx="421">
                  <c:v>104.15655470451034</c:v>
                </c:pt>
                <c:pt idx="422">
                  <c:v>104.05071199346865</c:v>
                </c:pt>
                <c:pt idx="423">
                  <c:v>104.06411381136273</c:v>
                </c:pt>
                <c:pt idx="424">
                  <c:v>103.94049705030916</c:v>
                </c:pt>
                <c:pt idx="425">
                  <c:v>103.93449593126529</c:v>
                </c:pt>
                <c:pt idx="426">
                  <c:v>104.00705230675759</c:v>
                </c:pt>
                <c:pt idx="427">
                  <c:v>104.10450590351842</c:v>
                </c:pt>
                <c:pt idx="428">
                  <c:v>104.28930793371491</c:v>
                </c:pt>
                <c:pt idx="429">
                  <c:v>104.17913620014001</c:v>
                </c:pt>
                <c:pt idx="430">
                  <c:v>104.26287253535624</c:v>
                </c:pt>
                <c:pt idx="431">
                  <c:v>104.09860873151888</c:v>
                </c:pt>
                <c:pt idx="432">
                  <c:v>104.14380315872019</c:v>
                </c:pt>
                <c:pt idx="433">
                  <c:v>104.21804896179846</c:v>
                </c:pt>
                <c:pt idx="434">
                  <c:v>104.28984681352141</c:v>
                </c:pt>
                <c:pt idx="435">
                  <c:v>104.23549160349695</c:v>
                </c:pt>
                <c:pt idx="436">
                  <c:v>104.32311191641062</c:v>
                </c:pt>
                <c:pt idx="437">
                  <c:v>104.34634874963493</c:v>
                </c:pt>
                <c:pt idx="438">
                  <c:v>104.20153758924697</c:v>
                </c:pt>
                <c:pt idx="439">
                  <c:v>104.21876060632844</c:v>
                </c:pt>
                <c:pt idx="440">
                  <c:v>104.08242876497886</c:v>
                </c:pt>
                <c:pt idx="441">
                  <c:v>104.06178245483319</c:v>
                </c:pt>
                <c:pt idx="442">
                  <c:v>104.02251586792904</c:v>
                </c:pt>
                <c:pt idx="443">
                  <c:v>103.90143482757873</c:v>
                </c:pt>
                <c:pt idx="444">
                  <c:v>103.84605367585647</c:v>
                </c:pt>
                <c:pt idx="445">
                  <c:v>103.82381270677806</c:v>
                </c:pt>
                <c:pt idx="446">
                  <c:v>103.72239440157928</c:v>
                </c:pt>
                <c:pt idx="447">
                  <c:v>103.7454977292589</c:v>
                </c:pt>
                <c:pt idx="448">
                  <c:v>103.83211876836533</c:v>
                </c:pt>
                <c:pt idx="449">
                  <c:v>103.6758108964016</c:v>
                </c:pt>
                <c:pt idx="450">
                  <c:v>103.75401422241605</c:v>
                </c:pt>
                <c:pt idx="451">
                  <c:v>103.8883878907335</c:v>
                </c:pt>
                <c:pt idx="452">
                  <c:v>103.90522797725285</c:v>
                </c:pt>
                <c:pt idx="453">
                  <c:v>103.90547748867215</c:v>
                </c:pt>
                <c:pt idx="454">
                  <c:v>103.79305019078845</c:v>
                </c:pt>
                <c:pt idx="455">
                  <c:v>103.63977172915192</c:v>
                </c:pt>
                <c:pt idx="456">
                  <c:v>103.60216420783151</c:v>
                </c:pt>
                <c:pt idx="457">
                  <c:v>103.51284760211365</c:v>
                </c:pt>
                <c:pt idx="458">
                  <c:v>103.49657142600586</c:v>
                </c:pt>
                <c:pt idx="459">
                  <c:v>103.52819465665848</c:v>
                </c:pt>
                <c:pt idx="460">
                  <c:v>103.46660528210361</c:v>
                </c:pt>
                <c:pt idx="461">
                  <c:v>103.39859485087078</c:v>
                </c:pt>
                <c:pt idx="462">
                  <c:v>103.31041836709723</c:v>
                </c:pt>
                <c:pt idx="463">
                  <c:v>103.30046943337354</c:v>
                </c:pt>
                <c:pt idx="464">
                  <c:v>103.16371598781924</c:v>
                </c:pt>
                <c:pt idx="465">
                  <c:v>103.10869060379676</c:v>
                </c:pt>
                <c:pt idx="466">
                  <c:v>103.2608180021378</c:v>
                </c:pt>
                <c:pt idx="467">
                  <c:v>103.14139658754372</c:v>
                </c:pt>
                <c:pt idx="468">
                  <c:v>103.24190023286818</c:v>
                </c:pt>
                <c:pt idx="469">
                  <c:v>103.2358490195984</c:v>
                </c:pt>
                <c:pt idx="470">
                  <c:v>103.20025145841443</c:v>
                </c:pt>
                <c:pt idx="471">
                  <c:v>102.99798460318517</c:v>
                </c:pt>
                <c:pt idx="472">
                  <c:v>102.79608223743723</c:v>
                </c:pt>
                <c:pt idx="473">
                  <c:v>102.8735515765872</c:v>
                </c:pt>
                <c:pt idx="474">
                  <c:v>102.98950591053922</c:v>
                </c:pt>
                <c:pt idx="475">
                  <c:v>102.90005183922241</c:v>
                </c:pt>
                <c:pt idx="476">
                  <c:v>103.01038897646599</c:v>
                </c:pt>
                <c:pt idx="477">
                  <c:v>103.09730308194291</c:v>
                </c:pt>
                <c:pt idx="478">
                  <c:v>103.20661476707063</c:v>
                </c:pt>
                <c:pt idx="479">
                  <c:v>103.05684889711461</c:v>
                </c:pt>
                <c:pt idx="480">
                  <c:v>103.03965722540559</c:v>
                </c:pt>
                <c:pt idx="481">
                  <c:v>103.03939210981066</c:v>
                </c:pt>
                <c:pt idx="482">
                  <c:v>103.02388207793257</c:v>
                </c:pt>
                <c:pt idx="483">
                  <c:v>103.11827877008135</c:v>
                </c:pt>
                <c:pt idx="484">
                  <c:v>103.13077896287051</c:v>
                </c:pt>
                <c:pt idx="485">
                  <c:v>103.03765417578653</c:v>
                </c:pt>
                <c:pt idx="486">
                  <c:v>102.79879596478992</c:v>
                </c:pt>
                <c:pt idx="487">
                  <c:v>102.69455675264112</c:v>
                </c:pt>
                <c:pt idx="488">
                  <c:v>102.68761387060333</c:v>
                </c:pt>
                <c:pt idx="489">
                  <c:v>102.94835916680879</c:v>
                </c:pt>
                <c:pt idx="490">
                  <c:v>102.72026306501758</c:v>
                </c:pt>
                <c:pt idx="491">
                  <c:v>102.76373880400077</c:v>
                </c:pt>
                <c:pt idx="492">
                  <c:v>102.7028034964251</c:v>
                </c:pt>
                <c:pt idx="493">
                  <c:v>102.67095301406827</c:v>
                </c:pt>
                <c:pt idx="494">
                  <c:v>102.69914251439364</c:v>
                </c:pt>
                <c:pt idx="495">
                  <c:v>102.63316530720998</c:v>
                </c:pt>
                <c:pt idx="496">
                  <c:v>102.57814926024942</c:v>
                </c:pt>
                <c:pt idx="497">
                  <c:v>102.53098299047488</c:v>
                </c:pt>
                <c:pt idx="498">
                  <c:v>102.65216218816414</c:v>
                </c:pt>
                <c:pt idx="499">
                  <c:v>102.88564815455254</c:v>
                </c:pt>
                <c:pt idx="500">
                  <c:v>102.90453456970205</c:v>
                </c:pt>
                <c:pt idx="501">
                  <c:v>102.69242307008315</c:v>
                </c:pt>
                <c:pt idx="502">
                  <c:v>102.70564637226246</c:v>
                </c:pt>
                <c:pt idx="503">
                  <c:v>102.6797023873355</c:v>
                </c:pt>
                <c:pt idx="504">
                  <c:v>102.65243942954829</c:v>
                </c:pt>
                <c:pt idx="505">
                  <c:v>102.42341752586444</c:v>
                </c:pt>
                <c:pt idx="506">
                  <c:v>102.48562709921526</c:v>
                </c:pt>
                <c:pt idx="507">
                  <c:v>102.67874439796293</c:v>
                </c:pt>
                <c:pt idx="508">
                  <c:v>102.75814905530494</c:v>
                </c:pt>
                <c:pt idx="509">
                  <c:v>102.72188290947041</c:v>
                </c:pt>
                <c:pt idx="510">
                  <c:v>102.70175281138422</c:v>
                </c:pt>
                <c:pt idx="511">
                  <c:v>102.6377788626552</c:v>
                </c:pt>
                <c:pt idx="512">
                  <c:v>102.66354655949068</c:v>
                </c:pt>
                <c:pt idx="513">
                  <c:v>102.60104787281755</c:v>
                </c:pt>
                <c:pt idx="514">
                  <c:v>102.69849041335432</c:v>
                </c:pt>
                <c:pt idx="515">
                  <c:v>102.78124841837557</c:v>
                </c:pt>
                <c:pt idx="516">
                  <c:v>102.8960813036223</c:v>
                </c:pt>
                <c:pt idx="517">
                  <c:v>103.02941241535119</c:v>
                </c:pt>
                <c:pt idx="518">
                  <c:v>103.02240092271337</c:v>
                </c:pt>
                <c:pt idx="519">
                  <c:v>102.88174525935659</c:v>
                </c:pt>
                <c:pt idx="520">
                  <c:v>102.81000909521258</c:v>
                </c:pt>
                <c:pt idx="521">
                  <c:v>102.85666317856079</c:v>
                </c:pt>
                <c:pt idx="522">
                  <c:v>102.65944509480538</c:v>
                </c:pt>
                <c:pt idx="523">
                  <c:v>102.63220006359465</c:v>
                </c:pt>
                <c:pt idx="524">
                  <c:v>102.68309647234122</c:v>
                </c:pt>
                <c:pt idx="525">
                  <c:v>102.68773086873962</c:v>
                </c:pt>
                <c:pt idx="526">
                  <c:v>102.61419208350326</c:v>
                </c:pt>
                <c:pt idx="527">
                  <c:v>102.59013402850816</c:v>
                </c:pt>
                <c:pt idx="528">
                  <c:v>102.50757566207632</c:v>
                </c:pt>
                <c:pt idx="529">
                  <c:v>102.49035713832413</c:v>
                </c:pt>
                <c:pt idx="530">
                  <c:v>102.55029478952873</c:v>
                </c:pt>
                <c:pt idx="531">
                  <c:v>102.60012820417292</c:v>
                </c:pt>
                <c:pt idx="532">
                  <c:v>102.73384949652849</c:v>
                </c:pt>
                <c:pt idx="533">
                  <c:v>102.54983693941963</c:v>
                </c:pt>
                <c:pt idx="534">
                  <c:v>102.52624002096505</c:v>
                </c:pt>
                <c:pt idx="535">
                  <c:v>102.53607834625606</c:v>
                </c:pt>
                <c:pt idx="536">
                  <c:v>102.70924699728792</c:v>
                </c:pt>
                <c:pt idx="537">
                  <c:v>102.7421424168482</c:v>
                </c:pt>
                <c:pt idx="538">
                  <c:v>102.64305069842092</c:v>
                </c:pt>
                <c:pt idx="539">
                  <c:v>102.4723654389508</c:v>
                </c:pt>
                <c:pt idx="540">
                  <c:v>102.41440714511803</c:v>
                </c:pt>
                <c:pt idx="541">
                  <c:v>102.50319807947629</c:v>
                </c:pt>
                <c:pt idx="542">
                  <c:v>102.61537348494382</c:v>
                </c:pt>
                <c:pt idx="543">
                  <c:v>102.66391378439033</c:v>
                </c:pt>
                <c:pt idx="544">
                  <c:v>102.97334103806651</c:v>
                </c:pt>
                <c:pt idx="545">
                  <c:v>103.09736403245871</c:v>
                </c:pt>
                <c:pt idx="546">
                  <c:v>103.12026733343772</c:v>
                </c:pt>
                <c:pt idx="547">
                  <c:v>103.053429112258</c:v>
                </c:pt>
                <c:pt idx="548">
                  <c:v>102.89542080913533</c:v>
                </c:pt>
                <c:pt idx="549">
                  <c:v>102.81250352716381</c:v>
                </c:pt>
                <c:pt idx="550">
                  <c:v>102.71439125765943</c:v>
                </c:pt>
                <c:pt idx="551">
                  <c:v>102.65334497677709</c:v>
                </c:pt>
                <c:pt idx="552">
                  <c:v>102.50663201545086</c:v>
                </c:pt>
                <c:pt idx="553">
                  <c:v>102.41434371111404</c:v>
                </c:pt>
                <c:pt idx="554">
                  <c:v>102.43805654492463</c:v>
                </c:pt>
                <c:pt idx="555">
                  <c:v>102.43747639523127</c:v>
                </c:pt>
                <c:pt idx="556">
                  <c:v>102.63599798780352</c:v>
                </c:pt>
                <c:pt idx="557">
                  <c:v>102.62092559665059</c:v>
                </c:pt>
                <c:pt idx="558">
                  <c:v>102.78834313924419</c:v>
                </c:pt>
                <c:pt idx="559">
                  <c:v>102.73167815069918</c:v>
                </c:pt>
                <c:pt idx="560">
                  <c:v>102.8387939612773</c:v>
                </c:pt>
                <c:pt idx="561">
                  <c:v>102.94530989293385</c:v>
                </c:pt>
                <c:pt idx="562">
                  <c:v>102.8733769266577</c:v>
                </c:pt>
                <c:pt idx="563">
                  <c:v>102.76666763504626</c:v>
                </c:pt>
                <c:pt idx="564">
                  <c:v>102.84086642135608</c:v>
                </c:pt>
                <c:pt idx="565">
                  <c:v>102.77715224896217</c:v>
                </c:pt>
                <c:pt idx="566">
                  <c:v>102.51795943166807</c:v>
                </c:pt>
                <c:pt idx="567">
                  <c:v>102.38830661019234</c:v>
                </c:pt>
                <c:pt idx="568">
                  <c:v>102.33177458088164</c:v>
                </c:pt>
                <c:pt idx="569">
                  <c:v>102.20837708773094</c:v>
                </c:pt>
                <c:pt idx="570">
                  <c:v>102.14800469696593</c:v>
                </c:pt>
                <c:pt idx="571">
                  <c:v>102.15843435477012</c:v>
                </c:pt>
                <c:pt idx="572">
                  <c:v>102.19696723982382</c:v>
                </c:pt>
                <c:pt idx="573">
                  <c:v>102.05720993972453</c:v>
                </c:pt>
                <c:pt idx="574">
                  <c:v>102.18851577282875</c:v>
                </c:pt>
                <c:pt idx="575">
                  <c:v>102.02520281270246</c:v>
                </c:pt>
                <c:pt idx="576">
                  <c:v>101.88629651035281</c:v>
                </c:pt>
                <c:pt idx="577">
                  <c:v>101.88670202378732</c:v>
                </c:pt>
                <c:pt idx="578">
                  <c:v>101.85010769565882</c:v>
                </c:pt>
                <c:pt idx="579">
                  <c:v>101.74832656638216</c:v>
                </c:pt>
                <c:pt idx="580">
                  <c:v>101.88580350508785</c:v>
                </c:pt>
                <c:pt idx="581">
                  <c:v>101.90793697214289</c:v>
                </c:pt>
                <c:pt idx="582">
                  <c:v>102.00088956549068</c:v>
                </c:pt>
                <c:pt idx="583">
                  <c:v>101.86172642445311</c:v>
                </c:pt>
                <c:pt idx="584">
                  <c:v>101.90062487211549</c:v>
                </c:pt>
                <c:pt idx="585">
                  <c:v>101.73440220992359</c:v>
                </c:pt>
                <c:pt idx="586">
                  <c:v>101.58687886159798</c:v>
                </c:pt>
                <c:pt idx="587">
                  <c:v>101.56913620063844</c:v>
                </c:pt>
                <c:pt idx="588">
                  <c:v>101.54828201601346</c:v>
                </c:pt>
                <c:pt idx="589">
                  <c:v>101.59785706753053</c:v>
                </c:pt>
                <c:pt idx="590">
                  <c:v>101.74239482277379</c:v>
                </c:pt>
                <c:pt idx="591">
                  <c:v>101.75992892453404</c:v>
                </c:pt>
                <c:pt idx="592">
                  <c:v>101.66148387428116</c:v>
                </c:pt>
                <c:pt idx="593">
                  <c:v>101.65503703596823</c:v>
                </c:pt>
                <c:pt idx="594">
                  <c:v>101.67792449513216</c:v>
                </c:pt>
                <c:pt idx="595">
                  <c:v>101.72659850341843</c:v>
                </c:pt>
                <c:pt idx="596">
                  <c:v>101.92249299450685</c:v>
                </c:pt>
                <c:pt idx="597">
                  <c:v>101.92244547718056</c:v>
                </c:pt>
                <c:pt idx="598">
                  <c:v>101.95818736084232</c:v>
                </c:pt>
                <c:pt idx="599">
                  <c:v>102.03182501777249</c:v>
                </c:pt>
                <c:pt idx="600">
                  <c:v>102.09933939733075</c:v>
                </c:pt>
                <c:pt idx="601">
                  <c:v>102.23117012107858</c:v>
                </c:pt>
                <c:pt idx="602">
                  <c:v>102.3539243392555</c:v>
                </c:pt>
                <c:pt idx="603">
                  <c:v>102.30705543553771</c:v>
                </c:pt>
                <c:pt idx="604">
                  <c:v>102.39491067807683</c:v>
                </c:pt>
                <c:pt idx="605">
                  <c:v>102.38073248782196</c:v>
                </c:pt>
                <c:pt idx="606">
                  <c:v>102.38408746688759</c:v>
                </c:pt>
                <c:pt idx="607">
                  <c:v>102.32723183977204</c:v>
                </c:pt>
                <c:pt idx="608">
                  <c:v>102.37854521486827</c:v>
                </c:pt>
                <c:pt idx="609">
                  <c:v>102.58026449021797</c:v>
                </c:pt>
                <c:pt idx="610">
                  <c:v>102.58227962861929</c:v>
                </c:pt>
                <c:pt idx="611">
                  <c:v>102.49296097049576</c:v>
                </c:pt>
                <c:pt idx="612">
                  <c:v>102.58220347174947</c:v>
                </c:pt>
                <c:pt idx="613">
                  <c:v>102.51099877073447</c:v>
                </c:pt>
                <c:pt idx="614">
                  <c:v>102.49770770763514</c:v>
                </c:pt>
                <c:pt idx="615">
                  <c:v>102.49734274627521</c:v>
                </c:pt>
                <c:pt idx="616">
                  <c:v>102.48628749593034</c:v>
                </c:pt>
                <c:pt idx="617">
                  <c:v>102.39007446455223</c:v>
                </c:pt>
                <c:pt idx="618">
                  <c:v>102.51181063852933</c:v>
                </c:pt>
                <c:pt idx="619">
                  <c:v>102.46537573393603</c:v>
                </c:pt>
                <c:pt idx="620">
                  <c:v>102.38597876617732</c:v>
                </c:pt>
                <c:pt idx="621">
                  <c:v>102.32327855726955</c:v>
                </c:pt>
                <c:pt idx="622">
                  <c:v>102.24067505502266</c:v>
                </c:pt>
                <c:pt idx="623">
                  <c:v>102.29191928221869</c:v>
                </c:pt>
                <c:pt idx="624">
                  <c:v>102.18007911444909</c:v>
                </c:pt>
                <c:pt idx="625">
                  <c:v>102.35665705497246</c:v>
                </c:pt>
                <c:pt idx="626">
                  <c:v>102.34192968852548</c:v>
                </c:pt>
                <c:pt idx="627">
                  <c:v>102.32104436997048</c:v>
                </c:pt>
                <c:pt idx="628">
                  <c:v>102.46857116200701</c:v>
                </c:pt>
                <c:pt idx="629">
                  <c:v>102.47247510842068</c:v>
                </c:pt>
                <c:pt idx="630">
                  <c:v>102.29184692541786</c:v>
                </c:pt>
                <c:pt idx="631">
                  <c:v>102.13053713640569</c:v>
                </c:pt>
                <c:pt idx="632">
                  <c:v>102.01134811155839</c:v>
                </c:pt>
                <c:pt idx="633">
                  <c:v>102.15968103928054</c:v>
                </c:pt>
                <c:pt idx="634">
                  <c:v>102.23211739143396</c:v>
                </c:pt>
                <c:pt idx="635">
                  <c:v>102.31898531783358</c:v>
                </c:pt>
                <c:pt idx="636">
                  <c:v>102.37392600953396</c:v>
                </c:pt>
                <c:pt idx="637">
                  <c:v>102.60614015514747</c:v>
                </c:pt>
                <c:pt idx="638">
                  <c:v>102.61665436249301</c:v>
                </c:pt>
                <c:pt idx="639">
                  <c:v>102.56692744880434</c:v>
                </c:pt>
                <c:pt idx="640">
                  <c:v>102.40997071879865</c:v>
                </c:pt>
                <c:pt idx="641">
                  <c:v>102.45840159383931</c:v>
                </c:pt>
                <c:pt idx="642">
                  <c:v>102.16765015288497</c:v>
                </c:pt>
                <c:pt idx="643">
                  <c:v>102.24013309349411</c:v>
                </c:pt>
                <c:pt idx="644">
                  <c:v>102.10314183476147</c:v>
                </c:pt>
                <c:pt idx="645">
                  <c:v>101.9483581571611</c:v>
                </c:pt>
                <c:pt idx="646">
                  <c:v>101.79118382070902</c:v>
                </c:pt>
                <c:pt idx="647">
                  <c:v>101.76362215688549</c:v>
                </c:pt>
                <c:pt idx="648">
                  <c:v>101.82221534819172</c:v>
                </c:pt>
                <c:pt idx="649">
                  <c:v>101.77893895001196</c:v>
                </c:pt>
                <c:pt idx="650">
                  <c:v>101.54584617888629</c:v>
                </c:pt>
                <c:pt idx="651">
                  <c:v>101.61075747009045</c:v>
                </c:pt>
                <c:pt idx="652">
                  <c:v>101.49784360432452</c:v>
                </c:pt>
                <c:pt idx="653">
                  <c:v>101.47110563882111</c:v>
                </c:pt>
                <c:pt idx="654">
                  <c:v>101.53751321946005</c:v>
                </c:pt>
                <c:pt idx="655">
                  <c:v>101.51317499748657</c:v>
                </c:pt>
                <c:pt idx="656">
                  <c:v>101.50016153764106</c:v>
                </c:pt>
                <c:pt idx="657">
                  <c:v>101.61647733826163</c:v>
                </c:pt>
                <c:pt idx="658">
                  <c:v>101.56903942398129</c:v>
                </c:pt>
                <c:pt idx="659">
                  <c:v>101.43049355361066</c:v>
                </c:pt>
                <c:pt idx="660">
                  <c:v>101.4014159366622</c:v>
                </c:pt>
                <c:pt idx="661">
                  <c:v>101.4240858951638</c:v>
                </c:pt>
                <c:pt idx="662">
                  <c:v>101.33057356582769</c:v>
                </c:pt>
                <c:pt idx="663">
                  <c:v>101.1660601813191</c:v>
                </c:pt>
                <c:pt idx="664">
                  <c:v>101.18384676309567</c:v>
                </c:pt>
                <c:pt idx="665">
                  <c:v>101.26727426099852</c:v>
                </c:pt>
                <c:pt idx="666">
                  <c:v>101.24168794239243</c:v>
                </c:pt>
                <c:pt idx="667">
                  <c:v>101.10782960186772</c:v>
                </c:pt>
                <c:pt idx="668">
                  <c:v>100.97865695557692</c:v>
                </c:pt>
                <c:pt idx="669">
                  <c:v>100.917376034076</c:v>
                </c:pt>
                <c:pt idx="670">
                  <c:v>100.86940987772107</c:v>
                </c:pt>
                <c:pt idx="671">
                  <c:v>100.93952776816759</c:v>
                </c:pt>
                <c:pt idx="672">
                  <c:v>101.03120124289927</c:v>
                </c:pt>
                <c:pt idx="673">
                  <c:v>101.10008530110088</c:v>
                </c:pt>
                <c:pt idx="674">
                  <c:v>101.13900507092603</c:v>
                </c:pt>
                <c:pt idx="675">
                  <c:v>101.05604802262656</c:v>
                </c:pt>
                <c:pt idx="676">
                  <c:v>101.04667157249455</c:v>
                </c:pt>
                <c:pt idx="677">
                  <c:v>101.08868893599025</c:v>
                </c:pt>
                <c:pt idx="678">
                  <c:v>101.19778982409176</c:v>
                </c:pt>
                <c:pt idx="679">
                  <c:v>101.36886451612475</c:v>
                </c:pt>
                <c:pt idx="680">
                  <c:v>101.35757768117314</c:v>
                </c:pt>
                <c:pt idx="681">
                  <c:v>101.52040528841546</c:v>
                </c:pt>
                <c:pt idx="682">
                  <c:v>101.38813682465668</c:v>
                </c:pt>
                <c:pt idx="683">
                  <c:v>101.30771111670383</c:v>
                </c:pt>
                <c:pt idx="684">
                  <c:v>101.37646674436796</c:v>
                </c:pt>
                <c:pt idx="685">
                  <c:v>101.28128599376249</c:v>
                </c:pt>
                <c:pt idx="686">
                  <c:v>101.23686956153809</c:v>
                </c:pt>
                <c:pt idx="687">
                  <c:v>101.28656803081516</c:v>
                </c:pt>
                <c:pt idx="688">
                  <c:v>101.45311523181776</c:v>
                </c:pt>
                <c:pt idx="689">
                  <c:v>101.43079329543869</c:v>
                </c:pt>
                <c:pt idx="690">
                  <c:v>101.42352592912133</c:v>
                </c:pt>
                <c:pt idx="691">
                  <c:v>101.49364417263514</c:v>
                </c:pt>
                <c:pt idx="692">
                  <c:v>101.41463014362903</c:v>
                </c:pt>
                <c:pt idx="693">
                  <c:v>101.47830299856163</c:v>
                </c:pt>
                <c:pt idx="694">
                  <c:v>101.30343948127309</c:v>
                </c:pt>
                <c:pt idx="695">
                  <c:v>101.37875557996044</c:v>
                </c:pt>
                <c:pt idx="696">
                  <c:v>101.34686611402122</c:v>
                </c:pt>
                <c:pt idx="697">
                  <c:v>101.24945095404092</c:v>
                </c:pt>
                <c:pt idx="698">
                  <c:v>101.02863181650312</c:v>
                </c:pt>
                <c:pt idx="699">
                  <c:v>101.02196641900379</c:v>
                </c:pt>
                <c:pt idx="700">
                  <c:v>101.07227061412246</c:v>
                </c:pt>
                <c:pt idx="701">
                  <c:v>100.82143758751886</c:v>
                </c:pt>
                <c:pt idx="702">
                  <c:v>100.90712694283728</c:v>
                </c:pt>
                <c:pt idx="703">
                  <c:v>100.89788058007095</c:v>
                </c:pt>
                <c:pt idx="704">
                  <c:v>100.94152097405389</c:v>
                </c:pt>
                <c:pt idx="705">
                  <c:v>100.88765330433405</c:v>
                </c:pt>
                <c:pt idx="706">
                  <c:v>101.08055855491436</c:v>
                </c:pt>
                <c:pt idx="707">
                  <c:v>100.97618960056286</c:v>
                </c:pt>
                <c:pt idx="708">
                  <c:v>100.88791158017679</c:v>
                </c:pt>
                <c:pt idx="709">
                  <c:v>100.8531283395605</c:v>
                </c:pt>
                <c:pt idx="710">
                  <c:v>100.99426565959082</c:v>
                </c:pt>
                <c:pt idx="711">
                  <c:v>101.09213406529821</c:v>
                </c:pt>
                <c:pt idx="712">
                  <c:v>101.06894164639452</c:v>
                </c:pt>
                <c:pt idx="713">
                  <c:v>101.09598138644647</c:v>
                </c:pt>
                <c:pt idx="714">
                  <c:v>100.99645656451624</c:v>
                </c:pt>
                <c:pt idx="715">
                  <c:v>100.99310747292284</c:v>
                </c:pt>
                <c:pt idx="716">
                  <c:v>100.95612384445451</c:v>
                </c:pt>
                <c:pt idx="717">
                  <c:v>100.8716009603519</c:v>
                </c:pt>
                <c:pt idx="718">
                  <c:v>100.8823300918359</c:v>
                </c:pt>
                <c:pt idx="719">
                  <c:v>100.83436084331922</c:v>
                </c:pt>
                <c:pt idx="720">
                  <c:v>100.83175906836219</c:v>
                </c:pt>
                <c:pt idx="721">
                  <c:v>100.88337207089162</c:v>
                </c:pt>
                <c:pt idx="722">
                  <c:v>101.15138825862707</c:v>
                </c:pt>
                <c:pt idx="723">
                  <c:v>101.00872056311555</c:v>
                </c:pt>
                <c:pt idx="724">
                  <c:v>100.98379056572841</c:v>
                </c:pt>
                <c:pt idx="725">
                  <c:v>101.04846002365665</c:v>
                </c:pt>
                <c:pt idx="726">
                  <c:v>101.01500845841842</c:v>
                </c:pt>
                <c:pt idx="727">
                  <c:v>101.0348106673905</c:v>
                </c:pt>
                <c:pt idx="728">
                  <c:v>101.02540318015697</c:v>
                </c:pt>
                <c:pt idx="729">
                  <c:v>101.05265689428708</c:v>
                </c:pt>
                <c:pt idx="730">
                  <c:v>101.17337644303194</c:v>
                </c:pt>
                <c:pt idx="731">
                  <c:v>101.21031127567086</c:v>
                </c:pt>
                <c:pt idx="732">
                  <c:v>101.13836996445633</c:v>
                </c:pt>
                <c:pt idx="733">
                  <c:v>101.01024040956989</c:v>
                </c:pt>
                <c:pt idx="734">
                  <c:v>101.1097414695931</c:v>
                </c:pt>
                <c:pt idx="735">
                  <c:v>101.14340622897758</c:v>
                </c:pt>
                <c:pt idx="736">
                  <c:v>100.9901061235371</c:v>
                </c:pt>
                <c:pt idx="737">
                  <c:v>101.00073639821125</c:v>
                </c:pt>
                <c:pt idx="738">
                  <c:v>100.92260763556692</c:v>
                </c:pt>
                <c:pt idx="739">
                  <c:v>100.83939203084707</c:v>
                </c:pt>
                <c:pt idx="740">
                  <c:v>101.05220830249455</c:v>
                </c:pt>
                <c:pt idx="741">
                  <c:v>101.15438071932763</c:v>
                </c:pt>
                <c:pt idx="742">
                  <c:v>101.36454746459253</c:v>
                </c:pt>
                <c:pt idx="743">
                  <c:v>101.34449637627296</c:v>
                </c:pt>
                <c:pt idx="744">
                  <c:v>101.36708593112603</c:v>
                </c:pt>
                <c:pt idx="745">
                  <c:v>101.45207286016056</c:v>
                </c:pt>
                <c:pt idx="746">
                  <c:v>101.32628234347105</c:v>
                </c:pt>
                <c:pt idx="747">
                  <c:v>101.26651091641287</c:v>
                </c:pt>
                <c:pt idx="748">
                  <c:v>101.33496842937728</c:v>
                </c:pt>
                <c:pt idx="749">
                  <c:v>101.25466937719776</c:v>
                </c:pt>
                <c:pt idx="750">
                  <c:v>101.31012594190553</c:v>
                </c:pt>
                <c:pt idx="751">
                  <c:v>101.2548137585235</c:v>
                </c:pt>
                <c:pt idx="752">
                  <c:v>101.40508144831453</c:v>
                </c:pt>
                <c:pt idx="753">
                  <c:v>101.49883067774221</c:v>
                </c:pt>
                <c:pt idx="754">
                  <c:v>101.45971489063943</c:v>
                </c:pt>
                <c:pt idx="755">
                  <c:v>101.61265645609741</c:v>
                </c:pt>
                <c:pt idx="756">
                  <c:v>101.64727060332069</c:v>
                </c:pt>
                <c:pt idx="757">
                  <c:v>101.64172334493847</c:v>
                </c:pt>
                <c:pt idx="758">
                  <c:v>101.47144486482901</c:v>
                </c:pt>
                <c:pt idx="759">
                  <c:v>101.6182446335214</c:v>
                </c:pt>
                <c:pt idx="760">
                  <c:v>101.79347207290679</c:v>
                </c:pt>
                <c:pt idx="761">
                  <c:v>101.9554283836937</c:v>
                </c:pt>
                <c:pt idx="762">
                  <c:v>101.9829062830751</c:v>
                </c:pt>
                <c:pt idx="763">
                  <c:v>101.99255709175293</c:v>
                </c:pt>
                <c:pt idx="764">
                  <c:v>102.12591220735808</c:v>
                </c:pt>
                <c:pt idx="765">
                  <c:v>102.12060154418708</c:v>
                </c:pt>
                <c:pt idx="766">
                  <c:v>102.18225461902639</c:v>
                </c:pt>
                <c:pt idx="767">
                  <c:v>102.25599188519993</c:v>
                </c:pt>
                <c:pt idx="768">
                  <c:v>102.2984163240468</c:v>
                </c:pt>
                <c:pt idx="769">
                  <c:v>102.32051551043203</c:v>
                </c:pt>
                <c:pt idx="770">
                  <c:v>102.32195167797457</c:v>
                </c:pt>
                <c:pt idx="771">
                  <c:v>102.14813639254324</c:v>
                </c:pt>
                <c:pt idx="772">
                  <c:v>102.16299314731512</c:v>
                </c:pt>
                <c:pt idx="773">
                  <c:v>102.27856278472095</c:v>
                </c:pt>
                <c:pt idx="774">
                  <c:v>102.48247132217226</c:v>
                </c:pt>
                <c:pt idx="775">
                  <c:v>102.41305474617999</c:v>
                </c:pt>
                <c:pt idx="776">
                  <c:v>102.44440732637358</c:v>
                </c:pt>
                <c:pt idx="777">
                  <c:v>102.44601730848615</c:v>
                </c:pt>
                <c:pt idx="778">
                  <c:v>102.46237001583081</c:v>
                </c:pt>
                <c:pt idx="779">
                  <c:v>102.39652626598074</c:v>
                </c:pt>
                <c:pt idx="780">
                  <c:v>102.16652676522875</c:v>
                </c:pt>
                <c:pt idx="781">
                  <c:v>102.3162279538433</c:v>
                </c:pt>
                <c:pt idx="782">
                  <c:v>102.31544700574032</c:v>
                </c:pt>
                <c:pt idx="783">
                  <c:v>102.09095584878369</c:v>
                </c:pt>
                <c:pt idx="784">
                  <c:v>102.11649524555369</c:v>
                </c:pt>
                <c:pt idx="785">
                  <c:v>102.05774490013427</c:v>
                </c:pt>
                <c:pt idx="786">
                  <c:v>101.89140610597596</c:v>
                </c:pt>
                <c:pt idx="787">
                  <c:v>101.93908784414168</c:v>
                </c:pt>
                <c:pt idx="788">
                  <c:v>101.90000192371976</c:v>
                </c:pt>
                <c:pt idx="789">
                  <c:v>102.09438772932992</c:v>
                </c:pt>
                <c:pt idx="790">
                  <c:v>102.19757898064863</c:v>
                </c:pt>
                <c:pt idx="791">
                  <c:v>102.13476096746152</c:v>
                </c:pt>
                <c:pt idx="792">
                  <c:v>102.22609981866354</c:v>
                </c:pt>
                <c:pt idx="793">
                  <c:v>102.35572204309348</c:v>
                </c:pt>
                <c:pt idx="794">
                  <c:v>102.45725448401724</c:v>
                </c:pt>
                <c:pt idx="795">
                  <c:v>102.30666905276628</c:v>
                </c:pt>
                <c:pt idx="796">
                  <c:v>102.30722773717071</c:v>
                </c:pt>
                <c:pt idx="797">
                  <c:v>102.48246952443888</c:v>
                </c:pt>
                <c:pt idx="798">
                  <c:v>102.5719773653001</c:v>
                </c:pt>
                <c:pt idx="799">
                  <c:v>102.42201786912281</c:v>
                </c:pt>
                <c:pt idx="800">
                  <c:v>102.42477796887924</c:v>
                </c:pt>
                <c:pt idx="801">
                  <c:v>102.39390514277271</c:v>
                </c:pt>
                <c:pt idx="802">
                  <c:v>102.34199775078712</c:v>
                </c:pt>
                <c:pt idx="803">
                  <c:v>102.09225643829768</c:v>
                </c:pt>
                <c:pt idx="804">
                  <c:v>102.0717394620861</c:v>
                </c:pt>
                <c:pt idx="805">
                  <c:v>102.11886932218903</c:v>
                </c:pt>
                <c:pt idx="806">
                  <c:v>102.12565997222839</c:v>
                </c:pt>
                <c:pt idx="807">
                  <c:v>102.24292008183798</c:v>
                </c:pt>
                <c:pt idx="808">
                  <c:v>102.10031408125712</c:v>
                </c:pt>
                <c:pt idx="809">
                  <c:v>102.2486605155393</c:v>
                </c:pt>
                <c:pt idx="810">
                  <c:v>102.19312221779361</c:v>
                </c:pt>
                <c:pt idx="811">
                  <c:v>102.35534541923272</c:v>
                </c:pt>
                <c:pt idx="812">
                  <c:v>102.42203234897873</c:v>
                </c:pt>
                <c:pt idx="813">
                  <c:v>102.26793363107244</c:v>
                </c:pt>
                <c:pt idx="814">
                  <c:v>102.37705092896594</c:v>
                </c:pt>
                <c:pt idx="815">
                  <c:v>102.30770083637016</c:v>
                </c:pt>
                <c:pt idx="816">
                  <c:v>102.18620636646384</c:v>
                </c:pt>
                <c:pt idx="817">
                  <c:v>102.37987980726867</c:v>
                </c:pt>
                <c:pt idx="818">
                  <c:v>102.20253942693098</c:v>
                </c:pt>
                <c:pt idx="819">
                  <c:v>102.21948824441216</c:v>
                </c:pt>
                <c:pt idx="820">
                  <c:v>102.25167738521112</c:v>
                </c:pt>
                <c:pt idx="821">
                  <c:v>102.12819122222217</c:v>
                </c:pt>
                <c:pt idx="822">
                  <c:v>102.25973138737665</c:v>
                </c:pt>
                <c:pt idx="823">
                  <c:v>102.22412046723403</c:v>
                </c:pt>
                <c:pt idx="824">
                  <c:v>102.37490741660621</c:v>
                </c:pt>
                <c:pt idx="825">
                  <c:v>102.1769121196556</c:v>
                </c:pt>
                <c:pt idx="826">
                  <c:v>102.26613329222455</c:v>
                </c:pt>
                <c:pt idx="827">
                  <c:v>102.39343790754896</c:v>
                </c:pt>
                <c:pt idx="828">
                  <c:v>102.34307491194662</c:v>
                </c:pt>
                <c:pt idx="829">
                  <c:v>102.35247105227286</c:v>
                </c:pt>
                <c:pt idx="830">
                  <c:v>102.57194836466375</c:v>
                </c:pt>
                <c:pt idx="831">
                  <c:v>102.46301848460672</c:v>
                </c:pt>
                <c:pt idx="832">
                  <c:v>102.1696852464375</c:v>
                </c:pt>
                <c:pt idx="833">
                  <c:v>102.01364568227184</c:v>
                </c:pt>
                <c:pt idx="834">
                  <c:v>101.87166248069826</c:v>
                </c:pt>
                <c:pt idx="835">
                  <c:v>102.13166425319351</c:v>
                </c:pt>
                <c:pt idx="836">
                  <c:v>102.1913766682255</c:v>
                </c:pt>
                <c:pt idx="837">
                  <c:v>102.12523027976235</c:v>
                </c:pt>
                <c:pt idx="838">
                  <c:v>102.25396822826596</c:v>
                </c:pt>
                <c:pt idx="839">
                  <c:v>102.17344495007362</c:v>
                </c:pt>
                <c:pt idx="840">
                  <c:v>102.31598188846441</c:v>
                </c:pt>
                <c:pt idx="841">
                  <c:v>102.24194275413711</c:v>
                </c:pt>
                <c:pt idx="842">
                  <c:v>102.1250210131921</c:v>
                </c:pt>
                <c:pt idx="843">
                  <c:v>102.24422326040423</c:v>
                </c:pt>
                <c:pt idx="844">
                  <c:v>102.10321988211427</c:v>
                </c:pt>
                <c:pt idx="845">
                  <c:v>101.99712579440643</c:v>
                </c:pt>
                <c:pt idx="846">
                  <c:v>102.00534148957486</c:v>
                </c:pt>
                <c:pt idx="847">
                  <c:v>101.88617601209235</c:v>
                </c:pt>
                <c:pt idx="848">
                  <c:v>101.76765187756669</c:v>
                </c:pt>
                <c:pt idx="849">
                  <c:v>101.69353329592649</c:v>
                </c:pt>
                <c:pt idx="850">
                  <c:v>101.61857197938679</c:v>
                </c:pt>
                <c:pt idx="851">
                  <c:v>101.53177059090827</c:v>
                </c:pt>
                <c:pt idx="852">
                  <c:v>101.394209348673</c:v>
                </c:pt>
                <c:pt idx="853">
                  <c:v>101.47293997497034</c:v>
                </c:pt>
                <c:pt idx="854">
                  <c:v>101.52914411147714</c:v>
                </c:pt>
                <c:pt idx="855">
                  <c:v>101.46202782524578</c:v>
                </c:pt>
                <c:pt idx="856">
                  <c:v>101.5163774311563</c:v>
                </c:pt>
                <c:pt idx="857">
                  <c:v>101.63551604650181</c:v>
                </c:pt>
                <c:pt idx="858">
                  <c:v>101.533074102764</c:v>
                </c:pt>
                <c:pt idx="859">
                  <c:v>101.5574382950156</c:v>
                </c:pt>
                <c:pt idx="860">
                  <c:v>101.61286784281543</c:v>
                </c:pt>
                <c:pt idx="861">
                  <c:v>101.66088006292306</c:v>
                </c:pt>
                <c:pt idx="862">
                  <c:v>101.59828073490337</c:v>
                </c:pt>
                <c:pt idx="863">
                  <c:v>101.58682216946859</c:v>
                </c:pt>
                <c:pt idx="864">
                  <c:v>101.3627550802253</c:v>
                </c:pt>
                <c:pt idx="865">
                  <c:v>101.26852693253743</c:v>
                </c:pt>
                <c:pt idx="866">
                  <c:v>101.19682331584357</c:v>
                </c:pt>
                <c:pt idx="867">
                  <c:v>101.32212385362283</c:v>
                </c:pt>
                <c:pt idx="868">
                  <c:v>101.19421287372343</c:v>
                </c:pt>
                <c:pt idx="869">
                  <c:v>101.33921895139554</c:v>
                </c:pt>
                <c:pt idx="870">
                  <c:v>101.26733406042787</c:v>
                </c:pt>
                <c:pt idx="871">
                  <c:v>101.18069714698539</c:v>
                </c:pt>
                <c:pt idx="872">
                  <c:v>101.2111692408895</c:v>
                </c:pt>
                <c:pt idx="873">
                  <c:v>101.31521971760311</c:v>
                </c:pt>
                <c:pt idx="874">
                  <c:v>101.23669488275459</c:v>
                </c:pt>
                <c:pt idx="875">
                  <c:v>101.19323130939631</c:v>
                </c:pt>
                <c:pt idx="876">
                  <c:v>101.06932715532156</c:v>
                </c:pt>
                <c:pt idx="877">
                  <c:v>101.04929593172895</c:v>
                </c:pt>
                <c:pt idx="878">
                  <c:v>101.02990572553379</c:v>
                </c:pt>
                <c:pt idx="879">
                  <c:v>101.12063492761283</c:v>
                </c:pt>
                <c:pt idx="880">
                  <c:v>101.32754530895245</c:v>
                </c:pt>
                <c:pt idx="881">
                  <c:v>101.36347045679419</c:v>
                </c:pt>
                <c:pt idx="882">
                  <c:v>101.40295444914059</c:v>
                </c:pt>
                <c:pt idx="883">
                  <c:v>101.42424220748589</c:v>
                </c:pt>
                <c:pt idx="884">
                  <c:v>101.35330656764867</c:v>
                </c:pt>
                <c:pt idx="885">
                  <c:v>101.22472345990889</c:v>
                </c:pt>
                <c:pt idx="886">
                  <c:v>101.08189285541064</c:v>
                </c:pt>
                <c:pt idx="887">
                  <c:v>101.07057443218602</c:v>
                </c:pt>
                <c:pt idx="888">
                  <c:v>100.96343138432366</c:v>
                </c:pt>
                <c:pt idx="889">
                  <c:v>100.91526927740902</c:v>
                </c:pt>
                <c:pt idx="890">
                  <c:v>100.94074141853972</c:v>
                </c:pt>
                <c:pt idx="891">
                  <c:v>100.88552149258406</c:v>
                </c:pt>
                <c:pt idx="892">
                  <c:v>101.07657458254545</c:v>
                </c:pt>
                <c:pt idx="893">
                  <c:v>101.27601897248967</c:v>
                </c:pt>
                <c:pt idx="894">
                  <c:v>101.4122720227121</c:v>
                </c:pt>
                <c:pt idx="895">
                  <c:v>101.36814834695515</c:v>
                </c:pt>
                <c:pt idx="896">
                  <c:v>101.41831112158158</c:v>
                </c:pt>
                <c:pt idx="897">
                  <c:v>101.61407371160315</c:v>
                </c:pt>
                <c:pt idx="898">
                  <c:v>101.74315402751063</c:v>
                </c:pt>
                <c:pt idx="899">
                  <c:v>101.81723627173093</c:v>
                </c:pt>
                <c:pt idx="900">
                  <c:v>101.79487459786115</c:v>
                </c:pt>
                <c:pt idx="901">
                  <c:v>101.69338453682941</c:v>
                </c:pt>
                <c:pt idx="902">
                  <c:v>101.60580899142107</c:v>
                </c:pt>
                <c:pt idx="903">
                  <c:v>101.57695309122538</c:v>
                </c:pt>
                <c:pt idx="904">
                  <c:v>101.62034970254231</c:v>
                </c:pt>
                <c:pt idx="905">
                  <c:v>101.57202034109183</c:v>
                </c:pt>
                <c:pt idx="906">
                  <c:v>101.66210802653012</c:v>
                </c:pt>
                <c:pt idx="907">
                  <c:v>101.4595599178879</c:v>
                </c:pt>
                <c:pt idx="908">
                  <c:v>101.47145923847994</c:v>
                </c:pt>
                <c:pt idx="909">
                  <c:v>101.37317615220685</c:v>
                </c:pt>
                <c:pt idx="910">
                  <c:v>101.26847668761087</c:v>
                </c:pt>
                <c:pt idx="911">
                  <c:v>101.25897232177957</c:v>
                </c:pt>
                <c:pt idx="912">
                  <c:v>101.33177811160914</c:v>
                </c:pt>
                <c:pt idx="913">
                  <c:v>101.21759442779901</c:v>
                </c:pt>
                <c:pt idx="914">
                  <c:v>101.19310752935334</c:v>
                </c:pt>
                <c:pt idx="915">
                  <c:v>101.322479733349</c:v>
                </c:pt>
                <c:pt idx="916">
                  <c:v>101.41792651578314</c:v>
                </c:pt>
                <c:pt idx="917">
                  <c:v>101.43659890226897</c:v>
                </c:pt>
                <c:pt idx="918">
                  <c:v>101.46369014620235</c:v>
                </c:pt>
                <c:pt idx="919">
                  <c:v>101.68073172940521</c:v>
                </c:pt>
                <c:pt idx="920">
                  <c:v>101.49725579412237</c:v>
                </c:pt>
                <c:pt idx="921">
                  <c:v>101.45284269620534</c:v>
                </c:pt>
                <c:pt idx="922">
                  <c:v>101.38351295382768</c:v>
                </c:pt>
                <c:pt idx="923">
                  <c:v>101.27646954082856</c:v>
                </c:pt>
                <c:pt idx="924">
                  <c:v>101.30620665743581</c:v>
                </c:pt>
                <c:pt idx="925">
                  <c:v>101.30174907643713</c:v>
                </c:pt>
                <c:pt idx="926">
                  <c:v>101.45713179535271</c:v>
                </c:pt>
                <c:pt idx="927">
                  <c:v>101.36145194303829</c:v>
                </c:pt>
                <c:pt idx="928">
                  <c:v>101.31714141752549</c:v>
                </c:pt>
                <c:pt idx="929">
                  <c:v>101.21681410396175</c:v>
                </c:pt>
                <c:pt idx="930">
                  <c:v>101.27357805108122</c:v>
                </c:pt>
                <c:pt idx="931">
                  <c:v>101.45809882868166</c:v>
                </c:pt>
                <c:pt idx="932">
                  <c:v>101.5605638500264</c:v>
                </c:pt>
                <c:pt idx="933">
                  <c:v>101.33897541929075</c:v>
                </c:pt>
                <c:pt idx="934">
                  <c:v>101.31450910909761</c:v>
                </c:pt>
                <c:pt idx="935">
                  <c:v>101.34923537550834</c:v>
                </c:pt>
                <c:pt idx="936">
                  <c:v>101.55703419795738</c:v>
                </c:pt>
                <c:pt idx="937">
                  <c:v>101.45809358040529</c:v>
                </c:pt>
                <c:pt idx="938">
                  <c:v>101.5000385870952</c:v>
                </c:pt>
                <c:pt idx="939">
                  <c:v>101.57231320868817</c:v>
                </c:pt>
                <c:pt idx="940">
                  <c:v>101.57152142973995</c:v>
                </c:pt>
                <c:pt idx="941">
                  <c:v>101.53553778165477</c:v>
                </c:pt>
                <c:pt idx="942">
                  <c:v>101.65829424501084</c:v>
                </c:pt>
                <c:pt idx="943">
                  <c:v>101.56821905558859</c:v>
                </c:pt>
                <c:pt idx="944">
                  <c:v>101.45553492404423</c:v>
                </c:pt>
                <c:pt idx="945">
                  <c:v>101.58083080286436</c:v>
                </c:pt>
                <c:pt idx="946">
                  <c:v>101.5455511609335</c:v>
                </c:pt>
                <c:pt idx="947">
                  <c:v>101.60116373218285</c:v>
                </c:pt>
                <c:pt idx="948">
                  <c:v>101.453267504759</c:v>
                </c:pt>
                <c:pt idx="949">
                  <c:v>101.61492335489379</c:v>
                </c:pt>
                <c:pt idx="950">
                  <c:v>101.48867289605977</c:v>
                </c:pt>
                <c:pt idx="951">
                  <c:v>101.54806465475498</c:v>
                </c:pt>
                <c:pt idx="952">
                  <c:v>101.65556444847189</c:v>
                </c:pt>
                <c:pt idx="953">
                  <c:v>101.73877310702416</c:v>
                </c:pt>
                <c:pt idx="954">
                  <c:v>101.91264741893407</c:v>
                </c:pt>
                <c:pt idx="955">
                  <c:v>101.85163739538412</c:v>
                </c:pt>
                <c:pt idx="956">
                  <c:v>101.91180817581218</c:v>
                </c:pt>
                <c:pt idx="957">
                  <c:v>102.02104001399843</c:v>
                </c:pt>
                <c:pt idx="958">
                  <c:v>101.96836234882686</c:v>
                </c:pt>
                <c:pt idx="959">
                  <c:v>101.84582621768783</c:v>
                </c:pt>
                <c:pt idx="960">
                  <c:v>101.85401160087011</c:v>
                </c:pt>
                <c:pt idx="961">
                  <c:v>101.77630716474015</c:v>
                </c:pt>
                <c:pt idx="962">
                  <c:v>101.90403629420257</c:v>
                </c:pt>
                <c:pt idx="963">
                  <c:v>101.89309410309421</c:v>
                </c:pt>
                <c:pt idx="964">
                  <c:v>101.76995790290563</c:v>
                </c:pt>
                <c:pt idx="965">
                  <c:v>101.81793929154095</c:v>
                </c:pt>
                <c:pt idx="966">
                  <c:v>101.83698019949642</c:v>
                </c:pt>
                <c:pt idx="967">
                  <c:v>101.85001467321337</c:v>
                </c:pt>
                <c:pt idx="968">
                  <c:v>101.88882608023495</c:v>
                </c:pt>
                <c:pt idx="969">
                  <c:v>101.89670947165065</c:v>
                </c:pt>
                <c:pt idx="970">
                  <c:v>101.85941981422691</c:v>
                </c:pt>
                <c:pt idx="971">
                  <c:v>102.0358801695929</c:v>
                </c:pt>
                <c:pt idx="972">
                  <c:v>102.18124319168024</c:v>
                </c:pt>
                <c:pt idx="973">
                  <c:v>102.18123330847682</c:v>
                </c:pt>
                <c:pt idx="974">
                  <c:v>102.0931254346047</c:v>
                </c:pt>
                <c:pt idx="975">
                  <c:v>102.21391810406321</c:v>
                </c:pt>
                <c:pt idx="976">
                  <c:v>102.32177651716802</c:v>
                </c:pt>
                <c:pt idx="977">
                  <c:v>102.3194950682539</c:v>
                </c:pt>
                <c:pt idx="978">
                  <c:v>102.14521790891675</c:v>
                </c:pt>
                <c:pt idx="979">
                  <c:v>102.14275147065473</c:v>
                </c:pt>
                <c:pt idx="980">
                  <c:v>102.03965909295991</c:v>
                </c:pt>
                <c:pt idx="981">
                  <c:v>102.04312545012031</c:v>
                </c:pt>
                <c:pt idx="982">
                  <c:v>102.1616665843044</c:v>
                </c:pt>
                <c:pt idx="983">
                  <c:v>102.17367880730684</c:v>
                </c:pt>
                <c:pt idx="984">
                  <c:v>102.16540293436259</c:v>
                </c:pt>
                <c:pt idx="985">
                  <c:v>102.13046051859595</c:v>
                </c:pt>
                <c:pt idx="986">
                  <c:v>101.90044381895912</c:v>
                </c:pt>
                <c:pt idx="987">
                  <c:v>101.76816705087072</c:v>
                </c:pt>
                <c:pt idx="988">
                  <c:v>101.88320960919899</c:v>
                </c:pt>
                <c:pt idx="989">
                  <c:v>101.83107911071401</c:v>
                </c:pt>
                <c:pt idx="990">
                  <c:v>101.71296659450884</c:v>
                </c:pt>
                <c:pt idx="991">
                  <c:v>101.64633588237466</c:v>
                </c:pt>
                <c:pt idx="992">
                  <c:v>101.69888375639191</c:v>
                </c:pt>
                <c:pt idx="993">
                  <c:v>101.74783591836237</c:v>
                </c:pt>
                <c:pt idx="994">
                  <c:v>101.80913585953824</c:v>
                </c:pt>
                <c:pt idx="995">
                  <c:v>101.64765705263991</c:v>
                </c:pt>
                <c:pt idx="996">
                  <c:v>101.69086673363498</c:v>
                </c:pt>
                <c:pt idx="997">
                  <c:v>101.88288822381755</c:v>
                </c:pt>
                <c:pt idx="998">
                  <c:v>101.80266210875055</c:v>
                </c:pt>
                <c:pt idx="999">
                  <c:v>101.88347763995075</c:v>
                </c:pt>
                <c:pt idx="1000">
                  <c:v>101.94353095091941</c:v>
                </c:pt>
                <c:pt idx="1001">
                  <c:v>102.04049226452783</c:v>
                </c:pt>
                <c:pt idx="1002">
                  <c:v>102.04738125973181</c:v>
                </c:pt>
                <c:pt idx="1003">
                  <c:v>102.1370028810916</c:v>
                </c:pt>
                <c:pt idx="1004">
                  <c:v>102.1969730467756</c:v>
                </c:pt>
                <c:pt idx="1005">
                  <c:v>102.42683313062699</c:v>
                </c:pt>
                <c:pt idx="1006">
                  <c:v>102.40770517548971</c:v>
                </c:pt>
                <c:pt idx="1007">
                  <c:v>102.3365975707993</c:v>
                </c:pt>
                <c:pt idx="1008">
                  <c:v>102.5889233760589</c:v>
                </c:pt>
                <c:pt idx="1009">
                  <c:v>102.6881058310061</c:v>
                </c:pt>
                <c:pt idx="1010">
                  <c:v>102.8011363335159</c:v>
                </c:pt>
                <c:pt idx="1011">
                  <c:v>102.85566812394735</c:v>
                </c:pt>
                <c:pt idx="1012">
                  <c:v>102.93443901030899</c:v>
                </c:pt>
                <c:pt idx="1013">
                  <c:v>102.99134953699944</c:v>
                </c:pt>
                <c:pt idx="1014">
                  <c:v>102.91481909298619</c:v>
                </c:pt>
                <c:pt idx="1015">
                  <c:v>102.91884082086425</c:v>
                </c:pt>
                <c:pt idx="1016">
                  <c:v>102.9559836550921</c:v>
                </c:pt>
                <c:pt idx="1017">
                  <c:v>103.12495574903889</c:v>
                </c:pt>
                <c:pt idx="1018">
                  <c:v>103.03705948803247</c:v>
                </c:pt>
                <c:pt idx="1019">
                  <c:v>103.0464170738411</c:v>
                </c:pt>
                <c:pt idx="1020">
                  <c:v>102.86845905510842</c:v>
                </c:pt>
                <c:pt idx="1021">
                  <c:v>103.00536218238547</c:v>
                </c:pt>
                <c:pt idx="1022">
                  <c:v>103.23652168813867</c:v>
                </c:pt>
                <c:pt idx="1023">
                  <c:v>103.19812432721078</c:v>
                </c:pt>
                <c:pt idx="1024">
                  <c:v>103.07826324263814</c:v>
                </c:pt>
                <c:pt idx="1025">
                  <c:v>103.14011953806964</c:v>
                </c:pt>
                <c:pt idx="1026">
                  <c:v>102.96120478044811</c:v>
                </c:pt>
                <c:pt idx="1027">
                  <c:v>102.84786270201451</c:v>
                </c:pt>
                <c:pt idx="1028">
                  <c:v>102.64328195614607</c:v>
                </c:pt>
                <c:pt idx="1029">
                  <c:v>102.59591869636311</c:v>
                </c:pt>
                <c:pt idx="1030">
                  <c:v>102.51144423420961</c:v>
                </c:pt>
                <c:pt idx="1031">
                  <c:v>102.41581182481724</c:v>
                </c:pt>
                <c:pt idx="1032">
                  <c:v>102.45191074792638</c:v>
                </c:pt>
                <c:pt idx="1033">
                  <c:v>102.41976923162754</c:v>
                </c:pt>
                <c:pt idx="1034">
                  <c:v>102.36160287358584</c:v>
                </c:pt>
                <c:pt idx="1035">
                  <c:v>102.4486662309215</c:v>
                </c:pt>
                <c:pt idx="1036">
                  <c:v>102.58240469233242</c:v>
                </c:pt>
                <c:pt idx="1037">
                  <c:v>102.57098201239039</c:v>
                </c:pt>
                <c:pt idx="1038">
                  <c:v>102.58028896253823</c:v>
                </c:pt>
                <c:pt idx="1039">
                  <c:v>102.5303348949424</c:v>
                </c:pt>
                <c:pt idx="1040">
                  <c:v>102.44551898824538</c:v>
                </c:pt>
                <c:pt idx="1041">
                  <c:v>102.57928083455006</c:v>
                </c:pt>
                <c:pt idx="1042">
                  <c:v>102.76669357675394</c:v>
                </c:pt>
                <c:pt idx="1043">
                  <c:v>102.71056229624021</c:v>
                </c:pt>
                <c:pt idx="1044">
                  <c:v>102.6135305075651</c:v>
                </c:pt>
                <c:pt idx="1045">
                  <c:v>102.51631415563288</c:v>
                </c:pt>
                <c:pt idx="1046">
                  <c:v>102.40045451674611</c:v>
                </c:pt>
                <c:pt idx="1047">
                  <c:v>102.31454380211288</c:v>
                </c:pt>
                <c:pt idx="1048">
                  <c:v>102.42881922496308</c:v>
                </c:pt>
                <c:pt idx="1049">
                  <c:v>102.49104585429802</c:v>
                </c:pt>
                <c:pt idx="1050">
                  <c:v>102.56168975848887</c:v>
                </c:pt>
                <c:pt idx="1051">
                  <c:v>102.55201665293856</c:v>
                </c:pt>
                <c:pt idx="1052">
                  <c:v>102.7359198958203</c:v>
                </c:pt>
                <c:pt idx="1053">
                  <c:v>102.7007226025395</c:v>
                </c:pt>
                <c:pt idx="1054">
                  <c:v>102.87538132415554</c:v>
                </c:pt>
                <c:pt idx="1055">
                  <c:v>102.81228981970294</c:v>
                </c:pt>
                <c:pt idx="1056">
                  <c:v>102.94196814805753</c:v>
                </c:pt>
                <c:pt idx="1057">
                  <c:v>102.68261786019299</c:v>
                </c:pt>
                <c:pt idx="1058">
                  <c:v>102.69598177990588</c:v>
                </c:pt>
                <c:pt idx="1059">
                  <c:v>102.80026099106919</c:v>
                </c:pt>
                <c:pt idx="1060">
                  <c:v>102.76670872068208</c:v>
                </c:pt>
                <c:pt idx="1061">
                  <c:v>102.83712477999009</c:v>
                </c:pt>
                <c:pt idx="1062">
                  <c:v>102.73225612162607</c:v>
                </c:pt>
                <c:pt idx="1063">
                  <c:v>102.73014773128949</c:v>
                </c:pt>
                <c:pt idx="1064">
                  <c:v>102.67806297880124</c:v>
                </c:pt>
                <c:pt idx="1065">
                  <c:v>102.81930399113776</c:v>
                </c:pt>
                <c:pt idx="1066">
                  <c:v>102.69019404702786</c:v>
                </c:pt>
                <c:pt idx="1067">
                  <c:v>102.62989008286644</c:v>
                </c:pt>
                <c:pt idx="1068">
                  <c:v>102.68456060635273</c:v>
                </c:pt>
                <c:pt idx="1069">
                  <c:v>102.52698266671891</c:v>
                </c:pt>
                <c:pt idx="1070">
                  <c:v>102.46828340966917</c:v>
                </c:pt>
                <c:pt idx="1071">
                  <c:v>102.38433673226203</c:v>
                </c:pt>
                <c:pt idx="1072">
                  <c:v>102.22599448365291</c:v>
                </c:pt>
                <c:pt idx="1073">
                  <c:v>102.17906582439025</c:v>
                </c:pt>
                <c:pt idx="1074">
                  <c:v>102.29714126193873</c:v>
                </c:pt>
                <c:pt idx="1075">
                  <c:v>102.29406522455245</c:v>
                </c:pt>
                <c:pt idx="1076">
                  <c:v>102.28337083085927</c:v>
                </c:pt>
                <c:pt idx="1077">
                  <c:v>102.29477644125315</c:v>
                </c:pt>
                <c:pt idx="1078">
                  <c:v>102.26903729559669</c:v>
                </c:pt>
                <c:pt idx="1079">
                  <c:v>102.47493617159417</c:v>
                </c:pt>
                <c:pt idx="1080">
                  <c:v>102.53346967468782</c:v>
                </c:pt>
                <c:pt idx="1081">
                  <c:v>102.50973961634361</c:v>
                </c:pt>
                <c:pt idx="1082">
                  <c:v>102.36842809504988</c:v>
                </c:pt>
                <c:pt idx="1083">
                  <c:v>102.45845178337515</c:v>
                </c:pt>
                <c:pt idx="1084">
                  <c:v>102.31916774721242</c:v>
                </c:pt>
                <c:pt idx="1085">
                  <c:v>102.45773727175695</c:v>
                </c:pt>
                <c:pt idx="1086">
                  <c:v>102.48245844926878</c:v>
                </c:pt>
                <c:pt idx="1087">
                  <c:v>102.4510569184513</c:v>
                </c:pt>
                <c:pt idx="1088">
                  <c:v>102.36124615274021</c:v>
                </c:pt>
                <c:pt idx="1089">
                  <c:v>102.46712596533945</c:v>
                </c:pt>
                <c:pt idx="1090">
                  <c:v>102.3074839737515</c:v>
                </c:pt>
                <c:pt idx="1091">
                  <c:v>102.32617845535997</c:v>
                </c:pt>
                <c:pt idx="1092">
                  <c:v>102.21926099086213</c:v>
                </c:pt>
                <c:pt idx="1093">
                  <c:v>102.28392599441977</c:v>
                </c:pt>
                <c:pt idx="1094">
                  <c:v>102.32715699043578</c:v>
                </c:pt>
                <c:pt idx="1095">
                  <c:v>102.42308107525585</c:v>
                </c:pt>
                <c:pt idx="1096">
                  <c:v>102.41474346646885</c:v>
                </c:pt>
                <c:pt idx="1097">
                  <c:v>102.45765289303196</c:v>
                </c:pt>
                <c:pt idx="1098">
                  <c:v>102.43786748107978</c:v>
                </c:pt>
                <c:pt idx="1099">
                  <c:v>102.30770657307389</c:v>
                </c:pt>
                <c:pt idx="1100">
                  <c:v>102.42165478420361</c:v>
                </c:pt>
                <c:pt idx="1101">
                  <c:v>102.42041582905684</c:v>
                </c:pt>
                <c:pt idx="1102">
                  <c:v>102.39584691415305</c:v>
                </c:pt>
                <c:pt idx="1103">
                  <c:v>102.28401099135108</c:v>
                </c:pt>
                <c:pt idx="1104">
                  <c:v>102.29899572020015</c:v>
                </c:pt>
                <c:pt idx="1105">
                  <c:v>102.31924686391612</c:v>
                </c:pt>
                <c:pt idx="1106">
                  <c:v>102.46454610351202</c:v>
                </c:pt>
                <c:pt idx="1107">
                  <c:v>102.35136021895249</c:v>
                </c:pt>
                <c:pt idx="1108">
                  <c:v>102.34050246844409</c:v>
                </c:pt>
                <c:pt idx="1109">
                  <c:v>102.48341079822893</c:v>
                </c:pt>
                <c:pt idx="1110">
                  <c:v>102.43446092402957</c:v>
                </c:pt>
                <c:pt idx="1111">
                  <c:v>102.39970840314005</c:v>
                </c:pt>
                <c:pt idx="1112">
                  <c:v>102.4792377176063</c:v>
                </c:pt>
                <c:pt idx="1113">
                  <c:v>102.44450058702981</c:v>
                </c:pt>
                <c:pt idx="1114">
                  <c:v>102.37226817836564</c:v>
                </c:pt>
                <c:pt idx="1115">
                  <c:v>102.36551606741558</c:v>
                </c:pt>
                <c:pt idx="1116">
                  <c:v>102.45175390469994</c:v>
                </c:pt>
                <c:pt idx="1117">
                  <c:v>102.68764440541921</c:v>
                </c:pt>
                <c:pt idx="1118">
                  <c:v>102.65404669402346</c:v>
                </c:pt>
                <c:pt idx="1119">
                  <c:v>102.60380048873296</c:v>
                </c:pt>
                <c:pt idx="1120">
                  <c:v>102.56411512894245</c:v>
                </c:pt>
                <c:pt idx="1121">
                  <c:v>102.51239298209818</c:v>
                </c:pt>
                <c:pt idx="1122">
                  <c:v>102.69204914666236</c:v>
                </c:pt>
                <c:pt idx="1123">
                  <c:v>102.55641524043573</c:v>
                </c:pt>
                <c:pt idx="1124">
                  <c:v>102.67051428612844</c:v>
                </c:pt>
                <c:pt idx="1125">
                  <c:v>102.73797513440503</c:v>
                </c:pt>
                <c:pt idx="1126">
                  <c:v>102.817888281915</c:v>
                </c:pt>
                <c:pt idx="1127">
                  <c:v>102.74672381808519</c:v>
                </c:pt>
                <c:pt idx="1128">
                  <c:v>102.72490095670594</c:v>
                </c:pt>
                <c:pt idx="1129">
                  <c:v>102.72466885365793</c:v>
                </c:pt>
                <c:pt idx="1130">
                  <c:v>102.66631513656782</c:v>
                </c:pt>
                <c:pt idx="1131">
                  <c:v>102.70851308743217</c:v>
                </c:pt>
                <c:pt idx="1132">
                  <c:v>102.73834469918103</c:v>
                </c:pt>
                <c:pt idx="1133">
                  <c:v>102.98388590927613</c:v>
                </c:pt>
                <c:pt idx="1134">
                  <c:v>102.95242910038002</c:v>
                </c:pt>
                <c:pt idx="1135">
                  <c:v>102.96151744764443</c:v>
                </c:pt>
                <c:pt idx="1136">
                  <c:v>103.01699749617531</c:v>
                </c:pt>
                <c:pt idx="1137">
                  <c:v>103.06112338502193</c:v>
                </c:pt>
                <c:pt idx="1138">
                  <c:v>102.97944802136811</c:v>
                </c:pt>
                <c:pt idx="1139">
                  <c:v>102.83946670373665</c:v>
                </c:pt>
                <c:pt idx="1140">
                  <c:v>102.72866586818151</c:v>
                </c:pt>
                <c:pt idx="1141">
                  <c:v>102.65120197100627</c:v>
                </c:pt>
                <c:pt idx="1142">
                  <c:v>102.70520478349249</c:v>
                </c:pt>
                <c:pt idx="1143">
                  <c:v>102.61129994400258</c:v>
                </c:pt>
                <c:pt idx="1144">
                  <c:v>102.79431372101092</c:v>
                </c:pt>
                <c:pt idx="1145">
                  <c:v>102.74315152610401</c:v>
                </c:pt>
                <c:pt idx="1146">
                  <c:v>102.75504213097659</c:v>
                </c:pt>
                <c:pt idx="1147">
                  <c:v>102.68532551747639</c:v>
                </c:pt>
                <c:pt idx="1148">
                  <c:v>102.74507246339368</c:v>
                </c:pt>
                <c:pt idx="1149">
                  <c:v>102.80172557635005</c:v>
                </c:pt>
                <c:pt idx="1150">
                  <c:v>102.88824335117022</c:v>
                </c:pt>
                <c:pt idx="1151">
                  <c:v>102.86687414400711</c:v>
                </c:pt>
                <c:pt idx="1152">
                  <c:v>102.78532945916673</c:v>
                </c:pt>
                <c:pt idx="1153">
                  <c:v>102.65917877180561</c:v>
                </c:pt>
                <c:pt idx="1154">
                  <c:v>102.78786249770903</c:v>
                </c:pt>
                <c:pt idx="1155">
                  <c:v>102.53671099190512</c:v>
                </c:pt>
                <c:pt idx="1156">
                  <c:v>102.35545494794104</c:v>
                </c:pt>
                <c:pt idx="1157">
                  <c:v>102.48045459244518</c:v>
                </c:pt>
                <c:pt idx="1158">
                  <c:v>102.51217020729402</c:v>
                </c:pt>
                <c:pt idx="1159">
                  <c:v>102.52654914873519</c:v>
                </c:pt>
                <c:pt idx="1160">
                  <c:v>102.59215807305173</c:v>
                </c:pt>
                <c:pt idx="1161">
                  <c:v>102.6439338418795</c:v>
                </c:pt>
                <c:pt idx="1162">
                  <c:v>102.52039700615435</c:v>
                </c:pt>
                <c:pt idx="1163">
                  <c:v>102.44598193270241</c:v>
                </c:pt>
                <c:pt idx="1164">
                  <c:v>102.38934402944662</c:v>
                </c:pt>
                <c:pt idx="1165">
                  <c:v>102.44752469293718</c:v>
                </c:pt>
                <c:pt idx="1166">
                  <c:v>102.52863011430088</c:v>
                </c:pt>
                <c:pt idx="1167">
                  <c:v>102.73124310195989</c:v>
                </c:pt>
                <c:pt idx="1168">
                  <c:v>102.73073586148136</c:v>
                </c:pt>
                <c:pt idx="1169">
                  <c:v>102.62974136037165</c:v>
                </c:pt>
                <c:pt idx="1170">
                  <c:v>102.78065157122151</c:v>
                </c:pt>
                <c:pt idx="1171">
                  <c:v>102.99216334556247</c:v>
                </c:pt>
                <c:pt idx="1172">
                  <c:v>103.01672387716853</c:v>
                </c:pt>
                <c:pt idx="1173">
                  <c:v>103.04323466350144</c:v>
                </c:pt>
                <c:pt idx="1174">
                  <c:v>103.00138694467083</c:v>
                </c:pt>
                <c:pt idx="1175">
                  <c:v>103.0472764721619</c:v>
                </c:pt>
                <c:pt idx="1176">
                  <c:v>103.10885383035671</c:v>
                </c:pt>
                <c:pt idx="1177">
                  <c:v>102.87895284686071</c:v>
                </c:pt>
                <c:pt idx="1178">
                  <c:v>102.85919631484023</c:v>
                </c:pt>
                <c:pt idx="1179">
                  <c:v>102.81232108773776</c:v>
                </c:pt>
                <c:pt idx="1180">
                  <c:v>102.77807788735245</c:v>
                </c:pt>
                <c:pt idx="1181">
                  <c:v>102.93373868909406</c:v>
                </c:pt>
                <c:pt idx="1182">
                  <c:v>103.01430700122988</c:v>
                </c:pt>
                <c:pt idx="1183">
                  <c:v>102.95550486330784</c:v>
                </c:pt>
                <c:pt idx="1184">
                  <c:v>102.93577019849359</c:v>
                </c:pt>
                <c:pt idx="1185">
                  <c:v>103.02460847925937</c:v>
                </c:pt>
                <c:pt idx="1186">
                  <c:v>102.93241455445364</c:v>
                </c:pt>
                <c:pt idx="1187">
                  <c:v>102.94282225976931</c:v>
                </c:pt>
                <c:pt idx="1188">
                  <c:v>102.86461313272876</c:v>
                </c:pt>
                <c:pt idx="1189">
                  <c:v>102.88845894127381</c:v>
                </c:pt>
                <c:pt idx="1190">
                  <c:v>102.90848016170598</c:v>
                </c:pt>
                <c:pt idx="1191">
                  <c:v>102.90379198565007</c:v>
                </c:pt>
                <c:pt idx="1192">
                  <c:v>102.56043267719086</c:v>
                </c:pt>
                <c:pt idx="1193">
                  <c:v>102.60188488938255</c:v>
                </c:pt>
                <c:pt idx="1194">
                  <c:v>102.63152057122244</c:v>
                </c:pt>
                <c:pt idx="1195">
                  <c:v>102.71946281992712</c:v>
                </c:pt>
                <c:pt idx="1196">
                  <c:v>102.75558573695609</c:v>
                </c:pt>
                <c:pt idx="1197">
                  <c:v>102.77154774109995</c:v>
                </c:pt>
                <c:pt idx="1198">
                  <c:v>102.72429741423234</c:v>
                </c:pt>
                <c:pt idx="1199">
                  <c:v>102.6625658301104</c:v>
                </c:pt>
                <c:pt idx="1200">
                  <c:v>102.61012481803103</c:v>
                </c:pt>
                <c:pt idx="1201">
                  <c:v>102.68310088884353</c:v>
                </c:pt>
                <c:pt idx="1202">
                  <c:v>102.65518644772514</c:v>
                </c:pt>
                <c:pt idx="1203">
                  <c:v>102.69354949043269</c:v>
                </c:pt>
                <c:pt idx="1204">
                  <c:v>102.72837026812415</c:v>
                </c:pt>
                <c:pt idx="1205">
                  <c:v>102.76544996041949</c:v>
                </c:pt>
                <c:pt idx="1206">
                  <c:v>102.6248332773516</c:v>
                </c:pt>
                <c:pt idx="1207">
                  <c:v>102.62750851775223</c:v>
                </c:pt>
                <c:pt idx="1208">
                  <c:v>102.5689181983785</c:v>
                </c:pt>
                <c:pt idx="1209">
                  <c:v>102.55478184153507</c:v>
                </c:pt>
                <c:pt idx="1210">
                  <c:v>102.55821995339943</c:v>
                </c:pt>
                <c:pt idx="1211">
                  <c:v>102.60707941338021</c:v>
                </c:pt>
                <c:pt idx="1212">
                  <c:v>102.65346470701654</c:v>
                </c:pt>
                <c:pt idx="1213">
                  <c:v>102.55389182967861</c:v>
                </c:pt>
                <c:pt idx="1214">
                  <c:v>102.79693995094526</c:v>
                </c:pt>
                <c:pt idx="1215">
                  <c:v>102.73342421452978</c:v>
                </c:pt>
                <c:pt idx="1216">
                  <c:v>102.75405124038531</c:v>
                </c:pt>
                <c:pt idx="1217">
                  <c:v>102.79363940447303</c:v>
                </c:pt>
                <c:pt idx="1218">
                  <c:v>102.49866469033441</c:v>
                </c:pt>
                <c:pt idx="1219">
                  <c:v>102.53910971342215</c:v>
                </c:pt>
                <c:pt idx="1220">
                  <c:v>102.55630261765239</c:v>
                </c:pt>
                <c:pt idx="1221">
                  <c:v>102.78352824915008</c:v>
                </c:pt>
                <c:pt idx="1222">
                  <c:v>102.68631553797688</c:v>
                </c:pt>
                <c:pt idx="1223">
                  <c:v>102.84085619696101</c:v>
                </c:pt>
                <c:pt idx="1224">
                  <c:v>102.7799279139355</c:v>
                </c:pt>
                <c:pt idx="1225">
                  <c:v>102.9387907254014</c:v>
                </c:pt>
                <c:pt idx="1226">
                  <c:v>102.96360202335836</c:v>
                </c:pt>
                <c:pt idx="1227">
                  <c:v>103.00596449760749</c:v>
                </c:pt>
                <c:pt idx="1228">
                  <c:v>102.99028854236332</c:v>
                </c:pt>
                <c:pt idx="1229">
                  <c:v>103.04887977095909</c:v>
                </c:pt>
                <c:pt idx="1230">
                  <c:v>102.92566690763111</c:v>
                </c:pt>
                <c:pt idx="1231">
                  <c:v>102.68866702555002</c:v>
                </c:pt>
                <c:pt idx="1232">
                  <c:v>102.64271569976475</c:v>
                </c:pt>
                <c:pt idx="1233">
                  <c:v>102.53899118994202</c:v>
                </c:pt>
                <c:pt idx="1234">
                  <c:v>102.45353729411973</c:v>
                </c:pt>
                <c:pt idx="1235">
                  <c:v>102.54794582829237</c:v>
                </c:pt>
                <c:pt idx="1236">
                  <c:v>102.6221116680876</c:v>
                </c:pt>
                <c:pt idx="1237">
                  <c:v>102.64014326106982</c:v>
                </c:pt>
                <c:pt idx="1238">
                  <c:v>102.46706181932532</c:v>
                </c:pt>
                <c:pt idx="1239">
                  <c:v>102.30980309741621</c:v>
                </c:pt>
                <c:pt idx="1240">
                  <c:v>102.37788388541448</c:v>
                </c:pt>
                <c:pt idx="1241">
                  <c:v>102.57884470736084</c:v>
                </c:pt>
                <c:pt idx="1242">
                  <c:v>102.68417656531473</c:v>
                </c:pt>
                <c:pt idx="1243">
                  <c:v>102.88624122945397</c:v>
                </c:pt>
                <c:pt idx="1244">
                  <c:v>102.88210358708798</c:v>
                </c:pt>
                <c:pt idx="1245">
                  <c:v>102.89473325872463</c:v>
                </c:pt>
                <c:pt idx="1246">
                  <c:v>102.84134340575392</c:v>
                </c:pt>
                <c:pt idx="1247">
                  <c:v>102.79490858243982</c:v>
                </c:pt>
                <c:pt idx="1248">
                  <c:v>102.91547722172298</c:v>
                </c:pt>
                <c:pt idx="1249">
                  <c:v>103.1621604402754</c:v>
                </c:pt>
                <c:pt idx="1250">
                  <c:v>103.08536123510171</c:v>
                </c:pt>
                <c:pt idx="1251">
                  <c:v>103.04033407891154</c:v>
                </c:pt>
                <c:pt idx="1252">
                  <c:v>103.2527453900212</c:v>
                </c:pt>
                <c:pt idx="1253">
                  <c:v>103.27212946414576</c:v>
                </c:pt>
                <c:pt idx="1254">
                  <c:v>103.4399378694614</c:v>
                </c:pt>
                <c:pt idx="1255">
                  <c:v>103.4750959544771</c:v>
                </c:pt>
                <c:pt idx="1256">
                  <c:v>103.45509220195774</c:v>
                </c:pt>
                <c:pt idx="1257">
                  <c:v>103.40581565013004</c:v>
                </c:pt>
                <c:pt idx="1258">
                  <c:v>103.50997282840927</c:v>
                </c:pt>
                <c:pt idx="1259">
                  <c:v>103.55096380298535</c:v>
                </c:pt>
                <c:pt idx="1260">
                  <c:v>103.42433134865665</c:v>
                </c:pt>
                <c:pt idx="1261">
                  <c:v>103.31348361518162</c:v>
                </c:pt>
                <c:pt idx="1262">
                  <c:v>103.33608243545665</c:v>
                </c:pt>
                <c:pt idx="1263">
                  <c:v>103.3381963613912</c:v>
                </c:pt>
                <c:pt idx="1264">
                  <c:v>103.28010124344857</c:v>
                </c:pt>
                <c:pt idx="1265">
                  <c:v>103.3800030346568</c:v>
                </c:pt>
                <c:pt idx="1266">
                  <c:v>103.32256971744751</c:v>
                </c:pt>
                <c:pt idx="1267">
                  <c:v>103.50996531254457</c:v>
                </c:pt>
                <c:pt idx="1268">
                  <c:v>103.39342733089815</c:v>
                </c:pt>
                <c:pt idx="1269">
                  <c:v>103.4723412416165</c:v>
                </c:pt>
                <c:pt idx="1270">
                  <c:v>103.54063470825913</c:v>
                </c:pt>
                <c:pt idx="1271">
                  <c:v>103.45405312586811</c:v>
                </c:pt>
                <c:pt idx="1272">
                  <c:v>103.29467438683399</c:v>
                </c:pt>
                <c:pt idx="1273">
                  <c:v>103.18048739164321</c:v>
                </c:pt>
                <c:pt idx="1274">
                  <c:v>103.28675292096713</c:v>
                </c:pt>
                <c:pt idx="1275">
                  <c:v>103.30011887727333</c:v>
                </c:pt>
                <c:pt idx="1276">
                  <c:v>103.2301865421678</c:v>
                </c:pt>
                <c:pt idx="1277">
                  <c:v>103.33228123329597</c:v>
                </c:pt>
                <c:pt idx="1278">
                  <c:v>103.32234223894645</c:v>
                </c:pt>
                <c:pt idx="1279">
                  <c:v>103.2960760612729</c:v>
                </c:pt>
                <c:pt idx="1280">
                  <c:v>103.28719605179556</c:v>
                </c:pt>
                <c:pt idx="1281">
                  <c:v>103.16814046129123</c:v>
                </c:pt>
                <c:pt idx="1282">
                  <c:v>103.05419924740909</c:v>
                </c:pt>
                <c:pt idx="1283">
                  <c:v>103.13677745274131</c:v>
                </c:pt>
                <c:pt idx="1284">
                  <c:v>103.28372139918228</c:v>
                </c:pt>
                <c:pt idx="1285">
                  <c:v>103.29683734446255</c:v>
                </c:pt>
                <c:pt idx="1286">
                  <c:v>103.23822589692962</c:v>
                </c:pt>
                <c:pt idx="1287">
                  <c:v>103.25711949373267</c:v>
                </c:pt>
                <c:pt idx="1288">
                  <c:v>103.36803012745163</c:v>
                </c:pt>
                <c:pt idx="1289">
                  <c:v>103.34676818517411</c:v>
                </c:pt>
                <c:pt idx="1290">
                  <c:v>103.34471724006688</c:v>
                </c:pt>
                <c:pt idx="1291">
                  <c:v>103.20013535406932</c:v>
                </c:pt>
                <c:pt idx="1292">
                  <c:v>103.23731512552607</c:v>
                </c:pt>
                <c:pt idx="1293">
                  <c:v>103.29068092953656</c:v>
                </c:pt>
                <c:pt idx="1294">
                  <c:v>103.29241976392213</c:v>
                </c:pt>
                <c:pt idx="1295">
                  <c:v>103.47673136124878</c:v>
                </c:pt>
                <c:pt idx="1296">
                  <c:v>103.62249602935168</c:v>
                </c:pt>
                <c:pt idx="1297">
                  <c:v>103.58265011422304</c:v>
                </c:pt>
                <c:pt idx="1298">
                  <c:v>103.36914410570141</c:v>
                </c:pt>
                <c:pt idx="1299">
                  <c:v>103.43708432637288</c:v>
                </c:pt>
                <c:pt idx="1300">
                  <c:v>103.48780944626198</c:v>
                </c:pt>
                <c:pt idx="1301">
                  <c:v>103.40793507903149</c:v>
                </c:pt>
                <c:pt idx="1302">
                  <c:v>103.37463844674602</c:v>
                </c:pt>
                <c:pt idx="1303">
                  <c:v>103.4902363551124</c:v>
                </c:pt>
                <c:pt idx="1304">
                  <c:v>103.50878750956164</c:v>
                </c:pt>
                <c:pt idx="1305">
                  <c:v>103.57197227516588</c:v>
                </c:pt>
                <c:pt idx="1306">
                  <c:v>103.64930735670167</c:v>
                </c:pt>
                <c:pt idx="1307">
                  <c:v>103.80687736398482</c:v>
                </c:pt>
                <c:pt idx="1308">
                  <c:v>103.80574154912956</c:v>
                </c:pt>
                <c:pt idx="1309">
                  <c:v>103.68043260025608</c:v>
                </c:pt>
                <c:pt idx="1310">
                  <c:v>103.61847999311101</c:v>
                </c:pt>
                <c:pt idx="1311">
                  <c:v>103.44551812738858</c:v>
                </c:pt>
                <c:pt idx="1312">
                  <c:v>103.28801013275445</c:v>
                </c:pt>
                <c:pt idx="1313">
                  <c:v>103.34544985098225</c:v>
                </c:pt>
                <c:pt idx="1314">
                  <c:v>103.3395212065205</c:v>
                </c:pt>
                <c:pt idx="1315">
                  <c:v>103.29491496478167</c:v>
                </c:pt>
                <c:pt idx="1316">
                  <c:v>103.28665002237956</c:v>
                </c:pt>
                <c:pt idx="1317">
                  <c:v>103.47964990183452</c:v>
                </c:pt>
                <c:pt idx="1318">
                  <c:v>103.45312124234447</c:v>
                </c:pt>
                <c:pt idx="1319">
                  <c:v>103.29507614469695</c:v>
                </c:pt>
                <c:pt idx="1320">
                  <c:v>103.12249705848127</c:v>
                </c:pt>
                <c:pt idx="1321">
                  <c:v>103.25336594771647</c:v>
                </c:pt>
                <c:pt idx="1322">
                  <c:v>103.1880712153656</c:v>
                </c:pt>
                <c:pt idx="1323">
                  <c:v>103.18444184255819</c:v>
                </c:pt>
                <c:pt idx="1324">
                  <c:v>103.33272410078452</c:v>
                </c:pt>
                <c:pt idx="1325">
                  <c:v>103.36485635550081</c:v>
                </c:pt>
                <c:pt idx="1326">
                  <c:v>103.29954009043492</c:v>
                </c:pt>
                <c:pt idx="1327">
                  <c:v>103.369545462106</c:v>
                </c:pt>
                <c:pt idx="1328">
                  <c:v>103.07323918817329</c:v>
                </c:pt>
                <c:pt idx="1329">
                  <c:v>103.01917408454534</c:v>
                </c:pt>
                <c:pt idx="1330">
                  <c:v>103.09650696414327</c:v>
                </c:pt>
                <c:pt idx="1331">
                  <c:v>103.09938506319916</c:v>
                </c:pt>
                <c:pt idx="1332">
                  <c:v>103.20034956577064</c:v>
                </c:pt>
                <c:pt idx="1333">
                  <c:v>103.10553254853242</c:v>
                </c:pt>
                <c:pt idx="1334">
                  <c:v>103.15958340399239</c:v>
                </c:pt>
                <c:pt idx="1335">
                  <c:v>103.09405002149398</c:v>
                </c:pt>
                <c:pt idx="1336">
                  <c:v>103.07415143402098</c:v>
                </c:pt>
                <c:pt idx="1337">
                  <c:v>103.22578402154826</c:v>
                </c:pt>
                <c:pt idx="1338">
                  <c:v>103.31885731682515</c:v>
                </c:pt>
                <c:pt idx="1339">
                  <c:v>103.42094980706831</c:v>
                </c:pt>
                <c:pt idx="1340">
                  <c:v>103.32711000049694</c:v>
                </c:pt>
                <c:pt idx="1341">
                  <c:v>103.44338602186156</c:v>
                </c:pt>
                <c:pt idx="1342">
                  <c:v>103.38893145539777</c:v>
                </c:pt>
                <c:pt idx="1343">
                  <c:v>103.34288678294764</c:v>
                </c:pt>
                <c:pt idx="1344">
                  <c:v>103.2979553317922</c:v>
                </c:pt>
                <c:pt idx="1345">
                  <c:v>103.35713996326096</c:v>
                </c:pt>
                <c:pt idx="1346">
                  <c:v>103.41255651902652</c:v>
                </c:pt>
                <c:pt idx="1347">
                  <c:v>103.49453042540665</c:v>
                </c:pt>
                <c:pt idx="1348">
                  <c:v>103.38896959844419</c:v>
                </c:pt>
                <c:pt idx="1349">
                  <c:v>103.43196422073942</c:v>
                </c:pt>
                <c:pt idx="1350">
                  <c:v>103.41114534762707</c:v>
                </c:pt>
                <c:pt idx="1351">
                  <c:v>103.45509447116487</c:v>
                </c:pt>
                <c:pt idx="1352">
                  <c:v>103.54988625179388</c:v>
                </c:pt>
                <c:pt idx="1353">
                  <c:v>103.58191876117309</c:v>
                </c:pt>
                <c:pt idx="1354">
                  <c:v>103.70494741842307</c:v>
                </c:pt>
                <c:pt idx="1355">
                  <c:v>103.56181752657929</c:v>
                </c:pt>
                <c:pt idx="1356">
                  <c:v>103.54584482864701</c:v>
                </c:pt>
                <c:pt idx="1357">
                  <c:v>103.59914400828178</c:v>
                </c:pt>
                <c:pt idx="1358">
                  <c:v>103.47796839169844</c:v>
                </c:pt>
                <c:pt idx="1359">
                  <c:v>103.53971624815931</c:v>
                </c:pt>
                <c:pt idx="1360">
                  <c:v>103.5142138596315</c:v>
                </c:pt>
                <c:pt idx="1361">
                  <c:v>103.57279069659761</c:v>
                </c:pt>
                <c:pt idx="1362">
                  <c:v>103.6168164945835</c:v>
                </c:pt>
                <c:pt idx="1363">
                  <c:v>103.55717609604433</c:v>
                </c:pt>
                <c:pt idx="1364">
                  <c:v>103.43748729262877</c:v>
                </c:pt>
                <c:pt idx="1365">
                  <c:v>103.38829403927016</c:v>
                </c:pt>
                <c:pt idx="1366">
                  <c:v>103.39926187627931</c:v>
                </c:pt>
                <c:pt idx="1367">
                  <c:v>103.35732001001817</c:v>
                </c:pt>
                <c:pt idx="1368">
                  <c:v>103.45856679046229</c:v>
                </c:pt>
                <c:pt idx="1369">
                  <c:v>103.34228986208906</c:v>
                </c:pt>
                <c:pt idx="1370">
                  <c:v>103.36442297188179</c:v>
                </c:pt>
                <c:pt idx="1371">
                  <c:v>103.35118719510207</c:v>
                </c:pt>
                <c:pt idx="1372">
                  <c:v>103.35417208116739</c:v>
                </c:pt>
                <c:pt idx="1373">
                  <c:v>103.35148501320612</c:v>
                </c:pt>
                <c:pt idx="1374">
                  <c:v>103.44353426350909</c:v>
                </c:pt>
                <c:pt idx="1375">
                  <c:v>103.3909760705743</c:v>
                </c:pt>
                <c:pt idx="1376">
                  <c:v>103.63409807806327</c:v>
                </c:pt>
                <c:pt idx="1377">
                  <c:v>103.67647365561841</c:v>
                </c:pt>
                <c:pt idx="1378">
                  <c:v>103.47785162979339</c:v>
                </c:pt>
                <c:pt idx="1379">
                  <c:v>103.53436786676723</c:v>
                </c:pt>
                <c:pt idx="1380">
                  <c:v>103.47751351554584</c:v>
                </c:pt>
                <c:pt idx="1381">
                  <c:v>103.51952275663865</c:v>
                </c:pt>
                <c:pt idx="1382">
                  <c:v>103.58254867706859</c:v>
                </c:pt>
                <c:pt idx="1383">
                  <c:v>103.54213775532115</c:v>
                </c:pt>
                <c:pt idx="1384">
                  <c:v>103.61936144138633</c:v>
                </c:pt>
                <c:pt idx="1385">
                  <c:v>103.46094402590053</c:v>
                </c:pt>
                <c:pt idx="1386">
                  <c:v>103.3998942976138</c:v>
                </c:pt>
                <c:pt idx="1387">
                  <c:v>103.30803068634772</c:v>
                </c:pt>
                <c:pt idx="1388">
                  <c:v>103.296174130523</c:v>
                </c:pt>
                <c:pt idx="1389">
                  <c:v>103.06006118976147</c:v>
                </c:pt>
                <c:pt idx="1390">
                  <c:v>103.09093380561774</c:v>
                </c:pt>
                <c:pt idx="1391">
                  <c:v>103.08705427709567</c:v>
                </c:pt>
                <c:pt idx="1392">
                  <c:v>103.04183469626733</c:v>
                </c:pt>
                <c:pt idx="1393">
                  <c:v>102.92675688904725</c:v>
                </c:pt>
                <c:pt idx="1394">
                  <c:v>102.71383306699762</c:v>
                </c:pt>
                <c:pt idx="1395">
                  <c:v>102.66893128274128</c:v>
                </c:pt>
                <c:pt idx="1396">
                  <c:v>102.59515665201103</c:v>
                </c:pt>
                <c:pt idx="1397">
                  <c:v>102.43364078420718</c:v>
                </c:pt>
                <c:pt idx="1398">
                  <c:v>102.38950961219152</c:v>
                </c:pt>
                <c:pt idx="1399">
                  <c:v>102.39257082773868</c:v>
                </c:pt>
                <c:pt idx="1400">
                  <c:v>102.5651113875083</c:v>
                </c:pt>
                <c:pt idx="1401">
                  <c:v>102.80874830431624</c:v>
                </c:pt>
                <c:pt idx="1402">
                  <c:v>102.72022854557287</c:v>
                </c:pt>
                <c:pt idx="1403">
                  <c:v>102.78877616845541</c:v>
                </c:pt>
                <c:pt idx="1404">
                  <c:v>102.79516060706236</c:v>
                </c:pt>
                <c:pt idx="1405">
                  <c:v>103.0246197801662</c:v>
                </c:pt>
                <c:pt idx="1406">
                  <c:v>102.87228717634756</c:v>
                </c:pt>
                <c:pt idx="1407">
                  <c:v>102.99349588255005</c:v>
                </c:pt>
                <c:pt idx="1408">
                  <c:v>103.01497678275499</c:v>
                </c:pt>
                <c:pt idx="1409">
                  <c:v>103.19400058688937</c:v>
                </c:pt>
                <c:pt idx="1410">
                  <c:v>103.01386286519146</c:v>
                </c:pt>
                <c:pt idx="1411">
                  <c:v>102.88237007827421</c:v>
                </c:pt>
                <c:pt idx="1412">
                  <c:v>102.98960486927501</c:v>
                </c:pt>
                <c:pt idx="1413">
                  <c:v>103.06544876142129</c:v>
                </c:pt>
                <c:pt idx="1414">
                  <c:v>103.10586477606569</c:v>
                </c:pt>
                <c:pt idx="1415">
                  <c:v>103.0752220569607</c:v>
                </c:pt>
                <c:pt idx="1416">
                  <c:v>103.1344781537823</c:v>
                </c:pt>
                <c:pt idx="1417">
                  <c:v>103.08787894329544</c:v>
                </c:pt>
                <c:pt idx="1418">
                  <c:v>102.94840026057737</c:v>
                </c:pt>
                <c:pt idx="1419">
                  <c:v>102.79815272471477</c:v>
                </c:pt>
                <c:pt idx="1420">
                  <c:v>102.63402373447305</c:v>
                </c:pt>
                <c:pt idx="1421">
                  <c:v>102.57751334810428</c:v>
                </c:pt>
                <c:pt idx="1422">
                  <c:v>102.55386557206133</c:v>
                </c:pt>
                <c:pt idx="1423">
                  <c:v>102.60405225306386</c:v>
                </c:pt>
                <c:pt idx="1424">
                  <c:v>102.83569708109526</c:v>
                </c:pt>
                <c:pt idx="1425">
                  <c:v>102.78284227677817</c:v>
                </c:pt>
                <c:pt idx="1426">
                  <c:v>102.83901962001451</c:v>
                </c:pt>
                <c:pt idx="1427">
                  <c:v>102.78086065898653</c:v>
                </c:pt>
                <c:pt idx="1428">
                  <c:v>102.7184982431498</c:v>
                </c:pt>
                <c:pt idx="1429">
                  <c:v>102.56573479354421</c:v>
                </c:pt>
                <c:pt idx="1430">
                  <c:v>102.76791379511664</c:v>
                </c:pt>
                <c:pt idx="1431">
                  <c:v>102.6655269463635</c:v>
                </c:pt>
                <c:pt idx="1432">
                  <c:v>102.79881122513781</c:v>
                </c:pt>
                <c:pt idx="1433">
                  <c:v>102.75278555185702</c:v>
                </c:pt>
                <c:pt idx="1434">
                  <c:v>102.75575949128783</c:v>
                </c:pt>
                <c:pt idx="1435">
                  <c:v>102.84231610013184</c:v>
                </c:pt>
                <c:pt idx="1436">
                  <c:v>102.86177958851998</c:v>
                </c:pt>
                <c:pt idx="1437">
                  <c:v>102.84442415206061</c:v>
                </c:pt>
                <c:pt idx="1438">
                  <c:v>102.99323876445811</c:v>
                </c:pt>
                <c:pt idx="1439">
                  <c:v>102.96508425761138</c:v>
                </c:pt>
                <c:pt idx="1440">
                  <c:v>103.09799759737768</c:v>
                </c:pt>
                <c:pt idx="1441">
                  <c:v>103.05133377769496</c:v>
                </c:pt>
                <c:pt idx="1442">
                  <c:v>102.93211461854293</c:v>
                </c:pt>
                <c:pt idx="1443">
                  <c:v>103.01411283655295</c:v>
                </c:pt>
                <c:pt idx="1444">
                  <c:v>102.94891315175478</c:v>
                </c:pt>
                <c:pt idx="1445">
                  <c:v>103.00232723171597</c:v>
                </c:pt>
                <c:pt idx="1446">
                  <c:v>102.93992924228279</c:v>
                </c:pt>
                <c:pt idx="1447">
                  <c:v>102.96632756491974</c:v>
                </c:pt>
                <c:pt idx="1448">
                  <c:v>102.96225837156432</c:v>
                </c:pt>
                <c:pt idx="1449">
                  <c:v>103.00405703857042</c:v>
                </c:pt>
                <c:pt idx="1450">
                  <c:v>103.01061624363426</c:v>
                </c:pt>
                <c:pt idx="1451">
                  <c:v>103.01905850075907</c:v>
                </c:pt>
                <c:pt idx="1452">
                  <c:v>102.9824742937851</c:v>
                </c:pt>
                <c:pt idx="1453">
                  <c:v>103.08020407502042</c:v>
                </c:pt>
                <c:pt idx="1454">
                  <c:v>103.19419038767248</c:v>
                </c:pt>
                <c:pt idx="1455">
                  <c:v>103.27338702904611</c:v>
                </c:pt>
                <c:pt idx="1456">
                  <c:v>103.2437542351845</c:v>
                </c:pt>
                <c:pt idx="1457">
                  <c:v>103.19274194698589</c:v>
                </c:pt>
                <c:pt idx="1458">
                  <c:v>103.14761295979035</c:v>
                </c:pt>
                <c:pt idx="1459">
                  <c:v>103.24096539634559</c:v>
                </c:pt>
                <c:pt idx="1460">
                  <c:v>103.18413154146521</c:v>
                </c:pt>
                <c:pt idx="1461">
                  <c:v>103.07171859270102</c:v>
                </c:pt>
                <c:pt idx="1462">
                  <c:v>103.15213359229003</c:v>
                </c:pt>
                <c:pt idx="1463">
                  <c:v>103.15044108383105</c:v>
                </c:pt>
                <c:pt idx="1464">
                  <c:v>103.05302660415114</c:v>
                </c:pt>
                <c:pt idx="1465">
                  <c:v>103.12570404840531</c:v>
                </c:pt>
                <c:pt idx="1466">
                  <c:v>103.20520577365208</c:v>
                </c:pt>
                <c:pt idx="1467">
                  <c:v>103.1529233494844</c:v>
                </c:pt>
                <c:pt idx="1468">
                  <c:v>103.09113103683516</c:v>
                </c:pt>
                <c:pt idx="1469">
                  <c:v>103.12247561087401</c:v>
                </c:pt>
                <c:pt idx="1470">
                  <c:v>103.1795375319894</c:v>
                </c:pt>
                <c:pt idx="1471">
                  <c:v>103.16570634206606</c:v>
                </c:pt>
                <c:pt idx="1472">
                  <c:v>103.12040574395205</c:v>
                </c:pt>
                <c:pt idx="1473">
                  <c:v>103.20230514373456</c:v>
                </c:pt>
                <c:pt idx="1474">
                  <c:v>103.42429116750573</c:v>
                </c:pt>
                <c:pt idx="1475">
                  <c:v>103.51947483317089</c:v>
                </c:pt>
                <c:pt idx="1476">
                  <c:v>103.5221980609908</c:v>
                </c:pt>
                <c:pt idx="1477">
                  <c:v>103.52328833020353</c:v>
                </c:pt>
                <c:pt idx="1478">
                  <c:v>103.55669372548876</c:v>
                </c:pt>
                <c:pt idx="1479">
                  <c:v>103.50900374934299</c:v>
                </c:pt>
                <c:pt idx="1480">
                  <c:v>103.57270673705047</c:v>
                </c:pt>
                <c:pt idx="1481">
                  <c:v>103.70008591535077</c:v>
                </c:pt>
                <c:pt idx="1482">
                  <c:v>103.7292871270328</c:v>
                </c:pt>
                <c:pt idx="1483">
                  <c:v>103.8082477949647</c:v>
                </c:pt>
                <c:pt idx="1484">
                  <c:v>103.80839165395702</c:v>
                </c:pt>
                <c:pt idx="1485">
                  <c:v>103.78898537972741</c:v>
                </c:pt>
                <c:pt idx="1486">
                  <c:v>103.78843215836767</c:v>
                </c:pt>
                <c:pt idx="1487">
                  <c:v>103.70756365804139</c:v>
                </c:pt>
                <c:pt idx="1488">
                  <c:v>103.77220888507647</c:v>
                </c:pt>
                <c:pt idx="1489">
                  <c:v>103.8903395419142</c:v>
                </c:pt>
                <c:pt idx="1490">
                  <c:v>103.77923412842506</c:v>
                </c:pt>
                <c:pt idx="1491">
                  <c:v>103.83749519845223</c:v>
                </c:pt>
                <c:pt idx="1492">
                  <c:v>103.78897721189877</c:v>
                </c:pt>
                <c:pt idx="1493">
                  <c:v>103.67217569803152</c:v>
                </c:pt>
                <c:pt idx="1494">
                  <c:v>103.520274351157</c:v>
                </c:pt>
                <c:pt idx="1495">
                  <c:v>103.39308069523452</c:v>
                </c:pt>
                <c:pt idx="1496">
                  <c:v>103.43463668200698</c:v>
                </c:pt>
                <c:pt idx="1497">
                  <c:v>103.3365042276447</c:v>
                </c:pt>
                <c:pt idx="1498">
                  <c:v>103.28428981369326</c:v>
                </c:pt>
                <c:pt idx="1499">
                  <c:v>103.43435281654838</c:v>
                </c:pt>
                <c:pt idx="1500">
                  <c:v>103.39795483244143</c:v>
                </c:pt>
                <c:pt idx="1501">
                  <c:v>103.36440287743065</c:v>
                </c:pt>
                <c:pt idx="1502">
                  <c:v>103.347103698298</c:v>
                </c:pt>
                <c:pt idx="1503">
                  <c:v>103.31422928037144</c:v>
                </c:pt>
                <c:pt idx="1504">
                  <c:v>103.41169096961822</c:v>
                </c:pt>
                <c:pt idx="1505">
                  <c:v>103.45643646780491</c:v>
                </c:pt>
                <c:pt idx="1506">
                  <c:v>103.47442661859584</c:v>
                </c:pt>
                <c:pt idx="1507">
                  <c:v>103.49291881339575</c:v>
                </c:pt>
                <c:pt idx="1508">
                  <c:v>103.53802194245473</c:v>
                </c:pt>
                <c:pt idx="1509">
                  <c:v>103.37208229809663</c:v>
                </c:pt>
                <c:pt idx="1510">
                  <c:v>103.33267442415105</c:v>
                </c:pt>
                <c:pt idx="1511">
                  <c:v>103.17285863181588</c:v>
                </c:pt>
                <c:pt idx="1512">
                  <c:v>103.11624316146381</c:v>
                </c:pt>
                <c:pt idx="1513">
                  <c:v>103.12688809922275</c:v>
                </c:pt>
                <c:pt idx="1514">
                  <c:v>103.16079434796164</c:v>
                </c:pt>
                <c:pt idx="1515">
                  <c:v>103.25207648572639</c:v>
                </c:pt>
                <c:pt idx="1516">
                  <c:v>103.37277243626092</c:v>
                </c:pt>
                <c:pt idx="1517">
                  <c:v>103.36178494346301</c:v>
                </c:pt>
                <c:pt idx="1518">
                  <c:v>103.42258370675643</c:v>
                </c:pt>
                <c:pt idx="1519">
                  <c:v>103.41940471061224</c:v>
                </c:pt>
                <c:pt idx="1520">
                  <c:v>103.43700274545506</c:v>
                </c:pt>
                <c:pt idx="1521">
                  <c:v>103.41716749889581</c:v>
                </c:pt>
                <c:pt idx="1522">
                  <c:v>103.43810954374095</c:v>
                </c:pt>
                <c:pt idx="1523">
                  <c:v>103.43375424680879</c:v>
                </c:pt>
                <c:pt idx="1524">
                  <c:v>103.60090239630243</c:v>
                </c:pt>
                <c:pt idx="1525">
                  <c:v>103.48279072509708</c:v>
                </c:pt>
                <c:pt idx="1526">
                  <c:v>103.52239009220624</c:v>
                </c:pt>
                <c:pt idx="1527">
                  <c:v>103.44052210561631</c:v>
                </c:pt>
                <c:pt idx="1528">
                  <c:v>103.27267229090177</c:v>
                </c:pt>
                <c:pt idx="1529">
                  <c:v>103.30419804994197</c:v>
                </c:pt>
                <c:pt idx="1530">
                  <c:v>103.51199343937849</c:v>
                </c:pt>
                <c:pt idx="1531">
                  <c:v>103.43525068689382</c:v>
                </c:pt>
                <c:pt idx="1532">
                  <c:v>103.38586178949816</c:v>
                </c:pt>
                <c:pt idx="1533">
                  <c:v>103.40609460122587</c:v>
                </c:pt>
                <c:pt idx="1534">
                  <c:v>103.19661822575614</c:v>
                </c:pt>
                <c:pt idx="1535">
                  <c:v>103.28280504282522</c:v>
                </c:pt>
                <c:pt idx="1536">
                  <c:v>103.16804155260182</c:v>
                </c:pt>
                <c:pt idx="1537">
                  <c:v>103.13525483410042</c:v>
                </c:pt>
                <c:pt idx="1538">
                  <c:v>103.06469214275899</c:v>
                </c:pt>
                <c:pt idx="1539">
                  <c:v>103.05297625405966</c:v>
                </c:pt>
                <c:pt idx="1540">
                  <c:v>102.9371297796251</c:v>
                </c:pt>
                <c:pt idx="1541">
                  <c:v>102.93266280280912</c:v>
                </c:pt>
                <c:pt idx="1542">
                  <c:v>102.88360028691231</c:v>
                </c:pt>
                <c:pt idx="1543">
                  <c:v>102.88873361866379</c:v>
                </c:pt>
                <c:pt idx="1544">
                  <c:v>102.7829580783678</c:v>
                </c:pt>
                <c:pt idx="1545">
                  <c:v>102.81737097603616</c:v>
                </c:pt>
                <c:pt idx="1546">
                  <c:v>102.9295075544329</c:v>
                </c:pt>
                <c:pt idx="1547">
                  <c:v>102.83332068380655</c:v>
                </c:pt>
                <c:pt idx="1548">
                  <c:v>102.85681066839996</c:v>
                </c:pt>
                <c:pt idx="1549">
                  <c:v>102.87669048757935</c:v>
                </c:pt>
                <c:pt idx="1550">
                  <c:v>102.99601450919189</c:v>
                </c:pt>
                <c:pt idx="1551">
                  <c:v>102.99363395990486</c:v>
                </c:pt>
                <c:pt idx="1552">
                  <c:v>102.97553332154497</c:v>
                </c:pt>
                <c:pt idx="1553">
                  <c:v>103.14338289004856</c:v>
                </c:pt>
                <c:pt idx="1554">
                  <c:v>103.13753826850305</c:v>
                </c:pt>
                <c:pt idx="1555">
                  <c:v>103.23163361097724</c:v>
                </c:pt>
                <c:pt idx="1556">
                  <c:v>103.19812792368282</c:v>
                </c:pt>
                <c:pt idx="1557">
                  <c:v>103.30682095124843</c:v>
                </c:pt>
                <c:pt idx="1558">
                  <c:v>103.2143982651631</c:v>
                </c:pt>
                <c:pt idx="1559">
                  <c:v>103.31364080673522</c:v>
                </c:pt>
                <c:pt idx="1560">
                  <c:v>103.17861167204022</c:v>
                </c:pt>
                <c:pt idx="1561">
                  <c:v>103.37297403293275</c:v>
                </c:pt>
                <c:pt idx="1562">
                  <c:v>103.17793294275761</c:v>
                </c:pt>
                <c:pt idx="1563">
                  <c:v>103.12473681379194</c:v>
                </c:pt>
                <c:pt idx="1564">
                  <c:v>103.10219379721674</c:v>
                </c:pt>
                <c:pt idx="1565">
                  <c:v>103.04170099924747</c:v>
                </c:pt>
                <c:pt idx="1566">
                  <c:v>103.21006399888437</c:v>
                </c:pt>
                <c:pt idx="1567">
                  <c:v>103.18919454960292</c:v>
                </c:pt>
                <c:pt idx="1568">
                  <c:v>103.12431374967842</c:v>
                </c:pt>
                <c:pt idx="1569">
                  <c:v>103.06949111820634</c:v>
                </c:pt>
                <c:pt idx="1570">
                  <c:v>103.15782463286511</c:v>
                </c:pt>
                <c:pt idx="1571">
                  <c:v>103.12245385261933</c:v>
                </c:pt>
                <c:pt idx="1572">
                  <c:v>103.14265227775807</c:v>
                </c:pt>
                <c:pt idx="1573">
                  <c:v>103.26016520102495</c:v>
                </c:pt>
                <c:pt idx="1574">
                  <c:v>103.25017424320575</c:v>
                </c:pt>
                <c:pt idx="1575">
                  <c:v>103.28125106358297</c:v>
                </c:pt>
                <c:pt idx="1576">
                  <c:v>103.25346703965124</c:v>
                </c:pt>
                <c:pt idx="1577">
                  <c:v>103.03997270537226</c:v>
                </c:pt>
                <c:pt idx="1578">
                  <c:v>102.98885181817489</c:v>
                </c:pt>
                <c:pt idx="1579">
                  <c:v>102.86790423925734</c:v>
                </c:pt>
                <c:pt idx="1580">
                  <c:v>102.75115615362836</c:v>
                </c:pt>
                <c:pt idx="1581">
                  <c:v>102.67405862338387</c:v>
                </c:pt>
                <c:pt idx="1582">
                  <c:v>102.80338277996458</c:v>
                </c:pt>
                <c:pt idx="1583">
                  <c:v>102.69976703295393</c:v>
                </c:pt>
                <c:pt idx="1584">
                  <c:v>102.74377620208004</c:v>
                </c:pt>
                <c:pt idx="1585">
                  <c:v>102.61748210532235</c:v>
                </c:pt>
                <c:pt idx="1586">
                  <c:v>102.55064462324934</c:v>
                </c:pt>
                <c:pt idx="1587">
                  <c:v>102.42941539927449</c:v>
                </c:pt>
                <c:pt idx="1588">
                  <c:v>102.40365597162857</c:v>
                </c:pt>
                <c:pt idx="1589">
                  <c:v>102.46634802109745</c:v>
                </c:pt>
                <c:pt idx="1590">
                  <c:v>102.52214443226046</c:v>
                </c:pt>
                <c:pt idx="1591">
                  <c:v>102.55629272634397</c:v>
                </c:pt>
                <c:pt idx="1592">
                  <c:v>102.71343491389507</c:v>
                </c:pt>
                <c:pt idx="1593">
                  <c:v>102.7135638383297</c:v>
                </c:pt>
                <c:pt idx="1594">
                  <c:v>102.97373800304877</c:v>
                </c:pt>
                <c:pt idx="1595">
                  <c:v>102.79440312614551</c:v>
                </c:pt>
                <c:pt idx="1596">
                  <c:v>102.8196509221805</c:v>
                </c:pt>
                <c:pt idx="1597">
                  <c:v>102.7371150943667</c:v>
                </c:pt>
                <c:pt idx="1598">
                  <c:v>102.61663928116407</c:v>
                </c:pt>
                <c:pt idx="1599">
                  <c:v>102.66133067466663</c:v>
                </c:pt>
                <c:pt idx="1600">
                  <c:v>102.72952651172039</c:v>
                </c:pt>
                <c:pt idx="1601">
                  <c:v>102.72395524828269</c:v>
                </c:pt>
                <c:pt idx="1602">
                  <c:v>102.5795713497363</c:v>
                </c:pt>
                <c:pt idx="1603">
                  <c:v>102.66154012727016</c:v>
                </c:pt>
                <c:pt idx="1604">
                  <c:v>102.76379715958429</c:v>
                </c:pt>
                <c:pt idx="1605">
                  <c:v>102.64878668114629</c:v>
                </c:pt>
                <c:pt idx="1606">
                  <c:v>102.64534273487986</c:v>
                </c:pt>
                <c:pt idx="1607">
                  <c:v>102.64114056573553</c:v>
                </c:pt>
                <c:pt idx="1608">
                  <c:v>102.50234045289665</c:v>
                </c:pt>
                <c:pt idx="1609">
                  <c:v>102.43620170650239</c:v>
                </c:pt>
                <c:pt idx="1610">
                  <c:v>102.48129402301026</c:v>
                </c:pt>
                <c:pt idx="1611">
                  <c:v>102.38152434625029</c:v>
                </c:pt>
                <c:pt idx="1612">
                  <c:v>102.44624650025985</c:v>
                </c:pt>
                <c:pt idx="1613">
                  <c:v>102.32244438084298</c:v>
                </c:pt>
                <c:pt idx="1614">
                  <c:v>102.13570205862999</c:v>
                </c:pt>
                <c:pt idx="1615">
                  <c:v>102.20646228306553</c:v>
                </c:pt>
                <c:pt idx="1616">
                  <c:v>102.06679394154304</c:v>
                </c:pt>
                <c:pt idx="1617">
                  <c:v>102.16524319013648</c:v>
                </c:pt>
                <c:pt idx="1618">
                  <c:v>102.21245416437645</c:v>
                </c:pt>
                <c:pt idx="1619">
                  <c:v>102.21541355220131</c:v>
                </c:pt>
                <c:pt idx="1620">
                  <c:v>102.40843608728424</c:v>
                </c:pt>
                <c:pt idx="1621">
                  <c:v>102.32817812309592</c:v>
                </c:pt>
                <c:pt idx="1622">
                  <c:v>102.40748150204992</c:v>
                </c:pt>
                <c:pt idx="1623">
                  <c:v>102.38296684338079</c:v>
                </c:pt>
                <c:pt idx="1624">
                  <c:v>102.51978210499975</c:v>
                </c:pt>
                <c:pt idx="1625">
                  <c:v>102.57527061035636</c:v>
                </c:pt>
                <c:pt idx="1626">
                  <c:v>102.44765761798978</c:v>
                </c:pt>
                <c:pt idx="1627">
                  <c:v>102.51364948140079</c:v>
                </c:pt>
                <c:pt idx="1628">
                  <c:v>102.52425932032958</c:v>
                </c:pt>
                <c:pt idx="1629">
                  <c:v>102.32943934598683</c:v>
                </c:pt>
                <c:pt idx="1630">
                  <c:v>102.36085568075382</c:v>
                </c:pt>
                <c:pt idx="1631">
                  <c:v>102.34414996970951</c:v>
                </c:pt>
                <c:pt idx="1632">
                  <c:v>102.37925978610504</c:v>
                </c:pt>
                <c:pt idx="1633">
                  <c:v>102.49038064669502</c:v>
                </c:pt>
                <c:pt idx="1634">
                  <c:v>102.435049461864</c:v>
                </c:pt>
                <c:pt idx="1635">
                  <c:v>102.42787174576057</c:v>
                </c:pt>
                <c:pt idx="1636">
                  <c:v>102.45801329571562</c:v>
                </c:pt>
                <c:pt idx="1637">
                  <c:v>102.43400493701992</c:v>
                </c:pt>
                <c:pt idx="1638">
                  <c:v>102.46917994874536</c:v>
                </c:pt>
                <c:pt idx="1639">
                  <c:v>102.48577995369475</c:v>
                </c:pt>
                <c:pt idx="1640">
                  <c:v>102.64039141783654</c:v>
                </c:pt>
                <c:pt idx="1641">
                  <c:v>102.54650419455744</c:v>
                </c:pt>
                <c:pt idx="1642">
                  <c:v>102.66314145516088</c:v>
                </c:pt>
                <c:pt idx="1643">
                  <c:v>102.64492969733746</c:v>
                </c:pt>
                <c:pt idx="1644">
                  <c:v>102.48940043084883</c:v>
                </c:pt>
                <c:pt idx="1645">
                  <c:v>102.48349909469115</c:v>
                </c:pt>
                <c:pt idx="1646">
                  <c:v>102.42440075366356</c:v>
                </c:pt>
                <c:pt idx="1647">
                  <c:v>102.35898223285233</c:v>
                </c:pt>
                <c:pt idx="1648">
                  <c:v>102.29006108587069</c:v>
                </c:pt>
                <c:pt idx="1649">
                  <c:v>102.48915140380247</c:v>
                </c:pt>
                <c:pt idx="1650">
                  <c:v>102.49019834707001</c:v>
                </c:pt>
                <c:pt idx="1651">
                  <c:v>102.41139716712046</c:v>
                </c:pt>
                <c:pt idx="1652">
                  <c:v>102.53764983039005</c:v>
                </c:pt>
                <c:pt idx="1653">
                  <c:v>102.54231646432623</c:v>
                </c:pt>
                <c:pt idx="1654">
                  <c:v>102.20711040519194</c:v>
                </c:pt>
                <c:pt idx="1655">
                  <c:v>102.25667016231034</c:v>
                </c:pt>
                <c:pt idx="1656">
                  <c:v>102.31662029329905</c:v>
                </c:pt>
                <c:pt idx="1657">
                  <c:v>102.3627121741862</c:v>
                </c:pt>
                <c:pt idx="1658">
                  <c:v>102.28825834108264</c:v>
                </c:pt>
                <c:pt idx="1659">
                  <c:v>102.1928608652206</c:v>
                </c:pt>
                <c:pt idx="1660">
                  <c:v>102.13539476476817</c:v>
                </c:pt>
                <c:pt idx="1661">
                  <c:v>102.25859414991484</c:v>
                </c:pt>
                <c:pt idx="1662">
                  <c:v>102.28986316493345</c:v>
                </c:pt>
                <c:pt idx="1663">
                  <c:v>102.18095323092392</c:v>
                </c:pt>
                <c:pt idx="1664">
                  <c:v>102.18600621664076</c:v>
                </c:pt>
                <c:pt idx="1665">
                  <c:v>102.27220510519849</c:v>
                </c:pt>
                <c:pt idx="1666">
                  <c:v>102.35901579037744</c:v>
                </c:pt>
                <c:pt idx="1667">
                  <c:v>102.17200606366919</c:v>
                </c:pt>
                <c:pt idx="1668">
                  <c:v>102.07088253752588</c:v>
                </c:pt>
                <c:pt idx="1669">
                  <c:v>102.13434729340334</c:v>
                </c:pt>
                <c:pt idx="1670">
                  <c:v>102.17032059901649</c:v>
                </c:pt>
                <c:pt idx="1671">
                  <c:v>102.1668579421741</c:v>
                </c:pt>
                <c:pt idx="1672">
                  <c:v>102.07469902283019</c:v>
                </c:pt>
                <c:pt idx="1673">
                  <c:v>102.16204661843631</c:v>
                </c:pt>
                <c:pt idx="1674">
                  <c:v>102.1210946842771</c:v>
                </c:pt>
                <c:pt idx="1675">
                  <c:v>102.11986585326568</c:v>
                </c:pt>
                <c:pt idx="1676">
                  <c:v>102.19515009460771</c:v>
                </c:pt>
                <c:pt idx="1677">
                  <c:v>102.13252088729622</c:v>
                </c:pt>
                <c:pt idx="1678">
                  <c:v>102.08002662970301</c:v>
                </c:pt>
                <c:pt idx="1679">
                  <c:v>102.08231142440793</c:v>
                </c:pt>
                <c:pt idx="1680">
                  <c:v>102.11083616789871</c:v>
                </c:pt>
                <c:pt idx="1681">
                  <c:v>102.06162008234661</c:v>
                </c:pt>
                <c:pt idx="1682">
                  <c:v>101.94829650001337</c:v>
                </c:pt>
                <c:pt idx="1683">
                  <c:v>102.04052136177155</c:v>
                </c:pt>
                <c:pt idx="1684">
                  <c:v>101.90017538761299</c:v>
                </c:pt>
                <c:pt idx="1685">
                  <c:v>101.96292979700902</c:v>
                </c:pt>
                <c:pt idx="1686">
                  <c:v>102.01260850171788</c:v>
                </c:pt>
                <c:pt idx="1687">
                  <c:v>101.98466392213557</c:v>
                </c:pt>
                <c:pt idx="1688">
                  <c:v>101.97594771652344</c:v>
                </c:pt>
                <c:pt idx="1689">
                  <c:v>101.93896029225536</c:v>
                </c:pt>
                <c:pt idx="1690">
                  <c:v>102.06310745203754</c:v>
                </c:pt>
                <c:pt idx="1691">
                  <c:v>102.07225642206024</c:v>
                </c:pt>
                <c:pt idx="1692">
                  <c:v>102.12141307650627</c:v>
                </c:pt>
                <c:pt idx="1693">
                  <c:v>102.00507696768538</c:v>
                </c:pt>
                <c:pt idx="1694">
                  <c:v>101.8477172313936</c:v>
                </c:pt>
                <c:pt idx="1695">
                  <c:v>102.00369694875174</c:v>
                </c:pt>
                <c:pt idx="1696">
                  <c:v>101.84308650688203</c:v>
                </c:pt>
                <c:pt idx="1697">
                  <c:v>101.7698149608656</c:v>
                </c:pt>
                <c:pt idx="1698">
                  <c:v>101.65163569251999</c:v>
                </c:pt>
                <c:pt idx="1699">
                  <c:v>101.70905468845493</c:v>
                </c:pt>
                <c:pt idx="1700">
                  <c:v>101.86260466061688</c:v>
                </c:pt>
                <c:pt idx="1701">
                  <c:v>101.99977545568605</c:v>
                </c:pt>
                <c:pt idx="1702">
                  <c:v>102.08846497377533</c:v>
                </c:pt>
                <c:pt idx="1703">
                  <c:v>102.10787552587566</c:v>
                </c:pt>
                <c:pt idx="1704">
                  <c:v>102.01491387124639</c:v>
                </c:pt>
                <c:pt idx="1705">
                  <c:v>101.93103299187071</c:v>
                </c:pt>
                <c:pt idx="1706">
                  <c:v>102.0861382556467</c:v>
                </c:pt>
                <c:pt idx="1707">
                  <c:v>102.08294214622383</c:v>
                </c:pt>
                <c:pt idx="1708">
                  <c:v>102.03715370047105</c:v>
                </c:pt>
                <c:pt idx="1709">
                  <c:v>102.18913190131036</c:v>
                </c:pt>
                <c:pt idx="1710">
                  <c:v>102.25665861216621</c:v>
                </c:pt>
                <c:pt idx="1711">
                  <c:v>102.40127216308002</c:v>
                </c:pt>
                <c:pt idx="1712">
                  <c:v>102.48306121291766</c:v>
                </c:pt>
                <c:pt idx="1713">
                  <c:v>102.61499983625302</c:v>
                </c:pt>
                <c:pt idx="1714">
                  <c:v>102.57690208777441</c:v>
                </c:pt>
                <c:pt idx="1715">
                  <c:v>102.65481681138643</c:v>
                </c:pt>
                <c:pt idx="1716">
                  <c:v>102.65116397929522</c:v>
                </c:pt>
                <c:pt idx="1717">
                  <c:v>102.67725830047033</c:v>
                </c:pt>
                <c:pt idx="1718">
                  <c:v>102.71102168858411</c:v>
                </c:pt>
                <c:pt idx="1719">
                  <c:v>102.76291963994089</c:v>
                </c:pt>
                <c:pt idx="1720">
                  <c:v>102.64935041936917</c:v>
                </c:pt>
                <c:pt idx="1721">
                  <c:v>102.71589545274355</c:v>
                </c:pt>
                <c:pt idx="1722">
                  <c:v>102.79946434540474</c:v>
                </c:pt>
                <c:pt idx="1723">
                  <c:v>102.70658608596247</c:v>
                </c:pt>
                <c:pt idx="1724">
                  <c:v>102.72642797661861</c:v>
                </c:pt>
                <c:pt idx="1725">
                  <c:v>102.59185104542247</c:v>
                </c:pt>
                <c:pt idx="1726">
                  <c:v>102.58012898871324</c:v>
                </c:pt>
                <c:pt idx="1727">
                  <c:v>102.53209728403003</c:v>
                </c:pt>
                <c:pt idx="1728">
                  <c:v>102.52068912915884</c:v>
                </c:pt>
                <c:pt idx="1729">
                  <c:v>102.64016108459334</c:v>
                </c:pt>
                <c:pt idx="1730">
                  <c:v>102.56491816412291</c:v>
                </c:pt>
                <c:pt idx="1731">
                  <c:v>102.36263039464136</c:v>
                </c:pt>
                <c:pt idx="1732">
                  <c:v>102.37258273288673</c:v>
                </c:pt>
                <c:pt idx="1733">
                  <c:v>102.21325485725403</c:v>
                </c:pt>
                <c:pt idx="1734">
                  <c:v>102.21901185934612</c:v>
                </c:pt>
                <c:pt idx="1735">
                  <c:v>102.30601638811987</c:v>
                </c:pt>
                <c:pt idx="1736">
                  <c:v>102.35802805839695</c:v>
                </c:pt>
                <c:pt idx="1737">
                  <c:v>102.22558742411849</c:v>
                </c:pt>
                <c:pt idx="1738">
                  <c:v>102.1475304280582</c:v>
                </c:pt>
                <c:pt idx="1739">
                  <c:v>102.1871393519526</c:v>
                </c:pt>
                <c:pt idx="1740">
                  <c:v>102.14038581744866</c:v>
                </c:pt>
                <c:pt idx="1741">
                  <c:v>102.28698469543819</c:v>
                </c:pt>
                <c:pt idx="1742">
                  <c:v>102.21855989726211</c:v>
                </c:pt>
                <c:pt idx="1743">
                  <c:v>102.44076553161639</c:v>
                </c:pt>
                <c:pt idx="1744">
                  <c:v>102.46510112196462</c:v>
                </c:pt>
                <c:pt idx="1745">
                  <c:v>102.30264587094221</c:v>
                </c:pt>
                <c:pt idx="1746">
                  <c:v>102.26996349432613</c:v>
                </c:pt>
                <c:pt idx="1747">
                  <c:v>102.25962832725719</c:v>
                </c:pt>
                <c:pt idx="1748">
                  <c:v>102.35488667071633</c:v>
                </c:pt>
                <c:pt idx="1749">
                  <c:v>102.52267100808596</c:v>
                </c:pt>
                <c:pt idx="1750">
                  <c:v>102.67527670597465</c:v>
                </c:pt>
                <c:pt idx="1751">
                  <c:v>102.61926270812953</c:v>
                </c:pt>
                <c:pt idx="1752">
                  <c:v>102.57319929757385</c:v>
                </c:pt>
                <c:pt idx="1753">
                  <c:v>102.60146670657036</c:v>
                </c:pt>
                <c:pt idx="1754">
                  <c:v>102.79892884407643</c:v>
                </c:pt>
                <c:pt idx="1755">
                  <c:v>102.68717106539583</c:v>
                </c:pt>
                <c:pt idx="1756">
                  <c:v>102.59771431550905</c:v>
                </c:pt>
                <c:pt idx="1757">
                  <c:v>102.54559763122867</c:v>
                </c:pt>
                <c:pt idx="1758">
                  <c:v>102.37915585201998</c:v>
                </c:pt>
                <c:pt idx="1759">
                  <c:v>102.47916456789933</c:v>
                </c:pt>
                <c:pt idx="1760">
                  <c:v>102.38675239984636</c:v>
                </c:pt>
                <c:pt idx="1761">
                  <c:v>102.31698744606895</c:v>
                </c:pt>
                <c:pt idx="1762">
                  <c:v>102.36100072042018</c:v>
                </c:pt>
                <c:pt idx="1763">
                  <c:v>102.4598753113237</c:v>
                </c:pt>
                <c:pt idx="1764">
                  <c:v>102.46320177358797</c:v>
                </c:pt>
                <c:pt idx="1765">
                  <c:v>102.48875753668729</c:v>
                </c:pt>
                <c:pt idx="1766">
                  <c:v>102.60721933542726</c:v>
                </c:pt>
                <c:pt idx="1767">
                  <c:v>102.6079158280961</c:v>
                </c:pt>
                <c:pt idx="1768">
                  <c:v>102.60472050431623</c:v>
                </c:pt>
                <c:pt idx="1769">
                  <c:v>102.71461823792451</c:v>
                </c:pt>
                <c:pt idx="1770">
                  <c:v>102.6177941272102</c:v>
                </c:pt>
                <c:pt idx="1771">
                  <c:v>102.60093124969167</c:v>
                </c:pt>
                <c:pt idx="1772">
                  <c:v>102.66135172781193</c:v>
                </c:pt>
                <c:pt idx="1773">
                  <c:v>102.70790871623396</c:v>
                </c:pt>
                <c:pt idx="1774">
                  <c:v>102.67944534955548</c:v>
                </c:pt>
                <c:pt idx="1775">
                  <c:v>102.76329828477682</c:v>
                </c:pt>
                <c:pt idx="1776">
                  <c:v>102.7897950957092</c:v>
                </c:pt>
                <c:pt idx="1777">
                  <c:v>102.67868329761568</c:v>
                </c:pt>
                <c:pt idx="1778">
                  <c:v>102.64095080937466</c:v>
                </c:pt>
                <c:pt idx="1779">
                  <c:v>102.6419675777649</c:v>
                </c:pt>
                <c:pt idx="1780">
                  <c:v>102.62220318127098</c:v>
                </c:pt>
                <c:pt idx="1781">
                  <c:v>102.53616176673881</c:v>
                </c:pt>
                <c:pt idx="1782">
                  <c:v>102.46348300744523</c:v>
                </c:pt>
                <c:pt idx="1783">
                  <c:v>102.37302437148693</c:v>
                </c:pt>
                <c:pt idx="1784">
                  <c:v>102.42258499370068</c:v>
                </c:pt>
                <c:pt idx="1785">
                  <c:v>102.22523488501285</c:v>
                </c:pt>
                <c:pt idx="1786">
                  <c:v>102.28698553179348</c:v>
                </c:pt>
                <c:pt idx="1787">
                  <c:v>102.24574927843132</c:v>
                </c:pt>
                <c:pt idx="1788">
                  <c:v>102.2671309150389</c:v>
                </c:pt>
                <c:pt idx="1789">
                  <c:v>102.27321835738255</c:v>
                </c:pt>
                <c:pt idx="1790">
                  <c:v>102.34840103910346</c:v>
                </c:pt>
                <c:pt idx="1791">
                  <c:v>102.34364673543463</c:v>
                </c:pt>
                <c:pt idx="1792">
                  <c:v>102.58839459972181</c:v>
                </c:pt>
                <c:pt idx="1793">
                  <c:v>102.46365367256777</c:v>
                </c:pt>
                <c:pt idx="1794">
                  <c:v>102.61863492571246</c:v>
                </c:pt>
                <c:pt idx="1795">
                  <c:v>102.59289660346666</c:v>
                </c:pt>
                <c:pt idx="1796">
                  <c:v>102.63199508016761</c:v>
                </c:pt>
                <c:pt idx="1797">
                  <c:v>102.59725263484319</c:v>
                </c:pt>
                <c:pt idx="1798">
                  <c:v>102.50689428168749</c:v>
                </c:pt>
                <c:pt idx="1799">
                  <c:v>102.46265026879246</c:v>
                </c:pt>
                <c:pt idx="1800">
                  <c:v>102.34857234143691</c:v>
                </c:pt>
                <c:pt idx="1801">
                  <c:v>102.41439463208548</c:v>
                </c:pt>
                <c:pt idx="1802">
                  <c:v>102.45974285147049</c:v>
                </c:pt>
                <c:pt idx="1803">
                  <c:v>102.70145849856465</c:v>
                </c:pt>
                <c:pt idx="1804">
                  <c:v>102.73925876534307</c:v>
                </c:pt>
                <c:pt idx="1805">
                  <c:v>102.83373872472659</c:v>
                </c:pt>
                <c:pt idx="1806">
                  <c:v>102.8415829907659</c:v>
                </c:pt>
                <c:pt idx="1807">
                  <c:v>102.84159487456161</c:v>
                </c:pt>
                <c:pt idx="1808">
                  <c:v>102.81851446554768</c:v>
                </c:pt>
                <c:pt idx="1809">
                  <c:v>102.91324039543176</c:v>
                </c:pt>
                <c:pt idx="1810">
                  <c:v>102.80545212710888</c:v>
                </c:pt>
                <c:pt idx="1811">
                  <c:v>102.80056206216072</c:v>
                </c:pt>
                <c:pt idx="1812">
                  <c:v>102.97349362596164</c:v>
                </c:pt>
                <c:pt idx="1813">
                  <c:v>102.98261656726892</c:v>
                </c:pt>
                <c:pt idx="1814">
                  <c:v>102.99268936641239</c:v>
                </c:pt>
                <c:pt idx="1815">
                  <c:v>102.90014964551186</c:v>
                </c:pt>
                <c:pt idx="1816">
                  <c:v>102.85640420313491</c:v>
                </c:pt>
                <c:pt idx="1817">
                  <c:v>102.98665283436523</c:v>
                </c:pt>
                <c:pt idx="1818">
                  <c:v>102.97509871533229</c:v>
                </c:pt>
                <c:pt idx="1819">
                  <c:v>102.88204900592079</c:v>
                </c:pt>
                <c:pt idx="1820">
                  <c:v>102.99847649690651</c:v>
                </c:pt>
                <c:pt idx="1821">
                  <c:v>102.9273103482458</c:v>
                </c:pt>
                <c:pt idx="1822">
                  <c:v>102.96116992280896</c:v>
                </c:pt>
                <c:pt idx="1823">
                  <c:v>103.01944377172227</c:v>
                </c:pt>
                <c:pt idx="1824">
                  <c:v>103.12545788799935</c:v>
                </c:pt>
                <c:pt idx="1825">
                  <c:v>103.07860454322862</c:v>
                </c:pt>
                <c:pt idx="1826">
                  <c:v>103.01015225368258</c:v>
                </c:pt>
                <c:pt idx="1827">
                  <c:v>103.08242311387724</c:v>
                </c:pt>
                <c:pt idx="1828">
                  <c:v>103.1060068563494</c:v>
                </c:pt>
                <c:pt idx="1829">
                  <c:v>103.02067551995141</c:v>
                </c:pt>
                <c:pt idx="1830">
                  <c:v>103.11408077022149</c:v>
                </c:pt>
                <c:pt idx="1831">
                  <c:v>103.15137692895678</c:v>
                </c:pt>
                <c:pt idx="1832">
                  <c:v>103.02572346355187</c:v>
                </c:pt>
                <c:pt idx="1833">
                  <c:v>103.09375885038227</c:v>
                </c:pt>
                <c:pt idx="1834">
                  <c:v>102.97055835395223</c:v>
                </c:pt>
                <c:pt idx="1835">
                  <c:v>103.15535393063634</c:v>
                </c:pt>
                <c:pt idx="1836">
                  <c:v>103.12711799965544</c:v>
                </c:pt>
                <c:pt idx="1837">
                  <c:v>103.38290518611684</c:v>
                </c:pt>
                <c:pt idx="1838">
                  <c:v>103.44798837763051</c:v>
                </c:pt>
                <c:pt idx="1839">
                  <c:v>103.51604594304425</c:v>
                </c:pt>
                <c:pt idx="1840">
                  <c:v>103.3977763087975</c:v>
                </c:pt>
                <c:pt idx="1841">
                  <c:v>103.46635850151048</c:v>
                </c:pt>
                <c:pt idx="1842">
                  <c:v>103.39257870474212</c:v>
                </c:pt>
                <c:pt idx="1843">
                  <c:v>103.23624075370363</c:v>
                </c:pt>
                <c:pt idx="1844">
                  <c:v>103.46151825451297</c:v>
                </c:pt>
                <c:pt idx="1845">
                  <c:v>103.47697982305323</c:v>
                </c:pt>
                <c:pt idx="1846">
                  <c:v>103.46687208327882</c:v>
                </c:pt>
                <c:pt idx="1847">
                  <c:v>103.52191357878972</c:v>
                </c:pt>
                <c:pt idx="1848">
                  <c:v>103.49793753273462</c:v>
                </c:pt>
                <c:pt idx="1849">
                  <c:v>103.55937647411685</c:v>
                </c:pt>
                <c:pt idx="1850">
                  <c:v>103.50593821852436</c:v>
                </c:pt>
                <c:pt idx="1851">
                  <c:v>103.5621193503178</c:v>
                </c:pt>
                <c:pt idx="1852">
                  <c:v>103.59678294760324</c:v>
                </c:pt>
                <c:pt idx="1853">
                  <c:v>103.72836489652377</c:v>
                </c:pt>
                <c:pt idx="1854">
                  <c:v>103.65732907809834</c:v>
                </c:pt>
                <c:pt idx="1855">
                  <c:v>103.53919916879026</c:v>
                </c:pt>
                <c:pt idx="1856">
                  <c:v>103.509392383345</c:v>
                </c:pt>
                <c:pt idx="1857">
                  <c:v>103.66481996160141</c:v>
                </c:pt>
                <c:pt idx="1858">
                  <c:v>103.56136312427161</c:v>
                </c:pt>
                <c:pt idx="1859">
                  <c:v>103.53139272469672</c:v>
                </c:pt>
                <c:pt idx="1860">
                  <c:v>103.38985181017883</c:v>
                </c:pt>
                <c:pt idx="1861">
                  <c:v>103.27069308813132</c:v>
                </c:pt>
                <c:pt idx="1862">
                  <c:v>103.24754960454075</c:v>
                </c:pt>
                <c:pt idx="1863">
                  <c:v>102.96514880366331</c:v>
                </c:pt>
                <c:pt idx="1864">
                  <c:v>102.98653800893463</c:v>
                </c:pt>
                <c:pt idx="1865">
                  <c:v>102.9843050561889</c:v>
                </c:pt>
                <c:pt idx="1866">
                  <c:v>102.99445621164621</c:v>
                </c:pt>
                <c:pt idx="1867">
                  <c:v>103.11362401641381</c:v>
                </c:pt>
                <c:pt idx="1868">
                  <c:v>103.17402187961639</c:v>
                </c:pt>
                <c:pt idx="1869">
                  <c:v>103.30116559571862</c:v>
                </c:pt>
                <c:pt idx="1870">
                  <c:v>103.21306186550972</c:v>
                </c:pt>
                <c:pt idx="1871">
                  <c:v>103.17396961563149</c:v>
                </c:pt>
                <c:pt idx="1872">
                  <c:v>103.13498406489748</c:v>
                </c:pt>
                <c:pt idx="1873">
                  <c:v>103.06571939838008</c:v>
                </c:pt>
                <c:pt idx="1874">
                  <c:v>103.02621417004768</c:v>
                </c:pt>
                <c:pt idx="1875">
                  <c:v>103.14772816687916</c:v>
                </c:pt>
                <c:pt idx="1876">
                  <c:v>103.18250747632234</c:v>
                </c:pt>
                <c:pt idx="1877">
                  <c:v>103.08630715744026</c:v>
                </c:pt>
                <c:pt idx="1878">
                  <c:v>103.07584898683</c:v>
                </c:pt>
                <c:pt idx="1879">
                  <c:v>102.91563930775732</c:v>
                </c:pt>
                <c:pt idx="1880">
                  <c:v>102.98074134682261</c:v>
                </c:pt>
                <c:pt idx="1881">
                  <c:v>102.90054865878653</c:v>
                </c:pt>
                <c:pt idx="1882">
                  <c:v>102.76488952252379</c:v>
                </c:pt>
                <c:pt idx="1883">
                  <c:v>102.6274355922134</c:v>
                </c:pt>
                <c:pt idx="1884">
                  <c:v>102.55135031679454</c:v>
                </c:pt>
                <c:pt idx="1885">
                  <c:v>102.75254296641741</c:v>
                </c:pt>
                <c:pt idx="1886">
                  <c:v>102.62229905171134</c:v>
                </c:pt>
                <c:pt idx="1887">
                  <c:v>102.52869785640345</c:v>
                </c:pt>
                <c:pt idx="1888">
                  <c:v>102.47258124676759</c:v>
                </c:pt>
                <c:pt idx="1889">
                  <c:v>102.39059665082758</c:v>
                </c:pt>
                <c:pt idx="1890">
                  <c:v>102.38382068540804</c:v>
                </c:pt>
                <c:pt idx="1891">
                  <c:v>102.38499260026454</c:v>
                </c:pt>
                <c:pt idx="1892">
                  <c:v>102.44082733008675</c:v>
                </c:pt>
                <c:pt idx="1893">
                  <c:v>102.42476314370103</c:v>
                </c:pt>
                <c:pt idx="1894">
                  <c:v>102.35403211211653</c:v>
                </c:pt>
                <c:pt idx="1895">
                  <c:v>102.44586629418343</c:v>
                </c:pt>
                <c:pt idx="1896">
                  <c:v>102.47957517095261</c:v>
                </c:pt>
                <c:pt idx="1897">
                  <c:v>102.40404594907653</c:v>
                </c:pt>
                <c:pt idx="1898">
                  <c:v>102.40304888054611</c:v>
                </c:pt>
                <c:pt idx="1899">
                  <c:v>102.41463184865458</c:v>
                </c:pt>
                <c:pt idx="1900">
                  <c:v>102.50906755828304</c:v>
                </c:pt>
                <c:pt idx="1901">
                  <c:v>102.32173958169463</c:v>
                </c:pt>
                <c:pt idx="1902">
                  <c:v>102.37790294439149</c:v>
                </c:pt>
                <c:pt idx="1903">
                  <c:v>102.38322766874539</c:v>
                </c:pt>
                <c:pt idx="1904">
                  <c:v>102.38052093296402</c:v>
                </c:pt>
                <c:pt idx="1905">
                  <c:v>102.23626840890822</c:v>
                </c:pt>
                <c:pt idx="1906">
                  <c:v>102.21368297874372</c:v>
                </c:pt>
                <c:pt idx="1907">
                  <c:v>102.16679087035793</c:v>
                </c:pt>
                <c:pt idx="1908">
                  <c:v>102.172417837919</c:v>
                </c:pt>
                <c:pt idx="1909">
                  <c:v>102.12742476357475</c:v>
                </c:pt>
                <c:pt idx="1910">
                  <c:v>102.33765227641577</c:v>
                </c:pt>
                <c:pt idx="1911">
                  <c:v>102.24531991354371</c:v>
                </c:pt>
                <c:pt idx="1912">
                  <c:v>102.20979976206836</c:v>
                </c:pt>
                <c:pt idx="1913">
                  <c:v>102.0833708644823</c:v>
                </c:pt>
                <c:pt idx="1914">
                  <c:v>102.16728521098952</c:v>
                </c:pt>
                <c:pt idx="1915">
                  <c:v>102.15659104004749</c:v>
                </c:pt>
                <c:pt idx="1916">
                  <c:v>102.2132221863787</c:v>
                </c:pt>
                <c:pt idx="1917">
                  <c:v>102.27889404179375</c:v>
                </c:pt>
                <c:pt idx="1918">
                  <c:v>102.12090973671074</c:v>
                </c:pt>
                <c:pt idx="1919">
                  <c:v>102.08900029391097</c:v>
                </c:pt>
                <c:pt idx="1920">
                  <c:v>102.1655227495086</c:v>
                </c:pt>
                <c:pt idx="1921">
                  <c:v>102.35548997911712</c:v>
                </c:pt>
                <c:pt idx="1922">
                  <c:v>102.48555598853463</c:v>
                </c:pt>
                <c:pt idx="1923">
                  <c:v>102.49640498148874</c:v>
                </c:pt>
                <c:pt idx="1924">
                  <c:v>102.50250227863097</c:v>
                </c:pt>
                <c:pt idx="1925">
                  <c:v>102.3799589654775</c:v>
                </c:pt>
                <c:pt idx="1926">
                  <c:v>102.43277845989256</c:v>
                </c:pt>
                <c:pt idx="1927">
                  <c:v>102.27520355461603</c:v>
                </c:pt>
                <c:pt idx="1928">
                  <c:v>102.26957338535153</c:v>
                </c:pt>
                <c:pt idx="1929">
                  <c:v>102.19638284687349</c:v>
                </c:pt>
                <c:pt idx="1930">
                  <c:v>102.10597959135393</c:v>
                </c:pt>
                <c:pt idx="1931">
                  <c:v>102.19333505049073</c:v>
                </c:pt>
                <c:pt idx="1932">
                  <c:v>102.19411937824169</c:v>
                </c:pt>
                <c:pt idx="1933">
                  <c:v>102.15625347698553</c:v>
                </c:pt>
                <c:pt idx="1934">
                  <c:v>101.93795932825024</c:v>
                </c:pt>
                <c:pt idx="1935">
                  <c:v>101.95892979910806</c:v>
                </c:pt>
                <c:pt idx="1936">
                  <c:v>102.14792916617724</c:v>
                </c:pt>
                <c:pt idx="1937">
                  <c:v>102.13838913724193</c:v>
                </c:pt>
                <c:pt idx="1938">
                  <c:v>102.14821573316313</c:v>
                </c:pt>
                <c:pt idx="1939">
                  <c:v>102.14858473171107</c:v>
                </c:pt>
                <c:pt idx="1940">
                  <c:v>102.06217625348044</c:v>
                </c:pt>
                <c:pt idx="1941">
                  <c:v>102.1669744786485</c:v>
                </c:pt>
                <c:pt idx="1942">
                  <c:v>102.18988432637015</c:v>
                </c:pt>
                <c:pt idx="1943">
                  <c:v>102.19315456916924</c:v>
                </c:pt>
                <c:pt idx="1944">
                  <c:v>102.21801223192294</c:v>
                </c:pt>
                <c:pt idx="1945">
                  <c:v>102.2126173523617</c:v>
                </c:pt>
                <c:pt idx="1946">
                  <c:v>102.13879162447112</c:v>
                </c:pt>
                <c:pt idx="1947">
                  <c:v>102.11011133095451</c:v>
                </c:pt>
                <c:pt idx="1948">
                  <c:v>102.31602512155402</c:v>
                </c:pt>
                <c:pt idx="1949">
                  <c:v>102.37882212048427</c:v>
                </c:pt>
                <c:pt idx="1950">
                  <c:v>102.44841563649626</c:v>
                </c:pt>
                <c:pt idx="1951">
                  <c:v>102.47701902234549</c:v>
                </c:pt>
                <c:pt idx="1952">
                  <c:v>102.46907815957798</c:v>
                </c:pt>
                <c:pt idx="1953">
                  <c:v>102.48633916687047</c:v>
                </c:pt>
                <c:pt idx="1954">
                  <c:v>102.61248039119988</c:v>
                </c:pt>
                <c:pt idx="1955">
                  <c:v>102.73175682124705</c:v>
                </c:pt>
                <c:pt idx="1956">
                  <c:v>102.87299331588781</c:v>
                </c:pt>
                <c:pt idx="1957">
                  <c:v>102.77875262131471</c:v>
                </c:pt>
                <c:pt idx="1958">
                  <c:v>102.78503361721786</c:v>
                </c:pt>
                <c:pt idx="1959">
                  <c:v>102.86061940646657</c:v>
                </c:pt>
                <c:pt idx="1960">
                  <c:v>102.76035449657908</c:v>
                </c:pt>
                <c:pt idx="1961">
                  <c:v>102.83322047896378</c:v>
                </c:pt>
                <c:pt idx="1962">
                  <c:v>102.7789217067842</c:v>
                </c:pt>
                <c:pt idx="1963">
                  <c:v>102.80764694089892</c:v>
                </c:pt>
                <c:pt idx="1964">
                  <c:v>102.91608710762469</c:v>
                </c:pt>
                <c:pt idx="1965">
                  <c:v>102.83787479273106</c:v>
                </c:pt>
                <c:pt idx="1966">
                  <c:v>102.75002961908569</c:v>
                </c:pt>
                <c:pt idx="1967">
                  <c:v>102.75374605849788</c:v>
                </c:pt>
                <c:pt idx="1968">
                  <c:v>102.78518041485658</c:v>
                </c:pt>
                <c:pt idx="1969">
                  <c:v>102.68176197054436</c:v>
                </c:pt>
                <c:pt idx="1970">
                  <c:v>102.81664917451316</c:v>
                </c:pt>
                <c:pt idx="1971">
                  <c:v>102.85351110530213</c:v>
                </c:pt>
                <c:pt idx="1972">
                  <c:v>102.88495355856831</c:v>
                </c:pt>
                <c:pt idx="1973">
                  <c:v>102.99237205823323</c:v>
                </c:pt>
                <c:pt idx="1974">
                  <c:v>102.93577944617506</c:v>
                </c:pt>
                <c:pt idx="1975">
                  <c:v>102.81984581819266</c:v>
                </c:pt>
                <c:pt idx="1976">
                  <c:v>102.73486944779512</c:v>
                </c:pt>
                <c:pt idx="1977">
                  <c:v>102.79492994911979</c:v>
                </c:pt>
                <c:pt idx="1978">
                  <c:v>102.70714063664292</c:v>
                </c:pt>
                <c:pt idx="1979">
                  <c:v>102.75873241781589</c:v>
                </c:pt>
                <c:pt idx="1980">
                  <c:v>102.78905731473608</c:v>
                </c:pt>
                <c:pt idx="1981">
                  <c:v>102.77509332232205</c:v>
                </c:pt>
                <c:pt idx="1982">
                  <c:v>102.95773868964503</c:v>
                </c:pt>
                <c:pt idx="1983">
                  <c:v>102.93668350874798</c:v>
                </c:pt>
                <c:pt idx="1984">
                  <c:v>102.92187674473044</c:v>
                </c:pt>
                <c:pt idx="1985">
                  <c:v>102.93807574542858</c:v>
                </c:pt>
                <c:pt idx="1986">
                  <c:v>102.97575042532657</c:v>
                </c:pt>
                <c:pt idx="1987">
                  <c:v>102.88294509273631</c:v>
                </c:pt>
                <c:pt idx="1988">
                  <c:v>102.74212798450962</c:v>
                </c:pt>
                <c:pt idx="1989">
                  <c:v>102.91133778462979</c:v>
                </c:pt>
                <c:pt idx="1990">
                  <c:v>103.00776811051902</c:v>
                </c:pt>
                <c:pt idx="1991">
                  <c:v>102.97492282272405</c:v>
                </c:pt>
                <c:pt idx="1992">
                  <c:v>102.89394497131909</c:v>
                </c:pt>
                <c:pt idx="1993">
                  <c:v>102.75723199264336</c:v>
                </c:pt>
                <c:pt idx="1994">
                  <c:v>102.62893166663234</c:v>
                </c:pt>
                <c:pt idx="1995">
                  <c:v>102.68041398404866</c:v>
                </c:pt>
                <c:pt idx="1996">
                  <c:v>102.66086507732771</c:v>
                </c:pt>
                <c:pt idx="1997">
                  <c:v>102.69537569059958</c:v>
                </c:pt>
                <c:pt idx="1998">
                  <c:v>102.58007581285699</c:v>
                </c:pt>
                <c:pt idx="1999">
                  <c:v>102.51874784012</c:v>
                </c:pt>
                <c:pt idx="2000">
                  <c:v>102.63337601564207</c:v>
                </c:pt>
                <c:pt idx="2001">
                  <c:v>102.60898121811456</c:v>
                </c:pt>
                <c:pt idx="2002">
                  <c:v>102.50236050631021</c:v>
                </c:pt>
                <c:pt idx="2003">
                  <c:v>102.52336175954716</c:v>
                </c:pt>
                <c:pt idx="2004">
                  <c:v>102.61372441877047</c:v>
                </c:pt>
                <c:pt idx="2005">
                  <c:v>102.72519271628092</c:v>
                </c:pt>
                <c:pt idx="2006">
                  <c:v>102.78729800720954</c:v>
                </c:pt>
                <c:pt idx="2007">
                  <c:v>102.66148556503555</c:v>
                </c:pt>
                <c:pt idx="2008">
                  <c:v>102.69558984660171</c:v>
                </c:pt>
                <c:pt idx="2009">
                  <c:v>102.58993919408623</c:v>
                </c:pt>
                <c:pt idx="2010">
                  <c:v>102.47330802607058</c:v>
                </c:pt>
                <c:pt idx="2011">
                  <c:v>102.57832253733018</c:v>
                </c:pt>
                <c:pt idx="2012">
                  <c:v>102.53837043254727</c:v>
                </c:pt>
                <c:pt idx="2013">
                  <c:v>102.4909650580848</c:v>
                </c:pt>
                <c:pt idx="2014">
                  <c:v>102.45635626708656</c:v>
                </c:pt>
                <c:pt idx="2015">
                  <c:v>102.46932950655932</c:v>
                </c:pt>
                <c:pt idx="2016">
                  <c:v>102.52527483502924</c:v>
                </c:pt>
                <c:pt idx="2017">
                  <c:v>102.77192499800854</c:v>
                </c:pt>
                <c:pt idx="2018">
                  <c:v>102.81577578743091</c:v>
                </c:pt>
                <c:pt idx="2019">
                  <c:v>102.77204951216001</c:v>
                </c:pt>
                <c:pt idx="2020">
                  <c:v>102.503569162682</c:v>
                </c:pt>
                <c:pt idx="2021">
                  <c:v>102.40972809881701</c:v>
                </c:pt>
                <c:pt idx="2022">
                  <c:v>102.54519228999246</c:v>
                </c:pt>
                <c:pt idx="2023">
                  <c:v>102.5752129793798</c:v>
                </c:pt>
                <c:pt idx="2024">
                  <c:v>102.62991711200286</c:v>
                </c:pt>
                <c:pt idx="2025">
                  <c:v>102.60986682707414</c:v>
                </c:pt>
                <c:pt idx="2026">
                  <c:v>102.56472819484965</c:v>
                </c:pt>
                <c:pt idx="2027">
                  <c:v>102.56595662654303</c:v>
                </c:pt>
                <c:pt idx="2028">
                  <c:v>102.51659114435223</c:v>
                </c:pt>
                <c:pt idx="2029">
                  <c:v>102.49538681960691</c:v>
                </c:pt>
                <c:pt idx="2030">
                  <c:v>102.48585469296822</c:v>
                </c:pt>
                <c:pt idx="2031">
                  <c:v>102.5841583240293</c:v>
                </c:pt>
                <c:pt idx="2032">
                  <c:v>102.27489573481799</c:v>
                </c:pt>
                <c:pt idx="2033">
                  <c:v>102.27846955585578</c:v>
                </c:pt>
                <c:pt idx="2034">
                  <c:v>102.06354064406399</c:v>
                </c:pt>
                <c:pt idx="2035">
                  <c:v>102.06652919603358</c:v>
                </c:pt>
                <c:pt idx="2036">
                  <c:v>102.11765350435886</c:v>
                </c:pt>
                <c:pt idx="2037">
                  <c:v>102.1716688075699</c:v>
                </c:pt>
                <c:pt idx="2038">
                  <c:v>102.25568916131216</c:v>
                </c:pt>
                <c:pt idx="2039">
                  <c:v>102.23549769427176</c:v>
                </c:pt>
                <c:pt idx="2040">
                  <c:v>102.17378434467545</c:v>
                </c:pt>
                <c:pt idx="2041">
                  <c:v>102.34586780622162</c:v>
                </c:pt>
                <c:pt idx="2042">
                  <c:v>102.37090262903963</c:v>
                </c:pt>
                <c:pt idx="2043">
                  <c:v>102.26858855297067</c:v>
                </c:pt>
                <c:pt idx="2044">
                  <c:v>102.34928826491837</c:v>
                </c:pt>
                <c:pt idx="2045">
                  <c:v>102.12462746079754</c:v>
                </c:pt>
                <c:pt idx="2046">
                  <c:v>101.95822592238956</c:v>
                </c:pt>
                <c:pt idx="2047">
                  <c:v>102.00987352962967</c:v>
                </c:pt>
                <c:pt idx="2048">
                  <c:v>101.90148392909204</c:v>
                </c:pt>
                <c:pt idx="2049">
                  <c:v>102.10035974639651</c:v>
                </c:pt>
                <c:pt idx="2050">
                  <c:v>102.14007801315242</c:v>
                </c:pt>
                <c:pt idx="2051">
                  <c:v>102.04767095850052</c:v>
                </c:pt>
                <c:pt idx="2052">
                  <c:v>102.05454281351881</c:v>
                </c:pt>
                <c:pt idx="2053">
                  <c:v>101.93558501010199</c:v>
                </c:pt>
                <c:pt idx="2054">
                  <c:v>101.95071452222874</c:v>
                </c:pt>
                <c:pt idx="2055">
                  <c:v>102.06100595252333</c:v>
                </c:pt>
                <c:pt idx="2056">
                  <c:v>101.98969107930404</c:v>
                </c:pt>
                <c:pt idx="2057">
                  <c:v>101.95343720846873</c:v>
                </c:pt>
                <c:pt idx="2058">
                  <c:v>102.07408565674139</c:v>
                </c:pt>
                <c:pt idx="2059">
                  <c:v>102.09367317436539</c:v>
                </c:pt>
                <c:pt idx="2060">
                  <c:v>102.05169953830809</c:v>
                </c:pt>
                <c:pt idx="2061">
                  <c:v>102.09260404865583</c:v>
                </c:pt>
                <c:pt idx="2062">
                  <c:v>102.09562877406339</c:v>
                </c:pt>
                <c:pt idx="2063">
                  <c:v>102.0786028103864</c:v>
                </c:pt>
                <c:pt idx="2064">
                  <c:v>102.13341280652848</c:v>
                </c:pt>
                <c:pt idx="2065">
                  <c:v>102.12327386642886</c:v>
                </c:pt>
                <c:pt idx="2066">
                  <c:v>102.16485373600216</c:v>
                </c:pt>
                <c:pt idx="2067">
                  <c:v>102.19927005306208</c:v>
                </c:pt>
                <c:pt idx="2068">
                  <c:v>102.25099994196385</c:v>
                </c:pt>
                <c:pt idx="2069">
                  <c:v>102.42744213831119</c:v>
                </c:pt>
                <c:pt idx="2070">
                  <c:v>102.50950492224167</c:v>
                </c:pt>
                <c:pt idx="2071">
                  <c:v>102.40243010878531</c:v>
                </c:pt>
                <c:pt idx="2072">
                  <c:v>102.24481145200456</c:v>
                </c:pt>
                <c:pt idx="2073">
                  <c:v>102.16328296937466</c:v>
                </c:pt>
                <c:pt idx="2074">
                  <c:v>102.17793014777224</c:v>
                </c:pt>
                <c:pt idx="2075">
                  <c:v>102.34036729383543</c:v>
                </c:pt>
                <c:pt idx="2076">
                  <c:v>102.45261201735951</c:v>
                </c:pt>
                <c:pt idx="2077">
                  <c:v>102.33605658069069</c:v>
                </c:pt>
                <c:pt idx="2078">
                  <c:v>102.28119836413427</c:v>
                </c:pt>
                <c:pt idx="2079">
                  <c:v>102.26084197325351</c:v>
                </c:pt>
                <c:pt idx="2080">
                  <c:v>102.3076339919012</c:v>
                </c:pt>
                <c:pt idx="2081">
                  <c:v>102.35734054128396</c:v>
                </c:pt>
                <c:pt idx="2082">
                  <c:v>102.4782523144809</c:v>
                </c:pt>
                <c:pt idx="2083">
                  <c:v>102.51036067158584</c:v>
                </c:pt>
                <c:pt idx="2084">
                  <c:v>102.59958698028677</c:v>
                </c:pt>
                <c:pt idx="2085">
                  <c:v>102.70912337156709</c:v>
                </c:pt>
                <c:pt idx="2086">
                  <c:v>102.68521221479789</c:v>
                </c:pt>
                <c:pt idx="2087">
                  <c:v>102.91648704685258</c:v>
                </c:pt>
                <c:pt idx="2088">
                  <c:v>102.78613695008286</c:v>
                </c:pt>
                <c:pt idx="2089">
                  <c:v>102.69054695564814</c:v>
                </c:pt>
                <c:pt idx="2090">
                  <c:v>102.79827021202904</c:v>
                </c:pt>
                <c:pt idx="2091">
                  <c:v>102.8931873604089</c:v>
                </c:pt>
                <c:pt idx="2092">
                  <c:v>103.01001055286189</c:v>
                </c:pt>
                <c:pt idx="2093">
                  <c:v>103.09481284573549</c:v>
                </c:pt>
                <c:pt idx="2094">
                  <c:v>103.12006008579343</c:v>
                </c:pt>
                <c:pt idx="2095">
                  <c:v>103.10581776743885</c:v>
                </c:pt>
                <c:pt idx="2096">
                  <c:v>103.26340840316821</c:v>
                </c:pt>
                <c:pt idx="2097">
                  <c:v>103.04107135178948</c:v>
                </c:pt>
                <c:pt idx="2098">
                  <c:v>102.9291471307923</c:v>
                </c:pt>
                <c:pt idx="2099">
                  <c:v>102.93602454121243</c:v>
                </c:pt>
                <c:pt idx="2100">
                  <c:v>102.77138151353674</c:v>
                </c:pt>
                <c:pt idx="2101">
                  <c:v>102.81364425760789</c:v>
                </c:pt>
                <c:pt idx="2102">
                  <c:v>102.8676424115273</c:v>
                </c:pt>
                <c:pt idx="2103">
                  <c:v>102.88376600540521</c:v>
                </c:pt>
                <c:pt idx="2104">
                  <c:v>102.93148491676244</c:v>
                </c:pt>
                <c:pt idx="2105">
                  <c:v>102.77842678839896</c:v>
                </c:pt>
                <c:pt idx="2106">
                  <c:v>102.78283978559722</c:v>
                </c:pt>
                <c:pt idx="2107">
                  <c:v>102.7905476789596</c:v>
                </c:pt>
                <c:pt idx="2108">
                  <c:v>102.78236889115281</c:v>
                </c:pt>
                <c:pt idx="2109">
                  <c:v>102.93589261636809</c:v>
                </c:pt>
                <c:pt idx="2110">
                  <c:v>103.00184507327344</c:v>
                </c:pt>
                <c:pt idx="2111">
                  <c:v>103.09161800574142</c:v>
                </c:pt>
                <c:pt idx="2112">
                  <c:v>103.19104519221061</c:v>
                </c:pt>
                <c:pt idx="2113">
                  <c:v>103.04209426171802</c:v>
                </c:pt>
                <c:pt idx="2114">
                  <c:v>103.01755453869782</c:v>
                </c:pt>
                <c:pt idx="2115">
                  <c:v>103.21541711298127</c:v>
                </c:pt>
                <c:pt idx="2116">
                  <c:v>103.0913889788042</c:v>
                </c:pt>
                <c:pt idx="2117">
                  <c:v>103.08443096169991</c:v>
                </c:pt>
                <c:pt idx="2118">
                  <c:v>103.02681391341152</c:v>
                </c:pt>
                <c:pt idx="2119">
                  <c:v>102.96447610737893</c:v>
                </c:pt>
                <c:pt idx="2120">
                  <c:v>102.85876897296157</c:v>
                </c:pt>
                <c:pt idx="2121">
                  <c:v>103.07175866134214</c:v>
                </c:pt>
                <c:pt idx="2122">
                  <c:v>102.98842019717694</c:v>
                </c:pt>
                <c:pt idx="2123">
                  <c:v>103.14387895799354</c:v>
                </c:pt>
                <c:pt idx="2124">
                  <c:v>103.05808082929185</c:v>
                </c:pt>
                <c:pt idx="2125">
                  <c:v>103.19213533658154</c:v>
                </c:pt>
                <c:pt idx="2126">
                  <c:v>103.05246201707648</c:v>
                </c:pt>
                <c:pt idx="2127">
                  <c:v>103.08273232466871</c:v>
                </c:pt>
                <c:pt idx="2128">
                  <c:v>102.95090958335578</c:v>
                </c:pt>
                <c:pt idx="2129">
                  <c:v>103.02272993524329</c:v>
                </c:pt>
                <c:pt idx="2130">
                  <c:v>102.87517577777503</c:v>
                </c:pt>
                <c:pt idx="2131">
                  <c:v>102.67819602392814</c:v>
                </c:pt>
                <c:pt idx="2132">
                  <c:v>102.65663053492965</c:v>
                </c:pt>
                <c:pt idx="2133">
                  <c:v>102.72183758802447</c:v>
                </c:pt>
                <c:pt idx="2134">
                  <c:v>102.78954366009695</c:v>
                </c:pt>
                <c:pt idx="2135">
                  <c:v>102.90678400693538</c:v>
                </c:pt>
                <c:pt idx="2136">
                  <c:v>102.8863768446453</c:v>
                </c:pt>
                <c:pt idx="2137">
                  <c:v>102.72609900880686</c:v>
                </c:pt>
                <c:pt idx="2138">
                  <c:v>102.72732487732561</c:v>
                </c:pt>
                <c:pt idx="2139">
                  <c:v>102.71494973846281</c:v>
                </c:pt>
                <c:pt idx="2140">
                  <c:v>102.82825884539932</c:v>
                </c:pt>
                <c:pt idx="2141">
                  <c:v>102.81258817772739</c:v>
                </c:pt>
                <c:pt idx="2142">
                  <c:v>102.8554069503936</c:v>
                </c:pt>
                <c:pt idx="2143">
                  <c:v>102.84309867390799</c:v>
                </c:pt>
                <c:pt idx="2144">
                  <c:v>102.93052383840261</c:v>
                </c:pt>
                <c:pt idx="2145">
                  <c:v>102.73192344329991</c:v>
                </c:pt>
                <c:pt idx="2146">
                  <c:v>102.56438273902928</c:v>
                </c:pt>
                <c:pt idx="2147">
                  <c:v>102.61436556027785</c:v>
                </c:pt>
                <c:pt idx="2148">
                  <c:v>102.57377103563614</c:v>
                </c:pt>
                <c:pt idx="2149">
                  <c:v>102.74409763774376</c:v>
                </c:pt>
                <c:pt idx="2150">
                  <c:v>102.62005192576765</c:v>
                </c:pt>
                <c:pt idx="2151">
                  <c:v>102.53645327675311</c:v>
                </c:pt>
                <c:pt idx="2152">
                  <c:v>102.64916512371998</c:v>
                </c:pt>
                <c:pt idx="2153">
                  <c:v>102.78639071413072</c:v>
                </c:pt>
                <c:pt idx="2154">
                  <c:v>102.60157147757212</c:v>
                </c:pt>
                <c:pt idx="2155">
                  <c:v>102.69016538302077</c:v>
                </c:pt>
                <c:pt idx="2156">
                  <c:v>102.53467574780304</c:v>
                </c:pt>
                <c:pt idx="2157">
                  <c:v>102.47233095126109</c:v>
                </c:pt>
                <c:pt idx="2158">
                  <c:v>102.47944937894921</c:v>
                </c:pt>
                <c:pt idx="2159">
                  <c:v>102.4497733002641</c:v>
                </c:pt>
                <c:pt idx="2160">
                  <c:v>102.41179851326221</c:v>
                </c:pt>
                <c:pt idx="2161">
                  <c:v>102.47112319182038</c:v>
                </c:pt>
                <c:pt idx="2162">
                  <c:v>102.48015940449027</c:v>
                </c:pt>
                <c:pt idx="2163">
                  <c:v>102.64778081828119</c:v>
                </c:pt>
                <c:pt idx="2164">
                  <c:v>102.65825954818044</c:v>
                </c:pt>
                <c:pt idx="2165">
                  <c:v>102.56684674914747</c:v>
                </c:pt>
                <c:pt idx="2166">
                  <c:v>102.48341815656264</c:v>
                </c:pt>
                <c:pt idx="2167">
                  <c:v>102.60810122150923</c:v>
                </c:pt>
                <c:pt idx="2168">
                  <c:v>102.6855925895682</c:v>
                </c:pt>
                <c:pt idx="2169">
                  <c:v>102.79065866407262</c:v>
                </c:pt>
                <c:pt idx="2170">
                  <c:v>102.83719112127737</c:v>
                </c:pt>
                <c:pt idx="2171">
                  <c:v>102.8784875072806</c:v>
                </c:pt>
                <c:pt idx="2172">
                  <c:v>102.72015784832652</c:v>
                </c:pt>
                <c:pt idx="2173">
                  <c:v>102.6391595744488</c:v>
                </c:pt>
                <c:pt idx="2174">
                  <c:v>102.45638742547013</c:v>
                </c:pt>
                <c:pt idx="2175">
                  <c:v>102.3920066985835</c:v>
                </c:pt>
                <c:pt idx="2176">
                  <c:v>102.32063577334934</c:v>
                </c:pt>
                <c:pt idx="2177">
                  <c:v>102.1944166326864</c:v>
                </c:pt>
                <c:pt idx="2178">
                  <c:v>102.11878335692104</c:v>
                </c:pt>
                <c:pt idx="2179">
                  <c:v>102.13848616794074</c:v>
                </c:pt>
                <c:pt idx="2180">
                  <c:v>102.19011210880319</c:v>
                </c:pt>
                <c:pt idx="2181">
                  <c:v>102.23143013664493</c:v>
                </c:pt>
                <c:pt idx="2182">
                  <c:v>102.29901245136811</c:v>
                </c:pt>
                <c:pt idx="2183">
                  <c:v>102.20369082418026</c:v>
                </c:pt>
                <c:pt idx="2184">
                  <c:v>102.26597395305249</c:v>
                </c:pt>
                <c:pt idx="2185">
                  <c:v>102.24238996961613</c:v>
                </c:pt>
                <c:pt idx="2186">
                  <c:v>102.21689959789487</c:v>
                </c:pt>
                <c:pt idx="2187">
                  <c:v>102.31178021334833</c:v>
                </c:pt>
                <c:pt idx="2188">
                  <c:v>102.39061253722345</c:v>
                </c:pt>
                <c:pt idx="2189">
                  <c:v>102.37494746273973</c:v>
                </c:pt>
                <c:pt idx="2190">
                  <c:v>102.27904645534637</c:v>
                </c:pt>
                <c:pt idx="2191">
                  <c:v>102.44760326345683</c:v>
                </c:pt>
                <c:pt idx="2192">
                  <c:v>102.34267412957971</c:v>
                </c:pt>
                <c:pt idx="2193">
                  <c:v>102.44689523240791</c:v>
                </c:pt>
                <c:pt idx="2194">
                  <c:v>102.4833038325786</c:v>
                </c:pt>
                <c:pt idx="2195">
                  <c:v>102.60693532983672</c:v>
                </c:pt>
                <c:pt idx="2196">
                  <c:v>102.62255706270294</c:v>
                </c:pt>
                <c:pt idx="2197">
                  <c:v>102.58953730888607</c:v>
                </c:pt>
                <c:pt idx="2198">
                  <c:v>102.57484206021584</c:v>
                </c:pt>
                <c:pt idx="2199">
                  <c:v>102.65398409826292</c:v>
                </c:pt>
                <c:pt idx="2200">
                  <c:v>102.70354809153412</c:v>
                </c:pt>
                <c:pt idx="2201">
                  <c:v>102.5011580329025</c:v>
                </c:pt>
                <c:pt idx="2202">
                  <c:v>102.59770689190496</c:v>
                </c:pt>
                <c:pt idx="2203">
                  <c:v>102.65998345430161</c:v>
                </c:pt>
                <c:pt idx="2204">
                  <c:v>102.55253530676248</c:v>
                </c:pt>
                <c:pt idx="2205">
                  <c:v>102.54980501288162</c:v>
                </c:pt>
                <c:pt idx="2206">
                  <c:v>102.54190614333437</c:v>
                </c:pt>
                <c:pt idx="2207">
                  <c:v>102.48352812010513</c:v>
                </c:pt>
                <c:pt idx="2208">
                  <c:v>102.52907315182627</c:v>
                </c:pt>
                <c:pt idx="2209">
                  <c:v>102.70675713729423</c:v>
                </c:pt>
                <c:pt idx="2210">
                  <c:v>102.83211639877153</c:v>
                </c:pt>
                <c:pt idx="2211">
                  <c:v>102.99080047412941</c:v>
                </c:pt>
                <c:pt idx="2212">
                  <c:v>103.02164321169525</c:v>
                </c:pt>
                <c:pt idx="2213">
                  <c:v>102.96188288585503</c:v>
                </c:pt>
                <c:pt idx="2214">
                  <c:v>102.84982495887796</c:v>
                </c:pt>
                <c:pt idx="2215">
                  <c:v>102.74030411884708</c:v>
                </c:pt>
                <c:pt idx="2216">
                  <c:v>102.80447369063857</c:v>
                </c:pt>
                <c:pt idx="2217">
                  <c:v>102.9720590142089</c:v>
                </c:pt>
                <c:pt idx="2218">
                  <c:v>102.84742731420006</c:v>
                </c:pt>
                <c:pt idx="2219">
                  <c:v>102.89915866181765</c:v>
                </c:pt>
                <c:pt idx="2220">
                  <c:v>102.75665845153901</c:v>
                </c:pt>
                <c:pt idx="2221">
                  <c:v>102.55904198738037</c:v>
                </c:pt>
                <c:pt idx="2222">
                  <c:v>102.55607306988566</c:v>
                </c:pt>
                <c:pt idx="2223">
                  <c:v>102.54700111156446</c:v>
                </c:pt>
                <c:pt idx="2224">
                  <c:v>102.59639036501581</c:v>
                </c:pt>
                <c:pt idx="2225">
                  <c:v>102.65362262704068</c:v>
                </c:pt>
                <c:pt idx="2226">
                  <c:v>102.54583809467661</c:v>
                </c:pt>
                <c:pt idx="2227">
                  <c:v>102.66577126348369</c:v>
                </c:pt>
                <c:pt idx="2228">
                  <c:v>102.60758551251384</c:v>
                </c:pt>
                <c:pt idx="2229">
                  <c:v>102.63705246124033</c:v>
                </c:pt>
                <c:pt idx="2230">
                  <c:v>102.63632106104306</c:v>
                </c:pt>
                <c:pt idx="2231">
                  <c:v>102.47464420355388</c:v>
                </c:pt>
                <c:pt idx="2232">
                  <c:v>102.53363275508167</c:v>
                </c:pt>
                <c:pt idx="2233">
                  <c:v>102.52062217716653</c:v>
                </c:pt>
                <c:pt idx="2234">
                  <c:v>102.37840049857617</c:v>
                </c:pt>
                <c:pt idx="2235">
                  <c:v>102.46552419283292</c:v>
                </c:pt>
                <c:pt idx="2236">
                  <c:v>102.53683257488787</c:v>
                </c:pt>
                <c:pt idx="2237">
                  <c:v>102.67331660980867</c:v>
                </c:pt>
                <c:pt idx="2238">
                  <c:v>102.60889858508727</c:v>
                </c:pt>
                <c:pt idx="2239">
                  <c:v>102.58029170862076</c:v>
                </c:pt>
                <c:pt idx="2240">
                  <c:v>102.49494257967423</c:v>
                </c:pt>
                <c:pt idx="2241">
                  <c:v>102.6391270646637</c:v>
                </c:pt>
                <c:pt idx="2242">
                  <c:v>102.56307112139889</c:v>
                </c:pt>
                <c:pt idx="2243">
                  <c:v>102.56554881224039</c:v>
                </c:pt>
                <c:pt idx="2244">
                  <c:v>102.55008232704753</c:v>
                </c:pt>
                <c:pt idx="2245">
                  <c:v>102.77021783939998</c:v>
                </c:pt>
                <c:pt idx="2246">
                  <c:v>102.74030572151759</c:v>
                </c:pt>
                <c:pt idx="2247">
                  <c:v>102.9444585066821</c:v>
                </c:pt>
                <c:pt idx="2248">
                  <c:v>102.82867235605518</c:v>
                </c:pt>
                <c:pt idx="2249">
                  <c:v>102.71883634352619</c:v>
                </c:pt>
                <c:pt idx="2250">
                  <c:v>102.72398861698439</c:v>
                </c:pt>
                <c:pt idx="2251">
                  <c:v>102.72501173713223</c:v>
                </c:pt>
                <c:pt idx="2252">
                  <c:v>102.74599209431756</c:v>
                </c:pt>
                <c:pt idx="2253">
                  <c:v>102.81615648056098</c:v>
                </c:pt>
                <c:pt idx="2254">
                  <c:v>102.70472864700164</c:v>
                </c:pt>
                <c:pt idx="2255">
                  <c:v>102.81057897949378</c:v>
                </c:pt>
                <c:pt idx="2256">
                  <c:v>102.66205910557468</c:v>
                </c:pt>
                <c:pt idx="2257">
                  <c:v>102.62118811190311</c:v>
                </c:pt>
                <c:pt idx="2258">
                  <c:v>102.64061120610992</c:v>
                </c:pt>
                <c:pt idx="2259">
                  <c:v>102.5012228158527</c:v>
                </c:pt>
                <c:pt idx="2260">
                  <c:v>102.53484674373759</c:v>
                </c:pt>
                <c:pt idx="2261">
                  <c:v>102.41192953962687</c:v>
                </c:pt>
                <c:pt idx="2262">
                  <c:v>102.24966720003638</c:v>
                </c:pt>
                <c:pt idx="2263">
                  <c:v>102.03741251468203</c:v>
                </c:pt>
                <c:pt idx="2264">
                  <c:v>102.06905811984259</c:v>
                </c:pt>
                <c:pt idx="2265">
                  <c:v>102.24624206715127</c:v>
                </c:pt>
                <c:pt idx="2266">
                  <c:v>102.29544468904426</c:v>
                </c:pt>
                <c:pt idx="2267">
                  <c:v>102.27262729407056</c:v>
                </c:pt>
                <c:pt idx="2268">
                  <c:v>102.29167424304349</c:v>
                </c:pt>
                <c:pt idx="2269">
                  <c:v>102.31699489458057</c:v>
                </c:pt>
                <c:pt idx="2270">
                  <c:v>102.28577551055763</c:v>
                </c:pt>
                <c:pt idx="2271">
                  <c:v>102.12781427872055</c:v>
                </c:pt>
                <c:pt idx="2272">
                  <c:v>102.03152100152971</c:v>
                </c:pt>
                <c:pt idx="2273">
                  <c:v>102.15809163750789</c:v>
                </c:pt>
                <c:pt idx="2274">
                  <c:v>102.1390001532522</c:v>
                </c:pt>
                <c:pt idx="2275">
                  <c:v>102.22010069963156</c:v>
                </c:pt>
                <c:pt idx="2276">
                  <c:v>102.20299709356516</c:v>
                </c:pt>
                <c:pt idx="2277">
                  <c:v>102.26261534802924</c:v>
                </c:pt>
                <c:pt idx="2278">
                  <c:v>102.43422740935323</c:v>
                </c:pt>
                <c:pt idx="2279">
                  <c:v>102.31983787627784</c:v>
                </c:pt>
                <c:pt idx="2280">
                  <c:v>102.45340239381328</c:v>
                </c:pt>
                <c:pt idx="2281">
                  <c:v>102.57788423900962</c:v>
                </c:pt>
                <c:pt idx="2282">
                  <c:v>102.55340251483686</c:v>
                </c:pt>
                <c:pt idx="2283">
                  <c:v>102.64909462556987</c:v>
                </c:pt>
                <c:pt idx="2284">
                  <c:v>102.71581042547049</c:v>
                </c:pt>
                <c:pt idx="2285">
                  <c:v>102.80075716277238</c:v>
                </c:pt>
                <c:pt idx="2286">
                  <c:v>102.88483110162221</c:v>
                </c:pt>
                <c:pt idx="2287">
                  <c:v>102.75376423184302</c:v>
                </c:pt>
                <c:pt idx="2288">
                  <c:v>102.64705610065575</c:v>
                </c:pt>
                <c:pt idx="2289">
                  <c:v>102.48562652547066</c:v>
                </c:pt>
                <c:pt idx="2290">
                  <c:v>102.40084434275612</c:v>
                </c:pt>
                <c:pt idx="2291">
                  <c:v>102.26351855566145</c:v>
                </c:pt>
                <c:pt idx="2292">
                  <c:v>102.23420796154133</c:v>
                </c:pt>
                <c:pt idx="2293">
                  <c:v>102.26945206230678</c:v>
                </c:pt>
                <c:pt idx="2294">
                  <c:v>102.1262349580941</c:v>
                </c:pt>
                <c:pt idx="2295">
                  <c:v>102.1198039631017</c:v>
                </c:pt>
                <c:pt idx="2296">
                  <c:v>102.05907012859659</c:v>
                </c:pt>
                <c:pt idx="2297">
                  <c:v>102.05139839129816</c:v>
                </c:pt>
                <c:pt idx="2298">
                  <c:v>101.97143955079744</c:v>
                </c:pt>
                <c:pt idx="2299">
                  <c:v>101.9898220247137</c:v>
                </c:pt>
                <c:pt idx="2300">
                  <c:v>101.89419166910005</c:v>
                </c:pt>
                <c:pt idx="2301">
                  <c:v>101.96836563318683</c:v>
                </c:pt>
                <c:pt idx="2302">
                  <c:v>101.92257316563385</c:v>
                </c:pt>
                <c:pt idx="2303">
                  <c:v>102.03665739468455</c:v>
                </c:pt>
                <c:pt idx="2304">
                  <c:v>102.12134522202393</c:v>
                </c:pt>
                <c:pt idx="2305">
                  <c:v>102.20641982183754</c:v>
                </c:pt>
                <c:pt idx="2306">
                  <c:v>102.1041943725217</c:v>
                </c:pt>
                <c:pt idx="2307">
                  <c:v>102.14450199584714</c:v>
                </c:pt>
                <c:pt idx="2308">
                  <c:v>102.32922516760745</c:v>
                </c:pt>
                <c:pt idx="2309">
                  <c:v>102.21941974550219</c:v>
                </c:pt>
                <c:pt idx="2310">
                  <c:v>102.24527159830373</c:v>
                </c:pt>
                <c:pt idx="2311">
                  <c:v>102.37581374482222</c:v>
                </c:pt>
                <c:pt idx="2312">
                  <c:v>102.43818403260569</c:v>
                </c:pt>
                <c:pt idx="2313">
                  <c:v>102.33746741942734</c:v>
                </c:pt>
                <c:pt idx="2314">
                  <c:v>102.29830931101353</c:v>
                </c:pt>
                <c:pt idx="2315">
                  <c:v>102.20192780780329</c:v>
                </c:pt>
                <c:pt idx="2316">
                  <c:v>102.17878600520631</c:v>
                </c:pt>
                <c:pt idx="2317">
                  <c:v>102.33615654907506</c:v>
                </c:pt>
                <c:pt idx="2318">
                  <c:v>102.33913396440779</c:v>
                </c:pt>
                <c:pt idx="2319">
                  <c:v>102.36582449780668</c:v>
                </c:pt>
                <c:pt idx="2320">
                  <c:v>102.46135893545355</c:v>
                </c:pt>
                <c:pt idx="2321">
                  <c:v>102.26559259460083</c:v>
                </c:pt>
                <c:pt idx="2322">
                  <c:v>102.20547838867492</c:v>
                </c:pt>
                <c:pt idx="2323">
                  <c:v>102.2580566071878</c:v>
                </c:pt>
                <c:pt idx="2324">
                  <c:v>102.06426645347911</c:v>
                </c:pt>
                <c:pt idx="2325">
                  <c:v>101.95854836824977</c:v>
                </c:pt>
                <c:pt idx="2326">
                  <c:v>101.67123978640934</c:v>
                </c:pt>
                <c:pt idx="2327">
                  <c:v>101.92431485281773</c:v>
                </c:pt>
                <c:pt idx="2328">
                  <c:v>101.85289294845015</c:v>
                </c:pt>
                <c:pt idx="2329">
                  <c:v>101.87217025741839</c:v>
                </c:pt>
                <c:pt idx="2330">
                  <c:v>101.81360293899543</c:v>
                </c:pt>
                <c:pt idx="2331">
                  <c:v>101.87825556264912</c:v>
                </c:pt>
                <c:pt idx="2332">
                  <c:v>101.84113246130906</c:v>
                </c:pt>
                <c:pt idx="2333">
                  <c:v>102.09524311599995</c:v>
                </c:pt>
                <c:pt idx="2334">
                  <c:v>102.0186555516587</c:v>
                </c:pt>
                <c:pt idx="2335">
                  <c:v>101.90015134024702</c:v>
                </c:pt>
                <c:pt idx="2336">
                  <c:v>101.81818406445839</c:v>
                </c:pt>
                <c:pt idx="2337">
                  <c:v>101.71927233938091</c:v>
                </c:pt>
                <c:pt idx="2338">
                  <c:v>101.7255245251806</c:v>
                </c:pt>
                <c:pt idx="2339">
                  <c:v>101.77066331300561</c:v>
                </c:pt>
                <c:pt idx="2340">
                  <c:v>101.72522181469556</c:v>
                </c:pt>
                <c:pt idx="2341">
                  <c:v>101.78833274828156</c:v>
                </c:pt>
                <c:pt idx="2342">
                  <c:v>101.75361581336577</c:v>
                </c:pt>
                <c:pt idx="2343">
                  <c:v>101.77450671739039</c:v>
                </c:pt>
                <c:pt idx="2344">
                  <c:v>101.81671782930731</c:v>
                </c:pt>
                <c:pt idx="2345">
                  <c:v>101.72657316497082</c:v>
                </c:pt>
                <c:pt idx="2346">
                  <c:v>101.87636310027568</c:v>
                </c:pt>
                <c:pt idx="2347">
                  <c:v>101.81892807417985</c:v>
                </c:pt>
                <c:pt idx="2348">
                  <c:v>101.63366665190551</c:v>
                </c:pt>
                <c:pt idx="2349">
                  <c:v>101.59547591268573</c:v>
                </c:pt>
                <c:pt idx="2350">
                  <c:v>101.53895290797063</c:v>
                </c:pt>
                <c:pt idx="2351">
                  <c:v>101.4196680230758</c:v>
                </c:pt>
                <c:pt idx="2352">
                  <c:v>101.3426784372578</c:v>
                </c:pt>
                <c:pt idx="2353">
                  <c:v>101.35598360170589</c:v>
                </c:pt>
                <c:pt idx="2354">
                  <c:v>101.22121354295227</c:v>
                </c:pt>
                <c:pt idx="2355">
                  <c:v>101.47690722062153</c:v>
                </c:pt>
                <c:pt idx="2356">
                  <c:v>101.40433738188541</c:v>
                </c:pt>
                <c:pt idx="2357">
                  <c:v>101.49895455139641</c:v>
                </c:pt>
                <c:pt idx="2358">
                  <c:v>101.71954454669391</c:v>
                </c:pt>
                <c:pt idx="2359">
                  <c:v>101.66090517961985</c:v>
                </c:pt>
                <c:pt idx="2360">
                  <c:v>101.72343091000617</c:v>
                </c:pt>
                <c:pt idx="2361">
                  <c:v>101.84012186125237</c:v>
                </c:pt>
                <c:pt idx="2362">
                  <c:v>101.78762561909684</c:v>
                </c:pt>
                <c:pt idx="2363">
                  <c:v>101.71933000495906</c:v>
                </c:pt>
                <c:pt idx="2364">
                  <c:v>101.56507812210808</c:v>
                </c:pt>
                <c:pt idx="2365">
                  <c:v>101.58974771266224</c:v>
                </c:pt>
                <c:pt idx="2366">
                  <c:v>101.59587444361304</c:v>
                </c:pt>
                <c:pt idx="2367">
                  <c:v>101.4591353973729</c:v>
                </c:pt>
                <c:pt idx="2368">
                  <c:v>101.48304491908351</c:v>
                </c:pt>
                <c:pt idx="2369">
                  <c:v>101.42596132105152</c:v>
                </c:pt>
                <c:pt idx="2370">
                  <c:v>101.43123879602356</c:v>
                </c:pt>
                <c:pt idx="2371">
                  <c:v>101.4560862812164</c:v>
                </c:pt>
                <c:pt idx="2372">
                  <c:v>101.42887703786079</c:v>
                </c:pt>
                <c:pt idx="2373">
                  <c:v>101.42889226460007</c:v>
                </c:pt>
                <c:pt idx="2374">
                  <c:v>101.64813065303304</c:v>
                </c:pt>
                <c:pt idx="2375">
                  <c:v>101.75374738608915</c:v>
                </c:pt>
                <c:pt idx="2376">
                  <c:v>101.54878812865023</c:v>
                </c:pt>
                <c:pt idx="2377">
                  <c:v>101.58432641006158</c:v>
                </c:pt>
                <c:pt idx="2378">
                  <c:v>101.53723773300153</c:v>
                </c:pt>
                <c:pt idx="2379">
                  <c:v>101.43971813255628</c:v>
                </c:pt>
                <c:pt idx="2380">
                  <c:v>101.47461222149622</c:v>
                </c:pt>
                <c:pt idx="2381">
                  <c:v>101.49689953762901</c:v>
                </c:pt>
                <c:pt idx="2382">
                  <c:v>101.45306276856343</c:v>
                </c:pt>
                <c:pt idx="2383">
                  <c:v>101.34664080820417</c:v>
                </c:pt>
                <c:pt idx="2384">
                  <c:v>101.30344020759703</c:v>
                </c:pt>
                <c:pt idx="2385">
                  <c:v>101.21111352440147</c:v>
                </c:pt>
                <c:pt idx="2386">
                  <c:v>101.31308390019535</c:v>
                </c:pt>
                <c:pt idx="2387">
                  <c:v>101.42108969686996</c:v>
                </c:pt>
                <c:pt idx="2388">
                  <c:v>101.40518150272462</c:v>
                </c:pt>
                <c:pt idx="2389">
                  <c:v>101.60611426737377</c:v>
                </c:pt>
                <c:pt idx="2390">
                  <c:v>101.57817982857996</c:v>
                </c:pt>
                <c:pt idx="2391">
                  <c:v>101.51125448993628</c:v>
                </c:pt>
                <c:pt idx="2392">
                  <c:v>101.41790871892574</c:v>
                </c:pt>
                <c:pt idx="2393">
                  <c:v>101.50754625301623</c:v>
                </c:pt>
                <c:pt idx="2394">
                  <c:v>101.51680777748648</c:v>
                </c:pt>
                <c:pt idx="2395">
                  <c:v>101.64421129626372</c:v>
                </c:pt>
                <c:pt idx="2396">
                  <c:v>101.58168426666811</c:v>
                </c:pt>
                <c:pt idx="2397">
                  <c:v>101.54563258851336</c:v>
                </c:pt>
                <c:pt idx="2398">
                  <c:v>101.45762269026652</c:v>
                </c:pt>
                <c:pt idx="2399">
                  <c:v>101.44186030578703</c:v>
                </c:pt>
                <c:pt idx="2400">
                  <c:v>101.46883373074374</c:v>
                </c:pt>
                <c:pt idx="2401">
                  <c:v>101.39181527933864</c:v>
                </c:pt>
                <c:pt idx="2402">
                  <c:v>101.45978317804031</c:v>
                </c:pt>
                <c:pt idx="2403">
                  <c:v>101.39615733343378</c:v>
                </c:pt>
                <c:pt idx="2404">
                  <c:v>101.33353419459787</c:v>
                </c:pt>
                <c:pt idx="2405">
                  <c:v>101.31718009071639</c:v>
                </c:pt>
                <c:pt idx="2406">
                  <c:v>101.20770013510028</c:v>
                </c:pt>
                <c:pt idx="2407">
                  <c:v>101.27224068367791</c:v>
                </c:pt>
                <c:pt idx="2408">
                  <c:v>101.38817017716431</c:v>
                </c:pt>
                <c:pt idx="2409">
                  <c:v>101.49864442482171</c:v>
                </c:pt>
                <c:pt idx="2410">
                  <c:v>101.41122294179655</c:v>
                </c:pt>
                <c:pt idx="2411">
                  <c:v>101.5693325790543</c:v>
                </c:pt>
                <c:pt idx="2412">
                  <c:v>101.57142722757844</c:v>
                </c:pt>
                <c:pt idx="2413">
                  <c:v>101.50752763050021</c:v>
                </c:pt>
                <c:pt idx="2414">
                  <c:v>101.59685356474564</c:v>
                </c:pt>
                <c:pt idx="2415">
                  <c:v>101.61386192744018</c:v>
                </c:pt>
                <c:pt idx="2416">
                  <c:v>101.61834877754998</c:v>
                </c:pt>
                <c:pt idx="2417">
                  <c:v>101.47962066015026</c:v>
                </c:pt>
                <c:pt idx="2418">
                  <c:v>101.559911697196</c:v>
                </c:pt>
                <c:pt idx="2419">
                  <c:v>101.60743263101048</c:v>
                </c:pt>
                <c:pt idx="2420">
                  <c:v>101.71077584427854</c:v>
                </c:pt>
                <c:pt idx="2421">
                  <c:v>101.79591868379737</c:v>
                </c:pt>
                <c:pt idx="2422">
                  <c:v>101.81808362470859</c:v>
                </c:pt>
                <c:pt idx="2423">
                  <c:v>101.88024470321551</c:v>
                </c:pt>
                <c:pt idx="2424">
                  <c:v>101.82939149245983</c:v>
                </c:pt>
                <c:pt idx="2425">
                  <c:v>101.79367774779259</c:v>
                </c:pt>
                <c:pt idx="2426">
                  <c:v>101.8746151801098</c:v>
                </c:pt>
                <c:pt idx="2427">
                  <c:v>101.8806568744385</c:v>
                </c:pt>
                <c:pt idx="2428">
                  <c:v>101.78528044678787</c:v>
                </c:pt>
                <c:pt idx="2429">
                  <c:v>101.99844451837706</c:v>
                </c:pt>
                <c:pt idx="2430">
                  <c:v>101.96088226110311</c:v>
                </c:pt>
                <c:pt idx="2431">
                  <c:v>101.9978218121453</c:v>
                </c:pt>
                <c:pt idx="2432">
                  <c:v>101.90153971632159</c:v>
                </c:pt>
                <c:pt idx="2433">
                  <c:v>102.05439878360669</c:v>
                </c:pt>
                <c:pt idx="2434">
                  <c:v>102.01715267940527</c:v>
                </c:pt>
                <c:pt idx="2435">
                  <c:v>102.01436643022305</c:v>
                </c:pt>
                <c:pt idx="2436">
                  <c:v>102.12088849314904</c:v>
                </c:pt>
                <c:pt idx="2437">
                  <c:v>102.09811471177291</c:v>
                </c:pt>
                <c:pt idx="2438">
                  <c:v>102.17705458243515</c:v>
                </c:pt>
                <c:pt idx="2439">
                  <c:v>102.3106865845441</c:v>
                </c:pt>
                <c:pt idx="2440">
                  <c:v>102.32428285244602</c:v>
                </c:pt>
                <c:pt idx="2441">
                  <c:v>102.19298020826415</c:v>
                </c:pt>
                <c:pt idx="2442">
                  <c:v>102.28414702032198</c:v>
                </c:pt>
                <c:pt idx="2443">
                  <c:v>102.33501336641821</c:v>
                </c:pt>
                <c:pt idx="2444">
                  <c:v>102.32876651452048</c:v>
                </c:pt>
                <c:pt idx="2445">
                  <c:v>102.40688094753379</c:v>
                </c:pt>
                <c:pt idx="2446">
                  <c:v>102.39971807573036</c:v>
                </c:pt>
                <c:pt idx="2447">
                  <c:v>102.17623493398386</c:v>
                </c:pt>
                <c:pt idx="2448">
                  <c:v>102.10590110106062</c:v>
                </c:pt>
                <c:pt idx="2449">
                  <c:v>101.99285577030329</c:v>
                </c:pt>
                <c:pt idx="2450">
                  <c:v>102.0063341337068</c:v>
                </c:pt>
                <c:pt idx="2451">
                  <c:v>101.96290487915445</c:v>
                </c:pt>
                <c:pt idx="2452">
                  <c:v>102.12152608307464</c:v>
                </c:pt>
                <c:pt idx="2453">
                  <c:v>102.08682998277487</c:v>
                </c:pt>
                <c:pt idx="2454">
                  <c:v>101.96627090366135</c:v>
                </c:pt>
                <c:pt idx="2455">
                  <c:v>102.02517415418502</c:v>
                </c:pt>
                <c:pt idx="2456">
                  <c:v>102.27042069128997</c:v>
                </c:pt>
                <c:pt idx="2457">
                  <c:v>102.41565250075679</c:v>
                </c:pt>
                <c:pt idx="2458">
                  <c:v>102.22544631631251</c:v>
                </c:pt>
                <c:pt idx="2459">
                  <c:v>102.30817666318222</c:v>
                </c:pt>
                <c:pt idx="2460">
                  <c:v>102.25060945670629</c:v>
                </c:pt>
                <c:pt idx="2461">
                  <c:v>102.27821024736444</c:v>
                </c:pt>
                <c:pt idx="2462">
                  <c:v>102.31713429696087</c:v>
                </c:pt>
                <c:pt idx="2463">
                  <c:v>102.45094825705195</c:v>
                </c:pt>
                <c:pt idx="2464">
                  <c:v>102.43598161201732</c:v>
                </c:pt>
                <c:pt idx="2465">
                  <c:v>102.51966449172302</c:v>
                </c:pt>
                <c:pt idx="2466">
                  <c:v>102.74572198031966</c:v>
                </c:pt>
                <c:pt idx="2467">
                  <c:v>102.80489294328592</c:v>
                </c:pt>
                <c:pt idx="2468">
                  <c:v>102.7192957142048</c:v>
                </c:pt>
                <c:pt idx="2469">
                  <c:v>102.62031007730602</c:v>
                </c:pt>
                <c:pt idx="2470">
                  <c:v>102.66354946075101</c:v>
                </c:pt>
                <c:pt idx="2471">
                  <c:v>102.3807581464972</c:v>
                </c:pt>
                <c:pt idx="2472">
                  <c:v>102.3856686758609</c:v>
                </c:pt>
                <c:pt idx="2473">
                  <c:v>102.50025950559778</c:v>
                </c:pt>
                <c:pt idx="2474">
                  <c:v>102.54682923853963</c:v>
                </c:pt>
                <c:pt idx="2475">
                  <c:v>102.63275599809752</c:v>
                </c:pt>
                <c:pt idx="2476">
                  <c:v>102.50952342245243</c:v>
                </c:pt>
                <c:pt idx="2477">
                  <c:v>102.49902713023774</c:v>
                </c:pt>
                <c:pt idx="2478">
                  <c:v>102.43328900590724</c:v>
                </c:pt>
                <c:pt idx="2479">
                  <c:v>102.38314541650756</c:v>
                </c:pt>
                <c:pt idx="2480">
                  <c:v>102.48429523745607</c:v>
                </c:pt>
                <c:pt idx="2481">
                  <c:v>102.23656677265978</c:v>
                </c:pt>
                <c:pt idx="2482">
                  <c:v>102.21702734281145</c:v>
                </c:pt>
                <c:pt idx="2483">
                  <c:v>102.210060999707</c:v>
                </c:pt>
                <c:pt idx="2484">
                  <c:v>102.14988561609604</c:v>
                </c:pt>
                <c:pt idx="2485">
                  <c:v>102.1246829081166</c:v>
                </c:pt>
                <c:pt idx="2486">
                  <c:v>102.11640433791008</c:v>
                </c:pt>
                <c:pt idx="2487">
                  <c:v>102.17501798115181</c:v>
                </c:pt>
                <c:pt idx="2488">
                  <c:v>102.15979495360455</c:v>
                </c:pt>
                <c:pt idx="2489">
                  <c:v>102.17505947048505</c:v>
                </c:pt>
                <c:pt idx="2490">
                  <c:v>102.18154056826167</c:v>
                </c:pt>
                <c:pt idx="2491">
                  <c:v>102.13821077653054</c:v>
                </c:pt>
                <c:pt idx="2492">
                  <c:v>102.24325533627822</c:v>
                </c:pt>
                <c:pt idx="2493">
                  <c:v>102.34876711925095</c:v>
                </c:pt>
                <c:pt idx="2494">
                  <c:v>102.49522708079344</c:v>
                </c:pt>
                <c:pt idx="2495">
                  <c:v>102.52021260975808</c:v>
                </c:pt>
                <c:pt idx="2496">
                  <c:v>102.56114509476446</c:v>
                </c:pt>
                <c:pt idx="2497">
                  <c:v>102.63277512086397</c:v>
                </c:pt>
                <c:pt idx="2498">
                  <c:v>102.53598289042435</c:v>
                </c:pt>
                <c:pt idx="2499">
                  <c:v>102.71073658444899</c:v>
                </c:pt>
                <c:pt idx="2500">
                  <c:v>102.69529136039017</c:v>
                </c:pt>
                <c:pt idx="2501">
                  <c:v>102.72769101142089</c:v>
                </c:pt>
                <c:pt idx="2502">
                  <c:v>102.79196742299997</c:v>
                </c:pt>
                <c:pt idx="2503">
                  <c:v>102.88024207440664</c:v>
                </c:pt>
                <c:pt idx="2504">
                  <c:v>102.82131379889735</c:v>
                </c:pt>
                <c:pt idx="2505">
                  <c:v>102.88595623850131</c:v>
                </c:pt>
                <c:pt idx="2506">
                  <c:v>102.79463142878507</c:v>
                </c:pt>
                <c:pt idx="2507">
                  <c:v>102.73509448035247</c:v>
                </c:pt>
                <c:pt idx="2508">
                  <c:v>102.71554465319072</c:v>
                </c:pt>
                <c:pt idx="2509">
                  <c:v>102.67416438114985</c:v>
                </c:pt>
                <c:pt idx="2510">
                  <c:v>102.59227825673241</c:v>
                </c:pt>
                <c:pt idx="2511">
                  <c:v>102.71130368878855</c:v>
                </c:pt>
                <c:pt idx="2512">
                  <c:v>102.54158477737569</c:v>
                </c:pt>
                <c:pt idx="2513">
                  <c:v>102.6403768334614</c:v>
                </c:pt>
                <c:pt idx="2514">
                  <c:v>102.82348988318098</c:v>
                </c:pt>
                <c:pt idx="2515">
                  <c:v>102.65264196035034</c:v>
                </c:pt>
                <c:pt idx="2516">
                  <c:v>102.47402143773543</c:v>
                </c:pt>
                <c:pt idx="2517">
                  <c:v>102.52254173326334</c:v>
                </c:pt>
                <c:pt idx="2518">
                  <c:v>102.55088808226273</c:v>
                </c:pt>
                <c:pt idx="2519">
                  <c:v>102.57665013120391</c:v>
                </c:pt>
                <c:pt idx="2520">
                  <c:v>102.62046904206187</c:v>
                </c:pt>
                <c:pt idx="2521">
                  <c:v>102.58507841097308</c:v>
                </c:pt>
                <c:pt idx="2522">
                  <c:v>102.58724941012319</c:v>
                </c:pt>
                <c:pt idx="2523">
                  <c:v>102.5498965374349</c:v>
                </c:pt>
                <c:pt idx="2524">
                  <c:v>102.69421881573686</c:v>
                </c:pt>
                <c:pt idx="2525">
                  <c:v>102.50945555275788</c:v>
                </c:pt>
                <c:pt idx="2526">
                  <c:v>102.51846450316384</c:v>
                </c:pt>
                <c:pt idx="2527">
                  <c:v>102.4580379920845</c:v>
                </c:pt>
                <c:pt idx="2528">
                  <c:v>102.48738104680201</c:v>
                </c:pt>
                <c:pt idx="2529">
                  <c:v>102.34658233249047</c:v>
                </c:pt>
                <c:pt idx="2530">
                  <c:v>102.36192351436232</c:v>
                </c:pt>
                <c:pt idx="2531">
                  <c:v>102.31950249704535</c:v>
                </c:pt>
                <c:pt idx="2532">
                  <c:v>102.29335870039098</c:v>
                </c:pt>
                <c:pt idx="2533">
                  <c:v>102.33896768869953</c:v>
                </c:pt>
                <c:pt idx="2534">
                  <c:v>102.41372599821602</c:v>
                </c:pt>
                <c:pt idx="2535">
                  <c:v>102.45651120612077</c:v>
                </c:pt>
                <c:pt idx="2536">
                  <c:v>102.41186158814487</c:v>
                </c:pt>
                <c:pt idx="2537">
                  <c:v>102.50981454201863</c:v>
                </c:pt>
                <c:pt idx="2538">
                  <c:v>102.52390490432775</c:v>
                </c:pt>
                <c:pt idx="2539">
                  <c:v>102.63769194749092</c:v>
                </c:pt>
                <c:pt idx="2540">
                  <c:v>102.55988252300085</c:v>
                </c:pt>
                <c:pt idx="2541">
                  <c:v>102.6615346290864</c:v>
                </c:pt>
                <c:pt idx="2542">
                  <c:v>102.46942193783067</c:v>
                </c:pt>
                <c:pt idx="2543">
                  <c:v>102.44493384764237</c:v>
                </c:pt>
                <c:pt idx="2544">
                  <c:v>102.43791089355516</c:v>
                </c:pt>
                <c:pt idx="2545">
                  <c:v>102.37819554134218</c:v>
                </c:pt>
                <c:pt idx="2546">
                  <c:v>102.65742762896467</c:v>
                </c:pt>
                <c:pt idx="2547">
                  <c:v>102.8114250101448</c:v>
                </c:pt>
                <c:pt idx="2548">
                  <c:v>102.70266324304666</c:v>
                </c:pt>
                <c:pt idx="2549">
                  <c:v>102.76304843351656</c:v>
                </c:pt>
                <c:pt idx="2550">
                  <c:v>102.69647942401279</c:v>
                </c:pt>
                <c:pt idx="2551">
                  <c:v>102.82608017818718</c:v>
                </c:pt>
                <c:pt idx="2552">
                  <c:v>102.92342191062895</c:v>
                </c:pt>
                <c:pt idx="2553">
                  <c:v>102.79059971976507</c:v>
                </c:pt>
                <c:pt idx="2554">
                  <c:v>102.79751963868262</c:v>
                </c:pt>
                <c:pt idx="2555">
                  <c:v>102.77455958853861</c:v>
                </c:pt>
                <c:pt idx="2556">
                  <c:v>102.79938077617213</c:v>
                </c:pt>
                <c:pt idx="2557">
                  <c:v>102.93032973280891</c:v>
                </c:pt>
                <c:pt idx="2558">
                  <c:v>103.03973386299792</c:v>
                </c:pt>
                <c:pt idx="2559">
                  <c:v>103.16590387023193</c:v>
                </c:pt>
                <c:pt idx="2560">
                  <c:v>103.25915634234464</c:v>
                </c:pt>
                <c:pt idx="2561">
                  <c:v>103.28727350645275</c:v>
                </c:pt>
                <c:pt idx="2562">
                  <c:v>103.24281695357821</c:v>
                </c:pt>
                <c:pt idx="2563">
                  <c:v>102.96270678143459</c:v>
                </c:pt>
                <c:pt idx="2564">
                  <c:v>102.85885856320242</c:v>
                </c:pt>
                <c:pt idx="2565">
                  <c:v>102.90963083622199</c:v>
                </c:pt>
                <c:pt idx="2566">
                  <c:v>102.832451558073</c:v>
                </c:pt>
                <c:pt idx="2567">
                  <c:v>102.74156813900332</c:v>
                </c:pt>
                <c:pt idx="2568">
                  <c:v>102.83800084950272</c:v>
                </c:pt>
                <c:pt idx="2569">
                  <c:v>102.81657949623697</c:v>
                </c:pt>
                <c:pt idx="2570">
                  <c:v>103.10055034614055</c:v>
                </c:pt>
                <c:pt idx="2571">
                  <c:v>103.28927295337124</c:v>
                </c:pt>
                <c:pt idx="2572">
                  <c:v>103.39821688049842</c:v>
                </c:pt>
                <c:pt idx="2573">
                  <c:v>103.36426096539951</c:v>
                </c:pt>
                <c:pt idx="2574">
                  <c:v>103.27041286018724</c:v>
                </c:pt>
                <c:pt idx="2575">
                  <c:v>103.18809828422638</c:v>
                </c:pt>
                <c:pt idx="2576">
                  <c:v>103.34770890524629</c:v>
                </c:pt>
                <c:pt idx="2577">
                  <c:v>103.18879189633421</c:v>
                </c:pt>
                <c:pt idx="2578">
                  <c:v>103.36939427651099</c:v>
                </c:pt>
                <c:pt idx="2579">
                  <c:v>103.52915054435459</c:v>
                </c:pt>
                <c:pt idx="2580">
                  <c:v>103.37824920958417</c:v>
                </c:pt>
                <c:pt idx="2581">
                  <c:v>103.47854887466687</c:v>
                </c:pt>
                <c:pt idx="2582">
                  <c:v>103.43986166955973</c:v>
                </c:pt>
                <c:pt idx="2583">
                  <c:v>103.28804212136097</c:v>
                </c:pt>
                <c:pt idx="2584">
                  <c:v>103.27482944415819</c:v>
                </c:pt>
                <c:pt idx="2585">
                  <c:v>103.2214454329111</c:v>
                </c:pt>
                <c:pt idx="2586">
                  <c:v>103.20664601216393</c:v>
                </c:pt>
                <c:pt idx="2587">
                  <c:v>103.24235682085202</c:v>
                </c:pt>
                <c:pt idx="2588">
                  <c:v>103.30508630226875</c:v>
                </c:pt>
                <c:pt idx="2589">
                  <c:v>103.35590635394905</c:v>
                </c:pt>
                <c:pt idx="2590">
                  <c:v>103.18928092888481</c:v>
                </c:pt>
                <c:pt idx="2591">
                  <c:v>103.21800147078147</c:v>
                </c:pt>
                <c:pt idx="2592">
                  <c:v>103.27995500515327</c:v>
                </c:pt>
                <c:pt idx="2593">
                  <c:v>103.33189921832354</c:v>
                </c:pt>
                <c:pt idx="2594">
                  <c:v>103.39096495417927</c:v>
                </c:pt>
                <c:pt idx="2595">
                  <c:v>103.6063078929336</c:v>
                </c:pt>
                <c:pt idx="2596">
                  <c:v>103.62545773734466</c:v>
                </c:pt>
                <c:pt idx="2597">
                  <c:v>103.50675692182087</c:v>
                </c:pt>
                <c:pt idx="2598">
                  <c:v>103.59037616779126</c:v>
                </c:pt>
                <c:pt idx="2599">
                  <c:v>103.77011305450115</c:v>
                </c:pt>
                <c:pt idx="2600">
                  <c:v>103.6703075868562</c:v>
                </c:pt>
                <c:pt idx="2601">
                  <c:v>103.63121330497023</c:v>
                </c:pt>
                <c:pt idx="2602">
                  <c:v>103.75850140662303</c:v>
                </c:pt>
                <c:pt idx="2603">
                  <c:v>103.76911973689396</c:v>
                </c:pt>
                <c:pt idx="2604">
                  <c:v>103.8061330858479</c:v>
                </c:pt>
                <c:pt idx="2605">
                  <c:v>103.72480273449071</c:v>
                </c:pt>
                <c:pt idx="2606">
                  <c:v>103.76552874982166</c:v>
                </c:pt>
                <c:pt idx="2607">
                  <c:v>103.7357434985454</c:v>
                </c:pt>
                <c:pt idx="2608">
                  <c:v>103.76398633402151</c:v>
                </c:pt>
                <c:pt idx="2609">
                  <c:v>103.80753343663231</c:v>
                </c:pt>
                <c:pt idx="2610">
                  <c:v>103.91851488001086</c:v>
                </c:pt>
                <c:pt idx="2611">
                  <c:v>103.94616677753628</c:v>
                </c:pt>
                <c:pt idx="2612">
                  <c:v>103.83508072681174</c:v>
                </c:pt>
                <c:pt idx="2613">
                  <c:v>103.72151664896128</c:v>
                </c:pt>
                <c:pt idx="2614">
                  <c:v>103.80019954172528</c:v>
                </c:pt>
                <c:pt idx="2615">
                  <c:v>103.97959905254721</c:v>
                </c:pt>
                <c:pt idx="2616">
                  <c:v>104.13307419827501</c:v>
                </c:pt>
                <c:pt idx="2617">
                  <c:v>104.05636895035036</c:v>
                </c:pt>
                <c:pt idx="2618">
                  <c:v>104.02100059336422</c:v>
                </c:pt>
                <c:pt idx="2619">
                  <c:v>103.88350995052632</c:v>
                </c:pt>
                <c:pt idx="2620">
                  <c:v>103.96528061375247</c:v>
                </c:pt>
                <c:pt idx="2621">
                  <c:v>103.89423364105278</c:v>
                </c:pt>
                <c:pt idx="2622">
                  <c:v>103.67855231464756</c:v>
                </c:pt>
                <c:pt idx="2623">
                  <c:v>103.78784778608075</c:v>
                </c:pt>
                <c:pt idx="2624">
                  <c:v>103.74118782346049</c:v>
                </c:pt>
                <c:pt idx="2625">
                  <c:v>103.61513945338613</c:v>
                </c:pt>
                <c:pt idx="2626">
                  <c:v>103.71088627055254</c:v>
                </c:pt>
                <c:pt idx="2627">
                  <c:v>103.49906942118227</c:v>
                </c:pt>
                <c:pt idx="2628">
                  <c:v>103.46737594551426</c:v>
                </c:pt>
                <c:pt idx="2629">
                  <c:v>103.40280866071967</c:v>
                </c:pt>
                <c:pt idx="2630">
                  <c:v>103.28196129127782</c:v>
                </c:pt>
                <c:pt idx="2631">
                  <c:v>103.04677734052461</c:v>
                </c:pt>
                <c:pt idx="2632">
                  <c:v>102.78699810098792</c:v>
                </c:pt>
                <c:pt idx="2633">
                  <c:v>102.81502961679553</c:v>
                </c:pt>
                <c:pt idx="2634">
                  <c:v>102.81925030199557</c:v>
                </c:pt>
                <c:pt idx="2635">
                  <c:v>102.76937652849199</c:v>
                </c:pt>
                <c:pt idx="2636">
                  <c:v>102.8600815286641</c:v>
                </c:pt>
                <c:pt idx="2637">
                  <c:v>102.85732040464873</c:v>
                </c:pt>
                <c:pt idx="2638">
                  <c:v>102.73972167519715</c:v>
                </c:pt>
                <c:pt idx="2639">
                  <c:v>102.8078558906827</c:v>
                </c:pt>
                <c:pt idx="2640">
                  <c:v>102.89191360270266</c:v>
                </c:pt>
                <c:pt idx="2641">
                  <c:v>102.89691691101902</c:v>
                </c:pt>
                <c:pt idx="2642">
                  <c:v>103.10761565441781</c:v>
                </c:pt>
                <c:pt idx="2643">
                  <c:v>103.2285757219193</c:v>
                </c:pt>
                <c:pt idx="2644">
                  <c:v>103.17245587959142</c:v>
                </c:pt>
                <c:pt idx="2645">
                  <c:v>103.28480251836605</c:v>
                </c:pt>
                <c:pt idx="2646">
                  <c:v>103.37825824604785</c:v>
                </c:pt>
                <c:pt idx="2647">
                  <c:v>103.325708540337</c:v>
                </c:pt>
                <c:pt idx="2648">
                  <c:v>103.32628412360597</c:v>
                </c:pt>
                <c:pt idx="2649">
                  <c:v>103.28923850604639</c:v>
                </c:pt>
                <c:pt idx="2650">
                  <c:v>103.34722159543196</c:v>
                </c:pt>
                <c:pt idx="2651">
                  <c:v>103.3656452885692</c:v>
                </c:pt>
                <c:pt idx="2652">
                  <c:v>103.42555395902541</c:v>
                </c:pt>
                <c:pt idx="2653">
                  <c:v>103.5863911493397</c:v>
                </c:pt>
                <c:pt idx="2654">
                  <c:v>103.4893566048643</c:v>
                </c:pt>
                <c:pt idx="2655">
                  <c:v>103.38960314497729</c:v>
                </c:pt>
                <c:pt idx="2656">
                  <c:v>103.4183579032441</c:v>
                </c:pt>
                <c:pt idx="2657">
                  <c:v>103.42174094189838</c:v>
                </c:pt>
                <c:pt idx="2658">
                  <c:v>103.42789053513631</c:v>
                </c:pt>
                <c:pt idx="2659">
                  <c:v>103.44988037910078</c:v>
                </c:pt>
                <c:pt idx="2660">
                  <c:v>103.2857684283984</c:v>
                </c:pt>
                <c:pt idx="2661">
                  <c:v>103.10287929462753</c:v>
                </c:pt>
                <c:pt idx="2662">
                  <c:v>103.07446496464038</c:v>
                </c:pt>
                <c:pt idx="2663">
                  <c:v>103.02402567135981</c:v>
                </c:pt>
                <c:pt idx="2664">
                  <c:v>103.15203725970414</c:v>
                </c:pt>
                <c:pt idx="2665">
                  <c:v>103.1576996475616</c:v>
                </c:pt>
                <c:pt idx="2666">
                  <c:v>103.27930499029965</c:v>
                </c:pt>
                <c:pt idx="2667">
                  <c:v>103.47065356374704</c:v>
                </c:pt>
                <c:pt idx="2668">
                  <c:v>103.4675191366579</c:v>
                </c:pt>
                <c:pt idx="2669">
                  <c:v>103.23866069053014</c:v>
                </c:pt>
                <c:pt idx="2670">
                  <c:v>103.28602943672789</c:v>
                </c:pt>
                <c:pt idx="2671">
                  <c:v>103.29575985983817</c:v>
                </c:pt>
                <c:pt idx="2672">
                  <c:v>103.27258771285585</c:v>
                </c:pt>
                <c:pt idx="2673">
                  <c:v>103.19658567920519</c:v>
                </c:pt>
                <c:pt idx="2674">
                  <c:v>103.12410800367593</c:v>
                </c:pt>
                <c:pt idx="2675">
                  <c:v>103.06551739655325</c:v>
                </c:pt>
                <c:pt idx="2676">
                  <c:v>103.04642368876854</c:v>
                </c:pt>
                <c:pt idx="2677">
                  <c:v>103.06449493306724</c:v>
                </c:pt>
                <c:pt idx="2678">
                  <c:v>103.12193271979159</c:v>
                </c:pt>
                <c:pt idx="2679">
                  <c:v>103.13772895595361</c:v>
                </c:pt>
                <c:pt idx="2680">
                  <c:v>103.2876078238171</c:v>
                </c:pt>
                <c:pt idx="2681">
                  <c:v>103.28894615776522</c:v>
                </c:pt>
                <c:pt idx="2682">
                  <c:v>103.21143978356713</c:v>
                </c:pt>
                <c:pt idx="2683">
                  <c:v>103.19210352498911</c:v>
                </c:pt>
                <c:pt idx="2684">
                  <c:v>103.34685049734924</c:v>
                </c:pt>
                <c:pt idx="2685">
                  <c:v>103.23312510553393</c:v>
                </c:pt>
                <c:pt idx="2686">
                  <c:v>103.27806793290837</c:v>
                </c:pt>
                <c:pt idx="2687">
                  <c:v>103.32465588217465</c:v>
                </c:pt>
                <c:pt idx="2688">
                  <c:v>103.22246198625639</c:v>
                </c:pt>
                <c:pt idx="2689">
                  <c:v>103.22896674561373</c:v>
                </c:pt>
                <c:pt idx="2690">
                  <c:v>103.26015578747182</c:v>
                </c:pt>
                <c:pt idx="2691">
                  <c:v>103.30719527652118</c:v>
                </c:pt>
                <c:pt idx="2692">
                  <c:v>103.32672381224685</c:v>
                </c:pt>
                <c:pt idx="2693">
                  <c:v>103.52870381160065</c:v>
                </c:pt>
                <c:pt idx="2694">
                  <c:v>103.6062686788561</c:v>
                </c:pt>
                <c:pt idx="2695">
                  <c:v>103.53207353114115</c:v>
                </c:pt>
                <c:pt idx="2696">
                  <c:v>103.64535031369967</c:v>
                </c:pt>
                <c:pt idx="2697">
                  <c:v>103.64329000540869</c:v>
                </c:pt>
                <c:pt idx="2698">
                  <c:v>103.67310388913172</c:v>
                </c:pt>
                <c:pt idx="2699">
                  <c:v>103.67591228270349</c:v>
                </c:pt>
                <c:pt idx="2700">
                  <c:v>103.51798330152201</c:v>
                </c:pt>
                <c:pt idx="2701">
                  <c:v>103.56290438365482</c:v>
                </c:pt>
                <c:pt idx="2702">
                  <c:v>103.60692171306283</c:v>
                </c:pt>
                <c:pt idx="2703">
                  <c:v>103.62837353199642</c:v>
                </c:pt>
                <c:pt idx="2704">
                  <c:v>103.69586975540032</c:v>
                </c:pt>
                <c:pt idx="2705">
                  <c:v>103.84893511988952</c:v>
                </c:pt>
                <c:pt idx="2706">
                  <c:v>103.79357186956342</c:v>
                </c:pt>
                <c:pt idx="2707">
                  <c:v>103.9128596924386</c:v>
                </c:pt>
                <c:pt idx="2708">
                  <c:v>103.88542785399055</c:v>
                </c:pt>
                <c:pt idx="2709">
                  <c:v>103.83345911384164</c:v>
                </c:pt>
                <c:pt idx="2710">
                  <c:v>104.04419874305671</c:v>
                </c:pt>
                <c:pt idx="2711">
                  <c:v>104.19108157832224</c:v>
                </c:pt>
                <c:pt idx="2712">
                  <c:v>104.18186933334398</c:v>
                </c:pt>
                <c:pt idx="2713">
                  <c:v>104.18982146021636</c:v>
                </c:pt>
                <c:pt idx="2714">
                  <c:v>104.06025034187148</c:v>
                </c:pt>
                <c:pt idx="2715">
                  <c:v>104.0631502501441</c:v>
                </c:pt>
                <c:pt idx="2716">
                  <c:v>104.00572773252475</c:v>
                </c:pt>
                <c:pt idx="2717">
                  <c:v>104.0420835032081</c:v>
                </c:pt>
                <c:pt idx="2718">
                  <c:v>104.01469358935404</c:v>
                </c:pt>
                <c:pt idx="2719">
                  <c:v>104.05207802236603</c:v>
                </c:pt>
                <c:pt idx="2720">
                  <c:v>104.09556195312244</c:v>
                </c:pt>
                <c:pt idx="2721">
                  <c:v>104.15260443549569</c:v>
                </c:pt>
                <c:pt idx="2722">
                  <c:v>104.10858403435877</c:v>
                </c:pt>
                <c:pt idx="2723">
                  <c:v>103.66268778978588</c:v>
                </c:pt>
                <c:pt idx="2724">
                  <c:v>103.65495476765977</c:v>
                </c:pt>
                <c:pt idx="2725">
                  <c:v>103.58310738194005</c:v>
                </c:pt>
                <c:pt idx="2726">
                  <c:v>103.61008366987926</c:v>
                </c:pt>
                <c:pt idx="2727">
                  <c:v>103.53675101497718</c:v>
                </c:pt>
                <c:pt idx="2728">
                  <c:v>103.57839099865922</c:v>
                </c:pt>
                <c:pt idx="2729">
                  <c:v>103.56862354401443</c:v>
                </c:pt>
                <c:pt idx="2730">
                  <c:v>103.48034604403098</c:v>
                </c:pt>
                <c:pt idx="2731">
                  <c:v>103.51561427575091</c:v>
                </c:pt>
                <c:pt idx="2732">
                  <c:v>103.43526519384052</c:v>
                </c:pt>
                <c:pt idx="2733">
                  <c:v>103.37706339286572</c:v>
                </c:pt>
                <c:pt idx="2734">
                  <c:v>103.28136998221314</c:v>
                </c:pt>
                <c:pt idx="2735">
                  <c:v>103.41906385949414</c:v>
                </c:pt>
                <c:pt idx="2736">
                  <c:v>103.3370238267769</c:v>
                </c:pt>
                <c:pt idx="2737">
                  <c:v>103.28903927610109</c:v>
                </c:pt>
                <c:pt idx="2738">
                  <c:v>103.33331902353655</c:v>
                </c:pt>
                <c:pt idx="2739">
                  <c:v>103.50591365337158</c:v>
                </c:pt>
                <c:pt idx="2740">
                  <c:v>103.53128507977461</c:v>
                </c:pt>
                <c:pt idx="2741">
                  <c:v>103.58194871642422</c:v>
                </c:pt>
                <c:pt idx="2742">
                  <c:v>103.82962478432363</c:v>
                </c:pt>
                <c:pt idx="2743">
                  <c:v>103.91955154773623</c:v>
                </c:pt>
                <c:pt idx="2744">
                  <c:v>103.90130267813839</c:v>
                </c:pt>
                <c:pt idx="2745">
                  <c:v>103.93972130604713</c:v>
                </c:pt>
                <c:pt idx="2746">
                  <c:v>103.92215003793534</c:v>
                </c:pt>
                <c:pt idx="2747">
                  <c:v>103.83114055129948</c:v>
                </c:pt>
                <c:pt idx="2748">
                  <c:v>103.91205913269991</c:v>
                </c:pt>
                <c:pt idx="2749">
                  <c:v>103.95364743373932</c:v>
                </c:pt>
                <c:pt idx="2750">
                  <c:v>103.85549715106782</c:v>
                </c:pt>
                <c:pt idx="2751">
                  <c:v>103.71354124014502</c:v>
                </c:pt>
                <c:pt idx="2752">
                  <c:v>103.64164271824743</c:v>
                </c:pt>
                <c:pt idx="2753">
                  <c:v>103.54157660866269</c:v>
                </c:pt>
                <c:pt idx="2754">
                  <c:v>103.45113917179604</c:v>
                </c:pt>
                <c:pt idx="2755">
                  <c:v>103.45156431482631</c:v>
                </c:pt>
                <c:pt idx="2756">
                  <c:v>103.41850976496981</c:v>
                </c:pt>
                <c:pt idx="2757">
                  <c:v>103.47213911595068</c:v>
                </c:pt>
                <c:pt idx="2758">
                  <c:v>103.56417867348057</c:v>
                </c:pt>
                <c:pt idx="2759">
                  <c:v>103.59351438961151</c:v>
                </c:pt>
                <c:pt idx="2760">
                  <c:v>103.4688913458801</c:v>
                </c:pt>
                <c:pt idx="2761">
                  <c:v>103.60941177405246</c:v>
                </c:pt>
                <c:pt idx="2762">
                  <c:v>103.53131167971165</c:v>
                </c:pt>
                <c:pt idx="2763">
                  <c:v>103.35999453475564</c:v>
                </c:pt>
                <c:pt idx="2764">
                  <c:v>103.37016189724955</c:v>
                </c:pt>
                <c:pt idx="2765">
                  <c:v>103.34181309950417</c:v>
                </c:pt>
                <c:pt idx="2766">
                  <c:v>103.35012245983771</c:v>
                </c:pt>
                <c:pt idx="2767">
                  <c:v>103.38176628470983</c:v>
                </c:pt>
                <c:pt idx="2768">
                  <c:v>103.48026443114345</c:v>
                </c:pt>
                <c:pt idx="2769">
                  <c:v>103.31516461082394</c:v>
                </c:pt>
                <c:pt idx="2770">
                  <c:v>103.30367123824995</c:v>
                </c:pt>
                <c:pt idx="2771">
                  <c:v>103.19455609320543</c:v>
                </c:pt>
                <c:pt idx="2772">
                  <c:v>103.33862165704647</c:v>
                </c:pt>
                <c:pt idx="2773">
                  <c:v>103.31477200801056</c:v>
                </c:pt>
                <c:pt idx="2774">
                  <c:v>103.39069571683866</c:v>
                </c:pt>
                <c:pt idx="2775">
                  <c:v>103.48554894892168</c:v>
                </c:pt>
                <c:pt idx="2776">
                  <c:v>103.53711554818469</c:v>
                </c:pt>
                <c:pt idx="2777">
                  <c:v>103.59216423003019</c:v>
                </c:pt>
                <c:pt idx="2778">
                  <c:v>103.58963289357496</c:v>
                </c:pt>
                <c:pt idx="2779">
                  <c:v>103.67434722504726</c:v>
                </c:pt>
                <c:pt idx="2780">
                  <c:v>103.8072044032056</c:v>
                </c:pt>
                <c:pt idx="2781">
                  <c:v>104.04756454914896</c:v>
                </c:pt>
                <c:pt idx="2782">
                  <c:v>103.86195605797462</c:v>
                </c:pt>
                <c:pt idx="2783">
                  <c:v>103.81277452928916</c:v>
                </c:pt>
                <c:pt idx="2784">
                  <c:v>103.62289274588608</c:v>
                </c:pt>
                <c:pt idx="2785">
                  <c:v>103.62963723584365</c:v>
                </c:pt>
                <c:pt idx="2786">
                  <c:v>103.42354515060964</c:v>
                </c:pt>
                <c:pt idx="2787">
                  <c:v>103.68947285634756</c:v>
                </c:pt>
                <c:pt idx="2788">
                  <c:v>103.70337750680133</c:v>
                </c:pt>
                <c:pt idx="2789">
                  <c:v>103.77472543024652</c:v>
                </c:pt>
                <c:pt idx="2790">
                  <c:v>103.92867862211133</c:v>
                </c:pt>
                <c:pt idx="2791">
                  <c:v>103.9334047021926</c:v>
                </c:pt>
                <c:pt idx="2792">
                  <c:v>103.86277696779288</c:v>
                </c:pt>
                <c:pt idx="2793">
                  <c:v>103.82084924550232</c:v>
                </c:pt>
                <c:pt idx="2794">
                  <c:v>103.90316147059335</c:v>
                </c:pt>
                <c:pt idx="2795">
                  <c:v>103.82396675315611</c:v>
                </c:pt>
                <c:pt idx="2796">
                  <c:v>103.959260978201</c:v>
                </c:pt>
                <c:pt idx="2797">
                  <c:v>103.82163461558642</c:v>
                </c:pt>
                <c:pt idx="2798">
                  <c:v>103.96766699159285</c:v>
                </c:pt>
                <c:pt idx="2799">
                  <c:v>104.0708354567433</c:v>
                </c:pt>
                <c:pt idx="2800">
                  <c:v>104.21904282494384</c:v>
                </c:pt>
                <c:pt idx="2801">
                  <c:v>104.20205703666713</c:v>
                </c:pt>
                <c:pt idx="2802">
                  <c:v>104.04412978480175</c:v>
                </c:pt>
                <c:pt idx="2803">
                  <c:v>104.11660516308955</c:v>
                </c:pt>
                <c:pt idx="2804">
                  <c:v>104.3711427993147</c:v>
                </c:pt>
                <c:pt idx="2805">
                  <c:v>104.3172648607037</c:v>
                </c:pt>
                <c:pt idx="2806">
                  <c:v>104.19955563867747</c:v>
                </c:pt>
                <c:pt idx="2807">
                  <c:v>104.35788298040065</c:v>
                </c:pt>
                <c:pt idx="2808">
                  <c:v>104.44072475537963</c:v>
                </c:pt>
                <c:pt idx="2809">
                  <c:v>104.25937592330014</c:v>
                </c:pt>
                <c:pt idx="2810">
                  <c:v>104.33759549849677</c:v>
                </c:pt>
                <c:pt idx="2811">
                  <c:v>104.48689928999703</c:v>
                </c:pt>
                <c:pt idx="2812">
                  <c:v>104.79140025931932</c:v>
                </c:pt>
                <c:pt idx="2813">
                  <c:v>104.79176307248996</c:v>
                </c:pt>
                <c:pt idx="2814">
                  <c:v>104.79785887177187</c:v>
                </c:pt>
                <c:pt idx="2815">
                  <c:v>104.91991575467968</c:v>
                </c:pt>
                <c:pt idx="2816">
                  <c:v>104.78071542754947</c:v>
                </c:pt>
                <c:pt idx="2817">
                  <c:v>104.68059509986468</c:v>
                </c:pt>
                <c:pt idx="2818">
                  <c:v>104.60027891938763</c:v>
                </c:pt>
                <c:pt idx="2819">
                  <c:v>104.56804068598281</c:v>
                </c:pt>
                <c:pt idx="2820">
                  <c:v>104.57506116114732</c:v>
                </c:pt>
                <c:pt idx="2821">
                  <c:v>104.57886305555903</c:v>
                </c:pt>
                <c:pt idx="2822">
                  <c:v>104.483925629477</c:v>
                </c:pt>
                <c:pt idx="2823">
                  <c:v>104.57070139487958</c:v>
                </c:pt>
                <c:pt idx="2824">
                  <c:v>104.56261638444819</c:v>
                </c:pt>
                <c:pt idx="2825">
                  <c:v>104.58864197309313</c:v>
                </c:pt>
                <c:pt idx="2826">
                  <c:v>104.54783736834193</c:v>
                </c:pt>
                <c:pt idx="2827">
                  <c:v>104.59988121840273</c:v>
                </c:pt>
                <c:pt idx="2828">
                  <c:v>104.60930589979488</c:v>
                </c:pt>
                <c:pt idx="2829">
                  <c:v>104.53812216366165</c:v>
                </c:pt>
                <c:pt idx="2830">
                  <c:v>104.50272289912051</c:v>
                </c:pt>
                <c:pt idx="2831">
                  <c:v>104.62684443162632</c:v>
                </c:pt>
                <c:pt idx="2832">
                  <c:v>104.61772424630364</c:v>
                </c:pt>
                <c:pt idx="2833">
                  <c:v>104.54601824016311</c:v>
                </c:pt>
                <c:pt idx="2834">
                  <c:v>104.5541257048922</c:v>
                </c:pt>
                <c:pt idx="2835">
                  <c:v>104.493739154401</c:v>
                </c:pt>
                <c:pt idx="2836">
                  <c:v>104.69096849120878</c:v>
                </c:pt>
                <c:pt idx="2837">
                  <c:v>104.79705369893061</c:v>
                </c:pt>
                <c:pt idx="2838">
                  <c:v>104.88653093365943</c:v>
                </c:pt>
                <c:pt idx="2839">
                  <c:v>104.8376240163914</c:v>
                </c:pt>
                <c:pt idx="2840">
                  <c:v>104.70178925763283</c:v>
                </c:pt>
                <c:pt idx="2841">
                  <c:v>104.6369413173846</c:v>
                </c:pt>
                <c:pt idx="2842">
                  <c:v>104.64736602839174</c:v>
                </c:pt>
                <c:pt idx="2843">
                  <c:v>104.59183989389133</c:v>
                </c:pt>
                <c:pt idx="2844">
                  <c:v>104.64304685737628</c:v>
                </c:pt>
                <c:pt idx="2845">
                  <c:v>104.63292377638429</c:v>
                </c:pt>
                <c:pt idx="2846">
                  <c:v>104.91014045313342</c:v>
                </c:pt>
                <c:pt idx="2847">
                  <c:v>104.89628694488758</c:v>
                </c:pt>
                <c:pt idx="2848">
                  <c:v>104.82155355623198</c:v>
                </c:pt>
                <c:pt idx="2849">
                  <c:v>104.64992084290358</c:v>
                </c:pt>
                <c:pt idx="2850">
                  <c:v>104.64036754274213</c:v>
                </c:pt>
                <c:pt idx="2851">
                  <c:v>104.75178390208715</c:v>
                </c:pt>
                <c:pt idx="2852">
                  <c:v>104.6279116362405</c:v>
                </c:pt>
                <c:pt idx="2853">
                  <c:v>104.69044337568749</c:v>
                </c:pt>
                <c:pt idx="2854">
                  <c:v>104.59247789441817</c:v>
                </c:pt>
                <c:pt idx="2855">
                  <c:v>104.25459601256433</c:v>
                </c:pt>
                <c:pt idx="2856">
                  <c:v>104.15729456375888</c:v>
                </c:pt>
                <c:pt idx="2857">
                  <c:v>104.10866451348548</c:v>
                </c:pt>
                <c:pt idx="2858">
                  <c:v>104.07790574535126</c:v>
                </c:pt>
                <c:pt idx="2859">
                  <c:v>103.92758374262772</c:v>
                </c:pt>
                <c:pt idx="2860">
                  <c:v>104.12702339464906</c:v>
                </c:pt>
                <c:pt idx="2861">
                  <c:v>104.06373183673848</c:v>
                </c:pt>
                <c:pt idx="2862">
                  <c:v>104.18992439281254</c:v>
                </c:pt>
                <c:pt idx="2863">
                  <c:v>104.20316034023024</c:v>
                </c:pt>
                <c:pt idx="2864">
                  <c:v>104.13839075124034</c:v>
                </c:pt>
                <c:pt idx="2865">
                  <c:v>104.05326355243095</c:v>
                </c:pt>
                <c:pt idx="2866">
                  <c:v>104.06190390917575</c:v>
                </c:pt>
                <c:pt idx="2867">
                  <c:v>103.90835785773089</c:v>
                </c:pt>
                <c:pt idx="2868">
                  <c:v>103.81823321893869</c:v>
                </c:pt>
                <c:pt idx="2869">
                  <c:v>103.78220872107013</c:v>
                </c:pt>
                <c:pt idx="2870">
                  <c:v>103.71355706781046</c:v>
                </c:pt>
                <c:pt idx="2871">
                  <c:v>103.56632436427127</c:v>
                </c:pt>
                <c:pt idx="2872">
                  <c:v>103.66638874644023</c:v>
                </c:pt>
                <c:pt idx="2873">
                  <c:v>103.60569074368361</c:v>
                </c:pt>
                <c:pt idx="2874">
                  <c:v>103.64212480751142</c:v>
                </c:pt>
                <c:pt idx="2875">
                  <c:v>103.5860387719931</c:v>
                </c:pt>
                <c:pt idx="2876">
                  <c:v>103.51290398711593</c:v>
                </c:pt>
                <c:pt idx="2877">
                  <c:v>103.61645565912457</c:v>
                </c:pt>
                <c:pt idx="2878">
                  <c:v>103.7245910886535</c:v>
                </c:pt>
                <c:pt idx="2879">
                  <c:v>103.76992601636152</c:v>
                </c:pt>
                <c:pt idx="2880">
                  <c:v>103.66275282270325</c:v>
                </c:pt>
                <c:pt idx="2881">
                  <c:v>103.63036630112038</c:v>
                </c:pt>
                <c:pt idx="2882">
                  <c:v>103.7039564885448</c:v>
                </c:pt>
                <c:pt idx="2883">
                  <c:v>103.7579340938214</c:v>
                </c:pt>
                <c:pt idx="2884">
                  <c:v>103.68804287142727</c:v>
                </c:pt>
                <c:pt idx="2885">
                  <c:v>103.61485372303123</c:v>
                </c:pt>
                <c:pt idx="2886">
                  <c:v>103.81132912030766</c:v>
                </c:pt>
                <c:pt idx="2887">
                  <c:v>103.92585241036895</c:v>
                </c:pt>
                <c:pt idx="2888">
                  <c:v>103.82556398576139</c:v>
                </c:pt>
                <c:pt idx="2889">
                  <c:v>103.8474580570479</c:v>
                </c:pt>
                <c:pt idx="2890">
                  <c:v>103.74002988897745</c:v>
                </c:pt>
                <c:pt idx="2891">
                  <c:v>103.86771919855234</c:v>
                </c:pt>
                <c:pt idx="2892">
                  <c:v>103.80915556392445</c:v>
                </c:pt>
                <c:pt idx="2893">
                  <c:v>104.03727256983042</c:v>
                </c:pt>
                <c:pt idx="2894">
                  <c:v>104.00977363721529</c:v>
                </c:pt>
                <c:pt idx="2895">
                  <c:v>103.97063650161127</c:v>
                </c:pt>
                <c:pt idx="2896">
                  <c:v>103.90143004408863</c:v>
                </c:pt>
                <c:pt idx="2897">
                  <c:v>103.78184745281071</c:v>
                </c:pt>
                <c:pt idx="2898">
                  <c:v>103.74332856540239</c:v>
                </c:pt>
                <c:pt idx="2899">
                  <c:v>103.65206732248353</c:v>
                </c:pt>
                <c:pt idx="2900">
                  <c:v>103.65276023360607</c:v>
                </c:pt>
                <c:pt idx="2901">
                  <c:v>103.68404161841585</c:v>
                </c:pt>
                <c:pt idx="2902">
                  <c:v>103.62428253579363</c:v>
                </c:pt>
                <c:pt idx="2903">
                  <c:v>103.5350683837346</c:v>
                </c:pt>
                <c:pt idx="2904">
                  <c:v>103.43585080864277</c:v>
                </c:pt>
                <c:pt idx="2905">
                  <c:v>103.46685737579499</c:v>
                </c:pt>
                <c:pt idx="2906">
                  <c:v>103.44688107704849</c:v>
                </c:pt>
                <c:pt idx="2907">
                  <c:v>103.46542750554119</c:v>
                </c:pt>
                <c:pt idx="2908">
                  <c:v>103.4530261534612</c:v>
                </c:pt>
                <c:pt idx="2909">
                  <c:v>103.62365008924142</c:v>
                </c:pt>
                <c:pt idx="2910">
                  <c:v>103.57910811637537</c:v>
                </c:pt>
                <c:pt idx="2911">
                  <c:v>103.72281209839309</c:v>
                </c:pt>
                <c:pt idx="2912">
                  <c:v>103.69630457449868</c:v>
                </c:pt>
                <c:pt idx="2913">
                  <c:v>103.62913595961035</c:v>
                </c:pt>
                <c:pt idx="2914">
                  <c:v>103.50368185582197</c:v>
                </c:pt>
                <c:pt idx="2915">
                  <c:v>103.48984895464658</c:v>
                </c:pt>
                <c:pt idx="2916">
                  <c:v>103.39851564392886</c:v>
                </c:pt>
                <c:pt idx="2917">
                  <c:v>103.38979568065008</c:v>
                </c:pt>
                <c:pt idx="2918">
                  <c:v>103.50409010567861</c:v>
                </c:pt>
                <c:pt idx="2919">
                  <c:v>103.42625405571484</c:v>
                </c:pt>
                <c:pt idx="2920">
                  <c:v>103.42584553482085</c:v>
                </c:pt>
                <c:pt idx="2921">
                  <c:v>103.40738212872749</c:v>
                </c:pt>
                <c:pt idx="2922">
                  <c:v>103.52755084513088</c:v>
                </c:pt>
                <c:pt idx="2923">
                  <c:v>103.55251314590775</c:v>
                </c:pt>
                <c:pt idx="2924">
                  <c:v>103.68452693524092</c:v>
                </c:pt>
                <c:pt idx="2925">
                  <c:v>103.71775011253246</c:v>
                </c:pt>
                <c:pt idx="2926">
                  <c:v>103.59948528998056</c:v>
                </c:pt>
                <c:pt idx="2927">
                  <c:v>103.70620623345825</c:v>
                </c:pt>
                <c:pt idx="2928">
                  <c:v>103.60394514429335</c:v>
                </c:pt>
                <c:pt idx="2929">
                  <c:v>103.42208194792092</c:v>
                </c:pt>
                <c:pt idx="2930">
                  <c:v>103.47689232979879</c:v>
                </c:pt>
                <c:pt idx="2931">
                  <c:v>103.35827509561453</c:v>
                </c:pt>
                <c:pt idx="2932">
                  <c:v>103.30710010374438</c:v>
                </c:pt>
                <c:pt idx="2933">
                  <c:v>103.52693511859819</c:v>
                </c:pt>
                <c:pt idx="2934">
                  <c:v>103.61727941360292</c:v>
                </c:pt>
                <c:pt idx="2935">
                  <c:v>103.60949706306346</c:v>
                </c:pt>
                <c:pt idx="2936">
                  <c:v>103.70433801841803</c:v>
                </c:pt>
                <c:pt idx="2937">
                  <c:v>103.76919841419659</c:v>
                </c:pt>
                <c:pt idx="2938">
                  <c:v>103.87206881097441</c:v>
                </c:pt>
                <c:pt idx="2939">
                  <c:v>104.01559802671517</c:v>
                </c:pt>
                <c:pt idx="2940">
                  <c:v>104.05251280827324</c:v>
                </c:pt>
                <c:pt idx="2941">
                  <c:v>104.01126730889467</c:v>
                </c:pt>
                <c:pt idx="2942">
                  <c:v>104.19059620707039</c:v>
                </c:pt>
                <c:pt idx="2943">
                  <c:v>104.17970986576229</c:v>
                </c:pt>
                <c:pt idx="2944">
                  <c:v>104.11200066961577</c:v>
                </c:pt>
                <c:pt idx="2945">
                  <c:v>104.17117525903882</c:v>
                </c:pt>
                <c:pt idx="2946">
                  <c:v>104.17230984495019</c:v>
                </c:pt>
                <c:pt idx="2947">
                  <c:v>104.09813536603758</c:v>
                </c:pt>
                <c:pt idx="2948">
                  <c:v>104.11547486533681</c:v>
                </c:pt>
                <c:pt idx="2949">
                  <c:v>104.17676919424639</c:v>
                </c:pt>
                <c:pt idx="2950">
                  <c:v>104.23399274789719</c:v>
                </c:pt>
                <c:pt idx="2951">
                  <c:v>104.21091254122199</c:v>
                </c:pt>
                <c:pt idx="2952">
                  <c:v>104.20803664977139</c:v>
                </c:pt>
                <c:pt idx="2953">
                  <c:v>103.97190345495768</c:v>
                </c:pt>
                <c:pt idx="2954">
                  <c:v>104.0484375912819</c:v>
                </c:pt>
                <c:pt idx="2955">
                  <c:v>104.05825239366332</c:v>
                </c:pt>
                <c:pt idx="2956">
                  <c:v>104.03891149476014</c:v>
                </c:pt>
                <c:pt idx="2957">
                  <c:v>103.92692188085378</c:v>
                </c:pt>
                <c:pt idx="2958">
                  <c:v>103.73111583564214</c:v>
                </c:pt>
                <c:pt idx="2959">
                  <c:v>103.63636596492663</c:v>
                </c:pt>
                <c:pt idx="2960">
                  <c:v>103.64911700954015</c:v>
                </c:pt>
                <c:pt idx="2961">
                  <c:v>103.58977269847639</c:v>
                </c:pt>
                <c:pt idx="2962">
                  <c:v>103.49069240939048</c:v>
                </c:pt>
                <c:pt idx="2963">
                  <c:v>103.6361717094521</c:v>
                </c:pt>
                <c:pt idx="2964">
                  <c:v>103.74976579978994</c:v>
                </c:pt>
                <c:pt idx="2965">
                  <c:v>103.63066018839227</c:v>
                </c:pt>
                <c:pt idx="2966">
                  <c:v>103.68318613286982</c:v>
                </c:pt>
                <c:pt idx="2967">
                  <c:v>103.73691437331172</c:v>
                </c:pt>
                <c:pt idx="2968">
                  <c:v>103.76048555421468</c:v>
                </c:pt>
                <c:pt idx="2969">
                  <c:v>103.79259109993509</c:v>
                </c:pt>
                <c:pt idx="2970">
                  <c:v>103.95528801816037</c:v>
                </c:pt>
                <c:pt idx="2971">
                  <c:v>103.96309682335765</c:v>
                </c:pt>
                <c:pt idx="2972">
                  <c:v>103.94070178847791</c:v>
                </c:pt>
                <c:pt idx="2973">
                  <c:v>103.96959883868624</c:v>
                </c:pt>
                <c:pt idx="2974">
                  <c:v>104.02157292012946</c:v>
                </c:pt>
                <c:pt idx="2975">
                  <c:v>104.19357599600221</c:v>
                </c:pt>
                <c:pt idx="2976">
                  <c:v>104.1104446935725</c:v>
                </c:pt>
                <c:pt idx="2977">
                  <c:v>104.13869675708067</c:v>
                </c:pt>
                <c:pt idx="2978">
                  <c:v>103.96619766284769</c:v>
                </c:pt>
                <c:pt idx="2979">
                  <c:v>103.99190383965242</c:v>
                </c:pt>
                <c:pt idx="2980">
                  <c:v>104.02791304172165</c:v>
                </c:pt>
                <c:pt idx="2981">
                  <c:v>103.97655488919669</c:v>
                </c:pt>
                <c:pt idx="2982">
                  <c:v>103.86407784668523</c:v>
                </c:pt>
                <c:pt idx="2983">
                  <c:v>103.8760958262002</c:v>
                </c:pt>
                <c:pt idx="2984">
                  <c:v>104.01267666190579</c:v>
                </c:pt>
                <c:pt idx="2985">
                  <c:v>103.91859460715098</c:v>
                </c:pt>
                <c:pt idx="2986">
                  <c:v>103.77313461409886</c:v>
                </c:pt>
                <c:pt idx="2987">
                  <c:v>103.81721164972949</c:v>
                </c:pt>
                <c:pt idx="2988">
                  <c:v>103.76211524985796</c:v>
                </c:pt>
                <c:pt idx="2989">
                  <c:v>103.81293865498191</c:v>
                </c:pt>
                <c:pt idx="2990">
                  <c:v>103.97536753078427</c:v>
                </c:pt>
                <c:pt idx="2991">
                  <c:v>103.95442749754832</c:v>
                </c:pt>
                <c:pt idx="2992">
                  <c:v>103.97422962487077</c:v>
                </c:pt>
                <c:pt idx="2993">
                  <c:v>104.04660732672123</c:v>
                </c:pt>
                <c:pt idx="2994">
                  <c:v>103.83841980603397</c:v>
                </c:pt>
                <c:pt idx="2995">
                  <c:v>103.8851573542601</c:v>
                </c:pt>
                <c:pt idx="2996">
                  <c:v>103.74524433798474</c:v>
                </c:pt>
                <c:pt idx="2997">
                  <c:v>103.73593541862051</c:v>
                </c:pt>
                <c:pt idx="2998">
                  <c:v>103.93878913149902</c:v>
                </c:pt>
                <c:pt idx="2999">
                  <c:v>104.13818973312738</c:v>
                </c:pt>
                <c:pt idx="3000">
                  <c:v>104.14636045385463</c:v>
                </c:pt>
                <c:pt idx="3001">
                  <c:v>104.25117534880911</c:v>
                </c:pt>
                <c:pt idx="3002">
                  <c:v>104.14869221362829</c:v>
                </c:pt>
                <c:pt idx="3003">
                  <c:v>104.05099792655754</c:v>
                </c:pt>
                <c:pt idx="3004">
                  <c:v>104.13612899606441</c:v>
                </c:pt>
                <c:pt idx="3005">
                  <c:v>104.16266027797111</c:v>
                </c:pt>
                <c:pt idx="3006">
                  <c:v>104.23464401461655</c:v>
                </c:pt>
                <c:pt idx="3007">
                  <c:v>104.30823826971168</c:v>
                </c:pt>
                <c:pt idx="3008">
                  <c:v>104.26555803197908</c:v>
                </c:pt>
                <c:pt idx="3009">
                  <c:v>104.31458860528065</c:v>
                </c:pt>
                <c:pt idx="3010">
                  <c:v>104.40454664046544</c:v>
                </c:pt>
                <c:pt idx="3011">
                  <c:v>104.35827194348542</c:v>
                </c:pt>
                <c:pt idx="3012">
                  <c:v>104.29223220643408</c:v>
                </c:pt>
                <c:pt idx="3013">
                  <c:v>104.33301539463008</c:v>
                </c:pt>
                <c:pt idx="3014">
                  <c:v>104.31970416552144</c:v>
                </c:pt>
                <c:pt idx="3015">
                  <c:v>104.37005792066984</c:v>
                </c:pt>
                <c:pt idx="3016">
                  <c:v>104.46908735476573</c:v>
                </c:pt>
                <c:pt idx="3017">
                  <c:v>104.48186996540109</c:v>
                </c:pt>
                <c:pt idx="3018">
                  <c:v>104.4339393926375</c:v>
                </c:pt>
                <c:pt idx="3019">
                  <c:v>104.4274629473512</c:v>
                </c:pt>
                <c:pt idx="3020">
                  <c:v>104.33935043609135</c:v>
                </c:pt>
                <c:pt idx="3021">
                  <c:v>104.39345868351256</c:v>
                </c:pt>
                <c:pt idx="3022">
                  <c:v>104.4118209224816</c:v>
                </c:pt>
                <c:pt idx="3023">
                  <c:v>104.40279358311899</c:v>
                </c:pt>
                <c:pt idx="3024">
                  <c:v>104.40965611123866</c:v>
                </c:pt>
                <c:pt idx="3025">
                  <c:v>104.24681871483843</c:v>
                </c:pt>
                <c:pt idx="3026">
                  <c:v>104.18559383494996</c:v>
                </c:pt>
                <c:pt idx="3027">
                  <c:v>104.17273572468717</c:v>
                </c:pt>
                <c:pt idx="3028">
                  <c:v>104.2365436719592</c:v>
                </c:pt>
                <c:pt idx="3029">
                  <c:v>104.36920227297165</c:v>
                </c:pt>
                <c:pt idx="3030">
                  <c:v>104.47909433487018</c:v>
                </c:pt>
                <c:pt idx="3031">
                  <c:v>104.4689037711087</c:v>
                </c:pt>
                <c:pt idx="3032">
                  <c:v>104.43329387359336</c:v>
                </c:pt>
                <c:pt idx="3033">
                  <c:v>104.56647153933383</c:v>
                </c:pt>
                <c:pt idx="3034">
                  <c:v>104.51111741576703</c:v>
                </c:pt>
                <c:pt idx="3035">
                  <c:v>104.51032180701081</c:v>
                </c:pt>
                <c:pt idx="3036">
                  <c:v>104.43984032539888</c:v>
                </c:pt>
                <c:pt idx="3037">
                  <c:v>104.3174752124808</c:v>
                </c:pt>
                <c:pt idx="3038">
                  <c:v>104.46931995257928</c:v>
                </c:pt>
                <c:pt idx="3039">
                  <c:v>104.5042319619164</c:v>
                </c:pt>
                <c:pt idx="3040">
                  <c:v>104.60871046842109</c:v>
                </c:pt>
                <c:pt idx="3041">
                  <c:v>104.70089418775531</c:v>
                </c:pt>
                <c:pt idx="3042">
                  <c:v>104.83514007602136</c:v>
                </c:pt>
                <c:pt idx="3043">
                  <c:v>104.88841261159158</c:v>
                </c:pt>
                <c:pt idx="3044">
                  <c:v>105.0039062144965</c:v>
                </c:pt>
                <c:pt idx="3045">
                  <c:v>105.14299823845496</c:v>
                </c:pt>
                <c:pt idx="3046">
                  <c:v>105.13145417772041</c:v>
                </c:pt>
                <c:pt idx="3047">
                  <c:v>105.12740232067154</c:v>
                </c:pt>
                <c:pt idx="3048">
                  <c:v>105.30746238224086</c:v>
                </c:pt>
                <c:pt idx="3049">
                  <c:v>105.5914864599072</c:v>
                </c:pt>
                <c:pt idx="3050">
                  <c:v>105.45901984795043</c:v>
                </c:pt>
                <c:pt idx="3051">
                  <c:v>105.65898421412579</c:v>
                </c:pt>
                <c:pt idx="3052">
                  <c:v>105.68941117939416</c:v>
                </c:pt>
                <c:pt idx="3053">
                  <c:v>105.73914617273876</c:v>
                </c:pt>
                <c:pt idx="3054">
                  <c:v>105.72405133678153</c:v>
                </c:pt>
                <c:pt idx="3055">
                  <c:v>105.70148280467701</c:v>
                </c:pt>
                <c:pt idx="3056">
                  <c:v>105.65206503506901</c:v>
                </c:pt>
                <c:pt idx="3057">
                  <c:v>105.53160320002799</c:v>
                </c:pt>
                <c:pt idx="3058">
                  <c:v>105.45134457822542</c:v>
                </c:pt>
                <c:pt idx="3059">
                  <c:v>105.55498564007465</c:v>
                </c:pt>
                <c:pt idx="3060">
                  <c:v>105.41062342960856</c:v>
                </c:pt>
                <c:pt idx="3061">
                  <c:v>105.3022426775042</c:v>
                </c:pt>
                <c:pt idx="3062">
                  <c:v>105.23134516591378</c:v>
                </c:pt>
                <c:pt idx="3063">
                  <c:v>105.31557925127579</c:v>
                </c:pt>
                <c:pt idx="3064">
                  <c:v>105.36620653677606</c:v>
                </c:pt>
                <c:pt idx="3065">
                  <c:v>105.42152836870949</c:v>
                </c:pt>
                <c:pt idx="3066">
                  <c:v>105.39466036571828</c:v>
                </c:pt>
                <c:pt idx="3067">
                  <c:v>105.41667978497452</c:v>
                </c:pt>
                <c:pt idx="3068">
                  <c:v>105.52023980188264</c:v>
                </c:pt>
                <c:pt idx="3069">
                  <c:v>105.46416036595866</c:v>
                </c:pt>
                <c:pt idx="3070">
                  <c:v>105.57294827830842</c:v>
                </c:pt>
                <c:pt idx="3071">
                  <c:v>105.40530257874411</c:v>
                </c:pt>
                <c:pt idx="3072">
                  <c:v>105.53681203673244</c:v>
                </c:pt>
                <c:pt idx="3073">
                  <c:v>105.22389063954648</c:v>
                </c:pt>
                <c:pt idx="3074">
                  <c:v>105.39542427541021</c:v>
                </c:pt>
                <c:pt idx="3075">
                  <c:v>105.1589371429656</c:v>
                </c:pt>
                <c:pt idx="3076">
                  <c:v>105.15158971973986</c:v>
                </c:pt>
                <c:pt idx="3077">
                  <c:v>105.206466815694</c:v>
                </c:pt>
                <c:pt idx="3078">
                  <c:v>105.3375098014573</c:v>
                </c:pt>
                <c:pt idx="3079">
                  <c:v>105.30515204230356</c:v>
                </c:pt>
                <c:pt idx="3080">
                  <c:v>105.17499130406139</c:v>
                </c:pt>
                <c:pt idx="3081">
                  <c:v>105.16987915494551</c:v>
                </c:pt>
                <c:pt idx="3082">
                  <c:v>105.06496312968198</c:v>
                </c:pt>
                <c:pt idx="3083">
                  <c:v>105.12143500097976</c:v>
                </c:pt>
                <c:pt idx="3084">
                  <c:v>105.19003171917049</c:v>
                </c:pt>
                <c:pt idx="3085">
                  <c:v>104.99457959579496</c:v>
                </c:pt>
                <c:pt idx="3086">
                  <c:v>104.96849354714719</c:v>
                </c:pt>
                <c:pt idx="3087">
                  <c:v>104.96499828906603</c:v>
                </c:pt>
                <c:pt idx="3088">
                  <c:v>105.00929133512497</c:v>
                </c:pt>
                <c:pt idx="3089">
                  <c:v>104.96677522634778</c:v>
                </c:pt>
                <c:pt idx="3090">
                  <c:v>104.97833057358417</c:v>
                </c:pt>
                <c:pt idx="3091">
                  <c:v>105.02701967526127</c:v>
                </c:pt>
                <c:pt idx="3092">
                  <c:v>105.06808692159923</c:v>
                </c:pt>
                <c:pt idx="3093">
                  <c:v>105.18511862198373</c:v>
                </c:pt>
                <c:pt idx="3094">
                  <c:v>105.25363074034895</c:v>
                </c:pt>
                <c:pt idx="3095">
                  <c:v>105.25304593460824</c:v>
                </c:pt>
                <c:pt idx="3096">
                  <c:v>105.42548267627909</c:v>
                </c:pt>
                <c:pt idx="3097">
                  <c:v>105.18764988066772</c:v>
                </c:pt>
                <c:pt idx="3098">
                  <c:v>105.15306013928087</c:v>
                </c:pt>
                <c:pt idx="3099">
                  <c:v>105.21345814519036</c:v>
                </c:pt>
                <c:pt idx="3100">
                  <c:v>105.23690151458837</c:v>
                </c:pt>
                <c:pt idx="3101">
                  <c:v>105.25136766743276</c:v>
                </c:pt>
                <c:pt idx="3102">
                  <c:v>105.26518587213864</c:v>
                </c:pt>
                <c:pt idx="3103">
                  <c:v>105.36590738035365</c:v>
                </c:pt>
                <c:pt idx="3104">
                  <c:v>105.46440291609409</c:v>
                </c:pt>
                <c:pt idx="3105">
                  <c:v>105.57861466619434</c:v>
                </c:pt>
                <c:pt idx="3106">
                  <c:v>105.64182139858929</c:v>
                </c:pt>
                <c:pt idx="3107">
                  <c:v>105.53577611532256</c:v>
                </c:pt>
                <c:pt idx="3108">
                  <c:v>105.62319440950957</c:v>
                </c:pt>
                <c:pt idx="3109">
                  <c:v>105.77477048793064</c:v>
                </c:pt>
                <c:pt idx="3110">
                  <c:v>105.89356166460598</c:v>
                </c:pt>
                <c:pt idx="3111">
                  <c:v>105.92115210925587</c:v>
                </c:pt>
                <c:pt idx="3112">
                  <c:v>105.88259063805486</c:v>
                </c:pt>
                <c:pt idx="3113">
                  <c:v>105.95629991253543</c:v>
                </c:pt>
                <c:pt idx="3114">
                  <c:v>105.839622850176</c:v>
                </c:pt>
                <c:pt idx="3115">
                  <c:v>105.93992677885673</c:v>
                </c:pt>
                <c:pt idx="3116">
                  <c:v>105.89911739548234</c:v>
                </c:pt>
                <c:pt idx="3117">
                  <c:v>105.75297354896939</c:v>
                </c:pt>
                <c:pt idx="3118">
                  <c:v>105.66981877014281</c:v>
                </c:pt>
                <c:pt idx="3119">
                  <c:v>105.70062635240799</c:v>
                </c:pt>
                <c:pt idx="3120">
                  <c:v>105.76701170059471</c:v>
                </c:pt>
                <c:pt idx="3121">
                  <c:v>105.88175462300876</c:v>
                </c:pt>
                <c:pt idx="3122">
                  <c:v>105.97091189602763</c:v>
                </c:pt>
                <c:pt idx="3123">
                  <c:v>106.02358437763935</c:v>
                </c:pt>
                <c:pt idx="3124">
                  <c:v>105.94052301299712</c:v>
                </c:pt>
                <c:pt idx="3125">
                  <c:v>105.87924025334709</c:v>
                </c:pt>
                <c:pt idx="3126">
                  <c:v>105.85184082443612</c:v>
                </c:pt>
                <c:pt idx="3127">
                  <c:v>105.93972928926347</c:v>
                </c:pt>
                <c:pt idx="3128">
                  <c:v>106.06811079914823</c:v>
                </c:pt>
                <c:pt idx="3129">
                  <c:v>106.18669896575832</c:v>
                </c:pt>
                <c:pt idx="3130">
                  <c:v>106.24265220748876</c:v>
                </c:pt>
                <c:pt idx="3131">
                  <c:v>106.49964371859178</c:v>
                </c:pt>
                <c:pt idx="3132">
                  <c:v>106.48453681195363</c:v>
                </c:pt>
                <c:pt idx="3133">
                  <c:v>106.60105002804592</c:v>
                </c:pt>
                <c:pt idx="3134">
                  <c:v>106.45067192041137</c:v>
                </c:pt>
                <c:pt idx="3135">
                  <c:v>106.25036750714871</c:v>
                </c:pt>
                <c:pt idx="3136">
                  <c:v>106.2697913285278</c:v>
                </c:pt>
                <c:pt idx="3137">
                  <c:v>106.04689378217442</c:v>
                </c:pt>
                <c:pt idx="3138">
                  <c:v>106.16689951091915</c:v>
                </c:pt>
                <c:pt idx="3139">
                  <c:v>106.31589195252435</c:v>
                </c:pt>
                <c:pt idx="3140">
                  <c:v>106.28645741418235</c:v>
                </c:pt>
                <c:pt idx="3141">
                  <c:v>106.29545997083197</c:v>
                </c:pt>
                <c:pt idx="3142">
                  <c:v>106.22986909395719</c:v>
                </c:pt>
                <c:pt idx="3143">
                  <c:v>105.98076227059272</c:v>
                </c:pt>
                <c:pt idx="3144">
                  <c:v>105.96464285708456</c:v>
                </c:pt>
                <c:pt idx="3145">
                  <c:v>105.98709066273841</c:v>
                </c:pt>
                <c:pt idx="3146">
                  <c:v>105.98214678239349</c:v>
                </c:pt>
                <c:pt idx="3147">
                  <c:v>105.96288108880938</c:v>
                </c:pt>
                <c:pt idx="3148">
                  <c:v>106.02011407991802</c:v>
                </c:pt>
                <c:pt idx="3149">
                  <c:v>106.08179786068058</c:v>
                </c:pt>
                <c:pt idx="3150">
                  <c:v>106.25219668243551</c:v>
                </c:pt>
                <c:pt idx="3151">
                  <c:v>106.2818232560914</c:v>
                </c:pt>
                <c:pt idx="3152">
                  <c:v>106.3982450252868</c:v>
                </c:pt>
                <c:pt idx="3153">
                  <c:v>106.43782948378241</c:v>
                </c:pt>
                <c:pt idx="3154">
                  <c:v>106.32498688674531</c:v>
                </c:pt>
                <c:pt idx="3155">
                  <c:v>106.2523844210871</c:v>
                </c:pt>
                <c:pt idx="3156">
                  <c:v>106.30562245955649</c:v>
                </c:pt>
                <c:pt idx="3157">
                  <c:v>106.29868682204257</c:v>
                </c:pt>
                <c:pt idx="3158">
                  <c:v>106.25068716166581</c:v>
                </c:pt>
                <c:pt idx="3159">
                  <c:v>106.16152377768104</c:v>
                </c:pt>
                <c:pt idx="3160">
                  <c:v>106.10772042473202</c:v>
                </c:pt>
                <c:pt idx="3161">
                  <c:v>106.08037791666014</c:v>
                </c:pt>
                <c:pt idx="3162">
                  <c:v>106.00530063879319</c:v>
                </c:pt>
                <c:pt idx="3163">
                  <c:v>106.1154122823084</c:v>
                </c:pt>
                <c:pt idx="3164">
                  <c:v>106.03247472925972</c:v>
                </c:pt>
                <c:pt idx="3165">
                  <c:v>106.04493726009676</c:v>
                </c:pt>
                <c:pt idx="3166">
                  <c:v>106.13511911445221</c:v>
                </c:pt>
                <c:pt idx="3167">
                  <c:v>106.13854914717395</c:v>
                </c:pt>
                <c:pt idx="3168">
                  <c:v>106.17433309958231</c:v>
                </c:pt>
                <c:pt idx="3169">
                  <c:v>106.20127637860028</c:v>
                </c:pt>
                <c:pt idx="3170">
                  <c:v>106.38097356580222</c:v>
                </c:pt>
                <c:pt idx="3171">
                  <c:v>106.14636481587171</c:v>
                </c:pt>
                <c:pt idx="3172">
                  <c:v>106.04181827812774</c:v>
                </c:pt>
                <c:pt idx="3173">
                  <c:v>105.9844410461437</c:v>
                </c:pt>
                <c:pt idx="3174">
                  <c:v>105.9497270846787</c:v>
                </c:pt>
                <c:pt idx="3175">
                  <c:v>106.0790354259635</c:v>
                </c:pt>
                <c:pt idx="3176">
                  <c:v>106.18218929432524</c:v>
                </c:pt>
                <c:pt idx="3177">
                  <c:v>106.19517309549512</c:v>
                </c:pt>
                <c:pt idx="3178">
                  <c:v>106.33508488735517</c:v>
                </c:pt>
                <c:pt idx="3179">
                  <c:v>106.35385540134131</c:v>
                </c:pt>
                <c:pt idx="3180">
                  <c:v>106.2980229154871</c:v>
                </c:pt>
                <c:pt idx="3181">
                  <c:v>106.33466164328615</c:v>
                </c:pt>
                <c:pt idx="3182">
                  <c:v>106.27939687200784</c:v>
                </c:pt>
                <c:pt idx="3183">
                  <c:v>106.31043928230039</c:v>
                </c:pt>
                <c:pt idx="3184">
                  <c:v>106.20915032231285</c:v>
                </c:pt>
                <c:pt idx="3185">
                  <c:v>106.2947192104776</c:v>
                </c:pt>
                <c:pt idx="3186">
                  <c:v>106.40313178418113</c:v>
                </c:pt>
                <c:pt idx="3187">
                  <c:v>106.36171755961914</c:v>
                </c:pt>
                <c:pt idx="3188">
                  <c:v>106.48600055710774</c:v>
                </c:pt>
                <c:pt idx="3189">
                  <c:v>106.53179038457738</c:v>
                </c:pt>
                <c:pt idx="3190">
                  <c:v>106.48741450908389</c:v>
                </c:pt>
                <c:pt idx="3191">
                  <c:v>106.40643615771351</c:v>
                </c:pt>
                <c:pt idx="3192">
                  <c:v>106.36154323367326</c:v>
                </c:pt>
                <c:pt idx="3193">
                  <c:v>106.46751166398884</c:v>
                </c:pt>
                <c:pt idx="3194">
                  <c:v>106.31062691073039</c:v>
                </c:pt>
                <c:pt idx="3195">
                  <c:v>106.22100503339493</c:v>
                </c:pt>
                <c:pt idx="3196">
                  <c:v>106.06334519465133</c:v>
                </c:pt>
                <c:pt idx="3197">
                  <c:v>105.91866117576352</c:v>
                </c:pt>
                <c:pt idx="3198">
                  <c:v>105.88556797629936</c:v>
                </c:pt>
                <c:pt idx="3199">
                  <c:v>105.81593917520732</c:v>
                </c:pt>
                <c:pt idx="3200">
                  <c:v>105.8022399474963</c:v>
                </c:pt>
                <c:pt idx="3201">
                  <c:v>105.66889233783363</c:v>
                </c:pt>
                <c:pt idx="3202">
                  <c:v>105.71723314234977</c:v>
                </c:pt>
                <c:pt idx="3203">
                  <c:v>105.56561308764979</c:v>
                </c:pt>
                <c:pt idx="3204">
                  <c:v>105.61855845998292</c:v>
                </c:pt>
                <c:pt idx="3205">
                  <c:v>105.5552587114658</c:v>
                </c:pt>
                <c:pt idx="3206">
                  <c:v>105.53032174652526</c:v>
                </c:pt>
                <c:pt idx="3207">
                  <c:v>105.35867666678372</c:v>
                </c:pt>
                <c:pt idx="3208">
                  <c:v>105.38933270305303</c:v>
                </c:pt>
                <c:pt idx="3209">
                  <c:v>105.49244553980748</c:v>
                </c:pt>
                <c:pt idx="3210">
                  <c:v>105.53140509411001</c:v>
                </c:pt>
                <c:pt idx="3211">
                  <c:v>105.53009372412286</c:v>
                </c:pt>
                <c:pt idx="3212">
                  <c:v>105.72760907425068</c:v>
                </c:pt>
                <c:pt idx="3213">
                  <c:v>105.62510884998639</c:v>
                </c:pt>
                <c:pt idx="3214">
                  <c:v>105.74831274485781</c:v>
                </c:pt>
                <c:pt idx="3215">
                  <c:v>105.75472709354676</c:v>
                </c:pt>
                <c:pt idx="3216">
                  <c:v>105.7398982774853</c:v>
                </c:pt>
                <c:pt idx="3217">
                  <c:v>105.56130119259922</c:v>
                </c:pt>
                <c:pt idx="3218">
                  <c:v>105.65987567191796</c:v>
                </c:pt>
                <c:pt idx="3219">
                  <c:v>105.61887679425186</c:v>
                </c:pt>
                <c:pt idx="3220">
                  <c:v>105.55518420943201</c:v>
                </c:pt>
                <c:pt idx="3221">
                  <c:v>105.37422941344511</c:v>
                </c:pt>
                <c:pt idx="3222">
                  <c:v>105.35044859072545</c:v>
                </c:pt>
                <c:pt idx="3223">
                  <c:v>105.23125688007933</c:v>
                </c:pt>
                <c:pt idx="3224">
                  <c:v>105.1294406507028</c:v>
                </c:pt>
                <c:pt idx="3225">
                  <c:v>105.19292392941968</c:v>
                </c:pt>
                <c:pt idx="3226">
                  <c:v>105.34126265198168</c:v>
                </c:pt>
                <c:pt idx="3227">
                  <c:v>105.3597466437103</c:v>
                </c:pt>
                <c:pt idx="3228">
                  <c:v>105.3246390144357</c:v>
                </c:pt>
                <c:pt idx="3229">
                  <c:v>105.37347532727637</c:v>
                </c:pt>
                <c:pt idx="3230">
                  <c:v>105.35906428561945</c:v>
                </c:pt>
                <c:pt idx="3231">
                  <c:v>105.3110948566891</c:v>
                </c:pt>
                <c:pt idx="3232">
                  <c:v>105.44020009576022</c:v>
                </c:pt>
                <c:pt idx="3233">
                  <c:v>105.55975221998098</c:v>
                </c:pt>
                <c:pt idx="3234">
                  <c:v>105.5034087670866</c:v>
                </c:pt>
                <c:pt idx="3235">
                  <c:v>105.55380647607052</c:v>
                </c:pt>
                <c:pt idx="3236">
                  <c:v>105.50669191077526</c:v>
                </c:pt>
                <c:pt idx="3237">
                  <c:v>105.54450958802535</c:v>
                </c:pt>
                <c:pt idx="3238">
                  <c:v>105.41920597637862</c:v>
                </c:pt>
                <c:pt idx="3239">
                  <c:v>105.39327758772745</c:v>
                </c:pt>
                <c:pt idx="3240">
                  <c:v>105.40138953563607</c:v>
                </c:pt>
                <c:pt idx="3241">
                  <c:v>105.49232333223223</c:v>
                </c:pt>
                <c:pt idx="3242">
                  <c:v>105.42638920629365</c:v>
                </c:pt>
                <c:pt idx="3243">
                  <c:v>105.40513695599597</c:v>
                </c:pt>
                <c:pt idx="3244">
                  <c:v>105.42724566595948</c:v>
                </c:pt>
                <c:pt idx="3245">
                  <c:v>105.3175208810339</c:v>
                </c:pt>
                <c:pt idx="3246">
                  <c:v>105.33275022571787</c:v>
                </c:pt>
                <c:pt idx="3247">
                  <c:v>105.36067241457957</c:v>
                </c:pt>
                <c:pt idx="3248">
                  <c:v>105.49696749758705</c:v>
                </c:pt>
                <c:pt idx="3249">
                  <c:v>105.58302632825504</c:v>
                </c:pt>
                <c:pt idx="3250">
                  <c:v>105.54267754522239</c:v>
                </c:pt>
                <c:pt idx="3251">
                  <c:v>105.41767114617278</c:v>
                </c:pt>
                <c:pt idx="3252">
                  <c:v>105.37344572707482</c:v>
                </c:pt>
                <c:pt idx="3253">
                  <c:v>105.49731739374978</c:v>
                </c:pt>
                <c:pt idx="3254">
                  <c:v>105.6905902614629</c:v>
                </c:pt>
                <c:pt idx="3255">
                  <c:v>105.62263136724989</c:v>
                </c:pt>
                <c:pt idx="3256">
                  <c:v>105.49963442201421</c:v>
                </c:pt>
                <c:pt idx="3257">
                  <c:v>105.61175696431177</c:v>
                </c:pt>
                <c:pt idx="3258">
                  <c:v>105.68684143976716</c:v>
                </c:pt>
                <c:pt idx="3259">
                  <c:v>105.87266189353601</c:v>
                </c:pt>
                <c:pt idx="3260">
                  <c:v>105.83465568800941</c:v>
                </c:pt>
                <c:pt idx="3261">
                  <c:v>105.80293520750827</c:v>
                </c:pt>
                <c:pt idx="3262">
                  <c:v>105.82637251160807</c:v>
                </c:pt>
                <c:pt idx="3263">
                  <c:v>105.74461685458148</c:v>
                </c:pt>
                <c:pt idx="3264">
                  <c:v>105.52235291418282</c:v>
                </c:pt>
                <c:pt idx="3265">
                  <c:v>105.59128374491439</c:v>
                </c:pt>
                <c:pt idx="3266">
                  <c:v>105.62981322503695</c:v>
                </c:pt>
                <c:pt idx="3267">
                  <c:v>105.68005661907101</c:v>
                </c:pt>
                <c:pt idx="3268">
                  <c:v>105.66527668851832</c:v>
                </c:pt>
                <c:pt idx="3269">
                  <c:v>105.74298091300109</c:v>
                </c:pt>
                <c:pt idx="3270">
                  <c:v>105.90817731144296</c:v>
                </c:pt>
                <c:pt idx="3271">
                  <c:v>105.77677291816568</c:v>
                </c:pt>
                <c:pt idx="3272">
                  <c:v>105.73006600588681</c:v>
                </c:pt>
                <c:pt idx="3273">
                  <c:v>105.84074573229816</c:v>
                </c:pt>
                <c:pt idx="3274">
                  <c:v>105.70433990011193</c:v>
                </c:pt>
                <c:pt idx="3275">
                  <c:v>105.78548686202618</c:v>
                </c:pt>
                <c:pt idx="3276">
                  <c:v>105.91759649204002</c:v>
                </c:pt>
                <c:pt idx="3277">
                  <c:v>105.89803349901753</c:v>
                </c:pt>
                <c:pt idx="3278">
                  <c:v>105.70541700371901</c:v>
                </c:pt>
                <c:pt idx="3279">
                  <c:v>105.65877579889604</c:v>
                </c:pt>
                <c:pt idx="3280">
                  <c:v>105.68182129768169</c:v>
                </c:pt>
                <c:pt idx="3281">
                  <c:v>105.68806853218862</c:v>
                </c:pt>
                <c:pt idx="3282">
                  <c:v>105.57317669585341</c:v>
                </c:pt>
                <c:pt idx="3283">
                  <c:v>105.56069556683038</c:v>
                </c:pt>
                <c:pt idx="3284">
                  <c:v>105.3961940718185</c:v>
                </c:pt>
                <c:pt idx="3285">
                  <c:v>105.45112584669224</c:v>
                </c:pt>
                <c:pt idx="3286">
                  <c:v>105.48199838478199</c:v>
                </c:pt>
                <c:pt idx="3287">
                  <c:v>105.43408552118906</c:v>
                </c:pt>
                <c:pt idx="3288">
                  <c:v>105.38516947980781</c:v>
                </c:pt>
                <c:pt idx="3289">
                  <c:v>105.34997786570868</c:v>
                </c:pt>
                <c:pt idx="3290">
                  <c:v>105.38379538091468</c:v>
                </c:pt>
                <c:pt idx="3291">
                  <c:v>105.30251388237205</c:v>
                </c:pt>
                <c:pt idx="3292">
                  <c:v>105.20573311147319</c:v>
                </c:pt>
                <c:pt idx="3293">
                  <c:v>105.15380433296197</c:v>
                </c:pt>
                <c:pt idx="3294">
                  <c:v>105.36584388608451</c:v>
                </c:pt>
                <c:pt idx="3295">
                  <c:v>105.32761501212563</c:v>
                </c:pt>
                <c:pt idx="3296">
                  <c:v>105.45764497488145</c:v>
                </c:pt>
                <c:pt idx="3297">
                  <c:v>105.44463790135372</c:v>
                </c:pt>
                <c:pt idx="3298">
                  <c:v>105.5988390172125</c:v>
                </c:pt>
                <c:pt idx="3299">
                  <c:v>105.41387156666438</c:v>
                </c:pt>
                <c:pt idx="3300">
                  <c:v>105.41422776034064</c:v>
                </c:pt>
                <c:pt idx="3301">
                  <c:v>105.48630854895026</c:v>
                </c:pt>
                <c:pt idx="3302">
                  <c:v>105.54848692770992</c:v>
                </c:pt>
                <c:pt idx="3303">
                  <c:v>105.37880831059148</c:v>
                </c:pt>
                <c:pt idx="3304">
                  <c:v>105.10450012460652</c:v>
                </c:pt>
                <c:pt idx="3305">
                  <c:v>105.06309398300029</c:v>
                </c:pt>
                <c:pt idx="3306">
                  <c:v>105.08342943252148</c:v>
                </c:pt>
                <c:pt idx="3307">
                  <c:v>105.17297187664795</c:v>
                </c:pt>
                <c:pt idx="3308">
                  <c:v>105.0156476018513</c:v>
                </c:pt>
                <c:pt idx="3309">
                  <c:v>104.96610406284427</c:v>
                </c:pt>
                <c:pt idx="3310">
                  <c:v>104.98968151365989</c:v>
                </c:pt>
                <c:pt idx="3311">
                  <c:v>105.01898140765383</c:v>
                </c:pt>
                <c:pt idx="3312">
                  <c:v>105.01578658159428</c:v>
                </c:pt>
                <c:pt idx="3313">
                  <c:v>105.11269279812616</c:v>
                </c:pt>
                <c:pt idx="3314">
                  <c:v>105.39093624383</c:v>
                </c:pt>
                <c:pt idx="3315">
                  <c:v>105.22260021042109</c:v>
                </c:pt>
                <c:pt idx="3316">
                  <c:v>105.13103141828623</c:v>
                </c:pt>
                <c:pt idx="3317">
                  <c:v>105.09651346159201</c:v>
                </c:pt>
                <c:pt idx="3318">
                  <c:v>105.20741516734309</c:v>
                </c:pt>
                <c:pt idx="3319">
                  <c:v>105.20063737399151</c:v>
                </c:pt>
                <c:pt idx="3320">
                  <c:v>105.20799928731863</c:v>
                </c:pt>
                <c:pt idx="3321">
                  <c:v>105.25937363120963</c:v>
                </c:pt>
                <c:pt idx="3322">
                  <c:v>105.41827023677057</c:v>
                </c:pt>
                <c:pt idx="3323">
                  <c:v>105.55763017729066</c:v>
                </c:pt>
                <c:pt idx="3324">
                  <c:v>105.63223304262038</c:v>
                </c:pt>
                <c:pt idx="3325">
                  <c:v>105.47615190947981</c:v>
                </c:pt>
                <c:pt idx="3326">
                  <c:v>105.49600329769896</c:v>
                </c:pt>
                <c:pt idx="3327">
                  <c:v>105.73664851546151</c:v>
                </c:pt>
                <c:pt idx="3328">
                  <c:v>105.67492151050963</c:v>
                </c:pt>
                <c:pt idx="3329">
                  <c:v>105.8016794432844</c:v>
                </c:pt>
                <c:pt idx="3330">
                  <c:v>105.54745166063397</c:v>
                </c:pt>
                <c:pt idx="3331">
                  <c:v>105.40679807201847</c:v>
                </c:pt>
                <c:pt idx="3332">
                  <c:v>105.29459400838125</c:v>
                </c:pt>
                <c:pt idx="3333">
                  <c:v>105.3999229997593</c:v>
                </c:pt>
                <c:pt idx="3334">
                  <c:v>105.27898249080876</c:v>
                </c:pt>
                <c:pt idx="3335">
                  <c:v>105.144024026124</c:v>
                </c:pt>
                <c:pt idx="3336">
                  <c:v>105.14195896994751</c:v>
                </c:pt>
                <c:pt idx="3337">
                  <c:v>105.14077143239192</c:v>
                </c:pt>
                <c:pt idx="3338">
                  <c:v>105.17796628633653</c:v>
                </c:pt>
                <c:pt idx="3339">
                  <c:v>105.14366998464381</c:v>
                </c:pt>
                <c:pt idx="3340">
                  <c:v>105.17744381601246</c:v>
                </c:pt>
                <c:pt idx="3341">
                  <c:v>105.2067674753269</c:v>
                </c:pt>
                <c:pt idx="3342">
                  <c:v>105.1962537377476</c:v>
                </c:pt>
                <c:pt idx="3343">
                  <c:v>105.2378108011372</c:v>
                </c:pt>
                <c:pt idx="3344">
                  <c:v>105.13890752055757</c:v>
                </c:pt>
                <c:pt idx="3345">
                  <c:v>104.86825269543048</c:v>
                </c:pt>
                <c:pt idx="3346">
                  <c:v>104.88769514637376</c:v>
                </c:pt>
                <c:pt idx="3347">
                  <c:v>104.9889539744112</c:v>
                </c:pt>
                <c:pt idx="3348">
                  <c:v>105.13512055797229</c:v>
                </c:pt>
                <c:pt idx="3349">
                  <c:v>105.23140300163348</c:v>
                </c:pt>
                <c:pt idx="3350">
                  <c:v>105.44423667079285</c:v>
                </c:pt>
                <c:pt idx="3351">
                  <c:v>105.45971503040117</c:v>
                </c:pt>
                <c:pt idx="3352">
                  <c:v>105.53672898528457</c:v>
                </c:pt>
                <c:pt idx="3353">
                  <c:v>105.34560454159758</c:v>
                </c:pt>
                <c:pt idx="3354">
                  <c:v>105.09454170427446</c:v>
                </c:pt>
                <c:pt idx="3355">
                  <c:v>105.12090524246578</c:v>
                </c:pt>
                <c:pt idx="3356">
                  <c:v>105.15464152463852</c:v>
                </c:pt>
                <c:pt idx="3357">
                  <c:v>105.14461858299917</c:v>
                </c:pt>
                <c:pt idx="3358">
                  <c:v>105.03215085038146</c:v>
                </c:pt>
                <c:pt idx="3359">
                  <c:v>105.0576515989076</c:v>
                </c:pt>
                <c:pt idx="3360">
                  <c:v>105.20815001188672</c:v>
                </c:pt>
                <c:pt idx="3361">
                  <c:v>105.10080671781196</c:v>
                </c:pt>
                <c:pt idx="3362">
                  <c:v>104.95138173136836</c:v>
                </c:pt>
                <c:pt idx="3363">
                  <c:v>104.93462273981325</c:v>
                </c:pt>
                <c:pt idx="3364">
                  <c:v>104.95047375589546</c:v>
                </c:pt>
                <c:pt idx="3365">
                  <c:v>105.00452258890216</c:v>
                </c:pt>
                <c:pt idx="3366">
                  <c:v>104.90711510702842</c:v>
                </c:pt>
                <c:pt idx="3367">
                  <c:v>104.94214322692841</c:v>
                </c:pt>
                <c:pt idx="3368">
                  <c:v>104.9316532912039</c:v>
                </c:pt>
                <c:pt idx="3369">
                  <c:v>104.8271034187248</c:v>
                </c:pt>
                <c:pt idx="3370">
                  <c:v>104.71767161502311</c:v>
                </c:pt>
                <c:pt idx="3371">
                  <c:v>104.76214849929021</c:v>
                </c:pt>
                <c:pt idx="3372">
                  <c:v>104.69861148308497</c:v>
                </c:pt>
                <c:pt idx="3373">
                  <c:v>104.56998457206558</c:v>
                </c:pt>
                <c:pt idx="3374">
                  <c:v>104.35173676682446</c:v>
                </c:pt>
                <c:pt idx="3375">
                  <c:v>104.42537550213622</c:v>
                </c:pt>
                <c:pt idx="3376">
                  <c:v>104.53654100541708</c:v>
                </c:pt>
                <c:pt idx="3377">
                  <c:v>104.57865311228791</c:v>
                </c:pt>
                <c:pt idx="3378">
                  <c:v>104.39099344662212</c:v>
                </c:pt>
                <c:pt idx="3379">
                  <c:v>104.21175390138679</c:v>
                </c:pt>
                <c:pt idx="3380">
                  <c:v>104.1294634439448</c:v>
                </c:pt>
                <c:pt idx="3381">
                  <c:v>104.17641942998057</c:v>
                </c:pt>
                <c:pt idx="3382">
                  <c:v>103.91381668100877</c:v>
                </c:pt>
                <c:pt idx="3383">
                  <c:v>103.85005576602204</c:v>
                </c:pt>
                <c:pt idx="3384">
                  <c:v>103.76403162544355</c:v>
                </c:pt>
                <c:pt idx="3385">
                  <c:v>103.7760121666736</c:v>
                </c:pt>
                <c:pt idx="3386">
                  <c:v>103.75213842829471</c:v>
                </c:pt>
                <c:pt idx="3387">
                  <c:v>103.75943761303454</c:v>
                </c:pt>
                <c:pt idx="3388">
                  <c:v>103.68911243119159</c:v>
                </c:pt>
                <c:pt idx="3389">
                  <c:v>103.79148879038243</c:v>
                </c:pt>
                <c:pt idx="3390">
                  <c:v>103.78302473353128</c:v>
                </c:pt>
                <c:pt idx="3391">
                  <c:v>103.86861584146745</c:v>
                </c:pt>
                <c:pt idx="3392">
                  <c:v>104.07345357675885</c:v>
                </c:pt>
                <c:pt idx="3393">
                  <c:v>103.98544091954527</c:v>
                </c:pt>
                <c:pt idx="3394">
                  <c:v>104.01025987496573</c:v>
                </c:pt>
                <c:pt idx="3395">
                  <c:v>104.02085451218744</c:v>
                </c:pt>
                <c:pt idx="3396">
                  <c:v>103.95620755305596</c:v>
                </c:pt>
                <c:pt idx="3397">
                  <c:v>103.84470233255279</c:v>
                </c:pt>
                <c:pt idx="3398">
                  <c:v>103.91076709148592</c:v>
                </c:pt>
                <c:pt idx="3399">
                  <c:v>103.92661033726071</c:v>
                </c:pt>
                <c:pt idx="3400">
                  <c:v>103.81320646335371</c:v>
                </c:pt>
                <c:pt idx="3401">
                  <c:v>103.88492478216551</c:v>
                </c:pt>
                <c:pt idx="3402">
                  <c:v>103.90907881627489</c:v>
                </c:pt>
                <c:pt idx="3403">
                  <c:v>103.93917761840254</c:v>
                </c:pt>
                <c:pt idx="3404">
                  <c:v>103.83194101920841</c:v>
                </c:pt>
                <c:pt idx="3405">
                  <c:v>103.85268184008724</c:v>
                </c:pt>
                <c:pt idx="3406">
                  <c:v>103.93818478210422</c:v>
                </c:pt>
                <c:pt idx="3407">
                  <c:v>103.99864013509881</c:v>
                </c:pt>
                <c:pt idx="3408">
                  <c:v>104.11014327182112</c:v>
                </c:pt>
                <c:pt idx="3409">
                  <c:v>104.2848072431526</c:v>
                </c:pt>
                <c:pt idx="3410">
                  <c:v>104.21263754766943</c:v>
                </c:pt>
                <c:pt idx="3411">
                  <c:v>104.18022053769285</c:v>
                </c:pt>
                <c:pt idx="3412">
                  <c:v>104.15040664699417</c:v>
                </c:pt>
                <c:pt idx="3413">
                  <c:v>104.3024835229651</c:v>
                </c:pt>
                <c:pt idx="3414">
                  <c:v>104.39276607624706</c:v>
                </c:pt>
                <c:pt idx="3415">
                  <c:v>104.36161644147428</c:v>
                </c:pt>
                <c:pt idx="3416">
                  <c:v>104.50180742389895</c:v>
                </c:pt>
                <c:pt idx="3417">
                  <c:v>104.6047621614736</c:v>
                </c:pt>
                <c:pt idx="3418">
                  <c:v>104.52723259347874</c:v>
                </c:pt>
                <c:pt idx="3419">
                  <c:v>104.39490578539224</c:v>
                </c:pt>
                <c:pt idx="3420">
                  <c:v>104.3304333490042</c:v>
                </c:pt>
                <c:pt idx="3421">
                  <c:v>104.12112742493906</c:v>
                </c:pt>
                <c:pt idx="3422">
                  <c:v>103.93685552538632</c:v>
                </c:pt>
                <c:pt idx="3423">
                  <c:v>103.98608964952039</c:v>
                </c:pt>
                <c:pt idx="3424">
                  <c:v>104.08171131382397</c:v>
                </c:pt>
                <c:pt idx="3425">
                  <c:v>104.02624806905732</c:v>
                </c:pt>
                <c:pt idx="3426">
                  <c:v>103.90667877372761</c:v>
                </c:pt>
                <c:pt idx="3427">
                  <c:v>103.91225300536402</c:v>
                </c:pt>
                <c:pt idx="3428">
                  <c:v>103.9184158102149</c:v>
                </c:pt>
                <c:pt idx="3429">
                  <c:v>103.9033760120648</c:v>
                </c:pt>
                <c:pt idx="3430">
                  <c:v>104.04250205785931</c:v>
                </c:pt>
                <c:pt idx="3431">
                  <c:v>104.09979268314795</c:v>
                </c:pt>
                <c:pt idx="3432">
                  <c:v>104.11391990664245</c:v>
                </c:pt>
                <c:pt idx="3433">
                  <c:v>104.06804855726051</c:v>
                </c:pt>
                <c:pt idx="3434">
                  <c:v>103.93270556408815</c:v>
                </c:pt>
                <c:pt idx="3435">
                  <c:v>103.84802285517837</c:v>
                </c:pt>
                <c:pt idx="3436">
                  <c:v>103.84630721596591</c:v>
                </c:pt>
                <c:pt idx="3437">
                  <c:v>104.00323645163424</c:v>
                </c:pt>
                <c:pt idx="3438">
                  <c:v>103.77619352374884</c:v>
                </c:pt>
                <c:pt idx="3439">
                  <c:v>103.58837652698837</c:v>
                </c:pt>
                <c:pt idx="3440">
                  <c:v>103.60904747680095</c:v>
                </c:pt>
                <c:pt idx="3441">
                  <c:v>103.629530617532</c:v>
                </c:pt>
                <c:pt idx="3442">
                  <c:v>103.52508054064774</c:v>
                </c:pt>
                <c:pt idx="3443">
                  <c:v>103.59951896662862</c:v>
                </c:pt>
                <c:pt idx="3444">
                  <c:v>103.4693928551419</c:v>
                </c:pt>
                <c:pt idx="3445">
                  <c:v>103.41717447531806</c:v>
                </c:pt>
                <c:pt idx="3446">
                  <c:v>103.41632561838004</c:v>
                </c:pt>
                <c:pt idx="3447">
                  <c:v>103.40298485382374</c:v>
                </c:pt>
                <c:pt idx="3448">
                  <c:v>103.32208005396886</c:v>
                </c:pt>
                <c:pt idx="3449">
                  <c:v>103.15722367578715</c:v>
                </c:pt>
                <c:pt idx="3450">
                  <c:v>103.04633574976992</c:v>
                </c:pt>
                <c:pt idx="3451">
                  <c:v>103.20549748977376</c:v>
                </c:pt>
                <c:pt idx="3452">
                  <c:v>103.19755396949856</c:v>
                </c:pt>
                <c:pt idx="3453">
                  <c:v>103.16201177654393</c:v>
                </c:pt>
                <c:pt idx="3454">
                  <c:v>103.0583084048655</c:v>
                </c:pt>
                <c:pt idx="3455">
                  <c:v>103.03385461492879</c:v>
                </c:pt>
                <c:pt idx="3456">
                  <c:v>103.12813571417102</c:v>
                </c:pt>
                <c:pt idx="3457">
                  <c:v>103.15170580626101</c:v>
                </c:pt>
                <c:pt idx="3458">
                  <c:v>103.25305808917631</c:v>
                </c:pt>
                <c:pt idx="3459">
                  <c:v>103.14886285522905</c:v>
                </c:pt>
                <c:pt idx="3460">
                  <c:v>103.07432159936188</c:v>
                </c:pt>
                <c:pt idx="3461">
                  <c:v>103.18664204741054</c:v>
                </c:pt>
                <c:pt idx="3462">
                  <c:v>103.27717082459199</c:v>
                </c:pt>
                <c:pt idx="3463">
                  <c:v>103.36951164349725</c:v>
                </c:pt>
                <c:pt idx="3464">
                  <c:v>103.44809270823113</c:v>
                </c:pt>
                <c:pt idx="3465">
                  <c:v>103.49426984817717</c:v>
                </c:pt>
                <c:pt idx="3466">
                  <c:v>103.44520161180961</c:v>
                </c:pt>
                <c:pt idx="3467">
                  <c:v>103.44200721457501</c:v>
                </c:pt>
                <c:pt idx="3468">
                  <c:v>103.4961913528934</c:v>
                </c:pt>
                <c:pt idx="3469">
                  <c:v>103.60103768918083</c:v>
                </c:pt>
                <c:pt idx="3470">
                  <c:v>103.70868262400644</c:v>
                </c:pt>
                <c:pt idx="3471">
                  <c:v>103.69288573252132</c:v>
                </c:pt>
                <c:pt idx="3472">
                  <c:v>103.7341901710637</c:v>
                </c:pt>
                <c:pt idx="3473">
                  <c:v>103.52934954154176</c:v>
                </c:pt>
                <c:pt idx="3474">
                  <c:v>103.44136788883452</c:v>
                </c:pt>
                <c:pt idx="3475">
                  <c:v>103.38193776026833</c:v>
                </c:pt>
                <c:pt idx="3476">
                  <c:v>103.28195489598544</c:v>
                </c:pt>
                <c:pt idx="3477">
                  <c:v>103.26430716176283</c:v>
                </c:pt>
                <c:pt idx="3478">
                  <c:v>103.20890185868473</c:v>
                </c:pt>
                <c:pt idx="3479">
                  <c:v>103.24309603822903</c:v>
                </c:pt>
                <c:pt idx="3480">
                  <c:v>103.405686980382</c:v>
                </c:pt>
                <c:pt idx="3481">
                  <c:v>103.35674593818214</c:v>
                </c:pt>
                <c:pt idx="3482">
                  <c:v>103.45194087560191</c:v>
                </c:pt>
                <c:pt idx="3483">
                  <c:v>103.48823585791425</c:v>
                </c:pt>
                <c:pt idx="3484">
                  <c:v>103.55896486277199</c:v>
                </c:pt>
                <c:pt idx="3485">
                  <c:v>103.68350130837256</c:v>
                </c:pt>
                <c:pt idx="3486">
                  <c:v>103.62901440019435</c:v>
                </c:pt>
                <c:pt idx="3487">
                  <c:v>103.81407620827915</c:v>
                </c:pt>
                <c:pt idx="3488">
                  <c:v>103.80364212066637</c:v>
                </c:pt>
                <c:pt idx="3489">
                  <c:v>103.7141085041558</c:v>
                </c:pt>
                <c:pt idx="3490">
                  <c:v>103.68005690602989</c:v>
                </c:pt>
                <c:pt idx="3491">
                  <c:v>103.52752120856422</c:v>
                </c:pt>
                <c:pt idx="3492">
                  <c:v>103.37957583162951</c:v>
                </c:pt>
                <c:pt idx="3493">
                  <c:v>103.41394507868897</c:v>
                </c:pt>
                <c:pt idx="3494">
                  <c:v>103.40889285575786</c:v>
                </c:pt>
                <c:pt idx="3495">
                  <c:v>103.47160300153624</c:v>
                </c:pt>
                <c:pt idx="3496">
                  <c:v>103.41505708211145</c:v>
                </c:pt>
                <c:pt idx="3497">
                  <c:v>103.44499338017053</c:v>
                </c:pt>
                <c:pt idx="3498">
                  <c:v>103.445767137102</c:v>
                </c:pt>
                <c:pt idx="3499">
                  <c:v>103.28083290654691</c:v>
                </c:pt>
                <c:pt idx="3500">
                  <c:v>103.26548879289606</c:v>
                </c:pt>
                <c:pt idx="3501">
                  <c:v>103.27210723622612</c:v>
                </c:pt>
                <c:pt idx="3502">
                  <c:v>103.41504460539517</c:v>
                </c:pt>
                <c:pt idx="3503">
                  <c:v>103.44651399419173</c:v>
                </c:pt>
                <c:pt idx="3504">
                  <c:v>103.292627222547</c:v>
                </c:pt>
                <c:pt idx="3505">
                  <c:v>103.35489038776377</c:v>
                </c:pt>
                <c:pt idx="3506">
                  <c:v>103.42689668079669</c:v>
                </c:pt>
                <c:pt idx="3507">
                  <c:v>103.391074267085</c:v>
                </c:pt>
                <c:pt idx="3508">
                  <c:v>103.18641758739662</c:v>
                </c:pt>
                <c:pt idx="3509">
                  <c:v>103.09674074165383</c:v>
                </c:pt>
                <c:pt idx="3510">
                  <c:v>103.16273639144778</c:v>
                </c:pt>
                <c:pt idx="3511">
                  <c:v>103.05409637210494</c:v>
                </c:pt>
                <c:pt idx="3512">
                  <c:v>103.33531012184982</c:v>
                </c:pt>
                <c:pt idx="3513">
                  <c:v>103.25218015397451</c:v>
                </c:pt>
                <c:pt idx="3514">
                  <c:v>103.30350962722054</c:v>
                </c:pt>
                <c:pt idx="3515">
                  <c:v>103.18953008998385</c:v>
                </c:pt>
                <c:pt idx="3516">
                  <c:v>103.07176627537874</c:v>
                </c:pt>
                <c:pt idx="3517">
                  <c:v>103.02201492725051</c:v>
                </c:pt>
                <c:pt idx="3518">
                  <c:v>102.95430865695894</c:v>
                </c:pt>
                <c:pt idx="3519">
                  <c:v>103.15989889260233</c:v>
                </c:pt>
                <c:pt idx="3520">
                  <c:v>103.12825508440429</c:v>
                </c:pt>
                <c:pt idx="3521">
                  <c:v>103.07625292395664</c:v>
                </c:pt>
                <c:pt idx="3522">
                  <c:v>103.13381028846723</c:v>
                </c:pt>
                <c:pt idx="3523">
                  <c:v>103.19209779878895</c:v>
                </c:pt>
                <c:pt idx="3524">
                  <c:v>102.92937310654393</c:v>
                </c:pt>
                <c:pt idx="3525">
                  <c:v>102.72900583284095</c:v>
                </c:pt>
                <c:pt idx="3526">
                  <c:v>102.7253581156523</c:v>
                </c:pt>
                <c:pt idx="3527">
                  <c:v>102.68068697099871</c:v>
                </c:pt>
                <c:pt idx="3528">
                  <c:v>102.79253176006067</c:v>
                </c:pt>
                <c:pt idx="3529">
                  <c:v>102.73778092601853</c:v>
                </c:pt>
                <c:pt idx="3530">
                  <c:v>102.76926455173901</c:v>
                </c:pt>
                <c:pt idx="3531">
                  <c:v>102.66652838946099</c:v>
                </c:pt>
                <c:pt idx="3532">
                  <c:v>102.65854967148934</c:v>
                </c:pt>
                <c:pt idx="3533">
                  <c:v>102.71749306296596</c:v>
                </c:pt>
                <c:pt idx="3534">
                  <c:v>102.57104356008516</c:v>
                </c:pt>
                <c:pt idx="3535">
                  <c:v>102.59595197271042</c:v>
                </c:pt>
                <c:pt idx="3536">
                  <c:v>102.65486958558219</c:v>
                </c:pt>
                <c:pt idx="3537">
                  <c:v>102.83814412566335</c:v>
                </c:pt>
                <c:pt idx="3538">
                  <c:v>102.92737460346837</c:v>
                </c:pt>
                <c:pt idx="3539">
                  <c:v>102.78011271138692</c:v>
                </c:pt>
                <c:pt idx="3540">
                  <c:v>102.91141131857955</c:v>
                </c:pt>
                <c:pt idx="3541">
                  <c:v>102.90338449360765</c:v>
                </c:pt>
                <c:pt idx="3542">
                  <c:v>102.82338629244745</c:v>
                </c:pt>
                <c:pt idx="3543">
                  <c:v>102.89579479468988</c:v>
                </c:pt>
                <c:pt idx="3544">
                  <c:v>102.8095532850114</c:v>
                </c:pt>
                <c:pt idx="3545">
                  <c:v>102.83970164424061</c:v>
                </c:pt>
                <c:pt idx="3546">
                  <c:v>102.90111329781546</c:v>
                </c:pt>
                <c:pt idx="3547">
                  <c:v>102.99480687606159</c:v>
                </c:pt>
                <c:pt idx="3548">
                  <c:v>103.06883273487863</c:v>
                </c:pt>
                <c:pt idx="3549">
                  <c:v>103.01456401993764</c:v>
                </c:pt>
                <c:pt idx="3550">
                  <c:v>103.01631137197538</c:v>
                </c:pt>
                <c:pt idx="3551">
                  <c:v>102.92661299131306</c:v>
                </c:pt>
                <c:pt idx="3552">
                  <c:v>102.87395536403749</c:v>
                </c:pt>
                <c:pt idx="3553">
                  <c:v>102.92826683070521</c:v>
                </c:pt>
                <c:pt idx="3554">
                  <c:v>102.99256273892476</c:v>
                </c:pt>
                <c:pt idx="3555">
                  <c:v>102.94311145287239</c:v>
                </c:pt>
                <c:pt idx="3556">
                  <c:v>103.11096621515124</c:v>
                </c:pt>
                <c:pt idx="3557">
                  <c:v>102.94702392095719</c:v>
                </c:pt>
                <c:pt idx="3558">
                  <c:v>103.0639232321211</c:v>
                </c:pt>
                <c:pt idx="3559">
                  <c:v>103.04776053041527</c:v>
                </c:pt>
                <c:pt idx="3560">
                  <c:v>103.02098878596394</c:v>
                </c:pt>
                <c:pt idx="3561">
                  <c:v>102.99125777083871</c:v>
                </c:pt>
                <c:pt idx="3562">
                  <c:v>102.8606919476135</c:v>
                </c:pt>
                <c:pt idx="3563">
                  <c:v>102.78559224522022</c:v>
                </c:pt>
                <c:pt idx="3564">
                  <c:v>102.74172542119726</c:v>
                </c:pt>
                <c:pt idx="3565">
                  <c:v>102.50748380640613</c:v>
                </c:pt>
                <c:pt idx="3566">
                  <c:v>102.57165227130655</c:v>
                </c:pt>
                <c:pt idx="3567">
                  <c:v>102.67157596232894</c:v>
                </c:pt>
                <c:pt idx="3568">
                  <c:v>102.58903609896552</c:v>
                </c:pt>
                <c:pt idx="3569">
                  <c:v>102.57075374854033</c:v>
                </c:pt>
                <c:pt idx="3570">
                  <c:v>102.53049383001688</c:v>
                </c:pt>
                <c:pt idx="3571">
                  <c:v>102.47514463707697</c:v>
                </c:pt>
                <c:pt idx="3572">
                  <c:v>102.46677640280659</c:v>
                </c:pt>
                <c:pt idx="3573">
                  <c:v>102.41472403231586</c:v>
                </c:pt>
                <c:pt idx="3574">
                  <c:v>102.13838665617727</c:v>
                </c:pt>
                <c:pt idx="3575">
                  <c:v>102.05478858179329</c:v>
                </c:pt>
                <c:pt idx="3576">
                  <c:v>102.14888154298137</c:v>
                </c:pt>
                <c:pt idx="3577">
                  <c:v>102.12441878460284</c:v>
                </c:pt>
                <c:pt idx="3578">
                  <c:v>102.09084253461471</c:v>
                </c:pt>
                <c:pt idx="3579">
                  <c:v>102.09938453721122</c:v>
                </c:pt>
                <c:pt idx="3580">
                  <c:v>102.1446102304363</c:v>
                </c:pt>
                <c:pt idx="3581">
                  <c:v>102.19663391929531</c:v>
                </c:pt>
                <c:pt idx="3582">
                  <c:v>102.2888435913013</c:v>
                </c:pt>
                <c:pt idx="3583">
                  <c:v>102.14937939170238</c:v>
                </c:pt>
                <c:pt idx="3584">
                  <c:v>102.20367935069829</c:v>
                </c:pt>
                <c:pt idx="3585">
                  <c:v>102.18769194823108</c:v>
                </c:pt>
                <c:pt idx="3586">
                  <c:v>102.22930292583872</c:v>
                </c:pt>
                <c:pt idx="3587">
                  <c:v>102.23619659853314</c:v>
                </c:pt>
                <c:pt idx="3588">
                  <c:v>102.22502807847118</c:v>
                </c:pt>
                <c:pt idx="3589">
                  <c:v>102.20406996069235</c:v>
                </c:pt>
                <c:pt idx="3590">
                  <c:v>102.44105432607923</c:v>
                </c:pt>
                <c:pt idx="3591">
                  <c:v>102.45927632458834</c:v>
                </c:pt>
                <c:pt idx="3592">
                  <c:v>102.32258315885862</c:v>
                </c:pt>
                <c:pt idx="3593">
                  <c:v>102.52635686206634</c:v>
                </c:pt>
                <c:pt idx="3594">
                  <c:v>102.34395807707772</c:v>
                </c:pt>
                <c:pt idx="3595">
                  <c:v>102.38112875886162</c:v>
                </c:pt>
                <c:pt idx="3596">
                  <c:v>102.35287376849151</c:v>
                </c:pt>
                <c:pt idx="3597">
                  <c:v>102.18418943582616</c:v>
                </c:pt>
                <c:pt idx="3598">
                  <c:v>102.06481402563585</c:v>
                </c:pt>
                <c:pt idx="3599">
                  <c:v>102.18744224745919</c:v>
                </c:pt>
                <c:pt idx="3600">
                  <c:v>102.20297753384962</c:v>
                </c:pt>
                <c:pt idx="3601">
                  <c:v>102.24987786693771</c:v>
                </c:pt>
                <c:pt idx="3602">
                  <c:v>102.30268485947444</c:v>
                </c:pt>
                <c:pt idx="3603">
                  <c:v>102.41184185810151</c:v>
                </c:pt>
                <c:pt idx="3604">
                  <c:v>102.39878449204288</c:v>
                </c:pt>
                <c:pt idx="3605">
                  <c:v>102.48324137114754</c:v>
                </c:pt>
                <c:pt idx="3606">
                  <c:v>102.45888380102957</c:v>
                </c:pt>
                <c:pt idx="3607">
                  <c:v>102.47118092366321</c:v>
                </c:pt>
                <c:pt idx="3608">
                  <c:v>102.57247389123766</c:v>
                </c:pt>
                <c:pt idx="3609">
                  <c:v>102.51097743294889</c:v>
                </c:pt>
                <c:pt idx="3610">
                  <c:v>102.37210534512509</c:v>
                </c:pt>
                <c:pt idx="3611">
                  <c:v>102.494066847204</c:v>
                </c:pt>
                <c:pt idx="3612">
                  <c:v>102.43064108083303</c:v>
                </c:pt>
                <c:pt idx="3613">
                  <c:v>102.48272039878191</c:v>
                </c:pt>
                <c:pt idx="3614">
                  <c:v>102.56016655979587</c:v>
                </c:pt>
                <c:pt idx="3615">
                  <c:v>102.47674145401147</c:v>
                </c:pt>
                <c:pt idx="3616">
                  <c:v>102.45825575239985</c:v>
                </c:pt>
                <c:pt idx="3617">
                  <c:v>102.32139922995053</c:v>
                </c:pt>
                <c:pt idx="3618">
                  <c:v>102.37100311319087</c:v>
                </c:pt>
                <c:pt idx="3619">
                  <c:v>102.27146694528041</c:v>
                </c:pt>
                <c:pt idx="3620">
                  <c:v>102.18532572308492</c:v>
                </c:pt>
                <c:pt idx="3621">
                  <c:v>102.3532642371591</c:v>
                </c:pt>
                <c:pt idx="3622">
                  <c:v>102.23810807664275</c:v>
                </c:pt>
                <c:pt idx="3623">
                  <c:v>102.11904536411782</c:v>
                </c:pt>
                <c:pt idx="3624">
                  <c:v>102.01290742129197</c:v>
                </c:pt>
                <c:pt idx="3625">
                  <c:v>101.9320122070081</c:v>
                </c:pt>
                <c:pt idx="3626">
                  <c:v>101.91439400965156</c:v>
                </c:pt>
                <c:pt idx="3627">
                  <c:v>101.85105874077185</c:v>
                </c:pt>
                <c:pt idx="3628">
                  <c:v>101.83653090202773</c:v>
                </c:pt>
                <c:pt idx="3629">
                  <c:v>101.88919893424475</c:v>
                </c:pt>
                <c:pt idx="3630">
                  <c:v>101.76640118812024</c:v>
                </c:pt>
                <c:pt idx="3631">
                  <c:v>101.84427852932662</c:v>
                </c:pt>
                <c:pt idx="3632">
                  <c:v>101.91008151184113</c:v>
                </c:pt>
                <c:pt idx="3633">
                  <c:v>101.95527494996091</c:v>
                </c:pt>
                <c:pt idx="3634">
                  <c:v>101.96889949132154</c:v>
                </c:pt>
                <c:pt idx="3635">
                  <c:v>102.1260336588265</c:v>
                </c:pt>
                <c:pt idx="3636">
                  <c:v>101.95324669910909</c:v>
                </c:pt>
                <c:pt idx="3637">
                  <c:v>101.97605174872443</c:v>
                </c:pt>
                <c:pt idx="3638">
                  <c:v>102.06472830445269</c:v>
                </c:pt>
                <c:pt idx="3639">
                  <c:v>102.12313023982804</c:v>
                </c:pt>
                <c:pt idx="3640">
                  <c:v>102.01552283809913</c:v>
                </c:pt>
                <c:pt idx="3641">
                  <c:v>102.01354177156759</c:v>
                </c:pt>
                <c:pt idx="3642">
                  <c:v>101.88693120956128</c:v>
                </c:pt>
                <c:pt idx="3643">
                  <c:v>101.91359273261034</c:v>
                </c:pt>
                <c:pt idx="3644">
                  <c:v>101.82098997919417</c:v>
                </c:pt>
                <c:pt idx="3645">
                  <c:v>101.82874509168799</c:v>
                </c:pt>
                <c:pt idx="3646">
                  <c:v>101.85090080259437</c:v>
                </c:pt>
                <c:pt idx="3647">
                  <c:v>101.79105123824853</c:v>
                </c:pt>
                <c:pt idx="3648">
                  <c:v>101.70687632762656</c:v>
                </c:pt>
                <c:pt idx="3649">
                  <c:v>101.81005800925598</c:v>
                </c:pt>
                <c:pt idx="3650">
                  <c:v>101.98617519656135</c:v>
                </c:pt>
                <c:pt idx="3651">
                  <c:v>102.03193115391173</c:v>
                </c:pt>
                <c:pt idx="3652">
                  <c:v>101.9062265202291</c:v>
                </c:pt>
                <c:pt idx="3653">
                  <c:v>101.86388168440023</c:v>
                </c:pt>
                <c:pt idx="3654">
                  <c:v>101.77825887443457</c:v>
                </c:pt>
                <c:pt idx="3655">
                  <c:v>101.87917519727608</c:v>
                </c:pt>
                <c:pt idx="3656">
                  <c:v>101.77432826132737</c:v>
                </c:pt>
                <c:pt idx="3657">
                  <c:v>101.71916867202593</c:v>
                </c:pt>
                <c:pt idx="3658">
                  <c:v>101.76077500954833</c:v>
                </c:pt>
                <c:pt idx="3659">
                  <c:v>101.5639490246807</c:v>
                </c:pt>
                <c:pt idx="3660">
                  <c:v>101.61240783538105</c:v>
                </c:pt>
                <c:pt idx="3661">
                  <c:v>101.45724596531666</c:v>
                </c:pt>
                <c:pt idx="3662">
                  <c:v>101.32106187876278</c:v>
                </c:pt>
                <c:pt idx="3663">
                  <c:v>101.17570304290361</c:v>
                </c:pt>
                <c:pt idx="3664">
                  <c:v>101.15853336985538</c:v>
                </c:pt>
                <c:pt idx="3665">
                  <c:v>101.25149220025189</c:v>
                </c:pt>
                <c:pt idx="3666">
                  <c:v>101.24699617914337</c:v>
                </c:pt>
                <c:pt idx="3667">
                  <c:v>101.20982072182923</c:v>
                </c:pt>
                <c:pt idx="3668">
                  <c:v>101.12970882105317</c:v>
                </c:pt>
                <c:pt idx="3669">
                  <c:v>101.28832513255099</c:v>
                </c:pt>
                <c:pt idx="3670">
                  <c:v>101.2514381851263</c:v>
                </c:pt>
                <c:pt idx="3671">
                  <c:v>101.3274700593937</c:v>
                </c:pt>
                <c:pt idx="3672">
                  <c:v>101.45813720367119</c:v>
                </c:pt>
                <c:pt idx="3673">
                  <c:v>101.3238663787839</c:v>
                </c:pt>
                <c:pt idx="3674">
                  <c:v>101.28712918283519</c:v>
                </c:pt>
                <c:pt idx="3675">
                  <c:v>101.46941575121555</c:v>
                </c:pt>
                <c:pt idx="3676">
                  <c:v>101.32697336993783</c:v>
                </c:pt>
                <c:pt idx="3677">
                  <c:v>101.25581725698373</c:v>
                </c:pt>
                <c:pt idx="3678">
                  <c:v>101.33577929237498</c:v>
                </c:pt>
                <c:pt idx="3679">
                  <c:v>101.2329561721521</c:v>
                </c:pt>
                <c:pt idx="3680">
                  <c:v>101.18219262711737</c:v>
                </c:pt>
                <c:pt idx="3681">
                  <c:v>101.25806617032336</c:v>
                </c:pt>
                <c:pt idx="3682">
                  <c:v>101.307452561476</c:v>
                </c:pt>
                <c:pt idx="3683">
                  <c:v>101.27209970816681</c:v>
                </c:pt>
                <c:pt idx="3684">
                  <c:v>101.18719986204327</c:v>
                </c:pt>
                <c:pt idx="3685">
                  <c:v>101.26986441492092</c:v>
                </c:pt>
                <c:pt idx="3686">
                  <c:v>101.25110992890733</c:v>
                </c:pt>
                <c:pt idx="3687">
                  <c:v>101.29075786411947</c:v>
                </c:pt>
                <c:pt idx="3688">
                  <c:v>101.08574963640822</c:v>
                </c:pt>
                <c:pt idx="3689">
                  <c:v>101.11036320374771</c:v>
                </c:pt>
                <c:pt idx="3690">
                  <c:v>101.11277323788134</c:v>
                </c:pt>
                <c:pt idx="3691">
                  <c:v>100.95257927832816</c:v>
                </c:pt>
                <c:pt idx="3692">
                  <c:v>100.78784509289764</c:v>
                </c:pt>
                <c:pt idx="3693">
                  <c:v>100.64240627917729</c:v>
                </c:pt>
                <c:pt idx="3694">
                  <c:v>100.7448948256806</c:v>
                </c:pt>
                <c:pt idx="3695">
                  <c:v>100.75718271528778</c:v>
                </c:pt>
                <c:pt idx="3696">
                  <c:v>100.68413208001823</c:v>
                </c:pt>
                <c:pt idx="3697">
                  <c:v>100.73012209169109</c:v>
                </c:pt>
                <c:pt idx="3698">
                  <c:v>100.85859955824282</c:v>
                </c:pt>
                <c:pt idx="3699">
                  <c:v>100.69177575468417</c:v>
                </c:pt>
                <c:pt idx="3700">
                  <c:v>100.59569028678594</c:v>
                </c:pt>
                <c:pt idx="3701">
                  <c:v>100.65588459884181</c:v>
                </c:pt>
                <c:pt idx="3702">
                  <c:v>100.69658674152609</c:v>
                </c:pt>
                <c:pt idx="3703">
                  <c:v>100.63692683306917</c:v>
                </c:pt>
                <c:pt idx="3704">
                  <c:v>100.65051126956202</c:v>
                </c:pt>
                <c:pt idx="3705">
                  <c:v>100.43714721511405</c:v>
                </c:pt>
                <c:pt idx="3706">
                  <c:v>100.65011988156398</c:v>
                </c:pt>
                <c:pt idx="3707">
                  <c:v>100.78226637480718</c:v>
                </c:pt>
                <c:pt idx="3708">
                  <c:v>100.84973241502017</c:v>
                </c:pt>
                <c:pt idx="3709">
                  <c:v>100.82566582640936</c:v>
                </c:pt>
                <c:pt idx="3710">
                  <c:v>100.59712389789297</c:v>
                </c:pt>
                <c:pt idx="3711">
                  <c:v>100.68471690184683</c:v>
                </c:pt>
                <c:pt idx="3712">
                  <c:v>100.6252472664804</c:v>
                </c:pt>
                <c:pt idx="3713">
                  <c:v>100.51720840442007</c:v>
                </c:pt>
                <c:pt idx="3714">
                  <c:v>100.43493356947792</c:v>
                </c:pt>
                <c:pt idx="3715">
                  <c:v>100.49438637864843</c:v>
                </c:pt>
                <c:pt idx="3716">
                  <c:v>100.62982781345242</c:v>
                </c:pt>
                <c:pt idx="3717">
                  <c:v>100.51685768066987</c:v>
                </c:pt>
                <c:pt idx="3718">
                  <c:v>100.52348259325144</c:v>
                </c:pt>
                <c:pt idx="3719">
                  <c:v>100.58468257375652</c:v>
                </c:pt>
                <c:pt idx="3720">
                  <c:v>100.59771606328167</c:v>
                </c:pt>
                <c:pt idx="3721">
                  <c:v>100.66043764610922</c:v>
                </c:pt>
                <c:pt idx="3722">
                  <c:v>100.579461617345</c:v>
                </c:pt>
                <c:pt idx="3723">
                  <c:v>100.73202944314593</c:v>
                </c:pt>
                <c:pt idx="3724">
                  <c:v>100.78930219263751</c:v>
                </c:pt>
                <c:pt idx="3725">
                  <c:v>100.72041083409862</c:v>
                </c:pt>
                <c:pt idx="3726">
                  <c:v>100.4630287563354</c:v>
                </c:pt>
                <c:pt idx="3727">
                  <c:v>100.48279910974729</c:v>
                </c:pt>
                <c:pt idx="3728">
                  <c:v>100.43689040493213</c:v>
                </c:pt>
                <c:pt idx="3729">
                  <c:v>100.39422672587224</c:v>
                </c:pt>
                <c:pt idx="3730">
                  <c:v>100.41834367602868</c:v>
                </c:pt>
                <c:pt idx="3731">
                  <c:v>100.35277661898287</c:v>
                </c:pt>
                <c:pt idx="3732">
                  <c:v>100.23763960151545</c:v>
                </c:pt>
                <c:pt idx="3733">
                  <c:v>100.45154752455095</c:v>
                </c:pt>
                <c:pt idx="3734">
                  <c:v>100.60508988966357</c:v>
                </c:pt>
                <c:pt idx="3735">
                  <c:v>100.37737146381534</c:v>
                </c:pt>
                <c:pt idx="3736">
                  <c:v>100.3078120691484</c:v>
                </c:pt>
                <c:pt idx="3737">
                  <c:v>100.31690342943824</c:v>
                </c:pt>
                <c:pt idx="3738">
                  <c:v>100.46482454583973</c:v>
                </c:pt>
                <c:pt idx="3739">
                  <c:v>100.50757802306629</c:v>
                </c:pt>
                <c:pt idx="3740">
                  <c:v>100.53945569889085</c:v>
                </c:pt>
                <c:pt idx="3741">
                  <c:v>100.52470968421765</c:v>
                </c:pt>
                <c:pt idx="3742">
                  <c:v>100.54071136589477</c:v>
                </c:pt>
                <c:pt idx="3743">
                  <c:v>100.5034198582652</c:v>
                </c:pt>
                <c:pt idx="3744">
                  <c:v>100.37746944489582</c:v>
                </c:pt>
                <c:pt idx="3745">
                  <c:v>100.36528981479573</c:v>
                </c:pt>
                <c:pt idx="3746">
                  <c:v>100.13840384220647</c:v>
                </c:pt>
                <c:pt idx="3747">
                  <c:v>100.16981431155372</c:v>
                </c:pt>
                <c:pt idx="3748">
                  <c:v>99.923540249609374</c:v>
                </c:pt>
                <c:pt idx="3749">
                  <c:v>99.987839568015076</c:v>
                </c:pt>
                <c:pt idx="3750">
                  <c:v>100.13466153257747</c:v>
                </c:pt>
                <c:pt idx="3751">
                  <c:v>100.27963800792693</c:v>
                </c:pt>
                <c:pt idx="3752">
                  <c:v>100.29817207349805</c:v>
                </c:pt>
                <c:pt idx="3753">
                  <c:v>100.39136863451621</c:v>
                </c:pt>
                <c:pt idx="3754">
                  <c:v>100.41257639139266</c:v>
                </c:pt>
                <c:pt idx="3755">
                  <c:v>100.18889864056544</c:v>
                </c:pt>
                <c:pt idx="3756">
                  <c:v>100.27658194968635</c:v>
                </c:pt>
                <c:pt idx="3757">
                  <c:v>100.36059684193269</c:v>
                </c:pt>
                <c:pt idx="3758">
                  <c:v>100.46770582202076</c:v>
                </c:pt>
                <c:pt idx="3759">
                  <c:v>100.58927341362673</c:v>
                </c:pt>
                <c:pt idx="3760">
                  <c:v>100.68827654116843</c:v>
                </c:pt>
                <c:pt idx="3761">
                  <c:v>100.73570723308332</c:v>
                </c:pt>
                <c:pt idx="3762">
                  <c:v>100.65879135977762</c:v>
                </c:pt>
                <c:pt idx="3763">
                  <c:v>100.64345231893677</c:v>
                </c:pt>
                <c:pt idx="3764">
                  <c:v>100.6501620364479</c:v>
                </c:pt>
                <c:pt idx="3765">
                  <c:v>100.52773964724156</c:v>
                </c:pt>
                <c:pt idx="3766">
                  <c:v>100.50270770337256</c:v>
                </c:pt>
                <c:pt idx="3767">
                  <c:v>100.34249667711602</c:v>
                </c:pt>
                <c:pt idx="3768">
                  <c:v>100.33560738357141</c:v>
                </c:pt>
                <c:pt idx="3769">
                  <c:v>100.37159846945674</c:v>
                </c:pt>
                <c:pt idx="3770">
                  <c:v>100.37663131900001</c:v>
                </c:pt>
                <c:pt idx="3771">
                  <c:v>100.16619824206859</c:v>
                </c:pt>
                <c:pt idx="3772">
                  <c:v>100.18412030760994</c:v>
                </c:pt>
                <c:pt idx="3773">
                  <c:v>100.32799224210359</c:v>
                </c:pt>
                <c:pt idx="3774">
                  <c:v>100.44213167528342</c:v>
                </c:pt>
                <c:pt idx="3775">
                  <c:v>100.3673758324617</c:v>
                </c:pt>
                <c:pt idx="3776">
                  <c:v>100.50285846246403</c:v>
                </c:pt>
                <c:pt idx="3777">
                  <c:v>100.37420128512855</c:v>
                </c:pt>
                <c:pt idx="3778">
                  <c:v>100.26332016810123</c:v>
                </c:pt>
                <c:pt idx="3779">
                  <c:v>100.34138417744254</c:v>
                </c:pt>
                <c:pt idx="3780">
                  <c:v>100.31260489279927</c:v>
                </c:pt>
                <c:pt idx="3781">
                  <c:v>100.20810527309287</c:v>
                </c:pt>
                <c:pt idx="3782">
                  <c:v>100.38327939360356</c:v>
                </c:pt>
                <c:pt idx="3783">
                  <c:v>100.59773666724284</c:v>
                </c:pt>
                <c:pt idx="3784">
                  <c:v>100.54173630959005</c:v>
                </c:pt>
                <c:pt idx="3785">
                  <c:v>100.42937592680052</c:v>
                </c:pt>
                <c:pt idx="3786">
                  <c:v>100.56219154096948</c:v>
                </c:pt>
                <c:pt idx="3787">
                  <c:v>100.43504750385246</c:v>
                </c:pt>
                <c:pt idx="3788">
                  <c:v>100.57129209226369</c:v>
                </c:pt>
                <c:pt idx="3789">
                  <c:v>100.45519361663878</c:v>
                </c:pt>
                <c:pt idx="3790">
                  <c:v>100.44113035308503</c:v>
                </c:pt>
                <c:pt idx="3791">
                  <c:v>100.47197538689235</c:v>
                </c:pt>
                <c:pt idx="3792">
                  <c:v>100.56993321951717</c:v>
                </c:pt>
                <c:pt idx="3793">
                  <c:v>100.66013061904169</c:v>
                </c:pt>
                <c:pt idx="3794">
                  <c:v>100.66036429957011</c:v>
                </c:pt>
                <c:pt idx="3795">
                  <c:v>100.70469227926247</c:v>
                </c:pt>
                <c:pt idx="3796">
                  <c:v>100.7387391027325</c:v>
                </c:pt>
                <c:pt idx="3797">
                  <c:v>100.82846628470837</c:v>
                </c:pt>
                <c:pt idx="3798">
                  <c:v>100.85443642880003</c:v>
                </c:pt>
                <c:pt idx="3799">
                  <c:v>100.74157076306683</c:v>
                </c:pt>
                <c:pt idx="3800">
                  <c:v>100.77911655640544</c:v>
                </c:pt>
                <c:pt idx="3801">
                  <c:v>100.76691467491828</c:v>
                </c:pt>
                <c:pt idx="3802">
                  <c:v>100.61808458961852</c:v>
                </c:pt>
                <c:pt idx="3803">
                  <c:v>100.53166683317778</c:v>
                </c:pt>
                <c:pt idx="3804">
                  <c:v>100.62519067339642</c:v>
                </c:pt>
                <c:pt idx="3805">
                  <c:v>100.73371074515028</c:v>
                </c:pt>
                <c:pt idx="3806">
                  <c:v>100.61314525416232</c:v>
                </c:pt>
                <c:pt idx="3807">
                  <c:v>100.59783104717</c:v>
                </c:pt>
                <c:pt idx="3808">
                  <c:v>100.59104472573566</c:v>
                </c:pt>
                <c:pt idx="3809">
                  <c:v>100.56999321338668</c:v>
                </c:pt>
                <c:pt idx="3810">
                  <c:v>100.5955117463067</c:v>
                </c:pt>
                <c:pt idx="3811">
                  <c:v>100.53628773601156</c:v>
                </c:pt>
                <c:pt idx="3812">
                  <c:v>100.65099837931656</c:v>
                </c:pt>
                <c:pt idx="3813">
                  <c:v>100.68088172598483</c:v>
                </c:pt>
                <c:pt idx="3814">
                  <c:v>100.71974148004198</c:v>
                </c:pt>
                <c:pt idx="3815">
                  <c:v>100.60005647311779</c:v>
                </c:pt>
                <c:pt idx="3816">
                  <c:v>100.56181949087545</c:v>
                </c:pt>
                <c:pt idx="3817">
                  <c:v>100.6415920171012</c:v>
                </c:pt>
                <c:pt idx="3818">
                  <c:v>100.51428751373741</c:v>
                </c:pt>
                <c:pt idx="3819">
                  <c:v>100.4322056549652</c:v>
                </c:pt>
                <c:pt idx="3820">
                  <c:v>100.46559893353079</c:v>
                </c:pt>
                <c:pt idx="3821">
                  <c:v>100.39170552335565</c:v>
                </c:pt>
                <c:pt idx="3822">
                  <c:v>100.42169677899172</c:v>
                </c:pt>
                <c:pt idx="3823">
                  <c:v>100.15012634633051</c:v>
                </c:pt>
                <c:pt idx="3824">
                  <c:v>100.1667087761234</c:v>
                </c:pt>
                <c:pt idx="3825">
                  <c:v>100.14824295320349</c:v>
                </c:pt>
                <c:pt idx="3826">
                  <c:v>100.07978670116265</c:v>
                </c:pt>
                <c:pt idx="3827">
                  <c:v>100.21711690097318</c:v>
                </c:pt>
                <c:pt idx="3828">
                  <c:v>99.999848953643408</c:v>
                </c:pt>
                <c:pt idx="3829">
                  <c:v>99.93238926480231</c:v>
                </c:pt>
                <c:pt idx="3830">
                  <c:v>99.952632474356378</c:v>
                </c:pt>
                <c:pt idx="3831">
                  <c:v>99.953700436655552</c:v>
                </c:pt>
                <c:pt idx="3832">
                  <c:v>100.08150694142633</c:v>
                </c:pt>
                <c:pt idx="3833">
                  <c:v>100.26509017198194</c:v>
                </c:pt>
                <c:pt idx="3834">
                  <c:v>100.20666760346417</c:v>
                </c:pt>
                <c:pt idx="3835">
                  <c:v>100.19860258323297</c:v>
                </c:pt>
                <c:pt idx="3836">
                  <c:v>100.0647340494892</c:v>
                </c:pt>
                <c:pt idx="3837">
                  <c:v>99.909228790424521</c:v>
                </c:pt>
                <c:pt idx="3838">
                  <c:v>99.972649809379675</c:v>
                </c:pt>
                <c:pt idx="3839">
                  <c:v>100.09623555481031</c:v>
                </c:pt>
                <c:pt idx="3840">
                  <c:v>100.26873161639195</c:v>
                </c:pt>
                <c:pt idx="3841">
                  <c:v>100.27168724225717</c:v>
                </c:pt>
                <c:pt idx="3842">
                  <c:v>100.26688701826552</c:v>
                </c:pt>
                <c:pt idx="3843">
                  <c:v>100.32325943120021</c:v>
                </c:pt>
                <c:pt idx="3844">
                  <c:v>100.23080827119664</c:v>
                </c:pt>
                <c:pt idx="3845">
                  <c:v>100.0220643296404</c:v>
                </c:pt>
                <c:pt idx="3846">
                  <c:v>99.923281019845973</c:v>
                </c:pt>
                <c:pt idx="3847">
                  <c:v>99.943602263477104</c:v>
                </c:pt>
                <c:pt idx="3848">
                  <c:v>99.956793938026877</c:v>
                </c:pt>
                <c:pt idx="3849">
                  <c:v>100.09151145310139</c:v>
                </c:pt>
                <c:pt idx="3850">
                  <c:v>100.0604964532474</c:v>
                </c:pt>
                <c:pt idx="3851">
                  <c:v>100.05336278493324</c:v>
                </c:pt>
                <c:pt idx="3852">
                  <c:v>100.04541914135864</c:v>
                </c:pt>
                <c:pt idx="3853">
                  <c:v>100.10320879532256</c:v>
                </c:pt>
                <c:pt idx="3854">
                  <c:v>100.02832795855933</c:v>
                </c:pt>
                <c:pt idx="3855">
                  <c:v>100.0595208294034</c:v>
                </c:pt>
                <c:pt idx="3856">
                  <c:v>100.09132375534971</c:v>
                </c:pt>
                <c:pt idx="3857">
                  <c:v>100.10244103266767</c:v>
                </c:pt>
                <c:pt idx="3858">
                  <c:v>100.13441054301765</c:v>
                </c:pt>
                <c:pt idx="3859">
                  <c:v>100.06420019171482</c:v>
                </c:pt>
                <c:pt idx="3860">
                  <c:v>100.04344272579272</c:v>
                </c:pt>
                <c:pt idx="3861">
                  <c:v>100.1637828075725</c:v>
                </c:pt>
                <c:pt idx="3862">
                  <c:v>100.18837675042225</c:v>
                </c:pt>
                <c:pt idx="3863">
                  <c:v>100.12927197533087</c:v>
                </c:pt>
                <c:pt idx="3864">
                  <c:v>100.15204967353414</c:v>
                </c:pt>
                <c:pt idx="3865">
                  <c:v>100.23443551768084</c:v>
                </c:pt>
                <c:pt idx="3866">
                  <c:v>100.18123660439227</c:v>
                </c:pt>
                <c:pt idx="3867">
                  <c:v>100.15043651325301</c:v>
                </c:pt>
                <c:pt idx="3868">
                  <c:v>100.01127376925743</c:v>
                </c:pt>
                <c:pt idx="3869">
                  <c:v>99.949897912621523</c:v>
                </c:pt>
                <c:pt idx="3870">
                  <c:v>100.01886481387049</c:v>
                </c:pt>
                <c:pt idx="3871">
                  <c:v>99.951819000129731</c:v>
                </c:pt>
                <c:pt idx="3872">
                  <c:v>99.852764429974542</c:v>
                </c:pt>
                <c:pt idx="3873">
                  <c:v>99.908935072008546</c:v>
                </c:pt>
                <c:pt idx="3874">
                  <c:v>99.883296251599333</c:v>
                </c:pt>
                <c:pt idx="3875">
                  <c:v>99.903715290750384</c:v>
                </c:pt>
                <c:pt idx="3876">
                  <c:v>99.96670021126593</c:v>
                </c:pt>
                <c:pt idx="3877">
                  <c:v>100.00148417384688</c:v>
                </c:pt>
                <c:pt idx="3878">
                  <c:v>99.978159642325764</c:v>
                </c:pt>
                <c:pt idx="3879">
                  <c:v>100.01173615411533</c:v>
                </c:pt>
                <c:pt idx="3880">
                  <c:v>99.985788498195305</c:v>
                </c:pt>
                <c:pt idx="3881">
                  <c:v>100.10707635308958</c:v>
                </c:pt>
                <c:pt idx="3882">
                  <c:v>100.06978145241877</c:v>
                </c:pt>
                <c:pt idx="3883">
                  <c:v>100.04917737279119</c:v>
                </c:pt>
                <c:pt idx="3884">
                  <c:v>100.06240597447342</c:v>
                </c:pt>
                <c:pt idx="3885">
                  <c:v>100.13604561243031</c:v>
                </c:pt>
                <c:pt idx="3886">
                  <c:v>100.08327725800251</c:v>
                </c:pt>
                <c:pt idx="3887">
                  <c:v>100.04316949939742</c:v>
                </c:pt>
                <c:pt idx="3888">
                  <c:v>100.02769606180304</c:v>
                </c:pt>
                <c:pt idx="3889">
                  <c:v>100.12034494661179</c:v>
                </c:pt>
                <c:pt idx="3890">
                  <c:v>100.1485364754401</c:v>
                </c:pt>
                <c:pt idx="3891">
                  <c:v>100.05345688588568</c:v>
                </c:pt>
                <c:pt idx="3892">
                  <c:v>100.09013859975033</c:v>
                </c:pt>
                <c:pt idx="3893">
                  <c:v>100.06583958778401</c:v>
                </c:pt>
                <c:pt idx="3894">
                  <c:v>100.19553836536224</c:v>
                </c:pt>
                <c:pt idx="3895">
                  <c:v>100.15854200029867</c:v>
                </c:pt>
                <c:pt idx="3896">
                  <c:v>100.05707488646014</c:v>
                </c:pt>
                <c:pt idx="3897">
                  <c:v>100.06926830952702</c:v>
                </c:pt>
                <c:pt idx="3898">
                  <c:v>99.997648253749617</c:v>
                </c:pt>
                <c:pt idx="3899">
                  <c:v>100.00309967167334</c:v>
                </c:pt>
                <c:pt idx="3900">
                  <c:v>100.11391880435707</c:v>
                </c:pt>
                <c:pt idx="3901">
                  <c:v>100.08875278757924</c:v>
                </c:pt>
                <c:pt idx="3902">
                  <c:v>100.21114365859103</c:v>
                </c:pt>
                <c:pt idx="3903">
                  <c:v>100.21136637432453</c:v>
                </c:pt>
                <c:pt idx="3904">
                  <c:v>100.1552364487861</c:v>
                </c:pt>
                <c:pt idx="3905">
                  <c:v>99.975485692040579</c:v>
                </c:pt>
                <c:pt idx="3906">
                  <c:v>100.01302693319512</c:v>
                </c:pt>
                <c:pt idx="3907">
                  <c:v>99.797287507456176</c:v>
                </c:pt>
                <c:pt idx="3908">
                  <c:v>99.97395107548239</c:v>
                </c:pt>
                <c:pt idx="3909">
                  <c:v>99.919553725738723</c:v>
                </c:pt>
                <c:pt idx="3910">
                  <c:v>99.681230073717501</c:v>
                </c:pt>
                <c:pt idx="3911">
                  <c:v>99.832398319788183</c:v>
                </c:pt>
                <c:pt idx="3912">
                  <c:v>99.788344413224763</c:v>
                </c:pt>
                <c:pt idx="3913">
                  <c:v>99.620857918144722</c:v>
                </c:pt>
                <c:pt idx="3914">
                  <c:v>99.704552487540326</c:v>
                </c:pt>
                <c:pt idx="3915">
                  <c:v>99.853181608061902</c:v>
                </c:pt>
                <c:pt idx="3916">
                  <c:v>100.04778683588984</c:v>
                </c:pt>
                <c:pt idx="3917">
                  <c:v>100.11020127303829</c:v>
                </c:pt>
                <c:pt idx="3918">
                  <c:v>100.20157026504813</c:v>
                </c:pt>
                <c:pt idx="3919">
                  <c:v>100.2494353350878</c:v>
                </c:pt>
                <c:pt idx="3920">
                  <c:v>100.25184642868686</c:v>
                </c:pt>
                <c:pt idx="3921">
                  <c:v>100.34124756189264</c:v>
                </c:pt>
                <c:pt idx="3922">
                  <c:v>100.23808236306118</c:v>
                </c:pt>
                <c:pt idx="3923">
                  <c:v>100.21048932427598</c:v>
                </c:pt>
                <c:pt idx="3924">
                  <c:v>100.21797183528157</c:v>
                </c:pt>
                <c:pt idx="3925">
                  <c:v>100.23037697462289</c:v>
                </c:pt>
                <c:pt idx="3926">
                  <c:v>100.29184586712883</c:v>
                </c:pt>
                <c:pt idx="3927">
                  <c:v>100.32366199632058</c:v>
                </c:pt>
                <c:pt idx="3928">
                  <c:v>100.33222705599879</c:v>
                </c:pt>
                <c:pt idx="3929">
                  <c:v>100.2843928148764</c:v>
                </c:pt>
                <c:pt idx="3930">
                  <c:v>100.22550345333413</c:v>
                </c:pt>
                <c:pt idx="3931">
                  <c:v>100.03298870600467</c:v>
                </c:pt>
                <c:pt idx="3932">
                  <c:v>100.14483249905614</c:v>
                </c:pt>
                <c:pt idx="3933">
                  <c:v>99.987562863160306</c:v>
                </c:pt>
                <c:pt idx="3934">
                  <c:v>100.13268817799009</c:v>
                </c:pt>
                <c:pt idx="3935">
                  <c:v>100.24008903867758</c:v>
                </c:pt>
                <c:pt idx="3936">
                  <c:v>100.23674619785629</c:v>
                </c:pt>
                <c:pt idx="3937">
                  <c:v>100.39617484419901</c:v>
                </c:pt>
                <c:pt idx="3938">
                  <c:v>100.36924791772432</c:v>
                </c:pt>
                <c:pt idx="3939">
                  <c:v>100.40981798202174</c:v>
                </c:pt>
                <c:pt idx="3940">
                  <c:v>100.45987642396113</c:v>
                </c:pt>
                <c:pt idx="3941">
                  <c:v>100.4981813140955</c:v>
                </c:pt>
                <c:pt idx="3942">
                  <c:v>100.42977824446331</c:v>
                </c:pt>
                <c:pt idx="3943">
                  <c:v>100.57560650995499</c:v>
                </c:pt>
                <c:pt idx="3944">
                  <c:v>100.65686028572253</c:v>
                </c:pt>
                <c:pt idx="3945">
                  <c:v>100.59500498900039</c:v>
                </c:pt>
                <c:pt idx="3946">
                  <c:v>100.48995041046003</c:v>
                </c:pt>
                <c:pt idx="3947">
                  <c:v>100.48139282637752</c:v>
                </c:pt>
                <c:pt idx="3948">
                  <c:v>100.62276006802905</c:v>
                </c:pt>
                <c:pt idx="3949">
                  <c:v>100.65589185603406</c:v>
                </c:pt>
                <c:pt idx="3950">
                  <c:v>100.53800143596216</c:v>
                </c:pt>
                <c:pt idx="3951">
                  <c:v>100.71257559450328</c:v>
                </c:pt>
                <c:pt idx="3952">
                  <c:v>100.77142090667795</c:v>
                </c:pt>
                <c:pt idx="3953">
                  <c:v>100.96587786403502</c:v>
                </c:pt>
                <c:pt idx="3954">
                  <c:v>100.91359347442057</c:v>
                </c:pt>
                <c:pt idx="3955">
                  <c:v>100.88991836774767</c:v>
                </c:pt>
                <c:pt idx="3956">
                  <c:v>100.62880728081035</c:v>
                </c:pt>
                <c:pt idx="3957">
                  <c:v>100.6114888588009</c:v>
                </c:pt>
                <c:pt idx="3958">
                  <c:v>100.49512599302467</c:v>
                </c:pt>
                <c:pt idx="3959">
                  <c:v>100.49221236769118</c:v>
                </c:pt>
                <c:pt idx="3960">
                  <c:v>100.43103237749439</c:v>
                </c:pt>
                <c:pt idx="3961">
                  <c:v>100.4485699233028</c:v>
                </c:pt>
                <c:pt idx="3962">
                  <c:v>100.2965012063064</c:v>
                </c:pt>
                <c:pt idx="3963">
                  <c:v>100.41708263660487</c:v>
                </c:pt>
                <c:pt idx="3964">
                  <c:v>100.58659812103473</c:v>
                </c:pt>
                <c:pt idx="3965">
                  <c:v>100.55247037907489</c:v>
                </c:pt>
                <c:pt idx="3966">
                  <c:v>100.32733706096252</c:v>
                </c:pt>
                <c:pt idx="3967">
                  <c:v>100.40145647407722</c:v>
                </c:pt>
                <c:pt idx="3968">
                  <c:v>100.42666096272654</c:v>
                </c:pt>
                <c:pt idx="3969">
                  <c:v>100.31136636182832</c:v>
                </c:pt>
                <c:pt idx="3970">
                  <c:v>100.35433120572132</c:v>
                </c:pt>
                <c:pt idx="3971">
                  <c:v>100.30904798856223</c:v>
                </c:pt>
                <c:pt idx="3972">
                  <c:v>100.3975224287118</c:v>
                </c:pt>
                <c:pt idx="3973">
                  <c:v>100.32274380280468</c:v>
                </c:pt>
                <c:pt idx="3974">
                  <c:v>100.20241258849556</c:v>
                </c:pt>
                <c:pt idx="3975">
                  <c:v>100.23283718169517</c:v>
                </c:pt>
                <c:pt idx="3976">
                  <c:v>100.37045388027869</c:v>
                </c:pt>
                <c:pt idx="3977">
                  <c:v>100.35962097356557</c:v>
                </c:pt>
                <c:pt idx="3978">
                  <c:v>100.44946405926532</c:v>
                </c:pt>
                <c:pt idx="3979">
                  <c:v>100.34707585791604</c:v>
                </c:pt>
                <c:pt idx="3980">
                  <c:v>100.34631730514292</c:v>
                </c:pt>
                <c:pt idx="3981">
                  <c:v>100.3500726033336</c:v>
                </c:pt>
                <c:pt idx="3982">
                  <c:v>100.26905608813533</c:v>
                </c:pt>
                <c:pt idx="3983">
                  <c:v>100.44747244874377</c:v>
                </c:pt>
                <c:pt idx="3984">
                  <c:v>100.41750696628374</c:v>
                </c:pt>
                <c:pt idx="3985">
                  <c:v>100.49248776991897</c:v>
                </c:pt>
                <c:pt idx="3986">
                  <c:v>100.47612087250299</c:v>
                </c:pt>
                <c:pt idx="3987">
                  <c:v>100.40219237178347</c:v>
                </c:pt>
                <c:pt idx="3988">
                  <c:v>100.47354142916667</c:v>
                </c:pt>
                <c:pt idx="3989">
                  <c:v>100.54954202792918</c:v>
                </c:pt>
                <c:pt idx="3990">
                  <c:v>100.41416803959386</c:v>
                </c:pt>
                <c:pt idx="3991">
                  <c:v>100.37931510032718</c:v>
                </c:pt>
                <c:pt idx="3992">
                  <c:v>100.38483290679069</c:v>
                </c:pt>
                <c:pt idx="3993">
                  <c:v>100.60294687096557</c:v>
                </c:pt>
                <c:pt idx="3994">
                  <c:v>100.47025136835946</c:v>
                </c:pt>
                <c:pt idx="3995">
                  <c:v>100.52903641874768</c:v>
                </c:pt>
                <c:pt idx="3996">
                  <c:v>100.45886782478988</c:v>
                </c:pt>
                <c:pt idx="3997">
                  <c:v>100.32821547989104</c:v>
                </c:pt>
                <c:pt idx="3998">
                  <c:v>100.27538992344749</c:v>
                </c:pt>
                <c:pt idx="3999">
                  <c:v>100.2064779685403</c:v>
                </c:pt>
                <c:pt idx="4000">
                  <c:v>100.22658513006662</c:v>
                </c:pt>
                <c:pt idx="4001">
                  <c:v>100.30892790013384</c:v>
                </c:pt>
                <c:pt idx="4002">
                  <c:v>100.28616714637867</c:v>
                </c:pt>
                <c:pt idx="4003">
                  <c:v>100.32928710981713</c:v>
                </c:pt>
                <c:pt idx="4004">
                  <c:v>100.32618809699727</c:v>
                </c:pt>
                <c:pt idx="4005">
                  <c:v>100.30301238855105</c:v>
                </c:pt>
                <c:pt idx="4006">
                  <c:v>100.20375824826168</c:v>
                </c:pt>
                <c:pt idx="4007">
                  <c:v>100.18925063790678</c:v>
                </c:pt>
                <c:pt idx="4008">
                  <c:v>100.31694914644048</c:v>
                </c:pt>
                <c:pt idx="4009">
                  <c:v>100.36422720077034</c:v>
                </c:pt>
                <c:pt idx="4010">
                  <c:v>100.49261094642675</c:v>
                </c:pt>
                <c:pt idx="4011">
                  <c:v>100.5402779533173</c:v>
                </c:pt>
                <c:pt idx="4012">
                  <c:v>100.72510698949507</c:v>
                </c:pt>
                <c:pt idx="4013">
                  <c:v>100.76592861060746</c:v>
                </c:pt>
                <c:pt idx="4014">
                  <c:v>100.83818690353083</c:v>
                </c:pt>
                <c:pt idx="4015">
                  <c:v>100.85780723855801</c:v>
                </c:pt>
                <c:pt idx="4016">
                  <c:v>100.90614261288431</c:v>
                </c:pt>
                <c:pt idx="4017">
                  <c:v>100.92639610626729</c:v>
                </c:pt>
                <c:pt idx="4018">
                  <c:v>100.92907791362333</c:v>
                </c:pt>
                <c:pt idx="4019">
                  <c:v>101.00107073171749</c:v>
                </c:pt>
                <c:pt idx="4020">
                  <c:v>100.91600576816916</c:v>
                </c:pt>
                <c:pt idx="4021">
                  <c:v>100.93097826581916</c:v>
                </c:pt>
                <c:pt idx="4022">
                  <c:v>100.75123708948692</c:v>
                </c:pt>
                <c:pt idx="4023">
                  <c:v>100.59588601611971</c:v>
                </c:pt>
                <c:pt idx="4024">
                  <c:v>100.59137942390625</c:v>
                </c:pt>
                <c:pt idx="4025">
                  <c:v>100.59256206135062</c:v>
                </c:pt>
                <c:pt idx="4026">
                  <c:v>100.78011713796887</c:v>
                </c:pt>
                <c:pt idx="4027">
                  <c:v>100.80111172414969</c:v>
                </c:pt>
                <c:pt idx="4028">
                  <c:v>100.73979384385837</c:v>
                </c:pt>
                <c:pt idx="4029">
                  <c:v>100.64738526580119</c:v>
                </c:pt>
                <c:pt idx="4030">
                  <c:v>100.71949662672962</c:v>
                </c:pt>
                <c:pt idx="4031">
                  <c:v>100.71689732822355</c:v>
                </c:pt>
                <c:pt idx="4032">
                  <c:v>100.79076385491243</c:v>
                </c:pt>
                <c:pt idx="4033">
                  <c:v>100.9273718095037</c:v>
                </c:pt>
                <c:pt idx="4034">
                  <c:v>100.80894368750269</c:v>
                </c:pt>
                <c:pt idx="4035">
                  <c:v>100.85626753763303</c:v>
                </c:pt>
                <c:pt idx="4036">
                  <c:v>100.83024824425473</c:v>
                </c:pt>
                <c:pt idx="4037">
                  <c:v>100.84955843728714</c:v>
                </c:pt>
                <c:pt idx="4038">
                  <c:v>100.83027771496745</c:v>
                </c:pt>
                <c:pt idx="4039">
                  <c:v>100.82449812602029</c:v>
                </c:pt>
                <c:pt idx="4040">
                  <c:v>100.98242047837356</c:v>
                </c:pt>
                <c:pt idx="4041">
                  <c:v>100.86654022237278</c:v>
                </c:pt>
                <c:pt idx="4042">
                  <c:v>100.85735910898067</c:v>
                </c:pt>
                <c:pt idx="4043">
                  <c:v>100.91139259473633</c:v>
                </c:pt>
                <c:pt idx="4044">
                  <c:v>101.0605671336891</c:v>
                </c:pt>
                <c:pt idx="4045">
                  <c:v>101.15647251553807</c:v>
                </c:pt>
                <c:pt idx="4046">
                  <c:v>101.40365523792477</c:v>
                </c:pt>
                <c:pt idx="4047">
                  <c:v>101.55617051933025</c:v>
                </c:pt>
                <c:pt idx="4048">
                  <c:v>101.59663907903087</c:v>
                </c:pt>
                <c:pt idx="4049">
                  <c:v>101.771628112835</c:v>
                </c:pt>
                <c:pt idx="4050">
                  <c:v>101.65306250693047</c:v>
                </c:pt>
                <c:pt idx="4051">
                  <c:v>101.67635444965916</c:v>
                </c:pt>
                <c:pt idx="4052">
                  <c:v>101.69888154887336</c:v>
                </c:pt>
                <c:pt idx="4053">
                  <c:v>101.51091219264843</c:v>
                </c:pt>
                <c:pt idx="4054">
                  <c:v>101.66968803572775</c:v>
                </c:pt>
                <c:pt idx="4055">
                  <c:v>101.70886495702818</c:v>
                </c:pt>
                <c:pt idx="4056">
                  <c:v>101.6695186892947</c:v>
                </c:pt>
                <c:pt idx="4057">
                  <c:v>101.66007071021393</c:v>
                </c:pt>
                <c:pt idx="4058">
                  <c:v>101.8429575930175</c:v>
                </c:pt>
                <c:pt idx="4059">
                  <c:v>101.48066228460193</c:v>
                </c:pt>
                <c:pt idx="4060">
                  <c:v>101.52532995863083</c:v>
                </c:pt>
                <c:pt idx="4061">
                  <c:v>101.66522714014496</c:v>
                </c:pt>
                <c:pt idx="4062">
                  <c:v>101.6498046462454</c:v>
                </c:pt>
                <c:pt idx="4063">
                  <c:v>101.5438789707114</c:v>
                </c:pt>
                <c:pt idx="4064">
                  <c:v>101.48720364973123</c:v>
                </c:pt>
                <c:pt idx="4065">
                  <c:v>101.5825062770061</c:v>
                </c:pt>
                <c:pt idx="4066">
                  <c:v>101.59186618206013</c:v>
                </c:pt>
                <c:pt idx="4067">
                  <c:v>101.55191391555726</c:v>
                </c:pt>
                <c:pt idx="4068">
                  <c:v>101.50018313232242</c:v>
                </c:pt>
                <c:pt idx="4069">
                  <c:v>101.48588861980819</c:v>
                </c:pt>
                <c:pt idx="4070">
                  <c:v>101.41419604032596</c:v>
                </c:pt>
                <c:pt idx="4071">
                  <c:v>101.41064923087525</c:v>
                </c:pt>
                <c:pt idx="4072">
                  <c:v>101.47954028165701</c:v>
                </c:pt>
                <c:pt idx="4073">
                  <c:v>101.43606489489919</c:v>
                </c:pt>
                <c:pt idx="4074">
                  <c:v>101.40886064319064</c:v>
                </c:pt>
                <c:pt idx="4075">
                  <c:v>101.4690250003969</c:v>
                </c:pt>
                <c:pt idx="4076">
                  <c:v>101.3053062764812</c:v>
                </c:pt>
                <c:pt idx="4077">
                  <c:v>101.35840501411057</c:v>
                </c:pt>
                <c:pt idx="4078">
                  <c:v>101.43404409409116</c:v>
                </c:pt>
                <c:pt idx="4079">
                  <c:v>101.37402593839377</c:v>
                </c:pt>
                <c:pt idx="4080">
                  <c:v>101.57325016194423</c:v>
                </c:pt>
                <c:pt idx="4081">
                  <c:v>101.55816832442859</c:v>
                </c:pt>
                <c:pt idx="4082">
                  <c:v>101.70648522153905</c:v>
                </c:pt>
                <c:pt idx="4083">
                  <c:v>101.73170909746725</c:v>
                </c:pt>
                <c:pt idx="4084">
                  <c:v>101.99904763783854</c:v>
                </c:pt>
                <c:pt idx="4085">
                  <c:v>101.93138797812246</c:v>
                </c:pt>
                <c:pt idx="4086">
                  <c:v>101.96924115777489</c:v>
                </c:pt>
                <c:pt idx="4087">
                  <c:v>101.88912488560696</c:v>
                </c:pt>
                <c:pt idx="4088">
                  <c:v>101.82548378507691</c:v>
                </c:pt>
                <c:pt idx="4089">
                  <c:v>101.75093116930526</c:v>
                </c:pt>
                <c:pt idx="4090">
                  <c:v>101.61299621031429</c:v>
                </c:pt>
                <c:pt idx="4091">
                  <c:v>101.53604581186745</c:v>
                </c:pt>
                <c:pt idx="4092">
                  <c:v>101.43267686307532</c:v>
                </c:pt>
                <c:pt idx="4093">
                  <c:v>101.32087794356458</c:v>
                </c:pt>
                <c:pt idx="4094">
                  <c:v>101.33036761154935</c:v>
                </c:pt>
                <c:pt idx="4095">
                  <c:v>101.15595175481982</c:v>
                </c:pt>
                <c:pt idx="4096">
                  <c:v>101.1383573300045</c:v>
                </c:pt>
                <c:pt idx="4097">
                  <c:v>101.15508073727781</c:v>
                </c:pt>
                <c:pt idx="4098">
                  <c:v>101.14492244723886</c:v>
                </c:pt>
                <c:pt idx="4099">
                  <c:v>101.0864818855693</c:v>
                </c:pt>
                <c:pt idx="4100">
                  <c:v>101.18397176189534</c:v>
                </c:pt>
                <c:pt idx="4101">
                  <c:v>101.12065624031109</c:v>
                </c:pt>
                <c:pt idx="4102">
                  <c:v>100.99892727785458</c:v>
                </c:pt>
                <c:pt idx="4103">
                  <c:v>100.87465347691223</c:v>
                </c:pt>
                <c:pt idx="4104">
                  <c:v>101.08303492470694</c:v>
                </c:pt>
                <c:pt idx="4105">
                  <c:v>100.93289417627769</c:v>
                </c:pt>
                <c:pt idx="4106">
                  <c:v>100.83715233233605</c:v>
                </c:pt>
                <c:pt idx="4107">
                  <c:v>100.96279482681156</c:v>
                </c:pt>
                <c:pt idx="4108">
                  <c:v>100.93150517456681</c:v>
                </c:pt>
                <c:pt idx="4109">
                  <c:v>100.8197920492894</c:v>
                </c:pt>
                <c:pt idx="4110">
                  <c:v>100.88516599991992</c:v>
                </c:pt>
                <c:pt idx="4111">
                  <c:v>100.86497090764482</c:v>
                </c:pt>
                <c:pt idx="4112">
                  <c:v>100.89626789387715</c:v>
                </c:pt>
                <c:pt idx="4113">
                  <c:v>100.98227604003735</c:v>
                </c:pt>
                <c:pt idx="4114">
                  <c:v>101.19209969796319</c:v>
                </c:pt>
                <c:pt idx="4115">
                  <c:v>101.10854878889927</c:v>
                </c:pt>
                <c:pt idx="4116">
                  <c:v>101.0274887867528</c:v>
                </c:pt>
                <c:pt idx="4117">
                  <c:v>100.89153974459684</c:v>
                </c:pt>
                <c:pt idx="4118">
                  <c:v>101.15091257546048</c:v>
                </c:pt>
                <c:pt idx="4119">
                  <c:v>101.10545856004421</c:v>
                </c:pt>
                <c:pt idx="4120">
                  <c:v>101.18236499666921</c:v>
                </c:pt>
                <c:pt idx="4121">
                  <c:v>100.9866914725403</c:v>
                </c:pt>
                <c:pt idx="4122">
                  <c:v>100.95380953901977</c:v>
                </c:pt>
                <c:pt idx="4123">
                  <c:v>100.99452871343493</c:v>
                </c:pt>
                <c:pt idx="4124">
                  <c:v>100.8840709886729</c:v>
                </c:pt>
                <c:pt idx="4125">
                  <c:v>100.99120526865443</c:v>
                </c:pt>
                <c:pt idx="4126">
                  <c:v>101.01605343746294</c:v>
                </c:pt>
                <c:pt idx="4127">
                  <c:v>100.95229198007489</c:v>
                </c:pt>
                <c:pt idx="4128">
                  <c:v>100.96667469501834</c:v>
                </c:pt>
                <c:pt idx="4129">
                  <c:v>100.98632783380407</c:v>
                </c:pt>
                <c:pt idx="4130">
                  <c:v>101.11078922103778</c:v>
                </c:pt>
                <c:pt idx="4131">
                  <c:v>101.15061003420456</c:v>
                </c:pt>
                <c:pt idx="4132">
                  <c:v>101.07465161376291</c:v>
                </c:pt>
                <c:pt idx="4133">
                  <c:v>100.9809754322135</c:v>
                </c:pt>
                <c:pt idx="4134">
                  <c:v>101.09090369111142</c:v>
                </c:pt>
                <c:pt idx="4135">
                  <c:v>101.17864477406526</c:v>
                </c:pt>
                <c:pt idx="4136">
                  <c:v>101.07695943340951</c:v>
                </c:pt>
                <c:pt idx="4137">
                  <c:v>101.07872915995507</c:v>
                </c:pt>
                <c:pt idx="4138">
                  <c:v>101.09813954773524</c:v>
                </c:pt>
                <c:pt idx="4139">
                  <c:v>101.15433758001679</c:v>
                </c:pt>
                <c:pt idx="4140">
                  <c:v>101.19411652627731</c:v>
                </c:pt>
                <c:pt idx="4141">
                  <c:v>101.19045979922042</c:v>
                </c:pt>
                <c:pt idx="4142">
                  <c:v>101.0759980719604</c:v>
                </c:pt>
                <c:pt idx="4143">
                  <c:v>101.09767810163166</c:v>
                </c:pt>
                <c:pt idx="4144">
                  <c:v>101.15893167416496</c:v>
                </c:pt>
                <c:pt idx="4145">
                  <c:v>101.23460698109194</c:v>
                </c:pt>
                <c:pt idx="4146">
                  <c:v>101.38324810518213</c:v>
                </c:pt>
                <c:pt idx="4147">
                  <c:v>101.37394333137226</c:v>
                </c:pt>
                <c:pt idx="4148">
                  <c:v>101.33086135697437</c:v>
                </c:pt>
                <c:pt idx="4149">
                  <c:v>101.31535658078494</c:v>
                </c:pt>
                <c:pt idx="4150">
                  <c:v>101.37547720814324</c:v>
                </c:pt>
                <c:pt idx="4151">
                  <c:v>101.40904958119769</c:v>
                </c:pt>
                <c:pt idx="4152">
                  <c:v>101.39342201958435</c:v>
                </c:pt>
                <c:pt idx="4153">
                  <c:v>101.43913447611362</c:v>
                </c:pt>
                <c:pt idx="4154">
                  <c:v>101.28543614171738</c:v>
                </c:pt>
                <c:pt idx="4155">
                  <c:v>101.22843816943335</c:v>
                </c:pt>
                <c:pt idx="4156">
                  <c:v>101.21943166917953</c:v>
                </c:pt>
                <c:pt idx="4157">
                  <c:v>101.11198531327841</c:v>
                </c:pt>
                <c:pt idx="4158">
                  <c:v>101.00676037261566</c:v>
                </c:pt>
                <c:pt idx="4159">
                  <c:v>101.154832132208</c:v>
                </c:pt>
                <c:pt idx="4160">
                  <c:v>101.16356595661475</c:v>
                </c:pt>
                <c:pt idx="4161">
                  <c:v>101.25845917221825</c:v>
                </c:pt>
                <c:pt idx="4162">
                  <c:v>101.14595252156754</c:v>
                </c:pt>
                <c:pt idx="4163">
                  <c:v>100.85439323776485</c:v>
                </c:pt>
                <c:pt idx="4164">
                  <c:v>100.92383108875528</c:v>
                </c:pt>
                <c:pt idx="4165">
                  <c:v>101.02500788104174</c:v>
                </c:pt>
                <c:pt idx="4166">
                  <c:v>100.83152890126573</c:v>
                </c:pt>
                <c:pt idx="4167">
                  <c:v>100.63886797943407</c:v>
                </c:pt>
                <c:pt idx="4168">
                  <c:v>100.68622536550545</c:v>
                </c:pt>
                <c:pt idx="4169">
                  <c:v>100.86225864568739</c:v>
                </c:pt>
                <c:pt idx="4170">
                  <c:v>100.87123473865127</c:v>
                </c:pt>
                <c:pt idx="4171">
                  <c:v>100.78564550560603</c:v>
                </c:pt>
                <c:pt idx="4172">
                  <c:v>100.58881184323747</c:v>
                </c:pt>
                <c:pt idx="4173">
                  <c:v>100.62495383901435</c:v>
                </c:pt>
                <c:pt idx="4174">
                  <c:v>100.64652569726819</c:v>
                </c:pt>
                <c:pt idx="4175">
                  <c:v>100.54400133990791</c:v>
                </c:pt>
                <c:pt idx="4176">
                  <c:v>100.50162283565426</c:v>
                </c:pt>
                <c:pt idx="4177">
                  <c:v>100.4391419883635</c:v>
                </c:pt>
                <c:pt idx="4178">
                  <c:v>100.36643444709146</c:v>
                </c:pt>
                <c:pt idx="4179">
                  <c:v>100.21302173258275</c:v>
                </c:pt>
                <c:pt idx="4180">
                  <c:v>100.16619742123665</c:v>
                </c:pt>
                <c:pt idx="4181">
                  <c:v>100.03305532999373</c:v>
                </c:pt>
                <c:pt idx="4182">
                  <c:v>100.07524972631403</c:v>
                </c:pt>
                <c:pt idx="4183">
                  <c:v>100.17030334295609</c:v>
                </c:pt>
                <c:pt idx="4184">
                  <c:v>100.31374099624566</c:v>
                </c:pt>
                <c:pt idx="4185">
                  <c:v>100.18656492181091</c:v>
                </c:pt>
                <c:pt idx="4186">
                  <c:v>100.18182499792005</c:v>
                </c:pt>
                <c:pt idx="4187">
                  <c:v>99.92775416050587</c:v>
                </c:pt>
                <c:pt idx="4188">
                  <c:v>99.845479585790912</c:v>
                </c:pt>
                <c:pt idx="4189">
                  <c:v>99.82123689726798</c:v>
                </c:pt>
                <c:pt idx="4190">
                  <c:v>99.863424471177595</c:v>
                </c:pt>
                <c:pt idx="4191">
                  <c:v>100.04671928550441</c:v>
                </c:pt>
                <c:pt idx="4192">
                  <c:v>100.02246693111681</c:v>
                </c:pt>
                <c:pt idx="4193">
                  <c:v>100.1310627686961</c:v>
                </c:pt>
                <c:pt idx="4194">
                  <c:v>99.984419348798596</c:v>
                </c:pt>
                <c:pt idx="4195">
                  <c:v>99.948605617719565</c:v>
                </c:pt>
                <c:pt idx="4196">
                  <c:v>100.02886928983872</c:v>
                </c:pt>
                <c:pt idx="4197">
                  <c:v>100.0457117824125</c:v>
                </c:pt>
                <c:pt idx="4198">
                  <c:v>100.0036956218276</c:v>
                </c:pt>
                <c:pt idx="4199">
                  <c:v>99.878801349094019</c:v>
                </c:pt>
                <c:pt idx="4200">
                  <c:v>99.875091797006291</c:v>
                </c:pt>
                <c:pt idx="4201">
                  <c:v>99.827769812461426</c:v>
                </c:pt>
                <c:pt idx="4202">
                  <c:v>99.853917120310498</c:v>
                </c:pt>
                <c:pt idx="4203">
                  <c:v>99.796480290228033</c:v>
                </c:pt>
                <c:pt idx="4204">
                  <c:v>99.77367452601554</c:v>
                </c:pt>
                <c:pt idx="4205">
                  <c:v>99.698407449064689</c:v>
                </c:pt>
                <c:pt idx="4206">
                  <c:v>99.686308707772199</c:v>
                </c:pt>
                <c:pt idx="4207">
                  <c:v>99.793749304179499</c:v>
                </c:pt>
                <c:pt idx="4208">
                  <c:v>99.933756392725257</c:v>
                </c:pt>
                <c:pt idx="4209">
                  <c:v>100.14226700541339</c:v>
                </c:pt>
                <c:pt idx="4210">
                  <c:v>100.03801623506696</c:v>
                </c:pt>
                <c:pt idx="4211">
                  <c:v>100.21492071986512</c:v>
                </c:pt>
                <c:pt idx="4212">
                  <c:v>100.18265889013132</c:v>
                </c:pt>
                <c:pt idx="4213">
                  <c:v>100.18101363308978</c:v>
                </c:pt>
                <c:pt idx="4214">
                  <c:v>100.22778415576332</c:v>
                </c:pt>
                <c:pt idx="4215">
                  <c:v>100.12254318239835</c:v>
                </c:pt>
                <c:pt idx="4216">
                  <c:v>100.3047823221311</c:v>
                </c:pt>
                <c:pt idx="4217">
                  <c:v>100.27444303934479</c:v>
                </c:pt>
                <c:pt idx="4218">
                  <c:v>100.31311676910153</c:v>
                </c:pt>
                <c:pt idx="4219">
                  <c:v>100.37372164690076</c:v>
                </c:pt>
                <c:pt idx="4220">
                  <c:v>100.33962777064582</c:v>
                </c:pt>
                <c:pt idx="4221">
                  <c:v>100.30251479813442</c:v>
                </c:pt>
                <c:pt idx="4222">
                  <c:v>100.36352307858043</c:v>
                </c:pt>
                <c:pt idx="4223">
                  <c:v>100.39434511726417</c:v>
                </c:pt>
                <c:pt idx="4224">
                  <c:v>100.26601515496061</c:v>
                </c:pt>
                <c:pt idx="4225">
                  <c:v>100.13393132094529</c:v>
                </c:pt>
                <c:pt idx="4226">
                  <c:v>100.1765802010446</c:v>
                </c:pt>
                <c:pt idx="4227">
                  <c:v>99.915489507983182</c:v>
                </c:pt>
                <c:pt idx="4228">
                  <c:v>99.850940034090215</c:v>
                </c:pt>
                <c:pt idx="4229">
                  <c:v>99.954462986716436</c:v>
                </c:pt>
                <c:pt idx="4230">
                  <c:v>100.00184081313046</c:v>
                </c:pt>
                <c:pt idx="4231">
                  <c:v>99.926272641394874</c:v>
                </c:pt>
                <c:pt idx="4232">
                  <c:v>99.906927548122354</c:v>
                </c:pt>
                <c:pt idx="4233">
                  <c:v>99.916805937897209</c:v>
                </c:pt>
                <c:pt idx="4234">
                  <c:v>99.86531153378489</c:v>
                </c:pt>
                <c:pt idx="4235">
                  <c:v>99.734667221169943</c:v>
                </c:pt>
                <c:pt idx="4236">
                  <c:v>99.595617233717022</c:v>
                </c:pt>
                <c:pt idx="4237">
                  <c:v>99.34147483222813</c:v>
                </c:pt>
                <c:pt idx="4238">
                  <c:v>99.392131586612493</c:v>
                </c:pt>
                <c:pt idx="4239">
                  <c:v>99.347463658653979</c:v>
                </c:pt>
                <c:pt idx="4240">
                  <c:v>99.254037582652032</c:v>
                </c:pt>
                <c:pt idx="4241">
                  <c:v>99.287578824057533</c:v>
                </c:pt>
                <c:pt idx="4242">
                  <c:v>99.308497859171666</c:v>
                </c:pt>
                <c:pt idx="4243">
                  <c:v>99.358878913255424</c:v>
                </c:pt>
                <c:pt idx="4244">
                  <c:v>99.239227506653776</c:v>
                </c:pt>
                <c:pt idx="4245">
                  <c:v>99.259048570028327</c:v>
                </c:pt>
                <c:pt idx="4246">
                  <c:v>99.286298651302317</c:v>
                </c:pt>
                <c:pt idx="4247">
                  <c:v>99.422588815953489</c:v>
                </c:pt>
                <c:pt idx="4248">
                  <c:v>99.390234963127881</c:v>
                </c:pt>
                <c:pt idx="4249">
                  <c:v>99.372404546199192</c:v>
                </c:pt>
                <c:pt idx="4250">
                  <c:v>99.326514696067662</c:v>
                </c:pt>
                <c:pt idx="4251">
                  <c:v>99.252649506333668</c:v>
                </c:pt>
                <c:pt idx="4252">
                  <c:v>99.243390190053915</c:v>
                </c:pt>
                <c:pt idx="4253">
                  <c:v>99.269075670090359</c:v>
                </c:pt>
                <c:pt idx="4254">
                  <c:v>99.302548010156599</c:v>
                </c:pt>
                <c:pt idx="4255">
                  <c:v>99.264612992133237</c:v>
                </c:pt>
                <c:pt idx="4256">
                  <c:v>99.263455622485779</c:v>
                </c:pt>
                <c:pt idx="4257">
                  <c:v>99.238051432805818</c:v>
                </c:pt>
                <c:pt idx="4258">
                  <c:v>99.149993069842708</c:v>
                </c:pt>
                <c:pt idx="4259">
                  <c:v>98.954379530915318</c:v>
                </c:pt>
                <c:pt idx="4260">
                  <c:v>98.914498069276661</c:v>
                </c:pt>
                <c:pt idx="4261">
                  <c:v>99.030741318361976</c:v>
                </c:pt>
                <c:pt idx="4262">
                  <c:v>99.032609816481155</c:v>
                </c:pt>
                <c:pt idx="4263">
                  <c:v>99.038126069292261</c:v>
                </c:pt>
                <c:pt idx="4264">
                  <c:v>98.884710857791518</c:v>
                </c:pt>
                <c:pt idx="4265">
                  <c:v>98.870295729729776</c:v>
                </c:pt>
                <c:pt idx="4266">
                  <c:v>98.870661152780769</c:v>
                </c:pt>
                <c:pt idx="4267">
                  <c:v>98.941735519689118</c:v>
                </c:pt>
                <c:pt idx="4268">
                  <c:v>98.988153325572497</c:v>
                </c:pt>
                <c:pt idx="4269">
                  <c:v>99.001228291232138</c:v>
                </c:pt>
                <c:pt idx="4270">
                  <c:v>99.236775343948096</c:v>
                </c:pt>
                <c:pt idx="4271">
                  <c:v>99.092053112882013</c:v>
                </c:pt>
                <c:pt idx="4272">
                  <c:v>99.191867010465884</c:v>
                </c:pt>
                <c:pt idx="4273">
                  <c:v>99.139140063090395</c:v>
                </c:pt>
                <c:pt idx="4274">
                  <c:v>98.996326272571224</c:v>
                </c:pt>
                <c:pt idx="4275">
                  <c:v>99.072200051454161</c:v>
                </c:pt>
                <c:pt idx="4276">
                  <c:v>99.098346857761555</c:v>
                </c:pt>
                <c:pt idx="4277">
                  <c:v>99.110174427275325</c:v>
                </c:pt>
                <c:pt idx="4278">
                  <c:v>98.789792939036829</c:v>
                </c:pt>
                <c:pt idx="4279">
                  <c:v>98.852449070169371</c:v>
                </c:pt>
                <c:pt idx="4280">
                  <c:v>98.838733289593307</c:v>
                </c:pt>
                <c:pt idx="4281">
                  <c:v>98.81992624441105</c:v>
                </c:pt>
                <c:pt idx="4282">
                  <c:v>98.686315073672276</c:v>
                </c:pt>
                <c:pt idx="4283">
                  <c:v>98.491763424056813</c:v>
                </c:pt>
                <c:pt idx="4284">
                  <c:v>98.514948324330149</c:v>
                </c:pt>
                <c:pt idx="4285">
                  <c:v>98.404126933470522</c:v>
                </c:pt>
                <c:pt idx="4286">
                  <c:v>98.311574643596529</c:v>
                </c:pt>
                <c:pt idx="4287">
                  <c:v>98.496036618680733</c:v>
                </c:pt>
                <c:pt idx="4288">
                  <c:v>98.47437182431554</c:v>
                </c:pt>
                <c:pt idx="4289">
                  <c:v>98.377333191396829</c:v>
                </c:pt>
                <c:pt idx="4290">
                  <c:v>98.416920418589925</c:v>
                </c:pt>
                <c:pt idx="4291">
                  <c:v>98.410661590164295</c:v>
                </c:pt>
                <c:pt idx="4292">
                  <c:v>98.410197571074633</c:v>
                </c:pt>
                <c:pt idx="4293">
                  <c:v>98.424506881845716</c:v>
                </c:pt>
                <c:pt idx="4294">
                  <c:v>98.537899101656919</c:v>
                </c:pt>
                <c:pt idx="4295">
                  <c:v>98.637502035545367</c:v>
                </c:pt>
                <c:pt idx="4296">
                  <c:v>98.712413526983298</c:v>
                </c:pt>
                <c:pt idx="4297">
                  <c:v>98.795548190292251</c:v>
                </c:pt>
                <c:pt idx="4298">
                  <c:v>98.672984021356157</c:v>
                </c:pt>
                <c:pt idx="4299">
                  <c:v>98.521192942701958</c:v>
                </c:pt>
                <c:pt idx="4300">
                  <c:v>98.504633111314888</c:v>
                </c:pt>
                <c:pt idx="4301">
                  <c:v>98.617279556399964</c:v>
                </c:pt>
                <c:pt idx="4302">
                  <c:v>98.750062085837939</c:v>
                </c:pt>
                <c:pt idx="4303">
                  <c:v>98.658347659000341</c:v>
                </c:pt>
                <c:pt idx="4304">
                  <c:v>98.736382893445409</c:v>
                </c:pt>
                <c:pt idx="4305">
                  <c:v>98.727295151299543</c:v>
                </c:pt>
                <c:pt idx="4306">
                  <c:v>98.681291690136177</c:v>
                </c:pt>
                <c:pt idx="4307">
                  <c:v>98.706077138698234</c:v>
                </c:pt>
                <c:pt idx="4308">
                  <c:v>98.591242790737439</c:v>
                </c:pt>
                <c:pt idx="4309">
                  <c:v>98.682843063705192</c:v>
                </c:pt>
                <c:pt idx="4310">
                  <c:v>98.749272287674017</c:v>
                </c:pt>
                <c:pt idx="4311">
                  <c:v>98.716863081358724</c:v>
                </c:pt>
                <c:pt idx="4312">
                  <c:v>98.845347304383864</c:v>
                </c:pt>
                <c:pt idx="4313">
                  <c:v>98.793186337098007</c:v>
                </c:pt>
                <c:pt idx="4314">
                  <c:v>98.672877256805535</c:v>
                </c:pt>
                <c:pt idx="4315">
                  <c:v>98.707241146850208</c:v>
                </c:pt>
                <c:pt idx="4316">
                  <c:v>98.754063295861116</c:v>
                </c:pt>
                <c:pt idx="4317">
                  <c:v>98.665303690811342</c:v>
                </c:pt>
                <c:pt idx="4318">
                  <c:v>98.633437637098538</c:v>
                </c:pt>
                <c:pt idx="4319">
                  <c:v>98.553229264979024</c:v>
                </c:pt>
                <c:pt idx="4320">
                  <c:v>98.603373604111397</c:v>
                </c:pt>
                <c:pt idx="4321">
                  <c:v>98.658356676928264</c:v>
                </c:pt>
                <c:pt idx="4322">
                  <c:v>98.618627147912235</c:v>
                </c:pt>
                <c:pt idx="4323">
                  <c:v>98.705037910459907</c:v>
                </c:pt>
                <c:pt idx="4324">
                  <c:v>98.649032863537769</c:v>
                </c:pt>
                <c:pt idx="4325">
                  <c:v>98.685214633885678</c:v>
                </c:pt>
                <c:pt idx="4326">
                  <c:v>98.700882402915397</c:v>
                </c:pt>
                <c:pt idx="4327">
                  <c:v>98.865597335238377</c:v>
                </c:pt>
                <c:pt idx="4328">
                  <c:v>98.76071090585954</c:v>
                </c:pt>
                <c:pt idx="4329">
                  <c:v>98.85858322717003</c:v>
                </c:pt>
                <c:pt idx="4330">
                  <c:v>98.860329440835429</c:v>
                </c:pt>
                <c:pt idx="4331">
                  <c:v>98.746501076523344</c:v>
                </c:pt>
                <c:pt idx="4332">
                  <c:v>98.850771150595335</c:v>
                </c:pt>
                <c:pt idx="4333">
                  <c:v>98.964867796990816</c:v>
                </c:pt>
                <c:pt idx="4334">
                  <c:v>98.78887507218613</c:v>
                </c:pt>
                <c:pt idx="4335">
                  <c:v>98.719969277264596</c:v>
                </c:pt>
                <c:pt idx="4336">
                  <c:v>98.631454375972908</c:v>
                </c:pt>
                <c:pt idx="4337">
                  <c:v>98.582101365922114</c:v>
                </c:pt>
                <c:pt idx="4338">
                  <c:v>98.611427312101171</c:v>
                </c:pt>
                <c:pt idx="4339">
                  <c:v>98.644208163767061</c:v>
                </c:pt>
                <c:pt idx="4340">
                  <c:v>98.772727104307393</c:v>
                </c:pt>
                <c:pt idx="4341">
                  <c:v>98.760976936614924</c:v>
                </c:pt>
                <c:pt idx="4342">
                  <c:v>98.878313645538583</c:v>
                </c:pt>
                <c:pt idx="4343">
                  <c:v>98.969728565886186</c:v>
                </c:pt>
                <c:pt idx="4344">
                  <c:v>99.168402043341104</c:v>
                </c:pt>
                <c:pt idx="4345">
                  <c:v>99.318799092109359</c:v>
                </c:pt>
                <c:pt idx="4346">
                  <c:v>99.289093952558289</c:v>
                </c:pt>
                <c:pt idx="4347">
                  <c:v>99.29215497618253</c:v>
                </c:pt>
                <c:pt idx="4348">
                  <c:v>99.367889589847209</c:v>
                </c:pt>
                <c:pt idx="4349">
                  <c:v>99.470450353428532</c:v>
                </c:pt>
                <c:pt idx="4350">
                  <c:v>99.362875934481607</c:v>
                </c:pt>
                <c:pt idx="4351">
                  <c:v>99.561794598256512</c:v>
                </c:pt>
                <c:pt idx="4352">
                  <c:v>99.56526867780272</c:v>
                </c:pt>
                <c:pt idx="4353">
                  <c:v>99.643387090607987</c:v>
                </c:pt>
                <c:pt idx="4354">
                  <c:v>99.635875078568347</c:v>
                </c:pt>
                <c:pt idx="4355">
                  <c:v>99.460735356479674</c:v>
                </c:pt>
                <c:pt idx="4356">
                  <c:v>99.524425807510681</c:v>
                </c:pt>
                <c:pt idx="4357">
                  <c:v>99.668255835252964</c:v>
                </c:pt>
                <c:pt idx="4358">
                  <c:v>99.716902849804782</c:v>
                </c:pt>
                <c:pt idx="4359">
                  <c:v>99.820573920897274</c:v>
                </c:pt>
                <c:pt idx="4360">
                  <c:v>99.865022870899722</c:v>
                </c:pt>
                <c:pt idx="4361">
                  <c:v>100.08971189490583</c:v>
                </c:pt>
                <c:pt idx="4362">
                  <c:v>100.05662500989305</c:v>
                </c:pt>
                <c:pt idx="4363">
                  <c:v>100.06392247146378</c:v>
                </c:pt>
                <c:pt idx="4364">
                  <c:v>99.982827325462935</c:v>
                </c:pt>
                <c:pt idx="4365">
                  <c:v>100.0342825807094</c:v>
                </c:pt>
                <c:pt idx="4366">
                  <c:v>100.09890203206785</c:v>
                </c:pt>
                <c:pt idx="4367">
                  <c:v>100.2105386644722</c:v>
                </c:pt>
                <c:pt idx="4368">
                  <c:v>100.18447187089463</c:v>
                </c:pt>
                <c:pt idx="4369">
                  <c:v>100.29310624348152</c:v>
                </c:pt>
                <c:pt idx="4370">
                  <c:v>100.15888597763963</c:v>
                </c:pt>
                <c:pt idx="4371">
                  <c:v>100.15566826058286</c:v>
                </c:pt>
                <c:pt idx="4372">
                  <c:v>100.14797742115462</c:v>
                </c:pt>
                <c:pt idx="4373">
                  <c:v>100.17198849676718</c:v>
                </c:pt>
                <c:pt idx="4374">
                  <c:v>100.03176417973052</c:v>
                </c:pt>
                <c:pt idx="4375">
                  <c:v>100.14387595573632</c:v>
                </c:pt>
                <c:pt idx="4376">
                  <c:v>100.17278480350588</c:v>
                </c:pt>
                <c:pt idx="4377">
                  <c:v>100.24724137071246</c:v>
                </c:pt>
                <c:pt idx="4378">
                  <c:v>100.28957779927478</c:v>
                </c:pt>
                <c:pt idx="4379">
                  <c:v>100.3314944359855</c:v>
                </c:pt>
                <c:pt idx="4380">
                  <c:v>100.36104449945785</c:v>
                </c:pt>
                <c:pt idx="4381">
                  <c:v>100.20935113547036</c:v>
                </c:pt>
                <c:pt idx="4382">
                  <c:v>100.43852073747071</c:v>
                </c:pt>
                <c:pt idx="4383">
                  <c:v>100.36452770831823</c:v>
                </c:pt>
                <c:pt idx="4384">
                  <c:v>100.26883558698421</c:v>
                </c:pt>
                <c:pt idx="4385">
                  <c:v>100.34067306277673</c:v>
                </c:pt>
                <c:pt idx="4386">
                  <c:v>100.33188485077015</c:v>
                </c:pt>
                <c:pt idx="4387">
                  <c:v>100.44491613270799</c:v>
                </c:pt>
                <c:pt idx="4388">
                  <c:v>100.55719615641648</c:v>
                </c:pt>
                <c:pt idx="4389">
                  <c:v>100.36590238781569</c:v>
                </c:pt>
                <c:pt idx="4390">
                  <c:v>100.33174171973135</c:v>
                </c:pt>
                <c:pt idx="4391">
                  <c:v>100.3304869112574</c:v>
                </c:pt>
                <c:pt idx="4392">
                  <c:v>100.3251880814138</c:v>
                </c:pt>
                <c:pt idx="4393">
                  <c:v>100.21709428537407</c:v>
                </c:pt>
                <c:pt idx="4394">
                  <c:v>100.35049613862334</c:v>
                </c:pt>
                <c:pt idx="4395">
                  <c:v>100.29172863206949</c:v>
                </c:pt>
                <c:pt idx="4396">
                  <c:v>100.28240532976439</c:v>
                </c:pt>
                <c:pt idx="4397">
                  <c:v>100.28254114839106</c:v>
                </c:pt>
                <c:pt idx="4398">
                  <c:v>100.25253900316002</c:v>
                </c:pt>
                <c:pt idx="4399">
                  <c:v>100.3361429263983</c:v>
                </c:pt>
                <c:pt idx="4400">
                  <c:v>100.45575325687655</c:v>
                </c:pt>
                <c:pt idx="4401">
                  <c:v>100.5047030792888</c:v>
                </c:pt>
                <c:pt idx="4402">
                  <c:v>100.47979399986973</c:v>
                </c:pt>
                <c:pt idx="4403">
                  <c:v>100.4111726329605</c:v>
                </c:pt>
                <c:pt idx="4404">
                  <c:v>100.30743336248462</c:v>
                </c:pt>
                <c:pt idx="4405">
                  <c:v>100.21376592939821</c:v>
                </c:pt>
                <c:pt idx="4406">
                  <c:v>100.35474448979546</c:v>
                </c:pt>
                <c:pt idx="4407">
                  <c:v>100.53895588576283</c:v>
                </c:pt>
                <c:pt idx="4408">
                  <c:v>100.59084024525806</c:v>
                </c:pt>
                <c:pt idx="4409">
                  <c:v>100.73483847879319</c:v>
                </c:pt>
                <c:pt idx="4410">
                  <c:v>100.63252530164691</c:v>
                </c:pt>
                <c:pt idx="4411">
                  <c:v>100.46328477539778</c:v>
                </c:pt>
                <c:pt idx="4412">
                  <c:v>100.56840840156654</c:v>
                </c:pt>
                <c:pt idx="4413">
                  <c:v>100.47301745342702</c:v>
                </c:pt>
                <c:pt idx="4414">
                  <c:v>100.49666077601638</c:v>
                </c:pt>
                <c:pt idx="4415">
                  <c:v>100.44030095255503</c:v>
                </c:pt>
                <c:pt idx="4416">
                  <c:v>100.33558425024498</c:v>
                </c:pt>
                <c:pt idx="4417">
                  <c:v>100.34465535714497</c:v>
                </c:pt>
                <c:pt idx="4418">
                  <c:v>100.17889155112699</c:v>
                </c:pt>
                <c:pt idx="4419">
                  <c:v>100.0086047485523</c:v>
                </c:pt>
                <c:pt idx="4420">
                  <c:v>99.986575370573291</c:v>
                </c:pt>
                <c:pt idx="4421">
                  <c:v>100.1423311027893</c:v>
                </c:pt>
                <c:pt idx="4422">
                  <c:v>100.04189200706794</c:v>
                </c:pt>
                <c:pt idx="4423">
                  <c:v>99.873867943329145</c:v>
                </c:pt>
                <c:pt idx="4424">
                  <c:v>99.878129210044776</c:v>
                </c:pt>
                <c:pt idx="4425">
                  <c:v>99.903947260941749</c:v>
                </c:pt>
                <c:pt idx="4426">
                  <c:v>99.989392025828806</c:v>
                </c:pt>
                <c:pt idx="4427">
                  <c:v>99.911463977353037</c:v>
                </c:pt>
                <c:pt idx="4428">
                  <c:v>99.877970375487934</c:v>
                </c:pt>
                <c:pt idx="4429">
                  <c:v>100.13772388832548</c:v>
                </c:pt>
                <c:pt idx="4430">
                  <c:v>100.18345887543906</c:v>
                </c:pt>
                <c:pt idx="4431">
                  <c:v>100.27807470158038</c:v>
                </c:pt>
                <c:pt idx="4432">
                  <c:v>100.48039083168261</c:v>
                </c:pt>
                <c:pt idx="4433">
                  <c:v>100.47176241586268</c:v>
                </c:pt>
                <c:pt idx="4434">
                  <c:v>100.58914459994655</c:v>
                </c:pt>
                <c:pt idx="4435">
                  <c:v>100.55680474682259</c:v>
                </c:pt>
                <c:pt idx="4436">
                  <c:v>100.60957687289053</c:v>
                </c:pt>
                <c:pt idx="4437">
                  <c:v>100.61139085361316</c:v>
                </c:pt>
                <c:pt idx="4438">
                  <c:v>100.61019758802919</c:v>
                </c:pt>
                <c:pt idx="4439">
                  <c:v>100.71603397315931</c:v>
                </c:pt>
                <c:pt idx="4440">
                  <c:v>100.70969977666215</c:v>
                </c:pt>
                <c:pt idx="4441">
                  <c:v>100.78127669142782</c:v>
                </c:pt>
                <c:pt idx="4442">
                  <c:v>100.4846103119516</c:v>
                </c:pt>
                <c:pt idx="4443">
                  <c:v>100.2935517969748</c:v>
                </c:pt>
                <c:pt idx="4444">
                  <c:v>100.44414288159697</c:v>
                </c:pt>
                <c:pt idx="4445">
                  <c:v>100.27638133350833</c:v>
                </c:pt>
                <c:pt idx="4446">
                  <c:v>100.38584995886174</c:v>
                </c:pt>
                <c:pt idx="4447">
                  <c:v>100.35158173256302</c:v>
                </c:pt>
                <c:pt idx="4448">
                  <c:v>100.25733572957128</c:v>
                </c:pt>
                <c:pt idx="4449">
                  <c:v>100.34957983075095</c:v>
                </c:pt>
                <c:pt idx="4450">
                  <c:v>100.29678795800969</c:v>
                </c:pt>
                <c:pt idx="4451">
                  <c:v>100.2486924039187</c:v>
                </c:pt>
                <c:pt idx="4452">
                  <c:v>100.28399021370801</c:v>
                </c:pt>
                <c:pt idx="4453">
                  <c:v>100.33586961889583</c:v>
                </c:pt>
                <c:pt idx="4454">
                  <c:v>100.32142026374042</c:v>
                </c:pt>
                <c:pt idx="4455">
                  <c:v>100.26790389361118</c:v>
                </c:pt>
                <c:pt idx="4456">
                  <c:v>100.28230635519361</c:v>
                </c:pt>
                <c:pt idx="4457">
                  <c:v>100.31585285184468</c:v>
                </c:pt>
                <c:pt idx="4458">
                  <c:v>100.38477316907371</c:v>
                </c:pt>
                <c:pt idx="4459">
                  <c:v>100.3894413590527</c:v>
                </c:pt>
                <c:pt idx="4460">
                  <c:v>100.14058884135471</c:v>
                </c:pt>
                <c:pt idx="4461">
                  <c:v>100.10618468938056</c:v>
                </c:pt>
                <c:pt idx="4462">
                  <c:v>100.14226314453286</c:v>
                </c:pt>
                <c:pt idx="4463">
                  <c:v>100.08020690277866</c:v>
                </c:pt>
                <c:pt idx="4464">
                  <c:v>100.21346675331141</c:v>
                </c:pt>
                <c:pt idx="4465">
                  <c:v>100.23172494403163</c:v>
                </c:pt>
                <c:pt idx="4466">
                  <c:v>100.16232026204189</c:v>
                </c:pt>
                <c:pt idx="4467">
                  <c:v>100.07571792676335</c:v>
                </c:pt>
                <c:pt idx="4468">
                  <c:v>100.00048315047835</c:v>
                </c:pt>
                <c:pt idx="4469">
                  <c:v>100.02061965228725</c:v>
                </c:pt>
                <c:pt idx="4470">
                  <c:v>100.03313231743138</c:v>
                </c:pt>
                <c:pt idx="4471">
                  <c:v>100.13036908285851</c:v>
                </c:pt>
                <c:pt idx="4472">
                  <c:v>100.04852641179217</c:v>
                </c:pt>
                <c:pt idx="4473">
                  <c:v>100.06637769166051</c:v>
                </c:pt>
                <c:pt idx="4474">
                  <c:v>100.09111682228735</c:v>
                </c:pt>
                <c:pt idx="4475">
                  <c:v>100.16353842848299</c:v>
                </c:pt>
                <c:pt idx="4476">
                  <c:v>100.13637301895619</c:v>
                </c:pt>
                <c:pt idx="4477">
                  <c:v>100.12011118140154</c:v>
                </c:pt>
                <c:pt idx="4478">
                  <c:v>99.874704247044932</c:v>
                </c:pt>
                <c:pt idx="4479">
                  <c:v>99.941992812003249</c:v>
                </c:pt>
                <c:pt idx="4480">
                  <c:v>100.08629976669343</c:v>
                </c:pt>
                <c:pt idx="4481">
                  <c:v>100.2236528632066</c:v>
                </c:pt>
                <c:pt idx="4482">
                  <c:v>99.993875596155533</c:v>
                </c:pt>
                <c:pt idx="4483">
                  <c:v>100.04644598570015</c:v>
                </c:pt>
                <c:pt idx="4484">
                  <c:v>99.926728274891232</c:v>
                </c:pt>
                <c:pt idx="4485">
                  <c:v>99.825513161131752</c:v>
                </c:pt>
                <c:pt idx="4486">
                  <c:v>99.746830809118336</c:v>
                </c:pt>
                <c:pt idx="4487">
                  <c:v>99.779160051227407</c:v>
                </c:pt>
                <c:pt idx="4488">
                  <c:v>99.87263368596841</c:v>
                </c:pt>
                <c:pt idx="4489">
                  <c:v>99.851866096550296</c:v>
                </c:pt>
                <c:pt idx="4490">
                  <c:v>99.857209604699548</c:v>
                </c:pt>
                <c:pt idx="4491">
                  <c:v>99.87239144566847</c:v>
                </c:pt>
                <c:pt idx="4492">
                  <c:v>99.8836752909219</c:v>
                </c:pt>
                <c:pt idx="4493">
                  <c:v>99.767323230257432</c:v>
                </c:pt>
                <c:pt idx="4494">
                  <c:v>99.774168674598172</c:v>
                </c:pt>
                <c:pt idx="4495">
                  <c:v>99.810750627848165</c:v>
                </c:pt>
                <c:pt idx="4496">
                  <c:v>99.866813211764807</c:v>
                </c:pt>
                <c:pt idx="4497">
                  <c:v>99.897629747252537</c:v>
                </c:pt>
                <c:pt idx="4498">
                  <c:v>99.962549374960147</c:v>
                </c:pt>
                <c:pt idx="4499">
                  <c:v>99.957193897963521</c:v>
                </c:pt>
                <c:pt idx="4500">
                  <c:v>100.04953009618498</c:v>
                </c:pt>
                <c:pt idx="4501">
                  <c:v>100.02755243129918</c:v>
                </c:pt>
                <c:pt idx="4502">
                  <c:v>99.944230114791907</c:v>
                </c:pt>
                <c:pt idx="4503">
                  <c:v>99.909375487651431</c:v>
                </c:pt>
                <c:pt idx="4504">
                  <c:v>99.918255795415334</c:v>
                </c:pt>
                <c:pt idx="4505">
                  <c:v>99.844696443463576</c:v>
                </c:pt>
                <c:pt idx="4506">
                  <c:v>99.799836604746886</c:v>
                </c:pt>
                <c:pt idx="4507">
                  <c:v>99.857059241590576</c:v>
                </c:pt>
                <c:pt idx="4508">
                  <c:v>99.888411284321933</c:v>
                </c:pt>
                <c:pt idx="4509">
                  <c:v>99.77124815378555</c:v>
                </c:pt>
                <c:pt idx="4510">
                  <c:v>99.723070792202861</c:v>
                </c:pt>
                <c:pt idx="4511">
                  <c:v>99.641062133135748</c:v>
                </c:pt>
                <c:pt idx="4512">
                  <c:v>99.643592798701206</c:v>
                </c:pt>
                <c:pt idx="4513">
                  <c:v>99.633443161450785</c:v>
                </c:pt>
                <c:pt idx="4514">
                  <c:v>99.560975820248743</c:v>
                </c:pt>
                <c:pt idx="4515">
                  <c:v>99.627491688124053</c:v>
                </c:pt>
                <c:pt idx="4516">
                  <c:v>99.614475458652379</c:v>
                </c:pt>
                <c:pt idx="4517">
                  <c:v>99.482132621114133</c:v>
                </c:pt>
                <c:pt idx="4518">
                  <c:v>99.529353969871536</c:v>
                </c:pt>
                <c:pt idx="4519">
                  <c:v>99.53505890023952</c:v>
                </c:pt>
                <c:pt idx="4520">
                  <c:v>99.477901238742348</c:v>
                </c:pt>
                <c:pt idx="4521">
                  <c:v>99.434002041710301</c:v>
                </c:pt>
                <c:pt idx="4522">
                  <c:v>99.350141886460833</c:v>
                </c:pt>
                <c:pt idx="4523">
                  <c:v>99.397512477149263</c:v>
                </c:pt>
                <c:pt idx="4524">
                  <c:v>99.473064668037267</c:v>
                </c:pt>
                <c:pt idx="4525">
                  <c:v>99.49717725366169</c:v>
                </c:pt>
                <c:pt idx="4526">
                  <c:v>99.668249087120742</c:v>
                </c:pt>
                <c:pt idx="4527">
                  <c:v>99.653478995696986</c:v>
                </c:pt>
                <c:pt idx="4528">
                  <c:v>99.679986898340601</c:v>
                </c:pt>
                <c:pt idx="4529">
                  <c:v>99.735338048106925</c:v>
                </c:pt>
                <c:pt idx="4530">
                  <c:v>99.723163475274973</c:v>
                </c:pt>
                <c:pt idx="4531">
                  <c:v>99.723342914524338</c:v>
                </c:pt>
                <c:pt idx="4532">
                  <c:v>99.802939340180913</c:v>
                </c:pt>
                <c:pt idx="4533">
                  <c:v>99.839917007515723</c:v>
                </c:pt>
                <c:pt idx="4534">
                  <c:v>99.772996368021225</c:v>
                </c:pt>
                <c:pt idx="4535">
                  <c:v>99.734708949346441</c:v>
                </c:pt>
                <c:pt idx="4536">
                  <c:v>99.669169907206836</c:v>
                </c:pt>
                <c:pt idx="4537">
                  <c:v>99.653235216718045</c:v>
                </c:pt>
                <c:pt idx="4538">
                  <c:v>99.649105686129175</c:v>
                </c:pt>
                <c:pt idx="4539">
                  <c:v>99.74898186139491</c:v>
                </c:pt>
                <c:pt idx="4540">
                  <c:v>99.57813211875046</c:v>
                </c:pt>
                <c:pt idx="4541">
                  <c:v>99.561883614014334</c:v>
                </c:pt>
                <c:pt idx="4542">
                  <c:v>99.63581322561356</c:v>
                </c:pt>
                <c:pt idx="4543">
                  <c:v>99.660897072121656</c:v>
                </c:pt>
                <c:pt idx="4544">
                  <c:v>99.412108386301625</c:v>
                </c:pt>
                <c:pt idx="4545">
                  <c:v>99.596440320675853</c:v>
                </c:pt>
                <c:pt idx="4546">
                  <c:v>99.751707050250246</c:v>
                </c:pt>
                <c:pt idx="4547">
                  <c:v>99.87659605726553</c:v>
                </c:pt>
                <c:pt idx="4548">
                  <c:v>99.818917705250755</c:v>
                </c:pt>
                <c:pt idx="4549">
                  <c:v>99.718072330702469</c:v>
                </c:pt>
                <c:pt idx="4550">
                  <c:v>99.753354450265746</c:v>
                </c:pt>
                <c:pt idx="4551">
                  <c:v>99.596582464816819</c:v>
                </c:pt>
                <c:pt idx="4552">
                  <c:v>99.490691152591992</c:v>
                </c:pt>
                <c:pt idx="4553">
                  <c:v>99.399202333685793</c:v>
                </c:pt>
                <c:pt idx="4554">
                  <c:v>99.689493637652134</c:v>
                </c:pt>
                <c:pt idx="4555">
                  <c:v>99.748050224079094</c:v>
                </c:pt>
                <c:pt idx="4556">
                  <c:v>99.764507962322995</c:v>
                </c:pt>
                <c:pt idx="4557">
                  <c:v>99.675689007532654</c:v>
                </c:pt>
                <c:pt idx="4558">
                  <c:v>99.720982961167124</c:v>
                </c:pt>
                <c:pt idx="4559">
                  <c:v>99.821676930462019</c:v>
                </c:pt>
                <c:pt idx="4560">
                  <c:v>99.971253355733054</c:v>
                </c:pt>
                <c:pt idx="4561">
                  <c:v>99.961099011416181</c:v>
                </c:pt>
                <c:pt idx="4562">
                  <c:v>99.875352849507266</c:v>
                </c:pt>
                <c:pt idx="4563">
                  <c:v>99.845433951489852</c:v>
                </c:pt>
                <c:pt idx="4564">
                  <c:v>100.01461916958237</c:v>
                </c:pt>
                <c:pt idx="4565">
                  <c:v>99.783382935519967</c:v>
                </c:pt>
                <c:pt idx="4566">
                  <c:v>99.790223290329209</c:v>
                </c:pt>
                <c:pt idx="4567">
                  <c:v>99.739670752306623</c:v>
                </c:pt>
                <c:pt idx="4568">
                  <c:v>99.799816984326412</c:v>
                </c:pt>
                <c:pt idx="4569">
                  <c:v>99.755064819082122</c:v>
                </c:pt>
                <c:pt idx="4570">
                  <c:v>99.908405501634789</c:v>
                </c:pt>
                <c:pt idx="4571">
                  <c:v>99.798772212895557</c:v>
                </c:pt>
                <c:pt idx="4572">
                  <c:v>99.745289202989355</c:v>
                </c:pt>
                <c:pt idx="4573">
                  <c:v>99.761014055648133</c:v>
                </c:pt>
                <c:pt idx="4574">
                  <c:v>99.774841957667206</c:v>
                </c:pt>
                <c:pt idx="4575">
                  <c:v>99.751376443772074</c:v>
                </c:pt>
                <c:pt idx="4576">
                  <c:v>99.803025684334614</c:v>
                </c:pt>
                <c:pt idx="4577">
                  <c:v>99.602493581357123</c:v>
                </c:pt>
                <c:pt idx="4578">
                  <c:v>99.616879656907557</c:v>
                </c:pt>
                <c:pt idx="4579">
                  <c:v>99.592455529497002</c:v>
                </c:pt>
                <c:pt idx="4580">
                  <c:v>99.455828254085361</c:v>
                </c:pt>
                <c:pt idx="4581">
                  <c:v>99.34048546224389</c:v>
                </c:pt>
                <c:pt idx="4582">
                  <c:v>99.39626091724719</c:v>
                </c:pt>
                <c:pt idx="4583">
                  <c:v>99.58816261497698</c:v>
                </c:pt>
                <c:pt idx="4584">
                  <c:v>99.703450191857343</c:v>
                </c:pt>
                <c:pt idx="4585">
                  <c:v>99.750408084249443</c:v>
                </c:pt>
                <c:pt idx="4586">
                  <c:v>99.749914158097482</c:v>
                </c:pt>
                <c:pt idx="4587">
                  <c:v>99.791951863387681</c:v>
                </c:pt>
                <c:pt idx="4588">
                  <c:v>99.74131423330131</c:v>
                </c:pt>
                <c:pt idx="4589">
                  <c:v>99.648478758390397</c:v>
                </c:pt>
                <c:pt idx="4590">
                  <c:v>99.619095540273321</c:v>
                </c:pt>
                <c:pt idx="4591">
                  <c:v>99.491722093456445</c:v>
                </c:pt>
                <c:pt idx="4592">
                  <c:v>99.588815520819111</c:v>
                </c:pt>
                <c:pt idx="4593">
                  <c:v>99.502370880006922</c:v>
                </c:pt>
                <c:pt idx="4594">
                  <c:v>99.68337320183079</c:v>
                </c:pt>
                <c:pt idx="4595">
                  <c:v>99.687910260407463</c:v>
                </c:pt>
                <c:pt idx="4596">
                  <c:v>99.733538998224091</c:v>
                </c:pt>
                <c:pt idx="4597">
                  <c:v>99.821274366551023</c:v>
                </c:pt>
                <c:pt idx="4598">
                  <c:v>99.636189501855341</c:v>
                </c:pt>
                <c:pt idx="4599">
                  <c:v>99.681104950392722</c:v>
                </c:pt>
                <c:pt idx="4600">
                  <c:v>99.734103343153151</c:v>
                </c:pt>
                <c:pt idx="4601">
                  <c:v>99.640174542501256</c:v>
                </c:pt>
                <c:pt idx="4602">
                  <c:v>99.63636327834972</c:v>
                </c:pt>
                <c:pt idx="4603">
                  <c:v>99.672756060419204</c:v>
                </c:pt>
                <c:pt idx="4604">
                  <c:v>99.677615648831249</c:v>
                </c:pt>
                <c:pt idx="4605">
                  <c:v>99.774245177916995</c:v>
                </c:pt>
                <c:pt idx="4606">
                  <c:v>99.868103932122764</c:v>
                </c:pt>
                <c:pt idx="4607">
                  <c:v>99.977777418752453</c:v>
                </c:pt>
                <c:pt idx="4608">
                  <c:v>99.935436149959827</c:v>
                </c:pt>
                <c:pt idx="4609">
                  <c:v>99.939474783104117</c:v>
                </c:pt>
                <c:pt idx="4610">
                  <c:v>99.920756734458934</c:v>
                </c:pt>
                <c:pt idx="4611">
                  <c:v>99.935053504699255</c:v>
                </c:pt>
                <c:pt idx="4612">
                  <c:v>99.84142434745911</c:v>
                </c:pt>
                <c:pt idx="4613">
                  <c:v>99.959264249209497</c:v>
                </c:pt>
                <c:pt idx="4614">
                  <c:v>99.816335367848524</c:v>
                </c:pt>
                <c:pt idx="4615">
                  <c:v>100.01653807381604</c:v>
                </c:pt>
                <c:pt idx="4616">
                  <c:v>100.14460898094636</c:v>
                </c:pt>
                <c:pt idx="4617">
                  <c:v>100.17867956058637</c:v>
                </c:pt>
                <c:pt idx="4618">
                  <c:v>100.1666539307796</c:v>
                </c:pt>
                <c:pt idx="4619">
                  <c:v>100.24607686793551</c:v>
                </c:pt>
                <c:pt idx="4620">
                  <c:v>100.34758035874022</c:v>
                </c:pt>
                <c:pt idx="4621">
                  <c:v>100.49505456536002</c:v>
                </c:pt>
                <c:pt idx="4622">
                  <c:v>100.39559757187605</c:v>
                </c:pt>
                <c:pt idx="4623">
                  <c:v>100.37935805612017</c:v>
                </c:pt>
                <c:pt idx="4624">
                  <c:v>100.45033842412185</c:v>
                </c:pt>
                <c:pt idx="4625">
                  <c:v>100.44764780470319</c:v>
                </c:pt>
                <c:pt idx="4626">
                  <c:v>100.58256225451771</c:v>
                </c:pt>
                <c:pt idx="4627">
                  <c:v>100.667245720792</c:v>
                </c:pt>
                <c:pt idx="4628">
                  <c:v>100.64754263326213</c:v>
                </c:pt>
                <c:pt idx="4629">
                  <c:v>100.44736898596295</c:v>
                </c:pt>
                <c:pt idx="4630">
                  <c:v>100.52785300481116</c:v>
                </c:pt>
                <c:pt idx="4631">
                  <c:v>100.63070793030352</c:v>
                </c:pt>
                <c:pt idx="4632">
                  <c:v>100.53962515700501</c:v>
                </c:pt>
                <c:pt idx="4633">
                  <c:v>100.66888551162792</c:v>
                </c:pt>
                <c:pt idx="4634">
                  <c:v>100.42401655150375</c:v>
                </c:pt>
                <c:pt idx="4635">
                  <c:v>100.29618238345586</c:v>
                </c:pt>
                <c:pt idx="4636">
                  <c:v>100.27498111507963</c:v>
                </c:pt>
                <c:pt idx="4637">
                  <c:v>100.25220092546436</c:v>
                </c:pt>
                <c:pt idx="4638">
                  <c:v>100.42360629688734</c:v>
                </c:pt>
                <c:pt idx="4639">
                  <c:v>100.4706020735602</c:v>
                </c:pt>
                <c:pt idx="4640">
                  <c:v>100.40704410258873</c:v>
                </c:pt>
                <c:pt idx="4641">
                  <c:v>100.2965962516498</c:v>
                </c:pt>
                <c:pt idx="4642">
                  <c:v>100.20797074115251</c:v>
                </c:pt>
                <c:pt idx="4643">
                  <c:v>100.11997334193623</c:v>
                </c:pt>
                <c:pt idx="4644">
                  <c:v>100.10818116246313</c:v>
                </c:pt>
                <c:pt idx="4645">
                  <c:v>100.02388007279094</c:v>
                </c:pt>
                <c:pt idx="4646">
                  <c:v>99.98541743225833</c:v>
                </c:pt>
                <c:pt idx="4647">
                  <c:v>99.882837450199474</c:v>
                </c:pt>
                <c:pt idx="4648">
                  <c:v>99.748034781061776</c:v>
                </c:pt>
                <c:pt idx="4649">
                  <c:v>99.935321281479602</c:v>
                </c:pt>
                <c:pt idx="4650">
                  <c:v>99.87049971760122</c:v>
                </c:pt>
                <c:pt idx="4651">
                  <c:v>99.851310441329929</c:v>
                </c:pt>
                <c:pt idx="4652">
                  <c:v>99.686553108119412</c:v>
                </c:pt>
                <c:pt idx="4653">
                  <c:v>99.634333297146171</c:v>
                </c:pt>
                <c:pt idx="4654">
                  <c:v>99.585251421926912</c:v>
                </c:pt>
                <c:pt idx="4655">
                  <c:v>99.585393697286804</c:v>
                </c:pt>
                <c:pt idx="4656">
                  <c:v>99.595726097325326</c:v>
                </c:pt>
                <c:pt idx="4657">
                  <c:v>99.641142714014293</c:v>
                </c:pt>
                <c:pt idx="4658">
                  <c:v>99.669487576607054</c:v>
                </c:pt>
                <c:pt idx="4659">
                  <c:v>99.574198847600456</c:v>
                </c:pt>
                <c:pt idx="4660">
                  <c:v>99.528729695927694</c:v>
                </c:pt>
                <c:pt idx="4661">
                  <c:v>99.477377880576299</c:v>
                </c:pt>
                <c:pt idx="4662">
                  <c:v>99.597818736324569</c:v>
                </c:pt>
                <c:pt idx="4663">
                  <c:v>99.749656239584496</c:v>
                </c:pt>
                <c:pt idx="4664">
                  <c:v>99.677217593971207</c:v>
                </c:pt>
                <c:pt idx="4665">
                  <c:v>99.621386576110169</c:v>
                </c:pt>
                <c:pt idx="4666">
                  <c:v>99.479889350418304</c:v>
                </c:pt>
                <c:pt idx="4667">
                  <c:v>99.487546459827399</c:v>
                </c:pt>
                <c:pt idx="4668">
                  <c:v>99.549575169027236</c:v>
                </c:pt>
                <c:pt idx="4669">
                  <c:v>99.534002501072635</c:v>
                </c:pt>
                <c:pt idx="4670">
                  <c:v>99.494303548229126</c:v>
                </c:pt>
                <c:pt idx="4671">
                  <c:v>99.603483974031931</c:v>
                </c:pt>
                <c:pt idx="4672">
                  <c:v>99.578533455734345</c:v>
                </c:pt>
                <c:pt idx="4673">
                  <c:v>99.644084821500883</c:v>
                </c:pt>
                <c:pt idx="4674">
                  <c:v>99.605249634637019</c:v>
                </c:pt>
                <c:pt idx="4675">
                  <c:v>99.620580725128235</c:v>
                </c:pt>
                <c:pt idx="4676">
                  <c:v>99.444674103056542</c:v>
                </c:pt>
                <c:pt idx="4677">
                  <c:v>99.643716146076855</c:v>
                </c:pt>
                <c:pt idx="4678">
                  <c:v>99.479343617814749</c:v>
                </c:pt>
                <c:pt idx="4679">
                  <c:v>99.454855734143507</c:v>
                </c:pt>
                <c:pt idx="4680">
                  <c:v>99.577830686964035</c:v>
                </c:pt>
                <c:pt idx="4681">
                  <c:v>99.583906187529308</c:v>
                </c:pt>
                <c:pt idx="4682">
                  <c:v>99.477937244946602</c:v>
                </c:pt>
                <c:pt idx="4683">
                  <c:v>99.482925587883386</c:v>
                </c:pt>
                <c:pt idx="4684">
                  <c:v>99.369463092385701</c:v>
                </c:pt>
                <c:pt idx="4685">
                  <c:v>99.212334796094908</c:v>
                </c:pt>
                <c:pt idx="4686">
                  <c:v>99.154268843975174</c:v>
                </c:pt>
                <c:pt idx="4687">
                  <c:v>99.198481112424474</c:v>
                </c:pt>
                <c:pt idx="4688">
                  <c:v>99.221670102830259</c:v>
                </c:pt>
                <c:pt idx="4689">
                  <c:v>99.260015014899452</c:v>
                </c:pt>
                <c:pt idx="4690">
                  <c:v>99.393596825000373</c:v>
                </c:pt>
                <c:pt idx="4691">
                  <c:v>99.280903813910697</c:v>
                </c:pt>
                <c:pt idx="4692">
                  <c:v>99.236843385408008</c:v>
                </c:pt>
                <c:pt idx="4693">
                  <c:v>99.200029043387516</c:v>
                </c:pt>
                <c:pt idx="4694">
                  <c:v>99.150510591590916</c:v>
                </c:pt>
                <c:pt idx="4695">
                  <c:v>99.18045451377472</c:v>
                </c:pt>
                <c:pt idx="4696">
                  <c:v>98.997135034056853</c:v>
                </c:pt>
                <c:pt idx="4697">
                  <c:v>98.823618150808883</c:v>
                </c:pt>
                <c:pt idx="4698">
                  <c:v>98.698963703905349</c:v>
                </c:pt>
                <c:pt idx="4699">
                  <c:v>98.840264327755449</c:v>
                </c:pt>
                <c:pt idx="4700">
                  <c:v>98.786962103503598</c:v>
                </c:pt>
                <c:pt idx="4701">
                  <c:v>98.838077286363315</c:v>
                </c:pt>
                <c:pt idx="4702">
                  <c:v>98.680645361459455</c:v>
                </c:pt>
                <c:pt idx="4703">
                  <c:v>98.862189534767325</c:v>
                </c:pt>
                <c:pt idx="4704">
                  <c:v>98.893941843691749</c:v>
                </c:pt>
                <c:pt idx="4705">
                  <c:v>98.874404388493346</c:v>
                </c:pt>
                <c:pt idx="4706">
                  <c:v>98.836593727561393</c:v>
                </c:pt>
                <c:pt idx="4707">
                  <c:v>98.82067597042635</c:v>
                </c:pt>
                <c:pt idx="4708">
                  <c:v>98.963275992284267</c:v>
                </c:pt>
                <c:pt idx="4709">
                  <c:v>99.10552019740453</c:v>
                </c:pt>
                <c:pt idx="4710">
                  <c:v>99.088553624933525</c:v>
                </c:pt>
                <c:pt idx="4711">
                  <c:v>99.0710151362765</c:v>
                </c:pt>
                <c:pt idx="4712">
                  <c:v>99.012587903852094</c:v>
                </c:pt>
                <c:pt idx="4713">
                  <c:v>98.886681290985322</c:v>
                </c:pt>
                <c:pt idx="4714">
                  <c:v>98.723829538557183</c:v>
                </c:pt>
                <c:pt idx="4715">
                  <c:v>98.758465581853557</c:v>
                </c:pt>
                <c:pt idx="4716">
                  <c:v>98.523818667171497</c:v>
                </c:pt>
                <c:pt idx="4717">
                  <c:v>98.591855867346737</c:v>
                </c:pt>
                <c:pt idx="4718">
                  <c:v>98.412931271304174</c:v>
                </c:pt>
                <c:pt idx="4719">
                  <c:v>98.47793196094311</c:v>
                </c:pt>
                <c:pt idx="4720">
                  <c:v>98.51791655733075</c:v>
                </c:pt>
                <c:pt idx="4721">
                  <c:v>98.431733336705662</c:v>
                </c:pt>
                <c:pt idx="4722">
                  <c:v>98.481348372917779</c:v>
                </c:pt>
                <c:pt idx="4723">
                  <c:v>98.560821081907662</c:v>
                </c:pt>
                <c:pt idx="4724">
                  <c:v>98.442571740825557</c:v>
                </c:pt>
                <c:pt idx="4725">
                  <c:v>98.281891493590678</c:v>
                </c:pt>
                <c:pt idx="4726">
                  <c:v>98.359399239295257</c:v>
                </c:pt>
                <c:pt idx="4727">
                  <c:v>98.273775291004029</c:v>
                </c:pt>
                <c:pt idx="4728">
                  <c:v>98.286902442277849</c:v>
                </c:pt>
                <c:pt idx="4729">
                  <c:v>98.347498151898549</c:v>
                </c:pt>
                <c:pt idx="4730">
                  <c:v>98.211375804917111</c:v>
                </c:pt>
                <c:pt idx="4731">
                  <c:v>98.146953647130672</c:v>
                </c:pt>
                <c:pt idx="4732">
                  <c:v>98.271015175993128</c:v>
                </c:pt>
                <c:pt idx="4733">
                  <c:v>98.285870503265684</c:v>
                </c:pt>
                <c:pt idx="4734">
                  <c:v>98.409056414076559</c:v>
                </c:pt>
                <c:pt idx="4735">
                  <c:v>98.268988542120027</c:v>
                </c:pt>
                <c:pt idx="4736">
                  <c:v>98.172976802020372</c:v>
                </c:pt>
                <c:pt idx="4737">
                  <c:v>98.111331945207183</c:v>
                </c:pt>
                <c:pt idx="4738">
                  <c:v>98.29075138143925</c:v>
                </c:pt>
                <c:pt idx="4739">
                  <c:v>98.349894386612945</c:v>
                </c:pt>
                <c:pt idx="4740">
                  <c:v>98.308627325145707</c:v>
                </c:pt>
                <c:pt idx="4741">
                  <c:v>98.410194208278043</c:v>
                </c:pt>
                <c:pt idx="4742">
                  <c:v>98.440934503512167</c:v>
                </c:pt>
                <c:pt idx="4743">
                  <c:v>98.481658095679052</c:v>
                </c:pt>
                <c:pt idx="4744">
                  <c:v>98.498816121930133</c:v>
                </c:pt>
                <c:pt idx="4745">
                  <c:v>98.450861590603694</c:v>
                </c:pt>
                <c:pt idx="4746">
                  <c:v>98.464891128697147</c:v>
                </c:pt>
                <c:pt idx="4747">
                  <c:v>98.539474990832474</c:v>
                </c:pt>
                <c:pt idx="4748">
                  <c:v>98.655532784809921</c:v>
                </c:pt>
                <c:pt idx="4749">
                  <c:v>98.551009322943926</c:v>
                </c:pt>
                <c:pt idx="4750">
                  <c:v>98.520032054673919</c:v>
                </c:pt>
                <c:pt idx="4751">
                  <c:v>98.525973935671729</c:v>
                </c:pt>
                <c:pt idx="4752">
                  <c:v>98.528690720788759</c:v>
                </c:pt>
                <c:pt idx="4753">
                  <c:v>98.604007704626397</c:v>
                </c:pt>
                <c:pt idx="4754">
                  <c:v>98.74177101047934</c:v>
                </c:pt>
                <c:pt idx="4755">
                  <c:v>98.826945911862168</c:v>
                </c:pt>
                <c:pt idx="4756">
                  <c:v>98.863944204721264</c:v>
                </c:pt>
                <c:pt idx="4757">
                  <c:v>98.951914003782036</c:v>
                </c:pt>
                <c:pt idx="4758">
                  <c:v>98.961432092131957</c:v>
                </c:pt>
                <c:pt idx="4759">
                  <c:v>99.058691472887006</c:v>
                </c:pt>
                <c:pt idx="4760">
                  <c:v>99.311932964306436</c:v>
                </c:pt>
                <c:pt idx="4761">
                  <c:v>99.294857969339859</c:v>
                </c:pt>
                <c:pt idx="4762">
                  <c:v>99.34797747342634</c:v>
                </c:pt>
                <c:pt idx="4763">
                  <c:v>99.365780486060586</c:v>
                </c:pt>
                <c:pt idx="4764">
                  <c:v>99.481610689937511</c:v>
                </c:pt>
                <c:pt idx="4765">
                  <c:v>99.393213225235428</c:v>
                </c:pt>
                <c:pt idx="4766">
                  <c:v>99.321591031844918</c:v>
                </c:pt>
                <c:pt idx="4767">
                  <c:v>99.288311303870998</c:v>
                </c:pt>
                <c:pt idx="4768">
                  <c:v>99.488184271872896</c:v>
                </c:pt>
                <c:pt idx="4769">
                  <c:v>99.486550964720664</c:v>
                </c:pt>
                <c:pt idx="4770">
                  <c:v>99.582776872842956</c:v>
                </c:pt>
                <c:pt idx="4771">
                  <c:v>99.413087155829061</c:v>
                </c:pt>
                <c:pt idx="4772">
                  <c:v>99.378243386519571</c:v>
                </c:pt>
                <c:pt idx="4773">
                  <c:v>99.307498242222422</c:v>
                </c:pt>
                <c:pt idx="4774">
                  <c:v>99.145584544162091</c:v>
                </c:pt>
                <c:pt idx="4775">
                  <c:v>99.240245637306501</c:v>
                </c:pt>
                <c:pt idx="4776">
                  <c:v>99.201101154509885</c:v>
                </c:pt>
                <c:pt idx="4777">
                  <c:v>99.332909455108535</c:v>
                </c:pt>
                <c:pt idx="4778">
                  <c:v>99.433038311423388</c:v>
                </c:pt>
                <c:pt idx="4779">
                  <c:v>99.376433118541229</c:v>
                </c:pt>
                <c:pt idx="4780">
                  <c:v>99.252612901429828</c:v>
                </c:pt>
                <c:pt idx="4781">
                  <c:v>98.910180452487694</c:v>
                </c:pt>
                <c:pt idx="4782">
                  <c:v>98.857437981911573</c:v>
                </c:pt>
                <c:pt idx="4783">
                  <c:v>98.916328525662991</c:v>
                </c:pt>
                <c:pt idx="4784">
                  <c:v>99.043717564543599</c:v>
                </c:pt>
                <c:pt idx="4785">
                  <c:v>98.986123461216636</c:v>
                </c:pt>
                <c:pt idx="4786">
                  <c:v>98.90400915929041</c:v>
                </c:pt>
                <c:pt idx="4787">
                  <c:v>98.953045597064204</c:v>
                </c:pt>
                <c:pt idx="4788">
                  <c:v>99.111234706869595</c:v>
                </c:pt>
                <c:pt idx="4789">
                  <c:v>99.020990954185677</c:v>
                </c:pt>
                <c:pt idx="4790">
                  <c:v>98.993347521613174</c:v>
                </c:pt>
                <c:pt idx="4791">
                  <c:v>98.891936587088182</c:v>
                </c:pt>
                <c:pt idx="4792">
                  <c:v>98.793318452785556</c:v>
                </c:pt>
                <c:pt idx="4793">
                  <c:v>98.616309860366883</c:v>
                </c:pt>
                <c:pt idx="4794">
                  <c:v>98.736631440974406</c:v>
                </c:pt>
                <c:pt idx="4795">
                  <c:v>98.892905599503862</c:v>
                </c:pt>
                <c:pt idx="4796">
                  <c:v>98.853142588394064</c:v>
                </c:pt>
                <c:pt idx="4797">
                  <c:v>98.905861002136348</c:v>
                </c:pt>
                <c:pt idx="4798">
                  <c:v>98.871749916132302</c:v>
                </c:pt>
                <c:pt idx="4799">
                  <c:v>98.9545709476143</c:v>
                </c:pt>
                <c:pt idx="4800">
                  <c:v>98.965633586928206</c:v>
                </c:pt>
                <c:pt idx="4801">
                  <c:v>99.005391637770629</c:v>
                </c:pt>
                <c:pt idx="4802">
                  <c:v>99.056956354075609</c:v>
                </c:pt>
                <c:pt idx="4803">
                  <c:v>99.053184558805512</c:v>
                </c:pt>
                <c:pt idx="4804">
                  <c:v>98.986835151900692</c:v>
                </c:pt>
                <c:pt idx="4805">
                  <c:v>99.012617292790353</c:v>
                </c:pt>
                <c:pt idx="4806">
                  <c:v>98.984900240389862</c:v>
                </c:pt>
                <c:pt idx="4807">
                  <c:v>98.96437983245697</c:v>
                </c:pt>
                <c:pt idx="4808">
                  <c:v>99.05720514069769</c:v>
                </c:pt>
                <c:pt idx="4809">
                  <c:v>98.928177581620574</c:v>
                </c:pt>
                <c:pt idx="4810">
                  <c:v>99.080767571466879</c:v>
                </c:pt>
                <c:pt idx="4811">
                  <c:v>99.370378555599942</c:v>
                </c:pt>
                <c:pt idx="4812">
                  <c:v>99.413103724368241</c:v>
                </c:pt>
                <c:pt idx="4813">
                  <c:v>99.447046209967397</c:v>
                </c:pt>
                <c:pt idx="4814">
                  <c:v>99.316899569990426</c:v>
                </c:pt>
                <c:pt idx="4815">
                  <c:v>99.127741097853232</c:v>
                </c:pt>
                <c:pt idx="4816">
                  <c:v>99.102221339749732</c:v>
                </c:pt>
                <c:pt idx="4817">
                  <c:v>99.177730910650865</c:v>
                </c:pt>
                <c:pt idx="4818">
                  <c:v>99.248905883480347</c:v>
                </c:pt>
                <c:pt idx="4819">
                  <c:v>99.149669678878737</c:v>
                </c:pt>
                <c:pt idx="4820">
                  <c:v>99.095761497067528</c:v>
                </c:pt>
                <c:pt idx="4821">
                  <c:v>98.950328047909252</c:v>
                </c:pt>
                <c:pt idx="4822">
                  <c:v>98.829623431641636</c:v>
                </c:pt>
                <c:pt idx="4823">
                  <c:v>98.780940128020802</c:v>
                </c:pt>
                <c:pt idx="4824">
                  <c:v>98.811830315588779</c:v>
                </c:pt>
                <c:pt idx="4825">
                  <c:v>98.825883092635408</c:v>
                </c:pt>
                <c:pt idx="4826">
                  <c:v>98.882050971850461</c:v>
                </c:pt>
                <c:pt idx="4827">
                  <c:v>98.835152895033744</c:v>
                </c:pt>
                <c:pt idx="4828">
                  <c:v>98.663345216379696</c:v>
                </c:pt>
                <c:pt idx="4829">
                  <c:v>98.484461532411785</c:v>
                </c:pt>
                <c:pt idx="4830">
                  <c:v>98.719508155169351</c:v>
                </c:pt>
                <c:pt idx="4831">
                  <c:v>98.652605465646047</c:v>
                </c:pt>
                <c:pt idx="4832">
                  <c:v>98.565183493598227</c:v>
                </c:pt>
                <c:pt idx="4833">
                  <c:v>98.696020558469471</c:v>
                </c:pt>
                <c:pt idx="4834">
                  <c:v>98.758117356608764</c:v>
                </c:pt>
                <c:pt idx="4835">
                  <c:v>98.765563741747286</c:v>
                </c:pt>
                <c:pt idx="4836">
                  <c:v>98.853769164817024</c:v>
                </c:pt>
                <c:pt idx="4837">
                  <c:v>99.061607197872135</c:v>
                </c:pt>
                <c:pt idx="4838">
                  <c:v>99.247072304489294</c:v>
                </c:pt>
                <c:pt idx="4839">
                  <c:v>99.36251028128477</c:v>
                </c:pt>
                <c:pt idx="4840">
                  <c:v>99.51884818576498</c:v>
                </c:pt>
                <c:pt idx="4841">
                  <c:v>99.644450550679565</c:v>
                </c:pt>
                <c:pt idx="4842">
                  <c:v>99.766817889165935</c:v>
                </c:pt>
                <c:pt idx="4843">
                  <c:v>99.786462304705694</c:v>
                </c:pt>
                <c:pt idx="4844">
                  <c:v>99.743450136963844</c:v>
                </c:pt>
                <c:pt idx="4845">
                  <c:v>99.798123937175077</c:v>
                </c:pt>
                <c:pt idx="4846">
                  <c:v>99.958201604322852</c:v>
                </c:pt>
                <c:pt idx="4847">
                  <c:v>100.00312318707493</c:v>
                </c:pt>
                <c:pt idx="4848">
                  <c:v>99.908242590122086</c:v>
                </c:pt>
                <c:pt idx="4849">
                  <c:v>99.790084164506439</c:v>
                </c:pt>
                <c:pt idx="4850">
                  <c:v>99.910156548971784</c:v>
                </c:pt>
                <c:pt idx="4851">
                  <c:v>99.973297169897094</c:v>
                </c:pt>
                <c:pt idx="4852">
                  <c:v>99.953380578979463</c:v>
                </c:pt>
                <c:pt idx="4853">
                  <c:v>99.794318338344922</c:v>
                </c:pt>
                <c:pt idx="4854">
                  <c:v>99.792619100285663</c:v>
                </c:pt>
                <c:pt idx="4855">
                  <c:v>99.603193566020494</c:v>
                </c:pt>
                <c:pt idx="4856">
                  <c:v>99.486459472270553</c:v>
                </c:pt>
                <c:pt idx="4857">
                  <c:v>99.512456183255779</c:v>
                </c:pt>
                <c:pt idx="4858">
                  <c:v>99.491449076881366</c:v>
                </c:pt>
                <c:pt idx="4859">
                  <c:v>99.558233621773979</c:v>
                </c:pt>
                <c:pt idx="4860">
                  <c:v>99.588452757921914</c:v>
                </c:pt>
                <c:pt idx="4861">
                  <c:v>99.641405833303764</c:v>
                </c:pt>
                <c:pt idx="4862">
                  <c:v>99.790108902953634</c:v>
                </c:pt>
                <c:pt idx="4863">
                  <c:v>99.829697321515425</c:v>
                </c:pt>
                <c:pt idx="4864">
                  <c:v>99.929895904744598</c:v>
                </c:pt>
                <c:pt idx="4865">
                  <c:v>100.03871943058716</c:v>
                </c:pt>
                <c:pt idx="4866">
                  <c:v>100.02963474218699</c:v>
                </c:pt>
                <c:pt idx="4867">
                  <c:v>100.1553076438686</c:v>
                </c:pt>
                <c:pt idx="4868">
                  <c:v>100.20696573446197</c:v>
                </c:pt>
                <c:pt idx="4869">
                  <c:v>100.24892077560047</c:v>
                </c:pt>
                <c:pt idx="4870">
                  <c:v>100.08917226376731</c:v>
                </c:pt>
                <c:pt idx="4871">
                  <c:v>100.00947706654976</c:v>
                </c:pt>
                <c:pt idx="4872">
                  <c:v>100.05499111620456</c:v>
                </c:pt>
                <c:pt idx="4873">
                  <c:v>100.06529539630942</c:v>
                </c:pt>
                <c:pt idx="4874">
                  <c:v>99.861565121302917</c:v>
                </c:pt>
                <c:pt idx="4875">
                  <c:v>99.918279537157503</c:v>
                </c:pt>
                <c:pt idx="4876">
                  <c:v>99.97332815321495</c:v>
                </c:pt>
                <c:pt idx="4877">
                  <c:v>99.90555544281699</c:v>
                </c:pt>
                <c:pt idx="4878">
                  <c:v>99.973268011215239</c:v>
                </c:pt>
                <c:pt idx="4879">
                  <c:v>100.19679377781952</c:v>
                </c:pt>
                <c:pt idx="4880">
                  <c:v>100.29090156700842</c:v>
                </c:pt>
                <c:pt idx="4881">
                  <c:v>100.28913136862951</c:v>
                </c:pt>
                <c:pt idx="4882">
                  <c:v>100.23912436072114</c:v>
                </c:pt>
                <c:pt idx="4883">
                  <c:v>100.37819776861026</c:v>
                </c:pt>
                <c:pt idx="4884">
                  <c:v>100.37055477056865</c:v>
                </c:pt>
                <c:pt idx="4885">
                  <c:v>100.45283615882769</c:v>
                </c:pt>
                <c:pt idx="4886">
                  <c:v>100.54290492609503</c:v>
                </c:pt>
                <c:pt idx="4887">
                  <c:v>100.42115339654555</c:v>
                </c:pt>
                <c:pt idx="4888">
                  <c:v>100.49612033700319</c:v>
                </c:pt>
                <c:pt idx="4889">
                  <c:v>100.42854387929746</c:v>
                </c:pt>
                <c:pt idx="4890">
                  <c:v>100.480860684104</c:v>
                </c:pt>
                <c:pt idx="4891">
                  <c:v>100.34178655021985</c:v>
                </c:pt>
                <c:pt idx="4892">
                  <c:v>100.32987186075086</c:v>
                </c:pt>
                <c:pt idx="4893">
                  <c:v>100.33430497964004</c:v>
                </c:pt>
                <c:pt idx="4894">
                  <c:v>100.46599525834232</c:v>
                </c:pt>
                <c:pt idx="4895">
                  <c:v>100.56337112662018</c:v>
                </c:pt>
                <c:pt idx="4896">
                  <c:v>100.45427214716452</c:v>
                </c:pt>
                <c:pt idx="4897">
                  <c:v>100.39231317161629</c:v>
                </c:pt>
                <c:pt idx="4898">
                  <c:v>100.35203247246888</c:v>
                </c:pt>
                <c:pt idx="4899">
                  <c:v>100.30156324622769</c:v>
                </c:pt>
                <c:pt idx="4900">
                  <c:v>100.23276348478898</c:v>
                </c:pt>
                <c:pt idx="4901">
                  <c:v>100.28313491620111</c:v>
                </c:pt>
                <c:pt idx="4902">
                  <c:v>100.15898856945033</c:v>
                </c:pt>
                <c:pt idx="4903">
                  <c:v>100.14642555995336</c:v>
                </c:pt>
                <c:pt idx="4904">
                  <c:v>100.21066639640217</c:v>
                </c:pt>
                <c:pt idx="4905">
                  <c:v>100.38907203198798</c:v>
                </c:pt>
                <c:pt idx="4906">
                  <c:v>100.40782621933646</c:v>
                </c:pt>
                <c:pt idx="4907">
                  <c:v>100.333558576391</c:v>
                </c:pt>
                <c:pt idx="4908">
                  <c:v>100.33259902266845</c:v>
                </c:pt>
                <c:pt idx="4909">
                  <c:v>100.36830412379852</c:v>
                </c:pt>
                <c:pt idx="4910">
                  <c:v>100.38776113516163</c:v>
                </c:pt>
                <c:pt idx="4911">
                  <c:v>100.32740728868164</c:v>
                </c:pt>
                <c:pt idx="4912">
                  <c:v>100.25536356653717</c:v>
                </c:pt>
                <c:pt idx="4913">
                  <c:v>100.30760548612021</c:v>
                </c:pt>
                <c:pt idx="4914">
                  <c:v>100.28009028005636</c:v>
                </c:pt>
                <c:pt idx="4915">
                  <c:v>100.21851547776021</c:v>
                </c:pt>
                <c:pt idx="4916">
                  <c:v>100.40665562516705</c:v>
                </c:pt>
                <c:pt idx="4917">
                  <c:v>100.62553539322298</c:v>
                </c:pt>
                <c:pt idx="4918">
                  <c:v>100.61809521702072</c:v>
                </c:pt>
                <c:pt idx="4919">
                  <c:v>100.46219809455231</c:v>
                </c:pt>
                <c:pt idx="4920">
                  <c:v>100.31064814973142</c:v>
                </c:pt>
                <c:pt idx="4921">
                  <c:v>100.30216665418178</c:v>
                </c:pt>
                <c:pt idx="4922">
                  <c:v>100.30577441386437</c:v>
                </c:pt>
                <c:pt idx="4923">
                  <c:v>100.37911747712656</c:v>
                </c:pt>
                <c:pt idx="4924">
                  <c:v>100.43547127958952</c:v>
                </c:pt>
                <c:pt idx="4925">
                  <c:v>100.40192842707008</c:v>
                </c:pt>
                <c:pt idx="4926">
                  <c:v>100.46779192117414</c:v>
                </c:pt>
                <c:pt idx="4927">
                  <c:v>100.44178736935784</c:v>
                </c:pt>
                <c:pt idx="4928">
                  <c:v>100.51609080505493</c:v>
                </c:pt>
                <c:pt idx="4929">
                  <c:v>100.37910731627926</c:v>
                </c:pt>
                <c:pt idx="4930">
                  <c:v>100.50169575972239</c:v>
                </c:pt>
                <c:pt idx="4931">
                  <c:v>100.48199255698229</c:v>
                </c:pt>
                <c:pt idx="4932">
                  <c:v>100.4820334124058</c:v>
                </c:pt>
                <c:pt idx="4933">
                  <c:v>100.41238864726097</c:v>
                </c:pt>
                <c:pt idx="4934">
                  <c:v>100.49173004832943</c:v>
                </c:pt>
                <c:pt idx="4935">
                  <c:v>100.53881359468733</c:v>
                </c:pt>
                <c:pt idx="4936">
                  <c:v>100.45615698858228</c:v>
                </c:pt>
                <c:pt idx="4937">
                  <c:v>100.55276977299859</c:v>
                </c:pt>
                <c:pt idx="4938">
                  <c:v>100.61225174480327</c:v>
                </c:pt>
                <c:pt idx="4939">
                  <c:v>100.60924007184134</c:v>
                </c:pt>
                <c:pt idx="4940">
                  <c:v>100.40633395720027</c:v>
                </c:pt>
                <c:pt idx="4941">
                  <c:v>100.39161274016931</c:v>
                </c:pt>
                <c:pt idx="4942">
                  <c:v>100.38349226615172</c:v>
                </c:pt>
                <c:pt idx="4943">
                  <c:v>100.41179317885468</c:v>
                </c:pt>
                <c:pt idx="4944">
                  <c:v>100.45607534995052</c:v>
                </c:pt>
                <c:pt idx="4945">
                  <c:v>100.58488108790355</c:v>
                </c:pt>
                <c:pt idx="4946">
                  <c:v>100.58670476322207</c:v>
                </c:pt>
                <c:pt idx="4947">
                  <c:v>100.62740048864258</c:v>
                </c:pt>
                <c:pt idx="4948">
                  <c:v>100.89707386579256</c:v>
                </c:pt>
                <c:pt idx="4949">
                  <c:v>100.9097035455504</c:v>
                </c:pt>
                <c:pt idx="4950">
                  <c:v>100.83475509057675</c:v>
                </c:pt>
                <c:pt idx="4951">
                  <c:v>100.82695678092927</c:v>
                </c:pt>
                <c:pt idx="4952">
                  <c:v>100.98900547779847</c:v>
                </c:pt>
                <c:pt idx="4953">
                  <c:v>101.0629691465829</c:v>
                </c:pt>
                <c:pt idx="4954">
                  <c:v>101.09322236715923</c:v>
                </c:pt>
                <c:pt idx="4955">
                  <c:v>101.19022756375631</c:v>
                </c:pt>
                <c:pt idx="4956">
                  <c:v>101.17717044948014</c:v>
                </c:pt>
                <c:pt idx="4957">
                  <c:v>101.29843972905225</c:v>
                </c:pt>
                <c:pt idx="4958">
                  <c:v>101.20611805748068</c:v>
                </c:pt>
                <c:pt idx="4959">
                  <c:v>101.13033914046068</c:v>
                </c:pt>
                <c:pt idx="4960">
                  <c:v>101.19144083503895</c:v>
                </c:pt>
                <c:pt idx="4961">
                  <c:v>101.20618138327269</c:v>
                </c:pt>
                <c:pt idx="4962">
                  <c:v>101.05969569424953</c:v>
                </c:pt>
                <c:pt idx="4963">
                  <c:v>101.09808985521195</c:v>
                </c:pt>
                <c:pt idx="4964">
                  <c:v>101.16534812137481</c:v>
                </c:pt>
                <c:pt idx="4965">
                  <c:v>101.11202764718323</c:v>
                </c:pt>
                <c:pt idx="4966">
                  <c:v>101.01525138192703</c:v>
                </c:pt>
                <c:pt idx="4967">
                  <c:v>101.11930821406057</c:v>
                </c:pt>
                <c:pt idx="4968">
                  <c:v>101.01137215893091</c:v>
                </c:pt>
                <c:pt idx="4969">
                  <c:v>101.08187928795691</c:v>
                </c:pt>
                <c:pt idx="4970">
                  <c:v>101.10371068763035</c:v>
                </c:pt>
                <c:pt idx="4971">
                  <c:v>101.03409204652732</c:v>
                </c:pt>
                <c:pt idx="4972">
                  <c:v>100.99609590192577</c:v>
                </c:pt>
                <c:pt idx="4973">
                  <c:v>101.12314474519818</c:v>
                </c:pt>
                <c:pt idx="4974">
                  <c:v>101.08174626650195</c:v>
                </c:pt>
                <c:pt idx="4975">
                  <c:v>101.18041941747759</c:v>
                </c:pt>
                <c:pt idx="4976">
                  <c:v>101.21652337585552</c:v>
                </c:pt>
                <c:pt idx="4977">
                  <c:v>101.16619204413355</c:v>
                </c:pt>
                <c:pt idx="4978">
                  <c:v>101.32787212839345</c:v>
                </c:pt>
                <c:pt idx="4979">
                  <c:v>101.28796152985723</c:v>
                </c:pt>
                <c:pt idx="4980">
                  <c:v>101.26311324396764</c:v>
                </c:pt>
                <c:pt idx="4981">
                  <c:v>101.30404996273811</c:v>
                </c:pt>
                <c:pt idx="4982">
                  <c:v>101.26842997647255</c:v>
                </c:pt>
                <c:pt idx="4983">
                  <c:v>101.3064256912559</c:v>
                </c:pt>
                <c:pt idx="4984">
                  <c:v>101.41474058369414</c:v>
                </c:pt>
                <c:pt idx="4985">
                  <c:v>101.60376890041999</c:v>
                </c:pt>
                <c:pt idx="4986">
                  <c:v>101.64101750232547</c:v>
                </c:pt>
                <c:pt idx="4987">
                  <c:v>101.65192864766129</c:v>
                </c:pt>
                <c:pt idx="4988">
                  <c:v>101.65862374197205</c:v>
                </c:pt>
                <c:pt idx="4989">
                  <c:v>101.5725441272714</c:v>
                </c:pt>
                <c:pt idx="4990">
                  <c:v>101.62846120199404</c:v>
                </c:pt>
                <c:pt idx="4991">
                  <c:v>101.73099450269125</c:v>
                </c:pt>
                <c:pt idx="4992">
                  <c:v>101.87154368029535</c:v>
                </c:pt>
                <c:pt idx="4993">
                  <c:v>101.88571406770485</c:v>
                </c:pt>
                <c:pt idx="4994">
                  <c:v>101.96218965950959</c:v>
                </c:pt>
                <c:pt idx="4995">
                  <c:v>101.73182204153916</c:v>
                </c:pt>
                <c:pt idx="4996">
                  <c:v>101.72380054092098</c:v>
                </c:pt>
                <c:pt idx="4997">
                  <c:v>101.87826445220659</c:v>
                </c:pt>
                <c:pt idx="4998">
                  <c:v>101.88986223355171</c:v>
                </c:pt>
                <c:pt idx="4999">
                  <c:v>101.99494233850352</c:v>
                </c:pt>
                <c:pt idx="5000">
                  <c:v>102.0993160317153</c:v>
                </c:pt>
                <c:pt idx="5001">
                  <c:v>101.92132504515003</c:v>
                </c:pt>
                <c:pt idx="5002">
                  <c:v>102.05244927592865</c:v>
                </c:pt>
                <c:pt idx="5003">
                  <c:v>102.08903112788994</c:v>
                </c:pt>
                <c:pt idx="5004">
                  <c:v>102.1682237991818</c:v>
                </c:pt>
                <c:pt idx="5005">
                  <c:v>102.24253656092006</c:v>
                </c:pt>
                <c:pt idx="5006">
                  <c:v>102.19883480097619</c:v>
                </c:pt>
                <c:pt idx="5007">
                  <c:v>102.08188607329591</c:v>
                </c:pt>
                <c:pt idx="5008">
                  <c:v>102.17475805643056</c:v>
                </c:pt>
                <c:pt idx="5009">
                  <c:v>102.02454144240454</c:v>
                </c:pt>
                <c:pt idx="5010">
                  <c:v>102.12170773146205</c:v>
                </c:pt>
                <c:pt idx="5011">
                  <c:v>102.05444038432104</c:v>
                </c:pt>
                <c:pt idx="5012">
                  <c:v>102.02435321022233</c:v>
                </c:pt>
                <c:pt idx="5013">
                  <c:v>101.9615255888222</c:v>
                </c:pt>
                <c:pt idx="5014">
                  <c:v>102.07230451873311</c:v>
                </c:pt>
                <c:pt idx="5015">
                  <c:v>102.17608107054906</c:v>
                </c:pt>
                <c:pt idx="5016">
                  <c:v>102.18842368719508</c:v>
                </c:pt>
                <c:pt idx="5017">
                  <c:v>102.08761913041644</c:v>
                </c:pt>
                <c:pt idx="5018">
                  <c:v>102.05179977888042</c:v>
                </c:pt>
                <c:pt idx="5019">
                  <c:v>102.16817349276525</c:v>
                </c:pt>
                <c:pt idx="5020">
                  <c:v>102.22141473457211</c:v>
                </c:pt>
                <c:pt idx="5021">
                  <c:v>102.2926647309986</c:v>
                </c:pt>
                <c:pt idx="5022">
                  <c:v>102.22506599938258</c:v>
                </c:pt>
                <c:pt idx="5023">
                  <c:v>102.19752568945806</c:v>
                </c:pt>
                <c:pt idx="5024">
                  <c:v>102.21011217568018</c:v>
                </c:pt>
                <c:pt idx="5025">
                  <c:v>102.2202471147508</c:v>
                </c:pt>
                <c:pt idx="5026">
                  <c:v>102.3274964713391</c:v>
                </c:pt>
                <c:pt idx="5027">
                  <c:v>102.09048336917957</c:v>
                </c:pt>
                <c:pt idx="5028">
                  <c:v>102.20250340527134</c:v>
                </c:pt>
                <c:pt idx="5029">
                  <c:v>102.37471412677634</c:v>
                </c:pt>
                <c:pt idx="5030">
                  <c:v>102.22517351708902</c:v>
                </c:pt>
                <c:pt idx="5031">
                  <c:v>102.31768540275623</c:v>
                </c:pt>
                <c:pt idx="5032">
                  <c:v>102.20830557246553</c:v>
                </c:pt>
                <c:pt idx="5033">
                  <c:v>102.21001098545395</c:v>
                </c:pt>
                <c:pt idx="5034">
                  <c:v>102.21606883008745</c:v>
                </c:pt>
                <c:pt idx="5035">
                  <c:v>102.31157114141314</c:v>
                </c:pt>
                <c:pt idx="5036">
                  <c:v>102.12354535573644</c:v>
                </c:pt>
                <c:pt idx="5037">
                  <c:v>101.97883064681264</c:v>
                </c:pt>
                <c:pt idx="5038">
                  <c:v>101.92953548852383</c:v>
                </c:pt>
                <c:pt idx="5039">
                  <c:v>101.92969900538786</c:v>
                </c:pt>
                <c:pt idx="5040">
                  <c:v>101.83476464751551</c:v>
                </c:pt>
                <c:pt idx="5041">
                  <c:v>101.9195679624588</c:v>
                </c:pt>
                <c:pt idx="5042">
                  <c:v>102.0858576311616</c:v>
                </c:pt>
                <c:pt idx="5043">
                  <c:v>102.18898076016025</c:v>
                </c:pt>
                <c:pt idx="5044">
                  <c:v>102.0933216103994</c:v>
                </c:pt>
                <c:pt idx="5045">
                  <c:v>101.94388798823431</c:v>
                </c:pt>
                <c:pt idx="5046">
                  <c:v>102.00982852689619</c:v>
                </c:pt>
                <c:pt idx="5047">
                  <c:v>101.96275137036928</c:v>
                </c:pt>
                <c:pt idx="5048">
                  <c:v>102.10080035761563</c:v>
                </c:pt>
                <c:pt idx="5049">
                  <c:v>102.26007820743769</c:v>
                </c:pt>
                <c:pt idx="5050">
                  <c:v>102.25037409820692</c:v>
                </c:pt>
                <c:pt idx="5051">
                  <c:v>102.42559280831185</c:v>
                </c:pt>
                <c:pt idx="5052">
                  <c:v>102.37640718152493</c:v>
                </c:pt>
                <c:pt idx="5053">
                  <c:v>102.47115626740563</c:v>
                </c:pt>
                <c:pt idx="5054">
                  <c:v>102.61002969613149</c:v>
                </c:pt>
                <c:pt idx="5055">
                  <c:v>102.65474173174553</c:v>
                </c:pt>
                <c:pt idx="5056">
                  <c:v>102.80180394902102</c:v>
                </c:pt>
                <c:pt idx="5057">
                  <c:v>102.8480054877856</c:v>
                </c:pt>
                <c:pt idx="5058">
                  <c:v>102.75491620236349</c:v>
                </c:pt>
                <c:pt idx="5059">
                  <c:v>102.7188833081681</c:v>
                </c:pt>
                <c:pt idx="5060">
                  <c:v>102.5775128215639</c:v>
                </c:pt>
                <c:pt idx="5061">
                  <c:v>102.5329124676244</c:v>
                </c:pt>
                <c:pt idx="5062">
                  <c:v>102.59978984438133</c:v>
                </c:pt>
                <c:pt idx="5063">
                  <c:v>102.49225792668233</c:v>
                </c:pt>
                <c:pt idx="5064">
                  <c:v>102.44952211643005</c:v>
                </c:pt>
                <c:pt idx="5065">
                  <c:v>102.45684398810525</c:v>
                </c:pt>
                <c:pt idx="5066">
                  <c:v>102.48550185355542</c:v>
                </c:pt>
                <c:pt idx="5067">
                  <c:v>102.39133996616346</c:v>
                </c:pt>
                <c:pt idx="5068">
                  <c:v>102.38960897680569</c:v>
                </c:pt>
                <c:pt idx="5069">
                  <c:v>102.47454249963342</c:v>
                </c:pt>
                <c:pt idx="5070">
                  <c:v>102.55401262388914</c:v>
                </c:pt>
                <c:pt idx="5071">
                  <c:v>102.57478189373001</c:v>
                </c:pt>
                <c:pt idx="5072">
                  <c:v>102.39500478291566</c:v>
                </c:pt>
                <c:pt idx="5073">
                  <c:v>102.2828367418893</c:v>
                </c:pt>
                <c:pt idx="5074">
                  <c:v>102.28851144305962</c:v>
                </c:pt>
                <c:pt idx="5075">
                  <c:v>102.46022215284565</c:v>
                </c:pt>
                <c:pt idx="5076">
                  <c:v>102.60702750654477</c:v>
                </c:pt>
                <c:pt idx="5077">
                  <c:v>102.70473934181778</c:v>
                </c:pt>
                <c:pt idx="5078">
                  <c:v>102.66499386615548</c:v>
                </c:pt>
                <c:pt idx="5079">
                  <c:v>102.75089673701062</c:v>
                </c:pt>
                <c:pt idx="5080">
                  <c:v>102.9151538371258</c:v>
                </c:pt>
                <c:pt idx="5081">
                  <c:v>102.89209601780375</c:v>
                </c:pt>
                <c:pt idx="5082">
                  <c:v>102.97128505059007</c:v>
                </c:pt>
                <c:pt idx="5083">
                  <c:v>102.92937999405639</c:v>
                </c:pt>
                <c:pt idx="5084">
                  <c:v>102.96700841266261</c:v>
                </c:pt>
                <c:pt idx="5085">
                  <c:v>103.11566594287802</c:v>
                </c:pt>
                <c:pt idx="5086">
                  <c:v>103.02658528599672</c:v>
                </c:pt>
                <c:pt idx="5087">
                  <c:v>103.15119750133864</c:v>
                </c:pt>
                <c:pt idx="5088">
                  <c:v>103.11934081407273</c:v>
                </c:pt>
                <c:pt idx="5089">
                  <c:v>103.07203517457158</c:v>
                </c:pt>
                <c:pt idx="5090">
                  <c:v>103.19561298740172</c:v>
                </c:pt>
                <c:pt idx="5091">
                  <c:v>103.22436242758559</c:v>
                </c:pt>
                <c:pt idx="5092">
                  <c:v>103.32007462038291</c:v>
                </c:pt>
                <c:pt idx="5093">
                  <c:v>103.36415806146186</c:v>
                </c:pt>
                <c:pt idx="5094">
                  <c:v>103.50965108494833</c:v>
                </c:pt>
                <c:pt idx="5095">
                  <c:v>103.59449566508081</c:v>
                </c:pt>
                <c:pt idx="5096">
                  <c:v>103.57300389858752</c:v>
                </c:pt>
                <c:pt idx="5097">
                  <c:v>103.56082458446778</c:v>
                </c:pt>
                <c:pt idx="5098">
                  <c:v>103.40761898361545</c:v>
                </c:pt>
                <c:pt idx="5099">
                  <c:v>103.40115312884893</c:v>
                </c:pt>
                <c:pt idx="5100">
                  <c:v>103.61047625684</c:v>
                </c:pt>
                <c:pt idx="5101">
                  <c:v>103.72415287469963</c:v>
                </c:pt>
                <c:pt idx="5102">
                  <c:v>103.65661652244846</c:v>
                </c:pt>
                <c:pt idx="5103">
                  <c:v>103.69038991580982</c:v>
                </c:pt>
                <c:pt idx="5104">
                  <c:v>103.52902275287688</c:v>
                </c:pt>
                <c:pt idx="5105">
                  <c:v>103.42479264958367</c:v>
                </c:pt>
                <c:pt idx="5106">
                  <c:v>103.45911732283628</c:v>
                </c:pt>
                <c:pt idx="5107">
                  <c:v>103.45326752073328</c:v>
                </c:pt>
                <c:pt idx="5108">
                  <c:v>103.39125641555574</c:v>
                </c:pt>
                <c:pt idx="5109">
                  <c:v>103.47173803051999</c:v>
                </c:pt>
                <c:pt idx="5110">
                  <c:v>103.43335256686532</c:v>
                </c:pt>
                <c:pt idx="5111">
                  <c:v>103.50632285900748</c:v>
                </c:pt>
                <c:pt idx="5112">
                  <c:v>103.41709986669413</c:v>
                </c:pt>
                <c:pt idx="5113">
                  <c:v>103.49742134063014</c:v>
                </c:pt>
                <c:pt idx="5114">
                  <c:v>103.44086325340243</c:v>
                </c:pt>
                <c:pt idx="5115">
                  <c:v>103.41241180197879</c:v>
                </c:pt>
                <c:pt idx="5116">
                  <c:v>103.42865796420209</c:v>
                </c:pt>
                <c:pt idx="5117">
                  <c:v>103.49003881509528</c:v>
                </c:pt>
                <c:pt idx="5118">
                  <c:v>103.36647202767853</c:v>
                </c:pt>
                <c:pt idx="5119">
                  <c:v>103.39808885428012</c:v>
                </c:pt>
                <c:pt idx="5120">
                  <c:v>103.4410781122547</c:v>
                </c:pt>
                <c:pt idx="5121">
                  <c:v>103.15281633486634</c:v>
                </c:pt>
                <c:pt idx="5122">
                  <c:v>103.22762169200851</c:v>
                </c:pt>
                <c:pt idx="5123">
                  <c:v>103.11608424147781</c:v>
                </c:pt>
                <c:pt idx="5124">
                  <c:v>103.27580924762373</c:v>
                </c:pt>
                <c:pt idx="5125">
                  <c:v>103.28731662793537</c:v>
                </c:pt>
                <c:pt idx="5126">
                  <c:v>103.33648902181665</c:v>
                </c:pt>
                <c:pt idx="5127">
                  <c:v>103.55674793191615</c:v>
                </c:pt>
                <c:pt idx="5128">
                  <c:v>103.5659935891877</c:v>
                </c:pt>
                <c:pt idx="5129">
                  <c:v>103.67587526749156</c:v>
                </c:pt>
                <c:pt idx="5130">
                  <c:v>103.48916114843207</c:v>
                </c:pt>
                <c:pt idx="5131">
                  <c:v>103.30215412768312</c:v>
                </c:pt>
                <c:pt idx="5132">
                  <c:v>103.26848663159829</c:v>
                </c:pt>
                <c:pt idx="5133">
                  <c:v>103.13564853017067</c:v>
                </c:pt>
                <c:pt idx="5134">
                  <c:v>103.07263195284658</c:v>
                </c:pt>
                <c:pt idx="5135">
                  <c:v>102.90325927591681</c:v>
                </c:pt>
                <c:pt idx="5136">
                  <c:v>103.03840986923099</c:v>
                </c:pt>
                <c:pt idx="5137">
                  <c:v>102.96884749283342</c:v>
                </c:pt>
                <c:pt idx="5138">
                  <c:v>102.93733599200682</c:v>
                </c:pt>
                <c:pt idx="5139">
                  <c:v>102.91562728075343</c:v>
                </c:pt>
                <c:pt idx="5140">
                  <c:v>102.89498706516727</c:v>
                </c:pt>
                <c:pt idx="5141">
                  <c:v>102.79785790073836</c:v>
                </c:pt>
                <c:pt idx="5142">
                  <c:v>102.8885846363371</c:v>
                </c:pt>
                <c:pt idx="5143">
                  <c:v>102.77023667673474</c:v>
                </c:pt>
                <c:pt idx="5144">
                  <c:v>102.70895889004717</c:v>
                </c:pt>
                <c:pt idx="5145">
                  <c:v>102.83451304341645</c:v>
                </c:pt>
                <c:pt idx="5146">
                  <c:v>102.94431153193725</c:v>
                </c:pt>
                <c:pt idx="5147">
                  <c:v>102.96304253855338</c:v>
                </c:pt>
                <c:pt idx="5148">
                  <c:v>102.71810717623822</c:v>
                </c:pt>
                <c:pt idx="5149">
                  <c:v>102.66627878190693</c:v>
                </c:pt>
                <c:pt idx="5150">
                  <c:v>102.47171887613109</c:v>
                </c:pt>
                <c:pt idx="5151">
                  <c:v>102.50481904404936</c:v>
                </c:pt>
                <c:pt idx="5152">
                  <c:v>102.47210829779551</c:v>
                </c:pt>
                <c:pt idx="5153">
                  <c:v>102.67041546288549</c:v>
                </c:pt>
                <c:pt idx="5154">
                  <c:v>102.53026619873845</c:v>
                </c:pt>
                <c:pt idx="5155">
                  <c:v>102.39604942585616</c:v>
                </c:pt>
                <c:pt idx="5156">
                  <c:v>102.427819816477</c:v>
                </c:pt>
                <c:pt idx="5157">
                  <c:v>102.53792456252269</c:v>
                </c:pt>
                <c:pt idx="5158">
                  <c:v>102.68662684046245</c:v>
                </c:pt>
                <c:pt idx="5159">
                  <c:v>102.78136123404128</c:v>
                </c:pt>
                <c:pt idx="5160">
                  <c:v>102.91175234216672</c:v>
                </c:pt>
                <c:pt idx="5161">
                  <c:v>102.97109858708693</c:v>
                </c:pt>
                <c:pt idx="5162">
                  <c:v>102.98350905579028</c:v>
                </c:pt>
                <c:pt idx="5163">
                  <c:v>102.9586827948068</c:v>
                </c:pt>
                <c:pt idx="5164">
                  <c:v>103.04862983630674</c:v>
                </c:pt>
                <c:pt idx="5165">
                  <c:v>103.31764105328277</c:v>
                </c:pt>
                <c:pt idx="5166">
                  <c:v>103.32812345387066</c:v>
                </c:pt>
                <c:pt idx="5167">
                  <c:v>103.49667257000073</c:v>
                </c:pt>
                <c:pt idx="5168">
                  <c:v>103.66781846415068</c:v>
                </c:pt>
                <c:pt idx="5169">
                  <c:v>103.5893353414905</c:v>
                </c:pt>
                <c:pt idx="5170">
                  <c:v>103.7544097088018</c:v>
                </c:pt>
                <c:pt idx="5171">
                  <c:v>103.9578305399732</c:v>
                </c:pt>
                <c:pt idx="5172">
                  <c:v>104.04260512590106</c:v>
                </c:pt>
                <c:pt idx="5173">
                  <c:v>104.10496941644581</c:v>
                </c:pt>
                <c:pt idx="5174">
                  <c:v>103.99917101144177</c:v>
                </c:pt>
                <c:pt idx="5175">
                  <c:v>103.96447931009642</c:v>
                </c:pt>
                <c:pt idx="5176">
                  <c:v>103.97780424149927</c:v>
                </c:pt>
                <c:pt idx="5177">
                  <c:v>104.03691034706765</c:v>
                </c:pt>
                <c:pt idx="5178">
                  <c:v>103.92047222112066</c:v>
                </c:pt>
                <c:pt idx="5179">
                  <c:v>103.84341837630045</c:v>
                </c:pt>
                <c:pt idx="5180">
                  <c:v>103.91615271607409</c:v>
                </c:pt>
                <c:pt idx="5181">
                  <c:v>103.89273647449741</c:v>
                </c:pt>
                <c:pt idx="5182">
                  <c:v>103.68685107380114</c:v>
                </c:pt>
                <c:pt idx="5183">
                  <c:v>103.49884856543495</c:v>
                </c:pt>
                <c:pt idx="5184">
                  <c:v>103.49141707859688</c:v>
                </c:pt>
                <c:pt idx="5185">
                  <c:v>103.45113165148004</c:v>
                </c:pt>
                <c:pt idx="5186">
                  <c:v>103.30480380371915</c:v>
                </c:pt>
                <c:pt idx="5187">
                  <c:v>103.21298822206906</c:v>
                </c:pt>
                <c:pt idx="5188">
                  <c:v>103.20209447178988</c:v>
                </c:pt>
                <c:pt idx="5189">
                  <c:v>103.1682522908693</c:v>
                </c:pt>
                <c:pt idx="5190">
                  <c:v>103.16060027227145</c:v>
                </c:pt>
                <c:pt idx="5191">
                  <c:v>103.16653289272027</c:v>
                </c:pt>
                <c:pt idx="5192">
                  <c:v>103.31764349281154</c:v>
                </c:pt>
                <c:pt idx="5193">
                  <c:v>103.23180693404292</c:v>
                </c:pt>
                <c:pt idx="5194">
                  <c:v>103.23053478790764</c:v>
                </c:pt>
                <c:pt idx="5195">
                  <c:v>103.1969286080884</c:v>
                </c:pt>
                <c:pt idx="5196">
                  <c:v>103.34936232407391</c:v>
                </c:pt>
                <c:pt idx="5197">
                  <c:v>103.20071590696104</c:v>
                </c:pt>
                <c:pt idx="5198">
                  <c:v>103.25919006639445</c:v>
                </c:pt>
                <c:pt idx="5199">
                  <c:v>103.2341140013521</c:v>
                </c:pt>
                <c:pt idx="5200">
                  <c:v>103.32244215269493</c:v>
                </c:pt>
                <c:pt idx="5201">
                  <c:v>103.19772281681337</c:v>
                </c:pt>
                <c:pt idx="5202">
                  <c:v>103.10633508060447</c:v>
                </c:pt>
                <c:pt idx="5203">
                  <c:v>103.23199318590649</c:v>
                </c:pt>
                <c:pt idx="5204">
                  <c:v>103.26997649818549</c:v>
                </c:pt>
                <c:pt idx="5205">
                  <c:v>103.5037526144697</c:v>
                </c:pt>
                <c:pt idx="5206">
                  <c:v>103.70667977681046</c:v>
                </c:pt>
                <c:pt idx="5207">
                  <c:v>103.6864802857865</c:v>
                </c:pt>
                <c:pt idx="5208">
                  <c:v>103.63405899277504</c:v>
                </c:pt>
                <c:pt idx="5209">
                  <c:v>103.65611908030256</c:v>
                </c:pt>
                <c:pt idx="5210">
                  <c:v>103.85058897939275</c:v>
                </c:pt>
                <c:pt idx="5211">
                  <c:v>103.81690772184803</c:v>
                </c:pt>
                <c:pt idx="5212">
                  <c:v>103.89218935129567</c:v>
                </c:pt>
                <c:pt idx="5213">
                  <c:v>103.86538211295627</c:v>
                </c:pt>
                <c:pt idx="5214">
                  <c:v>104.02092591837356</c:v>
                </c:pt>
                <c:pt idx="5215">
                  <c:v>103.92835712246224</c:v>
                </c:pt>
                <c:pt idx="5216">
                  <c:v>103.88689175245389</c:v>
                </c:pt>
                <c:pt idx="5217">
                  <c:v>103.95832004540067</c:v>
                </c:pt>
                <c:pt idx="5218">
                  <c:v>103.66329536321879</c:v>
                </c:pt>
                <c:pt idx="5219">
                  <c:v>103.6764449428711</c:v>
                </c:pt>
                <c:pt idx="5220">
                  <c:v>103.66015528579729</c:v>
                </c:pt>
                <c:pt idx="5221">
                  <c:v>103.72478678186957</c:v>
                </c:pt>
                <c:pt idx="5222">
                  <c:v>103.5512808461243</c:v>
                </c:pt>
                <c:pt idx="5223">
                  <c:v>103.38332437734582</c:v>
                </c:pt>
                <c:pt idx="5224">
                  <c:v>103.36417316506933</c:v>
                </c:pt>
                <c:pt idx="5225">
                  <c:v>103.32952106714475</c:v>
                </c:pt>
                <c:pt idx="5226">
                  <c:v>103.29051683545973</c:v>
                </c:pt>
                <c:pt idx="5227">
                  <c:v>103.20809488825168</c:v>
                </c:pt>
                <c:pt idx="5228">
                  <c:v>103.08028187420202</c:v>
                </c:pt>
                <c:pt idx="5229">
                  <c:v>103.09906212628754</c:v>
                </c:pt>
                <c:pt idx="5230">
                  <c:v>103.05535942651812</c:v>
                </c:pt>
                <c:pt idx="5231">
                  <c:v>102.95974403709572</c:v>
                </c:pt>
                <c:pt idx="5232">
                  <c:v>102.90734553037744</c:v>
                </c:pt>
                <c:pt idx="5233">
                  <c:v>102.92070313697752</c:v>
                </c:pt>
                <c:pt idx="5234">
                  <c:v>102.92019756418391</c:v>
                </c:pt>
                <c:pt idx="5235">
                  <c:v>102.77252491738362</c:v>
                </c:pt>
                <c:pt idx="5236">
                  <c:v>102.71411939035795</c:v>
                </c:pt>
                <c:pt idx="5237">
                  <c:v>102.73094005257994</c:v>
                </c:pt>
                <c:pt idx="5238">
                  <c:v>102.86933539182985</c:v>
                </c:pt>
                <c:pt idx="5239">
                  <c:v>103.07742389481338</c:v>
                </c:pt>
                <c:pt idx="5240">
                  <c:v>103.14464933013745</c:v>
                </c:pt>
                <c:pt idx="5241">
                  <c:v>103.1284175094426</c:v>
                </c:pt>
                <c:pt idx="5242">
                  <c:v>103.13726729919023</c:v>
                </c:pt>
                <c:pt idx="5243">
                  <c:v>103.2311607029233</c:v>
                </c:pt>
                <c:pt idx="5244">
                  <c:v>103.09101552636021</c:v>
                </c:pt>
                <c:pt idx="5245">
                  <c:v>103.08692154712988</c:v>
                </c:pt>
                <c:pt idx="5246">
                  <c:v>103.00727951686807</c:v>
                </c:pt>
                <c:pt idx="5247">
                  <c:v>103.07718914645589</c:v>
                </c:pt>
                <c:pt idx="5248">
                  <c:v>103.23777454538399</c:v>
                </c:pt>
                <c:pt idx="5249">
                  <c:v>103.24838010010212</c:v>
                </c:pt>
                <c:pt idx="5250">
                  <c:v>103.37409610005879</c:v>
                </c:pt>
                <c:pt idx="5251">
                  <c:v>103.48390038072915</c:v>
                </c:pt>
                <c:pt idx="5252">
                  <c:v>103.42313536555233</c:v>
                </c:pt>
                <c:pt idx="5253">
                  <c:v>103.42243261981395</c:v>
                </c:pt>
                <c:pt idx="5254">
                  <c:v>103.35907013285149</c:v>
                </c:pt>
                <c:pt idx="5255">
                  <c:v>103.38527076325073</c:v>
                </c:pt>
                <c:pt idx="5256">
                  <c:v>103.29813996530613</c:v>
                </c:pt>
                <c:pt idx="5257">
                  <c:v>103.3226705532268</c:v>
                </c:pt>
                <c:pt idx="5258">
                  <c:v>103.52069314677919</c:v>
                </c:pt>
                <c:pt idx="5259">
                  <c:v>103.46390554191562</c:v>
                </c:pt>
                <c:pt idx="5260">
                  <c:v>103.56518239721912</c:v>
                </c:pt>
                <c:pt idx="5261">
                  <c:v>103.52445279480284</c:v>
                </c:pt>
                <c:pt idx="5262">
                  <c:v>103.5230216931749</c:v>
                </c:pt>
                <c:pt idx="5263">
                  <c:v>103.60994832740839</c:v>
                </c:pt>
                <c:pt idx="5264">
                  <c:v>103.57137742021307</c:v>
                </c:pt>
                <c:pt idx="5265">
                  <c:v>103.52117664843561</c:v>
                </c:pt>
                <c:pt idx="5266">
                  <c:v>103.4782267496519</c:v>
                </c:pt>
                <c:pt idx="5267">
                  <c:v>103.52451957624692</c:v>
                </c:pt>
                <c:pt idx="5268">
                  <c:v>103.57285030743748</c:v>
                </c:pt>
                <c:pt idx="5269">
                  <c:v>103.50593789960958</c:v>
                </c:pt>
                <c:pt idx="5270">
                  <c:v>103.37526822979483</c:v>
                </c:pt>
                <c:pt idx="5271">
                  <c:v>103.45356426111356</c:v>
                </c:pt>
                <c:pt idx="5272">
                  <c:v>103.35777502557256</c:v>
                </c:pt>
                <c:pt idx="5273">
                  <c:v>103.30730626447081</c:v>
                </c:pt>
                <c:pt idx="5274">
                  <c:v>103.26825248465485</c:v>
                </c:pt>
                <c:pt idx="5275">
                  <c:v>103.2277560914259</c:v>
                </c:pt>
                <c:pt idx="5276">
                  <c:v>103.20728689583125</c:v>
                </c:pt>
                <c:pt idx="5277">
                  <c:v>103.15189953276503</c:v>
                </c:pt>
                <c:pt idx="5278">
                  <c:v>103.07869690776643</c:v>
                </c:pt>
                <c:pt idx="5279">
                  <c:v>103.04110702673388</c:v>
                </c:pt>
                <c:pt idx="5280">
                  <c:v>102.9943267981626</c:v>
                </c:pt>
                <c:pt idx="5281">
                  <c:v>103.10406811325804</c:v>
                </c:pt>
                <c:pt idx="5282">
                  <c:v>103.15846470314243</c:v>
                </c:pt>
                <c:pt idx="5283">
                  <c:v>103.04307810691249</c:v>
                </c:pt>
                <c:pt idx="5284">
                  <c:v>103.08365674207403</c:v>
                </c:pt>
                <c:pt idx="5285">
                  <c:v>103.15366177322467</c:v>
                </c:pt>
                <c:pt idx="5286">
                  <c:v>103.30816714762626</c:v>
                </c:pt>
                <c:pt idx="5287">
                  <c:v>103.32240592578601</c:v>
                </c:pt>
                <c:pt idx="5288">
                  <c:v>103.28282888822743</c:v>
                </c:pt>
                <c:pt idx="5289">
                  <c:v>103.31239514528035</c:v>
                </c:pt>
                <c:pt idx="5290">
                  <c:v>103.20216691571578</c:v>
                </c:pt>
                <c:pt idx="5291">
                  <c:v>103.15149331614759</c:v>
                </c:pt>
                <c:pt idx="5292">
                  <c:v>103.13940504230496</c:v>
                </c:pt>
                <c:pt idx="5293">
                  <c:v>103.16710433091843</c:v>
                </c:pt>
                <c:pt idx="5294">
                  <c:v>103.03760039208434</c:v>
                </c:pt>
                <c:pt idx="5295">
                  <c:v>103.11184564325812</c:v>
                </c:pt>
                <c:pt idx="5296">
                  <c:v>103.20141597571576</c:v>
                </c:pt>
                <c:pt idx="5297">
                  <c:v>103.21236274954197</c:v>
                </c:pt>
                <c:pt idx="5298">
                  <c:v>103.17440473806082</c:v>
                </c:pt>
                <c:pt idx="5299">
                  <c:v>103.137524969281</c:v>
                </c:pt>
                <c:pt idx="5300">
                  <c:v>103.27195216176841</c:v>
                </c:pt>
                <c:pt idx="5301">
                  <c:v>103.07268629196791</c:v>
                </c:pt>
                <c:pt idx="5302">
                  <c:v>102.95279097367545</c:v>
                </c:pt>
                <c:pt idx="5303">
                  <c:v>103.04946483771188</c:v>
                </c:pt>
                <c:pt idx="5304">
                  <c:v>103.17156548427648</c:v>
                </c:pt>
                <c:pt idx="5305">
                  <c:v>103.40907207117625</c:v>
                </c:pt>
                <c:pt idx="5306">
                  <c:v>103.49313718781339</c:v>
                </c:pt>
                <c:pt idx="5307">
                  <c:v>103.43914906477414</c:v>
                </c:pt>
                <c:pt idx="5308">
                  <c:v>103.58757059772984</c:v>
                </c:pt>
                <c:pt idx="5309">
                  <c:v>103.7329873104477</c:v>
                </c:pt>
                <c:pt idx="5310">
                  <c:v>103.65885153624959</c:v>
                </c:pt>
                <c:pt idx="5311">
                  <c:v>103.37786123734055</c:v>
                </c:pt>
                <c:pt idx="5312">
                  <c:v>103.36594313829627</c:v>
                </c:pt>
                <c:pt idx="5313">
                  <c:v>103.36548081039352</c:v>
                </c:pt>
                <c:pt idx="5314">
                  <c:v>103.37722135815933</c:v>
                </c:pt>
                <c:pt idx="5315">
                  <c:v>103.51789690589101</c:v>
                </c:pt>
                <c:pt idx="5316">
                  <c:v>103.47485836705059</c:v>
                </c:pt>
                <c:pt idx="5317">
                  <c:v>103.41103028263028</c:v>
                </c:pt>
                <c:pt idx="5318">
                  <c:v>103.33723659008899</c:v>
                </c:pt>
                <c:pt idx="5319">
                  <c:v>103.40828953637117</c:v>
                </c:pt>
                <c:pt idx="5320">
                  <c:v>103.58036400608447</c:v>
                </c:pt>
                <c:pt idx="5321">
                  <c:v>103.54035356500086</c:v>
                </c:pt>
                <c:pt idx="5322">
                  <c:v>103.39782617338145</c:v>
                </c:pt>
                <c:pt idx="5323">
                  <c:v>103.37097334354027</c:v>
                </c:pt>
                <c:pt idx="5324">
                  <c:v>103.35679778745877</c:v>
                </c:pt>
                <c:pt idx="5325">
                  <c:v>103.33821908828139</c:v>
                </c:pt>
                <c:pt idx="5326">
                  <c:v>103.46063533411665</c:v>
                </c:pt>
                <c:pt idx="5327">
                  <c:v>103.40795579168253</c:v>
                </c:pt>
                <c:pt idx="5328">
                  <c:v>103.16927941991449</c:v>
                </c:pt>
                <c:pt idx="5329">
                  <c:v>103.11396950745939</c:v>
                </c:pt>
                <c:pt idx="5330">
                  <c:v>103.20562502973615</c:v>
                </c:pt>
                <c:pt idx="5331">
                  <c:v>103.22421663204318</c:v>
                </c:pt>
                <c:pt idx="5332">
                  <c:v>103.05423552473398</c:v>
                </c:pt>
                <c:pt idx="5333">
                  <c:v>103.06315661756692</c:v>
                </c:pt>
                <c:pt idx="5334">
                  <c:v>103.07668015839397</c:v>
                </c:pt>
                <c:pt idx="5335">
                  <c:v>103.02243012417141</c:v>
                </c:pt>
                <c:pt idx="5336">
                  <c:v>103.02680243673785</c:v>
                </c:pt>
                <c:pt idx="5337">
                  <c:v>103.21218266935827</c:v>
                </c:pt>
                <c:pt idx="5338">
                  <c:v>103.27049526255081</c:v>
                </c:pt>
                <c:pt idx="5339">
                  <c:v>103.31823463122359</c:v>
                </c:pt>
                <c:pt idx="5340">
                  <c:v>103.31154556585294</c:v>
                </c:pt>
                <c:pt idx="5341">
                  <c:v>103.21872227561805</c:v>
                </c:pt>
                <c:pt idx="5342">
                  <c:v>103.05627159938679</c:v>
                </c:pt>
                <c:pt idx="5343">
                  <c:v>103.0606542330726</c:v>
                </c:pt>
                <c:pt idx="5344">
                  <c:v>103.17420196177495</c:v>
                </c:pt>
                <c:pt idx="5345">
                  <c:v>103.1464420197581</c:v>
                </c:pt>
                <c:pt idx="5346">
                  <c:v>103.06342751278603</c:v>
                </c:pt>
                <c:pt idx="5347">
                  <c:v>103.29742018960293</c:v>
                </c:pt>
                <c:pt idx="5348">
                  <c:v>103.17182246941273</c:v>
                </c:pt>
                <c:pt idx="5349">
                  <c:v>103.10491783054663</c:v>
                </c:pt>
                <c:pt idx="5350">
                  <c:v>103.1463009947441</c:v>
                </c:pt>
                <c:pt idx="5351">
                  <c:v>103.15347039773685</c:v>
                </c:pt>
                <c:pt idx="5352">
                  <c:v>103.15978054460923</c:v>
                </c:pt>
                <c:pt idx="5353">
                  <c:v>103.20438141030155</c:v>
                </c:pt>
                <c:pt idx="5354">
                  <c:v>103.29728983085104</c:v>
                </c:pt>
                <c:pt idx="5355">
                  <c:v>103.18469735518605</c:v>
                </c:pt>
                <c:pt idx="5356">
                  <c:v>103.17749729677564</c:v>
                </c:pt>
                <c:pt idx="5357">
                  <c:v>103.28392520567763</c:v>
                </c:pt>
                <c:pt idx="5358">
                  <c:v>103.22869970039071</c:v>
                </c:pt>
                <c:pt idx="5359">
                  <c:v>103.11351820968156</c:v>
                </c:pt>
                <c:pt idx="5360">
                  <c:v>103.16059325301029</c:v>
                </c:pt>
                <c:pt idx="5361">
                  <c:v>103.23060488582</c:v>
                </c:pt>
                <c:pt idx="5362">
                  <c:v>103.32314868424888</c:v>
                </c:pt>
                <c:pt idx="5363">
                  <c:v>103.23948427348003</c:v>
                </c:pt>
                <c:pt idx="5364">
                  <c:v>103.19642066848762</c:v>
                </c:pt>
                <c:pt idx="5365">
                  <c:v>103.19239926812891</c:v>
                </c:pt>
                <c:pt idx="5366">
                  <c:v>102.98756588378745</c:v>
                </c:pt>
                <c:pt idx="5367">
                  <c:v>103.10511334478552</c:v>
                </c:pt>
                <c:pt idx="5368">
                  <c:v>102.94622347270803</c:v>
                </c:pt>
                <c:pt idx="5369">
                  <c:v>102.96190538521245</c:v>
                </c:pt>
                <c:pt idx="5370">
                  <c:v>103.06159409551542</c:v>
                </c:pt>
                <c:pt idx="5371">
                  <c:v>103.14430477374742</c:v>
                </c:pt>
                <c:pt idx="5372">
                  <c:v>103.28679198642232</c:v>
                </c:pt>
                <c:pt idx="5373">
                  <c:v>103.39748390104715</c:v>
                </c:pt>
                <c:pt idx="5374">
                  <c:v>103.48117899912077</c:v>
                </c:pt>
                <c:pt idx="5375">
                  <c:v>103.63471602486705</c:v>
                </c:pt>
                <c:pt idx="5376">
                  <c:v>103.62323666210044</c:v>
                </c:pt>
                <c:pt idx="5377">
                  <c:v>103.53006181480892</c:v>
                </c:pt>
                <c:pt idx="5378">
                  <c:v>103.73224377039573</c:v>
                </c:pt>
                <c:pt idx="5379">
                  <c:v>103.76474715083671</c:v>
                </c:pt>
                <c:pt idx="5380">
                  <c:v>103.77043838210462</c:v>
                </c:pt>
                <c:pt idx="5381">
                  <c:v>104.08968101016853</c:v>
                </c:pt>
                <c:pt idx="5382">
                  <c:v>104.1818240655526</c:v>
                </c:pt>
                <c:pt idx="5383">
                  <c:v>104.06712399189534</c:v>
                </c:pt>
                <c:pt idx="5384">
                  <c:v>103.79484211697824</c:v>
                </c:pt>
                <c:pt idx="5385">
                  <c:v>103.81325414535466</c:v>
                </c:pt>
                <c:pt idx="5386">
                  <c:v>103.95398829383754</c:v>
                </c:pt>
                <c:pt idx="5387">
                  <c:v>103.8954617039882</c:v>
                </c:pt>
                <c:pt idx="5388">
                  <c:v>104.06781066145363</c:v>
                </c:pt>
                <c:pt idx="5389">
                  <c:v>104.00209342776465</c:v>
                </c:pt>
                <c:pt idx="5390">
                  <c:v>103.94069619206215</c:v>
                </c:pt>
                <c:pt idx="5391">
                  <c:v>103.97938907731977</c:v>
                </c:pt>
                <c:pt idx="5392">
                  <c:v>104.04242699258859</c:v>
                </c:pt>
                <c:pt idx="5393">
                  <c:v>104.03114898117872</c:v>
                </c:pt>
                <c:pt idx="5394">
                  <c:v>103.89871832010134</c:v>
                </c:pt>
                <c:pt idx="5395">
                  <c:v>103.94654885889128</c:v>
                </c:pt>
                <c:pt idx="5396">
                  <c:v>103.92095373859217</c:v>
                </c:pt>
                <c:pt idx="5397">
                  <c:v>103.82837504371096</c:v>
                </c:pt>
                <c:pt idx="5398">
                  <c:v>103.74773095551762</c:v>
                </c:pt>
                <c:pt idx="5399">
                  <c:v>103.89906425399282</c:v>
                </c:pt>
                <c:pt idx="5400">
                  <c:v>103.89241934222024</c:v>
                </c:pt>
                <c:pt idx="5401">
                  <c:v>103.81443829335737</c:v>
                </c:pt>
                <c:pt idx="5402">
                  <c:v>103.77218093603885</c:v>
                </c:pt>
                <c:pt idx="5403">
                  <c:v>103.75241143482269</c:v>
                </c:pt>
                <c:pt idx="5404">
                  <c:v>103.88645560191205</c:v>
                </c:pt>
                <c:pt idx="5405">
                  <c:v>103.94865982097784</c:v>
                </c:pt>
                <c:pt idx="5406">
                  <c:v>103.78289641674486</c:v>
                </c:pt>
                <c:pt idx="5407">
                  <c:v>103.89661765272989</c:v>
                </c:pt>
                <c:pt idx="5408">
                  <c:v>103.88097356399929</c:v>
                </c:pt>
                <c:pt idx="5409">
                  <c:v>103.86902335416069</c:v>
                </c:pt>
                <c:pt idx="5410">
                  <c:v>104.04545708088754</c:v>
                </c:pt>
                <c:pt idx="5411">
                  <c:v>103.84287670930873</c:v>
                </c:pt>
                <c:pt idx="5412">
                  <c:v>103.8003217453589</c:v>
                </c:pt>
                <c:pt idx="5413">
                  <c:v>103.68508195572065</c:v>
                </c:pt>
                <c:pt idx="5414">
                  <c:v>103.44656501035574</c:v>
                </c:pt>
                <c:pt idx="5415">
                  <c:v>103.5652572818411</c:v>
                </c:pt>
                <c:pt idx="5416">
                  <c:v>103.56495410397987</c:v>
                </c:pt>
                <c:pt idx="5417">
                  <c:v>103.37307323375802</c:v>
                </c:pt>
                <c:pt idx="5418">
                  <c:v>103.53182653572011</c:v>
                </c:pt>
                <c:pt idx="5419">
                  <c:v>103.47093757588759</c:v>
                </c:pt>
                <c:pt idx="5420">
                  <c:v>103.50530132932552</c:v>
                </c:pt>
                <c:pt idx="5421">
                  <c:v>103.60778512837491</c:v>
                </c:pt>
                <c:pt idx="5422">
                  <c:v>103.85630058490148</c:v>
                </c:pt>
                <c:pt idx="5423">
                  <c:v>103.84459359576164</c:v>
                </c:pt>
                <c:pt idx="5424">
                  <c:v>103.78588499697311</c:v>
                </c:pt>
                <c:pt idx="5425">
                  <c:v>103.79967077228319</c:v>
                </c:pt>
                <c:pt idx="5426">
                  <c:v>103.92500925806816</c:v>
                </c:pt>
                <c:pt idx="5427">
                  <c:v>103.92070130322132</c:v>
                </c:pt>
                <c:pt idx="5428">
                  <c:v>103.81055761572678</c:v>
                </c:pt>
                <c:pt idx="5429">
                  <c:v>103.67209850529721</c:v>
                </c:pt>
                <c:pt idx="5430">
                  <c:v>103.57674418414955</c:v>
                </c:pt>
                <c:pt idx="5431">
                  <c:v>103.70101618941186</c:v>
                </c:pt>
                <c:pt idx="5432">
                  <c:v>103.70118830855868</c:v>
                </c:pt>
                <c:pt idx="5433">
                  <c:v>103.56619811862414</c:v>
                </c:pt>
                <c:pt idx="5434">
                  <c:v>103.54654422292411</c:v>
                </c:pt>
                <c:pt idx="5435">
                  <c:v>103.38228843388072</c:v>
                </c:pt>
                <c:pt idx="5436">
                  <c:v>103.5361207265023</c:v>
                </c:pt>
                <c:pt idx="5437">
                  <c:v>103.52917921894553</c:v>
                </c:pt>
                <c:pt idx="5438">
                  <c:v>103.43493763426785</c:v>
                </c:pt>
                <c:pt idx="5439">
                  <c:v>103.33484809822009</c:v>
                </c:pt>
                <c:pt idx="5440">
                  <c:v>103.49454654754571</c:v>
                </c:pt>
                <c:pt idx="5441">
                  <c:v>103.74009712457475</c:v>
                </c:pt>
                <c:pt idx="5442">
                  <c:v>103.74043971369045</c:v>
                </c:pt>
                <c:pt idx="5443">
                  <c:v>103.71409590217191</c:v>
                </c:pt>
                <c:pt idx="5444">
                  <c:v>103.89078501544158</c:v>
                </c:pt>
                <c:pt idx="5445">
                  <c:v>104.00692868974032</c:v>
                </c:pt>
                <c:pt idx="5446">
                  <c:v>104.02169459316237</c:v>
                </c:pt>
                <c:pt idx="5447">
                  <c:v>103.99506870098178</c:v>
                </c:pt>
                <c:pt idx="5448">
                  <c:v>103.76082247439972</c:v>
                </c:pt>
                <c:pt idx="5449">
                  <c:v>103.48710901436111</c:v>
                </c:pt>
                <c:pt idx="5450">
                  <c:v>103.33994420556527</c:v>
                </c:pt>
                <c:pt idx="5451">
                  <c:v>103.27822198933279</c:v>
                </c:pt>
                <c:pt idx="5452">
                  <c:v>103.35209242181848</c:v>
                </c:pt>
                <c:pt idx="5453">
                  <c:v>103.28108828997804</c:v>
                </c:pt>
                <c:pt idx="5454">
                  <c:v>103.4074658732295</c:v>
                </c:pt>
                <c:pt idx="5455">
                  <c:v>103.47368830221296</c:v>
                </c:pt>
                <c:pt idx="5456">
                  <c:v>103.39241002081037</c:v>
                </c:pt>
                <c:pt idx="5457">
                  <c:v>103.46597093534055</c:v>
                </c:pt>
                <c:pt idx="5458">
                  <c:v>103.27715312332975</c:v>
                </c:pt>
                <c:pt idx="5459">
                  <c:v>103.18444534015865</c:v>
                </c:pt>
                <c:pt idx="5460">
                  <c:v>103.12365491791482</c:v>
                </c:pt>
                <c:pt idx="5461">
                  <c:v>103.119333574111</c:v>
                </c:pt>
                <c:pt idx="5462">
                  <c:v>103.23444124381777</c:v>
                </c:pt>
                <c:pt idx="5463">
                  <c:v>103.46768175243869</c:v>
                </c:pt>
                <c:pt idx="5464">
                  <c:v>103.47126632836955</c:v>
                </c:pt>
                <c:pt idx="5465">
                  <c:v>103.57410326394746</c:v>
                </c:pt>
                <c:pt idx="5466">
                  <c:v>103.75156025066366</c:v>
                </c:pt>
                <c:pt idx="5467">
                  <c:v>103.58261135650183</c:v>
                </c:pt>
                <c:pt idx="5468">
                  <c:v>103.59851429305081</c:v>
                </c:pt>
                <c:pt idx="5469">
                  <c:v>103.68624974412133</c:v>
                </c:pt>
                <c:pt idx="5470">
                  <c:v>103.9286423146571</c:v>
                </c:pt>
                <c:pt idx="5471">
                  <c:v>103.82976880595585</c:v>
                </c:pt>
                <c:pt idx="5472">
                  <c:v>103.82609198884974</c:v>
                </c:pt>
                <c:pt idx="5473">
                  <c:v>103.77575070268021</c:v>
                </c:pt>
                <c:pt idx="5474">
                  <c:v>103.88190586967021</c:v>
                </c:pt>
                <c:pt idx="5475">
                  <c:v>103.94333439556493</c:v>
                </c:pt>
                <c:pt idx="5476">
                  <c:v>103.97052529758405</c:v>
                </c:pt>
                <c:pt idx="5477">
                  <c:v>104.08852614086909</c:v>
                </c:pt>
                <c:pt idx="5478">
                  <c:v>104.17048696948434</c:v>
                </c:pt>
                <c:pt idx="5479">
                  <c:v>104.07901271799678</c:v>
                </c:pt>
                <c:pt idx="5480">
                  <c:v>104.30526670332971</c:v>
                </c:pt>
                <c:pt idx="5481">
                  <c:v>104.1705113286985</c:v>
                </c:pt>
                <c:pt idx="5482">
                  <c:v>104.22151216497419</c:v>
                </c:pt>
                <c:pt idx="5483">
                  <c:v>104.13317764058161</c:v>
                </c:pt>
                <c:pt idx="5484">
                  <c:v>104.24867282435874</c:v>
                </c:pt>
                <c:pt idx="5485">
                  <c:v>104.31405876425737</c:v>
                </c:pt>
                <c:pt idx="5486">
                  <c:v>104.25658764915501</c:v>
                </c:pt>
                <c:pt idx="5487">
                  <c:v>104.38146466083258</c:v>
                </c:pt>
                <c:pt idx="5488">
                  <c:v>104.32681469556357</c:v>
                </c:pt>
                <c:pt idx="5489">
                  <c:v>104.2082395272205</c:v>
                </c:pt>
                <c:pt idx="5490">
                  <c:v>104.1676127980319</c:v>
                </c:pt>
                <c:pt idx="5491">
                  <c:v>104.32758477025659</c:v>
                </c:pt>
                <c:pt idx="5492">
                  <c:v>104.30217327354515</c:v>
                </c:pt>
                <c:pt idx="5493">
                  <c:v>104.27051184054814</c:v>
                </c:pt>
                <c:pt idx="5494">
                  <c:v>103.95609536989799</c:v>
                </c:pt>
                <c:pt idx="5495">
                  <c:v>103.93749655901362</c:v>
                </c:pt>
                <c:pt idx="5496">
                  <c:v>103.86126130852529</c:v>
                </c:pt>
                <c:pt idx="5497">
                  <c:v>103.72012429599044</c:v>
                </c:pt>
                <c:pt idx="5498">
                  <c:v>103.70076706300419</c:v>
                </c:pt>
                <c:pt idx="5499">
                  <c:v>103.7838190436559</c:v>
                </c:pt>
                <c:pt idx="5500">
                  <c:v>103.76058967440568</c:v>
                </c:pt>
                <c:pt idx="5501">
                  <c:v>103.89808053878731</c:v>
                </c:pt>
                <c:pt idx="5502">
                  <c:v>103.93417442942273</c:v>
                </c:pt>
                <c:pt idx="5503">
                  <c:v>104.14488554977598</c:v>
                </c:pt>
                <c:pt idx="5504">
                  <c:v>104.14075881870146</c:v>
                </c:pt>
                <c:pt idx="5505">
                  <c:v>104.10015112080397</c:v>
                </c:pt>
                <c:pt idx="5506">
                  <c:v>104.06789582505036</c:v>
                </c:pt>
                <c:pt idx="5507">
                  <c:v>104.00022344956622</c:v>
                </c:pt>
                <c:pt idx="5508">
                  <c:v>104.09801022345245</c:v>
                </c:pt>
                <c:pt idx="5509">
                  <c:v>104.09804920624487</c:v>
                </c:pt>
                <c:pt idx="5510">
                  <c:v>104.01129983910714</c:v>
                </c:pt>
                <c:pt idx="5511">
                  <c:v>103.9205219660943</c:v>
                </c:pt>
                <c:pt idx="5512">
                  <c:v>103.97181085942032</c:v>
                </c:pt>
                <c:pt idx="5513">
                  <c:v>104.06201587216184</c:v>
                </c:pt>
                <c:pt idx="5514">
                  <c:v>104.1666218846448</c:v>
                </c:pt>
                <c:pt idx="5515">
                  <c:v>104.21219337563038</c:v>
                </c:pt>
                <c:pt idx="5516">
                  <c:v>104.22612479741387</c:v>
                </c:pt>
                <c:pt idx="5517">
                  <c:v>104.27073729654201</c:v>
                </c:pt>
                <c:pt idx="5518">
                  <c:v>104.30485862206672</c:v>
                </c:pt>
                <c:pt idx="5519">
                  <c:v>104.42394470971307</c:v>
                </c:pt>
                <c:pt idx="5520">
                  <c:v>104.55038691059309</c:v>
                </c:pt>
                <c:pt idx="5521">
                  <c:v>104.5871559172779</c:v>
                </c:pt>
                <c:pt idx="5522">
                  <c:v>104.5489458629599</c:v>
                </c:pt>
                <c:pt idx="5523">
                  <c:v>104.55974666851048</c:v>
                </c:pt>
                <c:pt idx="5524">
                  <c:v>104.62536909085522</c:v>
                </c:pt>
                <c:pt idx="5525">
                  <c:v>104.62207888270586</c:v>
                </c:pt>
                <c:pt idx="5526">
                  <c:v>104.39249871152849</c:v>
                </c:pt>
                <c:pt idx="5527">
                  <c:v>104.40035734299148</c:v>
                </c:pt>
                <c:pt idx="5528">
                  <c:v>104.44520560745556</c:v>
                </c:pt>
                <c:pt idx="5529">
                  <c:v>104.29633580254614</c:v>
                </c:pt>
                <c:pt idx="5530">
                  <c:v>104.26831587632374</c:v>
                </c:pt>
                <c:pt idx="5531">
                  <c:v>104.38889043730481</c:v>
                </c:pt>
                <c:pt idx="5532">
                  <c:v>104.3104440009047</c:v>
                </c:pt>
                <c:pt idx="5533">
                  <c:v>104.47951475613453</c:v>
                </c:pt>
                <c:pt idx="5534">
                  <c:v>104.33317460013349</c:v>
                </c:pt>
                <c:pt idx="5535">
                  <c:v>104.49279932559757</c:v>
                </c:pt>
                <c:pt idx="5536">
                  <c:v>104.43144160018196</c:v>
                </c:pt>
                <c:pt idx="5537">
                  <c:v>104.55563446050621</c:v>
                </c:pt>
                <c:pt idx="5538">
                  <c:v>104.34552704733319</c:v>
                </c:pt>
                <c:pt idx="5539">
                  <c:v>104.25989009724653</c:v>
                </c:pt>
                <c:pt idx="5540">
                  <c:v>104.1549152680316</c:v>
                </c:pt>
                <c:pt idx="5541">
                  <c:v>104.22806049414604</c:v>
                </c:pt>
                <c:pt idx="5542">
                  <c:v>104.06097165631658</c:v>
                </c:pt>
                <c:pt idx="5543">
                  <c:v>104.09636079485695</c:v>
                </c:pt>
                <c:pt idx="5544">
                  <c:v>104.14414981355753</c:v>
                </c:pt>
                <c:pt idx="5545">
                  <c:v>104.25305028012822</c:v>
                </c:pt>
                <c:pt idx="5546">
                  <c:v>104.3296344492733</c:v>
                </c:pt>
                <c:pt idx="5547">
                  <c:v>104.34242407684272</c:v>
                </c:pt>
                <c:pt idx="5548">
                  <c:v>104.64919887162803</c:v>
                </c:pt>
                <c:pt idx="5549">
                  <c:v>104.5957457916078</c:v>
                </c:pt>
                <c:pt idx="5550">
                  <c:v>104.62435733109663</c:v>
                </c:pt>
                <c:pt idx="5551">
                  <c:v>104.67413729523487</c:v>
                </c:pt>
                <c:pt idx="5552">
                  <c:v>104.53904270089959</c:v>
                </c:pt>
                <c:pt idx="5553">
                  <c:v>104.54253602218132</c:v>
                </c:pt>
                <c:pt idx="5554">
                  <c:v>104.52034051330891</c:v>
                </c:pt>
                <c:pt idx="5555">
                  <c:v>104.51567043900954</c:v>
                </c:pt>
                <c:pt idx="5556">
                  <c:v>104.56601379794314</c:v>
                </c:pt>
                <c:pt idx="5557">
                  <c:v>104.4415869119486</c:v>
                </c:pt>
                <c:pt idx="5558">
                  <c:v>104.47568290744782</c:v>
                </c:pt>
                <c:pt idx="5559">
                  <c:v>104.3743782784388</c:v>
                </c:pt>
                <c:pt idx="5560">
                  <c:v>104.33084258650915</c:v>
                </c:pt>
                <c:pt idx="5561">
                  <c:v>104.25703718058095</c:v>
                </c:pt>
                <c:pt idx="5562">
                  <c:v>104.14290464059575</c:v>
                </c:pt>
                <c:pt idx="5563">
                  <c:v>104.13733046657229</c:v>
                </c:pt>
                <c:pt idx="5564">
                  <c:v>104.11519906372349</c:v>
                </c:pt>
                <c:pt idx="5565">
                  <c:v>104.17915232347606</c:v>
                </c:pt>
                <c:pt idx="5566">
                  <c:v>104.18609968669601</c:v>
                </c:pt>
                <c:pt idx="5567">
                  <c:v>104.21495462297443</c:v>
                </c:pt>
                <c:pt idx="5568">
                  <c:v>104.07633056616299</c:v>
                </c:pt>
                <c:pt idx="5569">
                  <c:v>104.04704146991934</c:v>
                </c:pt>
                <c:pt idx="5570">
                  <c:v>103.9642712934649</c:v>
                </c:pt>
                <c:pt idx="5571">
                  <c:v>103.92312823282634</c:v>
                </c:pt>
                <c:pt idx="5572">
                  <c:v>103.95168469446085</c:v>
                </c:pt>
                <c:pt idx="5573">
                  <c:v>104.0555105384222</c:v>
                </c:pt>
                <c:pt idx="5574">
                  <c:v>104.19417499814315</c:v>
                </c:pt>
                <c:pt idx="5575">
                  <c:v>104.27505225494632</c:v>
                </c:pt>
                <c:pt idx="5576">
                  <c:v>104.22730383824397</c:v>
                </c:pt>
                <c:pt idx="5577">
                  <c:v>104.11777905088356</c:v>
                </c:pt>
                <c:pt idx="5578">
                  <c:v>104.23219903928964</c:v>
                </c:pt>
                <c:pt idx="5579">
                  <c:v>104.44187666402532</c:v>
                </c:pt>
                <c:pt idx="5580">
                  <c:v>104.44895008727349</c:v>
                </c:pt>
                <c:pt idx="5581">
                  <c:v>104.49776376116229</c:v>
                </c:pt>
                <c:pt idx="5582">
                  <c:v>104.35874913133097</c:v>
                </c:pt>
                <c:pt idx="5583">
                  <c:v>104.38694117185442</c:v>
                </c:pt>
                <c:pt idx="5584">
                  <c:v>104.40476951365876</c:v>
                </c:pt>
                <c:pt idx="5585">
                  <c:v>104.33243494003567</c:v>
                </c:pt>
                <c:pt idx="5586">
                  <c:v>104.38144842318103</c:v>
                </c:pt>
                <c:pt idx="5587">
                  <c:v>104.30507741417817</c:v>
                </c:pt>
                <c:pt idx="5588">
                  <c:v>104.34388930279722</c:v>
                </c:pt>
                <c:pt idx="5589">
                  <c:v>104.2675210775046</c:v>
                </c:pt>
                <c:pt idx="5590">
                  <c:v>104.23416448047097</c:v>
                </c:pt>
                <c:pt idx="5591">
                  <c:v>104.17570468915439</c:v>
                </c:pt>
                <c:pt idx="5592">
                  <c:v>104.23788864380559</c:v>
                </c:pt>
                <c:pt idx="5593">
                  <c:v>104.3057997508279</c:v>
                </c:pt>
                <c:pt idx="5594">
                  <c:v>104.34733665339201</c:v>
                </c:pt>
                <c:pt idx="5595">
                  <c:v>104.18418315662154</c:v>
                </c:pt>
                <c:pt idx="5596">
                  <c:v>104.23769472876427</c:v>
                </c:pt>
                <c:pt idx="5597">
                  <c:v>104.47253791760292</c:v>
                </c:pt>
                <c:pt idx="5598">
                  <c:v>104.39082028011977</c:v>
                </c:pt>
                <c:pt idx="5599">
                  <c:v>104.43489129740645</c:v>
                </c:pt>
                <c:pt idx="5600">
                  <c:v>104.28736633029285</c:v>
                </c:pt>
                <c:pt idx="5601">
                  <c:v>104.31888209050348</c:v>
                </c:pt>
                <c:pt idx="5602">
                  <c:v>104.35500826777572</c:v>
                </c:pt>
                <c:pt idx="5603">
                  <c:v>104.40691082816757</c:v>
                </c:pt>
                <c:pt idx="5604">
                  <c:v>104.53272486740764</c:v>
                </c:pt>
                <c:pt idx="5605">
                  <c:v>104.5894722362784</c:v>
                </c:pt>
                <c:pt idx="5606">
                  <c:v>104.72325552104492</c:v>
                </c:pt>
                <c:pt idx="5607">
                  <c:v>104.58561805158485</c:v>
                </c:pt>
                <c:pt idx="5608">
                  <c:v>104.66062205923025</c:v>
                </c:pt>
                <c:pt idx="5609">
                  <c:v>104.50157031033623</c:v>
                </c:pt>
                <c:pt idx="5610">
                  <c:v>104.39512997080791</c:v>
                </c:pt>
                <c:pt idx="5611">
                  <c:v>104.52019836399019</c:v>
                </c:pt>
                <c:pt idx="5612">
                  <c:v>104.45788727838217</c:v>
                </c:pt>
                <c:pt idx="5613">
                  <c:v>104.47775523705471</c:v>
                </c:pt>
                <c:pt idx="5614">
                  <c:v>104.533696721325</c:v>
                </c:pt>
                <c:pt idx="5615">
                  <c:v>104.63993601865441</c:v>
                </c:pt>
                <c:pt idx="5616">
                  <c:v>104.6262017491177</c:v>
                </c:pt>
                <c:pt idx="5617">
                  <c:v>104.72835680748074</c:v>
                </c:pt>
                <c:pt idx="5618">
                  <c:v>104.60870387270963</c:v>
                </c:pt>
                <c:pt idx="5619">
                  <c:v>104.59025738829079</c:v>
                </c:pt>
                <c:pt idx="5620">
                  <c:v>104.33148196538927</c:v>
                </c:pt>
                <c:pt idx="5621">
                  <c:v>104.25205894839905</c:v>
                </c:pt>
                <c:pt idx="5622">
                  <c:v>104.36245025230086</c:v>
                </c:pt>
                <c:pt idx="5623">
                  <c:v>104.41281317161005</c:v>
                </c:pt>
                <c:pt idx="5624">
                  <c:v>104.61099824219207</c:v>
                </c:pt>
                <c:pt idx="5625">
                  <c:v>104.71903594052101</c:v>
                </c:pt>
                <c:pt idx="5626">
                  <c:v>104.79317962178501</c:v>
                </c:pt>
                <c:pt idx="5627">
                  <c:v>104.99425985799682</c:v>
                </c:pt>
                <c:pt idx="5628">
                  <c:v>104.99692558205417</c:v>
                </c:pt>
                <c:pt idx="5629">
                  <c:v>105.01593020523563</c:v>
                </c:pt>
                <c:pt idx="5630">
                  <c:v>105.09878982609537</c:v>
                </c:pt>
                <c:pt idx="5631">
                  <c:v>104.98049789407767</c:v>
                </c:pt>
                <c:pt idx="5632">
                  <c:v>104.93420299977056</c:v>
                </c:pt>
                <c:pt idx="5633">
                  <c:v>104.88106632571346</c:v>
                </c:pt>
                <c:pt idx="5634">
                  <c:v>104.80352082041958</c:v>
                </c:pt>
                <c:pt idx="5635">
                  <c:v>104.78673779328214</c:v>
                </c:pt>
                <c:pt idx="5636">
                  <c:v>104.80736858009561</c:v>
                </c:pt>
                <c:pt idx="5637">
                  <c:v>104.78604017544092</c:v>
                </c:pt>
                <c:pt idx="5638">
                  <c:v>104.75963914367445</c:v>
                </c:pt>
                <c:pt idx="5639">
                  <c:v>104.76404325527081</c:v>
                </c:pt>
                <c:pt idx="5640">
                  <c:v>104.72490064360814</c:v>
                </c:pt>
                <c:pt idx="5641">
                  <c:v>104.58002803470025</c:v>
                </c:pt>
                <c:pt idx="5642">
                  <c:v>104.68617878724629</c:v>
                </c:pt>
                <c:pt idx="5643">
                  <c:v>104.77305881655073</c:v>
                </c:pt>
                <c:pt idx="5644">
                  <c:v>104.74624798088979</c:v>
                </c:pt>
                <c:pt idx="5645">
                  <c:v>104.74977062037492</c:v>
                </c:pt>
                <c:pt idx="5646">
                  <c:v>104.71728595662084</c:v>
                </c:pt>
                <c:pt idx="5647">
                  <c:v>104.75850067871012</c:v>
                </c:pt>
                <c:pt idx="5648">
                  <c:v>104.78006451649962</c:v>
                </c:pt>
                <c:pt idx="5649">
                  <c:v>104.76266988099961</c:v>
                </c:pt>
                <c:pt idx="5650">
                  <c:v>104.70770120133407</c:v>
                </c:pt>
                <c:pt idx="5651">
                  <c:v>104.6200009011841</c:v>
                </c:pt>
                <c:pt idx="5652">
                  <c:v>104.49595770716394</c:v>
                </c:pt>
                <c:pt idx="5653">
                  <c:v>104.41398403348373</c:v>
                </c:pt>
                <c:pt idx="5654">
                  <c:v>104.36172201627717</c:v>
                </c:pt>
                <c:pt idx="5655">
                  <c:v>104.4128765140433</c:v>
                </c:pt>
                <c:pt idx="5656">
                  <c:v>104.35042310619548</c:v>
                </c:pt>
                <c:pt idx="5657">
                  <c:v>104.4225849395519</c:v>
                </c:pt>
                <c:pt idx="5658">
                  <c:v>104.53063616324738</c:v>
                </c:pt>
                <c:pt idx="5659">
                  <c:v>104.68150039855823</c:v>
                </c:pt>
                <c:pt idx="5660">
                  <c:v>104.65174448760021</c:v>
                </c:pt>
                <c:pt idx="5661">
                  <c:v>104.60379036274399</c:v>
                </c:pt>
                <c:pt idx="5662">
                  <c:v>104.64697220167433</c:v>
                </c:pt>
                <c:pt idx="5663">
                  <c:v>104.70202341504326</c:v>
                </c:pt>
                <c:pt idx="5664">
                  <c:v>104.93818643648113</c:v>
                </c:pt>
                <c:pt idx="5665">
                  <c:v>105.14308323795142</c:v>
                </c:pt>
                <c:pt idx="5666">
                  <c:v>105.19277471629904</c:v>
                </c:pt>
                <c:pt idx="5667">
                  <c:v>105.28059240353343</c:v>
                </c:pt>
                <c:pt idx="5668">
                  <c:v>105.31608570477856</c:v>
                </c:pt>
                <c:pt idx="5669">
                  <c:v>105.27457270667057</c:v>
                </c:pt>
                <c:pt idx="5670">
                  <c:v>105.30838893157669</c:v>
                </c:pt>
                <c:pt idx="5671">
                  <c:v>105.41482355307359</c:v>
                </c:pt>
                <c:pt idx="5672">
                  <c:v>105.41005234424941</c:v>
                </c:pt>
                <c:pt idx="5673">
                  <c:v>105.45797351279762</c:v>
                </c:pt>
                <c:pt idx="5674">
                  <c:v>105.47582610774934</c:v>
                </c:pt>
                <c:pt idx="5675">
                  <c:v>105.69724826334171</c:v>
                </c:pt>
                <c:pt idx="5676">
                  <c:v>105.7754194165306</c:v>
                </c:pt>
                <c:pt idx="5677">
                  <c:v>105.70415706381836</c:v>
                </c:pt>
                <c:pt idx="5678">
                  <c:v>105.79992044867225</c:v>
                </c:pt>
                <c:pt idx="5679">
                  <c:v>105.71661886008415</c:v>
                </c:pt>
                <c:pt idx="5680">
                  <c:v>105.65407553560847</c:v>
                </c:pt>
                <c:pt idx="5681">
                  <c:v>105.71212175760432</c:v>
                </c:pt>
                <c:pt idx="5682">
                  <c:v>105.53816431896909</c:v>
                </c:pt>
                <c:pt idx="5683">
                  <c:v>105.33520308105363</c:v>
                </c:pt>
                <c:pt idx="5684">
                  <c:v>105.36338428157285</c:v>
                </c:pt>
                <c:pt idx="5685">
                  <c:v>105.40998183584827</c:v>
                </c:pt>
                <c:pt idx="5686">
                  <c:v>105.18130851132685</c:v>
                </c:pt>
                <c:pt idx="5687">
                  <c:v>105.30223087292214</c:v>
                </c:pt>
                <c:pt idx="5688">
                  <c:v>105.22717312239179</c:v>
                </c:pt>
                <c:pt idx="5689">
                  <c:v>105.26838016866515</c:v>
                </c:pt>
                <c:pt idx="5690">
                  <c:v>105.24180983327238</c:v>
                </c:pt>
                <c:pt idx="5691">
                  <c:v>105.23471364579083</c:v>
                </c:pt>
                <c:pt idx="5692">
                  <c:v>105.10300061753161</c:v>
                </c:pt>
                <c:pt idx="5693">
                  <c:v>105.17287323947043</c:v>
                </c:pt>
                <c:pt idx="5694">
                  <c:v>105.25487222892376</c:v>
                </c:pt>
                <c:pt idx="5695">
                  <c:v>105.22792535020609</c:v>
                </c:pt>
                <c:pt idx="5696">
                  <c:v>105.1756130420723</c:v>
                </c:pt>
                <c:pt idx="5697">
                  <c:v>105.27630638304309</c:v>
                </c:pt>
                <c:pt idx="5698">
                  <c:v>105.41051917509142</c:v>
                </c:pt>
                <c:pt idx="5699">
                  <c:v>105.3974470230538</c:v>
                </c:pt>
                <c:pt idx="5700">
                  <c:v>105.27616965822965</c:v>
                </c:pt>
                <c:pt idx="5701">
                  <c:v>105.27391279085332</c:v>
                </c:pt>
                <c:pt idx="5702">
                  <c:v>105.21269255920593</c:v>
                </c:pt>
                <c:pt idx="5703">
                  <c:v>105.22507193055156</c:v>
                </c:pt>
                <c:pt idx="5704">
                  <c:v>105.23039740515358</c:v>
                </c:pt>
                <c:pt idx="5705">
                  <c:v>105.180281335296</c:v>
                </c:pt>
                <c:pt idx="5706">
                  <c:v>105.39176803278232</c:v>
                </c:pt>
                <c:pt idx="5707">
                  <c:v>105.55958351193767</c:v>
                </c:pt>
                <c:pt idx="5708">
                  <c:v>105.55636026297034</c:v>
                </c:pt>
                <c:pt idx="5709">
                  <c:v>105.57273852625946</c:v>
                </c:pt>
                <c:pt idx="5710">
                  <c:v>105.59641238369085</c:v>
                </c:pt>
                <c:pt idx="5711">
                  <c:v>105.79778046496544</c:v>
                </c:pt>
                <c:pt idx="5712">
                  <c:v>105.97498914022439</c:v>
                </c:pt>
                <c:pt idx="5713">
                  <c:v>105.99590786175364</c:v>
                </c:pt>
                <c:pt idx="5714">
                  <c:v>105.96512990265025</c:v>
                </c:pt>
                <c:pt idx="5715">
                  <c:v>105.85610370260534</c:v>
                </c:pt>
                <c:pt idx="5716">
                  <c:v>105.67203795590912</c:v>
                </c:pt>
                <c:pt idx="5717">
                  <c:v>105.52109583119629</c:v>
                </c:pt>
                <c:pt idx="5718">
                  <c:v>105.44556867452702</c:v>
                </c:pt>
                <c:pt idx="5719">
                  <c:v>105.53329486866993</c:v>
                </c:pt>
                <c:pt idx="5720">
                  <c:v>105.62596040890979</c:v>
                </c:pt>
                <c:pt idx="5721">
                  <c:v>105.55134349168939</c:v>
                </c:pt>
                <c:pt idx="5722">
                  <c:v>105.64170572997129</c:v>
                </c:pt>
                <c:pt idx="5723">
                  <c:v>105.82352759868441</c:v>
                </c:pt>
                <c:pt idx="5724">
                  <c:v>105.65284938788993</c:v>
                </c:pt>
                <c:pt idx="5725">
                  <c:v>105.52431336419917</c:v>
                </c:pt>
                <c:pt idx="5726">
                  <c:v>105.51707770424608</c:v>
                </c:pt>
                <c:pt idx="5727">
                  <c:v>105.58345046181088</c:v>
                </c:pt>
                <c:pt idx="5728">
                  <c:v>105.61692790910477</c:v>
                </c:pt>
                <c:pt idx="5729">
                  <c:v>105.58448039932664</c:v>
                </c:pt>
                <c:pt idx="5730">
                  <c:v>105.59970611128098</c:v>
                </c:pt>
                <c:pt idx="5731">
                  <c:v>105.67706725976159</c:v>
                </c:pt>
                <c:pt idx="5732">
                  <c:v>105.66838145561313</c:v>
                </c:pt>
                <c:pt idx="5733">
                  <c:v>105.74974173835372</c:v>
                </c:pt>
                <c:pt idx="5734">
                  <c:v>105.6112482725852</c:v>
                </c:pt>
                <c:pt idx="5735">
                  <c:v>105.79659619716286</c:v>
                </c:pt>
                <c:pt idx="5736">
                  <c:v>105.7894732895287</c:v>
                </c:pt>
                <c:pt idx="5737">
                  <c:v>105.76111601903125</c:v>
                </c:pt>
                <c:pt idx="5738">
                  <c:v>105.87998572404686</c:v>
                </c:pt>
                <c:pt idx="5739">
                  <c:v>105.83286023100342</c:v>
                </c:pt>
                <c:pt idx="5740">
                  <c:v>105.79506740689528</c:v>
                </c:pt>
                <c:pt idx="5741">
                  <c:v>106.10521807946475</c:v>
                </c:pt>
                <c:pt idx="5742">
                  <c:v>105.96215578365423</c:v>
                </c:pt>
                <c:pt idx="5743">
                  <c:v>106.09826345527595</c:v>
                </c:pt>
                <c:pt idx="5744">
                  <c:v>106.18810249865122</c:v>
                </c:pt>
                <c:pt idx="5745">
                  <c:v>106.33498181919799</c:v>
                </c:pt>
                <c:pt idx="5746">
                  <c:v>106.13623611889551</c:v>
                </c:pt>
                <c:pt idx="5747">
                  <c:v>106.41833633304057</c:v>
                </c:pt>
                <c:pt idx="5748">
                  <c:v>106.57144455347945</c:v>
                </c:pt>
                <c:pt idx="5749">
                  <c:v>106.59158759280048</c:v>
                </c:pt>
                <c:pt idx="5750">
                  <c:v>106.42751517422536</c:v>
                </c:pt>
                <c:pt idx="5751">
                  <c:v>106.32731000120972</c:v>
                </c:pt>
                <c:pt idx="5752">
                  <c:v>106.44417137294812</c:v>
                </c:pt>
                <c:pt idx="5753">
                  <c:v>106.65198054290181</c:v>
                </c:pt>
                <c:pt idx="5754">
                  <c:v>106.41269612613095</c:v>
                </c:pt>
                <c:pt idx="5755">
                  <c:v>106.31174723643814</c:v>
                </c:pt>
                <c:pt idx="5756">
                  <c:v>106.14341281342135</c:v>
                </c:pt>
                <c:pt idx="5757">
                  <c:v>106.23832284411068</c:v>
                </c:pt>
                <c:pt idx="5758">
                  <c:v>106.19660521238382</c:v>
                </c:pt>
                <c:pt idx="5759">
                  <c:v>106.21013527145358</c:v>
                </c:pt>
                <c:pt idx="5760">
                  <c:v>106.12967709602431</c:v>
                </c:pt>
                <c:pt idx="5761">
                  <c:v>106.17860393198009</c:v>
                </c:pt>
                <c:pt idx="5762">
                  <c:v>106.19452888132705</c:v>
                </c:pt>
                <c:pt idx="5763">
                  <c:v>106.31317711741401</c:v>
                </c:pt>
                <c:pt idx="5764">
                  <c:v>106.25845164408855</c:v>
                </c:pt>
                <c:pt idx="5765">
                  <c:v>106.08369307646188</c:v>
                </c:pt>
                <c:pt idx="5766">
                  <c:v>106.35257429064653</c:v>
                </c:pt>
                <c:pt idx="5767">
                  <c:v>106.32481565148281</c:v>
                </c:pt>
                <c:pt idx="5768">
                  <c:v>106.27501131012846</c:v>
                </c:pt>
                <c:pt idx="5769">
                  <c:v>106.22343317590635</c:v>
                </c:pt>
                <c:pt idx="5770">
                  <c:v>106.20744731085955</c:v>
                </c:pt>
                <c:pt idx="5771">
                  <c:v>106.26554039348787</c:v>
                </c:pt>
                <c:pt idx="5772">
                  <c:v>106.33209402515968</c:v>
                </c:pt>
                <c:pt idx="5773">
                  <c:v>106.29296492413737</c:v>
                </c:pt>
                <c:pt idx="5774">
                  <c:v>106.27480365470889</c:v>
                </c:pt>
                <c:pt idx="5775">
                  <c:v>106.41068890759449</c:v>
                </c:pt>
                <c:pt idx="5776">
                  <c:v>106.52194473253385</c:v>
                </c:pt>
                <c:pt idx="5777">
                  <c:v>106.71448292294365</c:v>
                </c:pt>
                <c:pt idx="5778">
                  <c:v>106.38253797421648</c:v>
                </c:pt>
                <c:pt idx="5779">
                  <c:v>106.41123656918649</c:v>
                </c:pt>
                <c:pt idx="5780">
                  <c:v>106.45740225237266</c:v>
                </c:pt>
                <c:pt idx="5781">
                  <c:v>106.37819211697663</c:v>
                </c:pt>
                <c:pt idx="5782">
                  <c:v>106.28356510902773</c:v>
                </c:pt>
                <c:pt idx="5783">
                  <c:v>106.09609247493813</c:v>
                </c:pt>
                <c:pt idx="5784">
                  <c:v>106.01426337483062</c:v>
                </c:pt>
                <c:pt idx="5785">
                  <c:v>106.13880325225061</c:v>
                </c:pt>
                <c:pt idx="5786">
                  <c:v>106.39153975115583</c:v>
                </c:pt>
                <c:pt idx="5787">
                  <c:v>106.47253306932001</c:v>
                </c:pt>
                <c:pt idx="5788">
                  <c:v>106.46643942709976</c:v>
                </c:pt>
                <c:pt idx="5789">
                  <c:v>106.42663855946002</c:v>
                </c:pt>
                <c:pt idx="5790">
                  <c:v>106.19194800749317</c:v>
                </c:pt>
                <c:pt idx="5791">
                  <c:v>106.05064520097565</c:v>
                </c:pt>
                <c:pt idx="5792">
                  <c:v>106.22500864167746</c:v>
                </c:pt>
                <c:pt idx="5793">
                  <c:v>106.17077586026441</c:v>
                </c:pt>
                <c:pt idx="5794">
                  <c:v>106.30297433903586</c:v>
                </c:pt>
                <c:pt idx="5795">
                  <c:v>106.39617170795486</c:v>
                </c:pt>
                <c:pt idx="5796">
                  <c:v>106.22984976942712</c:v>
                </c:pt>
                <c:pt idx="5797">
                  <c:v>105.97760211450093</c:v>
                </c:pt>
                <c:pt idx="5798">
                  <c:v>105.79898530484057</c:v>
                </c:pt>
                <c:pt idx="5799">
                  <c:v>105.72618201381589</c:v>
                </c:pt>
                <c:pt idx="5800">
                  <c:v>105.86512785502244</c:v>
                </c:pt>
                <c:pt idx="5801">
                  <c:v>105.97466624965286</c:v>
                </c:pt>
                <c:pt idx="5802">
                  <c:v>105.78307002436703</c:v>
                </c:pt>
                <c:pt idx="5803">
                  <c:v>105.70282203938858</c:v>
                </c:pt>
                <c:pt idx="5804">
                  <c:v>105.74472423721053</c:v>
                </c:pt>
                <c:pt idx="5805">
                  <c:v>105.87384235095756</c:v>
                </c:pt>
                <c:pt idx="5806">
                  <c:v>105.97150600780861</c:v>
                </c:pt>
                <c:pt idx="5807">
                  <c:v>106.05134125384819</c:v>
                </c:pt>
                <c:pt idx="5808">
                  <c:v>106.09320053332452</c:v>
                </c:pt>
                <c:pt idx="5809">
                  <c:v>106.00497071152515</c:v>
                </c:pt>
                <c:pt idx="5810">
                  <c:v>106.10121776859619</c:v>
                </c:pt>
                <c:pt idx="5811">
                  <c:v>105.96857353566902</c:v>
                </c:pt>
                <c:pt idx="5812">
                  <c:v>105.88799837408889</c:v>
                </c:pt>
                <c:pt idx="5813">
                  <c:v>105.87723793474134</c:v>
                </c:pt>
                <c:pt idx="5814">
                  <c:v>105.91584088182961</c:v>
                </c:pt>
                <c:pt idx="5815">
                  <c:v>105.99073332410168</c:v>
                </c:pt>
                <c:pt idx="5816">
                  <c:v>106.08004529934308</c:v>
                </c:pt>
                <c:pt idx="5817">
                  <c:v>105.96485139030752</c:v>
                </c:pt>
                <c:pt idx="5818">
                  <c:v>105.68659076784182</c:v>
                </c:pt>
                <c:pt idx="5819">
                  <c:v>105.47826074723208</c:v>
                </c:pt>
                <c:pt idx="5820">
                  <c:v>105.56258811585205</c:v>
                </c:pt>
                <c:pt idx="5821">
                  <c:v>105.47165008167725</c:v>
                </c:pt>
                <c:pt idx="5822">
                  <c:v>105.4267698311928</c:v>
                </c:pt>
                <c:pt idx="5823">
                  <c:v>105.43452035239525</c:v>
                </c:pt>
                <c:pt idx="5824">
                  <c:v>105.50820865795214</c:v>
                </c:pt>
                <c:pt idx="5825">
                  <c:v>105.38889928035177</c:v>
                </c:pt>
                <c:pt idx="5826">
                  <c:v>105.33603615820715</c:v>
                </c:pt>
                <c:pt idx="5827">
                  <c:v>105.23371280686175</c:v>
                </c:pt>
                <c:pt idx="5828">
                  <c:v>105.36164827602758</c:v>
                </c:pt>
                <c:pt idx="5829">
                  <c:v>105.30890723363247</c:v>
                </c:pt>
                <c:pt idx="5830">
                  <c:v>105.1239981996299</c:v>
                </c:pt>
                <c:pt idx="5831">
                  <c:v>105.11105791424559</c:v>
                </c:pt>
                <c:pt idx="5832">
                  <c:v>105.00994194033545</c:v>
                </c:pt>
                <c:pt idx="5833">
                  <c:v>104.98802991463205</c:v>
                </c:pt>
                <c:pt idx="5834">
                  <c:v>105.14958132088525</c:v>
                </c:pt>
                <c:pt idx="5835">
                  <c:v>105.09764285046023</c:v>
                </c:pt>
                <c:pt idx="5836">
                  <c:v>104.90935359990128</c:v>
                </c:pt>
                <c:pt idx="5837">
                  <c:v>105.00091532307599</c:v>
                </c:pt>
                <c:pt idx="5838">
                  <c:v>104.92120532355052</c:v>
                </c:pt>
                <c:pt idx="5839">
                  <c:v>104.91466931162638</c:v>
                </c:pt>
                <c:pt idx="5840">
                  <c:v>104.77351227621324</c:v>
                </c:pt>
                <c:pt idx="5841">
                  <c:v>104.61793318739011</c:v>
                </c:pt>
                <c:pt idx="5842">
                  <c:v>104.75172683489372</c:v>
                </c:pt>
                <c:pt idx="5843">
                  <c:v>104.78743707936245</c:v>
                </c:pt>
                <c:pt idx="5844">
                  <c:v>104.77208093315991</c:v>
                </c:pt>
                <c:pt idx="5845">
                  <c:v>104.81065858284364</c:v>
                </c:pt>
                <c:pt idx="5846">
                  <c:v>104.50302479348144</c:v>
                </c:pt>
                <c:pt idx="5847">
                  <c:v>104.6018241381887</c:v>
                </c:pt>
                <c:pt idx="5848">
                  <c:v>104.56771456087705</c:v>
                </c:pt>
                <c:pt idx="5849">
                  <c:v>104.50571061043571</c:v>
                </c:pt>
                <c:pt idx="5850">
                  <c:v>104.50896256132948</c:v>
                </c:pt>
                <c:pt idx="5851">
                  <c:v>104.45264262633947</c:v>
                </c:pt>
                <c:pt idx="5852">
                  <c:v>104.59015988524087</c:v>
                </c:pt>
                <c:pt idx="5853">
                  <c:v>104.45184772524721</c:v>
                </c:pt>
                <c:pt idx="5854">
                  <c:v>104.60561999674947</c:v>
                </c:pt>
                <c:pt idx="5855">
                  <c:v>104.80429879508183</c:v>
                </c:pt>
                <c:pt idx="5856">
                  <c:v>104.64270763423664</c:v>
                </c:pt>
                <c:pt idx="5857">
                  <c:v>104.75276450345075</c:v>
                </c:pt>
                <c:pt idx="5858">
                  <c:v>104.96586245258288</c:v>
                </c:pt>
                <c:pt idx="5859">
                  <c:v>104.94061615262814</c:v>
                </c:pt>
                <c:pt idx="5860">
                  <c:v>104.84618819642282</c:v>
                </c:pt>
                <c:pt idx="5861">
                  <c:v>104.77986318556592</c:v>
                </c:pt>
                <c:pt idx="5862">
                  <c:v>104.75296908092302</c:v>
                </c:pt>
                <c:pt idx="5863">
                  <c:v>104.67993750788912</c:v>
                </c:pt>
                <c:pt idx="5864">
                  <c:v>104.87273282740342</c:v>
                </c:pt>
                <c:pt idx="5865">
                  <c:v>104.9341606149215</c:v>
                </c:pt>
                <c:pt idx="5866">
                  <c:v>104.85477814602663</c:v>
                </c:pt>
                <c:pt idx="5867">
                  <c:v>104.72268443717576</c:v>
                </c:pt>
                <c:pt idx="5868">
                  <c:v>104.91290116497964</c:v>
                </c:pt>
                <c:pt idx="5869">
                  <c:v>104.92496800079185</c:v>
                </c:pt>
                <c:pt idx="5870">
                  <c:v>104.99807163558381</c:v>
                </c:pt>
                <c:pt idx="5871">
                  <c:v>105.09034740083422</c:v>
                </c:pt>
                <c:pt idx="5872">
                  <c:v>105.18336197188098</c:v>
                </c:pt>
                <c:pt idx="5873">
                  <c:v>105.27313196154907</c:v>
                </c:pt>
                <c:pt idx="5874">
                  <c:v>105.23566986831565</c:v>
                </c:pt>
                <c:pt idx="5875">
                  <c:v>105.18015191814128</c:v>
                </c:pt>
                <c:pt idx="5876">
                  <c:v>105.16861343179431</c:v>
                </c:pt>
                <c:pt idx="5877">
                  <c:v>105.1253070852182</c:v>
                </c:pt>
                <c:pt idx="5878">
                  <c:v>105.12996532026756</c:v>
                </c:pt>
                <c:pt idx="5879">
                  <c:v>105.40405005272686</c:v>
                </c:pt>
                <c:pt idx="5880">
                  <c:v>105.60721568116779</c:v>
                </c:pt>
                <c:pt idx="5881">
                  <c:v>105.51628000935784</c:v>
                </c:pt>
                <c:pt idx="5882">
                  <c:v>105.46293968849469</c:v>
                </c:pt>
                <c:pt idx="5883">
                  <c:v>105.48088785482753</c:v>
                </c:pt>
                <c:pt idx="5884">
                  <c:v>105.57900596246752</c:v>
                </c:pt>
                <c:pt idx="5885">
                  <c:v>105.71545328897872</c:v>
                </c:pt>
                <c:pt idx="5886">
                  <c:v>105.63869157552915</c:v>
                </c:pt>
                <c:pt idx="5887">
                  <c:v>105.75852002773614</c:v>
                </c:pt>
                <c:pt idx="5888">
                  <c:v>105.67041702774141</c:v>
                </c:pt>
                <c:pt idx="5889">
                  <c:v>105.59705709720062</c:v>
                </c:pt>
                <c:pt idx="5890">
                  <c:v>105.45937587993905</c:v>
                </c:pt>
                <c:pt idx="5891">
                  <c:v>105.31855627849963</c:v>
                </c:pt>
                <c:pt idx="5892">
                  <c:v>105.20047048658655</c:v>
                </c:pt>
                <c:pt idx="5893">
                  <c:v>105.1104251242843</c:v>
                </c:pt>
                <c:pt idx="5894">
                  <c:v>105.28761945804607</c:v>
                </c:pt>
                <c:pt idx="5895">
                  <c:v>105.29264737954919</c:v>
                </c:pt>
                <c:pt idx="5896">
                  <c:v>105.16487811339452</c:v>
                </c:pt>
                <c:pt idx="5897">
                  <c:v>105.20850551694548</c:v>
                </c:pt>
                <c:pt idx="5898">
                  <c:v>105.2722599668777</c:v>
                </c:pt>
                <c:pt idx="5899">
                  <c:v>105.37221821223091</c:v>
                </c:pt>
                <c:pt idx="5900">
                  <c:v>105.30793752936492</c:v>
                </c:pt>
                <c:pt idx="5901">
                  <c:v>105.25742003763536</c:v>
                </c:pt>
                <c:pt idx="5902">
                  <c:v>105.21219857951813</c:v>
                </c:pt>
                <c:pt idx="5903">
                  <c:v>105.01751364692954</c:v>
                </c:pt>
                <c:pt idx="5904">
                  <c:v>105.03133631303614</c:v>
                </c:pt>
                <c:pt idx="5905">
                  <c:v>104.99682459244477</c:v>
                </c:pt>
                <c:pt idx="5906">
                  <c:v>104.96831139741575</c:v>
                </c:pt>
                <c:pt idx="5907">
                  <c:v>104.97352409741062</c:v>
                </c:pt>
                <c:pt idx="5908">
                  <c:v>105.03197081154855</c:v>
                </c:pt>
                <c:pt idx="5909">
                  <c:v>104.9514795168715</c:v>
                </c:pt>
                <c:pt idx="5910">
                  <c:v>104.90413231197013</c:v>
                </c:pt>
                <c:pt idx="5911">
                  <c:v>105.06848569188273</c:v>
                </c:pt>
                <c:pt idx="5912">
                  <c:v>105.18765829046779</c:v>
                </c:pt>
                <c:pt idx="5913">
                  <c:v>105.11950182533775</c:v>
                </c:pt>
                <c:pt idx="5914">
                  <c:v>105.02638981994757</c:v>
                </c:pt>
                <c:pt idx="5915">
                  <c:v>104.85861416383054</c:v>
                </c:pt>
                <c:pt idx="5916">
                  <c:v>104.8230444697667</c:v>
                </c:pt>
                <c:pt idx="5917">
                  <c:v>105.00121977595977</c:v>
                </c:pt>
                <c:pt idx="5918">
                  <c:v>104.82425273478331</c:v>
                </c:pt>
                <c:pt idx="5919">
                  <c:v>104.59949319014545</c:v>
                </c:pt>
                <c:pt idx="5920">
                  <c:v>104.58412539463949</c:v>
                </c:pt>
                <c:pt idx="5921">
                  <c:v>104.81688934029332</c:v>
                </c:pt>
                <c:pt idx="5922">
                  <c:v>104.81980700797429</c:v>
                </c:pt>
                <c:pt idx="5923">
                  <c:v>104.77019763546666</c:v>
                </c:pt>
                <c:pt idx="5924">
                  <c:v>104.77940216352181</c:v>
                </c:pt>
                <c:pt idx="5925">
                  <c:v>104.95561295926188</c:v>
                </c:pt>
                <c:pt idx="5926">
                  <c:v>104.74016756293395</c:v>
                </c:pt>
                <c:pt idx="5927">
                  <c:v>104.71545816155353</c:v>
                </c:pt>
                <c:pt idx="5928">
                  <c:v>104.69763846634406</c:v>
                </c:pt>
                <c:pt idx="5929">
                  <c:v>104.72092895239668</c:v>
                </c:pt>
                <c:pt idx="5930">
                  <c:v>104.67074123274607</c:v>
                </c:pt>
                <c:pt idx="5931">
                  <c:v>104.6299386899211</c:v>
                </c:pt>
                <c:pt idx="5932">
                  <c:v>104.50626706169616</c:v>
                </c:pt>
                <c:pt idx="5933">
                  <c:v>104.4404229754863</c:v>
                </c:pt>
                <c:pt idx="5934">
                  <c:v>104.34988506645772</c:v>
                </c:pt>
                <c:pt idx="5935">
                  <c:v>104.26735236204641</c:v>
                </c:pt>
                <c:pt idx="5936">
                  <c:v>104.24478439089708</c:v>
                </c:pt>
                <c:pt idx="5937">
                  <c:v>104.1367742376334</c:v>
                </c:pt>
                <c:pt idx="5938">
                  <c:v>104.02484664063094</c:v>
                </c:pt>
                <c:pt idx="5939">
                  <c:v>103.94919287406383</c:v>
                </c:pt>
                <c:pt idx="5940">
                  <c:v>103.94848742145857</c:v>
                </c:pt>
                <c:pt idx="5941">
                  <c:v>103.94913273044548</c:v>
                </c:pt>
                <c:pt idx="5942">
                  <c:v>104.09977155334698</c:v>
                </c:pt>
                <c:pt idx="5943">
                  <c:v>104.31813715248136</c:v>
                </c:pt>
                <c:pt idx="5944">
                  <c:v>104.45855805322809</c:v>
                </c:pt>
                <c:pt idx="5945">
                  <c:v>104.60073822811287</c:v>
                </c:pt>
                <c:pt idx="5946">
                  <c:v>104.69018409037295</c:v>
                </c:pt>
                <c:pt idx="5947">
                  <c:v>104.68755262473952</c:v>
                </c:pt>
                <c:pt idx="5948">
                  <c:v>104.84079565665077</c:v>
                </c:pt>
                <c:pt idx="5949">
                  <c:v>104.79003447462121</c:v>
                </c:pt>
                <c:pt idx="5950">
                  <c:v>104.78936848523873</c:v>
                </c:pt>
                <c:pt idx="5951">
                  <c:v>104.81748591368125</c:v>
                </c:pt>
                <c:pt idx="5952">
                  <c:v>104.82319916166649</c:v>
                </c:pt>
                <c:pt idx="5953">
                  <c:v>104.84492628416754</c:v>
                </c:pt>
                <c:pt idx="5954">
                  <c:v>105.071007211603</c:v>
                </c:pt>
                <c:pt idx="5955">
                  <c:v>105.03287678917179</c:v>
                </c:pt>
                <c:pt idx="5956">
                  <c:v>105.04802999023593</c:v>
                </c:pt>
                <c:pt idx="5957">
                  <c:v>105.0129875257476</c:v>
                </c:pt>
                <c:pt idx="5958">
                  <c:v>104.88435110772996</c:v>
                </c:pt>
                <c:pt idx="5959">
                  <c:v>105.00347385155081</c:v>
                </c:pt>
                <c:pt idx="5960">
                  <c:v>105.08884512802564</c:v>
                </c:pt>
                <c:pt idx="5961">
                  <c:v>104.93516702955844</c:v>
                </c:pt>
                <c:pt idx="5962">
                  <c:v>104.85457952454281</c:v>
                </c:pt>
                <c:pt idx="5963">
                  <c:v>104.94630370563472</c:v>
                </c:pt>
                <c:pt idx="5964">
                  <c:v>105.02087425166889</c:v>
                </c:pt>
                <c:pt idx="5965">
                  <c:v>105.04547107385417</c:v>
                </c:pt>
                <c:pt idx="5966">
                  <c:v>105.04695812545954</c:v>
                </c:pt>
                <c:pt idx="5967">
                  <c:v>104.99653160581407</c:v>
                </c:pt>
                <c:pt idx="5968">
                  <c:v>105.11613104095123</c:v>
                </c:pt>
                <c:pt idx="5969">
                  <c:v>105.04232390417056</c:v>
                </c:pt>
                <c:pt idx="5970">
                  <c:v>105.09750096936929</c:v>
                </c:pt>
                <c:pt idx="5971">
                  <c:v>105.06438054300054</c:v>
                </c:pt>
                <c:pt idx="5972">
                  <c:v>105.09644073770407</c:v>
                </c:pt>
                <c:pt idx="5973">
                  <c:v>104.88405747930602</c:v>
                </c:pt>
                <c:pt idx="5974">
                  <c:v>104.85840328527694</c:v>
                </c:pt>
                <c:pt idx="5975">
                  <c:v>105.01852231142216</c:v>
                </c:pt>
                <c:pt idx="5976">
                  <c:v>104.97656460718824</c:v>
                </c:pt>
                <c:pt idx="5977">
                  <c:v>105.24431471226387</c:v>
                </c:pt>
                <c:pt idx="5978">
                  <c:v>105.17140189279783</c:v>
                </c:pt>
                <c:pt idx="5979">
                  <c:v>105.14858240883302</c:v>
                </c:pt>
                <c:pt idx="5980">
                  <c:v>105.18641376437576</c:v>
                </c:pt>
                <c:pt idx="5981">
                  <c:v>105.05794041287938</c:v>
                </c:pt>
                <c:pt idx="5982">
                  <c:v>104.9936900638104</c:v>
                </c:pt>
                <c:pt idx="5983">
                  <c:v>105.12477726666187</c:v>
                </c:pt>
                <c:pt idx="5984">
                  <c:v>104.97602422100852</c:v>
                </c:pt>
                <c:pt idx="5985">
                  <c:v>105.06492771463893</c:v>
                </c:pt>
                <c:pt idx="5986">
                  <c:v>105.08990752871559</c:v>
                </c:pt>
                <c:pt idx="5987">
                  <c:v>104.91693471894848</c:v>
                </c:pt>
                <c:pt idx="5988">
                  <c:v>104.76194331489673</c:v>
                </c:pt>
                <c:pt idx="5989">
                  <c:v>104.81115544647507</c:v>
                </c:pt>
                <c:pt idx="5990">
                  <c:v>104.79251792528231</c:v>
                </c:pt>
                <c:pt idx="5991">
                  <c:v>104.79730810701236</c:v>
                </c:pt>
                <c:pt idx="5992">
                  <c:v>104.53259915533405</c:v>
                </c:pt>
                <c:pt idx="5993">
                  <c:v>104.42186520247775</c:v>
                </c:pt>
                <c:pt idx="5994">
                  <c:v>104.37043864642533</c:v>
                </c:pt>
                <c:pt idx="5995">
                  <c:v>104.4022768025024</c:v>
                </c:pt>
                <c:pt idx="5996">
                  <c:v>104.48825017010331</c:v>
                </c:pt>
                <c:pt idx="5997">
                  <c:v>104.42863982052934</c:v>
                </c:pt>
                <c:pt idx="5998">
                  <c:v>104.44143534529881</c:v>
                </c:pt>
                <c:pt idx="5999">
                  <c:v>104.47319986626945</c:v>
                </c:pt>
                <c:pt idx="6000">
                  <c:v>104.61480293062026</c:v>
                </c:pt>
                <c:pt idx="6001">
                  <c:v>104.74925854572662</c:v>
                </c:pt>
                <c:pt idx="6002">
                  <c:v>104.67580091072797</c:v>
                </c:pt>
                <c:pt idx="6003">
                  <c:v>104.57161931127951</c:v>
                </c:pt>
                <c:pt idx="6004">
                  <c:v>104.59553016382182</c:v>
                </c:pt>
                <c:pt idx="6005">
                  <c:v>104.555908057257</c:v>
                </c:pt>
                <c:pt idx="6006">
                  <c:v>104.55218003407983</c:v>
                </c:pt>
                <c:pt idx="6007">
                  <c:v>104.7187942460821</c:v>
                </c:pt>
                <c:pt idx="6008">
                  <c:v>104.762466817366</c:v>
                </c:pt>
                <c:pt idx="6009">
                  <c:v>104.72635032689821</c:v>
                </c:pt>
                <c:pt idx="6010">
                  <c:v>104.87456669636519</c:v>
                </c:pt>
                <c:pt idx="6011">
                  <c:v>104.82012381731511</c:v>
                </c:pt>
                <c:pt idx="6012">
                  <c:v>104.65800446106897</c:v>
                </c:pt>
                <c:pt idx="6013">
                  <c:v>104.81510955284445</c:v>
                </c:pt>
                <c:pt idx="6014">
                  <c:v>104.84616861352362</c:v>
                </c:pt>
                <c:pt idx="6015">
                  <c:v>104.90204513957956</c:v>
                </c:pt>
                <c:pt idx="6016">
                  <c:v>104.88854176700337</c:v>
                </c:pt>
                <c:pt idx="6017">
                  <c:v>104.89305196191728</c:v>
                </c:pt>
                <c:pt idx="6018">
                  <c:v>105.01540897056823</c:v>
                </c:pt>
                <c:pt idx="6019">
                  <c:v>104.98759515558278</c:v>
                </c:pt>
                <c:pt idx="6020">
                  <c:v>104.8149937742271</c:v>
                </c:pt>
                <c:pt idx="6021">
                  <c:v>104.97081007322552</c:v>
                </c:pt>
                <c:pt idx="6022">
                  <c:v>105.14610268692623</c:v>
                </c:pt>
                <c:pt idx="6023">
                  <c:v>105.18470192975568</c:v>
                </c:pt>
                <c:pt idx="6024">
                  <c:v>105.08453412796406</c:v>
                </c:pt>
                <c:pt idx="6025">
                  <c:v>105.04243377790934</c:v>
                </c:pt>
                <c:pt idx="6026">
                  <c:v>105.05368769988867</c:v>
                </c:pt>
                <c:pt idx="6027">
                  <c:v>105.11142866055266</c:v>
                </c:pt>
                <c:pt idx="6028">
                  <c:v>105.12073171208863</c:v>
                </c:pt>
                <c:pt idx="6029">
                  <c:v>105.04678257702736</c:v>
                </c:pt>
                <c:pt idx="6030">
                  <c:v>105.11874479575415</c:v>
                </c:pt>
                <c:pt idx="6031">
                  <c:v>105.15214607727602</c:v>
                </c:pt>
                <c:pt idx="6032">
                  <c:v>105.24912159012118</c:v>
                </c:pt>
                <c:pt idx="6033">
                  <c:v>105.23893357270398</c:v>
                </c:pt>
                <c:pt idx="6034">
                  <c:v>105.36170283820594</c:v>
                </c:pt>
                <c:pt idx="6035">
                  <c:v>105.41190862799206</c:v>
                </c:pt>
                <c:pt idx="6036">
                  <c:v>105.3824573221783</c:v>
                </c:pt>
                <c:pt idx="6037">
                  <c:v>105.45160513149153</c:v>
                </c:pt>
                <c:pt idx="6038">
                  <c:v>105.43061874406277</c:v>
                </c:pt>
                <c:pt idx="6039">
                  <c:v>105.45270773963259</c:v>
                </c:pt>
                <c:pt idx="6040">
                  <c:v>105.43989957675905</c:v>
                </c:pt>
                <c:pt idx="6041">
                  <c:v>105.35045608786089</c:v>
                </c:pt>
                <c:pt idx="6042">
                  <c:v>105.56144635998128</c:v>
                </c:pt>
                <c:pt idx="6043">
                  <c:v>105.35928028940408</c:v>
                </c:pt>
                <c:pt idx="6044">
                  <c:v>105.31873462108921</c:v>
                </c:pt>
                <c:pt idx="6045">
                  <c:v>105.28793789206581</c:v>
                </c:pt>
                <c:pt idx="6046">
                  <c:v>105.25653799332999</c:v>
                </c:pt>
                <c:pt idx="6047">
                  <c:v>105.16696209088569</c:v>
                </c:pt>
                <c:pt idx="6048">
                  <c:v>104.98598633807615</c:v>
                </c:pt>
                <c:pt idx="6049">
                  <c:v>105.22323667701768</c:v>
                </c:pt>
                <c:pt idx="6050">
                  <c:v>105.06565060524166</c:v>
                </c:pt>
                <c:pt idx="6051">
                  <c:v>105.06371651841852</c:v>
                </c:pt>
                <c:pt idx="6052">
                  <c:v>105.12039949734888</c:v>
                </c:pt>
                <c:pt idx="6053">
                  <c:v>105.16242378254292</c:v>
                </c:pt>
                <c:pt idx="6054">
                  <c:v>105.14713113675325</c:v>
                </c:pt>
                <c:pt idx="6055">
                  <c:v>105.26740225505158</c:v>
                </c:pt>
                <c:pt idx="6056">
                  <c:v>105.36956388830971</c:v>
                </c:pt>
                <c:pt idx="6057">
                  <c:v>105.36384551419903</c:v>
                </c:pt>
                <c:pt idx="6058">
                  <c:v>105.26760754538181</c:v>
                </c:pt>
                <c:pt idx="6059">
                  <c:v>105.3180132945112</c:v>
                </c:pt>
                <c:pt idx="6060">
                  <c:v>105.21595575463571</c:v>
                </c:pt>
                <c:pt idx="6061">
                  <c:v>105.16506482242119</c:v>
                </c:pt>
                <c:pt idx="6062">
                  <c:v>105.21638182020189</c:v>
                </c:pt>
                <c:pt idx="6063">
                  <c:v>105.30123768629269</c:v>
                </c:pt>
                <c:pt idx="6064">
                  <c:v>104.99340389012671</c:v>
                </c:pt>
                <c:pt idx="6065">
                  <c:v>104.91904511134898</c:v>
                </c:pt>
                <c:pt idx="6066">
                  <c:v>104.98211540356027</c:v>
                </c:pt>
                <c:pt idx="6067">
                  <c:v>105.04407014679082</c:v>
                </c:pt>
                <c:pt idx="6068">
                  <c:v>105.02183374600342</c:v>
                </c:pt>
                <c:pt idx="6069">
                  <c:v>105.054744202343</c:v>
                </c:pt>
                <c:pt idx="6070">
                  <c:v>104.98994061877265</c:v>
                </c:pt>
                <c:pt idx="6071">
                  <c:v>105.05259018088924</c:v>
                </c:pt>
                <c:pt idx="6072">
                  <c:v>104.90681500274452</c:v>
                </c:pt>
                <c:pt idx="6073">
                  <c:v>104.9448835274665</c:v>
                </c:pt>
                <c:pt idx="6074">
                  <c:v>104.80874506793971</c:v>
                </c:pt>
                <c:pt idx="6075">
                  <c:v>104.83104395414809</c:v>
                </c:pt>
                <c:pt idx="6076">
                  <c:v>104.81095129377248</c:v>
                </c:pt>
                <c:pt idx="6077">
                  <c:v>104.95006310343996</c:v>
                </c:pt>
                <c:pt idx="6078">
                  <c:v>104.85420522512476</c:v>
                </c:pt>
                <c:pt idx="6079">
                  <c:v>104.8723954915385</c:v>
                </c:pt>
                <c:pt idx="6080">
                  <c:v>104.97338105185631</c:v>
                </c:pt>
                <c:pt idx="6081">
                  <c:v>105.00185215712091</c:v>
                </c:pt>
                <c:pt idx="6082">
                  <c:v>105.09664949859032</c:v>
                </c:pt>
                <c:pt idx="6083">
                  <c:v>104.92252073239902</c:v>
                </c:pt>
                <c:pt idx="6084">
                  <c:v>104.77082258835222</c:v>
                </c:pt>
                <c:pt idx="6085">
                  <c:v>104.71349771524802</c:v>
                </c:pt>
                <c:pt idx="6086">
                  <c:v>104.55860688643294</c:v>
                </c:pt>
                <c:pt idx="6087">
                  <c:v>104.51801962943408</c:v>
                </c:pt>
                <c:pt idx="6088">
                  <c:v>104.50673254499051</c:v>
                </c:pt>
                <c:pt idx="6089">
                  <c:v>104.43764571113608</c:v>
                </c:pt>
                <c:pt idx="6090">
                  <c:v>104.19277324248029</c:v>
                </c:pt>
                <c:pt idx="6091">
                  <c:v>104.29533946609654</c:v>
                </c:pt>
                <c:pt idx="6092">
                  <c:v>104.17008023628257</c:v>
                </c:pt>
                <c:pt idx="6093">
                  <c:v>104.24805308283474</c:v>
                </c:pt>
                <c:pt idx="6094">
                  <c:v>104.32674531841629</c:v>
                </c:pt>
                <c:pt idx="6095">
                  <c:v>104.36887972038093</c:v>
                </c:pt>
                <c:pt idx="6096">
                  <c:v>104.38812145757556</c:v>
                </c:pt>
                <c:pt idx="6097">
                  <c:v>104.12690389092765</c:v>
                </c:pt>
                <c:pt idx="6098">
                  <c:v>104.041647840718</c:v>
                </c:pt>
                <c:pt idx="6099">
                  <c:v>103.92602327753141</c:v>
                </c:pt>
                <c:pt idx="6100">
                  <c:v>103.99924405975769</c:v>
                </c:pt>
                <c:pt idx="6101">
                  <c:v>104.05321660538834</c:v>
                </c:pt>
                <c:pt idx="6102">
                  <c:v>104.14434015157906</c:v>
                </c:pt>
                <c:pt idx="6103">
                  <c:v>104.04768150277563</c:v>
                </c:pt>
                <c:pt idx="6104">
                  <c:v>104.24268590391364</c:v>
                </c:pt>
                <c:pt idx="6105">
                  <c:v>104.15438853198691</c:v>
                </c:pt>
                <c:pt idx="6106">
                  <c:v>104.34336277210092</c:v>
                </c:pt>
                <c:pt idx="6107">
                  <c:v>104.15381608004211</c:v>
                </c:pt>
                <c:pt idx="6108">
                  <c:v>104.23205810232079</c:v>
                </c:pt>
                <c:pt idx="6109">
                  <c:v>104.36302843842601</c:v>
                </c:pt>
                <c:pt idx="6110">
                  <c:v>104.41258185539741</c:v>
                </c:pt>
                <c:pt idx="6111">
                  <c:v>104.42624499079616</c:v>
                </c:pt>
                <c:pt idx="6112">
                  <c:v>104.385749139457</c:v>
                </c:pt>
                <c:pt idx="6113">
                  <c:v>104.33353929257585</c:v>
                </c:pt>
                <c:pt idx="6114">
                  <c:v>104.29130685282132</c:v>
                </c:pt>
                <c:pt idx="6115">
                  <c:v>104.32598833861556</c:v>
                </c:pt>
                <c:pt idx="6116">
                  <c:v>104.22860276362699</c:v>
                </c:pt>
                <c:pt idx="6117">
                  <c:v>104.4044001978997</c:v>
                </c:pt>
                <c:pt idx="6118">
                  <c:v>104.38366152790906</c:v>
                </c:pt>
                <c:pt idx="6119">
                  <c:v>104.39162689950476</c:v>
                </c:pt>
                <c:pt idx="6120">
                  <c:v>104.3982247534605</c:v>
                </c:pt>
                <c:pt idx="6121">
                  <c:v>104.38874367940956</c:v>
                </c:pt>
                <c:pt idx="6122">
                  <c:v>104.4280798097564</c:v>
                </c:pt>
                <c:pt idx="6123">
                  <c:v>104.37682228136427</c:v>
                </c:pt>
                <c:pt idx="6124">
                  <c:v>104.30687072728362</c:v>
                </c:pt>
                <c:pt idx="6125">
                  <c:v>104.31381298293542</c:v>
                </c:pt>
                <c:pt idx="6126">
                  <c:v>104.40592377247962</c:v>
                </c:pt>
                <c:pt idx="6127">
                  <c:v>104.28865406310757</c:v>
                </c:pt>
                <c:pt idx="6128">
                  <c:v>104.35920720242345</c:v>
                </c:pt>
                <c:pt idx="6129">
                  <c:v>104.45840116860431</c:v>
                </c:pt>
                <c:pt idx="6130">
                  <c:v>104.28687234393728</c:v>
                </c:pt>
                <c:pt idx="6131">
                  <c:v>104.31941880215113</c:v>
                </c:pt>
                <c:pt idx="6132">
                  <c:v>104.35727932695833</c:v>
                </c:pt>
                <c:pt idx="6133">
                  <c:v>104.57957572949722</c:v>
                </c:pt>
                <c:pt idx="6134">
                  <c:v>104.77888263057434</c:v>
                </c:pt>
                <c:pt idx="6135">
                  <c:v>104.5236835689058</c:v>
                </c:pt>
                <c:pt idx="6136">
                  <c:v>104.42712414212276</c:v>
                </c:pt>
                <c:pt idx="6137">
                  <c:v>104.39196448688092</c:v>
                </c:pt>
                <c:pt idx="6138">
                  <c:v>104.42968222448168</c:v>
                </c:pt>
                <c:pt idx="6139">
                  <c:v>104.25619694734489</c:v>
                </c:pt>
                <c:pt idx="6140">
                  <c:v>104.09580025469511</c:v>
                </c:pt>
                <c:pt idx="6141">
                  <c:v>104.16957081283333</c:v>
                </c:pt>
                <c:pt idx="6142">
                  <c:v>104.14210812349916</c:v>
                </c:pt>
                <c:pt idx="6143">
                  <c:v>104.2387072053579</c:v>
                </c:pt>
                <c:pt idx="6144">
                  <c:v>104.2009073631376</c:v>
                </c:pt>
                <c:pt idx="6145">
                  <c:v>104.35441079182554</c:v>
                </c:pt>
                <c:pt idx="6146">
                  <c:v>104.249069068192</c:v>
                </c:pt>
                <c:pt idx="6147">
                  <c:v>104.18333199625994</c:v>
                </c:pt>
                <c:pt idx="6148">
                  <c:v>104.19791485789798</c:v>
                </c:pt>
                <c:pt idx="6149">
                  <c:v>104.19598210584073</c:v>
                </c:pt>
                <c:pt idx="6150">
                  <c:v>104.28663345334964</c:v>
                </c:pt>
                <c:pt idx="6151">
                  <c:v>104.26815772277851</c:v>
                </c:pt>
                <c:pt idx="6152">
                  <c:v>104.07850625597435</c:v>
                </c:pt>
                <c:pt idx="6153">
                  <c:v>104.03199729690017</c:v>
                </c:pt>
                <c:pt idx="6154">
                  <c:v>104.17132594263094</c:v>
                </c:pt>
                <c:pt idx="6155">
                  <c:v>104.18473427428091</c:v>
                </c:pt>
                <c:pt idx="6156">
                  <c:v>104.4082185425388</c:v>
                </c:pt>
                <c:pt idx="6157">
                  <c:v>104.22978614227053</c:v>
                </c:pt>
                <c:pt idx="6158">
                  <c:v>104.12530115927258</c:v>
                </c:pt>
                <c:pt idx="6159">
                  <c:v>103.8221453622288</c:v>
                </c:pt>
                <c:pt idx="6160">
                  <c:v>103.86234010795138</c:v>
                </c:pt>
                <c:pt idx="6161">
                  <c:v>103.79798433355667</c:v>
                </c:pt>
                <c:pt idx="6162">
                  <c:v>103.78631954994185</c:v>
                </c:pt>
                <c:pt idx="6163">
                  <c:v>103.74160548515867</c:v>
                </c:pt>
                <c:pt idx="6164">
                  <c:v>103.75789724103875</c:v>
                </c:pt>
                <c:pt idx="6165">
                  <c:v>103.77488601493813</c:v>
                </c:pt>
                <c:pt idx="6166">
                  <c:v>103.80925417653933</c:v>
                </c:pt>
                <c:pt idx="6167">
                  <c:v>103.87503961627628</c:v>
                </c:pt>
                <c:pt idx="6168">
                  <c:v>103.82632971300828</c:v>
                </c:pt>
                <c:pt idx="6169">
                  <c:v>103.58594431494134</c:v>
                </c:pt>
                <c:pt idx="6170">
                  <c:v>103.44351698913043</c:v>
                </c:pt>
                <c:pt idx="6171">
                  <c:v>103.3226909918489</c:v>
                </c:pt>
                <c:pt idx="6172">
                  <c:v>103.41395727857976</c:v>
                </c:pt>
                <c:pt idx="6173">
                  <c:v>103.58746681785085</c:v>
                </c:pt>
                <c:pt idx="6174">
                  <c:v>103.67126325659108</c:v>
                </c:pt>
                <c:pt idx="6175">
                  <c:v>103.68574212314749</c:v>
                </c:pt>
                <c:pt idx="6176">
                  <c:v>103.62159194127956</c:v>
                </c:pt>
                <c:pt idx="6177">
                  <c:v>103.56603859951396</c:v>
                </c:pt>
                <c:pt idx="6178">
                  <c:v>103.42511097497587</c:v>
                </c:pt>
                <c:pt idx="6179">
                  <c:v>103.32609052728851</c:v>
                </c:pt>
                <c:pt idx="6180">
                  <c:v>103.14018392289147</c:v>
                </c:pt>
                <c:pt idx="6181">
                  <c:v>103.11770354586872</c:v>
                </c:pt>
                <c:pt idx="6182">
                  <c:v>103.30598836379922</c:v>
                </c:pt>
                <c:pt idx="6183">
                  <c:v>103.22017675541792</c:v>
                </c:pt>
                <c:pt idx="6184">
                  <c:v>103.24049408896173</c:v>
                </c:pt>
                <c:pt idx="6185">
                  <c:v>103.21505346738911</c:v>
                </c:pt>
                <c:pt idx="6186">
                  <c:v>103.06870081131173</c:v>
                </c:pt>
                <c:pt idx="6187">
                  <c:v>103.01935860559273</c:v>
                </c:pt>
                <c:pt idx="6188">
                  <c:v>102.92812872092018</c:v>
                </c:pt>
                <c:pt idx="6189">
                  <c:v>102.93629837277612</c:v>
                </c:pt>
                <c:pt idx="6190">
                  <c:v>102.95892210733224</c:v>
                </c:pt>
                <c:pt idx="6191">
                  <c:v>102.89061931481471</c:v>
                </c:pt>
                <c:pt idx="6192">
                  <c:v>103.00303750034631</c:v>
                </c:pt>
                <c:pt idx="6193">
                  <c:v>102.93221329233765</c:v>
                </c:pt>
                <c:pt idx="6194">
                  <c:v>103.05082519364011</c:v>
                </c:pt>
                <c:pt idx="6195">
                  <c:v>103.02316741113769</c:v>
                </c:pt>
                <c:pt idx="6196">
                  <c:v>102.78144944769798</c:v>
                </c:pt>
                <c:pt idx="6197">
                  <c:v>102.88225614629255</c:v>
                </c:pt>
                <c:pt idx="6198">
                  <c:v>103.00876155435968</c:v>
                </c:pt>
                <c:pt idx="6199">
                  <c:v>102.78303553185262</c:v>
                </c:pt>
                <c:pt idx="6200">
                  <c:v>102.95684756521504</c:v>
                </c:pt>
                <c:pt idx="6201">
                  <c:v>103.02197095373863</c:v>
                </c:pt>
                <c:pt idx="6202">
                  <c:v>103.19587039993478</c:v>
                </c:pt>
                <c:pt idx="6203">
                  <c:v>103.31740009824348</c:v>
                </c:pt>
                <c:pt idx="6204">
                  <c:v>102.97874678124907</c:v>
                </c:pt>
                <c:pt idx="6205">
                  <c:v>102.88565061073777</c:v>
                </c:pt>
                <c:pt idx="6206">
                  <c:v>102.7070628052425</c:v>
                </c:pt>
                <c:pt idx="6207">
                  <c:v>102.63425951348304</c:v>
                </c:pt>
                <c:pt idx="6208">
                  <c:v>102.57283185400836</c:v>
                </c:pt>
                <c:pt idx="6209">
                  <c:v>102.4150434211911</c:v>
                </c:pt>
                <c:pt idx="6210">
                  <c:v>102.46537072193139</c:v>
                </c:pt>
                <c:pt idx="6211">
                  <c:v>102.39047148500291</c:v>
                </c:pt>
                <c:pt idx="6212">
                  <c:v>102.17539976748294</c:v>
                </c:pt>
                <c:pt idx="6213">
                  <c:v>102.17973064457323</c:v>
                </c:pt>
                <c:pt idx="6214">
                  <c:v>102.12377190968552</c:v>
                </c:pt>
                <c:pt idx="6215">
                  <c:v>102.16551946745561</c:v>
                </c:pt>
                <c:pt idx="6216">
                  <c:v>102.00549307409912</c:v>
                </c:pt>
                <c:pt idx="6217">
                  <c:v>102.03649133881012</c:v>
                </c:pt>
                <c:pt idx="6218">
                  <c:v>102.23019874306381</c:v>
                </c:pt>
                <c:pt idx="6219">
                  <c:v>102.17756513053337</c:v>
                </c:pt>
                <c:pt idx="6220">
                  <c:v>102.21043941330713</c:v>
                </c:pt>
                <c:pt idx="6221">
                  <c:v>102.28942522220535</c:v>
                </c:pt>
                <c:pt idx="6222">
                  <c:v>102.30996059685224</c:v>
                </c:pt>
                <c:pt idx="6223">
                  <c:v>102.36796286086494</c:v>
                </c:pt>
                <c:pt idx="6224">
                  <c:v>102.44080799814699</c:v>
                </c:pt>
                <c:pt idx="6225">
                  <c:v>102.32502787085198</c:v>
                </c:pt>
                <c:pt idx="6226">
                  <c:v>102.40552133213093</c:v>
                </c:pt>
                <c:pt idx="6227">
                  <c:v>102.46973064301963</c:v>
                </c:pt>
                <c:pt idx="6228">
                  <c:v>102.5289645306265</c:v>
                </c:pt>
                <c:pt idx="6229">
                  <c:v>102.55518073429901</c:v>
                </c:pt>
                <c:pt idx="6230">
                  <c:v>102.48150295416615</c:v>
                </c:pt>
                <c:pt idx="6231">
                  <c:v>102.48390053790759</c:v>
                </c:pt>
                <c:pt idx="6232">
                  <c:v>102.31044256540393</c:v>
                </c:pt>
                <c:pt idx="6233">
                  <c:v>102.45450853485715</c:v>
                </c:pt>
                <c:pt idx="6234">
                  <c:v>102.38500631471052</c:v>
                </c:pt>
                <c:pt idx="6235">
                  <c:v>102.19149096187824</c:v>
                </c:pt>
                <c:pt idx="6236">
                  <c:v>101.95873627377051</c:v>
                </c:pt>
                <c:pt idx="6237">
                  <c:v>102.1242792218876</c:v>
                </c:pt>
                <c:pt idx="6238">
                  <c:v>102.05239809342788</c:v>
                </c:pt>
                <c:pt idx="6239">
                  <c:v>101.86827306985798</c:v>
                </c:pt>
                <c:pt idx="6240">
                  <c:v>101.80099225145715</c:v>
                </c:pt>
                <c:pt idx="6241">
                  <c:v>101.83959064920404</c:v>
                </c:pt>
                <c:pt idx="6242">
                  <c:v>101.79785205693516</c:v>
                </c:pt>
                <c:pt idx="6243">
                  <c:v>101.84219945443758</c:v>
                </c:pt>
                <c:pt idx="6244">
                  <c:v>101.95943401922273</c:v>
                </c:pt>
                <c:pt idx="6245">
                  <c:v>102.14519850988867</c:v>
                </c:pt>
                <c:pt idx="6246">
                  <c:v>102.03457082126971</c:v>
                </c:pt>
                <c:pt idx="6247">
                  <c:v>102.10115461385642</c:v>
                </c:pt>
                <c:pt idx="6248">
                  <c:v>102.07921380409468</c:v>
                </c:pt>
                <c:pt idx="6249">
                  <c:v>101.99008918097059</c:v>
                </c:pt>
                <c:pt idx="6250">
                  <c:v>102.04989434677925</c:v>
                </c:pt>
                <c:pt idx="6251">
                  <c:v>101.98379792664394</c:v>
                </c:pt>
                <c:pt idx="6252">
                  <c:v>101.83792895939749</c:v>
                </c:pt>
                <c:pt idx="6253">
                  <c:v>101.90688627487297</c:v>
                </c:pt>
                <c:pt idx="6254">
                  <c:v>101.87435014235044</c:v>
                </c:pt>
                <c:pt idx="6255">
                  <c:v>101.90646605516824</c:v>
                </c:pt>
                <c:pt idx="6256">
                  <c:v>101.9152422133357</c:v>
                </c:pt>
                <c:pt idx="6257">
                  <c:v>101.92513029015551</c:v>
                </c:pt>
                <c:pt idx="6258">
                  <c:v>101.94926759649421</c:v>
                </c:pt>
                <c:pt idx="6259">
                  <c:v>101.98500356777276</c:v>
                </c:pt>
                <c:pt idx="6260">
                  <c:v>101.8012471432659</c:v>
                </c:pt>
                <c:pt idx="6261">
                  <c:v>101.80243544029314</c:v>
                </c:pt>
                <c:pt idx="6262">
                  <c:v>101.92984378150753</c:v>
                </c:pt>
                <c:pt idx="6263">
                  <c:v>101.92887789967584</c:v>
                </c:pt>
                <c:pt idx="6264">
                  <c:v>101.8357922465414</c:v>
                </c:pt>
                <c:pt idx="6265">
                  <c:v>101.87754944258423</c:v>
                </c:pt>
                <c:pt idx="6266">
                  <c:v>101.95099417965496</c:v>
                </c:pt>
                <c:pt idx="6267">
                  <c:v>101.98446168655634</c:v>
                </c:pt>
                <c:pt idx="6268">
                  <c:v>102.13588698261394</c:v>
                </c:pt>
                <c:pt idx="6269">
                  <c:v>102.398843772806</c:v>
                </c:pt>
                <c:pt idx="6270">
                  <c:v>102.3037957323849</c:v>
                </c:pt>
                <c:pt idx="6271">
                  <c:v>102.22339602197658</c:v>
                </c:pt>
                <c:pt idx="6272">
                  <c:v>102.23763041104679</c:v>
                </c:pt>
                <c:pt idx="6273">
                  <c:v>102.271623544257</c:v>
                </c:pt>
                <c:pt idx="6274">
                  <c:v>102.37635937680733</c:v>
                </c:pt>
                <c:pt idx="6275">
                  <c:v>102.30548801114982</c:v>
                </c:pt>
                <c:pt idx="6276">
                  <c:v>102.13349439917425</c:v>
                </c:pt>
                <c:pt idx="6277">
                  <c:v>102.16902804082736</c:v>
                </c:pt>
                <c:pt idx="6278">
                  <c:v>102.16239259588511</c:v>
                </c:pt>
                <c:pt idx="6279">
                  <c:v>102.21317767915356</c:v>
                </c:pt>
                <c:pt idx="6280">
                  <c:v>102.2506276818831</c:v>
                </c:pt>
                <c:pt idx="6281">
                  <c:v>102.09697190937376</c:v>
                </c:pt>
                <c:pt idx="6282">
                  <c:v>102.25814000032376</c:v>
                </c:pt>
                <c:pt idx="6283">
                  <c:v>102.13649793266822</c:v>
                </c:pt>
                <c:pt idx="6284">
                  <c:v>102.07020949124016</c:v>
                </c:pt>
                <c:pt idx="6285">
                  <c:v>102.01542260930727</c:v>
                </c:pt>
                <c:pt idx="6286">
                  <c:v>101.90899846960495</c:v>
                </c:pt>
                <c:pt idx="6287">
                  <c:v>101.82895289983689</c:v>
                </c:pt>
                <c:pt idx="6288">
                  <c:v>101.80245311215866</c:v>
                </c:pt>
                <c:pt idx="6289">
                  <c:v>101.91867231332711</c:v>
                </c:pt>
                <c:pt idx="6290">
                  <c:v>101.95832340905051</c:v>
                </c:pt>
                <c:pt idx="6291">
                  <c:v>101.90897740912035</c:v>
                </c:pt>
                <c:pt idx="6292">
                  <c:v>101.78618978700364</c:v>
                </c:pt>
                <c:pt idx="6293">
                  <c:v>101.70172281380574</c:v>
                </c:pt>
                <c:pt idx="6294">
                  <c:v>101.63151717053668</c:v>
                </c:pt>
                <c:pt idx="6295">
                  <c:v>101.60861616221919</c:v>
                </c:pt>
                <c:pt idx="6296">
                  <c:v>101.57420268275575</c:v>
                </c:pt>
                <c:pt idx="6297">
                  <c:v>101.56944186236559</c:v>
                </c:pt>
                <c:pt idx="6298">
                  <c:v>101.60444981050556</c:v>
                </c:pt>
                <c:pt idx="6299">
                  <c:v>101.78690592143614</c:v>
                </c:pt>
                <c:pt idx="6300">
                  <c:v>101.69551411331447</c:v>
                </c:pt>
                <c:pt idx="6301">
                  <c:v>101.60932659118608</c:v>
                </c:pt>
                <c:pt idx="6302">
                  <c:v>101.67419398579395</c:v>
                </c:pt>
                <c:pt idx="6303">
                  <c:v>101.72017830586873</c:v>
                </c:pt>
                <c:pt idx="6304">
                  <c:v>101.64851841107794</c:v>
                </c:pt>
                <c:pt idx="6305">
                  <c:v>101.63463561194813</c:v>
                </c:pt>
                <c:pt idx="6306">
                  <c:v>101.70439505329682</c:v>
                </c:pt>
                <c:pt idx="6307">
                  <c:v>101.84035087416039</c:v>
                </c:pt>
                <c:pt idx="6308">
                  <c:v>101.92100465468589</c:v>
                </c:pt>
                <c:pt idx="6309">
                  <c:v>102.0731247946314</c:v>
                </c:pt>
                <c:pt idx="6310">
                  <c:v>102.24653882345949</c:v>
                </c:pt>
                <c:pt idx="6311">
                  <c:v>102.38632672201884</c:v>
                </c:pt>
                <c:pt idx="6312">
                  <c:v>102.16923648441042</c:v>
                </c:pt>
                <c:pt idx="6313">
                  <c:v>101.98478369800155</c:v>
                </c:pt>
                <c:pt idx="6314">
                  <c:v>102.02979329449816</c:v>
                </c:pt>
                <c:pt idx="6315">
                  <c:v>102.16343071450044</c:v>
                </c:pt>
                <c:pt idx="6316">
                  <c:v>102.22408349723841</c:v>
                </c:pt>
                <c:pt idx="6317">
                  <c:v>102.29008617961429</c:v>
                </c:pt>
                <c:pt idx="6318">
                  <c:v>102.36529758035728</c:v>
                </c:pt>
                <c:pt idx="6319">
                  <c:v>102.44349622989937</c:v>
                </c:pt>
                <c:pt idx="6320">
                  <c:v>102.5584894770797</c:v>
                </c:pt>
                <c:pt idx="6321">
                  <c:v>102.61208563309218</c:v>
                </c:pt>
                <c:pt idx="6322">
                  <c:v>102.51375980944036</c:v>
                </c:pt>
                <c:pt idx="6323">
                  <c:v>102.48412648396447</c:v>
                </c:pt>
                <c:pt idx="6324">
                  <c:v>102.52305141478263</c:v>
                </c:pt>
                <c:pt idx="6325">
                  <c:v>102.74686476899258</c:v>
                </c:pt>
                <c:pt idx="6326">
                  <c:v>102.89054017829702</c:v>
                </c:pt>
                <c:pt idx="6327">
                  <c:v>102.83254300277494</c:v>
                </c:pt>
                <c:pt idx="6328">
                  <c:v>102.9548215516454</c:v>
                </c:pt>
                <c:pt idx="6329">
                  <c:v>102.86774598633406</c:v>
                </c:pt>
                <c:pt idx="6330">
                  <c:v>102.98761281957329</c:v>
                </c:pt>
                <c:pt idx="6331">
                  <c:v>103.10173500698157</c:v>
                </c:pt>
                <c:pt idx="6332">
                  <c:v>103.18220651253692</c:v>
                </c:pt>
                <c:pt idx="6333">
                  <c:v>103.02241423465564</c:v>
                </c:pt>
                <c:pt idx="6334">
                  <c:v>103.11580340211327</c:v>
                </c:pt>
                <c:pt idx="6335">
                  <c:v>103.34276101302515</c:v>
                </c:pt>
                <c:pt idx="6336">
                  <c:v>103.32275323010045</c:v>
                </c:pt>
                <c:pt idx="6337">
                  <c:v>103.26892195451236</c:v>
                </c:pt>
                <c:pt idx="6338">
                  <c:v>103.41306432531708</c:v>
                </c:pt>
                <c:pt idx="6339">
                  <c:v>103.7333556980591</c:v>
                </c:pt>
                <c:pt idx="6340">
                  <c:v>103.84209736944162</c:v>
                </c:pt>
                <c:pt idx="6341">
                  <c:v>103.95775265813377</c:v>
                </c:pt>
                <c:pt idx="6342">
                  <c:v>104.11379354211988</c:v>
                </c:pt>
                <c:pt idx="6343">
                  <c:v>104.18624532641992</c:v>
                </c:pt>
                <c:pt idx="6344">
                  <c:v>104.13121478940444</c:v>
                </c:pt>
                <c:pt idx="6345">
                  <c:v>104.14865797886351</c:v>
                </c:pt>
                <c:pt idx="6346">
                  <c:v>104.10522879108896</c:v>
                </c:pt>
                <c:pt idx="6347">
                  <c:v>104.02776878781928</c:v>
                </c:pt>
                <c:pt idx="6348">
                  <c:v>104.0307319357856</c:v>
                </c:pt>
                <c:pt idx="6349">
                  <c:v>103.95882300469884</c:v>
                </c:pt>
                <c:pt idx="6350">
                  <c:v>103.94532021433562</c:v>
                </c:pt>
                <c:pt idx="6351">
                  <c:v>103.90396679751377</c:v>
                </c:pt>
                <c:pt idx="6352">
                  <c:v>103.78600660747021</c:v>
                </c:pt>
                <c:pt idx="6353">
                  <c:v>103.73084749020624</c:v>
                </c:pt>
                <c:pt idx="6354">
                  <c:v>103.62486073187482</c:v>
                </c:pt>
                <c:pt idx="6355">
                  <c:v>103.51711348801786</c:v>
                </c:pt>
                <c:pt idx="6356">
                  <c:v>103.5899646826701</c:v>
                </c:pt>
                <c:pt idx="6357">
                  <c:v>103.45699544629721</c:v>
                </c:pt>
                <c:pt idx="6358">
                  <c:v>103.46506535367214</c:v>
                </c:pt>
                <c:pt idx="6359">
                  <c:v>103.54178823758524</c:v>
                </c:pt>
                <c:pt idx="6360">
                  <c:v>103.62767834779119</c:v>
                </c:pt>
                <c:pt idx="6361">
                  <c:v>103.57478993242141</c:v>
                </c:pt>
                <c:pt idx="6362">
                  <c:v>103.60316920369631</c:v>
                </c:pt>
                <c:pt idx="6363">
                  <c:v>103.75226989225628</c:v>
                </c:pt>
                <c:pt idx="6364">
                  <c:v>103.77293045642533</c:v>
                </c:pt>
                <c:pt idx="6365">
                  <c:v>103.80604526931067</c:v>
                </c:pt>
                <c:pt idx="6366">
                  <c:v>103.8226413348882</c:v>
                </c:pt>
                <c:pt idx="6367">
                  <c:v>103.63054575784756</c:v>
                </c:pt>
                <c:pt idx="6368">
                  <c:v>103.37705083614193</c:v>
                </c:pt>
                <c:pt idx="6369">
                  <c:v>103.40857141944892</c:v>
                </c:pt>
                <c:pt idx="6370">
                  <c:v>103.35360911039504</c:v>
                </c:pt>
                <c:pt idx="6371">
                  <c:v>103.42799180112965</c:v>
                </c:pt>
                <c:pt idx="6372">
                  <c:v>103.37962999773458</c:v>
                </c:pt>
                <c:pt idx="6373">
                  <c:v>103.40619059282426</c:v>
                </c:pt>
                <c:pt idx="6374">
                  <c:v>103.64231256297782</c:v>
                </c:pt>
                <c:pt idx="6375">
                  <c:v>103.63946172839945</c:v>
                </c:pt>
                <c:pt idx="6376">
                  <c:v>103.71294732904407</c:v>
                </c:pt>
                <c:pt idx="6377">
                  <c:v>103.90616381540205</c:v>
                </c:pt>
                <c:pt idx="6378">
                  <c:v>103.79191354675184</c:v>
                </c:pt>
                <c:pt idx="6379">
                  <c:v>103.87339695941019</c:v>
                </c:pt>
                <c:pt idx="6380">
                  <c:v>103.8875582904603</c:v>
                </c:pt>
                <c:pt idx="6381">
                  <c:v>103.74405670736014</c:v>
                </c:pt>
                <c:pt idx="6382">
                  <c:v>103.90346589403863</c:v>
                </c:pt>
                <c:pt idx="6383">
                  <c:v>104.18004286475495</c:v>
                </c:pt>
                <c:pt idx="6384">
                  <c:v>103.9181494772063</c:v>
                </c:pt>
                <c:pt idx="6385">
                  <c:v>103.94122653616094</c:v>
                </c:pt>
                <c:pt idx="6386">
                  <c:v>103.94630524129786</c:v>
                </c:pt>
                <c:pt idx="6387">
                  <c:v>104.01793117398717</c:v>
                </c:pt>
                <c:pt idx="6388">
                  <c:v>104.04604592073559</c:v>
                </c:pt>
                <c:pt idx="6389">
                  <c:v>104.08162094107276</c:v>
                </c:pt>
                <c:pt idx="6390">
                  <c:v>104.02975426194845</c:v>
                </c:pt>
                <c:pt idx="6391">
                  <c:v>103.95314197693398</c:v>
                </c:pt>
                <c:pt idx="6392">
                  <c:v>104.02102595203328</c:v>
                </c:pt>
                <c:pt idx="6393">
                  <c:v>104.16426408539914</c:v>
                </c:pt>
                <c:pt idx="6394">
                  <c:v>104.09761553360751</c:v>
                </c:pt>
                <c:pt idx="6395">
                  <c:v>104.14472072512767</c:v>
                </c:pt>
                <c:pt idx="6396">
                  <c:v>104.1450337688657</c:v>
                </c:pt>
                <c:pt idx="6397">
                  <c:v>104.07127799660641</c:v>
                </c:pt>
                <c:pt idx="6398">
                  <c:v>104.25559613561677</c:v>
                </c:pt>
                <c:pt idx="6399">
                  <c:v>104.31799415875001</c:v>
                </c:pt>
                <c:pt idx="6400">
                  <c:v>104.29961408923066</c:v>
                </c:pt>
                <c:pt idx="6401">
                  <c:v>104.34053689204578</c:v>
                </c:pt>
                <c:pt idx="6402">
                  <c:v>104.38777517729133</c:v>
                </c:pt>
                <c:pt idx="6403">
                  <c:v>104.29838286823427</c:v>
                </c:pt>
                <c:pt idx="6404">
                  <c:v>104.34699751465659</c:v>
                </c:pt>
                <c:pt idx="6405">
                  <c:v>104.20525811636983</c:v>
                </c:pt>
                <c:pt idx="6406">
                  <c:v>104.24465424261354</c:v>
                </c:pt>
                <c:pt idx="6407">
                  <c:v>104.27668148418927</c:v>
                </c:pt>
                <c:pt idx="6408">
                  <c:v>104.18153797462061</c:v>
                </c:pt>
                <c:pt idx="6409">
                  <c:v>104.21978927155401</c:v>
                </c:pt>
                <c:pt idx="6410">
                  <c:v>104.28515505326826</c:v>
                </c:pt>
                <c:pt idx="6411">
                  <c:v>104.13948065719816</c:v>
                </c:pt>
                <c:pt idx="6412">
                  <c:v>104.16404731476223</c:v>
                </c:pt>
                <c:pt idx="6413">
                  <c:v>104.19211469526702</c:v>
                </c:pt>
                <c:pt idx="6414">
                  <c:v>104.277797754293</c:v>
                </c:pt>
                <c:pt idx="6415">
                  <c:v>104.28351108571717</c:v>
                </c:pt>
                <c:pt idx="6416">
                  <c:v>104.19350786544624</c:v>
                </c:pt>
                <c:pt idx="6417">
                  <c:v>104.13762649717391</c:v>
                </c:pt>
                <c:pt idx="6418">
                  <c:v>104.10811815823979</c:v>
                </c:pt>
                <c:pt idx="6419">
                  <c:v>104.02015161431751</c:v>
                </c:pt>
                <c:pt idx="6420">
                  <c:v>103.94000809323569</c:v>
                </c:pt>
                <c:pt idx="6421">
                  <c:v>103.91949882868241</c:v>
                </c:pt>
                <c:pt idx="6422">
                  <c:v>103.93313743034203</c:v>
                </c:pt>
                <c:pt idx="6423">
                  <c:v>103.75803930391744</c:v>
                </c:pt>
                <c:pt idx="6424">
                  <c:v>103.80549759725513</c:v>
                </c:pt>
                <c:pt idx="6425">
                  <c:v>103.81165983580395</c:v>
                </c:pt>
                <c:pt idx="6426">
                  <c:v>103.822943664013</c:v>
                </c:pt>
                <c:pt idx="6427">
                  <c:v>103.85251248367074</c:v>
                </c:pt>
                <c:pt idx="6428">
                  <c:v>103.89555906322664</c:v>
                </c:pt>
                <c:pt idx="6429">
                  <c:v>103.87949111733424</c:v>
                </c:pt>
                <c:pt idx="6430">
                  <c:v>103.81853569170528</c:v>
                </c:pt>
                <c:pt idx="6431">
                  <c:v>103.61956227154762</c:v>
                </c:pt>
                <c:pt idx="6432">
                  <c:v>103.47153925093251</c:v>
                </c:pt>
                <c:pt idx="6433">
                  <c:v>103.28586976294649</c:v>
                </c:pt>
                <c:pt idx="6434">
                  <c:v>103.27246997004643</c:v>
                </c:pt>
                <c:pt idx="6435">
                  <c:v>103.15453408003816</c:v>
                </c:pt>
                <c:pt idx="6436">
                  <c:v>103.20129023595713</c:v>
                </c:pt>
                <c:pt idx="6437">
                  <c:v>103.40621918031481</c:v>
                </c:pt>
                <c:pt idx="6438">
                  <c:v>103.50396650931124</c:v>
                </c:pt>
                <c:pt idx="6439">
                  <c:v>103.61874500145939</c:v>
                </c:pt>
                <c:pt idx="6440">
                  <c:v>103.58117042154011</c:v>
                </c:pt>
                <c:pt idx="6441">
                  <c:v>103.60009549244018</c:v>
                </c:pt>
                <c:pt idx="6442">
                  <c:v>103.7204453662867</c:v>
                </c:pt>
                <c:pt idx="6443">
                  <c:v>103.82712628321669</c:v>
                </c:pt>
                <c:pt idx="6444">
                  <c:v>103.97157488256485</c:v>
                </c:pt>
                <c:pt idx="6445">
                  <c:v>103.7465197364625</c:v>
                </c:pt>
                <c:pt idx="6446">
                  <c:v>103.676329645992</c:v>
                </c:pt>
                <c:pt idx="6447">
                  <c:v>103.73061512238267</c:v>
                </c:pt>
                <c:pt idx="6448">
                  <c:v>103.51044113327553</c:v>
                </c:pt>
                <c:pt idx="6449">
                  <c:v>103.6032217837147</c:v>
                </c:pt>
                <c:pt idx="6450">
                  <c:v>103.67514736006859</c:v>
                </c:pt>
                <c:pt idx="6451">
                  <c:v>103.63136671132432</c:v>
                </c:pt>
                <c:pt idx="6452">
                  <c:v>103.58067753190672</c:v>
                </c:pt>
                <c:pt idx="6453">
                  <c:v>103.45704026308687</c:v>
                </c:pt>
                <c:pt idx="6454">
                  <c:v>103.58076880880358</c:v>
                </c:pt>
                <c:pt idx="6455">
                  <c:v>103.51749372085665</c:v>
                </c:pt>
                <c:pt idx="6456">
                  <c:v>103.5298830236038</c:v>
                </c:pt>
                <c:pt idx="6457">
                  <c:v>103.4620025342728</c:v>
                </c:pt>
                <c:pt idx="6458">
                  <c:v>103.5512119683123</c:v>
                </c:pt>
                <c:pt idx="6459">
                  <c:v>103.73074375472176</c:v>
                </c:pt>
                <c:pt idx="6460">
                  <c:v>103.88175636392656</c:v>
                </c:pt>
                <c:pt idx="6461">
                  <c:v>103.96073206409677</c:v>
                </c:pt>
                <c:pt idx="6462">
                  <c:v>103.90769571937942</c:v>
                </c:pt>
                <c:pt idx="6463">
                  <c:v>103.73226692916457</c:v>
                </c:pt>
                <c:pt idx="6464">
                  <c:v>103.6063192062016</c:v>
                </c:pt>
                <c:pt idx="6465">
                  <c:v>103.70570557129791</c:v>
                </c:pt>
                <c:pt idx="6466">
                  <c:v>103.83714146647543</c:v>
                </c:pt>
                <c:pt idx="6467">
                  <c:v>103.74440768704741</c:v>
                </c:pt>
                <c:pt idx="6468">
                  <c:v>103.76895340158559</c:v>
                </c:pt>
                <c:pt idx="6469">
                  <c:v>103.7514308115082</c:v>
                </c:pt>
                <c:pt idx="6470">
                  <c:v>103.8514492259435</c:v>
                </c:pt>
                <c:pt idx="6471">
                  <c:v>103.87059999539818</c:v>
                </c:pt>
                <c:pt idx="6472">
                  <c:v>103.83799090393171</c:v>
                </c:pt>
                <c:pt idx="6473">
                  <c:v>103.87274891001098</c:v>
                </c:pt>
                <c:pt idx="6474">
                  <c:v>103.77008016719746</c:v>
                </c:pt>
                <c:pt idx="6475">
                  <c:v>103.83496050447764</c:v>
                </c:pt>
                <c:pt idx="6476">
                  <c:v>103.84880242237234</c:v>
                </c:pt>
                <c:pt idx="6477">
                  <c:v>103.90176551471816</c:v>
                </c:pt>
                <c:pt idx="6478">
                  <c:v>103.86367102864669</c:v>
                </c:pt>
                <c:pt idx="6479">
                  <c:v>103.86383366484459</c:v>
                </c:pt>
                <c:pt idx="6480">
                  <c:v>104.03914365691891</c:v>
                </c:pt>
                <c:pt idx="6481">
                  <c:v>104.04399355234484</c:v>
                </c:pt>
                <c:pt idx="6482">
                  <c:v>104.00726392220611</c:v>
                </c:pt>
                <c:pt idx="6483">
                  <c:v>103.89608644924891</c:v>
                </c:pt>
                <c:pt idx="6484">
                  <c:v>103.67207408412231</c:v>
                </c:pt>
                <c:pt idx="6485">
                  <c:v>103.48069123868342</c:v>
                </c:pt>
                <c:pt idx="6486">
                  <c:v>103.52485055877104</c:v>
                </c:pt>
                <c:pt idx="6487">
                  <c:v>103.53523254321171</c:v>
                </c:pt>
                <c:pt idx="6488">
                  <c:v>103.70728271085635</c:v>
                </c:pt>
                <c:pt idx="6489">
                  <c:v>103.62944969599744</c:v>
                </c:pt>
                <c:pt idx="6490">
                  <c:v>103.63654569959077</c:v>
                </c:pt>
                <c:pt idx="6491">
                  <c:v>103.53877450816555</c:v>
                </c:pt>
                <c:pt idx="6492">
                  <c:v>103.43759041158266</c:v>
                </c:pt>
                <c:pt idx="6493">
                  <c:v>103.4504053481002</c:v>
                </c:pt>
                <c:pt idx="6494">
                  <c:v>103.32025553340036</c:v>
                </c:pt>
                <c:pt idx="6495">
                  <c:v>103.20238275035372</c:v>
                </c:pt>
                <c:pt idx="6496">
                  <c:v>103.23755388415618</c:v>
                </c:pt>
                <c:pt idx="6497">
                  <c:v>103.31946826925966</c:v>
                </c:pt>
                <c:pt idx="6498">
                  <c:v>103.33976034200552</c:v>
                </c:pt>
                <c:pt idx="6499">
                  <c:v>103.35628274792289</c:v>
                </c:pt>
                <c:pt idx="6500">
                  <c:v>103.51882595750091</c:v>
                </c:pt>
                <c:pt idx="6501">
                  <c:v>103.48654056195842</c:v>
                </c:pt>
                <c:pt idx="6502">
                  <c:v>103.3239684190287</c:v>
                </c:pt>
                <c:pt idx="6503">
                  <c:v>103.33521732764952</c:v>
                </c:pt>
                <c:pt idx="6504">
                  <c:v>103.53031149107026</c:v>
                </c:pt>
                <c:pt idx="6505">
                  <c:v>103.691046817439</c:v>
                </c:pt>
                <c:pt idx="6506">
                  <c:v>103.6487838227785</c:v>
                </c:pt>
                <c:pt idx="6507">
                  <c:v>103.68401556233182</c:v>
                </c:pt>
                <c:pt idx="6508">
                  <c:v>103.71425425088478</c:v>
                </c:pt>
                <c:pt idx="6509">
                  <c:v>103.8060962043445</c:v>
                </c:pt>
                <c:pt idx="6510">
                  <c:v>103.83044531188442</c:v>
                </c:pt>
                <c:pt idx="6511">
                  <c:v>104.01445192613826</c:v>
                </c:pt>
                <c:pt idx="6512">
                  <c:v>104.03095351287737</c:v>
                </c:pt>
                <c:pt idx="6513">
                  <c:v>103.96458650908063</c:v>
                </c:pt>
                <c:pt idx="6514">
                  <c:v>104.00235948782463</c:v>
                </c:pt>
                <c:pt idx="6515">
                  <c:v>103.93790713485932</c:v>
                </c:pt>
                <c:pt idx="6516">
                  <c:v>103.83664786218839</c:v>
                </c:pt>
                <c:pt idx="6517">
                  <c:v>103.75415440605738</c:v>
                </c:pt>
                <c:pt idx="6518">
                  <c:v>103.74052032480084</c:v>
                </c:pt>
                <c:pt idx="6519">
                  <c:v>103.7378475411787</c:v>
                </c:pt>
                <c:pt idx="6520">
                  <c:v>103.91578685808085</c:v>
                </c:pt>
                <c:pt idx="6521">
                  <c:v>103.81083460063495</c:v>
                </c:pt>
                <c:pt idx="6522">
                  <c:v>103.94930585773653</c:v>
                </c:pt>
                <c:pt idx="6523">
                  <c:v>104.03511875615825</c:v>
                </c:pt>
                <c:pt idx="6524">
                  <c:v>103.90896456905017</c:v>
                </c:pt>
                <c:pt idx="6525">
                  <c:v>103.93367209351841</c:v>
                </c:pt>
                <c:pt idx="6526">
                  <c:v>103.94056253923803</c:v>
                </c:pt>
                <c:pt idx="6527">
                  <c:v>103.96557984480548</c:v>
                </c:pt>
                <c:pt idx="6528">
                  <c:v>103.940545487413</c:v>
                </c:pt>
                <c:pt idx="6529">
                  <c:v>103.89220610825787</c:v>
                </c:pt>
                <c:pt idx="6530">
                  <c:v>103.96066355973352</c:v>
                </c:pt>
                <c:pt idx="6531">
                  <c:v>104.07306088182499</c:v>
                </c:pt>
                <c:pt idx="6532">
                  <c:v>104.09005711338295</c:v>
                </c:pt>
                <c:pt idx="6533">
                  <c:v>104.04050109779058</c:v>
                </c:pt>
                <c:pt idx="6534">
                  <c:v>103.92847595851701</c:v>
                </c:pt>
                <c:pt idx="6535">
                  <c:v>103.92542551938753</c:v>
                </c:pt>
                <c:pt idx="6536">
                  <c:v>104.03911026797354</c:v>
                </c:pt>
                <c:pt idx="6537">
                  <c:v>104.06911401856635</c:v>
                </c:pt>
                <c:pt idx="6538">
                  <c:v>103.99367112711242</c:v>
                </c:pt>
                <c:pt idx="6539">
                  <c:v>103.94727879778979</c:v>
                </c:pt>
                <c:pt idx="6540">
                  <c:v>104.16614155427116</c:v>
                </c:pt>
                <c:pt idx="6541">
                  <c:v>104.22892078423557</c:v>
                </c:pt>
                <c:pt idx="6542">
                  <c:v>104.18078081286579</c:v>
                </c:pt>
                <c:pt idx="6543">
                  <c:v>104.1204094538015</c:v>
                </c:pt>
                <c:pt idx="6544">
                  <c:v>104.01798793500731</c:v>
                </c:pt>
                <c:pt idx="6545">
                  <c:v>104.02923579943621</c:v>
                </c:pt>
                <c:pt idx="6546">
                  <c:v>104.05768922197356</c:v>
                </c:pt>
                <c:pt idx="6547">
                  <c:v>104.11430488168058</c:v>
                </c:pt>
                <c:pt idx="6548">
                  <c:v>104.01990356726584</c:v>
                </c:pt>
                <c:pt idx="6549">
                  <c:v>104.03878272503945</c:v>
                </c:pt>
                <c:pt idx="6550">
                  <c:v>103.93596580582805</c:v>
                </c:pt>
                <c:pt idx="6551">
                  <c:v>104.10969181573935</c:v>
                </c:pt>
                <c:pt idx="6552">
                  <c:v>103.97604081539544</c:v>
                </c:pt>
                <c:pt idx="6553">
                  <c:v>103.99814608256095</c:v>
                </c:pt>
                <c:pt idx="6554">
                  <c:v>104.09755231455024</c:v>
                </c:pt>
                <c:pt idx="6555">
                  <c:v>104.2884375082877</c:v>
                </c:pt>
                <c:pt idx="6556">
                  <c:v>104.35044614256513</c:v>
                </c:pt>
                <c:pt idx="6557">
                  <c:v>104.5142928125092</c:v>
                </c:pt>
                <c:pt idx="6558">
                  <c:v>104.57419635431327</c:v>
                </c:pt>
                <c:pt idx="6559">
                  <c:v>104.48495514678473</c:v>
                </c:pt>
                <c:pt idx="6560">
                  <c:v>104.49046616944597</c:v>
                </c:pt>
                <c:pt idx="6561">
                  <c:v>104.29243308866371</c:v>
                </c:pt>
                <c:pt idx="6562">
                  <c:v>104.26201665241004</c:v>
                </c:pt>
                <c:pt idx="6563">
                  <c:v>104.20408138796304</c:v>
                </c:pt>
                <c:pt idx="6564">
                  <c:v>104.04865365129044</c:v>
                </c:pt>
                <c:pt idx="6565">
                  <c:v>104.09929619190554</c:v>
                </c:pt>
                <c:pt idx="6566">
                  <c:v>103.91924299368046</c:v>
                </c:pt>
                <c:pt idx="6567">
                  <c:v>104.05968455694772</c:v>
                </c:pt>
                <c:pt idx="6568">
                  <c:v>104.01869426659754</c:v>
                </c:pt>
                <c:pt idx="6569">
                  <c:v>103.9855226473891</c:v>
                </c:pt>
                <c:pt idx="6570">
                  <c:v>103.9299991068422</c:v>
                </c:pt>
                <c:pt idx="6571">
                  <c:v>103.86884564068673</c:v>
                </c:pt>
                <c:pt idx="6572">
                  <c:v>103.64651366044264</c:v>
                </c:pt>
                <c:pt idx="6573">
                  <c:v>103.68109853773326</c:v>
                </c:pt>
                <c:pt idx="6574">
                  <c:v>103.67292550467967</c:v>
                </c:pt>
                <c:pt idx="6575">
                  <c:v>103.78889313400521</c:v>
                </c:pt>
                <c:pt idx="6576">
                  <c:v>103.68887428812236</c:v>
                </c:pt>
                <c:pt idx="6577">
                  <c:v>103.55429374665034</c:v>
                </c:pt>
                <c:pt idx="6578">
                  <c:v>103.413180821707</c:v>
                </c:pt>
                <c:pt idx="6579">
                  <c:v>103.48935981859363</c:v>
                </c:pt>
                <c:pt idx="6580">
                  <c:v>103.64926211893004</c:v>
                </c:pt>
                <c:pt idx="6581">
                  <c:v>103.54670912852707</c:v>
                </c:pt>
                <c:pt idx="6582">
                  <c:v>103.60730533105793</c:v>
                </c:pt>
                <c:pt idx="6583">
                  <c:v>103.46226595246209</c:v>
                </c:pt>
                <c:pt idx="6584">
                  <c:v>103.47364135460988</c:v>
                </c:pt>
                <c:pt idx="6585">
                  <c:v>103.42966602154623</c:v>
                </c:pt>
                <c:pt idx="6586">
                  <c:v>103.324064346429</c:v>
                </c:pt>
                <c:pt idx="6587">
                  <c:v>103.13304647040751</c:v>
                </c:pt>
                <c:pt idx="6588">
                  <c:v>103.16501007697504</c:v>
                </c:pt>
                <c:pt idx="6589">
                  <c:v>103.04095288491817</c:v>
                </c:pt>
                <c:pt idx="6590">
                  <c:v>103.19049265078982</c:v>
                </c:pt>
                <c:pt idx="6591">
                  <c:v>103.10859498984662</c:v>
                </c:pt>
                <c:pt idx="6592">
                  <c:v>103.16802351722313</c:v>
                </c:pt>
                <c:pt idx="6593">
                  <c:v>102.79428680640153</c:v>
                </c:pt>
                <c:pt idx="6594">
                  <c:v>102.68982751924104</c:v>
                </c:pt>
                <c:pt idx="6595">
                  <c:v>102.6647930306093</c:v>
                </c:pt>
                <c:pt idx="6596">
                  <c:v>102.728690524451</c:v>
                </c:pt>
                <c:pt idx="6597">
                  <c:v>102.8146266001074</c:v>
                </c:pt>
                <c:pt idx="6598">
                  <c:v>102.87752358723282</c:v>
                </c:pt>
                <c:pt idx="6599">
                  <c:v>102.80048729734375</c:v>
                </c:pt>
                <c:pt idx="6600">
                  <c:v>102.71100734591496</c:v>
                </c:pt>
                <c:pt idx="6601">
                  <c:v>102.60022141118633</c:v>
                </c:pt>
                <c:pt idx="6602">
                  <c:v>102.56663354326211</c:v>
                </c:pt>
                <c:pt idx="6603">
                  <c:v>102.6513460332676</c:v>
                </c:pt>
                <c:pt idx="6604">
                  <c:v>102.73693861581383</c:v>
                </c:pt>
                <c:pt idx="6605">
                  <c:v>102.77755538263216</c:v>
                </c:pt>
                <c:pt idx="6606">
                  <c:v>102.55416057366918</c:v>
                </c:pt>
                <c:pt idx="6607">
                  <c:v>102.38408231070052</c:v>
                </c:pt>
                <c:pt idx="6608">
                  <c:v>102.34369468843089</c:v>
                </c:pt>
                <c:pt idx="6609">
                  <c:v>102.22790659960103</c:v>
                </c:pt>
                <c:pt idx="6610">
                  <c:v>102.25235483914192</c:v>
                </c:pt>
                <c:pt idx="6611">
                  <c:v>102.10800434441039</c:v>
                </c:pt>
                <c:pt idx="6612">
                  <c:v>102.16407050968013</c:v>
                </c:pt>
                <c:pt idx="6613">
                  <c:v>102.26519031581617</c:v>
                </c:pt>
                <c:pt idx="6614">
                  <c:v>102.30858917182856</c:v>
                </c:pt>
                <c:pt idx="6615">
                  <c:v>102.38504719479688</c:v>
                </c:pt>
                <c:pt idx="6616">
                  <c:v>102.34140525503825</c:v>
                </c:pt>
                <c:pt idx="6617">
                  <c:v>102.14160499092544</c:v>
                </c:pt>
                <c:pt idx="6618">
                  <c:v>102.07968641070713</c:v>
                </c:pt>
                <c:pt idx="6619">
                  <c:v>102.19401370774011</c:v>
                </c:pt>
                <c:pt idx="6620">
                  <c:v>102.24785008400801</c:v>
                </c:pt>
                <c:pt idx="6621">
                  <c:v>102.32144804985775</c:v>
                </c:pt>
                <c:pt idx="6622">
                  <c:v>102.18000949897512</c:v>
                </c:pt>
                <c:pt idx="6623">
                  <c:v>102.07842451794662</c:v>
                </c:pt>
                <c:pt idx="6624">
                  <c:v>102.0886503876778</c:v>
                </c:pt>
                <c:pt idx="6625">
                  <c:v>102.08126018814079</c:v>
                </c:pt>
                <c:pt idx="6626">
                  <c:v>102.00971138956407</c:v>
                </c:pt>
                <c:pt idx="6627">
                  <c:v>102.03215822351207</c:v>
                </c:pt>
                <c:pt idx="6628">
                  <c:v>102.00517148075758</c:v>
                </c:pt>
                <c:pt idx="6629">
                  <c:v>101.85653851962618</c:v>
                </c:pt>
                <c:pt idx="6630">
                  <c:v>101.84447017892124</c:v>
                </c:pt>
                <c:pt idx="6631">
                  <c:v>101.8413185571935</c:v>
                </c:pt>
                <c:pt idx="6632">
                  <c:v>101.92652690555067</c:v>
                </c:pt>
                <c:pt idx="6633">
                  <c:v>101.92444033322226</c:v>
                </c:pt>
                <c:pt idx="6634">
                  <c:v>102.15942130551046</c:v>
                </c:pt>
                <c:pt idx="6635">
                  <c:v>102.09739384826938</c:v>
                </c:pt>
                <c:pt idx="6636">
                  <c:v>102.21934407029958</c:v>
                </c:pt>
                <c:pt idx="6637">
                  <c:v>102.18019364164076</c:v>
                </c:pt>
                <c:pt idx="6638">
                  <c:v>102.20136811072199</c:v>
                </c:pt>
                <c:pt idx="6639">
                  <c:v>102.38038020711717</c:v>
                </c:pt>
                <c:pt idx="6640">
                  <c:v>102.2846633931192</c:v>
                </c:pt>
                <c:pt idx="6641">
                  <c:v>102.20387804110186</c:v>
                </c:pt>
                <c:pt idx="6642">
                  <c:v>102.21967748693375</c:v>
                </c:pt>
                <c:pt idx="6643">
                  <c:v>102.16847543372543</c:v>
                </c:pt>
                <c:pt idx="6644">
                  <c:v>102.17780006964958</c:v>
                </c:pt>
                <c:pt idx="6645">
                  <c:v>102.27739508913915</c:v>
                </c:pt>
                <c:pt idx="6646">
                  <c:v>102.33167196332489</c:v>
                </c:pt>
                <c:pt idx="6647">
                  <c:v>102.23032545261663</c:v>
                </c:pt>
                <c:pt idx="6648">
                  <c:v>102.23858622121371</c:v>
                </c:pt>
                <c:pt idx="6649">
                  <c:v>102.21141841377792</c:v>
                </c:pt>
                <c:pt idx="6650">
                  <c:v>102.28507427908276</c:v>
                </c:pt>
                <c:pt idx="6651">
                  <c:v>102.35999329039515</c:v>
                </c:pt>
                <c:pt idx="6652">
                  <c:v>102.47146835881092</c:v>
                </c:pt>
                <c:pt idx="6653">
                  <c:v>102.24561691993097</c:v>
                </c:pt>
                <c:pt idx="6654">
                  <c:v>102.258778380029</c:v>
                </c:pt>
                <c:pt idx="6655">
                  <c:v>102.1496493013187</c:v>
                </c:pt>
                <c:pt idx="6656">
                  <c:v>102.17693328128068</c:v>
                </c:pt>
                <c:pt idx="6657">
                  <c:v>102.05024203939466</c:v>
                </c:pt>
                <c:pt idx="6658">
                  <c:v>102.05021390247663</c:v>
                </c:pt>
                <c:pt idx="6659">
                  <c:v>101.95654173493058</c:v>
                </c:pt>
                <c:pt idx="6660">
                  <c:v>101.89986921810511</c:v>
                </c:pt>
                <c:pt idx="6661">
                  <c:v>101.92903836849989</c:v>
                </c:pt>
                <c:pt idx="6662">
                  <c:v>101.90770451110885</c:v>
                </c:pt>
                <c:pt idx="6663">
                  <c:v>101.78998391773483</c:v>
                </c:pt>
                <c:pt idx="6664">
                  <c:v>101.68081642904239</c:v>
                </c:pt>
                <c:pt idx="6665">
                  <c:v>101.83820381891285</c:v>
                </c:pt>
                <c:pt idx="6666">
                  <c:v>101.75422298877324</c:v>
                </c:pt>
                <c:pt idx="6667">
                  <c:v>101.62421191004459</c:v>
                </c:pt>
                <c:pt idx="6668">
                  <c:v>101.68282173540534</c:v>
                </c:pt>
                <c:pt idx="6669">
                  <c:v>101.73276243169694</c:v>
                </c:pt>
                <c:pt idx="6670">
                  <c:v>101.85561757291981</c:v>
                </c:pt>
                <c:pt idx="6671">
                  <c:v>101.59800186082636</c:v>
                </c:pt>
                <c:pt idx="6672">
                  <c:v>101.6649379770908</c:v>
                </c:pt>
                <c:pt idx="6673">
                  <c:v>101.6035726315537</c:v>
                </c:pt>
                <c:pt idx="6674">
                  <c:v>101.48088786838032</c:v>
                </c:pt>
                <c:pt idx="6675">
                  <c:v>101.47883098721181</c:v>
                </c:pt>
                <c:pt idx="6676">
                  <c:v>101.56208020980984</c:v>
                </c:pt>
                <c:pt idx="6677">
                  <c:v>101.50344508598306</c:v>
                </c:pt>
                <c:pt idx="6678">
                  <c:v>101.60683265625765</c:v>
                </c:pt>
                <c:pt idx="6679">
                  <c:v>101.64661994990078</c:v>
                </c:pt>
                <c:pt idx="6680">
                  <c:v>101.55331929196009</c:v>
                </c:pt>
                <c:pt idx="6681">
                  <c:v>101.56433864511588</c:v>
                </c:pt>
                <c:pt idx="6682">
                  <c:v>101.57697551531312</c:v>
                </c:pt>
                <c:pt idx="6683">
                  <c:v>101.71020969389802</c:v>
                </c:pt>
                <c:pt idx="6684">
                  <c:v>101.68334867828521</c:v>
                </c:pt>
                <c:pt idx="6685">
                  <c:v>101.5400702332734</c:v>
                </c:pt>
                <c:pt idx="6686">
                  <c:v>101.51921552044823</c:v>
                </c:pt>
                <c:pt idx="6687">
                  <c:v>101.57081627802911</c:v>
                </c:pt>
                <c:pt idx="6688">
                  <c:v>101.63688192609666</c:v>
                </c:pt>
                <c:pt idx="6689">
                  <c:v>101.6326781650742</c:v>
                </c:pt>
                <c:pt idx="6690">
                  <c:v>101.80088651585397</c:v>
                </c:pt>
                <c:pt idx="6691">
                  <c:v>101.81125531973176</c:v>
                </c:pt>
                <c:pt idx="6692">
                  <c:v>101.77337419795312</c:v>
                </c:pt>
                <c:pt idx="6693">
                  <c:v>101.76331225656574</c:v>
                </c:pt>
                <c:pt idx="6694">
                  <c:v>101.7227172791245</c:v>
                </c:pt>
                <c:pt idx="6695">
                  <c:v>101.70589546548374</c:v>
                </c:pt>
                <c:pt idx="6696">
                  <c:v>101.63506639955223</c:v>
                </c:pt>
                <c:pt idx="6697">
                  <c:v>101.7825357158996</c:v>
                </c:pt>
                <c:pt idx="6698">
                  <c:v>101.73473375400252</c:v>
                </c:pt>
                <c:pt idx="6699">
                  <c:v>101.69017133062086</c:v>
                </c:pt>
                <c:pt idx="6700">
                  <c:v>101.65837113244139</c:v>
                </c:pt>
                <c:pt idx="6701">
                  <c:v>101.68036125077353</c:v>
                </c:pt>
                <c:pt idx="6702">
                  <c:v>101.62005465464438</c:v>
                </c:pt>
                <c:pt idx="6703">
                  <c:v>101.4983500298322</c:v>
                </c:pt>
                <c:pt idx="6704">
                  <c:v>101.55078670765613</c:v>
                </c:pt>
                <c:pt idx="6705">
                  <c:v>101.55934599250396</c:v>
                </c:pt>
                <c:pt idx="6706">
                  <c:v>101.63774054690769</c:v>
                </c:pt>
                <c:pt idx="6707">
                  <c:v>101.66523425807411</c:v>
                </c:pt>
                <c:pt idx="6708">
                  <c:v>101.62746072151083</c:v>
                </c:pt>
                <c:pt idx="6709">
                  <c:v>101.59421484005837</c:v>
                </c:pt>
                <c:pt idx="6710">
                  <c:v>101.52157214612916</c:v>
                </c:pt>
                <c:pt idx="6711">
                  <c:v>101.54145299304126</c:v>
                </c:pt>
                <c:pt idx="6712">
                  <c:v>101.45791574104159</c:v>
                </c:pt>
                <c:pt idx="6713">
                  <c:v>101.47040080030303</c:v>
                </c:pt>
                <c:pt idx="6714">
                  <c:v>101.4188608691927</c:v>
                </c:pt>
                <c:pt idx="6715">
                  <c:v>101.41482850835969</c:v>
                </c:pt>
                <c:pt idx="6716">
                  <c:v>101.38347330951542</c:v>
                </c:pt>
                <c:pt idx="6717">
                  <c:v>101.30464723066321</c:v>
                </c:pt>
                <c:pt idx="6718">
                  <c:v>101.39048264906272</c:v>
                </c:pt>
                <c:pt idx="6719">
                  <c:v>101.4921648794853</c:v>
                </c:pt>
                <c:pt idx="6720">
                  <c:v>101.63599773902882</c:v>
                </c:pt>
                <c:pt idx="6721">
                  <c:v>101.56255435044758</c:v>
                </c:pt>
                <c:pt idx="6722">
                  <c:v>101.39404173153565</c:v>
                </c:pt>
                <c:pt idx="6723">
                  <c:v>101.49785700848646</c:v>
                </c:pt>
                <c:pt idx="6724">
                  <c:v>101.51083447443497</c:v>
                </c:pt>
                <c:pt idx="6725">
                  <c:v>101.50190698317301</c:v>
                </c:pt>
                <c:pt idx="6726">
                  <c:v>101.52510808137011</c:v>
                </c:pt>
                <c:pt idx="6727">
                  <c:v>101.52127694619642</c:v>
                </c:pt>
                <c:pt idx="6728">
                  <c:v>101.43489391415417</c:v>
                </c:pt>
                <c:pt idx="6729">
                  <c:v>101.21867330004743</c:v>
                </c:pt>
                <c:pt idx="6730">
                  <c:v>101.3896245100793</c:v>
                </c:pt>
                <c:pt idx="6731">
                  <c:v>101.48387137952589</c:v>
                </c:pt>
                <c:pt idx="6732">
                  <c:v>101.20833439333244</c:v>
                </c:pt>
                <c:pt idx="6733">
                  <c:v>101.07277348099245</c:v>
                </c:pt>
                <c:pt idx="6734">
                  <c:v>100.98726366347991</c:v>
                </c:pt>
                <c:pt idx="6735">
                  <c:v>101.00791044240651</c:v>
                </c:pt>
                <c:pt idx="6736">
                  <c:v>101.1068283169345</c:v>
                </c:pt>
                <c:pt idx="6737">
                  <c:v>101.05304970996913</c:v>
                </c:pt>
                <c:pt idx="6738">
                  <c:v>100.88061539339056</c:v>
                </c:pt>
                <c:pt idx="6739">
                  <c:v>101.0471560015265</c:v>
                </c:pt>
                <c:pt idx="6740">
                  <c:v>101.08223539491283</c:v>
                </c:pt>
                <c:pt idx="6741">
                  <c:v>100.95323517599326</c:v>
                </c:pt>
                <c:pt idx="6742">
                  <c:v>101.02540346358059</c:v>
                </c:pt>
                <c:pt idx="6743">
                  <c:v>101.108031600706</c:v>
                </c:pt>
                <c:pt idx="6744">
                  <c:v>101.15779767222061</c:v>
                </c:pt>
                <c:pt idx="6745">
                  <c:v>101.05562557951697</c:v>
                </c:pt>
                <c:pt idx="6746">
                  <c:v>101.20800659843104</c:v>
                </c:pt>
                <c:pt idx="6747">
                  <c:v>101.09774814641298</c:v>
                </c:pt>
                <c:pt idx="6748">
                  <c:v>100.94601547858315</c:v>
                </c:pt>
                <c:pt idx="6749">
                  <c:v>100.83411690135942</c:v>
                </c:pt>
                <c:pt idx="6750">
                  <c:v>100.96140372554939</c:v>
                </c:pt>
                <c:pt idx="6751">
                  <c:v>101.21198675875407</c:v>
                </c:pt>
                <c:pt idx="6752">
                  <c:v>101.26242375185106</c:v>
                </c:pt>
                <c:pt idx="6753">
                  <c:v>101.19516750165079</c:v>
                </c:pt>
                <c:pt idx="6754">
                  <c:v>101.26949647637635</c:v>
                </c:pt>
                <c:pt idx="6755">
                  <c:v>101.24906898570057</c:v>
                </c:pt>
                <c:pt idx="6756">
                  <c:v>101.17450847191405</c:v>
                </c:pt>
                <c:pt idx="6757">
                  <c:v>101.18487274448294</c:v>
                </c:pt>
                <c:pt idx="6758">
                  <c:v>101.0886411535411</c:v>
                </c:pt>
                <c:pt idx="6759">
                  <c:v>100.91425539877754</c:v>
                </c:pt>
                <c:pt idx="6760">
                  <c:v>100.92128901190068</c:v>
                </c:pt>
                <c:pt idx="6761">
                  <c:v>101.13900186903955</c:v>
                </c:pt>
                <c:pt idx="6762">
                  <c:v>101.27015787971327</c:v>
                </c:pt>
                <c:pt idx="6763">
                  <c:v>101.32988422853735</c:v>
                </c:pt>
                <c:pt idx="6764">
                  <c:v>101.38742951983305</c:v>
                </c:pt>
                <c:pt idx="6765">
                  <c:v>101.33381382160198</c:v>
                </c:pt>
                <c:pt idx="6766">
                  <c:v>101.32999862580202</c:v>
                </c:pt>
                <c:pt idx="6767">
                  <c:v>101.17540965039919</c:v>
                </c:pt>
                <c:pt idx="6768">
                  <c:v>101.29643379823698</c:v>
                </c:pt>
                <c:pt idx="6769">
                  <c:v>101.11330555352063</c:v>
                </c:pt>
                <c:pt idx="6770">
                  <c:v>101.00566800442634</c:v>
                </c:pt>
                <c:pt idx="6771">
                  <c:v>101.00230155651037</c:v>
                </c:pt>
                <c:pt idx="6772">
                  <c:v>100.92622345629061</c:v>
                </c:pt>
                <c:pt idx="6773">
                  <c:v>101.04289628157237</c:v>
                </c:pt>
                <c:pt idx="6774">
                  <c:v>101.06662097883805</c:v>
                </c:pt>
                <c:pt idx="6775">
                  <c:v>101.04424175773821</c:v>
                </c:pt>
                <c:pt idx="6776">
                  <c:v>101.01157377931584</c:v>
                </c:pt>
                <c:pt idx="6777">
                  <c:v>101.04161854670565</c:v>
                </c:pt>
                <c:pt idx="6778">
                  <c:v>100.91322893644882</c:v>
                </c:pt>
                <c:pt idx="6779">
                  <c:v>100.85200485982898</c:v>
                </c:pt>
                <c:pt idx="6780">
                  <c:v>100.58826727816169</c:v>
                </c:pt>
                <c:pt idx="6781">
                  <c:v>100.61636876700899</c:v>
                </c:pt>
                <c:pt idx="6782">
                  <c:v>100.58864274674852</c:v>
                </c:pt>
                <c:pt idx="6783">
                  <c:v>100.63217863001431</c:v>
                </c:pt>
                <c:pt idx="6784">
                  <c:v>100.6186158856578</c:v>
                </c:pt>
                <c:pt idx="6785">
                  <c:v>100.56215600262462</c:v>
                </c:pt>
                <c:pt idx="6786">
                  <c:v>100.52379394955742</c:v>
                </c:pt>
                <c:pt idx="6787">
                  <c:v>100.65341344698678</c:v>
                </c:pt>
                <c:pt idx="6788">
                  <c:v>100.51453410836565</c:v>
                </c:pt>
                <c:pt idx="6789">
                  <c:v>100.44771055483623</c:v>
                </c:pt>
                <c:pt idx="6790">
                  <c:v>100.44935284641102</c:v>
                </c:pt>
                <c:pt idx="6791">
                  <c:v>100.30757359601903</c:v>
                </c:pt>
                <c:pt idx="6792">
                  <c:v>100.18858708489974</c:v>
                </c:pt>
                <c:pt idx="6793">
                  <c:v>100.36070363855136</c:v>
                </c:pt>
                <c:pt idx="6794">
                  <c:v>100.26706983989</c:v>
                </c:pt>
                <c:pt idx="6795">
                  <c:v>100.51616550143939</c:v>
                </c:pt>
                <c:pt idx="6796">
                  <c:v>100.74341534826495</c:v>
                </c:pt>
                <c:pt idx="6797">
                  <c:v>100.85876149018469</c:v>
                </c:pt>
                <c:pt idx="6798">
                  <c:v>100.67969440419974</c:v>
                </c:pt>
                <c:pt idx="6799">
                  <c:v>100.65566726791711</c:v>
                </c:pt>
                <c:pt idx="6800">
                  <c:v>100.71280991591864</c:v>
                </c:pt>
                <c:pt idx="6801">
                  <c:v>100.80648724467567</c:v>
                </c:pt>
                <c:pt idx="6802">
                  <c:v>100.7677230482124</c:v>
                </c:pt>
                <c:pt idx="6803">
                  <c:v>100.66665475817923</c:v>
                </c:pt>
                <c:pt idx="6804">
                  <c:v>100.69757439140865</c:v>
                </c:pt>
                <c:pt idx="6805">
                  <c:v>100.59796890186183</c:v>
                </c:pt>
                <c:pt idx="6806">
                  <c:v>100.62357508993441</c:v>
                </c:pt>
                <c:pt idx="6807">
                  <c:v>100.56075545464002</c:v>
                </c:pt>
                <c:pt idx="6808">
                  <c:v>100.53426072737616</c:v>
                </c:pt>
                <c:pt idx="6809">
                  <c:v>100.5461303091697</c:v>
                </c:pt>
                <c:pt idx="6810">
                  <c:v>100.31713299110781</c:v>
                </c:pt>
                <c:pt idx="6811">
                  <c:v>100.26824513421739</c:v>
                </c:pt>
                <c:pt idx="6812">
                  <c:v>100.33359952630457</c:v>
                </c:pt>
                <c:pt idx="6813">
                  <c:v>100.35097832752635</c:v>
                </c:pt>
                <c:pt idx="6814">
                  <c:v>100.37939276416166</c:v>
                </c:pt>
                <c:pt idx="6815">
                  <c:v>100.48178501603508</c:v>
                </c:pt>
                <c:pt idx="6816">
                  <c:v>100.63969063506607</c:v>
                </c:pt>
                <c:pt idx="6817">
                  <c:v>100.63863931496574</c:v>
                </c:pt>
                <c:pt idx="6818">
                  <c:v>100.75002679199632</c:v>
                </c:pt>
                <c:pt idx="6819">
                  <c:v>100.77780577173215</c:v>
                </c:pt>
                <c:pt idx="6820">
                  <c:v>100.75889400482554</c:v>
                </c:pt>
                <c:pt idx="6821">
                  <c:v>100.99838403696694</c:v>
                </c:pt>
                <c:pt idx="6822">
                  <c:v>101.15608928649651</c:v>
                </c:pt>
                <c:pt idx="6823">
                  <c:v>101.17452455588518</c:v>
                </c:pt>
                <c:pt idx="6824">
                  <c:v>101.28225521759202</c:v>
                </c:pt>
                <c:pt idx="6825">
                  <c:v>101.33936503376532</c:v>
                </c:pt>
                <c:pt idx="6826">
                  <c:v>101.31712844951085</c:v>
                </c:pt>
                <c:pt idx="6827">
                  <c:v>101.34497989527853</c:v>
                </c:pt>
                <c:pt idx="6828">
                  <c:v>101.46980820431709</c:v>
                </c:pt>
                <c:pt idx="6829">
                  <c:v>101.50237108475589</c:v>
                </c:pt>
                <c:pt idx="6830">
                  <c:v>101.65920058336668</c:v>
                </c:pt>
                <c:pt idx="6831">
                  <c:v>101.61278371863932</c:v>
                </c:pt>
                <c:pt idx="6832">
                  <c:v>101.63645510235773</c:v>
                </c:pt>
                <c:pt idx="6833">
                  <c:v>101.5601186476474</c:v>
                </c:pt>
                <c:pt idx="6834">
                  <c:v>101.49635092220899</c:v>
                </c:pt>
                <c:pt idx="6835">
                  <c:v>101.56020076471316</c:v>
                </c:pt>
                <c:pt idx="6836">
                  <c:v>101.66095178491727</c:v>
                </c:pt>
                <c:pt idx="6837">
                  <c:v>101.57032041983317</c:v>
                </c:pt>
                <c:pt idx="6838">
                  <c:v>101.54689839978079</c:v>
                </c:pt>
                <c:pt idx="6839">
                  <c:v>101.4847532099502</c:v>
                </c:pt>
                <c:pt idx="6840">
                  <c:v>101.53539747412161</c:v>
                </c:pt>
                <c:pt idx="6841">
                  <c:v>101.53833362843172</c:v>
                </c:pt>
                <c:pt idx="6842">
                  <c:v>101.44778825688597</c:v>
                </c:pt>
                <c:pt idx="6843">
                  <c:v>101.35980879107169</c:v>
                </c:pt>
                <c:pt idx="6844">
                  <c:v>101.41555977881067</c:v>
                </c:pt>
                <c:pt idx="6845">
                  <c:v>101.43791610021988</c:v>
                </c:pt>
                <c:pt idx="6846">
                  <c:v>101.43383296596164</c:v>
                </c:pt>
                <c:pt idx="6847">
                  <c:v>101.48964725479829</c:v>
                </c:pt>
                <c:pt idx="6848">
                  <c:v>101.67243970754231</c:v>
                </c:pt>
                <c:pt idx="6849">
                  <c:v>101.51971641094595</c:v>
                </c:pt>
                <c:pt idx="6850">
                  <c:v>101.60100220577083</c:v>
                </c:pt>
                <c:pt idx="6851">
                  <c:v>101.65596471992762</c:v>
                </c:pt>
                <c:pt idx="6852">
                  <c:v>101.74934422425484</c:v>
                </c:pt>
                <c:pt idx="6853">
                  <c:v>101.66027582477619</c:v>
                </c:pt>
                <c:pt idx="6854">
                  <c:v>101.65230491439372</c:v>
                </c:pt>
                <c:pt idx="6855">
                  <c:v>101.64955254508689</c:v>
                </c:pt>
                <c:pt idx="6856">
                  <c:v>101.66454269672005</c:v>
                </c:pt>
                <c:pt idx="6857">
                  <c:v>101.69068362311347</c:v>
                </c:pt>
                <c:pt idx="6858">
                  <c:v>101.41378747234265</c:v>
                </c:pt>
                <c:pt idx="6859">
                  <c:v>101.39862361607985</c:v>
                </c:pt>
                <c:pt idx="6860">
                  <c:v>101.46249612234011</c:v>
                </c:pt>
                <c:pt idx="6861">
                  <c:v>101.36255840467831</c:v>
                </c:pt>
                <c:pt idx="6862">
                  <c:v>101.4556343587689</c:v>
                </c:pt>
                <c:pt idx="6863">
                  <c:v>101.52869858150748</c:v>
                </c:pt>
                <c:pt idx="6864">
                  <c:v>101.48354414385207</c:v>
                </c:pt>
                <c:pt idx="6865">
                  <c:v>101.48238725327944</c:v>
                </c:pt>
                <c:pt idx="6866">
                  <c:v>101.53859473727385</c:v>
                </c:pt>
                <c:pt idx="6867">
                  <c:v>101.52354834495203</c:v>
                </c:pt>
                <c:pt idx="6868">
                  <c:v>101.4805820417138</c:v>
                </c:pt>
                <c:pt idx="6869">
                  <c:v>101.57241944779226</c:v>
                </c:pt>
                <c:pt idx="6870">
                  <c:v>101.64098123541073</c:v>
                </c:pt>
                <c:pt idx="6871">
                  <c:v>101.42579653614399</c:v>
                </c:pt>
                <c:pt idx="6872">
                  <c:v>101.51621579936543</c:v>
                </c:pt>
                <c:pt idx="6873">
                  <c:v>101.37932810299567</c:v>
                </c:pt>
                <c:pt idx="6874">
                  <c:v>101.4181026197076</c:v>
                </c:pt>
                <c:pt idx="6875">
                  <c:v>101.4370587713907</c:v>
                </c:pt>
                <c:pt idx="6876">
                  <c:v>101.52407880304818</c:v>
                </c:pt>
                <c:pt idx="6877">
                  <c:v>101.57533780272148</c:v>
                </c:pt>
                <c:pt idx="6878">
                  <c:v>101.41482293069117</c:v>
                </c:pt>
                <c:pt idx="6879">
                  <c:v>101.45235123277016</c:v>
                </c:pt>
                <c:pt idx="6880">
                  <c:v>101.47615782791492</c:v>
                </c:pt>
                <c:pt idx="6881">
                  <c:v>101.45491678784141</c:v>
                </c:pt>
                <c:pt idx="6882">
                  <c:v>101.43202179796663</c:v>
                </c:pt>
                <c:pt idx="6883">
                  <c:v>101.48230322665326</c:v>
                </c:pt>
                <c:pt idx="6884">
                  <c:v>101.43461525156764</c:v>
                </c:pt>
                <c:pt idx="6885">
                  <c:v>101.69024384993924</c:v>
                </c:pt>
                <c:pt idx="6886">
                  <c:v>101.65412295147904</c:v>
                </c:pt>
                <c:pt idx="6887">
                  <c:v>101.76835821740373</c:v>
                </c:pt>
                <c:pt idx="6888">
                  <c:v>101.76274540564829</c:v>
                </c:pt>
                <c:pt idx="6889">
                  <c:v>101.78286345126619</c:v>
                </c:pt>
                <c:pt idx="6890">
                  <c:v>101.85695406370023</c:v>
                </c:pt>
                <c:pt idx="6891">
                  <c:v>101.74392584957825</c:v>
                </c:pt>
                <c:pt idx="6892">
                  <c:v>101.7787823201368</c:v>
                </c:pt>
                <c:pt idx="6893">
                  <c:v>101.78519433385001</c:v>
                </c:pt>
                <c:pt idx="6894">
                  <c:v>101.75882231363244</c:v>
                </c:pt>
                <c:pt idx="6895">
                  <c:v>101.61595903401766</c:v>
                </c:pt>
                <c:pt idx="6896">
                  <c:v>101.58070094613468</c:v>
                </c:pt>
                <c:pt idx="6897">
                  <c:v>101.50001016478757</c:v>
                </c:pt>
                <c:pt idx="6898">
                  <c:v>101.54676761214813</c:v>
                </c:pt>
                <c:pt idx="6899">
                  <c:v>101.47728213339157</c:v>
                </c:pt>
                <c:pt idx="6900">
                  <c:v>101.34943940464217</c:v>
                </c:pt>
                <c:pt idx="6901">
                  <c:v>101.21508164417942</c:v>
                </c:pt>
                <c:pt idx="6902">
                  <c:v>101.46810643348024</c:v>
                </c:pt>
                <c:pt idx="6903">
                  <c:v>101.63788636881601</c:v>
                </c:pt>
                <c:pt idx="6904">
                  <c:v>101.66623230423465</c:v>
                </c:pt>
                <c:pt idx="6905">
                  <c:v>101.74443870348068</c:v>
                </c:pt>
                <c:pt idx="6906">
                  <c:v>101.81945982201158</c:v>
                </c:pt>
                <c:pt idx="6907">
                  <c:v>101.806968699593</c:v>
                </c:pt>
                <c:pt idx="6908">
                  <c:v>101.86527264231924</c:v>
                </c:pt>
                <c:pt idx="6909">
                  <c:v>101.94556051508394</c:v>
                </c:pt>
                <c:pt idx="6910">
                  <c:v>101.86660775365458</c:v>
                </c:pt>
                <c:pt idx="6911">
                  <c:v>102.0274099626746</c:v>
                </c:pt>
                <c:pt idx="6912">
                  <c:v>102.18663975186529</c:v>
                </c:pt>
                <c:pt idx="6913">
                  <c:v>102.18221238011269</c:v>
                </c:pt>
                <c:pt idx="6914">
                  <c:v>102.08205557282486</c:v>
                </c:pt>
                <c:pt idx="6915">
                  <c:v>101.99172188239386</c:v>
                </c:pt>
                <c:pt idx="6916">
                  <c:v>102.19820443124856</c:v>
                </c:pt>
                <c:pt idx="6917">
                  <c:v>102.28975515875399</c:v>
                </c:pt>
                <c:pt idx="6918">
                  <c:v>102.20428054213772</c:v>
                </c:pt>
                <c:pt idx="6919">
                  <c:v>102.27566289121467</c:v>
                </c:pt>
                <c:pt idx="6920">
                  <c:v>102.20381372384506</c:v>
                </c:pt>
                <c:pt idx="6921">
                  <c:v>102.29510627035479</c:v>
                </c:pt>
                <c:pt idx="6922">
                  <c:v>102.36505993504302</c:v>
                </c:pt>
                <c:pt idx="6923">
                  <c:v>102.51437991574197</c:v>
                </c:pt>
                <c:pt idx="6924">
                  <c:v>102.67502639881566</c:v>
                </c:pt>
                <c:pt idx="6925">
                  <c:v>102.78874592416494</c:v>
                </c:pt>
                <c:pt idx="6926">
                  <c:v>102.97635399041302</c:v>
                </c:pt>
                <c:pt idx="6927">
                  <c:v>102.76653062949354</c:v>
                </c:pt>
                <c:pt idx="6928">
                  <c:v>102.75604583069313</c:v>
                </c:pt>
                <c:pt idx="6929">
                  <c:v>102.71990436761314</c:v>
                </c:pt>
                <c:pt idx="6930">
                  <c:v>102.62935996420349</c:v>
                </c:pt>
                <c:pt idx="6931">
                  <c:v>102.5530707228268</c:v>
                </c:pt>
                <c:pt idx="6932">
                  <c:v>102.65932892541993</c:v>
                </c:pt>
                <c:pt idx="6933">
                  <c:v>102.48496189019784</c:v>
                </c:pt>
                <c:pt idx="6934">
                  <c:v>102.47414462777685</c:v>
                </c:pt>
                <c:pt idx="6935">
                  <c:v>102.57764732018168</c:v>
                </c:pt>
                <c:pt idx="6936">
                  <c:v>102.76446007407917</c:v>
                </c:pt>
                <c:pt idx="6937">
                  <c:v>102.902211138141</c:v>
                </c:pt>
                <c:pt idx="6938">
                  <c:v>103.13154951657685</c:v>
                </c:pt>
                <c:pt idx="6939">
                  <c:v>103.10039420220498</c:v>
                </c:pt>
                <c:pt idx="6940">
                  <c:v>103.08524252194501</c:v>
                </c:pt>
                <c:pt idx="6941">
                  <c:v>103.04743924022942</c:v>
                </c:pt>
                <c:pt idx="6942">
                  <c:v>102.95158754078895</c:v>
                </c:pt>
                <c:pt idx="6943">
                  <c:v>103.0704748945406</c:v>
                </c:pt>
                <c:pt idx="6944">
                  <c:v>103.13928705995983</c:v>
                </c:pt>
                <c:pt idx="6945">
                  <c:v>103.24114799256058</c:v>
                </c:pt>
                <c:pt idx="6946">
                  <c:v>103.34118164776513</c:v>
                </c:pt>
                <c:pt idx="6947">
                  <c:v>103.34245315030326</c:v>
                </c:pt>
                <c:pt idx="6948">
                  <c:v>103.48494310816959</c:v>
                </c:pt>
                <c:pt idx="6949">
                  <c:v>103.66243545743018</c:v>
                </c:pt>
                <c:pt idx="6950">
                  <c:v>103.6452181481026</c:v>
                </c:pt>
                <c:pt idx="6951">
                  <c:v>103.79177917976025</c:v>
                </c:pt>
                <c:pt idx="6952">
                  <c:v>103.72733103300153</c:v>
                </c:pt>
                <c:pt idx="6953">
                  <c:v>103.81377468196276</c:v>
                </c:pt>
                <c:pt idx="6954">
                  <c:v>103.73494134569407</c:v>
                </c:pt>
                <c:pt idx="6955">
                  <c:v>103.68567979222458</c:v>
                </c:pt>
                <c:pt idx="6956">
                  <c:v>103.66686879252623</c:v>
                </c:pt>
                <c:pt idx="6957">
                  <c:v>103.71425269607774</c:v>
                </c:pt>
                <c:pt idx="6958">
                  <c:v>103.74655265332979</c:v>
                </c:pt>
                <c:pt idx="6959">
                  <c:v>103.81190834360126</c:v>
                </c:pt>
                <c:pt idx="6960">
                  <c:v>103.73858431037591</c:v>
                </c:pt>
                <c:pt idx="6961">
                  <c:v>103.5934441517247</c:v>
                </c:pt>
                <c:pt idx="6962">
                  <c:v>103.55976890270466</c:v>
                </c:pt>
                <c:pt idx="6963">
                  <c:v>103.45889931500074</c:v>
                </c:pt>
                <c:pt idx="6964">
                  <c:v>103.49102750426211</c:v>
                </c:pt>
                <c:pt idx="6965">
                  <c:v>103.44748314683768</c:v>
                </c:pt>
                <c:pt idx="6966">
                  <c:v>103.42566292428491</c:v>
                </c:pt>
                <c:pt idx="6967">
                  <c:v>103.38740857749954</c:v>
                </c:pt>
                <c:pt idx="6968">
                  <c:v>103.49873665337711</c:v>
                </c:pt>
                <c:pt idx="6969">
                  <c:v>103.28791069859345</c:v>
                </c:pt>
                <c:pt idx="6970">
                  <c:v>103.2732880010979</c:v>
                </c:pt>
                <c:pt idx="6971">
                  <c:v>103.3109882906414</c:v>
                </c:pt>
                <c:pt idx="6972">
                  <c:v>103.30254886448178</c:v>
                </c:pt>
                <c:pt idx="6973">
                  <c:v>103.18785925391425</c:v>
                </c:pt>
                <c:pt idx="6974">
                  <c:v>103.1257925134453</c:v>
                </c:pt>
                <c:pt idx="6975">
                  <c:v>103.07728686796598</c:v>
                </c:pt>
                <c:pt idx="6976">
                  <c:v>103.06656754369108</c:v>
                </c:pt>
                <c:pt idx="6977">
                  <c:v>102.92466919344781</c:v>
                </c:pt>
                <c:pt idx="6978">
                  <c:v>102.84252156301979</c:v>
                </c:pt>
                <c:pt idx="6979">
                  <c:v>102.82200595296453</c:v>
                </c:pt>
                <c:pt idx="6980">
                  <c:v>102.80589293368148</c:v>
                </c:pt>
                <c:pt idx="6981">
                  <c:v>102.86217488449876</c:v>
                </c:pt>
                <c:pt idx="6982">
                  <c:v>102.79296770166111</c:v>
                </c:pt>
                <c:pt idx="6983">
                  <c:v>102.89046344849336</c:v>
                </c:pt>
                <c:pt idx="6984">
                  <c:v>102.93572868026421</c:v>
                </c:pt>
                <c:pt idx="6985">
                  <c:v>102.9146569426151</c:v>
                </c:pt>
                <c:pt idx="6986">
                  <c:v>102.80934851030509</c:v>
                </c:pt>
                <c:pt idx="6987">
                  <c:v>102.93148053243192</c:v>
                </c:pt>
                <c:pt idx="6988">
                  <c:v>103.02436404680446</c:v>
                </c:pt>
                <c:pt idx="6989">
                  <c:v>103.02556387912887</c:v>
                </c:pt>
                <c:pt idx="6990">
                  <c:v>102.91032071927744</c:v>
                </c:pt>
                <c:pt idx="6991">
                  <c:v>102.92204057261732</c:v>
                </c:pt>
                <c:pt idx="6992">
                  <c:v>102.94631422914614</c:v>
                </c:pt>
                <c:pt idx="6993">
                  <c:v>103.07949461734954</c:v>
                </c:pt>
                <c:pt idx="6994">
                  <c:v>103.22876997823727</c:v>
                </c:pt>
                <c:pt idx="6995">
                  <c:v>103.17917868252616</c:v>
                </c:pt>
                <c:pt idx="6996">
                  <c:v>103.21532532842136</c:v>
                </c:pt>
                <c:pt idx="6997">
                  <c:v>103.2840149118225</c:v>
                </c:pt>
                <c:pt idx="6998">
                  <c:v>103.3625423561554</c:v>
                </c:pt>
                <c:pt idx="6999">
                  <c:v>103.28458146618685</c:v>
                </c:pt>
                <c:pt idx="7000">
                  <c:v>103.3725749158783</c:v>
                </c:pt>
                <c:pt idx="7001">
                  <c:v>103.48503783544639</c:v>
                </c:pt>
                <c:pt idx="7002">
                  <c:v>103.43831546967228</c:v>
                </c:pt>
                <c:pt idx="7003">
                  <c:v>103.41482152325415</c:v>
                </c:pt>
                <c:pt idx="7004">
                  <c:v>103.48203096809215</c:v>
                </c:pt>
                <c:pt idx="7005">
                  <c:v>103.55485940605053</c:v>
                </c:pt>
                <c:pt idx="7006">
                  <c:v>103.53199274582639</c:v>
                </c:pt>
                <c:pt idx="7007">
                  <c:v>103.59031458046093</c:v>
                </c:pt>
                <c:pt idx="7008">
                  <c:v>103.55663318282176</c:v>
                </c:pt>
                <c:pt idx="7009">
                  <c:v>103.62988868190791</c:v>
                </c:pt>
                <c:pt idx="7010">
                  <c:v>103.70594960108227</c:v>
                </c:pt>
                <c:pt idx="7011">
                  <c:v>103.56713615070184</c:v>
                </c:pt>
                <c:pt idx="7012">
                  <c:v>103.8199512134758</c:v>
                </c:pt>
                <c:pt idx="7013">
                  <c:v>103.80545879166088</c:v>
                </c:pt>
                <c:pt idx="7014">
                  <c:v>103.76684106661334</c:v>
                </c:pt>
                <c:pt idx="7015">
                  <c:v>103.59737935738868</c:v>
                </c:pt>
                <c:pt idx="7016">
                  <c:v>103.62366389644214</c:v>
                </c:pt>
                <c:pt idx="7017">
                  <c:v>103.60444650314288</c:v>
                </c:pt>
                <c:pt idx="7018">
                  <c:v>103.825943287832</c:v>
                </c:pt>
                <c:pt idx="7019">
                  <c:v>104.01962702563961</c:v>
                </c:pt>
                <c:pt idx="7020">
                  <c:v>103.87935691172325</c:v>
                </c:pt>
                <c:pt idx="7021">
                  <c:v>103.82389578262935</c:v>
                </c:pt>
                <c:pt idx="7022">
                  <c:v>103.94824609642076</c:v>
                </c:pt>
                <c:pt idx="7023">
                  <c:v>103.7918816519165</c:v>
                </c:pt>
                <c:pt idx="7024">
                  <c:v>103.75944834218916</c:v>
                </c:pt>
                <c:pt idx="7025">
                  <c:v>103.67483789530284</c:v>
                </c:pt>
                <c:pt idx="7026">
                  <c:v>103.72301130785708</c:v>
                </c:pt>
                <c:pt idx="7027">
                  <c:v>103.67247016983805</c:v>
                </c:pt>
                <c:pt idx="7028">
                  <c:v>103.7462767078282</c:v>
                </c:pt>
                <c:pt idx="7029">
                  <c:v>103.72664178041336</c:v>
                </c:pt>
                <c:pt idx="7030">
                  <c:v>103.64393749663144</c:v>
                </c:pt>
                <c:pt idx="7031">
                  <c:v>103.57704043710527</c:v>
                </c:pt>
                <c:pt idx="7032">
                  <c:v>103.5958883609098</c:v>
                </c:pt>
                <c:pt idx="7033">
                  <c:v>103.51124442586683</c:v>
                </c:pt>
                <c:pt idx="7034">
                  <c:v>103.58237507365017</c:v>
                </c:pt>
                <c:pt idx="7035">
                  <c:v>103.63298359954621</c:v>
                </c:pt>
                <c:pt idx="7036">
                  <c:v>103.6815946333866</c:v>
                </c:pt>
                <c:pt idx="7037">
                  <c:v>103.60039873273229</c:v>
                </c:pt>
                <c:pt idx="7038">
                  <c:v>103.61909915003524</c:v>
                </c:pt>
                <c:pt idx="7039">
                  <c:v>103.50204214458309</c:v>
                </c:pt>
                <c:pt idx="7040">
                  <c:v>103.52054448742035</c:v>
                </c:pt>
                <c:pt idx="7041">
                  <c:v>103.3939765507791</c:v>
                </c:pt>
                <c:pt idx="7042">
                  <c:v>103.38493686890051</c:v>
                </c:pt>
                <c:pt idx="7043">
                  <c:v>103.35622854131266</c:v>
                </c:pt>
                <c:pt idx="7044">
                  <c:v>103.23244866083446</c:v>
                </c:pt>
                <c:pt idx="7045">
                  <c:v>103.24954897945103</c:v>
                </c:pt>
                <c:pt idx="7046">
                  <c:v>103.303934299405</c:v>
                </c:pt>
                <c:pt idx="7047">
                  <c:v>103.32067455796127</c:v>
                </c:pt>
                <c:pt idx="7048">
                  <c:v>103.32284523861881</c:v>
                </c:pt>
                <c:pt idx="7049">
                  <c:v>103.5103850294802</c:v>
                </c:pt>
                <c:pt idx="7050">
                  <c:v>103.60955082215222</c:v>
                </c:pt>
                <c:pt idx="7051">
                  <c:v>103.59086013170156</c:v>
                </c:pt>
                <c:pt idx="7052">
                  <c:v>103.86417832725942</c:v>
                </c:pt>
                <c:pt idx="7053">
                  <c:v>103.80736632882157</c:v>
                </c:pt>
                <c:pt idx="7054">
                  <c:v>104.02923797945235</c:v>
                </c:pt>
                <c:pt idx="7055">
                  <c:v>104.05341179772903</c:v>
                </c:pt>
                <c:pt idx="7056">
                  <c:v>104.06288404387571</c:v>
                </c:pt>
                <c:pt idx="7057">
                  <c:v>103.94605783346597</c:v>
                </c:pt>
                <c:pt idx="7058">
                  <c:v>103.78980463540105</c:v>
                </c:pt>
                <c:pt idx="7059">
                  <c:v>103.73761168747015</c:v>
                </c:pt>
                <c:pt idx="7060">
                  <c:v>103.75935630099418</c:v>
                </c:pt>
                <c:pt idx="7061">
                  <c:v>103.75324321021613</c:v>
                </c:pt>
                <c:pt idx="7062">
                  <c:v>104.0755747650152</c:v>
                </c:pt>
                <c:pt idx="7063">
                  <c:v>104.12761967307068</c:v>
                </c:pt>
                <c:pt idx="7064">
                  <c:v>104.06031705761691</c:v>
                </c:pt>
                <c:pt idx="7065">
                  <c:v>104.23199342564848</c:v>
                </c:pt>
                <c:pt idx="7066">
                  <c:v>104.20130048084168</c:v>
                </c:pt>
                <c:pt idx="7067">
                  <c:v>104.22383369193189</c:v>
                </c:pt>
                <c:pt idx="7068">
                  <c:v>104.20123427477264</c:v>
                </c:pt>
                <c:pt idx="7069">
                  <c:v>104.16635422806165</c:v>
                </c:pt>
                <c:pt idx="7070">
                  <c:v>104.02228499203777</c:v>
                </c:pt>
                <c:pt idx="7071">
                  <c:v>103.88645371201659</c:v>
                </c:pt>
                <c:pt idx="7072">
                  <c:v>103.95740200129191</c:v>
                </c:pt>
                <c:pt idx="7073">
                  <c:v>103.87932902559226</c:v>
                </c:pt>
                <c:pt idx="7074">
                  <c:v>103.79512746774111</c:v>
                </c:pt>
                <c:pt idx="7075">
                  <c:v>103.7386457371728</c:v>
                </c:pt>
                <c:pt idx="7076">
                  <c:v>103.6883800820008</c:v>
                </c:pt>
                <c:pt idx="7077">
                  <c:v>103.72106629078738</c:v>
                </c:pt>
                <c:pt idx="7078">
                  <c:v>103.64585673542865</c:v>
                </c:pt>
                <c:pt idx="7079">
                  <c:v>103.57493093261115</c:v>
                </c:pt>
                <c:pt idx="7080">
                  <c:v>103.62242263777904</c:v>
                </c:pt>
                <c:pt idx="7081">
                  <c:v>103.81514658177096</c:v>
                </c:pt>
                <c:pt idx="7082">
                  <c:v>103.87963062748605</c:v>
                </c:pt>
                <c:pt idx="7083">
                  <c:v>103.82364449707364</c:v>
                </c:pt>
                <c:pt idx="7084">
                  <c:v>103.81701017475476</c:v>
                </c:pt>
                <c:pt idx="7085">
                  <c:v>103.84915321688078</c:v>
                </c:pt>
                <c:pt idx="7086">
                  <c:v>103.81135631575223</c:v>
                </c:pt>
                <c:pt idx="7087">
                  <c:v>103.93675313700849</c:v>
                </c:pt>
                <c:pt idx="7088">
                  <c:v>103.87016441497728</c:v>
                </c:pt>
                <c:pt idx="7089">
                  <c:v>103.9197383470672</c:v>
                </c:pt>
                <c:pt idx="7090">
                  <c:v>104.06401774578313</c:v>
                </c:pt>
                <c:pt idx="7091">
                  <c:v>104.1960744552368</c:v>
                </c:pt>
                <c:pt idx="7092">
                  <c:v>104.20427831952816</c:v>
                </c:pt>
                <c:pt idx="7093">
                  <c:v>104.41191239810493</c:v>
                </c:pt>
                <c:pt idx="7094">
                  <c:v>104.38365020575665</c:v>
                </c:pt>
                <c:pt idx="7095">
                  <c:v>104.34510824359562</c:v>
                </c:pt>
                <c:pt idx="7096">
                  <c:v>104.27722884557031</c:v>
                </c:pt>
                <c:pt idx="7097">
                  <c:v>104.36673232622918</c:v>
                </c:pt>
                <c:pt idx="7098">
                  <c:v>104.29609333596275</c:v>
                </c:pt>
                <c:pt idx="7099">
                  <c:v>104.23178068328714</c:v>
                </c:pt>
                <c:pt idx="7100">
                  <c:v>104.42271506624742</c:v>
                </c:pt>
                <c:pt idx="7101">
                  <c:v>104.24151815618173</c:v>
                </c:pt>
                <c:pt idx="7102">
                  <c:v>104.12593377926716</c:v>
                </c:pt>
                <c:pt idx="7103">
                  <c:v>104.13652734729922</c:v>
                </c:pt>
                <c:pt idx="7104">
                  <c:v>104.25841758458979</c:v>
                </c:pt>
                <c:pt idx="7105">
                  <c:v>104.11096375820279</c:v>
                </c:pt>
                <c:pt idx="7106">
                  <c:v>104.09655894999585</c:v>
                </c:pt>
                <c:pt idx="7107">
                  <c:v>104.1570483987354</c:v>
                </c:pt>
                <c:pt idx="7108">
                  <c:v>104.16099370945038</c:v>
                </c:pt>
                <c:pt idx="7109">
                  <c:v>104.17930173612675</c:v>
                </c:pt>
                <c:pt idx="7110">
                  <c:v>104.15440748109127</c:v>
                </c:pt>
                <c:pt idx="7111">
                  <c:v>104.1143160464882</c:v>
                </c:pt>
                <c:pt idx="7112">
                  <c:v>104.03265977099544</c:v>
                </c:pt>
                <c:pt idx="7113">
                  <c:v>104.00153115039485</c:v>
                </c:pt>
                <c:pt idx="7114">
                  <c:v>103.98035166404699</c:v>
                </c:pt>
                <c:pt idx="7115">
                  <c:v>104.11487848788705</c:v>
                </c:pt>
                <c:pt idx="7116">
                  <c:v>104.04268673109004</c:v>
                </c:pt>
                <c:pt idx="7117">
                  <c:v>104.04520709236829</c:v>
                </c:pt>
                <c:pt idx="7118">
                  <c:v>104.03767894079988</c:v>
                </c:pt>
                <c:pt idx="7119">
                  <c:v>104.0625607247855</c:v>
                </c:pt>
                <c:pt idx="7120">
                  <c:v>104.0708852226965</c:v>
                </c:pt>
                <c:pt idx="7121">
                  <c:v>103.95863281751585</c:v>
                </c:pt>
                <c:pt idx="7122">
                  <c:v>103.90091909807845</c:v>
                </c:pt>
                <c:pt idx="7123">
                  <c:v>104.00733080007602</c:v>
                </c:pt>
                <c:pt idx="7124">
                  <c:v>104.06845174191569</c:v>
                </c:pt>
                <c:pt idx="7125">
                  <c:v>104.07701863676235</c:v>
                </c:pt>
                <c:pt idx="7126">
                  <c:v>103.90406244323543</c:v>
                </c:pt>
                <c:pt idx="7127">
                  <c:v>103.98416434814646</c:v>
                </c:pt>
                <c:pt idx="7128">
                  <c:v>104.07141137735809</c:v>
                </c:pt>
                <c:pt idx="7129">
                  <c:v>104.05502735574257</c:v>
                </c:pt>
                <c:pt idx="7130">
                  <c:v>104.12002656820016</c:v>
                </c:pt>
                <c:pt idx="7131">
                  <c:v>104.08349297482167</c:v>
                </c:pt>
                <c:pt idx="7132">
                  <c:v>104.10280324316669</c:v>
                </c:pt>
                <c:pt idx="7133">
                  <c:v>104.07584469437484</c:v>
                </c:pt>
                <c:pt idx="7134">
                  <c:v>103.98025667306158</c:v>
                </c:pt>
                <c:pt idx="7135">
                  <c:v>103.92953533210063</c:v>
                </c:pt>
                <c:pt idx="7136">
                  <c:v>103.92295514583249</c:v>
                </c:pt>
                <c:pt idx="7137">
                  <c:v>103.92275227554344</c:v>
                </c:pt>
                <c:pt idx="7138">
                  <c:v>103.83939825331477</c:v>
                </c:pt>
                <c:pt idx="7139">
                  <c:v>103.8736095050061</c:v>
                </c:pt>
                <c:pt idx="7140">
                  <c:v>104.01884867891448</c:v>
                </c:pt>
                <c:pt idx="7141">
                  <c:v>104.04617611710766</c:v>
                </c:pt>
                <c:pt idx="7142">
                  <c:v>104.13714989791369</c:v>
                </c:pt>
                <c:pt idx="7143">
                  <c:v>104.10353510044617</c:v>
                </c:pt>
                <c:pt idx="7144">
                  <c:v>104.01152417522208</c:v>
                </c:pt>
                <c:pt idx="7145">
                  <c:v>104.03998004034187</c:v>
                </c:pt>
                <c:pt idx="7146">
                  <c:v>104.12311555050751</c:v>
                </c:pt>
                <c:pt idx="7147">
                  <c:v>104.06870709207637</c:v>
                </c:pt>
                <c:pt idx="7148">
                  <c:v>103.9371828022757</c:v>
                </c:pt>
                <c:pt idx="7149">
                  <c:v>103.98219908682803</c:v>
                </c:pt>
                <c:pt idx="7150">
                  <c:v>104.0330429042474</c:v>
                </c:pt>
                <c:pt idx="7151">
                  <c:v>104.08239903438786</c:v>
                </c:pt>
                <c:pt idx="7152">
                  <c:v>104.16207992630906</c:v>
                </c:pt>
                <c:pt idx="7153">
                  <c:v>104.20550245979204</c:v>
                </c:pt>
                <c:pt idx="7154">
                  <c:v>104.21968614217782</c:v>
                </c:pt>
                <c:pt idx="7155">
                  <c:v>104.370887184485</c:v>
                </c:pt>
                <c:pt idx="7156">
                  <c:v>104.34554315164989</c:v>
                </c:pt>
                <c:pt idx="7157">
                  <c:v>104.37000767333581</c:v>
                </c:pt>
                <c:pt idx="7158">
                  <c:v>104.27703617574872</c:v>
                </c:pt>
                <c:pt idx="7159">
                  <c:v>104.21603265065299</c:v>
                </c:pt>
                <c:pt idx="7160">
                  <c:v>104.27267218847882</c:v>
                </c:pt>
                <c:pt idx="7161">
                  <c:v>104.16006667432967</c:v>
                </c:pt>
                <c:pt idx="7162">
                  <c:v>104.08814352864736</c:v>
                </c:pt>
                <c:pt idx="7163">
                  <c:v>103.98154687486296</c:v>
                </c:pt>
                <c:pt idx="7164">
                  <c:v>103.86371608509863</c:v>
                </c:pt>
                <c:pt idx="7165">
                  <c:v>103.91976483356166</c:v>
                </c:pt>
                <c:pt idx="7166">
                  <c:v>103.75998345795895</c:v>
                </c:pt>
                <c:pt idx="7167">
                  <c:v>103.84409333179214</c:v>
                </c:pt>
                <c:pt idx="7168">
                  <c:v>103.85920838278072</c:v>
                </c:pt>
                <c:pt idx="7169">
                  <c:v>103.8863482961047</c:v>
                </c:pt>
                <c:pt idx="7170">
                  <c:v>103.66202337249733</c:v>
                </c:pt>
                <c:pt idx="7171">
                  <c:v>103.60452542883951</c:v>
                </c:pt>
                <c:pt idx="7172">
                  <c:v>103.48332888796214</c:v>
                </c:pt>
                <c:pt idx="7173">
                  <c:v>103.46571305686403</c:v>
                </c:pt>
                <c:pt idx="7174">
                  <c:v>103.54502580174494</c:v>
                </c:pt>
                <c:pt idx="7175">
                  <c:v>103.41322428831474</c:v>
                </c:pt>
                <c:pt idx="7176">
                  <c:v>103.27766844513921</c:v>
                </c:pt>
                <c:pt idx="7177">
                  <c:v>103.29757238916457</c:v>
                </c:pt>
                <c:pt idx="7178">
                  <c:v>103.23919652719741</c:v>
                </c:pt>
                <c:pt idx="7179">
                  <c:v>103.18357302885934</c:v>
                </c:pt>
                <c:pt idx="7180">
                  <c:v>103.23710646973713</c:v>
                </c:pt>
                <c:pt idx="7181">
                  <c:v>103.27249144334644</c:v>
                </c:pt>
                <c:pt idx="7182">
                  <c:v>103.46331863042212</c:v>
                </c:pt>
                <c:pt idx="7183">
                  <c:v>103.45218448945901</c:v>
                </c:pt>
                <c:pt idx="7184">
                  <c:v>103.36887640335061</c:v>
                </c:pt>
                <c:pt idx="7185">
                  <c:v>103.32015666585528</c:v>
                </c:pt>
                <c:pt idx="7186">
                  <c:v>103.37449686303138</c:v>
                </c:pt>
                <c:pt idx="7187">
                  <c:v>103.53556952545706</c:v>
                </c:pt>
                <c:pt idx="7188">
                  <c:v>103.65112242611856</c:v>
                </c:pt>
                <c:pt idx="7189">
                  <c:v>103.66203960977199</c:v>
                </c:pt>
                <c:pt idx="7190">
                  <c:v>103.70680022266461</c:v>
                </c:pt>
                <c:pt idx="7191">
                  <c:v>103.61612498347917</c:v>
                </c:pt>
                <c:pt idx="7192">
                  <c:v>103.60875074480263</c:v>
                </c:pt>
                <c:pt idx="7193">
                  <c:v>103.56479060587002</c:v>
                </c:pt>
                <c:pt idx="7194">
                  <c:v>103.5595855819066</c:v>
                </c:pt>
                <c:pt idx="7195">
                  <c:v>103.41417178382574</c:v>
                </c:pt>
                <c:pt idx="7196">
                  <c:v>103.56073413323847</c:v>
                </c:pt>
                <c:pt idx="7197">
                  <c:v>103.40093506093197</c:v>
                </c:pt>
                <c:pt idx="7198">
                  <c:v>103.48774222477314</c:v>
                </c:pt>
                <c:pt idx="7199">
                  <c:v>103.38879252265245</c:v>
                </c:pt>
                <c:pt idx="7200">
                  <c:v>103.56125440230979</c:v>
                </c:pt>
                <c:pt idx="7201">
                  <c:v>103.71705526003626</c:v>
                </c:pt>
                <c:pt idx="7202">
                  <c:v>103.56279977649679</c:v>
                </c:pt>
                <c:pt idx="7203">
                  <c:v>103.58793580266014</c:v>
                </c:pt>
                <c:pt idx="7204">
                  <c:v>103.45407595690695</c:v>
                </c:pt>
                <c:pt idx="7205">
                  <c:v>103.40880388955317</c:v>
                </c:pt>
                <c:pt idx="7206">
                  <c:v>103.39393472701695</c:v>
                </c:pt>
                <c:pt idx="7207">
                  <c:v>103.47594352051512</c:v>
                </c:pt>
                <c:pt idx="7208">
                  <c:v>103.28397061385566</c:v>
                </c:pt>
                <c:pt idx="7209">
                  <c:v>103.19551253405791</c:v>
                </c:pt>
                <c:pt idx="7210">
                  <c:v>103.1779625310928</c:v>
                </c:pt>
                <c:pt idx="7211">
                  <c:v>103.32804667270797</c:v>
                </c:pt>
                <c:pt idx="7212">
                  <c:v>103.38722520847109</c:v>
                </c:pt>
                <c:pt idx="7213">
                  <c:v>103.45402326360815</c:v>
                </c:pt>
                <c:pt idx="7214">
                  <c:v>103.51854826142664</c:v>
                </c:pt>
                <c:pt idx="7215">
                  <c:v>103.4961941044352</c:v>
                </c:pt>
                <c:pt idx="7216">
                  <c:v>103.57960165851014</c:v>
                </c:pt>
                <c:pt idx="7217">
                  <c:v>103.57581408303101</c:v>
                </c:pt>
                <c:pt idx="7218">
                  <c:v>103.5358133656576</c:v>
                </c:pt>
                <c:pt idx="7219">
                  <c:v>103.42088588922333</c:v>
                </c:pt>
                <c:pt idx="7220">
                  <c:v>103.49391906672558</c:v>
                </c:pt>
                <c:pt idx="7221">
                  <c:v>103.44737782252702</c:v>
                </c:pt>
                <c:pt idx="7222">
                  <c:v>103.45087796331372</c:v>
                </c:pt>
                <c:pt idx="7223">
                  <c:v>103.39742227190354</c:v>
                </c:pt>
                <c:pt idx="7224">
                  <c:v>103.41827815247436</c:v>
                </c:pt>
                <c:pt idx="7225">
                  <c:v>103.50213976563724</c:v>
                </c:pt>
                <c:pt idx="7226">
                  <c:v>103.4283307689041</c:v>
                </c:pt>
                <c:pt idx="7227">
                  <c:v>103.49189479036102</c:v>
                </c:pt>
                <c:pt idx="7228">
                  <c:v>103.43164001697457</c:v>
                </c:pt>
                <c:pt idx="7229">
                  <c:v>103.6896887321374</c:v>
                </c:pt>
                <c:pt idx="7230">
                  <c:v>103.55320328461872</c:v>
                </c:pt>
                <c:pt idx="7231">
                  <c:v>103.43583984562517</c:v>
                </c:pt>
                <c:pt idx="7232">
                  <c:v>103.62443371514057</c:v>
                </c:pt>
                <c:pt idx="7233">
                  <c:v>103.65571530509609</c:v>
                </c:pt>
                <c:pt idx="7234">
                  <c:v>103.66944268239172</c:v>
                </c:pt>
                <c:pt idx="7235">
                  <c:v>103.39080119733141</c:v>
                </c:pt>
                <c:pt idx="7236">
                  <c:v>103.48837013537302</c:v>
                </c:pt>
                <c:pt idx="7237">
                  <c:v>103.57678143781472</c:v>
                </c:pt>
                <c:pt idx="7238">
                  <c:v>103.7038116062139</c:v>
                </c:pt>
                <c:pt idx="7239">
                  <c:v>103.75753843778659</c:v>
                </c:pt>
                <c:pt idx="7240">
                  <c:v>103.73101149655416</c:v>
                </c:pt>
                <c:pt idx="7241">
                  <c:v>103.73641587447095</c:v>
                </c:pt>
                <c:pt idx="7242">
                  <c:v>103.73026048121679</c:v>
                </c:pt>
                <c:pt idx="7243">
                  <c:v>103.76280931467893</c:v>
                </c:pt>
                <c:pt idx="7244">
                  <c:v>103.69105219130661</c:v>
                </c:pt>
                <c:pt idx="7245">
                  <c:v>103.8680163095394</c:v>
                </c:pt>
                <c:pt idx="7246">
                  <c:v>103.78350202842272</c:v>
                </c:pt>
                <c:pt idx="7247">
                  <c:v>103.77777749407394</c:v>
                </c:pt>
                <c:pt idx="7248">
                  <c:v>103.71097733159179</c:v>
                </c:pt>
                <c:pt idx="7249">
                  <c:v>103.6921415625585</c:v>
                </c:pt>
                <c:pt idx="7250">
                  <c:v>103.72368310554906</c:v>
                </c:pt>
                <c:pt idx="7251">
                  <c:v>103.77153238786697</c:v>
                </c:pt>
                <c:pt idx="7252">
                  <c:v>103.62711565794143</c:v>
                </c:pt>
                <c:pt idx="7253">
                  <c:v>103.48298084614629</c:v>
                </c:pt>
                <c:pt idx="7254">
                  <c:v>103.45050687868202</c:v>
                </c:pt>
                <c:pt idx="7255">
                  <c:v>103.4597118103852</c:v>
                </c:pt>
                <c:pt idx="7256">
                  <c:v>103.48611486184406</c:v>
                </c:pt>
                <c:pt idx="7257">
                  <c:v>103.53364218426726</c:v>
                </c:pt>
                <c:pt idx="7258">
                  <c:v>103.56591716192324</c:v>
                </c:pt>
                <c:pt idx="7259">
                  <c:v>103.53435282472289</c:v>
                </c:pt>
                <c:pt idx="7260">
                  <c:v>103.5710263846145</c:v>
                </c:pt>
                <c:pt idx="7261">
                  <c:v>103.424468326674</c:v>
                </c:pt>
                <c:pt idx="7262">
                  <c:v>103.54147315552635</c:v>
                </c:pt>
                <c:pt idx="7263">
                  <c:v>103.52373455772801</c:v>
                </c:pt>
                <c:pt idx="7264">
                  <c:v>103.36037025359164</c:v>
                </c:pt>
                <c:pt idx="7265">
                  <c:v>103.51038142430069</c:v>
                </c:pt>
                <c:pt idx="7266">
                  <c:v>103.42264287813572</c:v>
                </c:pt>
                <c:pt idx="7267">
                  <c:v>103.54002329448616</c:v>
                </c:pt>
                <c:pt idx="7268">
                  <c:v>103.38885024583253</c:v>
                </c:pt>
                <c:pt idx="7269">
                  <c:v>103.24150261934719</c:v>
                </c:pt>
                <c:pt idx="7270">
                  <c:v>103.4028745188912</c:v>
                </c:pt>
                <c:pt idx="7271">
                  <c:v>103.37388127000224</c:v>
                </c:pt>
                <c:pt idx="7272">
                  <c:v>103.29333884961127</c:v>
                </c:pt>
                <c:pt idx="7273">
                  <c:v>103.3570216795394</c:v>
                </c:pt>
                <c:pt idx="7274">
                  <c:v>103.28087078902459</c:v>
                </c:pt>
                <c:pt idx="7275">
                  <c:v>103.09029509686762</c:v>
                </c:pt>
                <c:pt idx="7276">
                  <c:v>103.11003744896459</c:v>
                </c:pt>
                <c:pt idx="7277">
                  <c:v>103.32374147825705</c:v>
                </c:pt>
                <c:pt idx="7278">
                  <c:v>103.53200648007382</c:v>
                </c:pt>
                <c:pt idx="7279">
                  <c:v>103.26010317620826</c:v>
                </c:pt>
                <c:pt idx="7280">
                  <c:v>103.14569697905017</c:v>
                </c:pt>
                <c:pt idx="7281">
                  <c:v>103.09499480437611</c:v>
                </c:pt>
                <c:pt idx="7282">
                  <c:v>103.01774771506618</c:v>
                </c:pt>
                <c:pt idx="7283">
                  <c:v>103.05125557724135</c:v>
                </c:pt>
                <c:pt idx="7284">
                  <c:v>102.97859258924352</c:v>
                </c:pt>
                <c:pt idx="7285">
                  <c:v>103.12378613260923</c:v>
                </c:pt>
                <c:pt idx="7286">
                  <c:v>102.98961873019969</c:v>
                </c:pt>
                <c:pt idx="7287">
                  <c:v>103.01033227693694</c:v>
                </c:pt>
                <c:pt idx="7288">
                  <c:v>102.82134603856875</c:v>
                </c:pt>
                <c:pt idx="7289">
                  <c:v>102.66473309269824</c:v>
                </c:pt>
                <c:pt idx="7290">
                  <c:v>102.7605972320254</c:v>
                </c:pt>
                <c:pt idx="7291">
                  <c:v>102.90714263443051</c:v>
                </c:pt>
                <c:pt idx="7292">
                  <c:v>102.84143879238908</c:v>
                </c:pt>
                <c:pt idx="7293">
                  <c:v>102.79303688467873</c:v>
                </c:pt>
                <c:pt idx="7294">
                  <c:v>102.8240887689833</c:v>
                </c:pt>
                <c:pt idx="7295">
                  <c:v>102.89235192569065</c:v>
                </c:pt>
                <c:pt idx="7296">
                  <c:v>103.01053241216145</c:v>
                </c:pt>
                <c:pt idx="7297">
                  <c:v>103.17351842358748</c:v>
                </c:pt>
                <c:pt idx="7298">
                  <c:v>103.27906882988934</c:v>
                </c:pt>
                <c:pt idx="7299">
                  <c:v>103.37289758071192</c:v>
                </c:pt>
                <c:pt idx="7300">
                  <c:v>103.38569214299734</c:v>
                </c:pt>
                <c:pt idx="7301">
                  <c:v>103.40335411562184</c:v>
                </c:pt>
                <c:pt idx="7302">
                  <c:v>103.5380960750237</c:v>
                </c:pt>
                <c:pt idx="7303">
                  <c:v>103.58448882346981</c:v>
                </c:pt>
                <c:pt idx="7304">
                  <c:v>103.61935887272762</c:v>
                </c:pt>
                <c:pt idx="7305">
                  <c:v>103.52894570334681</c:v>
                </c:pt>
                <c:pt idx="7306">
                  <c:v>103.40336865209743</c:v>
                </c:pt>
                <c:pt idx="7307">
                  <c:v>103.27193485312499</c:v>
                </c:pt>
                <c:pt idx="7308">
                  <c:v>103.16655215691441</c:v>
                </c:pt>
                <c:pt idx="7309">
                  <c:v>103.13092102787192</c:v>
                </c:pt>
                <c:pt idx="7310">
                  <c:v>103.09456018895999</c:v>
                </c:pt>
                <c:pt idx="7311">
                  <c:v>103.11200132045674</c:v>
                </c:pt>
                <c:pt idx="7312">
                  <c:v>103.14276707003397</c:v>
                </c:pt>
                <c:pt idx="7313">
                  <c:v>103.12174480754828</c:v>
                </c:pt>
                <c:pt idx="7314">
                  <c:v>103.19472688142992</c:v>
                </c:pt>
                <c:pt idx="7315">
                  <c:v>103.24119940435904</c:v>
                </c:pt>
                <c:pt idx="7316">
                  <c:v>103.3922498473993</c:v>
                </c:pt>
                <c:pt idx="7317">
                  <c:v>103.3848718499937</c:v>
                </c:pt>
                <c:pt idx="7318">
                  <c:v>103.44529075572729</c:v>
                </c:pt>
                <c:pt idx="7319">
                  <c:v>103.38345135097278</c:v>
                </c:pt>
                <c:pt idx="7320">
                  <c:v>103.29081545566227</c:v>
                </c:pt>
                <c:pt idx="7321">
                  <c:v>103.22688185169126</c:v>
                </c:pt>
                <c:pt idx="7322">
                  <c:v>103.31707344576796</c:v>
                </c:pt>
                <c:pt idx="7323">
                  <c:v>103.47645100167168</c:v>
                </c:pt>
                <c:pt idx="7324">
                  <c:v>103.50087224961129</c:v>
                </c:pt>
                <c:pt idx="7325">
                  <c:v>103.56518104449152</c:v>
                </c:pt>
                <c:pt idx="7326">
                  <c:v>103.63103033347161</c:v>
                </c:pt>
                <c:pt idx="7327">
                  <c:v>103.49939795174085</c:v>
                </c:pt>
                <c:pt idx="7328">
                  <c:v>103.61799408928702</c:v>
                </c:pt>
                <c:pt idx="7329">
                  <c:v>103.49848675083649</c:v>
                </c:pt>
                <c:pt idx="7330">
                  <c:v>103.6265358247899</c:v>
                </c:pt>
                <c:pt idx="7331">
                  <c:v>103.68223740150127</c:v>
                </c:pt>
                <c:pt idx="7332">
                  <c:v>103.65854196871059</c:v>
                </c:pt>
                <c:pt idx="7333">
                  <c:v>103.69159552837431</c:v>
                </c:pt>
                <c:pt idx="7334">
                  <c:v>103.75239055790347</c:v>
                </c:pt>
                <c:pt idx="7335">
                  <c:v>103.8224695838943</c:v>
                </c:pt>
                <c:pt idx="7336">
                  <c:v>104.01892522109783</c:v>
                </c:pt>
                <c:pt idx="7337">
                  <c:v>104.00353645408356</c:v>
                </c:pt>
                <c:pt idx="7338">
                  <c:v>104.07274010993093</c:v>
                </c:pt>
                <c:pt idx="7339">
                  <c:v>104.17430333406534</c:v>
                </c:pt>
                <c:pt idx="7340">
                  <c:v>104.27602059220278</c:v>
                </c:pt>
                <c:pt idx="7341">
                  <c:v>104.17777983840951</c:v>
                </c:pt>
                <c:pt idx="7342">
                  <c:v>104.09770259352726</c:v>
                </c:pt>
                <c:pt idx="7343">
                  <c:v>104.04925067010286</c:v>
                </c:pt>
                <c:pt idx="7344">
                  <c:v>104.10228364137346</c:v>
                </c:pt>
                <c:pt idx="7345">
                  <c:v>104.06027938689525</c:v>
                </c:pt>
                <c:pt idx="7346">
                  <c:v>104.22101234597766</c:v>
                </c:pt>
                <c:pt idx="7347">
                  <c:v>104.21314589107956</c:v>
                </c:pt>
                <c:pt idx="7348">
                  <c:v>104.42071810730609</c:v>
                </c:pt>
                <c:pt idx="7349">
                  <c:v>104.46376204216304</c:v>
                </c:pt>
                <c:pt idx="7350">
                  <c:v>104.37894884377364</c:v>
                </c:pt>
                <c:pt idx="7351">
                  <c:v>104.19480370713676</c:v>
                </c:pt>
                <c:pt idx="7352">
                  <c:v>104.09763709246421</c:v>
                </c:pt>
                <c:pt idx="7353">
                  <c:v>104.19327010686945</c:v>
                </c:pt>
                <c:pt idx="7354">
                  <c:v>104.07932529818281</c:v>
                </c:pt>
                <c:pt idx="7355">
                  <c:v>103.87895720389461</c:v>
                </c:pt>
                <c:pt idx="7356">
                  <c:v>103.89984150360634</c:v>
                </c:pt>
                <c:pt idx="7357">
                  <c:v>104.09473315040574</c:v>
                </c:pt>
                <c:pt idx="7358">
                  <c:v>104.07834812577066</c:v>
                </c:pt>
                <c:pt idx="7359">
                  <c:v>104.15265172080423</c:v>
                </c:pt>
                <c:pt idx="7360">
                  <c:v>104.14127771367363</c:v>
                </c:pt>
                <c:pt idx="7361">
                  <c:v>104.0853666692681</c:v>
                </c:pt>
                <c:pt idx="7362">
                  <c:v>103.99516831687566</c:v>
                </c:pt>
                <c:pt idx="7363">
                  <c:v>104.00835399018507</c:v>
                </c:pt>
                <c:pt idx="7364">
                  <c:v>103.82176346256394</c:v>
                </c:pt>
                <c:pt idx="7365">
                  <c:v>103.83361164895076</c:v>
                </c:pt>
                <c:pt idx="7366">
                  <c:v>103.76642046704011</c:v>
                </c:pt>
                <c:pt idx="7367">
                  <c:v>103.88883932589643</c:v>
                </c:pt>
                <c:pt idx="7368">
                  <c:v>103.78217931706048</c:v>
                </c:pt>
                <c:pt idx="7369">
                  <c:v>103.7692303045541</c:v>
                </c:pt>
                <c:pt idx="7370">
                  <c:v>103.76729366085199</c:v>
                </c:pt>
                <c:pt idx="7371">
                  <c:v>103.86013044639373</c:v>
                </c:pt>
                <c:pt idx="7372">
                  <c:v>103.79503301781881</c:v>
                </c:pt>
                <c:pt idx="7373">
                  <c:v>103.80368636132576</c:v>
                </c:pt>
                <c:pt idx="7374">
                  <c:v>103.86280774722427</c:v>
                </c:pt>
                <c:pt idx="7375">
                  <c:v>103.9445079937465</c:v>
                </c:pt>
                <c:pt idx="7376">
                  <c:v>103.75696119368767</c:v>
                </c:pt>
                <c:pt idx="7377">
                  <c:v>103.88726841132976</c:v>
                </c:pt>
                <c:pt idx="7378">
                  <c:v>103.7139277481818</c:v>
                </c:pt>
                <c:pt idx="7379">
                  <c:v>103.8134138784776</c:v>
                </c:pt>
                <c:pt idx="7380">
                  <c:v>103.79646749194727</c:v>
                </c:pt>
                <c:pt idx="7381">
                  <c:v>103.80116410457406</c:v>
                </c:pt>
                <c:pt idx="7382">
                  <c:v>103.6780111051218</c:v>
                </c:pt>
                <c:pt idx="7383">
                  <c:v>103.70872138630223</c:v>
                </c:pt>
                <c:pt idx="7384">
                  <c:v>103.79596247185634</c:v>
                </c:pt>
                <c:pt idx="7385">
                  <c:v>103.64618687589456</c:v>
                </c:pt>
                <c:pt idx="7386">
                  <c:v>103.81948780321288</c:v>
                </c:pt>
                <c:pt idx="7387">
                  <c:v>103.85810404247965</c:v>
                </c:pt>
                <c:pt idx="7388">
                  <c:v>103.69817423871335</c:v>
                </c:pt>
                <c:pt idx="7389">
                  <c:v>103.82807012304863</c:v>
                </c:pt>
                <c:pt idx="7390">
                  <c:v>103.80944640255406</c:v>
                </c:pt>
                <c:pt idx="7391">
                  <c:v>103.76000187131292</c:v>
                </c:pt>
                <c:pt idx="7392">
                  <c:v>103.75248746357333</c:v>
                </c:pt>
                <c:pt idx="7393">
                  <c:v>103.85486217964652</c:v>
                </c:pt>
                <c:pt idx="7394">
                  <c:v>103.72508534993403</c:v>
                </c:pt>
                <c:pt idx="7395">
                  <c:v>103.69935884808142</c:v>
                </c:pt>
                <c:pt idx="7396">
                  <c:v>103.67297430545962</c:v>
                </c:pt>
                <c:pt idx="7397">
                  <c:v>103.6813064589476</c:v>
                </c:pt>
                <c:pt idx="7398">
                  <c:v>103.78914181140139</c:v>
                </c:pt>
                <c:pt idx="7399">
                  <c:v>103.77358604493278</c:v>
                </c:pt>
                <c:pt idx="7400">
                  <c:v>103.76363432350769</c:v>
                </c:pt>
                <c:pt idx="7401">
                  <c:v>103.62859557703142</c:v>
                </c:pt>
                <c:pt idx="7402">
                  <c:v>103.58651084714865</c:v>
                </c:pt>
                <c:pt idx="7403">
                  <c:v>103.43555184896721</c:v>
                </c:pt>
                <c:pt idx="7404">
                  <c:v>103.29899159573972</c:v>
                </c:pt>
                <c:pt idx="7405">
                  <c:v>103.26814049207614</c:v>
                </c:pt>
                <c:pt idx="7406">
                  <c:v>103.34959633168498</c:v>
                </c:pt>
                <c:pt idx="7407">
                  <c:v>103.24133707995608</c:v>
                </c:pt>
                <c:pt idx="7408">
                  <c:v>103.3660281332901</c:v>
                </c:pt>
                <c:pt idx="7409">
                  <c:v>103.31811831775278</c:v>
                </c:pt>
                <c:pt idx="7410">
                  <c:v>103.28351373399749</c:v>
                </c:pt>
                <c:pt idx="7411">
                  <c:v>103.41193986486908</c:v>
                </c:pt>
                <c:pt idx="7412">
                  <c:v>103.52614303410037</c:v>
                </c:pt>
                <c:pt idx="7413">
                  <c:v>103.78213660441376</c:v>
                </c:pt>
                <c:pt idx="7414">
                  <c:v>103.71317668783358</c:v>
                </c:pt>
                <c:pt idx="7415">
                  <c:v>103.63054460333406</c:v>
                </c:pt>
                <c:pt idx="7416">
                  <c:v>103.60164972383355</c:v>
                </c:pt>
                <c:pt idx="7417">
                  <c:v>103.50503263335992</c:v>
                </c:pt>
                <c:pt idx="7418">
                  <c:v>103.44884725919991</c:v>
                </c:pt>
                <c:pt idx="7419">
                  <c:v>103.38988538415738</c:v>
                </c:pt>
                <c:pt idx="7420">
                  <c:v>103.3741987819662</c:v>
                </c:pt>
                <c:pt idx="7421">
                  <c:v>103.18875504770996</c:v>
                </c:pt>
                <c:pt idx="7422">
                  <c:v>103.16208464149322</c:v>
                </c:pt>
                <c:pt idx="7423">
                  <c:v>103.15380775460214</c:v>
                </c:pt>
                <c:pt idx="7424">
                  <c:v>103.05873463717245</c:v>
                </c:pt>
                <c:pt idx="7425">
                  <c:v>103.03562471242721</c:v>
                </c:pt>
                <c:pt idx="7426">
                  <c:v>103.01409777729543</c:v>
                </c:pt>
                <c:pt idx="7427">
                  <c:v>102.86940494906131</c:v>
                </c:pt>
                <c:pt idx="7428">
                  <c:v>102.89000952077853</c:v>
                </c:pt>
                <c:pt idx="7429">
                  <c:v>103.00335779865249</c:v>
                </c:pt>
                <c:pt idx="7430">
                  <c:v>103.1996144314795</c:v>
                </c:pt>
                <c:pt idx="7431">
                  <c:v>103.15302177646481</c:v>
                </c:pt>
                <c:pt idx="7432">
                  <c:v>103.14404460429363</c:v>
                </c:pt>
                <c:pt idx="7433">
                  <c:v>103.14678860239293</c:v>
                </c:pt>
                <c:pt idx="7434">
                  <c:v>103.0642860721689</c:v>
                </c:pt>
                <c:pt idx="7435">
                  <c:v>103.18501748214386</c:v>
                </c:pt>
                <c:pt idx="7436">
                  <c:v>103.18119837782959</c:v>
                </c:pt>
                <c:pt idx="7437">
                  <c:v>103.4205222569562</c:v>
                </c:pt>
                <c:pt idx="7438">
                  <c:v>103.2855653297467</c:v>
                </c:pt>
                <c:pt idx="7439">
                  <c:v>103.34146703301747</c:v>
                </c:pt>
                <c:pt idx="7440">
                  <c:v>103.42704202474289</c:v>
                </c:pt>
                <c:pt idx="7441">
                  <c:v>103.39013595137625</c:v>
                </c:pt>
                <c:pt idx="7442">
                  <c:v>103.43278213960116</c:v>
                </c:pt>
                <c:pt idx="7443">
                  <c:v>103.40765458250706</c:v>
                </c:pt>
                <c:pt idx="7444">
                  <c:v>103.306541499665</c:v>
                </c:pt>
                <c:pt idx="7445">
                  <c:v>103.27978584332955</c:v>
                </c:pt>
                <c:pt idx="7446">
                  <c:v>103.37080743068931</c:v>
                </c:pt>
                <c:pt idx="7447">
                  <c:v>103.26110559439891</c:v>
                </c:pt>
                <c:pt idx="7448">
                  <c:v>103.1973834412919</c:v>
                </c:pt>
                <c:pt idx="7449">
                  <c:v>103.12777363550906</c:v>
                </c:pt>
                <c:pt idx="7450">
                  <c:v>103.09878856376025</c:v>
                </c:pt>
                <c:pt idx="7451">
                  <c:v>102.98706650536188</c:v>
                </c:pt>
                <c:pt idx="7452">
                  <c:v>102.96338616743881</c:v>
                </c:pt>
                <c:pt idx="7453">
                  <c:v>102.9921090348212</c:v>
                </c:pt>
                <c:pt idx="7454">
                  <c:v>103.18902238110917</c:v>
                </c:pt>
                <c:pt idx="7455">
                  <c:v>103.20495265926955</c:v>
                </c:pt>
                <c:pt idx="7456">
                  <c:v>103.25960747363587</c:v>
                </c:pt>
                <c:pt idx="7457">
                  <c:v>103.22807115080005</c:v>
                </c:pt>
                <c:pt idx="7458">
                  <c:v>103.12359527074975</c:v>
                </c:pt>
                <c:pt idx="7459">
                  <c:v>103.25551232414395</c:v>
                </c:pt>
                <c:pt idx="7460">
                  <c:v>103.29126114525015</c:v>
                </c:pt>
                <c:pt idx="7461">
                  <c:v>103.25972960367768</c:v>
                </c:pt>
                <c:pt idx="7462">
                  <c:v>103.4231784413091</c:v>
                </c:pt>
                <c:pt idx="7463">
                  <c:v>103.29880090357858</c:v>
                </c:pt>
                <c:pt idx="7464">
                  <c:v>103.32222980518198</c:v>
                </c:pt>
                <c:pt idx="7465">
                  <c:v>103.30168052786875</c:v>
                </c:pt>
                <c:pt idx="7466">
                  <c:v>103.48794247455928</c:v>
                </c:pt>
                <c:pt idx="7467">
                  <c:v>103.43607389728326</c:v>
                </c:pt>
                <c:pt idx="7468">
                  <c:v>103.49801102161697</c:v>
                </c:pt>
                <c:pt idx="7469">
                  <c:v>103.48696439069685</c:v>
                </c:pt>
                <c:pt idx="7470">
                  <c:v>103.44577329854279</c:v>
                </c:pt>
                <c:pt idx="7471">
                  <c:v>103.27247370512907</c:v>
                </c:pt>
                <c:pt idx="7472">
                  <c:v>103.23312910247394</c:v>
                </c:pt>
                <c:pt idx="7473">
                  <c:v>103.25110600994959</c:v>
                </c:pt>
                <c:pt idx="7474">
                  <c:v>103.16416252010956</c:v>
                </c:pt>
                <c:pt idx="7475">
                  <c:v>103.14058177433061</c:v>
                </c:pt>
                <c:pt idx="7476">
                  <c:v>103.046825700729</c:v>
                </c:pt>
                <c:pt idx="7477">
                  <c:v>103.06300850966292</c:v>
                </c:pt>
                <c:pt idx="7478">
                  <c:v>102.89924411068266</c:v>
                </c:pt>
                <c:pt idx="7479">
                  <c:v>102.94908049180542</c:v>
                </c:pt>
                <c:pt idx="7480">
                  <c:v>103.10808366200676</c:v>
                </c:pt>
                <c:pt idx="7481">
                  <c:v>103.25553086392098</c:v>
                </c:pt>
                <c:pt idx="7482">
                  <c:v>103.2621096219266</c:v>
                </c:pt>
                <c:pt idx="7483">
                  <c:v>103.39524738785921</c:v>
                </c:pt>
                <c:pt idx="7484">
                  <c:v>103.51630844709678</c:v>
                </c:pt>
                <c:pt idx="7485">
                  <c:v>103.56783653418593</c:v>
                </c:pt>
                <c:pt idx="7486">
                  <c:v>103.58934652090574</c:v>
                </c:pt>
                <c:pt idx="7487">
                  <c:v>103.59706300442706</c:v>
                </c:pt>
                <c:pt idx="7488">
                  <c:v>103.500664456566</c:v>
                </c:pt>
                <c:pt idx="7489">
                  <c:v>103.57279382191814</c:v>
                </c:pt>
                <c:pt idx="7490">
                  <c:v>103.56697587776742</c:v>
                </c:pt>
                <c:pt idx="7491">
                  <c:v>103.71208280090529</c:v>
                </c:pt>
                <c:pt idx="7492">
                  <c:v>103.73839117799747</c:v>
                </c:pt>
                <c:pt idx="7493">
                  <c:v>103.67054616358648</c:v>
                </c:pt>
                <c:pt idx="7494">
                  <c:v>103.72183096751093</c:v>
                </c:pt>
                <c:pt idx="7495">
                  <c:v>103.58234842347478</c:v>
                </c:pt>
                <c:pt idx="7496">
                  <c:v>103.62066262470034</c:v>
                </c:pt>
                <c:pt idx="7497">
                  <c:v>103.51342098988336</c:v>
                </c:pt>
                <c:pt idx="7498">
                  <c:v>103.41704502478481</c:v>
                </c:pt>
                <c:pt idx="7499">
                  <c:v>103.27869010120111</c:v>
                </c:pt>
                <c:pt idx="7500">
                  <c:v>103.13677975638348</c:v>
                </c:pt>
                <c:pt idx="7501">
                  <c:v>102.99820436366458</c:v>
                </c:pt>
                <c:pt idx="7502">
                  <c:v>102.82526368348948</c:v>
                </c:pt>
                <c:pt idx="7503">
                  <c:v>102.72917547418527</c:v>
                </c:pt>
                <c:pt idx="7504">
                  <c:v>102.74835562771568</c:v>
                </c:pt>
                <c:pt idx="7505">
                  <c:v>102.75543457658034</c:v>
                </c:pt>
                <c:pt idx="7506">
                  <c:v>102.86974395103898</c:v>
                </c:pt>
                <c:pt idx="7507">
                  <c:v>102.86311269884094</c:v>
                </c:pt>
                <c:pt idx="7508">
                  <c:v>102.87343478006912</c:v>
                </c:pt>
                <c:pt idx="7509">
                  <c:v>102.70491179279225</c:v>
                </c:pt>
                <c:pt idx="7510">
                  <c:v>102.55325868339597</c:v>
                </c:pt>
                <c:pt idx="7511">
                  <c:v>102.57567213031656</c:v>
                </c:pt>
                <c:pt idx="7512">
                  <c:v>102.52522302869413</c:v>
                </c:pt>
                <c:pt idx="7513">
                  <c:v>102.67029518315624</c:v>
                </c:pt>
                <c:pt idx="7514">
                  <c:v>102.65013541302993</c:v>
                </c:pt>
                <c:pt idx="7515">
                  <c:v>102.76879557194533</c:v>
                </c:pt>
                <c:pt idx="7516">
                  <c:v>102.76894398587091</c:v>
                </c:pt>
                <c:pt idx="7517">
                  <c:v>102.70793620467107</c:v>
                </c:pt>
                <c:pt idx="7518">
                  <c:v>102.89804632271947</c:v>
                </c:pt>
                <c:pt idx="7519">
                  <c:v>102.85745172299254</c:v>
                </c:pt>
                <c:pt idx="7520">
                  <c:v>102.69235708882493</c:v>
                </c:pt>
                <c:pt idx="7521">
                  <c:v>102.70761533460491</c:v>
                </c:pt>
                <c:pt idx="7522">
                  <c:v>102.56968784704776</c:v>
                </c:pt>
                <c:pt idx="7523">
                  <c:v>102.70119570195926</c:v>
                </c:pt>
                <c:pt idx="7524">
                  <c:v>102.61791278825572</c:v>
                </c:pt>
                <c:pt idx="7525">
                  <c:v>102.58396862478979</c:v>
                </c:pt>
                <c:pt idx="7526">
                  <c:v>102.50035072404016</c:v>
                </c:pt>
                <c:pt idx="7527">
                  <c:v>102.54928713512123</c:v>
                </c:pt>
                <c:pt idx="7528">
                  <c:v>102.37264603138371</c:v>
                </c:pt>
                <c:pt idx="7529">
                  <c:v>102.29585221482517</c:v>
                </c:pt>
                <c:pt idx="7530">
                  <c:v>102.25882156434196</c:v>
                </c:pt>
                <c:pt idx="7531">
                  <c:v>102.25870308693132</c:v>
                </c:pt>
                <c:pt idx="7532">
                  <c:v>102.09509133401505</c:v>
                </c:pt>
                <c:pt idx="7533">
                  <c:v>102.12798474137641</c:v>
                </c:pt>
                <c:pt idx="7534">
                  <c:v>102.01431250068559</c:v>
                </c:pt>
                <c:pt idx="7535">
                  <c:v>101.80474921401473</c:v>
                </c:pt>
                <c:pt idx="7536">
                  <c:v>101.85723781083576</c:v>
                </c:pt>
                <c:pt idx="7537">
                  <c:v>101.74287073919375</c:v>
                </c:pt>
                <c:pt idx="7538">
                  <c:v>101.76391349736616</c:v>
                </c:pt>
                <c:pt idx="7539">
                  <c:v>101.73346615804863</c:v>
                </c:pt>
                <c:pt idx="7540">
                  <c:v>101.68425104784095</c:v>
                </c:pt>
                <c:pt idx="7541">
                  <c:v>101.63451681764491</c:v>
                </c:pt>
                <c:pt idx="7542">
                  <c:v>101.65133973163677</c:v>
                </c:pt>
                <c:pt idx="7543">
                  <c:v>101.48432826597617</c:v>
                </c:pt>
                <c:pt idx="7544">
                  <c:v>101.44498508974428</c:v>
                </c:pt>
                <c:pt idx="7545">
                  <c:v>101.29005160496249</c:v>
                </c:pt>
                <c:pt idx="7546">
                  <c:v>101.23507787373509</c:v>
                </c:pt>
                <c:pt idx="7547">
                  <c:v>101.18250318935785</c:v>
                </c:pt>
                <c:pt idx="7548">
                  <c:v>101.09610587822161</c:v>
                </c:pt>
                <c:pt idx="7549">
                  <c:v>101.00197971588139</c:v>
                </c:pt>
                <c:pt idx="7550">
                  <c:v>101.14687092010122</c:v>
                </c:pt>
                <c:pt idx="7551">
                  <c:v>101.23412823552846</c:v>
                </c:pt>
                <c:pt idx="7552">
                  <c:v>101.14923940692323</c:v>
                </c:pt>
                <c:pt idx="7553">
                  <c:v>101.11065816515006</c:v>
                </c:pt>
                <c:pt idx="7554">
                  <c:v>101.03293580275637</c:v>
                </c:pt>
                <c:pt idx="7555">
                  <c:v>100.97702955398972</c:v>
                </c:pt>
                <c:pt idx="7556">
                  <c:v>100.94075394035454</c:v>
                </c:pt>
                <c:pt idx="7557">
                  <c:v>100.83638795427515</c:v>
                </c:pt>
                <c:pt idx="7558">
                  <c:v>100.93545929157372</c:v>
                </c:pt>
                <c:pt idx="7559">
                  <c:v>101.07460504650628</c:v>
                </c:pt>
                <c:pt idx="7560">
                  <c:v>100.8924831492906</c:v>
                </c:pt>
                <c:pt idx="7561">
                  <c:v>100.9157453911849</c:v>
                </c:pt>
                <c:pt idx="7562">
                  <c:v>100.71714089017583</c:v>
                </c:pt>
                <c:pt idx="7563">
                  <c:v>100.56249657274144</c:v>
                </c:pt>
                <c:pt idx="7564">
                  <c:v>100.71453150432322</c:v>
                </c:pt>
                <c:pt idx="7565">
                  <c:v>100.54860401023899</c:v>
                </c:pt>
                <c:pt idx="7566">
                  <c:v>100.73538884520022</c:v>
                </c:pt>
                <c:pt idx="7567">
                  <c:v>100.68967333657645</c:v>
                </c:pt>
                <c:pt idx="7568">
                  <c:v>100.67760995313994</c:v>
                </c:pt>
                <c:pt idx="7569">
                  <c:v>100.68757503343384</c:v>
                </c:pt>
                <c:pt idx="7570">
                  <c:v>100.63453335403497</c:v>
                </c:pt>
                <c:pt idx="7571">
                  <c:v>100.64717038136962</c:v>
                </c:pt>
                <c:pt idx="7572">
                  <c:v>100.74075510862815</c:v>
                </c:pt>
                <c:pt idx="7573">
                  <c:v>100.74606208384846</c:v>
                </c:pt>
                <c:pt idx="7574">
                  <c:v>100.63243285661135</c:v>
                </c:pt>
                <c:pt idx="7575">
                  <c:v>100.48181250067714</c:v>
                </c:pt>
                <c:pt idx="7576">
                  <c:v>100.6258576707594</c:v>
                </c:pt>
                <c:pt idx="7577">
                  <c:v>100.82824267718775</c:v>
                </c:pt>
                <c:pt idx="7578">
                  <c:v>100.84425546700908</c:v>
                </c:pt>
                <c:pt idx="7579">
                  <c:v>100.80433774830279</c:v>
                </c:pt>
                <c:pt idx="7580">
                  <c:v>100.70147207066132</c:v>
                </c:pt>
                <c:pt idx="7581">
                  <c:v>100.78715677356115</c:v>
                </c:pt>
                <c:pt idx="7582">
                  <c:v>100.7915437982949</c:v>
                </c:pt>
                <c:pt idx="7583">
                  <c:v>100.70359018618386</c:v>
                </c:pt>
                <c:pt idx="7584">
                  <c:v>100.73019637702721</c:v>
                </c:pt>
                <c:pt idx="7585">
                  <c:v>100.65571643935658</c:v>
                </c:pt>
                <c:pt idx="7586">
                  <c:v>100.64375304157019</c:v>
                </c:pt>
                <c:pt idx="7587">
                  <c:v>100.74323945048576</c:v>
                </c:pt>
                <c:pt idx="7588">
                  <c:v>100.83180623978834</c:v>
                </c:pt>
                <c:pt idx="7589">
                  <c:v>100.77929896785686</c:v>
                </c:pt>
                <c:pt idx="7590">
                  <c:v>100.83592004728548</c:v>
                </c:pt>
                <c:pt idx="7591">
                  <c:v>100.89256247751823</c:v>
                </c:pt>
                <c:pt idx="7592">
                  <c:v>100.96949702517092</c:v>
                </c:pt>
                <c:pt idx="7593">
                  <c:v>100.94212816728169</c:v>
                </c:pt>
                <c:pt idx="7594">
                  <c:v>100.85425150064816</c:v>
                </c:pt>
                <c:pt idx="7595">
                  <c:v>100.8304483852433</c:v>
                </c:pt>
                <c:pt idx="7596">
                  <c:v>100.85062954848415</c:v>
                </c:pt>
                <c:pt idx="7597">
                  <c:v>101.01425030468299</c:v>
                </c:pt>
                <c:pt idx="7598">
                  <c:v>101.15403097390039</c:v>
                </c:pt>
                <c:pt idx="7599">
                  <c:v>101.13860365974762</c:v>
                </c:pt>
                <c:pt idx="7600">
                  <c:v>101.04855515790761</c:v>
                </c:pt>
                <c:pt idx="7601">
                  <c:v>101.16339522941529</c:v>
                </c:pt>
                <c:pt idx="7602">
                  <c:v>101.23627401616105</c:v>
                </c:pt>
                <c:pt idx="7603">
                  <c:v>101.24270713206671</c:v>
                </c:pt>
                <c:pt idx="7604">
                  <c:v>101.317940643005</c:v>
                </c:pt>
                <c:pt idx="7605">
                  <c:v>101.26224540889532</c:v>
                </c:pt>
                <c:pt idx="7606">
                  <c:v>101.28307771419905</c:v>
                </c:pt>
                <c:pt idx="7607">
                  <c:v>101.18442653015255</c:v>
                </c:pt>
                <c:pt idx="7608">
                  <c:v>101.22697708963716</c:v>
                </c:pt>
                <c:pt idx="7609">
                  <c:v>101.22038241582774</c:v>
                </c:pt>
                <c:pt idx="7610">
                  <c:v>101.27762693994514</c:v>
                </c:pt>
                <c:pt idx="7611">
                  <c:v>101.27701477943197</c:v>
                </c:pt>
                <c:pt idx="7612">
                  <c:v>101.09580116321924</c:v>
                </c:pt>
                <c:pt idx="7613">
                  <c:v>101.20051082003037</c:v>
                </c:pt>
                <c:pt idx="7614">
                  <c:v>101.22734040328399</c:v>
                </c:pt>
                <c:pt idx="7615">
                  <c:v>101.22389264832422</c:v>
                </c:pt>
                <c:pt idx="7616">
                  <c:v>101.20873942808511</c:v>
                </c:pt>
                <c:pt idx="7617">
                  <c:v>101.03663205784039</c:v>
                </c:pt>
                <c:pt idx="7618">
                  <c:v>101.16578872397541</c:v>
                </c:pt>
                <c:pt idx="7619">
                  <c:v>101.07236627514327</c:v>
                </c:pt>
                <c:pt idx="7620">
                  <c:v>101.18211371253372</c:v>
                </c:pt>
                <c:pt idx="7621">
                  <c:v>101.21647361926397</c:v>
                </c:pt>
                <c:pt idx="7622">
                  <c:v>101.11701375719923</c:v>
                </c:pt>
                <c:pt idx="7623">
                  <c:v>101.0555435702943</c:v>
                </c:pt>
                <c:pt idx="7624">
                  <c:v>100.98752388126515</c:v>
                </c:pt>
                <c:pt idx="7625">
                  <c:v>100.9872543179101</c:v>
                </c:pt>
                <c:pt idx="7626">
                  <c:v>101.03104621958403</c:v>
                </c:pt>
                <c:pt idx="7627">
                  <c:v>101.0454262778819</c:v>
                </c:pt>
                <c:pt idx="7628">
                  <c:v>101.3023761667133</c:v>
                </c:pt>
                <c:pt idx="7629">
                  <c:v>101.31913140900886</c:v>
                </c:pt>
                <c:pt idx="7630">
                  <c:v>101.31611613160975</c:v>
                </c:pt>
                <c:pt idx="7631">
                  <c:v>101.11018761332103</c:v>
                </c:pt>
                <c:pt idx="7632">
                  <c:v>101.40747263941016</c:v>
                </c:pt>
                <c:pt idx="7633">
                  <c:v>101.50721598463196</c:v>
                </c:pt>
                <c:pt idx="7634">
                  <c:v>101.65942131323865</c:v>
                </c:pt>
                <c:pt idx="7635">
                  <c:v>101.67144243984157</c:v>
                </c:pt>
                <c:pt idx="7636">
                  <c:v>101.65891541850435</c:v>
                </c:pt>
                <c:pt idx="7637">
                  <c:v>101.71768448925157</c:v>
                </c:pt>
                <c:pt idx="7638">
                  <c:v>101.63007508221501</c:v>
                </c:pt>
                <c:pt idx="7639">
                  <c:v>101.57004836659166</c:v>
                </c:pt>
                <c:pt idx="7640">
                  <c:v>101.48595094405121</c:v>
                </c:pt>
                <c:pt idx="7641">
                  <c:v>101.36775275204499</c:v>
                </c:pt>
                <c:pt idx="7642">
                  <c:v>101.29839457717979</c:v>
                </c:pt>
                <c:pt idx="7643">
                  <c:v>101.24388444624711</c:v>
                </c:pt>
                <c:pt idx="7644">
                  <c:v>101.17885438620621</c:v>
                </c:pt>
                <c:pt idx="7645">
                  <c:v>101.29733711053234</c:v>
                </c:pt>
                <c:pt idx="7646">
                  <c:v>101.31448682794209</c:v>
                </c:pt>
                <c:pt idx="7647">
                  <c:v>101.51027259976978</c:v>
                </c:pt>
                <c:pt idx="7648">
                  <c:v>101.35325854758341</c:v>
                </c:pt>
                <c:pt idx="7649">
                  <c:v>101.31480291496885</c:v>
                </c:pt>
                <c:pt idx="7650">
                  <c:v>101.16423383886831</c:v>
                </c:pt>
                <c:pt idx="7651">
                  <c:v>100.96982033977325</c:v>
                </c:pt>
                <c:pt idx="7652">
                  <c:v>101.10915492599494</c:v>
                </c:pt>
                <c:pt idx="7653">
                  <c:v>101.04312387152007</c:v>
                </c:pt>
                <c:pt idx="7654">
                  <c:v>101.15309767599146</c:v>
                </c:pt>
                <c:pt idx="7655">
                  <c:v>101.19033669511012</c:v>
                </c:pt>
                <c:pt idx="7656">
                  <c:v>101.41613708663641</c:v>
                </c:pt>
                <c:pt idx="7657">
                  <c:v>101.3883576093575</c:v>
                </c:pt>
                <c:pt idx="7658">
                  <c:v>101.39366083472039</c:v>
                </c:pt>
                <c:pt idx="7659">
                  <c:v>101.4274682075235</c:v>
                </c:pt>
                <c:pt idx="7660">
                  <c:v>101.43324826719783</c:v>
                </c:pt>
                <c:pt idx="7661">
                  <c:v>101.49880325373032</c:v>
                </c:pt>
                <c:pt idx="7662">
                  <c:v>101.5382739712563</c:v>
                </c:pt>
                <c:pt idx="7663">
                  <c:v>101.70846182376397</c:v>
                </c:pt>
                <c:pt idx="7664">
                  <c:v>101.6330582915125</c:v>
                </c:pt>
                <c:pt idx="7665">
                  <c:v>101.55854163242374</c:v>
                </c:pt>
                <c:pt idx="7666">
                  <c:v>101.69148415565444</c:v>
                </c:pt>
                <c:pt idx="7667">
                  <c:v>101.75828211133901</c:v>
                </c:pt>
                <c:pt idx="7668">
                  <c:v>102.03520364894426</c:v>
                </c:pt>
                <c:pt idx="7669">
                  <c:v>101.86092885911937</c:v>
                </c:pt>
                <c:pt idx="7670">
                  <c:v>101.63553614287943</c:v>
                </c:pt>
                <c:pt idx="7671">
                  <c:v>101.72407066939579</c:v>
                </c:pt>
                <c:pt idx="7672">
                  <c:v>101.6674980895814</c:v>
                </c:pt>
                <c:pt idx="7673">
                  <c:v>101.56462880639104</c:v>
                </c:pt>
                <c:pt idx="7674">
                  <c:v>101.65153724026591</c:v>
                </c:pt>
                <c:pt idx="7675">
                  <c:v>101.84106792093526</c:v>
                </c:pt>
                <c:pt idx="7676">
                  <c:v>101.95293162473146</c:v>
                </c:pt>
                <c:pt idx="7677">
                  <c:v>102.10483757403802</c:v>
                </c:pt>
                <c:pt idx="7678">
                  <c:v>102.17425070250506</c:v>
                </c:pt>
                <c:pt idx="7679">
                  <c:v>102.19399231921635</c:v>
                </c:pt>
                <c:pt idx="7680">
                  <c:v>101.98233211490692</c:v>
                </c:pt>
                <c:pt idx="7681">
                  <c:v>102.00485113773107</c:v>
                </c:pt>
                <c:pt idx="7682">
                  <c:v>102.02925585654839</c:v>
                </c:pt>
                <c:pt idx="7683">
                  <c:v>102.0790264620381</c:v>
                </c:pt>
                <c:pt idx="7684">
                  <c:v>102.06493699006489</c:v>
                </c:pt>
                <c:pt idx="7685">
                  <c:v>102.22089875469005</c:v>
                </c:pt>
                <c:pt idx="7686">
                  <c:v>102.21057511805634</c:v>
                </c:pt>
                <c:pt idx="7687">
                  <c:v>102.24366693206048</c:v>
                </c:pt>
                <c:pt idx="7688">
                  <c:v>102.23085682303434</c:v>
                </c:pt>
                <c:pt idx="7689">
                  <c:v>102.41383327197399</c:v>
                </c:pt>
                <c:pt idx="7690">
                  <c:v>102.49870027696362</c:v>
                </c:pt>
                <c:pt idx="7691">
                  <c:v>102.39714505458642</c:v>
                </c:pt>
                <c:pt idx="7692">
                  <c:v>102.32485099009604</c:v>
                </c:pt>
                <c:pt idx="7693">
                  <c:v>102.36132603457125</c:v>
                </c:pt>
                <c:pt idx="7694">
                  <c:v>102.25871333182506</c:v>
                </c:pt>
                <c:pt idx="7695">
                  <c:v>102.25658148242726</c:v>
                </c:pt>
                <c:pt idx="7696">
                  <c:v>102.11527558286954</c:v>
                </c:pt>
                <c:pt idx="7697">
                  <c:v>102.16742485780368</c:v>
                </c:pt>
                <c:pt idx="7698">
                  <c:v>102.12071616960765</c:v>
                </c:pt>
                <c:pt idx="7699">
                  <c:v>102.2030922013066</c:v>
                </c:pt>
                <c:pt idx="7700">
                  <c:v>102.12666205168006</c:v>
                </c:pt>
                <c:pt idx="7701">
                  <c:v>101.95360513346671</c:v>
                </c:pt>
                <c:pt idx="7702">
                  <c:v>101.91738324080895</c:v>
                </c:pt>
                <c:pt idx="7703">
                  <c:v>101.60993485550372</c:v>
                </c:pt>
                <c:pt idx="7704">
                  <c:v>101.80456065672838</c:v>
                </c:pt>
                <c:pt idx="7705">
                  <c:v>101.88828105474454</c:v>
                </c:pt>
                <c:pt idx="7706">
                  <c:v>101.89758941589993</c:v>
                </c:pt>
                <c:pt idx="7707">
                  <c:v>101.90088577190602</c:v>
                </c:pt>
                <c:pt idx="7708">
                  <c:v>101.99302342734987</c:v>
                </c:pt>
                <c:pt idx="7709">
                  <c:v>101.91512435995347</c:v>
                </c:pt>
                <c:pt idx="7710">
                  <c:v>102.08217414676498</c:v>
                </c:pt>
                <c:pt idx="7711">
                  <c:v>101.77113191856937</c:v>
                </c:pt>
                <c:pt idx="7712">
                  <c:v>101.75259551688826</c:v>
                </c:pt>
                <c:pt idx="7713">
                  <c:v>101.58499124746108</c:v>
                </c:pt>
                <c:pt idx="7714">
                  <c:v>101.55634120242711</c:v>
                </c:pt>
                <c:pt idx="7715">
                  <c:v>101.57701924221622</c:v>
                </c:pt>
                <c:pt idx="7716">
                  <c:v>101.51408214961144</c:v>
                </c:pt>
                <c:pt idx="7717">
                  <c:v>101.59897359998925</c:v>
                </c:pt>
                <c:pt idx="7718">
                  <c:v>101.78717352465608</c:v>
                </c:pt>
                <c:pt idx="7719">
                  <c:v>101.80356761458688</c:v>
                </c:pt>
                <c:pt idx="7720">
                  <c:v>101.87308104875279</c:v>
                </c:pt>
                <c:pt idx="7721">
                  <c:v>101.84299713928297</c:v>
                </c:pt>
                <c:pt idx="7722">
                  <c:v>101.8466459479049</c:v>
                </c:pt>
                <c:pt idx="7723">
                  <c:v>101.88559247196916</c:v>
                </c:pt>
                <c:pt idx="7724">
                  <c:v>101.91112337156507</c:v>
                </c:pt>
                <c:pt idx="7725">
                  <c:v>101.8809903313791</c:v>
                </c:pt>
                <c:pt idx="7726">
                  <c:v>101.8291027796399</c:v>
                </c:pt>
                <c:pt idx="7727">
                  <c:v>101.98597692717719</c:v>
                </c:pt>
                <c:pt idx="7728">
                  <c:v>101.82559668887926</c:v>
                </c:pt>
                <c:pt idx="7729">
                  <c:v>101.97269412974204</c:v>
                </c:pt>
                <c:pt idx="7730">
                  <c:v>101.93670025695015</c:v>
                </c:pt>
                <c:pt idx="7731">
                  <c:v>101.76661520221762</c:v>
                </c:pt>
                <c:pt idx="7732">
                  <c:v>101.60528009265583</c:v>
                </c:pt>
                <c:pt idx="7733">
                  <c:v>101.75243549406395</c:v>
                </c:pt>
                <c:pt idx="7734">
                  <c:v>101.80402556617902</c:v>
                </c:pt>
                <c:pt idx="7735">
                  <c:v>101.66831618713087</c:v>
                </c:pt>
                <c:pt idx="7736">
                  <c:v>101.66647120362042</c:v>
                </c:pt>
                <c:pt idx="7737">
                  <c:v>101.73972597561075</c:v>
                </c:pt>
                <c:pt idx="7738">
                  <c:v>101.59344816700781</c:v>
                </c:pt>
                <c:pt idx="7739">
                  <c:v>101.47174351999685</c:v>
                </c:pt>
                <c:pt idx="7740">
                  <c:v>101.71078012225797</c:v>
                </c:pt>
                <c:pt idx="7741">
                  <c:v>101.66638277123168</c:v>
                </c:pt>
                <c:pt idx="7742">
                  <c:v>101.79639162290137</c:v>
                </c:pt>
                <c:pt idx="7743">
                  <c:v>101.76724044193993</c:v>
                </c:pt>
                <c:pt idx="7744">
                  <c:v>101.68032932024613</c:v>
                </c:pt>
                <c:pt idx="7745">
                  <c:v>101.55900296975128</c:v>
                </c:pt>
                <c:pt idx="7746">
                  <c:v>101.59997694289832</c:v>
                </c:pt>
                <c:pt idx="7747">
                  <c:v>101.45911902488264</c:v>
                </c:pt>
                <c:pt idx="7748">
                  <c:v>101.72322111641823</c:v>
                </c:pt>
                <c:pt idx="7749">
                  <c:v>101.92127892046628</c:v>
                </c:pt>
                <c:pt idx="7750">
                  <c:v>102.04084928871899</c:v>
                </c:pt>
                <c:pt idx="7751">
                  <c:v>102.14896103328097</c:v>
                </c:pt>
                <c:pt idx="7752">
                  <c:v>102.18541248816187</c:v>
                </c:pt>
                <c:pt idx="7753">
                  <c:v>102.09576097352696</c:v>
                </c:pt>
                <c:pt idx="7754">
                  <c:v>102.16247683322685</c:v>
                </c:pt>
                <c:pt idx="7755">
                  <c:v>102.19131747908887</c:v>
                </c:pt>
                <c:pt idx="7756">
                  <c:v>102.20473507043322</c:v>
                </c:pt>
                <c:pt idx="7757">
                  <c:v>102.27213660043127</c:v>
                </c:pt>
                <c:pt idx="7758">
                  <c:v>102.29072449932272</c:v>
                </c:pt>
                <c:pt idx="7759">
                  <c:v>102.17199676427992</c:v>
                </c:pt>
                <c:pt idx="7760">
                  <c:v>102.10355755021712</c:v>
                </c:pt>
                <c:pt idx="7761">
                  <c:v>102.04856418545205</c:v>
                </c:pt>
                <c:pt idx="7762">
                  <c:v>101.86751684186785</c:v>
                </c:pt>
                <c:pt idx="7763">
                  <c:v>101.79977275915704</c:v>
                </c:pt>
                <c:pt idx="7764">
                  <c:v>101.66134096204131</c:v>
                </c:pt>
                <c:pt idx="7765">
                  <c:v>101.66212676935874</c:v>
                </c:pt>
                <c:pt idx="7766">
                  <c:v>101.48891690045433</c:v>
                </c:pt>
                <c:pt idx="7767">
                  <c:v>101.47199877552183</c:v>
                </c:pt>
                <c:pt idx="7768">
                  <c:v>101.43691630465889</c:v>
                </c:pt>
                <c:pt idx="7769">
                  <c:v>101.31988024476078</c:v>
                </c:pt>
                <c:pt idx="7770">
                  <c:v>101.22695850797449</c:v>
                </c:pt>
                <c:pt idx="7771">
                  <c:v>101.2064746503019</c:v>
                </c:pt>
                <c:pt idx="7772">
                  <c:v>101.19601155040702</c:v>
                </c:pt>
                <c:pt idx="7773">
                  <c:v>101.11450649140325</c:v>
                </c:pt>
                <c:pt idx="7774">
                  <c:v>101.12838708805108</c:v>
                </c:pt>
                <c:pt idx="7775">
                  <c:v>101.00505337483887</c:v>
                </c:pt>
                <c:pt idx="7776">
                  <c:v>101.17116760122222</c:v>
                </c:pt>
                <c:pt idx="7777">
                  <c:v>101.12522370492755</c:v>
                </c:pt>
                <c:pt idx="7778">
                  <c:v>100.95862665381478</c:v>
                </c:pt>
                <c:pt idx="7779">
                  <c:v>100.86240146482042</c:v>
                </c:pt>
                <c:pt idx="7780">
                  <c:v>100.77065506623578</c:v>
                </c:pt>
                <c:pt idx="7781">
                  <c:v>100.63721748679465</c:v>
                </c:pt>
                <c:pt idx="7782">
                  <c:v>100.64206490949816</c:v>
                </c:pt>
                <c:pt idx="7783">
                  <c:v>100.72872309269539</c:v>
                </c:pt>
                <c:pt idx="7784">
                  <c:v>100.83229685827749</c:v>
                </c:pt>
                <c:pt idx="7785">
                  <c:v>100.71276563135123</c:v>
                </c:pt>
                <c:pt idx="7786">
                  <c:v>100.75523954412267</c:v>
                </c:pt>
                <c:pt idx="7787">
                  <c:v>100.70018684867776</c:v>
                </c:pt>
                <c:pt idx="7788">
                  <c:v>100.723274660432</c:v>
                </c:pt>
                <c:pt idx="7789">
                  <c:v>100.68461858549915</c:v>
                </c:pt>
                <c:pt idx="7790">
                  <c:v>100.68452601226936</c:v>
                </c:pt>
                <c:pt idx="7791">
                  <c:v>100.6118539324718</c:v>
                </c:pt>
                <c:pt idx="7792">
                  <c:v>100.70012313397854</c:v>
                </c:pt>
                <c:pt idx="7793">
                  <c:v>100.83261987294068</c:v>
                </c:pt>
                <c:pt idx="7794">
                  <c:v>100.76568474339062</c:v>
                </c:pt>
                <c:pt idx="7795">
                  <c:v>100.75876315786155</c:v>
                </c:pt>
                <c:pt idx="7796">
                  <c:v>100.81870364059154</c:v>
                </c:pt>
                <c:pt idx="7797">
                  <c:v>100.9930975476797</c:v>
                </c:pt>
                <c:pt idx="7798">
                  <c:v>100.89288150724681</c:v>
                </c:pt>
                <c:pt idx="7799">
                  <c:v>100.6597908960938</c:v>
                </c:pt>
                <c:pt idx="7800">
                  <c:v>100.77584708581537</c:v>
                </c:pt>
                <c:pt idx="7801">
                  <c:v>100.67391576811418</c:v>
                </c:pt>
                <c:pt idx="7802">
                  <c:v>100.73343742702278</c:v>
                </c:pt>
                <c:pt idx="7803">
                  <c:v>100.75454867382471</c:v>
                </c:pt>
                <c:pt idx="7804">
                  <c:v>100.6373380433735</c:v>
                </c:pt>
                <c:pt idx="7805">
                  <c:v>100.72152152305081</c:v>
                </c:pt>
                <c:pt idx="7806">
                  <c:v>100.80664411445265</c:v>
                </c:pt>
                <c:pt idx="7807">
                  <c:v>100.67951577807192</c:v>
                </c:pt>
                <c:pt idx="7808">
                  <c:v>100.75480969790354</c:v>
                </c:pt>
                <c:pt idx="7809">
                  <c:v>100.83593777574008</c:v>
                </c:pt>
                <c:pt idx="7810">
                  <c:v>100.85490600885991</c:v>
                </c:pt>
                <c:pt idx="7811">
                  <c:v>100.84400995092827</c:v>
                </c:pt>
                <c:pt idx="7812">
                  <c:v>100.88497798131395</c:v>
                </c:pt>
                <c:pt idx="7813">
                  <c:v>100.79379123460239</c:v>
                </c:pt>
                <c:pt idx="7814">
                  <c:v>100.87263683459391</c:v>
                </c:pt>
                <c:pt idx="7815">
                  <c:v>100.95689809738745</c:v>
                </c:pt>
                <c:pt idx="7816">
                  <c:v>100.97595197357357</c:v>
                </c:pt>
                <c:pt idx="7817">
                  <c:v>100.97355003853529</c:v>
                </c:pt>
                <c:pt idx="7818">
                  <c:v>101.1622619821332</c:v>
                </c:pt>
                <c:pt idx="7819">
                  <c:v>101.15866064087793</c:v>
                </c:pt>
                <c:pt idx="7820">
                  <c:v>101.13551676599457</c:v>
                </c:pt>
                <c:pt idx="7821">
                  <c:v>101.32453487534738</c:v>
                </c:pt>
                <c:pt idx="7822">
                  <c:v>101.37005628344703</c:v>
                </c:pt>
                <c:pt idx="7823">
                  <c:v>101.53011281687988</c:v>
                </c:pt>
                <c:pt idx="7824">
                  <c:v>101.36033904089085</c:v>
                </c:pt>
                <c:pt idx="7825">
                  <c:v>101.42456886629095</c:v>
                </c:pt>
                <c:pt idx="7826">
                  <c:v>101.45520368596473</c:v>
                </c:pt>
                <c:pt idx="7827">
                  <c:v>101.55223555524763</c:v>
                </c:pt>
                <c:pt idx="7828">
                  <c:v>101.54573645411283</c:v>
                </c:pt>
                <c:pt idx="7829">
                  <c:v>101.73797790444125</c:v>
                </c:pt>
                <c:pt idx="7830">
                  <c:v>101.85461064358729</c:v>
                </c:pt>
                <c:pt idx="7831">
                  <c:v>101.6425520119909</c:v>
                </c:pt>
                <c:pt idx="7832">
                  <c:v>101.65827705820719</c:v>
                </c:pt>
                <c:pt idx="7833">
                  <c:v>101.63884164444583</c:v>
                </c:pt>
                <c:pt idx="7834">
                  <c:v>101.71075320590022</c:v>
                </c:pt>
                <c:pt idx="7835">
                  <c:v>101.74406469832313</c:v>
                </c:pt>
                <c:pt idx="7836">
                  <c:v>101.76927909712387</c:v>
                </c:pt>
                <c:pt idx="7837">
                  <c:v>101.65278132933088</c:v>
                </c:pt>
                <c:pt idx="7838">
                  <c:v>101.75651641026941</c:v>
                </c:pt>
                <c:pt idx="7839">
                  <c:v>101.42841654465435</c:v>
                </c:pt>
                <c:pt idx="7840">
                  <c:v>101.35983008342994</c:v>
                </c:pt>
                <c:pt idx="7841">
                  <c:v>101.38985973571386</c:v>
                </c:pt>
                <c:pt idx="7842">
                  <c:v>101.41468008975073</c:v>
                </c:pt>
                <c:pt idx="7843">
                  <c:v>101.23269861246719</c:v>
                </c:pt>
                <c:pt idx="7844">
                  <c:v>101.09950081620272</c:v>
                </c:pt>
                <c:pt idx="7845">
                  <c:v>101.03780127233547</c:v>
                </c:pt>
                <c:pt idx="7846">
                  <c:v>100.87370071253594</c:v>
                </c:pt>
                <c:pt idx="7847">
                  <c:v>100.88368404001532</c:v>
                </c:pt>
                <c:pt idx="7848">
                  <c:v>101.03632183888286</c:v>
                </c:pt>
                <c:pt idx="7849">
                  <c:v>101.01783544823368</c:v>
                </c:pt>
                <c:pt idx="7850">
                  <c:v>100.91957899715322</c:v>
                </c:pt>
                <c:pt idx="7851">
                  <c:v>101.02287667324258</c:v>
                </c:pt>
                <c:pt idx="7852">
                  <c:v>101.12236884802098</c:v>
                </c:pt>
                <c:pt idx="7853">
                  <c:v>101.24230613792926</c:v>
                </c:pt>
                <c:pt idx="7854">
                  <c:v>101.27101699053152</c:v>
                </c:pt>
                <c:pt idx="7855">
                  <c:v>101.49083572185828</c:v>
                </c:pt>
                <c:pt idx="7856">
                  <c:v>101.44395945251952</c:v>
                </c:pt>
                <c:pt idx="7857">
                  <c:v>101.48840196506957</c:v>
                </c:pt>
                <c:pt idx="7858">
                  <c:v>101.42246744199899</c:v>
                </c:pt>
                <c:pt idx="7859">
                  <c:v>101.5400221162198</c:v>
                </c:pt>
                <c:pt idx="7860">
                  <c:v>101.6617797999623</c:v>
                </c:pt>
                <c:pt idx="7861">
                  <c:v>101.6656426046267</c:v>
                </c:pt>
                <c:pt idx="7862">
                  <c:v>101.61354289870765</c:v>
                </c:pt>
                <c:pt idx="7863">
                  <c:v>101.60297270143847</c:v>
                </c:pt>
                <c:pt idx="7864">
                  <c:v>101.59158767880966</c:v>
                </c:pt>
                <c:pt idx="7865">
                  <c:v>101.74217720791488</c:v>
                </c:pt>
                <c:pt idx="7866">
                  <c:v>101.68666679820083</c:v>
                </c:pt>
                <c:pt idx="7867">
                  <c:v>101.71637883971896</c:v>
                </c:pt>
                <c:pt idx="7868">
                  <c:v>101.68174665388202</c:v>
                </c:pt>
                <c:pt idx="7869">
                  <c:v>101.78289918080004</c:v>
                </c:pt>
                <c:pt idx="7870">
                  <c:v>101.65823017258184</c:v>
                </c:pt>
                <c:pt idx="7871">
                  <c:v>101.68105691212685</c:v>
                </c:pt>
                <c:pt idx="7872">
                  <c:v>101.73931645351574</c:v>
                </c:pt>
                <c:pt idx="7873">
                  <c:v>101.98751932683537</c:v>
                </c:pt>
                <c:pt idx="7874">
                  <c:v>101.76648214618524</c:v>
                </c:pt>
                <c:pt idx="7875">
                  <c:v>101.61501795697379</c:v>
                </c:pt>
                <c:pt idx="7876">
                  <c:v>101.64533900674822</c:v>
                </c:pt>
                <c:pt idx="7877">
                  <c:v>101.53874049923482</c:v>
                </c:pt>
                <c:pt idx="7878">
                  <c:v>101.65188494319527</c:v>
                </c:pt>
                <c:pt idx="7879">
                  <c:v>101.62169485179489</c:v>
                </c:pt>
                <c:pt idx="7880">
                  <c:v>101.71720903309212</c:v>
                </c:pt>
                <c:pt idx="7881">
                  <c:v>101.61063696794689</c:v>
                </c:pt>
                <c:pt idx="7882">
                  <c:v>101.54076778685302</c:v>
                </c:pt>
                <c:pt idx="7883">
                  <c:v>101.73390274481075</c:v>
                </c:pt>
                <c:pt idx="7884">
                  <c:v>101.66661472360742</c:v>
                </c:pt>
                <c:pt idx="7885">
                  <c:v>101.45195338187742</c:v>
                </c:pt>
                <c:pt idx="7886">
                  <c:v>101.39267770942766</c:v>
                </c:pt>
                <c:pt idx="7887">
                  <c:v>101.50132117413865</c:v>
                </c:pt>
                <c:pt idx="7888">
                  <c:v>101.55174797567723</c:v>
                </c:pt>
                <c:pt idx="7889">
                  <c:v>101.40712287353155</c:v>
                </c:pt>
                <c:pt idx="7890">
                  <c:v>101.28703367645734</c:v>
                </c:pt>
                <c:pt idx="7891">
                  <c:v>101.37410775153984</c:v>
                </c:pt>
                <c:pt idx="7892">
                  <c:v>101.46451437627832</c:v>
                </c:pt>
                <c:pt idx="7893">
                  <c:v>101.39133910632478</c:v>
                </c:pt>
                <c:pt idx="7894">
                  <c:v>101.33875909424668</c:v>
                </c:pt>
                <c:pt idx="7895">
                  <c:v>101.24195250210231</c:v>
                </c:pt>
                <c:pt idx="7896">
                  <c:v>101.06979056583098</c:v>
                </c:pt>
                <c:pt idx="7897">
                  <c:v>101.1530820047618</c:v>
                </c:pt>
                <c:pt idx="7898">
                  <c:v>101.25747970211158</c:v>
                </c:pt>
                <c:pt idx="7899">
                  <c:v>101.3423790544406</c:v>
                </c:pt>
                <c:pt idx="7900">
                  <c:v>101.33379529939228</c:v>
                </c:pt>
                <c:pt idx="7901">
                  <c:v>101.37453547321454</c:v>
                </c:pt>
                <c:pt idx="7902">
                  <c:v>101.2864311078348</c:v>
                </c:pt>
                <c:pt idx="7903">
                  <c:v>101.3494741142398</c:v>
                </c:pt>
                <c:pt idx="7904">
                  <c:v>101.4883272882938</c:v>
                </c:pt>
                <c:pt idx="7905">
                  <c:v>101.54558767817002</c:v>
                </c:pt>
                <c:pt idx="7906">
                  <c:v>101.45478019079475</c:v>
                </c:pt>
                <c:pt idx="7907">
                  <c:v>101.42380996005842</c:v>
                </c:pt>
                <c:pt idx="7908">
                  <c:v>101.59351325707922</c:v>
                </c:pt>
                <c:pt idx="7909">
                  <c:v>101.57290129461822</c:v>
                </c:pt>
                <c:pt idx="7910">
                  <c:v>101.48537373359572</c:v>
                </c:pt>
                <c:pt idx="7911">
                  <c:v>101.54952907311572</c:v>
                </c:pt>
                <c:pt idx="7912">
                  <c:v>101.49057725638403</c:v>
                </c:pt>
                <c:pt idx="7913">
                  <c:v>101.44514568103681</c:v>
                </c:pt>
                <c:pt idx="7914">
                  <c:v>101.63903523824739</c:v>
                </c:pt>
                <c:pt idx="7915">
                  <c:v>101.54844915376427</c:v>
                </c:pt>
                <c:pt idx="7916">
                  <c:v>101.55859025751204</c:v>
                </c:pt>
                <c:pt idx="7917">
                  <c:v>101.55360285567097</c:v>
                </c:pt>
                <c:pt idx="7918">
                  <c:v>101.60144257358237</c:v>
                </c:pt>
                <c:pt idx="7919">
                  <c:v>101.47448423533561</c:v>
                </c:pt>
                <c:pt idx="7920">
                  <c:v>101.61244673307829</c:v>
                </c:pt>
                <c:pt idx="7921">
                  <c:v>101.64737593136329</c:v>
                </c:pt>
                <c:pt idx="7922">
                  <c:v>101.6262374451241</c:v>
                </c:pt>
                <c:pt idx="7923">
                  <c:v>101.66543708045297</c:v>
                </c:pt>
                <c:pt idx="7924">
                  <c:v>101.53947771355227</c:v>
                </c:pt>
                <c:pt idx="7925">
                  <c:v>101.75356526268843</c:v>
                </c:pt>
                <c:pt idx="7926">
                  <c:v>101.90482265879071</c:v>
                </c:pt>
                <c:pt idx="7927">
                  <c:v>101.95611990289906</c:v>
                </c:pt>
                <c:pt idx="7928">
                  <c:v>101.97862971719701</c:v>
                </c:pt>
                <c:pt idx="7929">
                  <c:v>102.00952314483237</c:v>
                </c:pt>
                <c:pt idx="7930">
                  <c:v>101.92129544687971</c:v>
                </c:pt>
                <c:pt idx="7931">
                  <c:v>102.12511342463127</c:v>
                </c:pt>
                <c:pt idx="7932">
                  <c:v>102.23498948819956</c:v>
                </c:pt>
                <c:pt idx="7933">
                  <c:v>102.14914057414167</c:v>
                </c:pt>
                <c:pt idx="7934">
                  <c:v>102.21020850372457</c:v>
                </c:pt>
                <c:pt idx="7935">
                  <c:v>102.2364290476802</c:v>
                </c:pt>
                <c:pt idx="7936">
                  <c:v>102.35400677327002</c:v>
                </c:pt>
                <c:pt idx="7937">
                  <c:v>102.41002686453557</c:v>
                </c:pt>
                <c:pt idx="7938">
                  <c:v>102.47405597240731</c:v>
                </c:pt>
                <c:pt idx="7939">
                  <c:v>102.49649779371694</c:v>
                </c:pt>
                <c:pt idx="7940">
                  <c:v>102.48918287266027</c:v>
                </c:pt>
                <c:pt idx="7941">
                  <c:v>102.46513493652516</c:v>
                </c:pt>
                <c:pt idx="7942">
                  <c:v>102.34723123143061</c:v>
                </c:pt>
                <c:pt idx="7943">
                  <c:v>102.15360878720466</c:v>
                </c:pt>
                <c:pt idx="7944">
                  <c:v>102.15343762365863</c:v>
                </c:pt>
                <c:pt idx="7945">
                  <c:v>102.02594570431243</c:v>
                </c:pt>
                <c:pt idx="7946">
                  <c:v>102.04021588106386</c:v>
                </c:pt>
                <c:pt idx="7947">
                  <c:v>102.0804083491748</c:v>
                </c:pt>
                <c:pt idx="7948">
                  <c:v>102.01020450536802</c:v>
                </c:pt>
                <c:pt idx="7949">
                  <c:v>101.89510124623736</c:v>
                </c:pt>
                <c:pt idx="7950">
                  <c:v>101.84701618786221</c:v>
                </c:pt>
                <c:pt idx="7951">
                  <c:v>101.84516699414483</c:v>
                </c:pt>
                <c:pt idx="7952">
                  <c:v>101.93296225605449</c:v>
                </c:pt>
                <c:pt idx="7953">
                  <c:v>101.97531356067867</c:v>
                </c:pt>
                <c:pt idx="7954">
                  <c:v>101.97644100764019</c:v>
                </c:pt>
                <c:pt idx="7955">
                  <c:v>102.06289286458461</c:v>
                </c:pt>
                <c:pt idx="7956">
                  <c:v>102.04012456638937</c:v>
                </c:pt>
                <c:pt idx="7957">
                  <c:v>102.19412435463384</c:v>
                </c:pt>
                <c:pt idx="7958">
                  <c:v>102.01082202645068</c:v>
                </c:pt>
                <c:pt idx="7959">
                  <c:v>101.9430795700296</c:v>
                </c:pt>
                <c:pt idx="7960">
                  <c:v>101.77214760998072</c:v>
                </c:pt>
                <c:pt idx="7961">
                  <c:v>101.5981108702681</c:v>
                </c:pt>
                <c:pt idx="7962">
                  <c:v>101.54382316028953</c:v>
                </c:pt>
                <c:pt idx="7963">
                  <c:v>101.46522673640487</c:v>
                </c:pt>
                <c:pt idx="7964">
                  <c:v>101.39159606933391</c:v>
                </c:pt>
                <c:pt idx="7965">
                  <c:v>101.58691041747451</c:v>
                </c:pt>
                <c:pt idx="7966">
                  <c:v>101.49839814154231</c:v>
                </c:pt>
                <c:pt idx="7967">
                  <c:v>101.55548602498024</c:v>
                </c:pt>
                <c:pt idx="7968">
                  <c:v>101.60904338118678</c:v>
                </c:pt>
                <c:pt idx="7969">
                  <c:v>101.7544001418098</c:v>
                </c:pt>
                <c:pt idx="7970">
                  <c:v>101.63246220908373</c:v>
                </c:pt>
                <c:pt idx="7971">
                  <c:v>101.66440359126283</c:v>
                </c:pt>
                <c:pt idx="7972">
                  <c:v>101.83082106558432</c:v>
                </c:pt>
                <c:pt idx="7973">
                  <c:v>101.66861762455166</c:v>
                </c:pt>
                <c:pt idx="7974">
                  <c:v>101.77684380132804</c:v>
                </c:pt>
                <c:pt idx="7975">
                  <c:v>101.77598942635365</c:v>
                </c:pt>
                <c:pt idx="7976">
                  <c:v>101.87074358957105</c:v>
                </c:pt>
                <c:pt idx="7977">
                  <c:v>101.96858961420796</c:v>
                </c:pt>
                <c:pt idx="7978">
                  <c:v>101.9194655453841</c:v>
                </c:pt>
                <c:pt idx="7979">
                  <c:v>101.91244931164071</c:v>
                </c:pt>
                <c:pt idx="7980">
                  <c:v>101.89661897240575</c:v>
                </c:pt>
                <c:pt idx="7981">
                  <c:v>101.93817497109528</c:v>
                </c:pt>
                <c:pt idx="7982">
                  <c:v>102.03914343894931</c:v>
                </c:pt>
                <c:pt idx="7983">
                  <c:v>102.01889994382681</c:v>
                </c:pt>
                <c:pt idx="7984">
                  <c:v>102.03839492804418</c:v>
                </c:pt>
                <c:pt idx="7985">
                  <c:v>102.11470540317019</c:v>
                </c:pt>
                <c:pt idx="7986">
                  <c:v>102.0838110881744</c:v>
                </c:pt>
                <c:pt idx="7987">
                  <c:v>101.99279580542672</c:v>
                </c:pt>
                <c:pt idx="7988">
                  <c:v>101.94711917813426</c:v>
                </c:pt>
                <c:pt idx="7989">
                  <c:v>101.94073558892204</c:v>
                </c:pt>
                <c:pt idx="7990">
                  <c:v>101.94171705755123</c:v>
                </c:pt>
                <c:pt idx="7991">
                  <c:v>102.01977159741971</c:v>
                </c:pt>
                <c:pt idx="7992">
                  <c:v>101.99452051329395</c:v>
                </c:pt>
                <c:pt idx="7993">
                  <c:v>101.94020785509194</c:v>
                </c:pt>
                <c:pt idx="7994">
                  <c:v>102.03055081376</c:v>
                </c:pt>
                <c:pt idx="7995">
                  <c:v>101.99864098363672</c:v>
                </c:pt>
                <c:pt idx="7996">
                  <c:v>102.07992285270898</c:v>
                </c:pt>
                <c:pt idx="7997">
                  <c:v>102.08055268282628</c:v>
                </c:pt>
                <c:pt idx="7998">
                  <c:v>102.08554619595306</c:v>
                </c:pt>
                <c:pt idx="7999">
                  <c:v>101.97890043288264</c:v>
                </c:pt>
                <c:pt idx="8000">
                  <c:v>102.13101978051583</c:v>
                </c:pt>
                <c:pt idx="8001">
                  <c:v>102.18244592875935</c:v>
                </c:pt>
                <c:pt idx="8002">
                  <c:v>102.08686074622656</c:v>
                </c:pt>
                <c:pt idx="8003">
                  <c:v>102.07782121183072</c:v>
                </c:pt>
                <c:pt idx="8004">
                  <c:v>102.00041492840786</c:v>
                </c:pt>
                <c:pt idx="8005">
                  <c:v>101.90370281783267</c:v>
                </c:pt>
                <c:pt idx="8006">
                  <c:v>101.90429192332884</c:v>
                </c:pt>
                <c:pt idx="8007">
                  <c:v>102.03506157685308</c:v>
                </c:pt>
                <c:pt idx="8008">
                  <c:v>102.0231849808934</c:v>
                </c:pt>
                <c:pt idx="8009">
                  <c:v>101.9112991160013</c:v>
                </c:pt>
                <c:pt idx="8010">
                  <c:v>101.94945768342414</c:v>
                </c:pt>
                <c:pt idx="8011">
                  <c:v>101.85518158433555</c:v>
                </c:pt>
                <c:pt idx="8012">
                  <c:v>101.82829675189413</c:v>
                </c:pt>
                <c:pt idx="8013">
                  <c:v>101.97555397496207</c:v>
                </c:pt>
                <c:pt idx="8014">
                  <c:v>101.88913003436345</c:v>
                </c:pt>
                <c:pt idx="8015">
                  <c:v>102.02836712434627</c:v>
                </c:pt>
                <c:pt idx="8016">
                  <c:v>102.0298963333972</c:v>
                </c:pt>
                <c:pt idx="8017">
                  <c:v>101.95266145353266</c:v>
                </c:pt>
                <c:pt idx="8018">
                  <c:v>101.90909149291247</c:v>
                </c:pt>
                <c:pt idx="8019">
                  <c:v>101.909046370944</c:v>
                </c:pt>
                <c:pt idx="8020">
                  <c:v>102.00015927920695</c:v>
                </c:pt>
                <c:pt idx="8021">
                  <c:v>101.98966150956988</c:v>
                </c:pt>
                <c:pt idx="8022">
                  <c:v>102.0180804975347</c:v>
                </c:pt>
                <c:pt idx="8023">
                  <c:v>101.94252939705768</c:v>
                </c:pt>
                <c:pt idx="8024">
                  <c:v>102.05384231707134</c:v>
                </c:pt>
                <c:pt idx="8025">
                  <c:v>102.14420881006016</c:v>
                </c:pt>
                <c:pt idx="8026">
                  <c:v>102.0659794814074</c:v>
                </c:pt>
                <c:pt idx="8027">
                  <c:v>102.10943406987899</c:v>
                </c:pt>
                <c:pt idx="8028">
                  <c:v>102.17059153770899</c:v>
                </c:pt>
                <c:pt idx="8029">
                  <c:v>102.24707081029811</c:v>
                </c:pt>
                <c:pt idx="8030">
                  <c:v>102.20601041747679</c:v>
                </c:pt>
                <c:pt idx="8031">
                  <c:v>102.23529046313779</c:v>
                </c:pt>
                <c:pt idx="8032">
                  <c:v>102.27812180305486</c:v>
                </c:pt>
                <c:pt idx="8033">
                  <c:v>102.3012245599498</c:v>
                </c:pt>
                <c:pt idx="8034">
                  <c:v>102.33400815802929</c:v>
                </c:pt>
                <c:pt idx="8035">
                  <c:v>102.38659185059946</c:v>
                </c:pt>
                <c:pt idx="8036">
                  <c:v>102.19905076918339</c:v>
                </c:pt>
                <c:pt idx="8037">
                  <c:v>102.15816086330716</c:v>
                </c:pt>
                <c:pt idx="8038">
                  <c:v>102.34198953380948</c:v>
                </c:pt>
                <c:pt idx="8039">
                  <c:v>102.27328240212144</c:v>
                </c:pt>
                <c:pt idx="8040">
                  <c:v>102.13012570076735</c:v>
                </c:pt>
                <c:pt idx="8041">
                  <c:v>102.22020882148776</c:v>
                </c:pt>
                <c:pt idx="8042">
                  <c:v>102.18384048171262</c:v>
                </c:pt>
                <c:pt idx="8043">
                  <c:v>102.21744883842483</c:v>
                </c:pt>
                <c:pt idx="8044">
                  <c:v>102.22968945053616</c:v>
                </c:pt>
                <c:pt idx="8045">
                  <c:v>102.16259940494032</c:v>
                </c:pt>
                <c:pt idx="8046">
                  <c:v>102.17660819515947</c:v>
                </c:pt>
                <c:pt idx="8047">
                  <c:v>102.38811033097741</c:v>
                </c:pt>
                <c:pt idx="8048">
                  <c:v>102.46208245953407</c:v>
                </c:pt>
                <c:pt idx="8049">
                  <c:v>102.33152396390216</c:v>
                </c:pt>
                <c:pt idx="8050">
                  <c:v>102.16267992346789</c:v>
                </c:pt>
                <c:pt idx="8051">
                  <c:v>102.12398318506723</c:v>
                </c:pt>
                <c:pt idx="8052">
                  <c:v>102.27596861896095</c:v>
                </c:pt>
                <c:pt idx="8053">
                  <c:v>102.18293601066686</c:v>
                </c:pt>
                <c:pt idx="8054">
                  <c:v>102.18757750707647</c:v>
                </c:pt>
                <c:pt idx="8055">
                  <c:v>102.21039648648093</c:v>
                </c:pt>
                <c:pt idx="8056">
                  <c:v>102.23950320128276</c:v>
                </c:pt>
                <c:pt idx="8057">
                  <c:v>102.20483700845068</c:v>
                </c:pt>
                <c:pt idx="8058">
                  <c:v>102.19692330905997</c:v>
                </c:pt>
                <c:pt idx="8059">
                  <c:v>102.38079735889247</c:v>
                </c:pt>
                <c:pt idx="8060">
                  <c:v>102.40986217911389</c:v>
                </c:pt>
                <c:pt idx="8061">
                  <c:v>102.50083520689986</c:v>
                </c:pt>
                <c:pt idx="8062">
                  <c:v>102.46027762743057</c:v>
                </c:pt>
                <c:pt idx="8063">
                  <c:v>102.41587401908561</c:v>
                </c:pt>
                <c:pt idx="8064">
                  <c:v>102.6283226061683</c:v>
                </c:pt>
                <c:pt idx="8065">
                  <c:v>102.84094104185043</c:v>
                </c:pt>
                <c:pt idx="8066">
                  <c:v>102.81961987545004</c:v>
                </c:pt>
                <c:pt idx="8067">
                  <c:v>102.74606335380844</c:v>
                </c:pt>
                <c:pt idx="8068">
                  <c:v>102.93795902357523</c:v>
                </c:pt>
                <c:pt idx="8069">
                  <c:v>102.94874123462731</c:v>
                </c:pt>
                <c:pt idx="8070">
                  <c:v>103.17551007090867</c:v>
                </c:pt>
                <c:pt idx="8071">
                  <c:v>103.06256107348801</c:v>
                </c:pt>
                <c:pt idx="8072">
                  <c:v>103.12286677860538</c:v>
                </c:pt>
                <c:pt idx="8073">
                  <c:v>103.03017674763537</c:v>
                </c:pt>
                <c:pt idx="8074">
                  <c:v>103.26141601244181</c:v>
                </c:pt>
                <c:pt idx="8075">
                  <c:v>103.23621955187831</c:v>
                </c:pt>
                <c:pt idx="8076">
                  <c:v>103.45182901914086</c:v>
                </c:pt>
                <c:pt idx="8077">
                  <c:v>103.41691329848396</c:v>
                </c:pt>
                <c:pt idx="8078">
                  <c:v>103.45364994185655</c:v>
                </c:pt>
                <c:pt idx="8079">
                  <c:v>103.29216814115804</c:v>
                </c:pt>
                <c:pt idx="8080">
                  <c:v>103.26324314723132</c:v>
                </c:pt>
                <c:pt idx="8081">
                  <c:v>103.18773415299913</c:v>
                </c:pt>
                <c:pt idx="8082">
                  <c:v>103.19128226195858</c:v>
                </c:pt>
                <c:pt idx="8083">
                  <c:v>103.14508088661394</c:v>
                </c:pt>
                <c:pt idx="8084">
                  <c:v>103.20268985566788</c:v>
                </c:pt>
                <c:pt idx="8085">
                  <c:v>103.28688951225379</c:v>
                </c:pt>
                <c:pt idx="8086">
                  <c:v>103.23364388213</c:v>
                </c:pt>
                <c:pt idx="8087">
                  <c:v>103.13491367364497</c:v>
                </c:pt>
                <c:pt idx="8088">
                  <c:v>102.96914685481617</c:v>
                </c:pt>
                <c:pt idx="8089">
                  <c:v>102.94374422637166</c:v>
                </c:pt>
                <c:pt idx="8090">
                  <c:v>102.88858949122709</c:v>
                </c:pt>
                <c:pt idx="8091">
                  <c:v>102.83995192754337</c:v>
                </c:pt>
                <c:pt idx="8092">
                  <c:v>102.77532862059789</c:v>
                </c:pt>
                <c:pt idx="8093">
                  <c:v>102.7479842906928</c:v>
                </c:pt>
                <c:pt idx="8094">
                  <c:v>102.56673647553795</c:v>
                </c:pt>
                <c:pt idx="8095">
                  <c:v>102.54693921441316</c:v>
                </c:pt>
                <c:pt idx="8096">
                  <c:v>102.36373422647036</c:v>
                </c:pt>
                <c:pt idx="8097">
                  <c:v>102.43379656416728</c:v>
                </c:pt>
                <c:pt idx="8098">
                  <c:v>102.28701439845342</c:v>
                </c:pt>
                <c:pt idx="8099">
                  <c:v>102.19867650208039</c:v>
                </c:pt>
                <c:pt idx="8100">
                  <c:v>102.30120926645569</c:v>
                </c:pt>
                <c:pt idx="8101">
                  <c:v>102.12636820719366</c:v>
                </c:pt>
                <c:pt idx="8102">
                  <c:v>101.98913811625809</c:v>
                </c:pt>
                <c:pt idx="8103">
                  <c:v>102.07031174608507</c:v>
                </c:pt>
                <c:pt idx="8104">
                  <c:v>102.07989801531426</c:v>
                </c:pt>
                <c:pt idx="8105">
                  <c:v>102.11061801659082</c:v>
                </c:pt>
                <c:pt idx="8106">
                  <c:v>102.24947881365529</c:v>
                </c:pt>
                <c:pt idx="8107">
                  <c:v>102.34340870886818</c:v>
                </c:pt>
                <c:pt idx="8108">
                  <c:v>102.30544876961163</c:v>
                </c:pt>
                <c:pt idx="8109">
                  <c:v>102.23713734584206</c:v>
                </c:pt>
                <c:pt idx="8110">
                  <c:v>102.15423000345014</c:v>
                </c:pt>
                <c:pt idx="8111">
                  <c:v>102.29027222799992</c:v>
                </c:pt>
                <c:pt idx="8112">
                  <c:v>102.44513179855018</c:v>
                </c:pt>
                <c:pt idx="8113">
                  <c:v>102.4286231489874</c:v>
                </c:pt>
                <c:pt idx="8114">
                  <c:v>102.39579979640556</c:v>
                </c:pt>
                <c:pt idx="8115">
                  <c:v>102.39201350230279</c:v>
                </c:pt>
                <c:pt idx="8116">
                  <c:v>102.44849501570917</c:v>
                </c:pt>
                <c:pt idx="8117">
                  <c:v>102.42444354245814</c:v>
                </c:pt>
                <c:pt idx="8118">
                  <c:v>102.41074785004693</c:v>
                </c:pt>
                <c:pt idx="8119">
                  <c:v>102.38179344615496</c:v>
                </c:pt>
                <c:pt idx="8120">
                  <c:v>102.52969255647301</c:v>
                </c:pt>
                <c:pt idx="8121">
                  <c:v>102.53764527658127</c:v>
                </c:pt>
                <c:pt idx="8122">
                  <c:v>102.51151213688185</c:v>
                </c:pt>
                <c:pt idx="8123">
                  <c:v>102.4851166312227</c:v>
                </c:pt>
                <c:pt idx="8124">
                  <c:v>102.39420369658794</c:v>
                </c:pt>
                <c:pt idx="8125">
                  <c:v>102.42632075440824</c:v>
                </c:pt>
                <c:pt idx="8126">
                  <c:v>102.29070005340402</c:v>
                </c:pt>
                <c:pt idx="8127">
                  <c:v>102.24664516455316</c:v>
                </c:pt>
                <c:pt idx="8128">
                  <c:v>102.28249826599698</c:v>
                </c:pt>
                <c:pt idx="8129">
                  <c:v>102.21707209919578</c:v>
                </c:pt>
                <c:pt idx="8130">
                  <c:v>102.47505877263059</c:v>
                </c:pt>
                <c:pt idx="8131">
                  <c:v>102.40445870889613</c:v>
                </c:pt>
                <c:pt idx="8132">
                  <c:v>102.51109735961874</c:v>
                </c:pt>
                <c:pt idx="8133">
                  <c:v>102.54945556696914</c:v>
                </c:pt>
                <c:pt idx="8134">
                  <c:v>102.58804162696427</c:v>
                </c:pt>
                <c:pt idx="8135">
                  <c:v>102.58175403286378</c:v>
                </c:pt>
                <c:pt idx="8136">
                  <c:v>102.69003726895676</c:v>
                </c:pt>
                <c:pt idx="8137">
                  <c:v>102.92092151709907</c:v>
                </c:pt>
                <c:pt idx="8138">
                  <c:v>102.84755909536997</c:v>
                </c:pt>
                <c:pt idx="8139">
                  <c:v>102.84539230819095</c:v>
                </c:pt>
                <c:pt idx="8140">
                  <c:v>102.95965392037975</c:v>
                </c:pt>
                <c:pt idx="8141">
                  <c:v>102.9115347690921</c:v>
                </c:pt>
                <c:pt idx="8142">
                  <c:v>102.88852658353481</c:v>
                </c:pt>
                <c:pt idx="8143">
                  <c:v>102.87424376674625</c:v>
                </c:pt>
                <c:pt idx="8144">
                  <c:v>102.74050024371155</c:v>
                </c:pt>
                <c:pt idx="8145">
                  <c:v>102.85216340443678</c:v>
                </c:pt>
                <c:pt idx="8146">
                  <c:v>102.81611417282211</c:v>
                </c:pt>
                <c:pt idx="8147">
                  <c:v>102.72111299040961</c:v>
                </c:pt>
                <c:pt idx="8148">
                  <c:v>102.7387175990746</c:v>
                </c:pt>
                <c:pt idx="8149">
                  <c:v>102.79501211216281</c:v>
                </c:pt>
                <c:pt idx="8150">
                  <c:v>102.77919622475838</c:v>
                </c:pt>
                <c:pt idx="8151">
                  <c:v>102.775186809593</c:v>
                </c:pt>
                <c:pt idx="8152">
                  <c:v>102.70434929136873</c:v>
                </c:pt>
                <c:pt idx="8153">
                  <c:v>102.76691374206003</c:v>
                </c:pt>
                <c:pt idx="8154">
                  <c:v>102.81947437945897</c:v>
                </c:pt>
                <c:pt idx="8155">
                  <c:v>102.85768180540094</c:v>
                </c:pt>
                <c:pt idx="8156">
                  <c:v>102.88222681124405</c:v>
                </c:pt>
                <c:pt idx="8157">
                  <c:v>102.87313438854174</c:v>
                </c:pt>
                <c:pt idx="8158">
                  <c:v>102.77522456824485</c:v>
                </c:pt>
                <c:pt idx="8159">
                  <c:v>102.67325078388943</c:v>
                </c:pt>
                <c:pt idx="8160">
                  <c:v>102.65220216484883</c:v>
                </c:pt>
                <c:pt idx="8161">
                  <c:v>102.72839583233457</c:v>
                </c:pt>
                <c:pt idx="8162">
                  <c:v>102.63364923186138</c:v>
                </c:pt>
                <c:pt idx="8163">
                  <c:v>102.74863929175027</c:v>
                </c:pt>
                <c:pt idx="8164">
                  <c:v>102.70376783100077</c:v>
                </c:pt>
                <c:pt idx="8165">
                  <c:v>102.87212769511203</c:v>
                </c:pt>
                <c:pt idx="8166">
                  <c:v>103.03231702858811</c:v>
                </c:pt>
                <c:pt idx="8167">
                  <c:v>103.00353359298212</c:v>
                </c:pt>
                <c:pt idx="8168">
                  <c:v>103.0253303455128</c:v>
                </c:pt>
                <c:pt idx="8169">
                  <c:v>102.93648822427301</c:v>
                </c:pt>
                <c:pt idx="8170">
                  <c:v>103.18640171333844</c:v>
                </c:pt>
                <c:pt idx="8171">
                  <c:v>103.28279713577641</c:v>
                </c:pt>
                <c:pt idx="8172">
                  <c:v>103.32226575880648</c:v>
                </c:pt>
                <c:pt idx="8173">
                  <c:v>103.160616613378</c:v>
                </c:pt>
                <c:pt idx="8174">
                  <c:v>103.02990484090931</c:v>
                </c:pt>
                <c:pt idx="8175">
                  <c:v>103.11212782157931</c:v>
                </c:pt>
                <c:pt idx="8176">
                  <c:v>102.92735345286883</c:v>
                </c:pt>
                <c:pt idx="8177">
                  <c:v>103.12881268557902</c:v>
                </c:pt>
                <c:pt idx="8178">
                  <c:v>103.00494256803437</c:v>
                </c:pt>
                <c:pt idx="8179">
                  <c:v>103.25301032757515</c:v>
                </c:pt>
                <c:pt idx="8180">
                  <c:v>103.42382673289458</c:v>
                </c:pt>
                <c:pt idx="8181">
                  <c:v>103.31965690457969</c:v>
                </c:pt>
                <c:pt idx="8182">
                  <c:v>103.49273119431039</c:v>
                </c:pt>
                <c:pt idx="8183">
                  <c:v>103.63265131342267</c:v>
                </c:pt>
                <c:pt idx="8184">
                  <c:v>103.63903050094942</c:v>
                </c:pt>
                <c:pt idx="8185">
                  <c:v>103.72852139973054</c:v>
                </c:pt>
                <c:pt idx="8186">
                  <c:v>103.79867457524117</c:v>
                </c:pt>
                <c:pt idx="8187">
                  <c:v>103.86347108789549</c:v>
                </c:pt>
                <c:pt idx="8188">
                  <c:v>103.99862890348145</c:v>
                </c:pt>
                <c:pt idx="8189">
                  <c:v>104.21587030920944</c:v>
                </c:pt>
                <c:pt idx="8190">
                  <c:v>104.21266122752324</c:v>
                </c:pt>
                <c:pt idx="8191">
                  <c:v>104.18405102957878</c:v>
                </c:pt>
                <c:pt idx="8192">
                  <c:v>104.22354062301609</c:v>
                </c:pt>
                <c:pt idx="8193">
                  <c:v>104.15090330920189</c:v>
                </c:pt>
                <c:pt idx="8194">
                  <c:v>104.22779696317907</c:v>
                </c:pt>
                <c:pt idx="8195">
                  <c:v>104.14663034129666</c:v>
                </c:pt>
                <c:pt idx="8196">
                  <c:v>104.14153706121598</c:v>
                </c:pt>
                <c:pt idx="8197">
                  <c:v>104.00834029779155</c:v>
                </c:pt>
                <c:pt idx="8198">
                  <c:v>103.97481242716702</c:v>
                </c:pt>
                <c:pt idx="8199">
                  <c:v>104.04741398952275</c:v>
                </c:pt>
                <c:pt idx="8200">
                  <c:v>103.80922206797715</c:v>
                </c:pt>
                <c:pt idx="8201">
                  <c:v>103.54666891763091</c:v>
                </c:pt>
                <c:pt idx="8202">
                  <c:v>103.65748968249245</c:v>
                </c:pt>
                <c:pt idx="8203">
                  <c:v>103.65793279957235</c:v>
                </c:pt>
                <c:pt idx="8204">
                  <c:v>103.72744326681833</c:v>
                </c:pt>
                <c:pt idx="8205">
                  <c:v>104.04008744607118</c:v>
                </c:pt>
                <c:pt idx="8206">
                  <c:v>103.95874986648218</c:v>
                </c:pt>
                <c:pt idx="8207">
                  <c:v>103.87145359935273</c:v>
                </c:pt>
                <c:pt idx="8208">
                  <c:v>104.06071161039053</c:v>
                </c:pt>
                <c:pt idx="8209">
                  <c:v>104.01911233908704</c:v>
                </c:pt>
                <c:pt idx="8210">
                  <c:v>104.07324720814837</c:v>
                </c:pt>
                <c:pt idx="8211">
                  <c:v>104.06502193812375</c:v>
                </c:pt>
                <c:pt idx="8212">
                  <c:v>103.93712759869311</c:v>
                </c:pt>
                <c:pt idx="8213">
                  <c:v>104.02888404591113</c:v>
                </c:pt>
                <c:pt idx="8214">
                  <c:v>103.90203644566101</c:v>
                </c:pt>
                <c:pt idx="8215">
                  <c:v>103.728022760084</c:v>
                </c:pt>
                <c:pt idx="8216">
                  <c:v>103.76194855861641</c:v>
                </c:pt>
                <c:pt idx="8217">
                  <c:v>103.72708587709245</c:v>
                </c:pt>
                <c:pt idx="8218">
                  <c:v>103.72936557194222</c:v>
                </c:pt>
                <c:pt idx="8219">
                  <c:v>103.79059322110443</c:v>
                </c:pt>
                <c:pt idx="8220">
                  <c:v>103.64459270220139</c:v>
                </c:pt>
                <c:pt idx="8221">
                  <c:v>103.62429919478087</c:v>
                </c:pt>
                <c:pt idx="8222">
                  <c:v>103.59011277028389</c:v>
                </c:pt>
                <c:pt idx="8223">
                  <c:v>103.81563528298183</c:v>
                </c:pt>
                <c:pt idx="8224">
                  <c:v>103.96121328994414</c:v>
                </c:pt>
                <c:pt idx="8225">
                  <c:v>103.84671582657818</c:v>
                </c:pt>
                <c:pt idx="8226">
                  <c:v>103.97150847302247</c:v>
                </c:pt>
                <c:pt idx="8227">
                  <c:v>103.92705286384805</c:v>
                </c:pt>
                <c:pt idx="8228">
                  <c:v>104.03003134740611</c:v>
                </c:pt>
                <c:pt idx="8229">
                  <c:v>104.03307477686363</c:v>
                </c:pt>
                <c:pt idx="8230">
                  <c:v>104.03857888557781</c:v>
                </c:pt>
                <c:pt idx="8231">
                  <c:v>104.10301208090394</c:v>
                </c:pt>
                <c:pt idx="8232">
                  <c:v>103.98375348599237</c:v>
                </c:pt>
                <c:pt idx="8233">
                  <c:v>103.9943721825538</c:v>
                </c:pt>
                <c:pt idx="8234">
                  <c:v>103.99672249263818</c:v>
                </c:pt>
                <c:pt idx="8235">
                  <c:v>104.00491363263491</c:v>
                </c:pt>
                <c:pt idx="8236">
                  <c:v>104.02808472298217</c:v>
                </c:pt>
                <c:pt idx="8237">
                  <c:v>104.13313739764956</c:v>
                </c:pt>
                <c:pt idx="8238">
                  <c:v>104.11899182855883</c:v>
                </c:pt>
                <c:pt idx="8239">
                  <c:v>103.98318994043238</c:v>
                </c:pt>
                <c:pt idx="8240">
                  <c:v>104.05229259671624</c:v>
                </c:pt>
                <c:pt idx="8241">
                  <c:v>104.05193711689948</c:v>
                </c:pt>
                <c:pt idx="8242">
                  <c:v>103.79824694695422</c:v>
                </c:pt>
                <c:pt idx="8243">
                  <c:v>103.868498277816</c:v>
                </c:pt>
                <c:pt idx="8244">
                  <c:v>104.00315274837149</c:v>
                </c:pt>
                <c:pt idx="8245">
                  <c:v>103.82537618217219</c:v>
                </c:pt>
                <c:pt idx="8246">
                  <c:v>103.79273557009807</c:v>
                </c:pt>
                <c:pt idx="8247">
                  <c:v>103.77142827802273</c:v>
                </c:pt>
                <c:pt idx="8248">
                  <c:v>103.72972945964904</c:v>
                </c:pt>
                <c:pt idx="8249">
                  <c:v>103.70922568422635</c:v>
                </c:pt>
                <c:pt idx="8250">
                  <c:v>103.89437001813842</c:v>
                </c:pt>
                <c:pt idx="8251">
                  <c:v>104.07270541659175</c:v>
                </c:pt>
                <c:pt idx="8252">
                  <c:v>103.9347091571409</c:v>
                </c:pt>
                <c:pt idx="8253">
                  <c:v>103.89256140090912</c:v>
                </c:pt>
                <c:pt idx="8254">
                  <c:v>103.84950910585276</c:v>
                </c:pt>
                <c:pt idx="8255">
                  <c:v>103.84023666881811</c:v>
                </c:pt>
                <c:pt idx="8256">
                  <c:v>103.82254495797788</c:v>
                </c:pt>
                <c:pt idx="8257">
                  <c:v>103.99268528604688</c:v>
                </c:pt>
                <c:pt idx="8258">
                  <c:v>104.18625087658774</c:v>
                </c:pt>
                <c:pt idx="8259">
                  <c:v>104.25853337256018</c:v>
                </c:pt>
                <c:pt idx="8260">
                  <c:v>104.25208884529822</c:v>
                </c:pt>
                <c:pt idx="8261">
                  <c:v>104.1980785138916</c:v>
                </c:pt>
                <c:pt idx="8262">
                  <c:v>104.20119755560799</c:v>
                </c:pt>
                <c:pt idx="8263">
                  <c:v>104.1112343782127</c:v>
                </c:pt>
                <c:pt idx="8264">
                  <c:v>104.14090567410842</c:v>
                </c:pt>
                <c:pt idx="8265">
                  <c:v>104.21133366664944</c:v>
                </c:pt>
                <c:pt idx="8266">
                  <c:v>104.23687983593513</c:v>
                </c:pt>
                <c:pt idx="8267">
                  <c:v>104.16750020698062</c:v>
                </c:pt>
                <c:pt idx="8268">
                  <c:v>104.15471286237383</c:v>
                </c:pt>
                <c:pt idx="8269">
                  <c:v>104.40591952949495</c:v>
                </c:pt>
                <c:pt idx="8270">
                  <c:v>104.33247160552827</c:v>
                </c:pt>
                <c:pt idx="8271">
                  <c:v>104.44134714087852</c:v>
                </c:pt>
                <c:pt idx="8272">
                  <c:v>104.45167456124868</c:v>
                </c:pt>
                <c:pt idx="8273">
                  <c:v>104.49141430927652</c:v>
                </c:pt>
                <c:pt idx="8274">
                  <c:v>104.64513934455283</c:v>
                </c:pt>
                <c:pt idx="8275">
                  <c:v>104.62360980671423</c:v>
                </c:pt>
                <c:pt idx="8276">
                  <c:v>104.59379659578559</c:v>
                </c:pt>
                <c:pt idx="8277">
                  <c:v>104.3395033441292</c:v>
                </c:pt>
                <c:pt idx="8278">
                  <c:v>104.49186387304736</c:v>
                </c:pt>
                <c:pt idx="8279">
                  <c:v>104.52959639153246</c:v>
                </c:pt>
                <c:pt idx="8280">
                  <c:v>104.68474712480069</c:v>
                </c:pt>
                <c:pt idx="8281">
                  <c:v>104.74111489005335</c:v>
                </c:pt>
                <c:pt idx="8282">
                  <c:v>104.51801905041832</c:v>
                </c:pt>
                <c:pt idx="8283">
                  <c:v>104.5677792618422</c:v>
                </c:pt>
                <c:pt idx="8284">
                  <c:v>104.63491775707907</c:v>
                </c:pt>
                <c:pt idx="8285">
                  <c:v>104.48721621861034</c:v>
                </c:pt>
                <c:pt idx="8286">
                  <c:v>104.33869028817037</c:v>
                </c:pt>
                <c:pt idx="8287">
                  <c:v>104.1871038625528</c:v>
                </c:pt>
                <c:pt idx="8288">
                  <c:v>104.22376010987843</c:v>
                </c:pt>
                <c:pt idx="8289">
                  <c:v>104.39544465576707</c:v>
                </c:pt>
                <c:pt idx="8290">
                  <c:v>104.52818885857262</c:v>
                </c:pt>
                <c:pt idx="8291">
                  <c:v>104.71853969047608</c:v>
                </c:pt>
                <c:pt idx="8292">
                  <c:v>104.9814939278598</c:v>
                </c:pt>
                <c:pt idx="8293">
                  <c:v>104.87666222584353</c:v>
                </c:pt>
                <c:pt idx="8294">
                  <c:v>104.96163763050853</c:v>
                </c:pt>
                <c:pt idx="8295">
                  <c:v>104.94735558823749</c:v>
                </c:pt>
                <c:pt idx="8296">
                  <c:v>104.7655841844069</c:v>
                </c:pt>
                <c:pt idx="8297">
                  <c:v>104.84377285860985</c:v>
                </c:pt>
                <c:pt idx="8298">
                  <c:v>104.93370176410858</c:v>
                </c:pt>
                <c:pt idx="8299">
                  <c:v>104.88581692182083</c:v>
                </c:pt>
                <c:pt idx="8300">
                  <c:v>104.96948783692523</c:v>
                </c:pt>
                <c:pt idx="8301">
                  <c:v>104.89651070040395</c:v>
                </c:pt>
                <c:pt idx="8302">
                  <c:v>105.04495747068604</c:v>
                </c:pt>
                <c:pt idx="8303">
                  <c:v>104.94546843035079</c:v>
                </c:pt>
                <c:pt idx="8304">
                  <c:v>105.02723739768716</c:v>
                </c:pt>
                <c:pt idx="8305">
                  <c:v>104.95017924231901</c:v>
                </c:pt>
                <c:pt idx="8306">
                  <c:v>105.08761572560179</c:v>
                </c:pt>
                <c:pt idx="8307">
                  <c:v>105.14499903404106</c:v>
                </c:pt>
                <c:pt idx="8308">
                  <c:v>104.99125844450485</c:v>
                </c:pt>
                <c:pt idx="8309">
                  <c:v>104.84034786603193</c:v>
                </c:pt>
                <c:pt idx="8310">
                  <c:v>104.98426257182197</c:v>
                </c:pt>
                <c:pt idx="8311">
                  <c:v>105.10220144417937</c:v>
                </c:pt>
                <c:pt idx="8312">
                  <c:v>105.16540694208865</c:v>
                </c:pt>
                <c:pt idx="8313">
                  <c:v>105.15931591085337</c:v>
                </c:pt>
                <c:pt idx="8314">
                  <c:v>105.07772179559339</c:v>
                </c:pt>
                <c:pt idx="8315">
                  <c:v>104.96303633343186</c:v>
                </c:pt>
                <c:pt idx="8316">
                  <c:v>104.95791460774129</c:v>
                </c:pt>
                <c:pt idx="8317">
                  <c:v>104.89547143620544</c:v>
                </c:pt>
                <c:pt idx="8318">
                  <c:v>104.91270232495809</c:v>
                </c:pt>
                <c:pt idx="8319">
                  <c:v>105.08661597090017</c:v>
                </c:pt>
                <c:pt idx="8320">
                  <c:v>105.08355761373822</c:v>
                </c:pt>
                <c:pt idx="8321">
                  <c:v>105.0874533101572</c:v>
                </c:pt>
                <c:pt idx="8322">
                  <c:v>104.96005336039386</c:v>
                </c:pt>
                <c:pt idx="8323">
                  <c:v>104.8105045015018</c:v>
                </c:pt>
                <c:pt idx="8324">
                  <c:v>104.76789861495834</c:v>
                </c:pt>
                <c:pt idx="8325">
                  <c:v>104.86269293498583</c:v>
                </c:pt>
                <c:pt idx="8326">
                  <c:v>104.8361024149729</c:v>
                </c:pt>
                <c:pt idx="8327">
                  <c:v>104.72222381836096</c:v>
                </c:pt>
                <c:pt idx="8328">
                  <c:v>104.77857155312552</c:v>
                </c:pt>
                <c:pt idx="8329">
                  <c:v>104.72214501015478</c:v>
                </c:pt>
                <c:pt idx="8330">
                  <c:v>104.77367777160315</c:v>
                </c:pt>
                <c:pt idx="8331">
                  <c:v>104.8296533533433</c:v>
                </c:pt>
                <c:pt idx="8332">
                  <c:v>104.79755703227494</c:v>
                </c:pt>
                <c:pt idx="8333">
                  <c:v>104.7817417998745</c:v>
                </c:pt>
                <c:pt idx="8334">
                  <c:v>104.69253490442318</c:v>
                </c:pt>
                <c:pt idx="8335">
                  <c:v>104.62694853525021</c:v>
                </c:pt>
                <c:pt idx="8336">
                  <c:v>104.66556280960683</c:v>
                </c:pt>
                <c:pt idx="8337">
                  <c:v>104.66643827423842</c:v>
                </c:pt>
                <c:pt idx="8338">
                  <c:v>104.68823278900554</c:v>
                </c:pt>
                <c:pt idx="8339">
                  <c:v>104.90263903521733</c:v>
                </c:pt>
                <c:pt idx="8340">
                  <c:v>104.81370414058546</c:v>
                </c:pt>
                <c:pt idx="8341">
                  <c:v>104.83934381533524</c:v>
                </c:pt>
                <c:pt idx="8342">
                  <c:v>104.88247799626191</c:v>
                </c:pt>
                <c:pt idx="8343">
                  <c:v>104.90146232626397</c:v>
                </c:pt>
                <c:pt idx="8344">
                  <c:v>105.03325099643354</c:v>
                </c:pt>
                <c:pt idx="8345">
                  <c:v>105.3337322204091</c:v>
                </c:pt>
                <c:pt idx="8346">
                  <c:v>105.31134472597775</c:v>
                </c:pt>
                <c:pt idx="8347">
                  <c:v>105.36452692767311</c:v>
                </c:pt>
                <c:pt idx="8348">
                  <c:v>105.48230755918399</c:v>
                </c:pt>
                <c:pt idx="8349">
                  <c:v>105.64282164396457</c:v>
                </c:pt>
                <c:pt idx="8350">
                  <c:v>105.7266100144457</c:v>
                </c:pt>
                <c:pt idx="8351">
                  <c:v>105.68131369096942</c:v>
                </c:pt>
                <c:pt idx="8352">
                  <c:v>105.73105043675636</c:v>
                </c:pt>
                <c:pt idx="8353">
                  <c:v>106.00449167434067</c:v>
                </c:pt>
                <c:pt idx="8354">
                  <c:v>106.06796954461888</c:v>
                </c:pt>
                <c:pt idx="8355">
                  <c:v>106.18001204963444</c:v>
                </c:pt>
                <c:pt idx="8356">
                  <c:v>106.10767669478219</c:v>
                </c:pt>
                <c:pt idx="8357">
                  <c:v>106.11247983807719</c:v>
                </c:pt>
                <c:pt idx="8358">
                  <c:v>106.27884206443773</c:v>
                </c:pt>
                <c:pt idx="8359">
                  <c:v>106.44215045900557</c:v>
                </c:pt>
                <c:pt idx="8360">
                  <c:v>106.51142798828903</c:v>
                </c:pt>
                <c:pt idx="8361">
                  <c:v>106.49493380859221</c:v>
                </c:pt>
                <c:pt idx="8362">
                  <c:v>106.4797344522609</c:v>
                </c:pt>
                <c:pt idx="8363">
                  <c:v>106.53863309678498</c:v>
                </c:pt>
                <c:pt idx="8364">
                  <c:v>106.09177825705837</c:v>
                </c:pt>
                <c:pt idx="8365">
                  <c:v>106.08365768027728</c:v>
                </c:pt>
                <c:pt idx="8366">
                  <c:v>106.02014779133751</c:v>
                </c:pt>
                <c:pt idx="8367">
                  <c:v>106.0504576998368</c:v>
                </c:pt>
                <c:pt idx="8368">
                  <c:v>105.91882870698042</c:v>
                </c:pt>
                <c:pt idx="8369">
                  <c:v>106.11173687172553</c:v>
                </c:pt>
                <c:pt idx="8370">
                  <c:v>106.28841335843228</c:v>
                </c:pt>
                <c:pt idx="8371">
                  <c:v>106.31629258529864</c:v>
                </c:pt>
                <c:pt idx="8372">
                  <c:v>106.13054531455718</c:v>
                </c:pt>
                <c:pt idx="8373">
                  <c:v>106.33704236558764</c:v>
                </c:pt>
                <c:pt idx="8374">
                  <c:v>106.34293745720166</c:v>
                </c:pt>
                <c:pt idx="8375">
                  <c:v>106.34383759751793</c:v>
                </c:pt>
                <c:pt idx="8376">
                  <c:v>106.18686318567723</c:v>
                </c:pt>
                <c:pt idx="8377">
                  <c:v>106.25944034983374</c:v>
                </c:pt>
                <c:pt idx="8378">
                  <c:v>106.27478969577096</c:v>
                </c:pt>
                <c:pt idx="8379">
                  <c:v>106.09856771482033</c:v>
                </c:pt>
                <c:pt idx="8380">
                  <c:v>106.04009557252505</c:v>
                </c:pt>
                <c:pt idx="8381">
                  <c:v>106.17849151073284</c:v>
                </c:pt>
                <c:pt idx="8382">
                  <c:v>106.35216409815617</c:v>
                </c:pt>
                <c:pt idx="8383">
                  <c:v>106.3863842886169</c:v>
                </c:pt>
                <c:pt idx="8384">
                  <c:v>106.29895409329166</c:v>
                </c:pt>
                <c:pt idx="8385">
                  <c:v>106.18203030696758</c:v>
                </c:pt>
                <c:pt idx="8386">
                  <c:v>106.26161395055392</c:v>
                </c:pt>
                <c:pt idx="8387">
                  <c:v>106.29468917093415</c:v>
                </c:pt>
                <c:pt idx="8388">
                  <c:v>106.40754652763614</c:v>
                </c:pt>
                <c:pt idx="8389">
                  <c:v>106.19389060081049</c:v>
                </c:pt>
                <c:pt idx="8390">
                  <c:v>106.13423997731043</c:v>
                </c:pt>
                <c:pt idx="8391">
                  <c:v>106.1049760592079</c:v>
                </c:pt>
                <c:pt idx="8392">
                  <c:v>106.08066603391509</c:v>
                </c:pt>
                <c:pt idx="8393">
                  <c:v>105.99063488369117</c:v>
                </c:pt>
                <c:pt idx="8394">
                  <c:v>105.92621593402558</c:v>
                </c:pt>
                <c:pt idx="8395">
                  <c:v>105.82321087925267</c:v>
                </c:pt>
                <c:pt idx="8396">
                  <c:v>106.01874629185394</c:v>
                </c:pt>
                <c:pt idx="8397">
                  <c:v>106.02154325099073</c:v>
                </c:pt>
                <c:pt idx="8398">
                  <c:v>106.05600069798921</c:v>
                </c:pt>
                <c:pt idx="8399">
                  <c:v>106.05745721650639</c:v>
                </c:pt>
                <c:pt idx="8400">
                  <c:v>106.08143400639868</c:v>
                </c:pt>
                <c:pt idx="8401">
                  <c:v>105.96148278254438</c:v>
                </c:pt>
                <c:pt idx="8402">
                  <c:v>105.87946683762465</c:v>
                </c:pt>
                <c:pt idx="8403">
                  <c:v>105.97752011669914</c:v>
                </c:pt>
                <c:pt idx="8404">
                  <c:v>105.9096166356486</c:v>
                </c:pt>
                <c:pt idx="8405">
                  <c:v>105.76341497007145</c:v>
                </c:pt>
                <c:pt idx="8406">
                  <c:v>105.74655717588442</c:v>
                </c:pt>
                <c:pt idx="8407">
                  <c:v>105.8929180035332</c:v>
                </c:pt>
                <c:pt idx="8408">
                  <c:v>106.0061623211683</c:v>
                </c:pt>
                <c:pt idx="8409">
                  <c:v>106.04350015499358</c:v>
                </c:pt>
                <c:pt idx="8410">
                  <c:v>105.93496394561581</c:v>
                </c:pt>
                <c:pt idx="8411">
                  <c:v>105.96205570701802</c:v>
                </c:pt>
                <c:pt idx="8412">
                  <c:v>105.93933838641199</c:v>
                </c:pt>
                <c:pt idx="8413">
                  <c:v>105.87485488559651</c:v>
                </c:pt>
                <c:pt idx="8414">
                  <c:v>105.79908955065912</c:v>
                </c:pt>
                <c:pt idx="8415">
                  <c:v>105.91954771808209</c:v>
                </c:pt>
                <c:pt idx="8416">
                  <c:v>105.94106644687376</c:v>
                </c:pt>
                <c:pt idx="8417">
                  <c:v>105.87780801535749</c:v>
                </c:pt>
                <c:pt idx="8418">
                  <c:v>105.95118013042156</c:v>
                </c:pt>
                <c:pt idx="8419">
                  <c:v>105.93460928910866</c:v>
                </c:pt>
                <c:pt idx="8420">
                  <c:v>105.91604165457196</c:v>
                </c:pt>
                <c:pt idx="8421">
                  <c:v>105.9392060537679</c:v>
                </c:pt>
                <c:pt idx="8422">
                  <c:v>105.88487936651352</c:v>
                </c:pt>
                <c:pt idx="8423">
                  <c:v>105.96726094772835</c:v>
                </c:pt>
                <c:pt idx="8424">
                  <c:v>105.91620775029867</c:v>
                </c:pt>
                <c:pt idx="8425">
                  <c:v>105.84351885764355</c:v>
                </c:pt>
                <c:pt idx="8426">
                  <c:v>105.99810698690879</c:v>
                </c:pt>
                <c:pt idx="8427">
                  <c:v>105.98407855357988</c:v>
                </c:pt>
                <c:pt idx="8428">
                  <c:v>106.04512219880702</c:v>
                </c:pt>
                <c:pt idx="8429">
                  <c:v>106.11896892010611</c:v>
                </c:pt>
                <c:pt idx="8430">
                  <c:v>106.10281923809484</c:v>
                </c:pt>
                <c:pt idx="8431">
                  <c:v>106.04600146568229</c:v>
                </c:pt>
                <c:pt idx="8432">
                  <c:v>106.01879339455866</c:v>
                </c:pt>
                <c:pt idx="8433">
                  <c:v>106.05495971506191</c:v>
                </c:pt>
                <c:pt idx="8434">
                  <c:v>106.06983785155118</c:v>
                </c:pt>
                <c:pt idx="8435">
                  <c:v>105.91040783716655</c:v>
                </c:pt>
                <c:pt idx="8436">
                  <c:v>105.94673174081609</c:v>
                </c:pt>
                <c:pt idx="8437">
                  <c:v>105.91787131802809</c:v>
                </c:pt>
                <c:pt idx="8438">
                  <c:v>105.80277889719135</c:v>
                </c:pt>
                <c:pt idx="8439">
                  <c:v>105.84096124875592</c:v>
                </c:pt>
                <c:pt idx="8440">
                  <c:v>105.77080738944281</c:v>
                </c:pt>
                <c:pt idx="8441">
                  <c:v>105.75684960455489</c:v>
                </c:pt>
                <c:pt idx="8442">
                  <c:v>105.66176748234794</c:v>
                </c:pt>
                <c:pt idx="8443">
                  <c:v>105.52180465469299</c:v>
                </c:pt>
                <c:pt idx="8444">
                  <c:v>105.5823396013495</c:v>
                </c:pt>
                <c:pt idx="8445">
                  <c:v>105.55530828193609</c:v>
                </c:pt>
                <c:pt idx="8446">
                  <c:v>105.44356966010051</c:v>
                </c:pt>
                <c:pt idx="8447">
                  <c:v>105.54840097352492</c:v>
                </c:pt>
                <c:pt idx="8448">
                  <c:v>105.53103168733523</c:v>
                </c:pt>
                <c:pt idx="8449">
                  <c:v>105.66132768962025</c:v>
                </c:pt>
                <c:pt idx="8450">
                  <c:v>105.80762909541494</c:v>
                </c:pt>
                <c:pt idx="8451">
                  <c:v>106.035601279514</c:v>
                </c:pt>
                <c:pt idx="8452">
                  <c:v>106.18301451138223</c:v>
                </c:pt>
                <c:pt idx="8453">
                  <c:v>106.17229893447902</c:v>
                </c:pt>
                <c:pt idx="8454">
                  <c:v>106.14056931100544</c:v>
                </c:pt>
                <c:pt idx="8455">
                  <c:v>106.21003234710675</c:v>
                </c:pt>
                <c:pt idx="8456">
                  <c:v>106.13055391524718</c:v>
                </c:pt>
                <c:pt idx="8457">
                  <c:v>106.00350058697744</c:v>
                </c:pt>
                <c:pt idx="8458">
                  <c:v>105.98232730847145</c:v>
                </c:pt>
                <c:pt idx="8459">
                  <c:v>105.96693225566671</c:v>
                </c:pt>
                <c:pt idx="8460">
                  <c:v>106.0650281681005</c:v>
                </c:pt>
                <c:pt idx="8461">
                  <c:v>106.04230336878283</c:v>
                </c:pt>
                <c:pt idx="8462">
                  <c:v>106.00680404437058</c:v>
                </c:pt>
                <c:pt idx="8463">
                  <c:v>105.96845323541258</c:v>
                </c:pt>
                <c:pt idx="8464">
                  <c:v>105.90408073848835</c:v>
                </c:pt>
                <c:pt idx="8465">
                  <c:v>106.02835791059377</c:v>
                </c:pt>
                <c:pt idx="8466">
                  <c:v>106.00084349925085</c:v>
                </c:pt>
                <c:pt idx="8467">
                  <c:v>106.01007205925605</c:v>
                </c:pt>
                <c:pt idx="8468">
                  <c:v>106.11855424966481</c:v>
                </c:pt>
                <c:pt idx="8469">
                  <c:v>106.23316582341783</c:v>
                </c:pt>
                <c:pt idx="8470">
                  <c:v>106.06810062712485</c:v>
                </c:pt>
                <c:pt idx="8471">
                  <c:v>106.01570832280775</c:v>
                </c:pt>
                <c:pt idx="8472">
                  <c:v>106.19152786812283</c:v>
                </c:pt>
                <c:pt idx="8473">
                  <c:v>105.96094191018119</c:v>
                </c:pt>
                <c:pt idx="8474">
                  <c:v>105.89864904957579</c:v>
                </c:pt>
                <c:pt idx="8475">
                  <c:v>105.93418581977819</c:v>
                </c:pt>
                <c:pt idx="8476">
                  <c:v>106.03351239669861</c:v>
                </c:pt>
                <c:pt idx="8477">
                  <c:v>105.97832845432036</c:v>
                </c:pt>
                <c:pt idx="8478">
                  <c:v>106.05315594441103</c:v>
                </c:pt>
                <c:pt idx="8479">
                  <c:v>106.09723482979018</c:v>
                </c:pt>
                <c:pt idx="8480">
                  <c:v>106.17471045513348</c:v>
                </c:pt>
                <c:pt idx="8481">
                  <c:v>106.2008091715247</c:v>
                </c:pt>
                <c:pt idx="8482">
                  <c:v>106.32619881853769</c:v>
                </c:pt>
                <c:pt idx="8483">
                  <c:v>106.24087544314405</c:v>
                </c:pt>
                <c:pt idx="8484">
                  <c:v>106.20548458290753</c:v>
                </c:pt>
                <c:pt idx="8485">
                  <c:v>106.29141913764526</c:v>
                </c:pt>
                <c:pt idx="8486">
                  <c:v>106.39301889999756</c:v>
                </c:pt>
                <c:pt idx="8487">
                  <c:v>106.54809518703006</c:v>
                </c:pt>
                <c:pt idx="8488">
                  <c:v>106.57934982779298</c:v>
                </c:pt>
                <c:pt idx="8489">
                  <c:v>106.52877849715675</c:v>
                </c:pt>
                <c:pt idx="8490">
                  <c:v>106.49203540341895</c:v>
                </c:pt>
                <c:pt idx="8491">
                  <c:v>106.615614420136</c:v>
                </c:pt>
                <c:pt idx="8492">
                  <c:v>106.74273151343236</c:v>
                </c:pt>
                <c:pt idx="8493">
                  <c:v>106.57011087859561</c:v>
                </c:pt>
                <c:pt idx="8494">
                  <c:v>106.6925026825612</c:v>
                </c:pt>
                <c:pt idx="8495">
                  <c:v>106.82856577919529</c:v>
                </c:pt>
                <c:pt idx="8496">
                  <c:v>106.71446158397536</c:v>
                </c:pt>
                <c:pt idx="8497">
                  <c:v>106.91929561029292</c:v>
                </c:pt>
                <c:pt idx="8498">
                  <c:v>107.04362218566291</c:v>
                </c:pt>
                <c:pt idx="8499">
                  <c:v>106.8927992376543</c:v>
                </c:pt>
                <c:pt idx="8500">
                  <c:v>106.95522667703797</c:v>
                </c:pt>
                <c:pt idx="8501">
                  <c:v>106.93938641654306</c:v>
                </c:pt>
                <c:pt idx="8502">
                  <c:v>107.03625217567141</c:v>
                </c:pt>
                <c:pt idx="8503">
                  <c:v>107.15365579158018</c:v>
                </c:pt>
                <c:pt idx="8504">
                  <c:v>107.04740575670149</c:v>
                </c:pt>
                <c:pt idx="8505">
                  <c:v>107.05759887205528</c:v>
                </c:pt>
                <c:pt idx="8506">
                  <c:v>106.97429170793247</c:v>
                </c:pt>
                <c:pt idx="8507">
                  <c:v>106.99061772272044</c:v>
                </c:pt>
                <c:pt idx="8508">
                  <c:v>106.94118690684643</c:v>
                </c:pt>
                <c:pt idx="8509">
                  <c:v>106.77374472493651</c:v>
                </c:pt>
                <c:pt idx="8510">
                  <c:v>106.81425092479968</c:v>
                </c:pt>
                <c:pt idx="8511">
                  <c:v>106.74988146084409</c:v>
                </c:pt>
                <c:pt idx="8512">
                  <c:v>106.66953127332442</c:v>
                </c:pt>
                <c:pt idx="8513">
                  <c:v>106.66095132082656</c:v>
                </c:pt>
                <c:pt idx="8514">
                  <c:v>106.74225766492076</c:v>
                </c:pt>
                <c:pt idx="8515">
                  <c:v>106.67966976557129</c:v>
                </c:pt>
                <c:pt idx="8516">
                  <c:v>106.65867006421743</c:v>
                </c:pt>
                <c:pt idx="8517">
                  <c:v>106.68770671200818</c:v>
                </c:pt>
                <c:pt idx="8518">
                  <c:v>106.67115929064906</c:v>
                </c:pt>
                <c:pt idx="8519">
                  <c:v>106.64355697475125</c:v>
                </c:pt>
                <c:pt idx="8520">
                  <c:v>106.65362991780219</c:v>
                </c:pt>
                <c:pt idx="8521">
                  <c:v>106.61601150189955</c:v>
                </c:pt>
                <c:pt idx="8522">
                  <c:v>106.59079667632361</c:v>
                </c:pt>
                <c:pt idx="8523">
                  <c:v>106.69123700043033</c:v>
                </c:pt>
                <c:pt idx="8524">
                  <c:v>106.69634234642551</c:v>
                </c:pt>
                <c:pt idx="8525">
                  <c:v>106.6795994577945</c:v>
                </c:pt>
                <c:pt idx="8526">
                  <c:v>106.82182455854874</c:v>
                </c:pt>
                <c:pt idx="8527">
                  <c:v>106.87680619644209</c:v>
                </c:pt>
                <c:pt idx="8528">
                  <c:v>106.89681654326213</c:v>
                </c:pt>
                <c:pt idx="8529">
                  <c:v>106.85880964449159</c:v>
                </c:pt>
                <c:pt idx="8530">
                  <c:v>106.92813969549957</c:v>
                </c:pt>
                <c:pt idx="8531">
                  <c:v>106.98758727217445</c:v>
                </c:pt>
                <c:pt idx="8532">
                  <c:v>107.08663884075074</c:v>
                </c:pt>
                <c:pt idx="8533">
                  <c:v>107.27793983234749</c:v>
                </c:pt>
                <c:pt idx="8534">
                  <c:v>107.30689018487355</c:v>
                </c:pt>
                <c:pt idx="8535">
                  <c:v>107.18294386296874</c:v>
                </c:pt>
                <c:pt idx="8536">
                  <c:v>107.26988751957668</c:v>
                </c:pt>
                <c:pt idx="8537">
                  <c:v>107.28167281767844</c:v>
                </c:pt>
                <c:pt idx="8538">
                  <c:v>107.248249013799</c:v>
                </c:pt>
                <c:pt idx="8539">
                  <c:v>107.34427836724541</c:v>
                </c:pt>
                <c:pt idx="8540">
                  <c:v>107.1941805437186</c:v>
                </c:pt>
                <c:pt idx="8541">
                  <c:v>107.16338587528868</c:v>
                </c:pt>
                <c:pt idx="8542">
                  <c:v>107.20526286463556</c:v>
                </c:pt>
                <c:pt idx="8543">
                  <c:v>107.25888936662554</c:v>
                </c:pt>
                <c:pt idx="8544">
                  <c:v>107.10154600614534</c:v>
                </c:pt>
                <c:pt idx="8545">
                  <c:v>107.1042383117785</c:v>
                </c:pt>
                <c:pt idx="8546">
                  <c:v>107.01573820940963</c:v>
                </c:pt>
                <c:pt idx="8547">
                  <c:v>106.98371737138294</c:v>
                </c:pt>
                <c:pt idx="8548">
                  <c:v>106.88043844211398</c:v>
                </c:pt>
                <c:pt idx="8549">
                  <c:v>106.77944024436673</c:v>
                </c:pt>
                <c:pt idx="8550">
                  <c:v>106.88903131063881</c:v>
                </c:pt>
                <c:pt idx="8551">
                  <c:v>106.84493995781757</c:v>
                </c:pt>
                <c:pt idx="8552">
                  <c:v>106.80176599872</c:v>
                </c:pt>
                <c:pt idx="8553">
                  <c:v>106.95447897043729</c:v>
                </c:pt>
                <c:pt idx="8554">
                  <c:v>107.11524105306187</c:v>
                </c:pt>
                <c:pt idx="8555">
                  <c:v>107.19506583042801</c:v>
                </c:pt>
                <c:pt idx="8556">
                  <c:v>107.10609900663162</c:v>
                </c:pt>
                <c:pt idx="8557">
                  <c:v>107.15578560258585</c:v>
                </c:pt>
                <c:pt idx="8558">
                  <c:v>107.0466602725717</c:v>
                </c:pt>
                <c:pt idx="8559">
                  <c:v>107.17673402657356</c:v>
                </c:pt>
                <c:pt idx="8560">
                  <c:v>107.06053657552469</c:v>
                </c:pt>
                <c:pt idx="8561">
                  <c:v>106.98630231562321</c:v>
                </c:pt>
                <c:pt idx="8562">
                  <c:v>107.00558727011153</c:v>
                </c:pt>
                <c:pt idx="8563">
                  <c:v>106.94377566406401</c:v>
                </c:pt>
                <c:pt idx="8564">
                  <c:v>106.9872764901508</c:v>
                </c:pt>
                <c:pt idx="8565">
                  <c:v>107.01363729096713</c:v>
                </c:pt>
                <c:pt idx="8566">
                  <c:v>107.07931713036658</c:v>
                </c:pt>
                <c:pt idx="8567">
                  <c:v>107.24630401910132</c:v>
                </c:pt>
                <c:pt idx="8568">
                  <c:v>107.25554864042014</c:v>
                </c:pt>
                <c:pt idx="8569">
                  <c:v>107.26887563208778</c:v>
                </c:pt>
                <c:pt idx="8570">
                  <c:v>107.23041725786646</c:v>
                </c:pt>
                <c:pt idx="8571">
                  <c:v>107.15989772283487</c:v>
                </c:pt>
                <c:pt idx="8572">
                  <c:v>107.17778442360452</c:v>
                </c:pt>
                <c:pt idx="8573">
                  <c:v>107.17392627897829</c:v>
                </c:pt>
                <c:pt idx="8574">
                  <c:v>107.12870901222497</c:v>
                </c:pt>
                <c:pt idx="8575">
                  <c:v>107.24856131836692</c:v>
                </c:pt>
                <c:pt idx="8576">
                  <c:v>107.33338643497564</c:v>
                </c:pt>
                <c:pt idx="8577">
                  <c:v>107.29544216411911</c:v>
                </c:pt>
                <c:pt idx="8578">
                  <c:v>107.44286239540735</c:v>
                </c:pt>
                <c:pt idx="8579">
                  <c:v>107.40858809046726</c:v>
                </c:pt>
                <c:pt idx="8580">
                  <c:v>107.32539906418319</c:v>
                </c:pt>
                <c:pt idx="8581">
                  <c:v>107.43432796861222</c:v>
                </c:pt>
                <c:pt idx="8582">
                  <c:v>107.45130772516308</c:v>
                </c:pt>
                <c:pt idx="8583">
                  <c:v>107.26944147410136</c:v>
                </c:pt>
                <c:pt idx="8584">
                  <c:v>107.37369361386804</c:v>
                </c:pt>
                <c:pt idx="8585">
                  <c:v>107.42815505891807</c:v>
                </c:pt>
                <c:pt idx="8586">
                  <c:v>107.55576225464914</c:v>
                </c:pt>
                <c:pt idx="8587">
                  <c:v>107.48830292526014</c:v>
                </c:pt>
                <c:pt idx="8588">
                  <c:v>107.64966892711989</c:v>
                </c:pt>
                <c:pt idx="8589">
                  <c:v>107.75972654168721</c:v>
                </c:pt>
                <c:pt idx="8590">
                  <c:v>107.59601222175927</c:v>
                </c:pt>
                <c:pt idx="8591">
                  <c:v>107.52021590161392</c:v>
                </c:pt>
                <c:pt idx="8592">
                  <c:v>107.7641688590064</c:v>
                </c:pt>
                <c:pt idx="8593">
                  <c:v>107.84890241321276</c:v>
                </c:pt>
                <c:pt idx="8594">
                  <c:v>107.96200228085684</c:v>
                </c:pt>
                <c:pt idx="8595">
                  <c:v>108.1510710753472</c:v>
                </c:pt>
                <c:pt idx="8596">
                  <c:v>108.05278074509029</c:v>
                </c:pt>
                <c:pt idx="8597">
                  <c:v>107.97213323379854</c:v>
                </c:pt>
                <c:pt idx="8598">
                  <c:v>108.17844270369331</c:v>
                </c:pt>
                <c:pt idx="8599">
                  <c:v>108.01106601119454</c:v>
                </c:pt>
                <c:pt idx="8600">
                  <c:v>108.091830185086</c:v>
                </c:pt>
                <c:pt idx="8601">
                  <c:v>108.23341717185535</c:v>
                </c:pt>
                <c:pt idx="8602">
                  <c:v>108.11986723328931</c:v>
                </c:pt>
                <c:pt idx="8603">
                  <c:v>108.19327917785112</c:v>
                </c:pt>
                <c:pt idx="8604">
                  <c:v>108.19162125420056</c:v>
                </c:pt>
                <c:pt idx="8605">
                  <c:v>108.07826448462146</c:v>
                </c:pt>
                <c:pt idx="8606">
                  <c:v>108.04200599191324</c:v>
                </c:pt>
                <c:pt idx="8607">
                  <c:v>108.11545050262235</c:v>
                </c:pt>
                <c:pt idx="8608">
                  <c:v>108.13382460887479</c:v>
                </c:pt>
                <c:pt idx="8609">
                  <c:v>108.25977306336108</c:v>
                </c:pt>
                <c:pt idx="8610">
                  <c:v>108.36266060125853</c:v>
                </c:pt>
                <c:pt idx="8611">
                  <c:v>108.30779086598119</c:v>
                </c:pt>
                <c:pt idx="8612">
                  <c:v>108.27612044831588</c:v>
                </c:pt>
                <c:pt idx="8613">
                  <c:v>108.378951584239</c:v>
                </c:pt>
                <c:pt idx="8614">
                  <c:v>108.42541783432678</c:v>
                </c:pt>
                <c:pt idx="8615">
                  <c:v>108.3741416902605</c:v>
                </c:pt>
                <c:pt idx="8616">
                  <c:v>108.234821705789</c:v>
                </c:pt>
                <c:pt idx="8617">
                  <c:v>108.15038062657774</c:v>
                </c:pt>
                <c:pt idx="8618">
                  <c:v>107.91553664739308</c:v>
                </c:pt>
                <c:pt idx="8619">
                  <c:v>107.9299497841084</c:v>
                </c:pt>
                <c:pt idx="8620">
                  <c:v>107.94352992229832</c:v>
                </c:pt>
                <c:pt idx="8621">
                  <c:v>107.98887381641731</c:v>
                </c:pt>
                <c:pt idx="8622">
                  <c:v>108.03826307257317</c:v>
                </c:pt>
                <c:pt idx="8623">
                  <c:v>108.23272632753785</c:v>
                </c:pt>
                <c:pt idx="8624">
                  <c:v>108.04221546061709</c:v>
                </c:pt>
                <c:pt idx="8625">
                  <c:v>107.88485480144278</c:v>
                </c:pt>
                <c:pt idx="8626">
                  <c:v>108.0335603516808</c:v>
                </c:pt>
                <c:pt idx="8627">
                  <c:v>107.84653649754206</c:v>
                </c:pt>
                <c:pt idx="8628">
                  <c:v>107.99415824249232</c:v>
                </c:pt>
                <c:pt idx="8629">
                  <c:v>108.09286934872024</c:v>
                </c:pt>
                <c:pt idx="8630">
                  <c:v>108.12493229907612</c:v>
                </c:pt>
                <c:pt idx="8631">
                  <c:v>108.11013629884543</c:v>
                </c:pt>
                <c:pt idx="8632">
                  <c:v>108.07039174189225</c:v>
                </c:pt>
                <c:pt idx="8633">
                  <c:v>108.22167692922508</c:v>
                </c:pt>
                <c:pt idx="8634">
                  <c:v>108.21928445440992</c:v>
                </c:pt>
                <c:pt idx="8635">
                  <c:v>108.3099712787029</c:v>
                </c:pt>
                <c:pt idx="8636">
                  <c:v>108.30351809619795</c:v>
                </c:pt>
                <c:pt idx="8637">
                  <c:v>108.22002421465497</c:v>
                </c:pt>
                <c:pt idx="8638">
                  <c:v>108.39770004844513</c:v>
                </c:pt>
                <c:pt idx="8639">
                  <c:v>108.536987246346</c:v>
                </c:pt>
                <c:pt idx="8640">
                  <c:v>108.44832416229454</c:v>
                </c:pt>
                <c:pt idx="8641">
                  <c:v>108.59033696462326</c:v>
                </c:pt>
                <c:pt idx="8642">
                  <c:v>108.3798677009964</c:v>
                </c:pt>
                <c:pt idx="8643">
                  <c:v>108.45946554833098</c:v>
                </c:pt>
                <c:pt idx="8644">
                  <c:v>108.38012786011416</c:v>
                </c:pt>
                <c:pt idx="8645">
                  <c:v>108.44311231110466</c:v>
                </c:pt>
                <c:pt idx="8646">
                  <c:v>108.51729040810896</c:v>
                </c:pt>
                <c:pt idx="8647">
                  <c:v>108.57256563136981</c:v>
                </c:pt>
                <c:pt idx="8648">
                  <c:v>108.64715020821775</c:v>
                </c:pt>
                <c:pt idx="8649">
                  <c:v>108.6719997105107</c:v>
                </c:pt>
                <c:pt idx="8650">
                  <c:v>108.37778731106812</c:v>
                </c:pt>
                <c:pt idx="8651">
                  <c:v>108.47605703288853</c:v>
                </c:pt>
                <c:pt idx="8652">
                  <c:v>108.57512362748054</c:v>
                </c:pt>
                <c:pt idx="8653">
                  <c:v>108.6294752630899</c:v>
                </c:pt>
                <c:pt idx="8654">
                  <c:v>108.66773198287645</c:v>
                </c:pt>
                <c:pt idx="8655">
                  <c:v>108.47547510392697</c:v>
                </c:pt>
                <c:pt idx="8656">
                  <c:v>108.23490208124019</c:v>
                </c:pt>
                <c:pt idx="8657">
                  <c:v>108.23144432188369</c:v>
                </c:pt>
                <c:pt idx="8658">
                  <c:v>108.25069261555049</c:v>
                </c:pt>
                <c:pt idx="8659">
                  <c:v>108.35674872012714</c:v>
                </c:pt>
                <c:pt idx="8660">
                  <c:v>108.21762037719415</c:v>
                </c:pt>
                <c:pt idx="8661">
                  <c:v>108.18105890956096</c:v>
                </c:pt>
                <c:pt idx="8662">
                  <c:v>108.0919239257251</c:v>
                </c:pt>
                <c:pt idx="8663">
                  <c:v>108.01182015109981</c:v>
                </c:pt>
                <c:pt idx="8664">
                  <c:v>108.10481007121543</c:v>
                </c:pt>
                <c:pt idx="8665">
                  <c:v>108.20551651421917</c:v>
                </c:pt>
                <c:pt idx="8666">
                  <c:v>108.23782691584077</c:v>
                </c:pt>
                <c:pt idx="8667">
                  <c:v>108.20402644251941</c:v>
                </c:pt>
                <c:pt idx="8668">
                  <c:v>108.21806867304049</c:v>
                </c:pt>
                <c:pt idx="8669">
                  <c:v>108.33913467468146</c:v>
                </c:pt>
                <c:pt idx="8670">
                  <c:v>108.30112418898658</c:v>
                </c:pt>
                <c:pt idx="8671">
                  <c:v>108.26614020729453</c:v>
                </c:pt>
                <c:pt idx="8672">
                  <c:v>108.27782243791616</c:v>
                </c:pt>
                <c:pt idx="8673">
                  <c:v>108.09296526749822</c:v>
                </c:pt>
                <c:pt idx="8674">
                  <c:v>108.07451655682408</c:v>
                </c:pt>
                <c:pt idx="8675">
                  <c:v>108.01983473494901</c:v>
                </c:pt>
                <c:pt idx="8676">
                  <c:v>108.31895593285108</c:v>
                </c:pt>
                <c:pt idx="8677">
                  <c:v>108.26430308413894</c:v>
                </c:pt>
                <c:pt idx="8678">
                  <c:v>108.18305159743268</c:v>
                </c:pt>
                <c:pt idx="8679">
                  <c:v>108.19037949542984</c:v>
                </c:pt>
                <c:pt idx="8680">
                  <c:v>108.26360377768287</c:v>
                </c:pt>
                <c:pt idx="8681">
                  <c:v>108.03525004131893</c:v>
                </c:pt>
                <c:pt idx="8682">
                  <c:v>108.19371974537579</c:v>
                </c:pt>
                <c:pt idx="8683">
                  <c:v>108.25509958226939</c:v>
                </c:pt>
                <c:pt idx="8684">
                  <c:v>108.44746344391869</c:v>
                </c:pt>
                <c:pt idx="8685">
                  <c:v>108.26470902990086</c:v>
                </c:pt>
                <c:pt idx="8686">
                  <c:v>108.38172464916026</c:v>
                </c:pt>
                <c:pt idx="8687">
                  <c:v>108.42383114727743</c:v>
                </c:pt>
                <c:pt idx="8688">
                  <c:v>108.44092207383372</c:v>
                </c:pt>
                <c:pt idx="8689">
                  <c:v>108.30702581249905</c:v>
                </c:pt>
                <c:pt idx="8690">
                  <c:v>108.47484412136278</c:v>
                </c:pt>
                <c:pt idx="8691">
                  <c:v>108.6767369264068</c:v>
                </c:pt>
                <c:pt idx="8692">
                  <c:v>108.51131719176388</c:v>
                </c:pt>
                <c:pt idx="8693">
                  <c:v>108.753928205446</c:v>
                </c:pt>
                <c:pt idx="8694">
                  <c:v>108.81376236236041</c:v>
                </c:pt>
                <c:pt idx="8695">
                  <c:v>108.83436114205784</c:v>
                </c:pt>
                <c:pt idx="8696">
                  <c:v>108.80706658861823</c:v>
                </c:pt>
                <c:pt idx="8697">
                  <c:v>108.62725980511003</c:v>
                </c:pt>
                <c:pt idx="8698">
                  <c:v>108.69598492349257</c:v>
                </c:pt>
                <c:pt idx="8699">
                  <c:v>108.65684833098665</c:v>
                </c:pt>
                <c:pt idx="8700">
                  <c:v>108.57358615559767</c:v>
                </c:pt>
                <c:pt idx="8701">
                  <c:v>108.59436691417947</c:v>
                </c:pt>
                <c:pt idx="8702">
                  <c:v>108.44440029886007</c:v>
                </c:pt>
                <c:pt idx="8703">
                  <c:v>108.54839554498224</c:v>
                </c:pt>
                <c:pt idx="8704">
                  <c:v>108.37041847037314</c:v>
                </c:pt>
                <c:pt idx="8705">
                  <c:v>108.55911140541193</c:v>
                </c:pt>
                <c:pt idx="8706">
                  <c:v>108.5803555295381</c:v>
                </c:pt>
                <c:pt idx="8707">
                  <c:v>108.64447532432544</c:v>
                </c:pt>
                <c:pt idx="8708">
                  <c:v>108.39899995470759</c:v>
                </c:pt>
                <c:pt idx="8709">
                  <c:v>108.37342738708577</c:v>
                </c:pt>
                <c:pt idx="8710">
                  <c:v>108.42864668640696</c:v>
                </c:pt>
                <c:pt idx="8711">
                  <c:v>108.33094045642595</c:v>
                </c:pt>
                <c:pt idx="8712">
                  <c:v>108.38564669496785</c:v>
                </c:pt>
                <c:pt idx="8713">
                  <c:v>108.18627410225085</c:v>
                </c:pt>
                <c:pt idx="8714">
                  <c:v>107.97882065668382</c:v>
                </c:pt>
                <c:pt idx="8715">
                  <c:v>108.11632497095917</c:v>
                </c:pt>
                <c:pt idx="8716">
                  <c:v>107.95804345860338</c:v>
                </c:pt>
                <c:pt idx="8717">
                  <c:v>107.97943505155459</c:v>
                </c:pt>
                <c:pt idx="8718">
                  <c:v>107.86584478766993</c:v>
                </c:pt>
                <c:pt idx="8719">
                  <c:v>107.77146105811215</c:v>
                </c:pt>
                <c:pt idx="8720">
                  <c:v>107.62210039128055</c:v>
                </c:pt>
                <c:pt idx="8721">
                  <c:v>107.67637306959892</c:v>
                </c:pt>
                <c:pt idx="8722">
                  <c:v>107.44185473957343</c:v>
                </c:pt>
                <c:pt idx="8723">
                  <c:v>107.43253121895457</c:v>
                </c:pt>
                <c:pt idx="8724">
                  <c:v>107.46905143800767</c:v>
                </c:pt>
                <c:pt idx="8725">
                  <c:v>107.52670958629886</c:v>
                </c:pt>
                <c:pt idx="8726">
                  <c:v>107.26245402854579</c:v>
                </c:pt>
                <c:pt idx="8727">
                  <c:v>107.39770188971745</c:v>
                </c:pt>
                <c:pt idx="8728">
                  <c:v>107.35037943147455</c:v>
                </c:pt>
                <c:pt idx="8729">
                  <c:v>107.35474621035995</c:v>
                </c:pt>
                <c:pt idx="8730">
                  <c:v>107.33734121802225</c:v>
                </c:pt>
                <c:pt idx="8731">
                  <c:v>107.29436985886674</c:v>
                </c:pt>
                <c:pt idx="8732">
                  <c:v>107.16768721943258</c:v>
                </c:pt>
                <c:pt idx="8733">
                  <c:v>107.20138178876927</c:v>
                </c:pt>
                <c:pt idx="8734">
                  <c:v>107.16220226703808</c:v>
                </c:pt>
                <c:pt idx="8735">
                  <c:v>107.31037471564704</c:v>
                </c:pt>
                <c:pt idx="8736">
                  <c:v>107.41680051876422</c:v>
                </c:pt>
                <c:pt idx="8737">
                  <c:v>107.39253404596765</c:v>
                </c:pt>
                <c:pt idx="8738">
                  <c:v>107.43151160497344</c:v>
                </c:pt>
                <c:pt idx="8739">
                  <c:v>107.35765895031882</c:v>
                </c:pt>
                <c:pt idx="8740">
                  <c:v>107.31833460718038</c:v>
                </c:pt>
                <c:pt idx="8741">
                  <c:v>107.32381049843207</c:v>
                </c:pt>
                <c:pt idx="8742">
                  <c:v>107.37166217818488</c:v>
                </c:pt>
                <c:pt idx="8743">
                  <c:v>107.27068491141193</c:v>
                </c:pt>
                <c:pt idx="8744">
                  <c:v>107.2440872030912</c:v>
                </c:pt>
                <c:pt idx="8745">
                  <c:v>107.20838997935856</c:v>
                </c:pt>
                <c:pt idx="8746">
                  <c:v>107.23857315614245</c:v>
                </c:pt>
                <c:pt idx="8747">
                  <c:v>107.07692724222549</c:v>
                </c:pt>
                <c:pt idx="8748">
                  <c:v>107.29671406082606</c:v>
                </c:pt>
                <c:pt idx="8749">
                  <c:v>107.29605793039092</c:v>
                </c:pt>
                <c:pt idx="8750">
                  <c:v>107.38763782802435</c:v>
                </c:pt>
                <c:pt idx="8751">
                  <c:v>107.47993234772211</c:v>
                </c:pt>
                <c:pt idx="8752">
                  <c:v>107.41518104582968</c:v>
                </c:pt>
                <c:pt idx="8753">
                  <c:v>107.57174063260946</c:v>
                </c:pt>
                <c:pt idx="8754">
                  <c:v>107.42965257799159</c:v>
                </c:pt>
                <c:pt idx="8755">
                  <c:v>107.25004190423411</c:v>
                </c:pt>
                <c:pt idx="8756">
                  <c:v>107.11091092223835</c:v>
                </c:pt>
                <c:pt idx="8757">
                  <c:v>106.9251312122223</c:v>
                </c:pt>
                <c:pt idx="8758">
                  <c:v>106.73548459831655</c:v>
                </c:pt>
                <c:pt idx="8759">
                  <c:v>106.7400098604042</c:v>
                </c:pt>
                <c:pt idx="8760">
                  <c:v>106.86611535394805</c:v>
                </c:pt>
                <c:pt idx="8761">
                  <c:v>106.89260488830045</c:v>
                </c:pt>
                <c:pt idx="8762">
                  <c:v>106.82685903113884</c:v>
                </c:pt>
                <c:pt idx="8763">
                  <c:v>106.80682221856793</c:v>
                </c:pt>
                <c:pt idx="8764">
                  <c:v>106.77733641776169</c:v>
                </c:pt>
                <c:pt idx="8765">
                  <c:v>106.75974430180989</c:v>
                </c:pt>
                <c:pt idx="8766">
                  <c:v>106.85511223143679</c:v>
                </c:pt>
                <c:pt idx="8767">
                  <c:v>106.76293012868575</c:v>
                </c:pt>
                <c:pt idx="8768">
                  <c:v>106.73481691966455</c:v>
                </c:pt>
                <c:pt idx="8769">
                  <c:v>106.68377412361339</c:v>
                </c:pt>
                <c:pt idx="8770">
                  <c:v>106.43138346670882</c:v>
                </c:pt>
                <c:pt idx="8771">
                  <c:v>106.43859206075173</c:v>
                </c:pt>
                <c:pt idx="8772">
                  <c:v>106.41458627544361</c:v>
                </c:pt>
                <c:pt idx="8773">
                  <c:v>106.32844994834682</c:v>
                </c:pt>
                <c:pt idx="8774">
                  <c:v>106.36482188170339</c:v>
                </c:pt>
                <c:pt idx="8775">
                  <c:v>106.39088381660808</c:v>
                </c:pt>
                <c:pt idx="8776">
                  <c:v>106.49233665684459</c:v>
                </c:pt>
                <c:pt idx="8777">
                  <c:v>106.43991832951095</c:v>
                </c:pt>
                <c:pt idx="8778">
                  <c:v>106.37718157583706</c:v>
                </c:pt>
                <c:pt idx="8779">
                  <c:v>106.44820947446581</c:v>
                </c:pt>
                <c:pt idx="8780">
                  <c:v>106.46136225016963</c:v>
                </c:pt>
                <c:pt idx="8781">
                  <c:v>106.40090505188243</c:v>
                </c:pt>
                <c:pt idx="8782">
                  <c:v>106.34113602361425</c:v>
                </c:pt>
                <c:pt idx="8783">
                  <c:v>106.4567059218286</c:v>
                </c:pt>
                <c:pt idx="8784">
                  <c:v>106.49324962237695</c:v>
                </c:pt>
                <c:pt idx="8785">
                  <c:v>106.50900494442855</c:v>
                </c:pt>
                <c:pt idx="8786">
                  <c:v>106.61424920381175</c:v>
                </c:pt>
                <c:pt idx="8787">
                  <c:v>106.66501595969902</c:v>
                </c:pt>
                <c:pt idx="8788">
                  <c:v>106.58103156001459</c:v>
                </c:pt>
                <c:pt idx="8789">
                  <c:v>106.6315188814749</c:v>
                </c:pt>
                <c:pt idx="8790">
                  <c:v>106.63828924877704</c:v>
                </c:pt>
                <c:pt idx="8791">
                  <c:v>106.51663839828285</c:v>
                </c:pt>
                <c:pt idx="8792">
                  <c:v>106.55603091176111</c:v>
                </c:pt>
                <c:pt idx="8793">
                  <c:v>106.60642404303992</c:v>
                </c:pt>
                <c:pt idx="8794">
                  <c:v>106.58981384594753</c:v>
                </c:pt>
                <c:pt idx="8795">
                  <c:v>106.6528400331989</c:v>
                </c:pt>
                <c:pt idx="8796">
                  <c:v>106.73325208434797</c:v>
                </c:pt>
                <c:pt idx="8797">
                  <c:v>106.6140035990627</c:v>
                </c:pt>
                <c:pt idx="8798">
                  <c:v>106.63348388064729</c:v>
                </c:pt>
                <c:pt idx="8799">
                  <c:v>106.73142715522737</c:v>
                </c:pt>
                <c:pt idx="8800">
                  <c:v>106.8727572265946</c:v>
                </c:pt>
                <c:pt idx="8801">
                  <c:v>106.93388792607693</c:v>
                </c:pt>
                <c:pt idx="8802">
                  <c:v>106.9594848753121</c:v>
                </c:pt>
                <c:pt idx="8803">
                  <c:v>107.05795504573935</c:v>
                </c:pt>
                <c:pt idx="8804">
                  <c:v>107.09776542569971</c:v>
                </c:pt>
                <c:pt idx="8805">
                  <c:v>107.07880121508063</c:v>
                </c:pt>
                <c:pt idx="8806">
                  <c:v>106.95038416758629</c:v>
                </c:pt>
                <c:pt idx="8807">
                  <c:v>106.9029579146634</c:v>
                </c:pt>
                <c:pt idx="8808">
                  <c:v>106.89409908560947</c:v>
                </c:pt>
                <c:pt idx="8809">
                  <c:v>106.85223204036279</c:v>
                </c:pt>
                <c:pt idx="8810">
                  <c:v>106.72429980414508</c:v>
                </c:pt>
                <c:pt idx="8811">
                  <c:v>106.60762664929923</c:v>
                </c:pt>
                <c:pt idx="8812">
                  <c:v>106.61620424637125</c:v>
                </c:pt>
                <c:pt idx="8813">
                  <c:v>106.81409827258143</c:v>
                </c:pt>
                <c:pt idx="8814">
                  <c:v>106.78998645391201</c:v>
                </c:pt>
                <c:pt idx="8815">
                  <c:v>106.90296178319045</c:v>
                </c:pt>
                <c:pt idx="8816">
                  <c:v>106.79166187122391</c:v>
                </c:pt>
                <c:pt idx="8817">
                  <c:v>106.77049793522347</c:v>
                </c:pt>
                <c:pt idx="8818">
                  <c:v>106.72630000771731</c:v>
                </c:pt>
                <c:pt idx="8819">
                  <c:v>106.73176266452954</c:v>
                </c:pt>
                <c:pt idx="8820">
                  <c:v>106.62620847068266</c:v>
                </c:pt>
                <c:pt idx="8821">
                  <c:v>106.55836034703171</c:v>
                </c:pt>
                <c:pt idx="8822">
                  <c:v>106.32941185261399</c:v>
                </c:pt>
                <c:pt idx="8823">
                  <c:v>106.33676545148924</c:v>
                </c:pt>
                <c:pt idx="8824">
                  <c:v>106.3872443597384</c:v>
                </c:pt>
                <c:pt idx="8825">
                  <c:v>106.41089102993705</c:v>
                </c:pt>
                <c:pt idx="8826">
                  <c:v>106.68310923671591</c:v>
                </c:pt>
                <c:pt idx="8827">
                  <c:v>106.63655921955363</c:v>
                </c:pt>
                <c:pt idx="8828">
                  <c:v>106.53340150798141</c:v>
                </c:pt>
                <c:pt idx="8829">
                  <c:v>106.5357134819253</c:v>
                </c:pt>
                <c:pt idx="8830">
                  <c:v>106.50109845274204</c:v>
                </c:pt>
                <c:pt idx="8831">
                  <c:v>106.4343570006139</c:v>
                </c:pt>
                <c:pt idx="8832">
                  <c:v>106.39996424502499</c:v>
                </c:pt>
                <c:pt idx="8833">
                  <c:v>106.33478578956775</c:v>
                </c:pt>
                <c:pt idx="8834">
                  <c:v>106.17937609938957</c:v>
                </c:pt>
                <c:pt idx="8835">
                  <c:v>106.29737640372566</c:v>
                </c:pt>
                <c:pt idx="8836">
                  <c:v>106.05792612621745</c:v>
                </c:pt>
                <c:pt idx="8837">
                  <c:v>105.99284347158775</c:v>
                </c:pt>
                <c:pt idx="8838">
                  <c:v>106.07500719015611</c:v>
                </c:pt>
                <c:pt idx="8839">
                  <c:v>106.16113148588323</c:v>
                </c:pt>
                <c:pt idx="8840">
                  <c:v>106.08451255353489</c:v>
                </c:pt>
                <c:pt idx="8841">
                  <c:v>106.18684649467777</c:v>
                </c:pt>
                <c:pt idx="8842">
                  <c:v>106.09856708743379</c:v>
                </c:pt>
                <c:pt idx="8843">
                  <c:v>106.18984831877223</c:v>
                </c:pt>
                <c:pt idx="8844">
                  <c:v>106.05905716255242</c:v>
                </c:pt>
                <c:pt idx="8845">
                  <c:v>106.07568035769049</c:v>
                </c:pt>
                <c:pt idx="8846">
                  <c:v>106.01856336680241</c:v>
                </c:pt>
                <c:pt idx="8847">
                  <c:v>106.19346517218827</c:v>
                </c:pt>
                <c:pt idx="8848">
                  <c:v>106.11645130566211</c:v>
                </c:pt>
                <c:pt idx="8849">
                  <c:v>106.12718297986692</c:v>
                </c:pt>
                <c:pt idx="8850">
                  <c:v>106.01755903556479</c:v>
                </c:pt>
                <c:pt idx="8851">
                  <c:v>105.89388461378076</c:v>
                </c:pt>
                <c:pt idx="8852">
                  <c:v>105.76419926051982</c:v>
                </c:pt>
                <c:pt idx="8853">
                  <c:v>105.76551675140429</c:v>
                </c:pt>
                <c:pt idx="8854">
                  <c:v>105.7647487471026</c:v>
                </c:pt>
                <c:pt idx="8855">
                  <c:v>105.56135904364584</c:v>
                </c:pt>
                <c:pt idx="8856">
                  <c:v>105.43322775228152</c:v>
                </c:pt>
                <c:pt idx="8857">
                  <c:v>105.45027766996181</c:v>
                </c:pt>
                <c:pt idx="8858">
                  <c:v>105.66107911094042</c:v>
                </c:pt>
                <c:pt idx="8859">
                  <c:v>105.79516004718585</c:v>
                </c:pt>
                <c:pt idx="8860">
                  <c:v>105.66361237781418</c:v>
                </c:pt>
                <c:pt idx="8861">
                  <c:v>105.72852369961085</c:v>
                </c:pt>
                <c:pt idx="8862">
                  <c:v>105.53100510766565</c:v>
                </c:pt>
                <c:pt idx="8863">
                  <c:v>105.58006526644793</c:v>
                </c:pt>
                <c:pt idx="8864">
                  <c:v>105.50908000777483</c:v>
                </c:pt>
                <c:pt idx="8865">
                  <c:v>105.48558704613124</c:v>
                </c:pt>
                <c:pt idx="8866">
                  <c:v>105.33973872062468</c:v>
                </c:pt>
                <c:pt idx="8867">
                  <c:v>105.44764850060778</c:v>
                </c:pt>
                <c:pt idx="8868">
                  <c:v>105.32119940791191</c:v>
                </c:pt>
                <c:pt idx="8869">
                  <c:v>105.36805083272337</c:v>
                </c:pt>
                <c:pt idx="8870">
                  <c:v>105.31534277143068</c:v>
                </c:pt>
                <c:pt idx="8871">
                  <c:v>105.58106979569041</c:v>
                </c:pt>
                <c:pt idx="8872">
                  <c:v>105.6619538036002</c:v>
                </c:pt>
                <c:pt idx="8873">
                  <c:v>105.66092267209261</c:v>
                </c:pt>
                <c:pt idx="8874">
                  <c:v>105.67267294849373</c:v>
                </c:pt>
                <c:pt idx="8875">
                  <c:v>105.78611759849358</c:v>
                </c:pt>
                <c:pt idx="8876">
                  <c:v>105.60542463027211</c:v>
                </c:pt>
                <c:pt idx="8877">
                  <c:v>105.51213350933085</c:v>
                </c:pt>
                <c:pt idx="8878">
                  <c:v>105.43348726886651</c:v>
                </c:pt>
                <c:pt idx="8879">
                  <c:v>105.59511374193016</c:v>
                </c:pt>
                <c:pt idx="8880">
                  <c:v>105.58555410125074</c:v>
                </c:pt>
                <c:pt idx="8881">
                  <c:v>105.59500510745796</c:v>
                </c:pt>
                <c:pt idx="8882">
                  <c:v>105.57516065620743</c:v>
                </c:pt>
                <c:pt idx="8883">
                  <c:v>105.6592843086698</c:v>
                </c:pt>
                <c:pt idx="8884">
                  <c:v>105.60460673928495</c:v>
                </c:pt>
                <c:pt idx="8885">
                  <c:v>105.79158745550663</c:v>
                </c:pt>
                <c:pt idx="8886">
                  <c:v>105.73323031034678</c:v>
                </c:pt>
                <c:pt idx="8887">
                  <c:v>105.61249568148301</c:v>
                </c:pt>
                <c:pt idx="8888">
                  <c:v>105.44883773834293</c:v>
                </c:pt>
                <c:pt idx="8889">
                  <c:v>105.31807056083765</c:v>
                </c:pt>
                <c:pt idx="8890">
                  <c:v>105.38565444237128</c:v>
                </c:pt>
                <c:pt idx="8891">
                  <c:v>105.30518397827315</c:v>
                </c:pt>
                <c:pt idx="8892">
                  <c:v>105.13787772827303</c:v>
                </c:pt>
                <c:pt idx="8893">
                  <c:v>105.09466390867235</c:v>
                </c:pt>
                <c:pt idx="8894">
                  <c:v>105.12244416840068</c:v>
                </c:pt>
                <c:pt idx="8895">
                  <c:v>105.16284261895156</c:v>
                </c:pt>
                <c:pt idx="8896">
                  <c:v>105.14516473884066</c:v>
                </c:pt>
                <c:pt idx="8897">
                  <c:v>105.22917892873657</c:v>
                </c:pt>
                <c:pt idx="8898">
                  <c:v>105.24075542507603</c:v>
                </c:pt>
                <c:pt idx="8899">
                  <c:v>105.28096323431329</c:v>
                </c:pt>
                <c:pt idx="8900">
                  <c:v>105.36005082391374</c:v>
                </c:pt>
                <c:pt idx="8901">
                  <c:v>105.3891263966046</c:v>
                </c:pt>
                <c:pt idx="8902">
                  <c:v>105.5485686871866</c:v>
                </c:pt>
                <c:pt idx="8903">
                  <c:v>105.57803847954906</c:v>
                </c:pt>
                <c:pt idx="8904">
                  <c:v>105.51811353873362</c:v>
                </c:pt>
                <c:pt idx="8905">
                  <c:v>105.50304637408395</c:v>
                </c:pt>
                <c:pt idx="8906">
                  <c:v>105.45898119182283</c:v>
                </c:pt>
                <c:pt idx="8907">
                  <c:v>105.61433163498793</c:v>
                </c:pt>
                <c:pt idx="8908">
                  <c:v>105.49189173171754</c:v>
                </c:pt>
                <c:pt idx="8909">
                  <c:v>105.37899791806122</c:v>
                </c:pt>
                <c:pt idx="8910">
                  <c:v>105.46542496504352</c:v>
                </c:pt>
                <c:pt idx="8911">
                  <c:v>105.56802194816413</c:v>
                </c:pt>
                <c:pt idx="8912">
                  <c:v>105.52664420161713</c:v>
                </c:pt>
                <c:pt idx="8913">
                  <c:v>105.54317470784602</c:v>
                </c:pt>
                <c:pt idx="8914">
                  <c:v>105.37111790128054</c:v>
                </c:pt>
                <c:pt idx="8915">
                  <c:v>105.23875945052629</c:v>
                </c:pt>
                <c:pt idx="8916">
                  <c:v>105.32189971932264</c:v>
                </c:pt>
                <c:pt idx="8917">
                  <c:v>105.32211704300141</c:v>
                </c:pt>
                <c:pt idx="8918">
                  <c:v>105.32964616067869</c:v>
                </c:pt>
                <c:pt idx="8919">
                  <c:v>105.37242260384113</c:v>
                </c:pt>
                <c:pt idx="8920">
                  <c:v>105.2276772913612</c:v>
                </c:pt>
                <c:pt idx="8921">
                  <c:v>105.36075412725314</c:v>
                </c:pt>
                <c:pt idx="8922">
                  <c:v>105.27172282997437</c:v>
                </c:pt>
                <c:pt idx="8923">
                  <c:v>105.22316554143275</c:v>
                </c:pt>
                <c:pt idx="8924">
                  <c:v>105.08717588200957</c:v>
                </c:pt>
                <c:pt idx="8925">
                  <c:v>104.9912772491039</c:v>
                </c:pt>
                <c:pt idx="8926">
                  <c:v>104.92478849553993</c:v>
                </c:pt>
                <c:pt idx="8927">
                  <c:v>104.92463071619939</c:v>
                </c:pt>
                <c:pt idx="8928">
                  <c:v>104.97789845890846</c:v>
                </c:pt>
                <c:pt idx="8929">
                  <c:v>104.98752241238533</c:v>
                </c:pt>
                <c:pt idx="8930">
                  <c:v>105.13117583749144</c:v>
                </c:pt>
                <c:pt idx="8931">
                  <c:v>105.05641931409895</c:v>
                </c:pt>
                <c:pt idx="8932">
                  <c:v>105.10248737643127</c:v>
                </c:pt>
                <c:pt idx="8933">
                  <c:v>105.18941667583263</c:v>
                </c:pt>
                <c:pt idx="8934">
                  <c:v>105.29451773906608</c:v>
                </c:pt>
                <c:pt idx="8935">
                  <c:v>105.34053349376252</c:v>
                </c:pt>
                <c:pt idx="8936">
                  <c:v>105.39862429888969</c:v>
                </c:pt>
                <c:pt idx="8937">
                  <c:v>105.37531095015922</c:v>
                </c:pt>
                <c:pt idx="8938">
                  <c:v>105.1971327615659</c:v>
                </c:pt>
                <c:pt idx="8939">
                  <c:v>105.18706159712892</c:v>
                </c:pt>
                <c:pt idx="8940">
                  <c:v>105.25057943082155</c:v>
                </c:pt>
                <c:pt idx="8941">
                  <c:v>105.34335903097961</c:v>
                </c:pt>
                <c:pt idx="8942">
                  <c:v>105.31475538339367</c:v>
                </c:pt>
                <c:pt idx="8943">
                  <c:v>105.18192288742699</c:v>
                </c:pt>
                <c:pt idx="8944">
                  <c:v>105.34583636068953</c:v>
                </c:pt>
                <c:pt idx="8945">
                  <c:v>105.27581849480595</c:v>
                </c:pt>
                <c:pt idx="8946">
                  <c:v>105.39441230257216</c:v>
                </c:pt>
                <c:pt idx="8947">
                  <c:v>105.46774059484848</c:v>
                </c:pt>
                <c:pt idx="8948">
                  <c:v>105.67015814536248</c:v>
                </c:pt>
                <c:pt idx="8949">
                  <c:v>105.6531404141579</c:v>
                </c:pt>
                <c:pt idx="8950">
                  <c:v>105.76786921286684</c:v>
                </c:pt>
                <c:pt idx="8951">
                  <c:v>105.83407339308383</c:v>
                </c:pt>
                <c:pt idx="8952">
                  <c:v>105.82702841342089</c:v>
                </c:pt>
                <c:pt idx="8953">
                  <c:v>105.76844607069397</c:v>
                </c:pt>
                <c:pt idx="8954">
                  <c:v>105.66686865274022</c:v>
                </c:pt>
                <c:pt idx="8955">
                  <c:v>105.73069344229795</c:v>
                </c:pt>
                <c:pt idx="8956">
                  <c:v>105.6842396289516</c:v>
                </c:pt>
                <c:pt idx="8957">
                  <c:v>105.65077287764123</c:v>
                </c:pt>
                <c:pt idx="8958">
                  <c:v>105.52854562088338</c:v>
                </c:pt>
                <c:pt idx="8959">
                  <c:v>105.56993016021586</c:v>
                </c:pt>
                <c:pt idx="8960">
                  <c:v>105.67379892194106</c:v>
                </c:pt>
                <c:pt idx="8961">
                  <c:v>105.83535086398385</c:v>
                </c:pt>
                <c:pt idx="8962">
                  <c:v>105.87474640004538</c:v>
                </c:pt>
                <c:pt idx="8963">
                  <c:v>105.94448365180544</c:v>
                </c:pt>
                <c:pt idx="8964">
                  <c:v>105.95031926696298</c:v>
                </c:pt>
                <c:pt idx="8965">
                  <c:v>105.93342201324985</c:v>
                </c:pt>
                <c:pt idx="8966">
                  <c:v>105.89315419772927</c:v>
                </c:pt>
                <c:pt idx="8967">
                  <c:v>105.83619480303531</c:v>
                </c:pt>
                <c:pt idx="8968">
                  <c:v>105.72182795838337</c:v>
                </c:pt>
                <c:pt idx="8969">
                  <c:v>105.64510532837802</c:v>
                </c:pt>
                <c:pt idx="8970">
                  <c:v>105.78820573267092</c:v>
                </c:pt>
                <c:pt idx="8971">
                  <c:v>105.61059234709383</c:v>
                </c:pt>
                <c:pt idx="8972">
                  <c:v>105.43847987455074</c:v>
                </c:pt>
                <c:pt idx="8973">
                  <c:v>105.20040071155944</c:v>
                </c:pt>
                <c:pt idx="8974">
                  <c:v>105.04798995277589</c:v>
                </c:pt>
                <c:pt idx="8975">
                  <c:v>105.09704095332901</c:v>
                </c:pt>
                <c:pt idx="8976">
                  <c:v>105.17727305457704</c:v>
                </c:pt>
                <c:pt idx="8977">
                  <c:v>105.30870914430454</c:v>
                </c:pt>
                <c:pt idx="8978">
                  <c:v>105.49422461274341</c:v>
                </c:pt>
                <c:pt idx="8979">
                  <c:v>105.56636480388758</c:v>
                </c:pt>
                <c:pt idx="8980">
                  <c:v>105.39556841456327</c:v>
                </c:pt>
                <c:pt idx="8981">
                  <c:v>105.33301930347501</c:v>
                </c:pt>
                <c:pt idx="8982">
                  <c:v>105.3567885394345</c:v>
                </c:pt>
                <c:pt idx="8983">
                  <c:v>105.40620332712166</c:v>
                </c:pt>
                <c:pt idx="8984">
                  <c:v>105.38648392626962</c:v>
                </c:pt>
                <c:pt idx="8985">
                  <c:v>105.55262355831188</c:v>
                </c:pt>
                <c:pt idx="8986">
                  <c:v>105.55310763572453</c:v>
                </c:pt>
                <c:pt idx="8987">
                  <c:v>105.67423789147723</c:v>
                </c:pt>
                <c:pt idx="8988">
                  <c:v>105.6813155051436</c:v>
                </c:pt>
                <c:pt idx="8989">
                  <c:v>105.83365025637987</c:v>
                </c:pt>
                <c:pt idx="8990">
                  <c:v>105.8660018006681</c:v>
                </c:pt>
                <c:pt idx="8991">
                  <c:v>105.76683210860234</c:v>
                </c:pt>
                <c:pt idx="8992">
                  <c:v>105.75589203672168</c:v>
                </c:pt>
                <c:pt idx="8993">
                  <c:v>105.6816356802934</c:v>
                </c:pt>
                <c:pt idx="8994">
                  <c:v>105.63827752108899</c:v>
                </c:pt>
                <c:pt idx="8995">
                  <c:v>105.58757444060156</c:v>
                </c:pt>
                <c:pt idx="8996">
                  <c:v>105.67439068301744</c:v>
                </c:pt>
                <c:pt idx="8997">
                  <c:v>105.71433949348189</c:v>
                </c:pt>
                <c:pt idx="8998">
                  <c:v>105.73284554681787</c:v>
                </c:pt>
                <c:pt idx="8999">
                  <c:v>105.95969800925057</c:v>
                </c:pt>
                <c:pt idx="9000">
                  <c:v>106.06212036160019</c:v>
                </c:pt>
                <c:pt idx="9001">
                  <c:v>105.9869120689978</c:v>
                </c:pt>
                <c:pt idx="9002">
                  <c:v>105.99003724150431</c:v>
                </c:pt>
                <c:pt idx="9003">
                  <c:v>106.0411807716775</c:v>
                </c:pt>
                <c:pt idx="9004">
                  <c:v>105.98344016201588</c:v>
                </c:pt>
                <c:pt idx="9005">
                  <c:v>105.99638780256433</c:v>
                </c:pt>
                <c:pt idx="9006">
                  <c:v>105.87554295047489</c:v>
                </c:pt>
                <c:pt idx="9007">
                  <c:v>105.9682473786864</c:v>
                </c:pt>
                <c:pt idx="9008">
                  <c:v>106.19270083605521</c:v>
                </c:pt>
                <c:pt idx="9009">
                  <c:v>106.13062968634213</c:v>
                </c:pt>
                <c:pt idx="9010">
                  <c:v>106.10389416736841</c:v>
                </c:pt>
                <c:pt idx="9011">
                  <c:v>106.01864122065183</c:v>
                </c:pt>
                <c:pt idx="9012">
                  <c:v>106.17507484842537</c:v>
                </c:pt>
                <c:pt idx="9013">
                  <c:v>106.28184667679234</c:v>
                </c:pt>
                <c:pt idx="9014">
                  <c:v>106.23606884939544</c:v>
                </c:pt>
                <c:pt idx="9015">
                  <c:v>106.2053287871492</c:v>
                </c:pt>
                <c:pt idx="9016">
                  <c:v>106.34065434008635</c:v>
                </c:pt>
                <c:pt idx="9017">
                  <c:v>106.29196340812182</c:v>
                </c:pt>
                <c:pt idx="9018">
                  <c:v>106.16518806031814</c:v>
                </c:pt>
                <c:pt idx="9019">
                  <c:v>106.23520725006367</c:v>
                </c:pt>
                <c:pt idx="9020">
                  <c:v>106.29142782294448</c:v>
                </c:pt>
                <c:pt idx="9021">
                  <c:v>106.30456592765169</c:v>
                </c:pt>
                <c:pt idx="9022">
                  <c:v>106.29790429942184</c:v>
                </c:pt>
                <c:pt idx="9023">
                  <c:v>106.50789625686465</c:v>
                </c:pt>
                <c:pt idx="9024">
                  <c:v>106.46725941088059</c:v>
                </c:pt>
                <c:pt idx="9025">
                  <c:v>106.56042385826413</c:v>
                </c:pt>
                <c:pt idx="9026">
                  <c:v>106.61310484552423</c:v>
                </c:pt>
                <c:pt idx="9027">
                  <c:v>106.70332811452013</c:v>
                </c:pt>
                <c:pt idx="9028">
                  <c:v>106.63634219022279</c:v>
                </c:pt>
                <c:pt idx="9029">
                  <c:v>106.57772339362083</c:v>
                </c:pt>
                <c:pt idx="9030">
                  <c:v>106.78575175501078</c:v>
                </c:pt>
                <c:pt idx="9031">
                  <c:v>106.95526855080688</c:v>
                </c:pt>
                <c:pt idx="9032">
                  <c:v>106.86463466786715</c:v>
                </c:pt>
                <c:pt idx="9033">
                  <c:v>106.97576646150237</c:v>
                </c:pt>
                <c:pt idx="9034">
                  <c:v>107.02636123205068</c:v>
                </c:pt>
                <c:pt idx="9035">
                  <c:v>106.85434962416599</c:v>
                </c:pt>
                <c:pt idx="9036">
                  <c:v>106.82284906162258</c:v>
                </c:pt>
                <c:pt idx="9037">
                  <c:v>107.10948538245887</c:v>
                </c:pt>
                <c:pt idx="9038">
                  <c:v>107.12133316713346</c:v>
                </c:pt>
                <c:pt idx="9039">
                  <c:v>106.95672430594961</c:v>
                </c:pt>
                <c:pt idx="9040">
                  <c:v>106.73761341904603</c:v>
                </c:pt>
                <c:pt idx="9041">
                  <c:v>106.85087313534069</c:v>
                </c:pt>
                <c:pt idx="9042">
                  <c:v>106.86064115346191</c:v>
                </c:pt>
                <c:pt idx="9043">
                  <c:v>107.10005786321068</c:v>
                </c:pt>
                <c:pt idx="9044">
                  <c:v>107.1882103458609</c:v>
                </c:pt>
                <c:pt idx="9045">
                  <c:v>107.24016001662773</c:v>
                </c:pt>
                <c:pt idx="9046">
                  <c:v>107.18575718123043</c:v>
                </c:pt>
                <c:pt idx="9047">
                  <c:v>107.24792251934313</c:v>
                </c:pt>
                <c:pt idx="9048">
                  <c:v>107.22161268936877</c:v>
                </c:pt>
                <c:pt idx="9049">
                  <c:v>107.14243514221032</c:v>
                </c:pt>
                <c:pt idx="9050">
                  <c:v>107.07508077271339</c:v>
                </c:pt>
                <c:pt idx="9051">
                  <c:v>107.145540888333</c:v>
                </c:pt>
                <c:pt idx="9052">
                  <c:v>107.27353559605757</c:v>
                </c:pt>
                <c:pt idx="9053">
                  <c:v>107.28690649035539</c:v>
                </c:pt>
                <c:pt idx="9054">
                  <c:v>107.29407459774778</c:v>
                </c:pt>
                <c:pt idx="9055">
                  <c:v>107.26181370777367</c:v>
                </c:pt>
                <c:pt idx="9056">
                  <c:v>107.15125103534251</c:v>
                </c:pt>
                <c:pt idx="9057">
                  <c:v>107.2636613372968</c:v>
                </c:pt>
                <c:pt idx="9058">
                  <c:v>107.27145371072834</c:v>
                </c:pt>
                <c:pt idx="9059">
                  <c:v>107.05400838733968</c:v>
                </c:pt>
                <c:pt idx="9060">
                  <c:v>107.19229317633425</c:v>
                </c:pt>
                <c:pt idx="9061">
                  <c:v>107.26360633703372</c:v>
                </c:pt>
                <c:pt idx="9062">
                  <c:v>107.31581299374238</c:v>
                </c:pt>
                <c:pt idx="9063">
                  <c:v>107.2810029735076</c:v>
                </c:pt>
                <c:pt idx="9064">
                  <c:v>107.44304063256146</c:v>
                </c:pt>
                <c:pt idx="9065">
                  <c:v>107.54174971072415</c:v>
                </c:pt>
                <c:pt idx="9066">
                  <c:v>107.76822659118093</c:v>
                </c:pt>
                <c:pt idx="9067">
                  <c:v>107.76257601658904</c:v>
                </c:pt>
                <c:pt idx="9068">
                  <c:v>107.95995050044226</c:v>
                </c:pt>
                <c:pt idx="9069">
                  <c:v>108.03066216716968</c:v>
                </c:pt>
                <c:pt idx="9070">
                  <c:v>108.1143836604146</c:v>
                </c:pt>
                <c:pt idx="9071">
                  <c:v>107.99009759393094</c:v>
                </c:pt>
                <c:pt idx="9072">
                  <c:v>108.0331021628257</c:v>
                </c:pt>
                <c:pt idx="9073">
                  <c:v>107.99472961551515</c:v>
                </c:pt>
                <c:pt idx="9074">
                  <c:v>107.83571986956343</c:v>
                </c:pt>
                <c:pt idx="9075">
                  <c:v>107.97735538284779</c:v>
                </c:pt>
                <c:pt idx="9076">
                  <c:v>107.75697884044919</c:v>
                </c:pt>
                <c:pt idx="9077">
                  <c:v>107.70394842261543</c:v>
                </c:pt>
                <c:pt idx="9078">
                  <c:v>107.72279202571201</c:v>
                </c:pt>
                <c:pt idx="9079">
                  <c:v>107.65892360930555</c:v>
                </c:pt>
                <c:pt idx="9080">
                  <c:v>107.91455888359393</c:v>
                </c:pt>
                <c:pt idx="9081">
                  <c:v>107.93501072855143</c:v>
                </c:pt>
                <c:pt idx="9082">
                  <c:v>107.93167492751614</c:v>
                </c:pt>
                <c:pt idx="9083">
                  <c:v>107.77997989164579</c:v>
                </c:pt>
                <c:pt idx="9084">
                  <c:v>107.66987233891265</c:v>
                </c:pt>
                <c:pt idx="9085">
                  <c:v>107.59295372292009</c:v>
                </c:pt>
                <c:pt idx="9086">
                  <c:v>107.73079097711357</c:v>
                </c:pt>
                <c:pt idx="9087">
                  <c:v>107.67306038136799</c:v>
                </c:pt>
                <c:pt idx="9088">
                  <c:v>107.65653483395108</c:v>
                </c:pt>
                <c:pt idx="9089">
                  <c:v>107.80300883713332</c:v>
                </c:pt>
                <c:pt idx="9090">
                  <c:v>107.72492634437562</c:v>
                </c:pt>
                <c:pt idx="9091">
                  <c:v>107.61088665047355</c:v>
                </c:pt>
                <c:pt idx="9092">
                  <c:v>107.91095912666634</c:v>
                </c:pt>
                <c:pt idx="9093">
                  <c:v>107.88361412736563</c:v>
                </c:pt>
                <c:pt idx="9094">
                  <c:v>107.73062224818109</c:v>
                </c:pt>
                <c:pt idx="9095">
                  <c:v>107.43083066285489</c:v>
                </c:pt>
                <c:pt idx="9096">
                  <c:v>107.30368664329455</c:v>
                </c:pt>
                <c:pt idx="9097">
                  <c:v>107.42363167396849</c:v>
                </c:pt>
                <c:pt idx="9098">
                  <c:v>107.16722072433284</c:v>
                </c:pt>
                <c:pt idx="9099">
                  <c:v>107.14205168796792</c:v>
                </c:pt>
                <c:pt idx="9100">
                  <c:v>107.06606900419779</c:v>
                </c:pt>
                <c:pt idx="9101">
                  <c:v>107.06785804059093</c:v>
                </c:pt>
                <c:pt idx="9102">
                  <c:v>107.31704909660714</c:v>
                </c:pt>
                <c:pt idx="9103">
                  <c:v>107.23959682006171</c:v>
                </c:pt>
                <c:pt idx="9104">
                  <c:v>107.27668589648465</c:v>
                </c:pt>
                <c:pt idx="9105">
                  <c:v>107.13578979809115</c:v>
                </c:pt>
                <c:pt idx="9106">
                  <c:v>107.09606048911677</c:v>
                </c:pt>
                <c:pt idx="9107">
                  <c:v>106.98161369361411</c:v>
                </c:pt>
                <c:pt idx="9108">
                  <c:v>106.77833407081323</c:v>
                </c:pt>
                <c:pt idx="9109">
                  <c:v>106.70439021518624</c:v>
                </c:pt>
                <c:pt idx="9110">
                  <c:v>106.76733312861386</c:v>
                </c:pt>
                <c:pt idx="9111">
                  <c:v>106.66518610311239</c:v>
                </c:pt>
                <c:pt idx="9112">
                  <c:v>106.75057710109473</c:v>
                </c:pt>
                <c:pt idx="9113">
                  <c:v>106.76622469296537</c:v>
                </c:pt>
                <c:pt idx="9114">
                  <c:v>106.7836066806334</c:v>
                </c:pt>
                <c:pt idx="9115">
                  <c:v>106.95965456014129</c:v>
                </c:pt>
                <c:pt idx="9116">
                  <c:v>107.1384932059098</c:v>
                </c:pt>
                <c:pt idx="9117">
                  <c:v>107.18627483093067</c:v>
                </c:pt>
                <c:pt idx="9118">
                  <c:v>107.22934206261024</c:v>
                </c:pt>
                <c:pt idx="9119">
                  <c:v>106.99381548930485</c:v>
                </c:pt>
                <c:pt idx="9120">
                  <c:v>106.97927372535992</c:v>
                </c:pt>
                <c:pt idx="9121">
                  <c:v>107.12424008171209</c:v>
                </c:pt>
                <c:pt idx="9122">
                  <c:v>107.31328875729231</c:v>
                </c:pt>
                <c:pt idx="9123">
                  <c:v>107.33237253225549</c:v>
                </c:pt>
                <c:pt idx="9124">
                  <c:v>107.26557201193201</c:v>
                </c:pt>
                <c:pt idx="9125">
                  <c:v>107.08787115856369</c:v>
                </c:pt>
                <c:pt idx="9126">
                  <c:v>106.98328255312954</c:v>
                </c:pt>
                <c:pt idx="9127">
                  <c:v>107.00184420526514</c:v>
                </c:pt>
                <c:pt idx="9128">
                  <c:v>106.8090780478117</c:v>
                </c:pt>
                <c:pt idx="9129">
                  <c:v>106.9538114564443</c:v>
                </c:pt>
                <c:pt idx="9130">
                  <c:v>107.12412372425203</c:v>
                </c:pt>
                <c:pt idx="9131">
                  <c:v>107.00478983641595</c:v>
                </c:pt>
                <c:pt idx="9132">
                  <c:v>106.89008793705047</c:v>
                </c:pt>
                <c:pt idx="9133">
                  <c:v>106.8996824637214</c:v>
                </c:pt>
                <c:pt idx="9134">
                  <c:v>106.66316393692011</c:v>
                </c:pt>
                <c:pt idx="9135">
                  <c:v>106.59948800167281</c:v>
                </c:pt>
                <c:pt idx="9136">
                  <c:v>106.54806325579888</c:v>
                </c:pt>
                <c:pt idx="9137">
                  <c:v>106.4725120912275</c:v>
                </c:pt>
                <c:pt idx="9138">
                  <c:v>106.46555217244148</c:v>
                </c:pt>
                <c:pt idx="9139">
                  <c:v>106.26669949822009</c:v>
                </c:pt>
                <c:pt idx="9140">
                  <c:v>106.26690490766806</c:v>
                </c:pt>
                <c:pt idx="9141">
                  <c:v>106.1283274188542</c:v>
                </c:pt>
                <c:pt idx="9142">
                  <c:v>106.12807943732909</c:v>
                </c:pt>
                <c:pt idx="9143">
                  <c:v>106.00008890229998</c:v>
                </c:pt>
                <c:pt idx="9144">
                  <c:v>105.98845439567391</c:v>
                </c:pt>
                <c:pt idx="9145">
                  <c:v>106.10140759148273</c:v>
                </c:pt>
                <c:pt idx="9146">
                  <c:v>105.98042079822024</c:v>
                </c:pt>
                <c:pt idx="9147">
                  <c:v>105.8004748804599</c:v>
                </c:pt>
                <c:pt idx="9148">
                  <c:v>105.68031445644662</c:v>
                </c:pt>
                <c:pt idx="9149">
                  <c:v>105.567170649066</c:v>
                </c:pt>
                <c:pt idx="9150">
                  <c:v>105.65449600354592</c:v>
                </c:pt>
                <c:pt idx="9151">
                  <c:v>105.61314937790921</c:v>
                </c:pt>
                <c:pt idx="9152">
                  <c:v>105.28906841149453</c:v>
                </c:pt>
                <c:pt idx="9153">
                  <c:v>105.33850189552318</c:v>
                </c:pt>
                <c:pt idx="9154">
                  <c:v>105.28104756980383</c:v>
                </c:pt>
                <c:pt idx="9155">
                  <c:v>105.2362942852953</c:v>
                </c:pt>
                <c:pt idx="9156">
                  <c:v>105.39489483976588</c:v>
                </c:pt>
                <c:pt idx="9157">
                  <c:v>105.39622210191297</c:v>
                </c:pt>
                <c:pt idx="9158">
                  <c:v>105.40582771138753</c:v>
                </c:pt>
                <c:pt idx="9159">
                  <c:v>105.44316317801936</c:v>
                </c:pt>
                <c:pt idx="9160">
                  <c:v>105.42512244440098</c:v>
                </c:pt>
                <c:pt idx="9161">
                  <c:v>105.37222725633589</c:v>
                </c:pt>
                <c:pt idx="9162">
                  <c:v>105.41435917221099</c:v>
                </c:pt>
                <c:pt idx="9163">
                  <c:v>105.47862692214133</c:v>
                </c:pt>
                <c:pt idx="9164">
                  <c:v>105.42338009859863</c:v>
                </c:pt>
                <c:pt idx="9165">
                  <c:v>105.37434971890718</c:v>
                </c:pt>
                <c:pt idx="9166">
                  <c:v>105.44880588698327</c:v>
                </c:pt>
                <c:pt idx="9167">
                  <c:v>105.45316584998007</c:v>
                </c:pt>
                <c:pt idx="9168">
                  <c:v>105.49917734934337</c:v>
                </c:pt>
                <c:pt idx="9169">
                  <c:v>105.39632163819424</c:v>
                </c:pt>
                <c:pt idx="9170">
                  <c:v>105.33007794776201</c:v>
                </c:pt>
                <c:pt idx="9171">
                  <c:v>105.23481244943669</c:v>
                </c:pt>
                <c:pt idx="9172">
                  <c:v>105.19614491546953</c:v>
                </c:pt>
                <c:pt idx="9173">
                  <c:v>105.14750867023915</c:v>
                </c:pt>
                <c:pt idx="9174">
                  <c:v>105.32058870703291</c:v>
                </c:pt>
                <c:pt idx="9175">
                  <c:v>105.31121613040027</c:v>
                </c:pt>
                <c:pt idx="9176">
                  <c:v>105.34406711164924</c:v>
                </c:pt>
                <c:pt idx="9177">
                  <c:v>105.35244707101668</c:v>
                </c:pt>
                <c:pt idx="9178">
                  <c:v>105.32251590623032</c:v>
                </c:pt>
                <c:pt idx="9179">
                  <c:v>105.28125241022303</c:v>
                </c:pt>
                <c:pt idx="9180">
                  <c:v>105.33937450900943</c:v>
                </c:pt>
                <c:pt idx="9181">
                  <c:v>105.21989537518247</c:v>
                </c:pt>
                <c:pt idx="9182">
                  <c:v>105.17883824311022</c:v>
                </c:pt>
                <c:pt idx="9183">
                  <c:v>105.09809231441507</c:v>
                </c:pt>
                <c:pt idx="9184">
                  <c:v>105.2269353548684</c:v>
                </c:pt>
                <c:pt idx="9185">
                  <c:v>105.18479322826025</c:v>
                </c:pt>
                <c:pt idx="9186">
                  <c:v>105.14202475147265</c:v>
                </c:pt>
                <c:pt idx="9187">
                  <c:v>105.09932268333154</c:v>
                </c:pt>
                <c:pt idx="9188">
                  <c:v>105.03888256239155</c:v>
                </c:pt>
                <c:pt idx="9189">
                  <c:v>104.99963246671008</c:v>
                </c:pt>
                <c:pt idx="9190">
                  <c:v>104.97812803623478</c:v>
                </c:pt>
                <c:pt idx="9191">
                  <c:v>105.04782334656581</c:v>
                </c:pt>
                <c:pt idx="9192">
                  <c:v>105.07004182679881</c:v>
                </c:pt>
                <c:pt idx="9193">
                  <c:v>105.04182675365236</c:v>
                </c:pt>
                <c:pt idx="9194">
                  <c:v>105.00264761627521</c:v>
                </c:pt>
                <c:pt idx="9195">
                  <c:v>104.99604716369318</c:v>
                </c:pt>
                <c:pt idx="9196">
                  <c:v>105.02562242077245</c:v>
                </c:pt>
                <c:pt idx="9197">
                  <c:v>105.05244038811584</c:v>
                </c:pt>
                <c:pt idx="9198">
                  <c:v>105.04105289068642</c:v>
                </c:pt>
                <c:pt idx="9199">
                  <c:v>104.91029100108778</c:v>
                </c:pt>
                <c:pt idx="9200">
                  <c:v>104.96482083245554</c:v>
                </c:pt>
                <c:pt idx="9201">
                  <c:v>105.12507050080718</c:v>
                </c:pt>
                <c:pt idx="9202">
                  <c:v>105.08938843411654</c:v>
                </c:pt>
                <c:pt idx="9203">
                  <c:v>104.98708306039526</c:v>
                </c:pt>
                <c:pt idx="9204">
                  <c:v>105.07976920080577</c:v>
                </c:pt>
                <c:pt idx="9205">
                  <c:v>104.99988702302039</c:v>
                </c:pt>
                <c:pt idx="9206">
                  <c:v>105.03630863269463</c:v>
                </c:pt>
                <c:pt idx="9207">
                  <c:v>104.97532466293411</c:v>
                </c:pt>
                <c:pt idx="9208">
                  <c:v>105.05184370749846</c:v>
                </c:pt>
                <c:pt idx="9209">
                  <c:v>104.95075982437034</c:v>
                </c:pt>
                <c:pt idx="9210">
                  <c:v>104.97897878380269</c:v>
                </c:pt>
                <c:pt idx="9211">
                  <c:v>105.11207608642505</c:v>
                </c:pt>
                <c:pt idx="9212">
                  <c:v>105.10519477733713</c:v>
                </c:pt>
                <c:pt idx="9213">
                  <c:v>104.9018826719183</c:v>
                </c:pt>
                <c:pt idx="9214">
                  <c:v>104.97739926113945</c:v>
                </c:pt>
                <c:pt idx="9215">
                  <c:v>105.03342470440556</c:v>
                </c:pt>
                <c:pt idx="9216">
                  <c:v>105.16525270320255</c:v>
                </c:pt>
                <c:pt idx="9217">
                  <c:v>105.38841598270429</c:v>
                </c:pt>
                <c:pt idx="9218">
                  <c:v>105.35133694872023</c:v>
                </c:pt>
                <c:pt idx="9219">
                  <c:v>105.34483253932743</c:v>
                </c:pt>
                <c:pt idx="9220">
                  <c:v>105.21738128622263</c:v>
                </c:pt>
                <c:pt idx="9221">
                  <c:v>105.10699828575866</c:v>
                </c:pt>
                <c:pt idx="9222">
                  <c:v>104.91615279202955</c:v>
                </c:pt>
                <c:pt idx="9223">
                  <c:v>105.03087651067565</c:v>
                </c:pt>
                <c:pt idx="9224">
                  <c:v>105.02069876201301</c:v>
                </c:pt>
                <c:pt idx="9225">
                  <c:v>105.21574125122584</c:v>
                </c:pt>
                <c:pt idx="9226">
                  <c:v>105.06800277963374</c:v>
                </c:pt>
                <c:pt idx="9227">
                  <c:v>105.1261752961301</c:v>
                </c:pt>
                <c:pt idx="9228">
                  <c:v>104.90459940011193</c:v>
                </c:pt>
                <c:pt idx="9229">
                  <c:v>104.86429979793564</c:v>
                </c:pt>
                <c:pt idx="9230">
                  <c:v>104.81760198403185</c:v>
                </c:pt>
                <c:pt idx="9231">
                  <c:v>104.81142920873774</c:v>
                </c:pt>
                <c:pt idx="9232">
                  <c:v>104.65809712447253</c:v>
                </c:pt>
                <c:pt idx="9233">
                  <c:v>104.60482701625698</c:v>
                </c:pt>
                <c:pt idx="9234">
                  <c:v>104.47009882718284</c:v>
                </c:pt>
                <c:pt idx="9235">
                  <c:v>104.46294165997837</c:v>
                </c:pt>
                <c:pt idx="9236">
                  <c:v>104.49693193557768</c:v>
                </c:pt>
                <c:pt idx="9237">
                  <c:v>104.61233598444107</c:v>
                </c:pt>
                <c:pt idx="9238">
                  <c:v>104.72038761530173</c:v>
                </c:pt>
                <c:pt idx="9239">
                  <c:v>104.73006386147419</c:v>
                </c:pt>
                <c:pt idx="9240">
                  <c:v>104.93275181869875</c:v>
                </c:pt>
                <c:pt idx="9241">
                  <c:v>105.17035186402251</c:v>
                </c:pt>
                <c:pt idx="9242">
                  <c:v>105.03998322362452</c:v>
                </c:pt>
                <c:pt idx="9243">
                  <c:v>105.1643168978834</c:v>
                </c:pt>
                <c:pt idx="9244">
                  <c:v>105.02792373026837</c:v>
                </c:pt>
                <c:pt idx="9245">
                  <c:v>105.09404700438122</c:v>
                </c:pt>
                <c:pt idx="9246">
                  <c:v>105.18898280521616</c:v>
                </c:pt>
                <c:pt idx="9247">
                  <c:v>105.18527863141573</c:v>
                </c:pt>
                <c:pt idx="9248">
                  <c:v>105.21357882091806</c:v>
                </c:pt>
                <c:pt idx="9249">
                  <c:v>105.21792758167969</c:v>
                </c:pt>
                <c:pt idx="9250">
                  <c:v>105.2018521473404</c:v>
                </c:pt>
                <c:pt idx="9251">
                  <c:v>105.16867393353613</c:v>
                </c:pt>
                <c:pt idx="9252">
                  <c:v>105.27507885664146</c:v>
                </c:pt>
                <c:pt idx="9253">
                  <c:v>105.33149399485289</c:v>
                </c:pt>
                <c:pt idx="9254">
                  <c:v>105.28129113850649</c:v>
                </c:pt>
                <c:pt idx="9255">
                  <c:v>105.17248421033644</c:v>
                </c:pt>
                <c:pt idx="9256">
                  <c:v>105.23901044500462</c:v>
                </c:pt>
                <c:pt idx="9257">
                  <c:v>105.27971343603501</c:v>
                </c:pt>
                <c:pt idx="9258">
                  <c:v>105.20580684125046</c:v>
                </c:pt>
                <c:pt idx="9259">
                  <c:v>105.31390636196488</c:v>
                </c:pt>
                <c:pt idx="9260">
                  <c:v>105.19980896893536</c:v>
                </c:pt>
                <c:pt idx="9261">
                  <c:v>105.09830543175283</c:v>
                </c:pt>
                <c:pt idx="9262">
                  <c:v>105.17453496476782</c:v>
                </c:pt>
                <c:pt idx="9263">
                  <c:v>105.19289071040373</c:v>
                </c:pt>
                <c:pt idx="9264">
                  <c:v>105.27953030588202</c:v>
                </c:pt>
                <c:pt idx="9265">
                  <c:v>105.16919176436427</c:v>
                </c:pt>
                <c:pt idx="9266">
                  <c:v>105.19498461324153</c:v>
                </c:pt>
                <c:pt idx="9267">
                  <c:v>105.26688427401692</c:v>
                </c:pt>
                <c:pt idx="9268">
                  <c:v>105.12161102318244</c:v>
                </c:pt>
                <c:pt idx="9269">
                  <c:v>104.78478323675219</c:v>
                </c:pt>
                <c:pt idx="9270">
                  <c:v>104.63835228725713</c:v>
                </c:pt>
                <c:pt idx="9271">
                  <c:v>104.36050854295137</c:v>
                </c:pt>
                <c:pt idx="9272">
                  <c:v>104.38911481064008</c:v>
                </c:pt>
                <c:pt idx="9273">
                  <c:v>104.40595145512502</c:v>
                </c:pt>
                <c:pt idx="9274">
                  <c:v>104.36627508424351</c:v>
                </c:pt>
                <c:pt idx="9275">
                  <c:v>104.41919924883588</c:v>
                </c:pt>
                <c:pt idx="9276">
                  <c:v>104.42935977011416</c:v>
                </c:pt>
                <c:pt idx="9277">
                  <c:v>104.52697485455343</c:v>
                </c:pt>
                <c:pt idx="9278">
                  <c:v>104.62800381245657</c:v>
                </c:pt>
                <c:pt idx="9279">
                  <c:v>104.65674288799084</c:v>
                </c:pt>
                <c:pt idx="9280">
                  <c:v>104.61674691329928</c:v>
                </c:pt>
                <c:pt idx="9281">
                  <c:v>104.75332505953453</c:v>
                </c:pt>
                <c:pt idx="9282">
                  <c:v>104.91532814201739</c:v>
                </c:pt>
                <c:pt idx="9283">
                  <c:v>105.01924716886566</c:v>
                </c:pt>
                <c:pt idx="9284">
                  <c:v>105.01728798137965</c:v>
                </c:pt>
                <c:pt idx="9285">
                  <c:v>105.03411948556133</c:v>
                </c:pt>
                <c:pt idx="9286">
                  <c:v>104.95514416510711</c:v>
                </c:pt>
                <c:pt idx="9287">
                  <c:v>105.15444559335982</c:v>
                </c:pt>
                <c:pt idx="9288">
                  <c:v>105.11374932665744</c:v>
                </c:pt>
                <c:pt idx="9289">
                  <c:v>105.0622269108969</c:v>
                </c:pt>
                <c:pt idx="9290">
                  <c:v>104.9901581386316</c:v>
                </c:pt>
                <c:pt idx="9291">
                  <c:v>105.01358773783713</c:v>
                </c:pt>
                <c:pt idx="9292">
                  <c:v>105.24967689070303</c:v>
                </c:pt>
                <c:pt idx="9293">
                  <c:v>105.12350670515049</c:v>
                </c:pt>
                <c:pt idx="9294">
                  <c:v>105.11946431207801</c:v>
                </c:pt>
                <c:pt idx="9295">
                  <c:v>105.26030846870819</c:v>
                </c:pt>
                <c:pt idx="9296">
                  <c:v>105.33970897736981</c:v>
                </c:pt>
                <c:pt idx="9297">
                  <c:v>105.27133144962981</c:v>
                </c:pt>
                <c:pt idx="9298">
                  <c:v>105.37953817309217</c:v>
                </c:pt>
                <c:pt idx="9299">
                  <c:v>105.21725719679392</c:v>
                </c:pt>
                <c:pt idx="9300">
                  <c:v>105.22480459504305</c:v>
                </c:pt>
                <c:pt idx="9301">
                  <c:v>105.14256166547722</c:v>
                </c:pt>
                <c:pt idx="9302">
                  <c:v>105.12125626404786</c:v>
                </c:pt>
                <c:pt idx="9303">
                  <c:v>105.23015197389384</c:v>
                </c:pt>
                <c:pt idx="9304">
                  <c:v>105.22546046067545</c:v>
                </c:pt>
                <c:pt idx="9305">
                  <c:v>105.25448184062584</c:v>
                </c:pt>
                <c:pt idx="9306">
                  <c:v>105.19908817774346</c:v>
                </c:pt>
                <c:pt idx="9307">
                  <c:v>105.22193975604708</c:v>
                </c:pt>
                <c:pt idx="9308">
                  <c:v>105.28023091160232</c:v>
                </c:pt>
                <c:pt idx="9309">
                  <c:v>105.35656948680611</c:v>
                </c:pt>
                <c:pt idx="9310">
                  <c:v>105.39597899445454</c:v>
                </c:pt>
                <c:pt idx="9311">
                  <c:v>105.33722518999541</c:v>
                </c:pt>
                <c:pt idx="9312">
                  <c:v>105.49032896720496</c:v>
                </c:pt>
                <c:pt idx="9313">
                  <c:v>105.59681365382784</c:v>
                </c:pt>
                <c:pt idx="9314">
                  <c:v>105.61436568956462</c:v>
                </c:pt>
                <c:pt idx="9315">
                  <c:v>105.64748963903374</c:v>
                </c:pt>
                <c:pt idx="9316">
                  <c:v>105.70297597059182</c:v>
                </c:pt>
                <c:pt idx="9317">
                  <c:v>105.68955127439673</c:v>
                </c:pt>
                <c:pt idx="9318">
                  <c:v>105.77766247204579</c:v>
                </c:pt>
                <c:pt idx="9319">
                  <c:v>105.62096853326358</c:v>
                </c:pt>
                <c:pt idx="9320">
                  <c:v>105.72214425637449</c:v>
                </c:pt>
                <c:pt idx="9321">
                  <c:v>105.9193154808694</c:v>
                </c:pt>
                <c:pt idx="9322">
                  <c:v>105.8956775143906</c:v>
                </c:pt>
                <c:pt idx="9323">
                  <c:v>105.75371338023832</c:v>
                </c:pt>
                <c:pt idx="9324">
                  <c:v>105.89925858830787</c:v>
                </c:pt>
                <c:pt idx="9325">
                  <c:v>106.1098111786459</c:v>
                </c:pt>
                <c:pt idx="9326">
                  <c:v>106.19044123574037</c:v>
                </c:pt>
                <c:pt idx="9327">
                  <c:v>106.00118867694567</c:v>
                </c:pt>
                <c:pt idx="9328">
                  <c:v>105.90627876884332</c:v>
                </c:pt>
                <c:pt idx="9329">
                  <c:v>105.83602377164323</c:v>
                </c:pt>
                <c:pt idx="9330">
                  <c:v>105.85019605973618</c:v>
                </c:pt>
                <c:pt idx="9331">
                  <c:v>105.90337979829403</c:v>
                </c:pt>
                <c:pt idx="9332">
                  <c:v>105.92267530844201</c:v>
                </c:pt>
                <c:pt idx="9333">
                  <c:v>105.8645954645166</c:v>
                </c:pt>
                <c:pt idx="9334">
                  <c:v>105.83539117361482</c:v>
                </c:pt>
                <c:pt idx="9335">
                  <c:v>105.71221393850232</c:v>
                </c:pt>
                <c:pt idx="9336">
                  <c:v>105.72771915056282</c:v>
                </c:pt>
                <c:pt idx="9337">
                  <c:v>105.61161414198762</c:v>
                </c:pt>
                <c:pt idx="9338">
                  <c:v>105.34704011132182</c:v>
                </c:pt>
                <c:pt idx="9339">
                  <c:v>105.41508580265935</c:v>
                </c:pt>
                <c:pt idx="9340">
                  <c:v>105.3216782104239</c:v>
                </c:pt>
                <c:pt idx="9341">
                  <c:v>105.53933230009949</c:v>
                </c:pt>
                <c:pt idx="9342">
                  <c:v>105.64332123896884</c:v>
                </c:pt>
                <c:pt idx="9343">
                  <c:v>105.51686539948282</c:v>
                </c:pt>
                <c:pt idx="9344">
                  <c:v>105.58809768337377</c:v>
                </c:pt>
                <c:pt idx="9345">
                  <c:v>105.62412996397241</c:v>
                </c:pt>
                <c:pt idx="9346">
                  <c:v>105.53988495153368</c:v>
                </c:pt>
                <c:pt idx="9347">
                  <c:v>105.35332047020546</c:v>
                </c:pt>
                <c:pt idx="9348">
                  <c:v>105.51763894161203</c:v>
                </c:pt>
                <c:pt idx="9349">
                  <c:v>105.48017945230433</c:v>
                </c:pt>
                <c:pt idx="9350">
                  <c:v>105.45454939045838</c:v>
                </c:pt>
                <c:pt idx="9351">
                  <c:v>105.41756657214155</c:v>
                </c:pt>
                <c:pt idx="9352">
                  <c:v>105.64447543701829</c:v>
                </c:pt>
                <c:pt idx="9353">
                  <c:v>105.85129369627742</c:v>
                </c:pt>
                <c:pt idx="9354">
                  <c:v>105.83110208527053</c:v>
                </c:pt>
                <c:pt idx="9355">
                  <c:v>106.06674579425541</c:v>
                </c:pt>
                <c:pt idx="9356">
                  <c:v>105.93081682174352</c:v>
                </c:pt>
                <c:pt idx="9357">
                  <c:v>106.16879968973821</c:v>
                </c:pt>
                <c:pt idx="9358">
                  <c:v>106.12581109602179</c:v>
                </c:pt>
                <c:pt idx="9359">
                  <c:v>106.2640406800878</c:v>
                </c:pt>
                <c:pt idx="9360">
                  <c:v>106.40818340978765</c:v>
                </c:pt>
                <c:pt idx="9361">
                  <c:v>106.4873927419973</c:v>
                </c:pt>
                <c:pt idx="9362">
                  <c:v>106.33709268880867</c:v>
                </c:pt>
                <c:pt idx="9363">
                  <c:v>106.25865933531524</c:v>
                </c:pt>
                <c:pt idx="9364">
                  <c:v>106.19570934473975</c:v>
                </c:pt>
                <c:pt idx="9365">
                  <c:v>106.37016979702858</c:v>
                </c:pt>
                <c:pt idx="9366">
                  <c:v>106.10823722380486</c:v>
                </c:pt>
                <c:pt idx="9367">
                  <c:v>106.04423859721669</c:v>
                </c:pt>
                <c:pt idx="9368">
                  <c:v>106.02508911489551</c:v>
                </c:pt>
                <c:pt idx="9369">
                  <c:v>106.03665355033489</c:v>
                </c:pt>
                <c:pt idx="9370">
                  <c:v>106.02782381346348</c:v>
                </c:pt>
                <c:pt idx="9371">
                  <c:v>106.02031561167129</c:v>
                </c:pt>
                <c:pt idx="9372">
                  <c:v>105.73798837995675</c:v>
                </c:pt>
                <c:pt idx="9373">
                  <c:v>105.70439545807156</c:v>
                </c:pt>
                <c:pt idx="9374">
                  <c:v>105.69916734982672</c:v>
                </c:pt>
                <c:pt idx="9375">
                  <c:v>105.87397325199871</c:v>
                </c:pt>
                <c:pt idx="9376">
                  <c:v>105.87773812778326</c:v>
                </c:pt>
                <c:pt idx="9377">
                  <c:v>105.941727988984</c:v>
                </c:pt>
                <c:pt idx="9378">
                  <c:v>105.97310603249244</c:v>
                </c:pt>
                <c:pt idx="9379">
                  <c:v>106.01383086842881</c:v>
                </c:pt>
                <c:pt idx="9380">
                  <c:v>105.97741098161332</c:v>
                </c:pt>
                <c:pt idx="9381">
                  <c:v>105.92235598617222</c:v>
                </c:pt>
                <c:pt idx="9382">
                  <c:v>106.00815945418127</c:v>
                </c:pt>
                <c:pt idx="9383">
                  <c:v>105.85979251535285</c:v>
                </c:pt>
                <c:pt idx="9384">
                  <c:v>105.92936507215107</c:v>
                </c:pt>
                <c:pt idx="9385">
                  <c:v>106.00807394669874</c:v>
                </c:pt>
                <c:pt idx="9386">
                  <c:v>105.92924649721708</c:v>
                </c:pt>
                <c:pt idx="9387">
                  <c:v>105.96552562313339</c:v>
                </c:pt>
                <c:pt idx="9388">
                  <c:v>105.8380523307634</c:v>
                </c:pt>
                <c:pt idx="9389">
                  <c:v>105.83514126351083</c:v>
                </c:pt>
                <c:pt idx="9390">
                  <c:v>105.75728043314109</c:v>
                </c:pt>
                <c:pt idx="9391">
                  <c:v>105.80565782715932</c:v>
                </c:pt>
                <c:pt idx="9392">
                  <c:v>105.76891929078832</c:v>
                </c:pt>
                <c:pt idx="9393">
                  <c:v>105.89887231630347</c:v>
                </c:pt>
                <c:pt idx="9394">
                  <c:v>106.18842736364246</c:v>
                </c:pt>
                <c:pt idx="9395">
                  <c:v>106.21898460484954</c:v>
                </c:pt>
                <c:pt idx="9396">
                  <c:v>106.08091208688103</c:v>
                </c:pt>
                <c:pt idx="9397">
                  <c:v>106.03822818048899</c:v>
                </c:pt>
                <c:pt idx="9398">
                  <c:v>105.98223335858499</c:v>
                </c:pt>
                <c:pt idx="9399">
                  <c:v>105.91503735110982</c:v>
                </c:pt>
                <c:pt idx="9400">
                  <c:v>105.70836588237655</c:v>
                </c:pt>
                <c:pt idx="9401">
                  <c:v>105.56396144048618</c:v>
                </c:pt>
                <c:pt idx="9402">
                  <c:v>105.66195671093695</c:v>
                </c:pt>
                <c:pt idx="9403">
                  <c:v>105.66446949761273</c:v>
                </c:pt>
                <c:pt idx="9404">
                  <c:v>105.77657006881684</c:v>
                </c:pt>
                <c:pt idx="9405">
                  <c:v>105.76555724080622</c:v>
                </c:pt>
                <c:pt idx="9406">
                  <c:v>105.49476368267476</c:v>
                </c:pt>
                <c:pt idx="9407">
                  <c:v>105.56571869190947</c:v>
                </c:pt>
                <c:pt idx="9408">
                  <c:v>105.67574358470368</c:v>
                </c:pt>
                <c:pt idx="9409">
                  <c:v>105.55660508218767</c:v>
                </c:pt>
                <c:pt idx="9410">
                  <c:v>105.53022180359574</c:v>
                </c:pt>
                <c:pt idx="9411">
                  <c:v>105.51485706765918</c:v>
                </c:pt>
                <c:pt idx="9412">
                  <c:v>105.49083888402627</c:v>
                </c:pt>
                <c:pt idx="9413">
                  <c:v>105.46759853134874</c:v>
                </c:pt>
                <c:pt idx="9414">
                  <c:v>105.46281931213737</c:v>
                </c:pt>
                <c:pt idx="9415">
                  <c:v>105.49430931173607</c:v>
                </c:pt>
                <c:pt idx="9416">
                  <c:v>105.37176982443928</c:v>
                </c:pt>
                <c:pt idx="9417">
                  <c:v>105.3359346233938</c:v>
                </c:pt>
                <c:pt idx="9418">
                  <c:v>105.24200351275253</c:v>
                </c:pt>
                <c:pt idx="9419">
                  <c:v>105.32490732990466</c:v>
                </c:pt>
                <c:pt idx="9420">
                  <c:v>105.14838622973356</c:v>
                </c:pt>
                <c:pt idx="9421">
                  <c:v>105.04555960955354</c:v>
                </c:pt>
                <c:pt idx="9422">
                  <c:v>104.9316129565274</c:v>
                </c:pt>
                <c:pt idx="9423">
                  <c:v>104.9765497487596</c:v>
                </c:pt>
                <c:pt idx="9424">
                  <c:v>105.0125293690129</c:v>
                </c:pt>
                <c:pt idx="9425">
                  <c:v>105.03635454247146</c:v>
                </c:pt>
                <c:pt idx="9426">
                  <c:v>105.05781452400059</c:v>
                </c:pt>
                <c:pt idx="9427">
                  <c:v>105.09382369473062</c:v>
                </c:pt>
                <c:pt idx="9428">
                  <c:v>105.34280139541283</c:v>
                </c:pt>
                <c:pt idx="9429">
                  <c:v>105.32032288217273</c:v>
                </c:pt>
                <c:pt idx="9430">
                  <c:v>105.23294010540975</c:v>
                </c:pt>
                <c:pt idx="9431">
                  <c:v>105.12733058263291</c:v>
                </c:pt>
                <c:pt idx="9432">
                  <c:v>105.18976015379387</c:v>
                </c:pt>
                <c:pt idx="9433">
                  <c:v>105.28496837883584</c:v>
                </c:pt>
                <c:pt idx="9434">
                  <c:v>105.2129330177536</c:v>
                </c:pt>
                <c:pt idx="9435">
                  <c:v>105.25063174916941</c:v>
                </c:pt>
                <c:pt idx="9436">
                  <c:v>105.37769112687842</c:v>
                </c:pt>
                <c:pt idx="9437">
                  <c:v>105.51247700395719</c:v>
                </c:pt>
                <c:pt idx="9438">
                  <c:v>105.61258668977578</c:v>
                </c:pt>
                <c:pt idx="9439">
                  <c:v>105.41221385156435</c:v>
                </c:pt>
                <c:pt idx="9440">
                  <c:v>105.30868156027611</c:v>
                </c:pt>
                <c:pt idx="9441">
                  <c:v>105.40719448561946</c:v>
                </c:pt>
                <c:pt idx="9442">
                  <c:v>105.47924617420654</c:v>
                </c:pt>
                <c:pt idx="9443">
                  <c:v>105.5286556582418</c:v>
                </c:pt>
                <c:pt idx="9444">
                  <c:v>105.44031495389851</c:v>
                </c:pt>
                <c:pt idx="9445">
                  <c:v>105.40574572972129</c:v>
                </c:pt>
                <c:pt idx="9446">
                  <c:v>105.36893513544609</c:v>
                </c:pt>
                <c:pt idx="9447">
                  <c:v>105.43427157444097</c:v>
                </c:pt>
                <c:pt idx="9448">
                  <c:v>105.54859570363398</c:v>
                </c:pt>
                <c:pt idx="9449">
                  <c:v>105.56236524520983</c:v>
                </c:pt>
                <c:pt idx="9450">
                  <c:v>105.69542027372582</c:v>
                </c:pt>
                <c:pt idx="9451">
                  <c:v>105.53260007354494</c:v>
                </c:pt>
                <c:pt idx="9452">
                  <c:v>105.57827442403944</c:v>
                </c:pt>
                <c:pt idx="9453">
                  <c:v>105.57640027085948</c:v>
                </c:pt>
                <c:pt idx="9454">
                  <c:v>105.47381287948858</c:v>
                </c:pt>
                <c:pt idx="9455">
                  <c:v>105.3319673520995</c:v>
                </c:pt>
                <c:pt idx="9456">
                  <c:v>105.3165102763237</c:v>
                </c:pt>
                <c:pt idx="9457">
                  <c:v>105.30815833122615</c:v>
                </c:pt>
                <c:pt idx="9458">
                  <c:v>105.50840747574375</c:v>
                </c:pt>
                <c:pt idx="9459">
                  <c:v>105.46199110927019</c:v>
                </c:pt>
                <c:pt idx="9460">
                  <c:v>105.5448122087148</c:v>
                </c:pt>
                <c:pt idx="9461">
                  <c:v>105.41155433570059</c:v>
                </c:pt>
                <c:pt idx="9462">
                  <c:v>105.39461834062288</c:v>
                </c:pt>
                <c:pt idx="9463">
                  <c:v>105.56059435531762</c:v>
                </c:pt>
                <c:pt idx="9464">
                  <c:v>105.59637344970565</c:v>
                </c:pt>
                <c:pt idx="9465">
                  <c:v>105.40137741785004</c:v>
                </c:pt>
                <c:pt idx="9466">
                  <c:v>105.3876711031497</c:v>
                </c:pt>
                <c:pt idx="9467">
                  <c:v>105.21856700410626</c:v>
                </c:pt>
                <c:pt idx="9468">
                  <c:v>105.33443646854576</c:v>
                </c:pt>
                <c:pt idx="9469">
                  <c:v>105.40517239103077</c:v>
                </c:pt>
                <c:pt idx="9470">
                  <c:v>105.51837791258346</c:v>
                </c:pt>
                <c:pt idx="9471">
                  <c:v>105.41573207649157</c:v>
                </c:pt>
                <c:pt idx="9472">
                  <c:v>105.50788287929259</c:v>
                </c:pt>
                <c:pt idx="9473">
                  <c:v>105.48594217260322</c:v>
                </c:pt>
                <c:pt idx="9474">
                  <c:v>105.2162215179082</c:v>
                </c:pt>
                <c:pt idx="9475">
                  <c:v>105.27239468288558</c:v>
                </c:pt>
                <c:pt idx="9476">
                  <c:v>105.17323470720535</c:v>
                </c:pt>
                <c:pt idx="9477">
                  <c:v>104.95487995045856</c:v>
                </c:pt>
                <c:pt idx="9478">
                  <c:v>104.94998926047957</c:v>
                </c:pt>
                <c:pt idx="9479">
                  <c:v>104.90247881478852</c:v>
                </c:pt>
                <c:pt idx="9480">
                  <c:v>104.82437690774701</c:v>
                </c:pt>
                <c:pt idx="9481">
                  <c:v>104.83646865885568</c:v>
                </c:pt>
                <c:pt idx="9482">
                  <c:v>104.78135894780375</c:v>
                </c:pt>
                <c:pt idx="9483">
                  <c:v>104.81978670742872</c:v>
                </c:pt>
                <c:pt idx="9484">
                  <c:v>104.82715555827068</c:v>
                </c:pt>
                <c:pt idx="9485">
                  <c:v>104.84711311258353</c:v>
                </c:pt>
                <c:pt idx="9486">
                  <c:v>104.80135094440173</c:v>
                </c:pt>
                <c:pt idx="9487">
                  <c:v>104.92735956013613</c:v>
                </c:pt>
                <c:pt idx="9488">
                  <c:v>104.95214757581013</c:v>
                </c:pt>
                <c:pt idx="9489">
                  <c:v>105.06200058359713</c:v>
                </c:pt>
                <c:pt idx="9490">
                  <c:v>104.8913700555442</c:v>
                </c:pt>
                <c:pt idx="9491">
                  <c:v>104.94074157879737</c:v>
                </c:pt>
                <c:pt idx="9492">
                  <c:v>104.77541513771583</c:v>
                </c:pt>
                <c:pt idx="9493">
                  <c:v>104.83299538727358</c:v>
                </c:pt>
                <c:pt idx="9494">
                  <c:v>104.88530294050982</c:v>
                </c:pt>
                <c:pt idx="9495">
                  <c:v>104.88942200087043</c:v>
                </c:pt>
                <c:pt idx="9496">
                  <c:v>104.76345995698652</c:v>
                </c:pt>
                <c:pt idx="9497">
                  <c:v>104.60012289120576</c:v>
                </c:pt>
                <c:pt idx="9498">
                  <c:v>104.61976717790975</c:v>
                </c:pt>
                <c:pt idx="9499">
                  <c:v>104.69996732495076</c:v>
                </c:pt>
                <c:pt idx="9500">
                  <c:v>104.65532203808208</c:v>
                </c:pt>
                <c:pt idx="9501">
                  <c:v>104.55710602918626</c:v>
                </c:pt>
                <c:pt idx="9502">
                  <c:v>104.32147166796989</c:v>
                </c:pt>
                <c:pt idx="9503">
                  <c:v>104.5879872126192</c:v>
                </c:pt>
                <c:pt idx="9504">
                  <c:v>104.63156640554521</c:v>
                </c:pt>
                <c:pt idx="9505">
                  <c:v>104.65310060515989</c:v>
                </c:pt>
                <c:pt idx="9506">
                  <c:v>104.51279292435409</c:v>
                </c:pt>
                <c:pt idx="9507">
                  <c:v>104.63040934941151</c:v>
                </c:pt>
                <c:pt idx="9508">
                  <c:v>104.69699139898427</c:v>
                </c:pt>
                <c:pt idx="9509">
                  <c:v>104.79324441691391</c:v>
                </c:pt>
                <c:pt idx="9510">
                  <c:v>104.89727901646397</c:v>
                </c:pt>
                <c:pt idx="9511">
                  <c:v>104.79679257515582</c:v>
                </c:pt>
                <c:pt idx="9512">
                  <c:v>104.73344335818226</c:v>
                </c:pt>
                <c:pt idx="9513">
                  <c:v>104.642024324982</c:v>
                </c:pt>
                <c:pt idx="9514">
                  <c:v>104.71074509048337</c:v>
                </c:pt>
                <c:pt idx="9515">
                  <c:v>104.73932394448495</c:v>
                </c:pt>
                <c:pt idx="9516">
                  <c:v>104.78464287103431</c:v>
                </c:pt>
                <c:pt idx="9517">
                  <c:v>104.7679517161302</c:v>
                </c:pt>
                <c:pt idx="9518">
                  <c:v>104.70130949108331</c:v>
                </c:pt>
                <c:pt idx="9519">
                  <c:v>104.68149208755503</c:v>
                </c:pt>
                <c:pt idx="9520">
                  <c:v>104.54304892848052</c:v>
                </c:pt>
                <c:pt idx="9521">
                  <c:v>104.42982531336042</c:v>
                </c:pt>
                <c:pt idx="9522">
                  <c:v>104.20682666258739</c:v>
                </c:pt>
                <c:pt idx="9523">
                  <c:v>104.26693433435537</c:v>
                </c:pt>
                <c:pt idx="9524">
                  <c:v>104.34230060407621</c:v>
                </c:pt>
                <c:pt idx="9525">
                  <c:v>104.50069730181505</c:v>
                </c:pt>
                <c:pt idx="9526">
                  <c:v>104.52782160911094</c:v>
                </c:pt>
                <c:pt idx="9527">
                  <c:v>104.60403871142135</c:v>
                </c:pt>
                <c:pt idx="9528">
                  <c:v>104.57847283782603</c:v>
                </c:pt>
                <c:pt idx="9529">
                  <c:v>104.53426202297725</c:v>
                </c:pt>
                <c:pt idx="9530">
                  <c:v>104.618144602925</c:v>
                </c:pt>
                <c:pt idx="9531">
                  <c:v>104.74191178973361</c:v>
                </c:pt>
                <c:pt idx="9532">
                  <c:v>104.79314626593299</c:v>
                </c:pt>
                <c:pt idx="9533">
                  <c:v>104.80813617087064</c:v>
                </c:pt>
                <c:pt idx="9534">
                  <c:v>104.92286061529073</c:v>
                </c:pt>
                <c:pt idx="9535">
                  <c:v>104.90465521945059</c:v>
                </c:pt>
                <c:pt idx="9536">
                  <c:v>104.89171417891032</c:v>
                </c:pt>
                <c:pt idx="9537">
                  <c:v>104.79126354465208</c:v>
                </c:pt>
                <c:pt idx="9538">
                  <c:v>104.70005842880568</c:v>
                </c:pt>
                <c:pt idx="9539">
                  <c:v>104.64182030512602</c:v>
                </c:pt>
                <c:pt idx="9540">
                  <c:v>104.73089068385566</c:v>
                </c:pt>
                <c:pt idx="9541">
                  <c:v>104.58032293700666</c:v>
                </c:pt>
                <c:pt idx="9542">
                  <c:v>104.65463264531192</c:v>
                </c:pt>
                <c:pt idx="9543">
                  <c:v>104.72757293228211</c:v>
                </c:pt>
                <c:pt idx="9544">
                  <c:v>104.79514592361879</c:v>
                </c:pt>
                <c:pt idx="9545">
                  <c:v>104.7988102103342</c:v>
                </c:pt>
                <c:pt idx="9546">
                  <c:v>104.68261167656007</c:v>
                </c:pt>
                <c:pt idx="9547">
                  <c:v>104.58404582229285</c:v>
                </c:pt>
                <c:pt idx="9548">
                  <c:v>104.37888930781854</c:v>
                </c:pt>
                <c:pt idx="9549">
                  <c:v>104.37488784612603</c:v>
                </c:pt>
                <c:pt idx="9550">
                  <c:v>104.33610270398621</c:v>
                </c:pt>
                <c:pt idx="9551">
                  <c:v>104.2886802286793</c:v>
                </c:pt>
                <c:pt idx="9552">
                  <c:v>104.17970691179754</c:v>
                </c:pt>
                <c:pt idx="9553">
                  <c:v>104.18961781904412</c:v>
                </c:pt>
                <c:pt idx="9554">
                  <c:v>104.23335986367124</c:v>
                </c:pt>
                <c:pt idx="9555">
                  <c:v>104.21954810415984</c:v>
                </c:pt>
                <c:pt idx="9556">
                  <c:v>104.41610394220012</c:v>
                </c:pt>
                <c:pt idx="9557">
                  <c:v>104.41834272177286</c:v>
                </c:pt>
                <c:pt idx="9558">
                  <c:v>104.53011985974275</c:v>
                </c:pt>
                <c:pt idx="9559">
                  <c:v>104.55798088245423</c:v>
                </c:pt>
                <c:pt idx="9560">
                  <c:v>104.67640421485629</c:v>
                </c:pt>
                <c:pt idx="9561">
                  <c:v>104.62999879008973</c:v>
                </c:pt>
                <c:pt idx="9562">
                  <c:v>104.775223907079</c:v>
                </c:pt>
                <c:pt idx="9563">
                  <c:v>104.65432730456348</c:v>
                </c:pt>
                <c:pt idx="9564">
                  <c:v>104.77476567988934</c:v>
                </c:pt>
                <c:pt idx="9565">
                  <c:v>104.73820334694094</c:v>
                </c:pt>
                <c:pt idx="9566">
                  <c:v>104.70287452481196</c:v>
                </c:pt>
                <c:pt idx="9567">
                  <c:v>104.74142008558636</c:v>
                </c:pt>
                <c:pt idx="9568">
                  <c:v>104.83226339573837</c:v>
                </c:pt>
                <c:pt idx="9569">
                  <c:v>104.80960355141313</c:v>
                </c:pt>
                <c:pt idx="9570">
                  <c:v>104.91149354216815</c:v>
                </c:pt>
                <c:pt idx="9571">
                  <c:v>105.02623710748185</c:v>
                </c:pt>
                <c:pt idx="9572">
                  <c:v>104.6707049050203</c:v>
                </c:pt>
                <c:pt idx="9573">
                  <c:v>104.64822491478475</c:v>
                </c:pt>
                <c:pt idx="9574">
                  <c:v>104.61458222252082</c:v>
                </c:pt>
                <c:pt idx="9575">
                  <c:v>104.40789653761514</c:v>
                </c:pt>
                <c:pt idx="9576">
                  <c:v>104.35295119379228</c:v>
                </c:pt>
                <c:pt idx="9577">
                  <c:v>104.27349227527644</c:v>
                </c:pt>
                <c:pt idx="9578">
                  <c:v>104.22507124822957</c:v>
                </c:pt>
                <c:pt idx="9579">
                  <c:v>104.23804457857678</c:v>
                </c:pt>
                <c:pt idx="9580">
                  <c:v>104.27236322103983</c:v>
                </c:pt>
                <c:pt idx="9581">
                  <c:v>104.37402744057836</c:v>
                </c:pt>
                <c:pt idx="9582">
                  <c:v>104.38060500338001</c:v>
                </c:pt>
                <c:pt idx="9583">
                  <c:v>104.50624677554165</c:v>
                </c:pt>
                <c:pt idx="9584">
                  <c:v>104.40599947796881</c:v>
                </c:pt>
                <c:pt idx="9585">
                  <c:v>104.32404186886889</c:v>
                </c:pt>
                <c:pt idx="9586">
                  <c:v>104.27390317595669</c:v>
                </c:pt>
                <c:pt idx="9587">
                  <c:v>104.32457342736828</c:v>
                </c:pt>
                <c:pt idx="9588">
                  <c:v>104.48810690709035</c:v>
                </c:pt>
                <c:pt idx="9589">
                  <c:v>104.54086483704801</c:v>
                </c:pt>
                <c:pt idx="9590">
                  <c:v>104.32503873471445</c:v>
                </c:pt>
                <c:pt idx="9591">
                  <c:v>104.22445116110322</c:v>
                </c:pt>
                <c:pt idx="9592">
                  <c:v>104.16991591961632</c:v>
                </c:pt>
                <c:pt idx="9593">
                  <c:v>104.13836204160793</c:v>
                </c:pt>
                <c:pt idx="9594">
                  <c:v>104.24258187578673</c:v>
                </c:pt>
                <c:pt idx="9595">
                  <c:v>104.3322049596795</c:v>
                </c:pt>
                <c:pt idx="9596">
                  <c:v>104.2800005495202</c:v>
                </c:pt>
                <c:pt idx="9597">
                  <c:v>104.22924514045037</c:v>
                </c:pt>
                <c:pt idx="9598">
                  <c:v>104.12364633889329</c:v>
                </c:pt>
                <c:pt idx="9599">
                  <c:v>104.02425432098549</c:v>
                </c:pt>
                <c:pt idx="9600">
                  <c:v>104.039424973942</c:v>
                </c:pt>
                <c:pt idx="9601">
                  <c:v>104.09775239710311</c:v>
                </c:pt>
                <c:pt idx="9602">
                  <c:v>104.16208792653534</c:v>
                </c:pt>
                <c:pt idx="9603">
                  <c:v>104.10828694140606</c:v>
                </c:pt>
                <c:pt idx="9604">
                  <c:v>104.11906370924027</c:v>
                </c:pt>
                <c:pt idx="9605">
                  <c:v>104.19967503047998</c:v>
                </c:pt>
                <c:pt idx="9606">
                  <c:v>104.25227355983984</c:v>
                </c:pt>
                <c:pt idx="9607">
                  <c:v>104.26322370425568</c:v>
                </c:pt>
                <c:pt idx="9608">
                  <c:v>104.3120235428871</c:v>
                </c:pt>
                <c:pt idx="9609">
                  <c:v>104.25033481781692</c:v>
                </c:pt>
                <c:pt idx="9610">
                  <c:v>104.16393691816914</c:v>
                </c:pt>
                <c:pt idx="9611">
                  <c:v>104.12268637259419</c:v>
                </c:pt>
                <c:pt idx="9612">
                  <c:v>104.10106972892729</c:v>
                </c:pt>
                <c:pt idx="9613">
                  <c:v>103.95172362466332</c:v>
                </c:pt>
                <c:pt idx="9614">
                  <c:v>103.94983723390447</c:v>
                </c:pt>
                <c:pt idx="9615">
                  <c:v>103.81274048871913</c:v>
                </c:pt>
                <c:pt idx="9616">
                  <c:v>103.99128133039122</c:v>
                </c:pt>
                <c:pt idx="9617">
                  <c:v>103.93693102083687</c:v>
                </c:pt>
                <c:pt idx="9618">
                  <c:v>103.82667201659061</c:v>
                </c:pt>
                <c:pt idx="9619">
                  <c:v>104.02155173573159</c:v>
                </c:pt>
                <c:pt idx="9620">
                  <c:v>103.92834188610701</c:v>
                </c:pt>
                <c:pt idx="9621">
                  <c:v>103.98928582335864</c:v>
                </c:pt>
                <c:pt idx="9622">
                  <c:v>104.02346108404011</c:v>
                </c:pt>
                <c:pt idx="9623">
                  <c:v>104.06157977642938</c:v>
                </c:pt>
                <c:pt idx="9624">
                  <c:v>104.00721194635376</c:v>
                </c:pt>
                <c:pt idx="9625">
                  <c:v>104.13898303531012</c:v>
                </c:pt>
                <c:pt idx="9626">
                  <c:v>104.21633294402612</c:v>
                </c:pt>
                <c:pt idx="9627">
                  <c:v>104.38971027660155</c:v>
                </c:pt>
                <c:pt idx="9628">
                  <c:v>104.42015921773513</c:v>
                </c:pt>
                <c:pt idx="9629">
                  <c:v>104.39212184805154</c:v>
                </c:pt>
                <c:pt idx="9630">
                  <c:v>104.40032309547415</c:v>
                </c:pt>
                <c:pt idx="9631">
                  <c:v>104.33986708279689</c:v>
                </c:pt>
                <c:pt idx="9632">
                  <c:v>104.32206915262415</c:v>
                </c:pt>
                <c:pt idx="9633">
                  <c:v>104.2971466642724</c:v>
                </c:pt>
                <c:pt idx="9634">
                  <c:v>104.40079270014392</c:v>
                </c:pt>
                <c:pt idx="9635">
                  <c:v>104.34337868315426</c:v>
                </c:pt>
                <c:pt idx="9636">
                  <c:v>104.55034608661998</c:v>
                </c:pt>
                <c:pt idx="9637">
                  <c:v>104.76063917065379</c:v>
                </c:pt>
                <c:pt idx="9638">
                  <c:v>104.7456463140076</c:v>
                </c:pt>
                <c:pt idx="9639">
                  <c:v>104.95607682123581</c:v>
                </c:pt>
                <c:pt idx="9640">
                  <c:v>104.970841379326</c:v>
                </c:pt>
                <c:pt idx="9641">
                  <c:v>104.92091964959013</c:v>
                </c:pt>
                <c:pt idx="9642">
                  <c:v>104.98069600073863</c:v>
                </c:pt>
                <c:pt idx="9643">
                  <c:v>105.1362084867451</c:v>
                </c:pt>
                <c:pt idx="9644">
                  <c:v>105.17777526659486</c:v>
                </c:pt>
                <c:pt idx="9645">
                  <c:v>105.13956403401167</c:v>
                </c:pt>
                <c:pt idx="9646">
                  <c:v>105.07064253131423</c:v>
                </c:pt>
                <c:pt idx="9647">
                  <c:v>105.13494920431886</c:v>
                </c:pt>
                <c:pt idx="9648">
                  <c:v>105.03981060948854</c:v>
                </c:pt>
                <c:pt idx="9649">
                  <c:v>104.9547174507488</c:v>
                </c:pt>
                <c:pt idx="9650">
                  <c:v>104.9570975464424</c:v>
                </c:pt>
                <c:pt idx="9651">
                  <c:v>105.02079475447411</c:v>
                </c:pt>
                <c:pt idx="9652">
                  <c:v>105.06232396937246</c:v>
                </c:pt>
                <c:pt idx="9653">
                  <c:v>104.97289417488825</c:v>
                </c:pt>
                <c:pt idx="9654">
                  <c:v>104.98204818661976</c:v>
                </c:pt>
                <c:pt idx="9655">
                  <c:v>104.95219808145634</c:v>
                </c:pt>
                <c:pt idx="9656">
                  <c:v>105.01630503871324</c:v>
                </c:pt>
                <c:pt idx="9657">
                  <c:v>104.97521425395711</c:v>
                </c:pt>
                <c:pt idx="9658">
                  <c:v>105.34818369143885</c:v>
                </c:pt>
                <c:pt idx="9659">
                  <c:v>105.48503920579113</c:v>
                </c:pt>
                <c:pt idx="9660">
                  <c:v>105.31779454316148</c:v>
                </c:pt>
                <c:pt idx="9661">
                  <c:v>105.37439031031069</c:v>
                </c:pt>
                <c:pt idx="9662">
                  <c:v>105.57194654442539</c:v>
                </c:pt>
                <c:pt idx="9663">
                  <c:v>105.6422678537773</c:v>
                </c:pt>
                <c:pt idx="9664">
                  <c:v>105.64609446896091</c:v>
                </c:pt>
                <c:pt idx="9665">
                  <c:v>105.72308802854154</c:v>
                </c:pt>
                <c:pt idx="9666">
                  <c:v>105.56837204305627</c:v>
                </c:pt>
                <c:pt idx="9667">
                  <c:v>105.46206215875416</c:v>
                </c:pt>
                <c:pt idx="9668">
                  <c:v>105.48081256513925</c:v>
                </c:pt>
                <c:pt idx="9669">
                  <c:v>105.53123315613908</c:v>
                </c:pt>
                <c:pt idx="9670">
                  <c:v>105.51369892010064</c:v>
                </c:pt>
                <c:pt idx="9671">
                  <c:v>105.34406036514255</c:v>
                </c:pt>
                <c:pt idx="9672">
                  <c:v>105.46566221749114</c:v>
                </c:pt>
                <c:pt idx="9673">
                  <c:v>105.56731881927243</c:v>
                </c:pt>
                <c:pt idx="9674">
                  <c:v>105.51860686940944</c:v>
                </c:pt>
                <c:pt idx="9675">
                  <c:v>105.53169016387041</c:v>
                </c:pt>
                <c:pt idx="9676">
                  <c:v>105.48229237078721</c:v>
                </c:pt>
                <c:pt idx="9677">
                  <c:v>105.51328144696338</c:v>
                </c:pt>
                <c:pt idx="9678">
                  <c:v>105.58982821467362</c:v>
                </c:pt>
                <c:pt idx="9679">
                  <c:v>105.65614220846075</c:v>
                </c:pt>
                <c:pt idx="9680">
                  <c:v>105.7028145646302</c:v>
                </c:pt>
                <c:pt idx="9681">
                  <c:v>105.67101838599159</c:v>
                </c:pt>
                <c:pt idx="9682">
                  <c:v>105.4890608249739</c:v>
                </c:pt>
                <c:pt idx="9683">
                  <c:v>105.47301059496901</c:v>
                </c:pt>
                <c:pt idx="9684">
                  <c:v>105.63868968793589</c:v>
                </c:pt>
                <c:pt idx="9685">
                  <c:v>105.56874026663471</c:v>
                </c:pt>
                <c:pt idx="9686">
                  <c:v>105.51141974590112</c:v>
                </c:pt>
                <c:pt idx="9687">
                  <c:v>105.5035890601535</c:v>
                </c:pt>
                <c:pt idx="9688">
                  <c:v>105.54724676279048</c:v>
                </c:pt>
                <c:pt idx="9689">
                  <c:v>105.65693055713768</c:v>
                </c:pt>
                <c:pt idx="9690">
                  <c:v>105.6563826363912</c:v>
                </c:pt>
                <c:pt idx="9691">
                  <c:v>105.72254105688194</c:v>
                </c:pt>
                <c:pt idx="9692">
                  <c:v>105.91373415379788</c:v>
                </c:pt>
                <c:pt idx="9693">
                  <c:v>106.10524596101641</c:v>
                </c:pt>
                <c:pt idx="9694">
                  <c:v>106.13496742414564</c:v>
                </c:pt>
                <c:pt idx="9695">
                  <c:v>106.17308897500229</c:v>
                </c:pt>
                <c:pt idx="9696">
                  <c:v>106.1176177189416</c:v>
                </c:pt>
                <c:pt idx="9697">
                  <c:v>106.02915697377134</c:v>
                </c:pt>
                <c:pt idx="9698">
                  <c:v>105.96470016044742</c:v>
                </c:pt>
                <c:pt idx="9699">
                  <c:v>105.93689500121245</c:v>
                </c:pt>
                <c:pt idx="9700">
                  <c:v>105.79380136384493</c:v>
                </c:pt>
                <c:pt idx="9701">
                  <c:v>105.72664398834628</c:v>
                </c:pt>
                <c:pt idx="9702">
                  <c:v>105.78387742223165</c:v>
                </c:pt>
                <c:pt idx="9703">
                  <c:v>105.71549403095365</c:v>
                </c:pt>
                <c:pt idx="9704">
                  <c:v>105.86820024890334</c:v>
                </c:pt>
                <c:pt idx="9705">
                  <c:v>105.7975676451894</c:v>
                </c:pt>
                <c:pt idx="9706">
                  <c:v>105.63472950779823</c:v>
                </c:pt>
                <c:pt idx="9707">
                  <c:v>105.59760365951296</c:v>
                </c:pt>
                <c:pt idx="9708">
                  <c:v>105.71129423453935</c:v>
                </c:pt>
                <c:pt idx="9709">
                  <c:v>105.81744395506222</c:v>
                </c:pt>
                <c:pt idx="9710">
                  <c:v>105.70137589183069</c:v>
                </c:pt>
                <c:pt idx="9711">
                  <c:v>105.59131045248341</c:v>
                </c:pt>
                <c:pt idx="9712">
                  <c:v>105.54381636897321</c:v>
                </c:pt>
                <c:pt idx="9713">
                  <c:v>105.44965651526319</c:v>
                </c:pt>
                <c:pt idx="9714">
                  <c:v>105.46119942170301</c:v>
                </c:pt>
                <c:pt idx="9715">
                  <c:v>105.40414680841587</c:v>
                </c:pt>
                <c:pt idx="9716">
                  <c:v>105.2560598338636</c:v>
                </c:pt>
                <c:pt idx="9717">
                  <c:v>105.44438364343442</c:v>
                </c:pt>
                <c:pt idx="9718">
                  <c:v>105.57111897238725</c:v>
                </c:pt>
                <c:pt idx="9719">
                  <c:v>105.53231587266295</c:v>
                </c:pt>
                <c:pt idx="9720">
                  <c:v>105.46637269972136</c:v>
                </c:pt>
                <c:pt idx="9721">
                  <c:v>105.28226015157617</c:v>
                </c:pt>
                <c:pt idx="9722">
                  <c:v>105.31536505053271</c:v>
                </c:pt>
                <c:pt idx="9723">
                  <c:v>105.2568560399361</c:v>
                </c:pt>
                <c:pt idx="9724">
                  <c:v>105.25185276042629</c:v>
                </c:pt>
                <c:pt idx="9725">
                  <c:v>105.25573597457188</c:v>
                </c:pt>
                <c:pt idx="9726">
                  <c:v>105.27940525371997</c:v>
                </c:pt>
                <c:pt idx="9727">
                  <c:v>105.38645583334987</c:v>
                </c:pt>
                <c:pt idx="9728">
                  <c:v>105.4017217069357</c:v>
                </c:pt>
                <c:pt idx="9729">
                  <c:v>105.64164376899824</c:v>
                </c:pt>
                <c:pt idx="9730">
                  <c:v>105.73024661336275</c:v>
                </c:pt>
                <c:pt idx="9731">
                  <c:v>105.57365367521236</c:v>
                </c:pt>
                <c:pt idx="9732">
                  <c:v>105.55499702226523</c:v>
                </c:pt>
                <c:pt idx="9733">
                  <c:v>105.72121017961629</c:v>
                </c:pt>
                <c:pt idx="9734">
                  <c:v>105.81893516323051</c:v>
                </c:pt>
                <c:pt idx="9735">
                  <c:v>105.755093840866</c:v>
                </c:pt>
                <c:pt idx="9736">
                  <c:v>105.75392699098781</c:v>
                </c:pt>
                <c:pt idx="9737">
                  <c:v>105.68571019005552</c:v>
                </c:pt>
                <c:pt idx="9738">
                  <c:v>105.61373623635826</c:v>
                </c:pt>
                <c:pt idx="9739">
                  <c:v>105.70008272888965</c:v>
                </c:pt>
                <c:pt idx="9740">
                  <c:v>105.67972532628005</c:v>
                </c:pt>
                <c:pt idx="9741">
                  <c:v>105.78423410427979</c:v>
                </c:pt>
                <c:pt idx="9742">
                  <c:v>105.65233210632185</c:v>
                </c:pt>
                <c:pt idx="9743">
                  <c:v>105.54798687483753</c:v>
                </c:pt>
                <c:pt idx="9744">
                  <c:v>105.57648643806375</c:v>
                </c:pt>
                <c:pt idx="9745">
                  <c:v>105.56791043699285</c:v>
                </c:pt>
                <c:pt idx="9746">
                  <c:v>105.51878560522957</c:v>
                </c:pt>
                <c:pt idx="9747">
                  <c:v>105.50549064818165</c:v>
                </c:pt>
                <c:pt idx="9748">
                  <c:v>105.41592494108792</c:v>
                </c:pt>
                <c:pt idx="9749">
                  <c:v>105.42481931869608</c:v>
                </c:pt>
                <c:pt idx="9750">
                  <c:v>105.30123248558341</c:v>
                </c:pt>
                <c:pt idx="9751">
                  <c:v>105.30201288868285</c:v>
                </c:pt>
                <c:pt idx="9752">
                  <c:v>105.36965269653761</c:v>
                </c:pt>
                <c:pt idx="9753">
                  <c:v>105.36270749614013</c:v>
                </c:pt>
                <c:pt idx="9754">
                  <c:v>105.45336318350284</c:v>
                </c:pt>
                <c:pt idx="9755">
                  <c:v>105.47760211336039</c:v>
                </c:pt>
                <c:pt idx="9756">
                  <c:v>105.54798789058846</c:v>
                </c:pt>
                <c:pt idx="9757">
                  <c:v>105.45333962788958</c:v>
                </c:pt>
                <c:pt idx="9758">
                  <c:v>105.57429556752417</c:v>
                </c:pt>
                <c:pt idx="9759">
                  <c:v>105.51420642435922</c:v>
                </c:pt>
                <c:pt idx="9760">
                  <c:v>105.64829114226532</c:v>
                </c:pt>
                <c:pt idx="9761">
                  <c:v>105.68552833734405</c:v>
                </c:pt>
                <c:pt idx="9762">
                  <c:v>105.65158003354239</c:v>
                </c:pt>
                <c:pt idx="9763">
                  <c:v>105.68032324131558</c:v>
                </c:pt>
                <c:pt idx="9764">
                  <c:v>105.61346082026877</c:v>
                </c:pt>
                <c:pt idx="9765">
                  <c:v>105.63147357990634</c:v>
                </c:pt>
                <c:pt idx="9766">
                  <c:v>105.81389931308242</c:v>
                </c:pt>
                <c:pt idx="9767">
                  <c:v>105.70123178720969</c:v>
                </c:pt>
                <c:pt idx="9768">
                  <c:v>105.58352522555589</c:v>
                </c:pt>
                <c:pt idx="9769">
                  <c:v>105.50064139815512</c:v>
                </c:pt>
                <c:pt idx="9770">
                  <c:v>105.56676864176256</c:v>
                </c:pt>
                <c:pt idx="9771">
                  <c:v>105.77560334811726</c:v>
                </c:pt>
                <c:pt idx="9772">
                  <c:v>105.75905676840802</c:v>
                </c:pt>
                <c:pt idx="9773">
                  <c:v>105.81026522723991</c:v>
                </c:pt>
                <c:pt idx="9774">
                  <c:v>105.79045587569099</c:v>
                </c:pt>
                <c:pt idx="9775">
                  <c:v>105.83340893787852</c:v>
                </c:pt>
                <c:pt idx="9776">
                  <c:v>105.76388102884982</c:v>
                </c:pt>
                <c:pt idx="9777">
                  <c:v>105.83613697912854</c:v>
                </c:pt>
                <c:pt idx="9778">
                  <c:v>105.79933856346904</c:v>
                </c:pt>
                <c:pt idx="9779">
                  <c:v>105.93224197575415</c:v>
                </c:pt>
                <c:pt idx="9780">
                  <c:v>105.86688509067137</c:v>
                </c:pt>
                <c:pt idx="9781">
                  <c:v>105.86067108067687</c:v>
                </c:pt>
                <c:pt idx="9782">
                  <c:v>105.79667588165391</c:v>
                </c:pt>
                <c:pt idx="9783">
                  <c:v>105.8813241563639</c:v>
                </c:pt>
                <c:pt idx="9784">
                  <c:v>105.88647934593951</c:v>
                </c:pt>
                <c:pt idx="9785">
                  <c:v>105.74168235934124</c:v>
                </c:pt>
                <c:pt idx="9786">
                  <c:v>105.83734607234085</c:v>
                </c:pt>
                <c:pt idx="9787">
                  <c:v>105.82772791075281</c:v>
                </c:pt>
                <c:pt idx="9788">
                  <c:v>105.76902298733566</c:v>
                </c:pt>
                <c:pt idx="9789">
                  <c:v>105.75190419590166</c:v>
                </c:pt>
                <c:pt idx="9790">
                  <c:v>105.76667431801758</c:v>
                </c:pt>
                <c:pt idx="9791">
                  <c:v>105.69581263486576</c:v>
                </c:pt>
                <c:pt idx="9792">
                  <c:v>105.73106075602185</c:v>
                </c:pt>
                <c:pt idx="9793">
                  <c:v>105.84658271221107</c:v>
                </c:pt>
                <c:pt idx="9794">
                  <c:v>105.6787572114561</c:v>
                </c:pt>
                <c:pt idx="9795">
                  <c:v>105.75200707584915</c:v>
                </c:pt>
                <c:pt idx="9796">
                  <c:v>105.79301889713507</c:v>
                </c:pt>
                <c:pt idx="9797">
                  <c:v>106.01430701183884</c:v>
                </c:pt>
                <c:pt idx="9798">
                  <c:v>105.79721886499041</c:v>
                </c:pt>
                <c:pt idx="9799">
                  <c:v>105.75267663999425</c:v>
                </c:pt>
                <c:pt idx="9800">
                  <c:v>105.62548582518747</c:v>
                </c:pt>
                <c:pt idx="9801">
                  <c:v>105.54302760410052</c:v>
                </c:pt>
                <c:pt idx="9802">
                  <c:v>105.53835941699823</c:v>
                </c:pt>
                <c:pt idx="9803">
                  <c:v>105.60738421349092</c:v>
                </c:pt>
                <c:pt idx="9804">
                  <c:v>105.57825214215717</c:v>
                </c:pt>
                <c:pt idx="9805">
                  <c:v>105.40179479133838</c:v>
                </c:pt>
                <c:pt idx="9806">
                  <c:v>105.49441880185464</c:v>
                </c:pt>
                <c:pt idx="9807">
                  <c:v>105.44028083768497</c:v>
                </c:pt>
                <c:pt idx="9808">
                  <c:v>105.40283473952114</c:v>
                </c:pt>
                <c:pt idx="9809">
                  <c:v>105.5253907894265</c:v>
                </c:pt>
                <c:pt idx="9810">
                  <c:v>105.51193611586186</c:v>
                </c:pt>
                <c:pt idx="9811">
                  <c:v>105.60193239788799</c:v>
                </c:pt>
                <c:pt idx="9812">
                  <c:v>105.6228545886994</c:v>
                </c:pt>
                <c:pt idx="9813">
                  <c:v>105.6141107125225</c:v>
                </c:pt>
                <c:pt idx="9814">
                  <c:v>105.65485678690418</c:v>
                </c:pt>
                <c:pt idx="9815">
                  <c:v>105.62247035220135</c:v>
                </c:pt>
                <c:pt idx="9816">
                  <c:v>105.6186020910576</c:v>
                </c:pt>
                <c:pt idx="9817">
                  <c:v>105.647744163019</c:v>
                </c:pt>
                <c:pt idx="9818">
                  <c:v>105.59178575143288</c:v>
                </c:pt>
                <c:pt idx="9819">
                  <c:v>105.77877658189024</c:v>
                </c:pt>
                <c:pt idx="9820">
                  <c:v>105.96044953558388</c:v>
                </c:pt>
                <c:pt idx="9821">
                  <c:v>105.87216857843053</c:v>
                </c:pt>
                <c:pt idx="9822">
                  <c:v>105.93421057187761</c:v>
                </c:pt>
                <c:pt idx="9823">
                  <c:v>105.88099397453111</c:v>
                </c:pt>
                <c:pt idx="9824">
                  <c:v>105.79365884414828</c:v>
                </c:pt>
                <c:pt idx="9825">
                  <c:v>105.89706029025746</c:v>
                </c:pt>
                <c:pt idx="9826">
                  <c:v>106.08036681142462</c:v>
                </c:pt>
                <c:pt idx="9827">
                  <c:v>105.95674602502068</c:v>
                </c:pt>
                <c:pt idx="9828">
                  <c:v>105.83933663289271</c:v>
                </c:pt>
                <c:pt idx="9829">
                  <c:v>105.86552110183931</c:v>
                </c:pt>
                <c:pt idx="9830">
                  <c:v>105.94163012805605</c:v>
                </c:pt>
                <c:pt idx="9831">
                  <c:v>105.82030166943699</c:v>
                </c:pt>
                <c:pt idx="9832">
                  <c:v>105.57063067059552</c:v>
                </c:pt>
                <c:pt idx="9833">
                  <c:v>105.5132127037997</c:v>
                </c:pt>
                <c:pt idx="9834">
                  <c:v>105.37409359510515</c:v>
                </c:pt>
                <c:pt idx="9835">
                  <c:v>105.45266962672173</c:v>
                </c:pt>
                <c:pt idx="9836">
                  <c:v>105.33683388882436</c:v>
                </c:pt>
                <c:pt idx="9837">
                  <c:v>105.3399031853855</c:v>
                </c:pt>
                <c:pt idx="9838">
                  <c:v>105.27153830530945</c:v>
                </c:pt>
                <c:pt idx="9839">
                  <c:v>105.40376492596751</c:v>
                </c:pt>
                <c:pt idx="9840">
                  <c:v>105.49295033994987</c:v>
                </c:pt>
                <c:pt idx="9841">
                  <c:v>105.45678249295844</c:v>
                </c:pt>
                <c:pt idx="9842">
                  <c:v>105.37358738981486</c:v>
                </c:pt>
                <c:pt idx="9843">
                  <c:v>105.35224467463513</c:v>
                </c:pt>
                <c:pt idx="9844">
                  <c:v>105.25244215491439</c:v>
                </c:pt>
                <c:pt idx="9845">
                  <c:v>105.23908109856328</c:v>
                </c:pt>
                <c:pt idx="9846">
                  <c:v>105.28543292340042</c:v>
                </c:pt>
                <c:pt idx="9847">
                  <c:v>105.64808776895934</c:v>
                </c:pt>
                <c:pt idx="9848">
                  <c:v>105.53890227604951</c:v>
                </c:pt>
                <c:pt idx="9849">
                  <c:v>105.43538198568814</c:v>
                </c:pt>
                <c:pt idx="9850">
                  <c:v>105.55399356309732</c:v>
                </c:pt>
                <c:pt idx="9851">
                  <c:v>105.42773055043889</c:v>
                </c:pt>
                <c:pt idx="9852">
                  <c:v>105.39340173244591</c:v>
                </c:pt>
                <c:pt idx="9853">
                  <c:v>105.34698145234034</c:v>
                </c:pt>
                <c:pt idx="9854">
                  <c:v>105.37142945456804</c:v>
                </c:pt>
                <c:pt idx="9855">
                  <c:v>105.21284479590427</c:v>
                </c:pt>
                <c:pt idx="9856">
                  <c:v>105.36429363532581</c:v>
                </c:pt>
                <c:pt idx="9857">
                  <c:v>105.4590896380972</c:v>
                </c:pt>
                <c:pt idx="9858">
                  <c:v>105.41521592919869</c:v>
                </c:pt>
                <c:pt idx="9859">
                  <c:v>105.48202554063748</c:v>
                </c:pt>
                <c:pt idx="9860">
                  <c:v>105.46716705641074</c:v>
                </c:pt>
                <c:pt idx="9861">
                  <c:v>105.52161728870422</c:v>
                </c:pt>
                <c:pt idx="9862">
                  <c:v>105.46810491928778</c:v>
                </c:pt>
                <c:pt idx="9863">
                  <c:v>105.23103329905663</c:v>
                </c:pt>
                <c:pt idx="9864">
                  <c:v>105.19453245536282</c:v>
                </c:pt>
                <c:pt idx="9865">
                  <c:v>105.25496607091208</c:v>
                </c:pt>
                <c:pt idx="9866">
                  <c:v>105.23280583227455</c:v>
                </c:pt>
                <c:pt idx="9867">
                  <c:v>105.31455137192668</c:v>
                </c:pt>
                <c:pt idx="9868">
                  <c:v>105.35773649002925</c:v>
                </c:pt>
                <c:pt idx="9869">
                  <c:v>105.22303018083792</c:v>
                </c:pt>
                <c:pt idx="9870">
                  <c:v>105.35581650610415</c:v>
                </c:pt>
                <c:pt idx="9871">
                  <c:v>105.25333182420572</c:v>
                </c:pt>
                <c:pt idx="9872">
                  <c:v>105.09037440873102</c:v>
                </c:pt>
                <c:pt idx="9873">
                  <c:v>105.03543925758571</c:v>
                </c:pt>
                <c:pt idx="9874">
                  <c:v>104.84144236826853</c:v>
                </c:pt>
                <c:pt idx="9875">
                  <c:v>104.70520641238765</c:v>
                </c:pt>
                <c:pt idx="9876">
                  <c:v>104.7768240469557</c:v>
                </c:pt>
                <c:pt idx="9877">
                  <c:v>104.55960527106423</c:v>
                </c:pt>
                <c:pt idx="9878">
                  <c:v>104.74695568926452</c:v>
                </c:pt>
                <c:pt idx="9879">
                  <c:v>104.66155170149194</c:v>
                </c:pt>
                <c:pt idx="9880">
                  <c:v>104.6840405392076</c:v>
                </c:pt>
                <c:pt idx="9881">
                  <c:v>104.71171423278238</c:v>
                </c:pt>
                <c:pt idx="9882">
                  <c:v>104.70497728179792</c:v>
                </c:pt>
                <c:pt idx="9883">
                  <c:v>104.75096500211882</c:v>
                </c:pt>
                <c:pt idx="9884">
                  <c:v>104.70210278716549</c:v>
                </c:pt>
                <c:pt idx="9885">
                  <c:v>104.86115338389726</c:v>
                </c:pt>
                <c:pt idx="9886">
                  <c:v>104.77063503866049</c:v>
                </c:pt>
                <c:pt idx="9887">
                  <c:v>104.94493431666429</c:v>
                </c:pt>
                <c:pt idx="9888">
                  <c:v>104.86644948734305</c:v>
                </c:pt>
                <c:pt idx="9889">
                  <c:v>104.88861473385981</c:v>
                </c:pt>
                <c:pt idx="9890">
                  <c:v>105.11623878158548</c:v>
                </c:pt>
                <c:pt idx="9891">
                  <c:v>105.13681686685193</c:v>
                </c:pt>
                <c:pt idx="9892">
                  <c:v>105.2654898059283</c:v>
                </c:pt>
                <c:pt idx="9893">
                  <c:v>105.28041642746918</c:v>
                </c:pt>
                <c:pt idx="9894">
                  <c:v>105.30932792068214</c:v>
                </c:pt>
                <c:pt idx="9895">
                  <c:v>105.39178755230749</c:v>
                </c:pt>
                <c:pt idx="9896">
                  <c:v>105.41686553656389</c:v>
                </c:pt>
                <c:pt idx="9897">
                  <c:v>105.35204450489745</c:v>
                </c:pt>
                <c:pt idx="9898">
                  <c:v>105.42091207230472</c:v>
                </c:pt>
                <c:pt idx="9899">
                  <c:v>105.38007874192064</c:v>
                </c:pt>
                <c:pt idx="9900">
                  <c:v>105.4120946554153</c:v>
                </c:pt>
                <c:pt idx="9901">
                  <c:v>105.3023014784942</c:v>
                </c:pt>
                <c:pt idx="9902">
                  <c:v>105.39365370037328</c:v>
                </c:pt>
                <c:pt idx="9903">
                  <c:v>105.6219855884829</c:v>
                </c:pt>
                <c:pt idx="9904">
                  <c:v>105.57740003292975</c:v>
                </c:pt>
                <c:pt idx="9905">
                  <c:v>105.48192018203412</c:v>
                </c:pt>
                <c:pt idx="9906">
                  <c:v>105.54525996837691</c:v>
                </c:pt>
                <c:pt idx="9907">
                  <c:v>105.53579847901518</c:v>
                </c:pt>
                <c:pt idx="9908">
                  <c:v>105.61232023594694</c:v>
                </c:pt>
                <c:pt idx="9909">
                  <c:v>105.7845115382694</c:v>
                </c:pt>
                <c:pt idx="9910">
                  <c:v>105.75934264572857</c:v>
                </c:pt>
                <c:pt idx="9911">
                  <c:v>105.80481778558612</c:v>
                </c:pt>
                <c:pt idx="9912">
                  <c:v>105.74629583338911</c:v>
                </c:pt>
                <c:pt idx="9913">
                  <c:v>105.70250328525657</c:v>
                </c:pt>
                <c:pt idx="9914">
                  <c:v>105.71129387128869</c:v>
                </c:pt>
                <c:pt idx="9915">
                  <c:v>105.50375269504654</c:v>
                </c:pt>
                <c:pt idx="9916">
                  <c:v>105.58130197635931</c:v>
                </c:pt>
                <c:pt idx="9917">
                  <c:v>105.64692911300013</c:v>
                </c:pt>
                <c:pt idx="9918">
                  <c:v>105.83297113323273</c:v>
                </c:pt>
                <c:pt idx="9919">
                  <c:v>105.73784040836044</c:v>
                </c:pt>
                <c:pt idx="9920">
                  <c:v>105.67974454947067</c:v>
                </c:pt>
                <c:pt idx="9921">
                  <c:v>105.58665975701975</c:v>
                </c:pt>
                <c:pt idx="9922">
                  <c:v>105.79399949751577</c:v>
                </c:pt>
                <c:pt idx="9923">
                  <c:v>105.87940587950143</c:v>
                </c:pt>
                <c:pt idx="9924">
                  <c:v>105.83261051217158</c:v>
                </c:pt>
                <c:pt idx="9925">
                  <c:v>105.94373544256862</c:v>
                </c:pt>
                <c:pt idx="9926">
                  <c:v>106.021836371904</c:v>
                </c:pt>
                <c:pt idx="9927">
                  <c:v>106.01612662555392</c:v>
                </c:pt>
                <c:pt idx="9928">
                  <c:v>105.94258870253508</c:v>
                </c:pt>
                <c:pt idx="9929">
                  <c:v>105.95761368371494</c:v>
                </c:pt>
                <c:pt idx="9930">
                  <c:v>106.01232835855961</c:v>
                </c:pt>
                <c:pt idx="9931">
                  <c:v>106.05195006069769</c:v>
                </c:pt>
                <c:pt idx="9932">
                  <c:v>105.96982729415235</c:v>
                </c:pt>
                <c:pt idx="9933">
                  <c:v>105.87402001808341</c:v>
                </c:pt>
                <c:pt idx="9934">
                  <c:v>105.82839593731225</c:v>
                </c:pt>
                <c:pt idx="9935">
                  <c:v>105.87514092067411</c:v>
                </c:pt>
                <c:pt idx="9936">
                  <c:v>105.83601271116636</c:v>
                </c:pt>
                <c:pt idx="9937">
                  <c:v>105.87268724522968</c:v>
                </c:pt>
                <c:pt idx="9938">
                  <c:v>105.86119042665646</c:v>
                </c:pt>
                <c:pt idx="9939">
                  <c:v>105.74464438580777</c:v>
                </c:pt>
                <c:pt idx="9940">
                  <c:v>105.78719935944056</c:v>
                </c:pt>
                <c:pt idx="9941">
                  <c:v>105.67957338840195</c:v>
                </c:pt>
                <c:pt idx="9942">
                  <c:v>105.79982981300661</c:v>
                </c:pt>
                <c:pt idx="9943">
                  <c:v>105.84120405199639</c:v>
                </c:pt>
                <c:pt idx="9944">
                  <c:v>105.97321668000733</c:v>
                </c:pt>
                <c:pt idx="9945">
                  <c:v>105.94524151895729</c:v>
                </c:pt>
                <c:pt idx="9946">
                  <c:v>105.84166983302353</c:v>
                </c:pt>
                <c:pt idx="9947">
                  <c:v>105.92788848802626</c:v>
                </c:pt>
                <c:pt idx="9948">
                  <c:v>105.98614246631254</c:v>
                </c:pt>
                <c:pt idx="9949">
                  <c:v>106.0275037261712</c:v>
                </c:pt>
                <c:pt idx="9950">
                  <c:v>106.11177917555419</c:v>
                </c:pt>
                <c:pt idx="9951">
                  <c:v>106.19942294724849</c:v>
                </c:pt>
                <c:pt idx="9952">
                  <c:v>106.24132128729551</c:v>
                </c:pt>
                <c:pt idx="9953">
                  <c:v>106.21120005794167</c:v>
                </c:pt>
                <c:pt idx="9954">
                  <c:v>106.37472617439056</c:v>
                </c:pt>
                <c:pt idx="9955">
                  <c:v>106.48818399186291</c:v>
                </c:pt>
                <c:pt idx="9956">
                  <c:v>106.60752162822079</c:v>
                </c:pt>
                <c:pt idx="9957">
                  <c:v>106.76171521995606</c:v>
                </c:pt>
                <c:pt idx="9958">
                  <c:v>106.70272313424204</c:v>
                </c:pt>
                <c:pt idx="9959">
                  <c:v>106.85999897771102</c:v>
                </c:pt>
                <c:pt idx="9960">
                  <c:v>106.95745336714828</c:v>
                </c:pt>
                <c:pt idx="9961">
                  <c:v>106.68790654403291</c:v>
                </c:pt>
                <c:pt idx="9962">
                  <c:v>106.77189063053777</c:v>
                </c:pt>
                <c:pt idx="9963">
                  <c:v>106.79083037880805</c:v>
                </c:pt>
                <c:pt idx="9964">
                  <c:v>106.53387582036419</c:v>
                </c:pt>
                <c:pt idx="9965">
                  <c:v>106.60118248247058</c:v>
                </c:pt>
                <c:pt idx="9966">
                  <c:v>106.59348829428632</c:v>
                </c:pt>
                <c:pt idx="9967">
                  <c:v>106.75648828727819</c:v>
                </c:pt>
                <c:pt idx="9968">
                  <c:v>106.9077736552409</c:v>
                </c:pt>
                <c:pt idx="9969">
                  <c:v>106.97611753144307</c:v>
                </c:pt>
                <c:pt idx="9970">
                  <c:v>106.94435073167878</c:v>
                </c:pt>
                <c:pt idx="9971">
                  <c:v>106.9712787619651</c:v>
                </c:pt>
                <c:pt idx="9972">
                  <c:v>107.00836502643745</c:v>
                </c:pt>
                <c:pt idx="9973">
                  <c:v>107.03490705662358</c:v>
                </c:pt>
                <c:pt idx="9974">
                  <c:v>106.85046232440632</c:v>
                </c:pt>
                <c:pt idx="9975">
                  <c:v>106.79552567941272</c:v>
                </c:pt>
                <c:pt idx="9976">
                  <c:v>106.6330091989544</c:v>
                </c:pt>
                <c:pt idx="9977">
                  <c:v>106.6258456461117</c:v>
                </c:pt>
                <c:pt idx="9978">
                  <c:v>106.79388212618083</c:v>
                </c:pt>
                <c:pt idx="9979">
                  <c:v>106.72472664168306</c:v>
                </c:pt>
                <c:pt idx="9980">
                  <c:v>106.54924617026624</c:v>
                </c:pt>
                <c:pt idx="9981">
                  <c:v>106.6670767966544</c:v>
                </c:pt>
                <c:pt idx="9982">
                  <c:v>106.62685101158374</c:v>
                </c:pt>
                <c:pt idx="9983">
                  <c:v>106.57042827894703</c:v>
                </c:pt>
                <c:pt idx="9984">
                  <c:v>106.60146703452223</c:v>
                </c:pt>
                <c:pt idx="9985">
                  <c:v>106.39520939432502</c:v>
                </c:pt>
                <c:pt idx="9986">
                  <c:v>106.31636292128542</c:v>
                </c:pt>
                <c:pt idx="9987">
                  <c:v>106.33714850915646</c:v>
                </c:pt>
                <c:pt idx="9988">
                  <c:v>106.44884358338246</c:v>
                </c:pt>
                <c:pt idx="9989">
                  <c:v>106.45915605059398</c:v>
                </c:pt>
                <c:pt idx="9990">
                  <c:v>106.47187529965795</c:v>
                </c:pt>
                <c:pt idx="9991">
                  <c:v>106.67050411953412</c:v>
                </c:pt>
                <c:pt idx="9992">
                  <c:v>106.74488841620798</c:v>
                </c:pt>
                <c:pt idx="9993">
                  <c:v>106.70670460369107</c:v>
                </c:pt>
                <c:pt idx="9994">
                  <c:v>106.78257451281887</c:v>
                </c:pt>
                <c:pt idx="9995">
                  <c:v>106.74513733308264</c:v>
                </c:pt>
                <c:pt idx="9996">
                  <c:v>106.65083634492018</c:v>
                </c:pt>
                <c:pt idx="9997">
                  <c:v>106.59629709016554</c:v>
                </c:pt>
                <c:pt idx="9998">
                  <c:v>106.79905830488751</c:v>
                </c:pt>
                <c:pt idx="9999">
                  <c:v>106.68017632978247</c:v>
                </c:pt>
                <c:pt idx="10000">
                  <c:v>106.6870970134663</c:v>
                </c:pt>
              </c:numCache>
            </c:numRef>
          </c:val>
        </c:ser>
        <c:marker val="1"/>
        <c:axId val="201467392"/>
        <c:axId val="201468928"/>
      </c:lineChart>
      <c:catAx>
        <c:axId val="201467392"/>
        <c:scaling>
          <c:orientation val="minMax"/>
        </c:scaling>
        <c:axPos val="b"/>
        <c:tickLblPos val="nextTo"/>
        <c:crossAx val="201468928"/>
        <c:crosses val="autoZero"/>
        <c:auto val="1"/>
        <c:lblAlgn val="ctr"/>
        <c:lblOffset val="100"/>
      </c:catAx>
      <c:valAx>
        <c:axId val="201468928"/>
        <c:scaling>
          <c:orientation val="minMax"/>
        </c:scaling>
        <c:axPos val="l"/>
        <c:majorGridlines/>
        <c:numFmt formatCode="General" sourceLinked="1"/>
        <c:tickLblPos val="nextTo"/>
        <c:crossAx val="20146739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areaChart>
        <c:grouping val="standard"/>
        <c:ser>
          <c:idx val="0"/>
          <c:order val="0"/>
          <c:tx>
            <c:v>Mean = .5</c:v>
          </c:tx>
          <c:spPr>
            <a:solidFill>
              <a:srgbClr val="FF0000">
                <a:alpha val="20000"/>
              </a:srgbClr>
            </a:solidFill>
          </c:spPr>
          <c:cat>
            <c:numRef>
              <c:f>'Change of Normal Density'!$A$12:$A$97</c:f>
              <c:numCache>
                <c:formatCode>General</c:formatCode>
                <c:ptCount val="86"/>
                <c:pt idx="0">
                  <c:v>-4</c:v>
                </c:pt>
                <c:pt idx="1">
                  <c:v>-3.9</c:v>
                </c:pt>
                <c:pt idx="2">
                  <c:v>-3.8</c:v>
                </c:pt>
                <c:pt idx="3">
                  <c:v>-3.6999999999999997</c:v>
                </c:pt>
                <c:pt idx="4">
                  <c:v>-3.5999999999999996</c:v>
                </c:pt>
                <c:pt idx="5">
                  <c:v>-3.4999999999999996</c:v>
                </c:pt>
                <c:pt idx="6">
                  <c:v>-3.3999999999999995</c:v>
                </c:pt>
                <c:pt idx="7">
                  <c:v>-3.2999999999999994</c:v>
                </c:pt>
                <c:pt idx="8">
                  <c:v>-3.1999999999999993</c:v>
                </c:pt>
                <c:pt idx="9">
                  <c:v>-3.0999999999999992</c:v>
                </c:pt>
                <c:pt idx="10">
                  <c:v>-2.9999999999999991</c:v>
                </c:pt>
                <c:pt idx="11">
                  <c:v>-2.899999999999999</c:v>
                </c:pt>
                <c:pt idx="12">
                  <c:v>-2.7999999999999989</c:v>
                </c:pt>
                <c:pt idx="13">
                  <c:v>-2.6999999999999988</c:v>
                </c:pt>
                <c:pt idx="14">
                  <c:v>-2.5999999999999988</c:v>
                </c:pt>
                <c:pt idx="15">
                  <c:v>-2.4999999999999987</c:v>
                </c:pt>
                <c:pt idx="16">
                  <c:v>-2.3999999999999986</c:v>
                </c:pt>
                <c:pt idx="17">
                  <c:v>-2.2999999999999985</c:v>
                </c:pt>
                <c:pt idx="18">
                  <c:v>-2.1999999999999984</c:v>
                </c:pt>
                <c:pt idx="19">
                  <c:v>-2.0999999999999983</c:v>
                </c:pt>
                <c:pt idx="20">
                  <c:v>-1.9999999999999982</c:v>
                </c:pt>
                <c:pt idx="21">
                  <c:v>-1.8999999999999981</c:v>
                </c:pt>
                <c:pt idx="22">
                  <c:v>-1.799999999999998</c:v>
                </c:pt>
                <c:pt idx="23">
                  <c:v>-1.699999999999998</c:v>
                </c:pt>
                <c:pt idx="24">
                  <c:v>-1.5999999999999979</c:v>
                </c:pt>
                <c:pt idx="25">
                  <c:v>-1.4999999999999978</c:v>
                </c:pt>
                <c:pt idx="26">
                  <c:v>-1.3999999999999977</c:v>
                </c:pt>
                <c:pt idx="27">
                  <c:v>-1.2999999999999976</c:v>
                </c:pt>
                <c:pt idx="28">
                  <c:v>-1.1999999999999975</c:v>
                </c:pt>
                <c:pt idx="29">
                  <c:v>-1.0999999999999974</c:v>
                </c:pt>
                <c:pt idx="30">
                  <c:v>-0.99999999999999745</c:v>
                </c:pt>
                <c:pt idx="31">
                  <c:v>-0.89999999999999747</c:v>
                </c:pt>
                <c:pt idx="32">
                  <c:v>-0.79999999999999749</c:v>
                </c:pt>
                <c:pt idx="33">
                  <c:v>-0.69999999999999751</c:v>
                </c:pt>
                <c:pt idx="34">
                  <c:v>-0.59999999999999754</c:v>
                </c:pt>
                <c:pt idx="35">
                  <c:v>-0.49999999999999756</c:v>
                </c:pt>
                <c:pt idx="36">
                  <c:v>-0.39999999999999758</c:v>
                </c:pt>
                <c:pt idx="37">
                  <c:v>-0.2999999999999976</c:v>
                </c:pt>
                <c:pt idx="38">
                  <c:v>-0.1999999999999976</c:v>
                </c:pt>
                <c:pt idx="39">
                  <c:v>-9.9999999999997591E-2</c:v>
                </c:pt>
                <c:pt idx="40">
                  <c:v>0</c:v>
                </c:pt>
                <c:pt idx="41">
                  <c:v>0.1</c:v>
                </c:pt>
                <c:pt idx="42">
                  <c:v>0.2</c:v>
                </c:pt>
                <c:pt idx="43">
                  <c:v>0.30000000000000004</c:v>
                </c:pt>
                <c:pt idx="44">
                  <c:v>0.4</c:v>
                </c:pt>
                <c:pt idx="45">
                  <c:v>0.5</c:v>
                </c:pt>
                <c:pt idx="46">
                  <c:v>0.6</c:v>
                </c:pt>
                <c:pt idx="47">
                  <c:v>0.7</c:v>
                </c:pt>
                <c:pt idx="48">
                  <c:v>0.79999999999999993</c:v>
                </c:pt>
                <c:pt idx="49">
                  <c:v>0.89999999999999991</c:v>
                </c:pt>
                <c:pt idx="50">
                  <c:v>0.99999999999999989</c:v>
                </c:pt>
                <c:pt idx="51">
                  <c:v>1.0999999999999999</c:v>
                </c:pt>
                <c:pt idx="52">
                  <c:v>1.2</c:v>
                </c:pt>
                <c:pt idx="53">
                  <c:v>1.3</c:v>
                </c:pt>
                <c:pt idx="54">
                  <c:v>1.4000000000000001</c:v>
                </c:pt>
                <c:pt idx="55">
                  <c:v>1.5000000000000002</c:v>
                </c:pt>
                <c:pt idx="56">
                  <c:v>1.6000000000000003</c:v>
                </c:pt>
                <c:pt idx="57">
                  <c:v>1.7000000000000004</c:v>
                </c:pt>
                <c:pt idx="58">
                  <c:v>1.8000000000000005</c:v>
                </c:pt>
                <c:pt idx="59">
                  <c:v>1.9000000000000006</c:v>
                </c:pt>
                <c:pt idx="60">
                  <c:v>2.0000000000000004</c:v>
                </c:pt>
                <c:pt idx="61">
                  <c:v>2.1000000000000005</c:v>
                </c:pt>
                <c:pt idx="62">
                  <c:v>2.2000000000000006</c:v>
                </c:pt>
                <c:pt idx="63">
                  <c:v>2.3000000000000007</c:v>
                </c:pt>
                <c:pt idx="64">
                  <c:v>2.4000000000000008</c:v>
                </c:pt>
                <c:pt idx="65">
                  <c:v>2.5000000000000009</c:v>
                </c:pt>
                <c:pt idx="66">
                  <c:v>2.600000000000001</c:v>
                </c:pt>
                <c:pt idx="67">
                  <c:v>2.7000000000000011</c:v>
                </c:pt>
                <c:pt idx="68">
                  <c:v>2.8000000000000012</c:v>
                </c:pt>
                <c:pt idx="69">
                  <c:v>2.9000000000000012</c:v>
                </c:pt>
                <c:pt idx="70">
                  <c:v>3.0000000000000013</c:v>
                </c:pt>
                <c:pt idx="71">
                  <c:v>3.1000000000000014</c:v>
                </c:pt>
                <c:pt idx="72">
                  <c:v>3.2000000000000015</c:v>
                </c:pt>
                <c:pt idx="73">
                  <c:v>3.3000000000000016</c:v>
                </c:pt>
                <c:pt idx="74">
                  <c:v>3.4000000000000017</c:v>
                </c:pt>
                <c:pt idx="75">
                  <c:v>3.5000000000000018</c:v>
                </c:pt>
                <c:pt idx="76">
                  <c:v>3.6000000000000019</c:v>
                </c:pt>
                <c:pt idx="77">
                  <c:v>3.700000000000002</c:v>
                </c:pt>
                <c:pt idx="78">
                  <c:v>3.800000000000002</c:v>
                </c:pt>
                <c:pt idx="79">
                  <c:v>3.9000000000000021</c:v>
                </c:pt>
                <c:pt idx="80">
                  <c:v>4.0000000000000018</c:v>
                </c:pt>
                <c:pt idx="81">
                  <c:v>4.1000000000000014</c:v>
                </c:pt>
                <c:pt idx="82">
                  <c:v>4.2000000000000011</c:v>
                </c:pt>
                <c:pt idx="83">
                  <c:v>4.3000000000000007</c:v>
                </c:pt>
                <c:pt idx="84">
                  <c:v>4.4000000000000004</c:v>
                </c:pt>
                <c:pt idx="85">
                  <c:v>4.5</c:v>
                </c:pt>
              </c:numCache>
            </c:numRef>
          </c:cat>
          <c:val>
            <c:numRef>
              <c:f>'Change of Normal Density'!$B$12:$B$97</c:f>
              <c:numCache>
                <c:formatCode>General</c:formatCode>
                <c:ptCount val="86"/>
                <c:pt idx="0">
                  <c:v>1.5983741106905475E-5</c:v>
                </c:pt>
                <c:pt idx="1">
                  <c:v>2.4942471290053532E-5</c:v>
                </c:pt>
                <c:pt idx="2">
                  <c:v>3.8535196742087123E-5</c:v>
                </c:pt>
                <c:pt idx="3">
                  <c:v>5.8943067756540051E-5</c:v>
                </c:pt>
                <c:pt idx="4">
                  <c:v>8.9261657177132914E-5</c:v>
                </c:pt>
                <c:pt idx="5">
                  <c:v>1.3383022576488558E-4</c:v>
                </c:pt>
                <c:pt idx="6">
                  <c:v>1.9865547139277304E-4</c:v>
                </c:pt>
                <c:pt idx="7">
                  <c:v>2.9194692579146076E-4</c:v>
                </c:pt>
                <c:pt idx="8">
                  <c:v>4.2478027055075284E-4</c:v>
                </c:pt>
                <c:pt idx="9">
                  <c:v>6.1190193011377396E-4</c:v>
                </c:pt>
                <c:pt idx="10">
                  <c:v>8.7268269504576308E-4</c:v>
                </c:pt>
                <c:pt idx="11">
                  <c:v>1.232219168473023E-3</c:v>
                </c:pt>
                <c:pt idx="12">
                  <c:v>1.7225689390536858E-3</c:v>
                </c:pt>
                <c:pt idx="13">
                  <c:v>2.3840882014648508E-3</c:v>
                </c:pt>
                <c:pt idx="14">
                  <c:v>3.2668190561999325E-3</c:v>
                </c:pt>
                <c:pt idx="15">
                  <c:v>4.4318484119380223E-3</c:v>
                </c:pt>
                <c:pt idx="16">
                  <c:v>5.9525324197758789E-3</c:v>
                </c:pt>
                <c:pt idx="17">
                  <c:v>7.9154515829799946E-3</c:v>
                </c:pt>
                <c:pt idx="18">
                  <c:v>1.042093481442264E-2</c:v>
                </c:pt>
                <c:pt idx="19">
                  <c:v>1.3582969233685679E-2</c:v>
                </c:pt>
                <c:pt idx="20">
                  <c:v>1.7528300493568613E-2</c:v>
                </c:pt>
                <c:pt idx="21">
                  <c:v>2.2394530294842997E-2</c:v>
                </c:pt>
                <c:pt idx="22">
                  <c:v>2.8327037741601294E-2</c:v>
                </c:pt>
                <c:pt idx="23">
                  <c:v>3.5474592846231591E-2</c:v>
                </c:pt>
                <c:pt idx="24">
                  <c:v>4.3983595980427379E-2</c:v>
                </c:pt>
                <c:pt idx="25">
                  <c:v>5.3990966513188285E-2</c:v>
                </c:pt>
                <c:pt idx="26">
                  <c:v>6.5615814774676859E-2</c:v>
                </c:pt>
                <c:pt idx="27">
                  <c:v>7.8950158300894496E-2</c:v>
                </c:pt>
                <c:pt idx="28">
                  <c:v>9.4049077376887308E-2</c:v>
                </c:pt>
                <c:pt idx="29">
                  <c:v>0.11092083467945602</c:v>
                </c:pt>
                <c:pt idx="30">
                  <c:v>0.12951759566589224</c:v>
                </c:pt>
                <c:pt idx="31">
                  <c:v>0.14972746563574538</c:v>
                </c:pt>
                <c:pt idx="32">
                  <c:v>0.17136859204780788</c:v>
                </c:pt>
                <c:pt idx="33">
                  <c:v>0.19418605498321351</c:v>
                </c:pt>
                <c:pt idx="34">
                  <c:v>0.21785217703255114</c:v>
                </c:pt>
                <c:pt idx="35">
                  <c:v>0.24197072451914392</c:v>
                </c:pt>
                <c:pt idx="36">
                  <c:v>0.26608524989875537</c:v>
                </c:pt>
                <c:pt idx="37">
                  <c:v>0.28969155276148328</c:v>
                </c:pt>
                <c:pt idx="38">
                  <c:v>0.31225393336676177</c:v>
                </c:pt>
                <c:pt idx="39">
                  <c:v>0.33322460289180011</c:v>
                </c:pt>
                <c:pt idx="40">
                  <c:v>0.35206532676429947</c:v>
                </c:pt>
                <c:pt idx="41">
                  <c:v>0.36827014030332328</c:v>
                </c:pt>
                <c:pt idx="42">
                  <c:v>0.38138781546052408</c:v>
                </c:pt>
                <c:pt idx="43">
                  <c:v>0.39104269397545588</c:v>
                </c:pt>
                <c:pt idx="44">
                  <c:v>0.39695254747701175</c:v>
                </c:pt>
                <c:pt idx="45">
                  <c:v>0.39894228040143265</c:v>
                </c:pt>
                <c:pt idx="46">
                  <c:v>0.39695254747701175</c:v>
                </c:pt>
                <c:pt idx="47">
                  <c:v>0.39104269397545588</c:v>
                </c:pt>
                <c:pt idx="48">
                  <c:v>0.38138781546052408</c:v>
                </c:pt>
                <c:pt idx="49">
                  <c:v>0.36827014030332333</c:v>
                </c:pt>
                <c:pt idx="50">
                  <c:v>0.35206532676429947</c:v>
                </c:pt>
                <c:pt idx="51">
                  <c:v>0.33322460289179967</c:v>
                </c:pt>
                <c:pt idx="52">
                  <c:v>0.31225393336676122</c:v>
                </c:pt>
                <c:pt idx="53">
                  <c:v>0.28969155276148267</c:v>
                </c:pt>
                <c:pt idx="54">
                  <c:v>0.26608524989875476</c:v>
                </c:pt>
                <c:pt idx="55">
                  <c:v>0.24197072451914328</c:v>
                </c:pt>
                <c:pt idx="56">
                  <c:v>0.21785217703255047</c:v>
                </c:pt>
                <c:pt idx="57">
                  <c:v>0.19418605498321284</c:v>
                </c:pt>
                <c:pt idx="58">
                  <c:v>0.17136859204780724</c:v>
                </c:pt>
                <c:pt idx="59">
                  <c:v>0.14972746563574471</c:v>
                </c:pt>
                <c:pt idx="60">
                  <c:v>0.12951759566589163</c:v>
                </c:pt>
                <c:pt idx="61">
                  <c:v>0.11092083467945545</c:v>
                </c:pt>
                <c:pt idx="62">
                  <c:v>9.4049077376886822E-2</c:v>
                </c:pt>
                <c:pt idx="63">
                  <c:v>7.8950158300894052E-2</c:v>
                </c:pt>
                <c:pt idx="64">
                  <c:v>6.5615814774676484E-2</c:v>
                </c:pt>
                <c:pt idx="65">
                  <c:v>5.3990966513187952E-2</c:v>
                </c:pt>
                <c:pt idx="66">
                  <c:v>4.3983595980427108E-2</c:v>
                </c:pt>
                <c:pt idx="67">
                  <c:v>3.5474592846231355E-2</c:v>
                </c:pt>
                <c:pt idx="68">
                  <c:v>2.8327037741601096E-2</c:v>
                </c:pt>
                <c:pt idx="69">
                  <c:v>2.2394530294842827E-2</c:v>
                </c:pt>
                <c:pt idx="70">
                  <c:v>1.7528300493568474E-2</c:v>
                </c:pt>
                <c:pt idx="71">
                  <c:v>1.3582969233685564E-2</c:v>
                </c:pt>
                <c:pt idx="72">
                  <c:v>1.0420934814422552E-2</c:v>
                </c:pt>
                <c:pt idx="73">
                  <c:v>7.9154515829799287E-3</c:v>
                </c:pt>
                <c:pt idx="74">
                  <c:v>5.9525324197758269E-3</c:v>
                </c:pt>
                <c:pt idx="75">
                  <c:v>4.4318484119379832E-3</c:v>
                </c:pt>
                <c:pt idx="76">
                  <c:v>3.2668190561999009E-3</c:v>
                </c:pt>
                <c:pt idx="77">
                  <c:v>2.3840882014648274E-3</c:v>
                </c:pt>
                <c:pt idx="78">
                  <c:v>1.7225689390536689E-3</c:v>
                </c:pt>
                <c:pt idx="79">
                  <c:v>1.23221916847301E-3</c:v>
                </c:pt>
                <c:pt idx="80">
                  <c:v>8.7268269504575462E-4</c:v>
                </c:pt>
                <c:pt idx="81">
                  <c:v>6.1190193011376919E-4</c:v>
                </c:pt>
                <c:pt idx="82">
                  <c:v>4.2478027055074992E-4</c:v>
                </c:pt>
                <c:pt idx="83">
                  <c:v>2.9194692579145946E-4</c:v>
                </c:pt>
                <c:pt idx="84">
                  <c:v>1.9865547139277234E-4</c:v>
                </c:pt>
                <c:pt idx="85">
                  <c:v>1.3383022576488534E-4</c:v>
                </c:pt>
              </c:numCache>
            </c:numRef>
          </c:val>
        </c:ser>
        <c:ser>
          <c:idx val="1"/>
          <c:order val="1"/>
          <c:tx>
            <c:v>Mean = 0</c:v>
          </c:tx>
          <c:spPr>
            <a:solidFill>
              <a:schemeClr val="accent1">
                <a:alpha val="20000"/>
              </a:schemeClr>
            </a:solidFill>
            <a:ln w="25400">
              <a:noFill/>
            </a:ln>
          </c:spPr>
          <c:cat>
            <c:numRef>
              <c:f>'Change of Normal Density'!$A$12:$A$97</c:f>
              <c:numCache>
                <c:formatCode>General</c:formatCode>
                <c:ptCount val="86"/>
                <c:pt idx="0">
                  <c:v>-4</c:v>
                </c:pt>
                <c:pt idx="1">
                  <c:v>-3.9</c:v>
                </c:pt>
                <c:pt idx="2">
                  <c:v>-3.8</c:v>
                </c:pt>
                <c:pt idx="3">
                  <c:v>-3.6999999999999997</c:v>
                </c:pt>
                <c:pt idx="4">
                  <c:v>-3.5999999999999996</c:v>
                </c:pt>
                <c:pt idx="5">
                  <c:v>-3.4999999999999996</c:v>
                </c:pt>
                <c:pt idx="6">
                  <c:v>-3.3999999999999995</c:v>
                </c:pt>
                <c:pt idx="7">
                  <c:v>-3.2999999999999994</c:v>
                </c:pt>
                <c:pt idx="8">
                  <c:v>-3.1999999999999993</c:v>
                </c:pt>
                <c:pt idx="9">
                  <c:v>-3.0999999999999992</c:v>
                </c:pt>
                <c:pt idx="10">
                  <c:v>-2.9999999999999991</c:v>
                </c:pt>
                <c:pt idx="11">
                  <c:v>-2.899999999999999</c:v>
                </c:pt>
                <c:pt idx="12">
                  <c:v>-2.7999999999999989</c:v>
                </c:pt>
                <c:pt idx="13">
                  <c:v>-2.6999999999999988</c:v>
                </c:pt>
                <c:pt idx="14">
                  <c:v>-2.5999999999999988</c:v>
                </c:pt>
                <c:pt idx="15">
                  <c:v>-2.4999999999999987</c:v>
                </c:pt>
                <c:pt idx="16">
                  <c:v>-2.3999999999999986</c:v>
                </c:pt>
                <c:pt idx="17">
                  <c:v>-2.2999999999999985</c:v>
                </c:pt>
                <c:pt idx="18">
                  <c:v>-2.1999999999999984</c:v>
                </c:pt>
                <c:pt idx="19">
                  <c:v>-2.0999999999999983</c:v>
                </c:pt>
                <c:pt idx="20">
                  <c:v>-1.9999999999999982</c:v>
                </c:pt>
                <c:pt idx="21">
                  <c:v>-1.8999999999999981</c:v>
                </c:pt>
                <c:pt idx="22">
                  <c:v>-1.799999999999998</c:v>
                </c:pt>
                <c:pt idx="23">
                  <c:v>-1.699999999999998</c:v>
                </c:pt>
                <c:pt idx="24">
                  <c:v>-1.5999999999999979</c:v>
                </c:pt>
                <c:pt idx="25">
                  <c:v>-1.4999999999999978</c:v>
                </c:pt>
                <c:pt idx="26">
                  <c:v>-1.3999999999999977</c:v>
                </c:pt>
                <c:pt idx="27">
                  <c:v>-1.2999999999999976</c:v>
                </c:pt>
                <c:pt idx="28">
                  <c:v>-1.1999999999999975</c:v>
                </c:pt>
                <c:pt idx="29">
                  <c:v>-1.0999999999999974</c:v>
                </c:pt>
                <c:pt idx="30">
                  <c:v>-0.99999999999999745</c:v>
                </c:pt>
                <c:pt idx="31">
                  <c:v>-0.89999999999999747</c:v>
                </c:pt>
                <c:pt idx="32">
                  <c:v>-0.79999999999999749</c:v>
                </c:pt>
                <c:pt idx="33">
                  <c:v>-0.69999999999999751</c:v>
                </c:pt>
                <c:pt idx="34">
                  <c:v>-0.59999999999999754</c:v>
                </c:pt>
                <c:pt idx="35">
                  <c:v>-0.49999999999999756</c:v>
                </c:pt>
                <c:pt idx="36">
                  <c:v>-0.39999999999999758</c:v>
                </c:pt>
                <c:pt idx="37">
                  <c:v>-0.2999999999999976</c:v>
                </c:pt>
                <c:pt idx="38">
                  <c:v>-0.1999999999999976</c:v>
                </c:pt>
                <c:pt idx="39">
                  <c:v>-9.9999999999997591E-2</c:v>
                </c:pt>
                <c:pt idx="40">
                  <c:v>0</c:v>
                </c:pt>
                <c:pt idx="41">
                  <c:v>0.1</c:v>
                </c:pt>
                <c:pt idx="42">
                  <c:v>0.2</c:v>
                </c:pt>
                <c:pt idx="43">
                  <c:v>0.30000000000000004</c:v>
                </c:pt>
                <c:pt idx="44">
                  <c:v>0.4</c:v>
                </c:pt>
                <c:pt idx="45">
                  <c:v>0.5</c:v>
                </c:pt>
                <c:pt idx="46">
                  <c:v>0.6</c:v>
                </c:pt>
                <c:pt idx="47">
                  <c:v>0.7</c:v>
                </c:pt>
                <c:pt idx="48">
                  <c:v>0.79999999999999993</c:v>
                </c:pt>
                <c:pt idx="49">
                  <c:v>0.89999999999999991</c:v>
                </c:pt>
                <c:pt idx="50">
                  <c:v>0.99999999999999989</c:v>
                </c:pt>
                <c:pt idx="51">
                  <c:v>1.0999999999999999</c:v>
                </c:pt>
                <c:pt idx="52">
                  <c:v>1.2</c:v>
                </c:pt>
                <c:pt idx="53">
                  <c:v>1.3</c:v>
                </c:pt>
                <c:pt idx="54">
                  <c:v>1.4000000000000001</c:v>
                </c:pt>
                <c:pt idx="55">
                  <c:v>1.5000000000000002</c:v>
                </c:pt>
                <c:pt idx="56">
                  <c:v>1.6000000000000003</c:v>
                </c:pt>
                <c:pt idx="57">
                  <c:v>1.7000000000000004</c:v>
                </c:pt>
                <c:pt idx="58">
                  <c:v>1.8000000000000005</c:v>
                </c:pt>
                <c:pt idx="59">
                  <c:v>1.9000000000000006</c:v>
                </c:pt>
                <c:pt idx="60">
                  <c:v>2.0000000000000004</c:v>
                </c:pt>
                <c:pt idx="61">
                  <c:v>2.1000000000000005</c:v>
                </c:pt>
                <c:pt idx="62">
                  <c:v>2.2000000000000006</c:v>
                </c:pt>
                <c:pt idx="63">
                  <c:v>2.3000000000000007</c:v>
                </c:pt>
                <c:pt idx="64">
                  <c:v>2.4000000000000008</c:v>
                </c:pt>
                <c:pt idx="65">
                  <c:v>2.5000000000000009</c:v>
                </c:pt>
                <c:pt idx="66">
                  <c:v>2.600000000000001</c:v>
                </c:pt>
                <c:pt idx="67">
                  <c:v>2.7000000000000011</c:v>
                </c:pt>
                <c:pt idx="68">
                  <c:v>2.8000000000000012</c:v>
                </c:pt>
                <c:pt idx="69">
                  <c:v>2.9000000000000012</c:v>
                </c:pt>
                <c:pt idx="70">
                  <c:v>3.0000000000000013</c:v>
                </c:pt>
                <c:pt idx="71">
                  <c:v>3.1000000000000014</c:v>
                </c:pt>
                <c:pt idx="72">
                  <c:v>3.2000000000000015</c:v>
                </c:pt>
                <c:pt idx="73">
                  <c:v>3.3000000000000016</c:v>
                </c:pt>
                <c:pt idx="74">
                  <c:v>3.4000000000000017</c:v>
                </c:pt>
                <c:pt idx="75">
                  <c:v>3.5000000000000018</c:v>
                </c:pt>
                <c:pt idx="76">
                  <c:v>3.6000000000000019</c:v>
                </c:pt>
                <c:pt idx="77">
                  <c:v>3.700000000000002</c:v>
                </c:pt>
                <c:pt idx="78">
                  <c:v>3.800000000000002</c:v>
                </c:pt>
                <c:pt idx="79">
                  <c:v>3.9000000000000021</c:v>
                </c:pt>
                <c:pt idx="80">
                  <c:v>4.0000000000000018</c:v>
                </c:pt>
                <c:pt idx="81">
                  <c:v>4.1000000000000014</c:v>
                </c:pt>
                <c:pt idx="82">
                  <c:v>4.2000000000000011</c:v>
                </c:pt>
                <c:pt idx="83">
                  <c:v>4.3000000000000007</c:v>
                </c:pt>
                <c:pt idx="84">
                  <c:v>4.4000000000000004</c:v>
                </c:pt>
                <c:pt idx="85">
                  <c:v>4.5</c:v>
                </c:pt>
              </c:numCache>
            </c:numRef>
          </c:cat>
          <c:val>
            <c:numRef>
              <c:f>'Change of Normal Density'!$D$12:$D$97</c:f>
              <c:numCache>
                <c:formatCode>General</c:formatCode>
                <c:ptCount val="86"/>
                <c:pt idx="0">
                  <c:v>1.3383022576488534E-4</c:v>
                </c:pt>
                <c:pt idx="1">
                  <c:v>1.9865547139277269E-4</c:v>
                </c:pt>
                <c:pt idx="2">
                  <c:v>2.9194692579146022E-4</c:v>
                </c:pt>
                <c:pt idx="3">
                  <c:v>4.2478027055075214E-4</c:v>
                </c:pt>
                <c:pt idx="4">
                  <c:v>6.1190193011377298E-4</c:v>
                </c:pt>
                <c:pt idx="5">
                  <c:v>8.7268269504576156E-4</c:v>
                </c:pt>
                <c:pt idx="6">
                  <c:v>1.2322191684730208E-3</c:v>
                </c:pt>
                <c:pt idx="7">
                  <c:v>1.722568939053684E-3</c:v>
                </c:pt>
                <c:pt idx="8">
                  <c:v>2.3840882014648482E-3</c:v>
                </c:pt>
                <c:pt idx="9">
                  <c:v>3.2668190561999269E-3</c:v>
                </c:pt>
                <c:pt idx="10">
                  <c:v>4.4318484119380188E-3</c:v>
                </c:pt>
                <c:pt idx="11">
                  <c:v>5.9525324197758685E-3</c:v>
                </c:pt>
                <c:pt idx="12">
                  <c:v>7.9154515829799876E-3</c:v>
                </c:pt>
                <c:pt idx="13">
                  <c:v>1.0420934814422626E-2</c:v>
                </c:pt>
                <c:pt idx="14">
                  <c:v>1.358296923368566E-2</c:v>
                </c:pt>
                <c:pt idx="15">
                  <c:v>1.7528300493568599E-2</c:v>
                </c:pt>
                <c:pt idx="16">
                  <c:v>2.2394530294842965E-2</c:v>
                </c:pt>
                <c:pt idx="17">
                  <c:v>2.8327037741601273E-2</c:v>
                </c:pt>
                <c:pt idx="18">
                  <c:v>3.5474592846231563E-2</c:v>
                </c:pt>
                <c:pt idx="19">
                  <c:v>4.3983595980427344E-2</c:v>
                </c:pt>
                <c:pt idx="20">
                  <c:v>5.3990966513188243E-2</c:v>
                </c:pt>
                <c:pt idx="21">
                  <c:v>6.5615814774676817E-2</c:v>
                </c:pt>
                <c:pt idx="22">
                  <c:v>7.8950158300894413E-2</c:v>
                </c:pt>
                <c:pt idx="23">
                  <c:v>9.4049077376887238E-2</c:v>
                </c:pt>
                <c:pt idx="24">
                  <c:v>0.1109208346794559</c:v>
                </c:pt>
                <c:pt idx="25">
                  <c:v>0.12951759566589213</c:v>
                </c:pt>
                <c:pt idx="26">
                  <c:v>0.14972746563574532</c:v>
                </c:pt>
                <c:pt idx="27">
                  <c:v>0.17136859204780788</c:v>
                </c:pt>
                <c:pt idx="28">
                  <c:v>0.19418605498321351</c:v>
                </c:pt>
                <c:pt idx="29">
                  <c:v>0.21785217703255114</c:v>
                </c:pt>
                <c:pt idx="30">
                  <c:v>0.24197072451914395</c:v>
                </c:pt>
                <c:pt idx="31">
                  <c:v>0.26608524989875543</c:v>
                </c:pt>
                <c:pt idx="32">
                  <c:v>0.28969155276148328</c:v>
                </c:pt>
                <c:pt idx="33">
                  <c:v>0.31225393336676183</c:v>
                </c:pt>
                <c:pt idx="34">
                  <c:v>0.33322460289180011</c:v>
                </c:pt>
                <c:pt idx="35">
                  <c:v>0.35206532676429986</c:v>
                </c:pt>
                <c:pt idx="36">
                  <c:v>0.36827014030332361</c:v>
                </c:pt>
                <c:pt idx="37">
                  <c:v>0.38138781546052436</c:v>
                </c:pt>
                <c:pt idx="38">
                  <c:v>0.39104269397545605</c:v>
                </c:pt>
                <c:pt idx="39">
                  <c:v>0.39695254747701181</c:v>
                </c:pt>
                <c:pt idx="40">
                  <c:v>0.39894228040143265</c:v>
                </c:pt>
                <c:pt idx="41">
                  <c:v>0.39695254747701175</c:v>
                </c:pt>
                <c:pt idx="42">
                  <c:v>0.39104269397545582</c:v>
                </c:pt>
                <c:pt idx="43">
                  <c:v>0.38138781546052403</c:v>
                </c:pt>
                <c:pt idx="44">
                  <c:v>0.36827014030332328</c:v>
                </c:pt>
                <c:pt idx="45">
                  <c:v>0.35206532676429947</c:v>
                </c:pt>
                <c:pt idx="46">
                  <c:v>0.33322460289179962</c:v>
                </c:pt>
                <c:pt idx="47">
                  <c:v>0.31225393336676122</c:v>
                </c:pt>
                <c:pt idx="48">
                  <c:v>0.28969155276148273</c:v>
                </c:pt>
                <c:pt idx="49">
                  <c:v>0.26608524989875482</c:v>
                </c:pt>
                <c:pt idx="50">
                  <c:v>0.24197072451914337</c:v>
                </c:pt>
                <c:pt idx="51">
                  <c:v>0.21785217703255055</c:v>
                </c:pt>
                <c:pt idx="52">
                  <c:v>0.19418605498321292</c:v>
                </c:pt>
                <c:pt idx="53">
                  <c:v>0.17136859204780733</c:v>
                </c:pt>
                <c:pt idx="54">
                  <c:v>0.14972746563574482</c:v>
                </c:pt>
                <c:pt idx="55">
                  <c:v>0.12951759566589166</c:v>
                </c:pt>
                <c:pt idx="56">
                  <c:v>0.1109208346794555</c:v>
                </c:pt>
                <c:pt idx="57">
                  <c:v>9.404907737688685E-2</c:v>
                </c:pt>
                <c:pt idx="58">
                  <c:v>7.895015830089408E-2</c:v>
                </c:pt>
                <c:pt idx="59">
                  <c:v>6.5615814774676526E-2</c:v>
                </c:pt>
                <c:pt idx="60">
                  <c:v>5.3990966513187993E-2</c:v>
                </c:pt>
                <c:pt idx="61">
                  <c:v>4.398359598042715E-2</c:v>
                </c:pt>
                <c:pt idx="62">
                  <c:v>3.5474592846231383E-2</c:v>
                </c:pt>
                <c:pt idx="63">
                  <c:v>2.8327037741601117E-2</c:v>
                </c:pt>
                <c:pt idx="64">
                  <c:v>2.2394530294842847E-2</c:v>
                </c:pt>
                <c:pt idx="65">
                  <c:v>1.7528300493568499E-2</c:v>
                </c:pt>
                <c:pt idx="66">
                  <c:v>1.3582969233685582E-2</c:v>
                </c:pt>
                <c:pt idx="67">
                  <c:v>1.0420934814422566E-2</c:v>
                </c:pt>
                <c:pt idx="68">
                  <c:v>7.9154515829799373E-3</c:v>
                </c:pt>
                <c:pt idx="69">
                  <c:v>5.9525324197758312E-3</c:v>
                </c:pt>
                <c:pt idx="70">
                  <c:v>4.431848411937991E-3</c:v>
                </c:pt>
                <c:pt idx="71">
                  <c:v>3.2668190561999069E-3</c:v>
                </c:pt>
                <c:pt idx="72">
                  <c:v>2.3840882014648313E-3</c:v>
                </c:pt>
                <c:pt idx="73">
                  <c:v>1.7225689390536702E-3</c:v>
                </c:pt>
                <c:pt idx="74">
                  <c:v>1.2322191684730119E-3</c:v>
                </c:pt>
                <c:pt idx="75">
                  <c:v>8.7268269504575462E-4</c:v>
                </c:pt>
                <c:pt idx="76">
                  <c:v>6.11901930113768E-4</c:v>
                </c:pt>
                <c:pt idx="77">
                  <c:v>4.2478027055074872E-4</c:v>
                </c:pt>
                <c:pt idx="78">
                  <c:v>2.9194692579145789E-4</c:v>
                </c:pt>
                <c:pt idx="79">
                  <c:v>1.986554713927709E-4</c:v>
                </c:pt>
                <c:pt idx="80">
                  <c:v>1.3383022576488439E-4</c:v>
                </c:pt>
                <c:pt idx="81">
                  <c:v>8.9261657177132291E-5</c:v>
                </c:pt>
                <c:pt idx="82">
                  <c:v>5.8943067756539638E-5</c:v>
                </c:pt>
                <c:pt idx="83">
                  <c:v>3.8535196742086987E-5</c:v>
                </c:pt>
                <c:pt idx="84">
                  <c:v>2.4942471290053532E-5</c:v>
                </c:pt>
                <c:pt idx="85">
                  <c:v>1.5983741106905475E-5</c:v>
                </c:pt>
              </c:numCache>
            </c:numRef>
          </c:val>
        </c:ser>
        <c:axId val="226518912"/>
        <c:axId val="226520448"/>
      </c:areaChart>
      <c:catAx>
        <c:axId val="226518912"/>
        <c:scaling>
          <c:orientation val="minMax"/>
        </c:scaling>
        <c:axPos val="b"/>
        <c:numFmt formatCode="General" sourceLinked="0"/>
        <c:tickLblPos val="nextTo"/>
        <c:crossAx val="226520448"/>
        <c:crosses val="autoZero"/>
        <c:lblAlgn val="ctr"/>
        <c:lblOffset val="100"/>
        <c:tickLblSkip val="10"/>
        <c:tickMarkSkip val="5"/>
      </c:catAx>
      <c:valAx>
        <c:axId val="226520448"/>
        <c:scaling>
          <c:orientation val="minMax"/>
        </c:scaling>
        <c:axPos val="l"/>
        <c:majorGridlines>
          <c:spPr>
            <a:ln>
              <a:noFill/>
            </a:ln>
          </c:spPr>
        </c:majorGridlines>
        <c:numFmt formatCode="General" sourceLinked="1"/>
        <c:majorTickMark val="none"/>
        <c:tickLblPos val="none"/>
        <c:crossAx val="226518912"/>
        <c:crossesAt val="1"/>
        <c:crossBetween val="midCat"/>
      </c:valAx>
    </c:plotArea>
    <c:legend>
      <c:legendPos val="r"/>
    </c:legend>
    <c:plotVisOnly val="1"/>
    <c:dispBlanksAs val="zero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depthPercent val="100"/>
      <c:perspective val="30"/>
    </c:view3D>
    <c:plotArea>
      <c:layout/>
      <c:surface3DChart>
        <c:ser>
          <c:idx val="0"/>
          <c:order val="0"/>
          <c:val>
            <c:numRef>
              <c:f>'Cum.Bivariate Density Function'!$C$5:$AG$5</c:f>
              <c:numCache>
                <c:formatCode>General</c:formatCode>
                <c:ptCount val="31"/>
                <c:pt idx="0">
                  <c:v>4.5553592847733529E-4</c:v>
                </c:pt>
                <c:pt idx="1">
                  <c:v>6.6169711433557762E-4</c:v>
                </c:pt>
                <c:pt idx="2">
                  <c:v>9.1124146467963236E-4</c:v>
                </c:pt>
                <c:pt idx="3">
                  <c:v>1.1897215659642268E-3</c:v>
                </c:pt>
                <c:pt idx="4">
                  <c:v>1.4726339978849998E-3</c:v>
                </c:pt>
                <c:pt idx="5">
                  <c:v>1.728152002615317E-3</c:v>
                </c:pt>
                <c:pt idx="6">
                  <c:v>1.92267855882948E-3</c:v>
                </c:pt>
                <c:pt idx="7">
                  <c:v>2.0280051583981868E-3</c:v>
                </c:pt>
                <c:pt idx="8">
                  <c:v>2.0280051583981868E-3</c:v>
                </c:pt>
                <c:pt idx="9">
                  <c:v>1.9226785588294785E-3</c:v>
                </c:pt>
                <c:pt idx="10">
                  <c:v>1.7281520026153122E-3</c:v>
                </c:pt>
                <c:pt idx="11">
                  <c:v>1.4726339978849985E-3</c:v>
                </c:pt>
                <c:pt idx="12">
                  <c:v>1.1897215659642257E-3</c:v>
                </c:pt>
                <c:pt idx="13">
                  <c:v>9.112414646796316E-4</c:v>
                </c:pt>
                <c:pt idx="14">
                  <c:v>6.6169711433557816E-4</c:v>
                </c:pt>
                <c:pt idx="15">
                  <c:v>4.5553592847733529E-4</c:v>
                </c:pt>
                <c:pt idx="16">
                  <c:v>2.9731968143399028E-4</c:v>
                </c:pt>
                <c:pt idx="17">
                  <c:v>1.8397648185299352E-4</c:v>
                </c:pt>
                <c:pt idx="18">
                  <c:v>1.0792910816046182E-4</c:v>
                </c:pt>
                <c:pt idx="19">
                  <c:v>6.0027809418340383E-5</c:v>
                </c:pt>
                <c:pt idx="20">
                  <c:v>3.1652209350275831E-5</c:v>
                </c:pt>
                <c:pt idx="21">
                  <c:v>1.5823158990911508E-5</c:v>
                </c:pt>
                <c:pt idx="22">
                  <c:v>7.4992871317579703E-6</c:v>
                </c:pt>
                <c:pt idx="23">
                  <c:v>3.3696469467532276E-6</c:v>
                </c:pt>
                <c:pt idx="24">
                  <c:v>1.4354446342965795E-6</c:v>
                </c:pt>
                <c:pt idx="25">
                  <c:v>5.7973046076821292E-7</c:v>
                </c:pt>
                <c:pt idx="26">
                  <c:v>2.2197467144222746E-7</c:v>
                </c:pt>
                <c:pt idx="27">
                  <c:v>8.0578346537378818E-8</c:v>
                </c:pt>
                <c:pt idx="28">
                  <c:v>2.7731343409881178E-8</c:v>
                </c:pt>
                <c:pt idx="29">
                  <c:v>9.0481771384944607E-9</c:v>
                </c:pt>
                <c:pt idx="30">
                  <c:v>2.7989098307734061E-9</c:v>
                </c:pt>
              </c:numCache>
            </c:numRef>
          </c:val>
        </c:ser>
        <c:ser>
          <c:idx val="1"/>
          <c:order val="1"/>
          <c:val>
            <c:numRef>
              <c:f>'Cum.Bivariate Density Function'!$C$6:$AG$6</c:f>
              <c:numCache>
                <c:formatCode>General</c:formatCode>
                <c:ptCount val="31"/>
                <c:pt idx="0">
                  <c:v>6.6169711433557762E-4</c:v>
                </c:pt>
                <c:pt idx="1">
                  <c:v>9.8713609338984729E-4</c:v>
                </c:pt>
                <c:pt idx="2">
                  <c:v>1.3961511887737002E-3</c:v>
                </c:pt>
                <c:pt idx="3">
                  <c:v>1.8720847138417704E-3</c:v>
                </c:pt>
                <c:pt idx="4">
                  <c:v>2.3798860958211491E-3</c:v>
                </c:pt>
                <c:pt idx="5">
                  <c:v>2.8682993476752865E-3</c:v>
                </c:pt>
                <c:pt idx="6">
                  <c:v>3.2774072075323112E-3</c:v>
                </c:pt>
                <c:pt idx="7">
                  <c:v>3.5503728404507992E-3</c:v>
                </c:pt>
                <c:pt idx="8">
                  <c:v>3.6463230994376022E-3</c:v>
                </c:pt>
                <c:pt idx="9">
                  <c:v>3.5503728404507992E-3</c:v>
                </c:pt>
                <c:pt idx="10">
                  <c:v>3.2774072075323112E-3</c:v>
                </c:pt>
                <c:pt idx="11">
                  <c:v>2.8682993476752813E-3</c:v>
                </c:pt>
                <c:pt idx="12">
                  <c:v>2.3798860958211469E-3</c:v>
                </c:pt>
                <c:pt idx="13">
                  <c:v>1.8720847138417685E-3</c:v>
                </c:pt>
                <c:pt idx="14">
                  <c:v>1.3961511887736991E-3</c:v>
                </c:pt>
                <c:pt idx="15">
                  <c:v>9.8713609338984729E-4</c:v>
                </c:pt>
                <c:pt idx="16">
                  <c:v>6.6169711433557816E-4</c:v>
                </c:pt>
                <c:pt idx="17">
                  <c:v>4.2051266229604635E-4</c:v>
                </c:pt>
                <c:pt idx="18">
                  <c:v>2.533591202957942E-4</c:v>
                </c:pt>
                <c:pt idx="19">
                  <c:v>1.447210267702076E-4</c:v>
                </c:pt>
                <c:pt idx="20">
                  <c:v>7.8372618225508575E-5</c:v>
                </c:pt>
                <c:pt idx="21">
                  <c:v>4.0237844141228551E-5</c:v>
                </c:pt>
                <c:pt idx="22">
                  <c:v>1.9585861558347712E-5</c:v>
                </c:pt>
                <c:pt idx="23">
                  <c:v>9.0383318873205406E-6</c:v>
                </c:pt>
                <c:pt idx="24">
                  <c:v>3.9543173167953234E-6</c:v>
                </c:pt>
                <c:pt idx="25">
                  <c:v>1.6401832654845293E-6</c:v>
                </c:pt>
                <c:pt idx="26">
                  <c:v>6.4498685597825787E-7</c:v>
                </c:pt>
                <c:pt idx="27">
                  <c:v>2.4046229072336192E-7</c:v>
                </c:pt>
                <c:pt idx="28">
                  <c:v>8.499252341612753E-8</c:v>
                </c:pt>
                <c:pt idx="29">
                  <c:v>2.8480794158240402E-8</c:v>
                </c:pt>
                <c:pt idx="30">
                  <c:v>9.0481771384944607E-9</c:v>
                </c:pt>
              </c:numCache>
            </c:numRef>
          </c:val>
        </c:ser>
        <c:ser>
          <c:idx val="2"/>
          <c:order val="2"/>
          <c:val>
            <c:numRef>
              <c:f>'Cum.Bivariate Density Function'!$C$7:$AG$7</c:f>
              <c:numCache>
                <c:formatCode>General</c:formatCode>
                <c:ptCount val="31"/>
                <c:pt idx="0">
                  <c:v>9.1124146467963236E-4</c:v>
                </c:pt>
                <c:pt idx="1">
                  <c:v>1.3961511887737002E-3</c:v>
                </c:pt>
                <c:pt idx="2">
                  <c:v>2.0280051583981907E-3</c:v>
                </c:pt>
                <c:pt idx="3">
                  <c:v>2.7928222004900646E-3</c:v>
                </c:pt>
                <c:pt idx="4">
                  <c:v>3.6463230994376052E-3</c:v>
                </c:pt>
                <c:pt idx="5">
                  <c:v>4.5134084454065294E-3</c:v>
                </c:pt>
                <c:pt idx="6">
                  <c:v>5.2965338670384748E-3</c:v>
                </c:pt>
                <c:pt idx="7">
                  <c:v>5.8927293935126836E-3</c:v>
                </c:pt>
                <c:pt idx="8">
                  <c:v>6.2155400611341657E-3</c:v>
                </c:pt>
                <c:pt idx="9">
                  <c:v>6.2155400611341657E-3</c:v>
                </c:pt>
                <c:pt idx="10">
                  <c:v>5.8927293935126836E-3</c:v>
                </c:pt>
                <c:pt idx="11">
                  <c:v>5.2965338670384748E-3</c:v>
                </c:pt>
                <c:pt idx="12">
                  <c:v>4.5134084454065233E-3</c:v>
                </c:pt>
                <c:pt idx="13">
                  <c:v>3.6463230994376022E-3</c:v>
                </c:pt>
                <c:pt idx="14">
                  <c:v>2.7928222004900646E-3</c:v>
                </c:pt>
                <c:pt idx="15">
                  <c:v>2.0280051583981907E-3</c:v>
                </c:pt>
                <c:pt idx="16">
                  <c:v>1.3961511887737015E-3</c:v>
                </c:pt>
                <c:pt idx="17">
                  <c:v>9.1124146467963323E-4</c:v>
                </c:pt>
                <c:pt idx="18">
                  <c:v>5.6386108710246318E-4</c:v>
                </c:pt>
                <c:pt idx="19">
                  <c:v>3.3078697692450252E-4</c:v>
                </c:pt>
                <c:pt idx="20">
                  <c:v>1.8397648185299384E-4</c:v>
                </c:pt>
                <c:pt idx="21">
                  <c:v>9.7009405733186529E-5</c:v>
                </c:pt>
                <c:pt idx="22">
                  <c:v>4.8495674774016287E-5</c:v>
                </c:pt>
                <c:pt idx="23">
                  <c:v>2.2984221417960337E-5</c:v>
                </c:pt>
                <c:pt idx="24">
                  <c:v>1.0327476487271769E-5</c:v>
                </c:pt>
                <c:pt idx="25">
                  <c:v>4.3994284694312833E-6</c:v>
                </c:pt>
                <c:pt idx="26">
                  <c:v>1.7767893186281108E-6</c:v>
                </c:pt>
                <c:pt idx="27">
                  <c:v>6.8031999681697353E-7</c:v>
                </c:pt>
                <c:pt idx="28">
                  <c:v>2.4696088118366295E-7</c:v>
                </c:pt>
                <c:pt idx="29">
                  <c:v>8.499252341612753E-8</c:v>
                </c:pt>
                <c:pt idx="30">
                  <c:v>2.7731343409881178E-8</c:v>
                </c:pt>
              </c:numCache>
            </c:numRef>
          </c:val>
        </c:ser>
        <c:ser>
          <c:idx val="3"/>
          <c:order val="3"/>
          <c:val>
            <c:numRef>
              <c:f>'Cum.Bivariate Density Function'!$C$8:$AG$8</c:f>
              <c:numCache>
                <c:formatCode>General</c:formatCode>
                <c:ptCount val="31"/>
                <c:pt idx="0">
                  <c:v>1.1897215659642268E-3</c:v>
                </c:pt>
                <c:pt idx="1">
                  <c:v>1.8720847138417704E-3</c:v>
                </c:pt>
                <c:pt idx="2">
                  <c:v>2.7928222004900646E-3</c:v>
                </c:pt>
                <c:pt idx="3">
                  <c:v>3.9500146548768567E-3</c:v>
                </c:pt>
                <c:pt idx="4">
                  <c:v>5.2965338670384766E-3</c:v>
                </c:pt>
                <c:pt idx="5">
                  <c:v>6.7332141612028015E-3</c:v>
                </c:pt>
                <c:pt idx="6">
                  <c:v>8.1150412283375797E-3</c:v>
                </c:pt>
                <c:pt idx="7">
                  <c:v>9.2724961335473415E-3</c:v>
                </c:pt>
                <c:pt idx="8">
                  <c:v>1.0044775138124786E-2</c:v>
                </c:pt>
                <c:pt idx="9">
                  <c:v>1.0316239240425911E-2</c:v>
                </c:pt>
                <c:pt idx="10">
                  <c:v>1.0044775138124786E-2</c:v>
                </c:pt>
                <c:pt idx="11">
                  <c:v>9.2724961335473328E-3</c:v>
                </c:pt>
                <c:pt idx="12">
                  <c:v>8.1150412283375762E-3</c:v>
                </c:pt>
                <c:pt idx="13">
                  <c:v>6.7332141612028015E-3</c:v>
                </c:pt>
                <c:pt idx="14">
                  <c:v>5.2965338670384748E-3</c:v>
                </c:pt>
                <c:pt idx="15">
                  <c:v>3.9500146548768567E-3</c:v>
                </c:pt>
                <c:pt idx="16">
                  <c:v>2.7928222004900698E-3</c:v>
                </c:pt>
                <c:pt idx="17">
                  <c:v>1.8720847138417721E-3</c:v>
                </c:pt>
                <c:pt idx="18">
                  <c:v>1.189721565964229E-3</c:v>
                </c:pt>
                <c:pt idx="19">
                  <c:v>7.1680792607720187E-4</c:v>
                </c:pt>
                <c:pt idx="20">
                  <c:v>4.094471868145248E-4</c:v>
                </c:pt>
                <c:pt idx="21">
                  <c:v>2.2173314252859673E-4</c:v>
                </c:pt>
                <c:pt idx="22">
                  <c:v>1.1384159202565136E-4</c:v>
                </c:pt>
                <c:pt idx="23">
                  <c:v>5.5412652158263249E-5</c:v>
                </c:pt>
                <c:pt idx="24">
                  <c:v>2.5571402078535027E-5</c:v>
                </c:pt>
                <c:pt idx="25">
                  <c:v>1.1187621711008421E-5</c:v>
                </c:pt>
                <c:pt idx="26">
                  <c:v>4.640434350837209E-6</c:v>
                </c:pt>
                <c:pt idx="27">
                  <c:v>1.8248077670977955E-6</c:v>
                </c:pt>
                <c:pt idx="28">
                  <c:v>6.8031999681697353E-7</c:v>
                </c:pt>
                <c:pt idx="29">
                  <c:v>2.4046229072336192E-7</c:v>
                </c:pt>
                <c:pt idx="30">
                  <c:v>8.0578346537378818E-8</c:v>
                </c:pt>
              </c:numCache>
            </c:numRef>
          </c:val>
        </c:ser>
        <c:ser>
          <c:idx val="4"/>
          <c:order val="4"/>
          <c:val>
            <c:numRef>
              <c:f>'Cum.Bivariate Density Function'!$C$9:$AG$9</c:f>
              <c:numCache>
                <c:formatCode>General</c:formatCode>
                <c:ptCount val="31"/>
                <c:pt idx="0">
                  <c:v>1.4726339978849998E-3</c:v>
                </c:pt>
                <c:pt idx="1">
                  <c:v>2.3798860958211491E-3</c:v>
                </c:pt>
                <c:pt idx="2">
                  <c:v>3.6463230994376052E-3</c:v>
                </c:pt>
                <c:pt idx="3">
                  <c:v>5.2965338670384766E-3</c:v>
                </c:pt>
                <c:pt idx="4">
                  <c:v>7.2940038186077236E-3</c:v>
                </c:pt>
                <c:pt idx="5">
                  <c:v>9.5230890840485669E-3</c:v>
                </c:pt>
                <c:pt idx="6">
                  <c:v>1.1787652801511972E-2</c:v>
                </c:pt>
                <c:pt idx="7">
                  <c:v>1.3832938682879544E-2</c:v>
                </c:pt>
                <c:pt idx="8">
                  <c:v>1.5390020421193081E-2</c:v>
                </c:pt>
                <c:pt idx="9">
                  <c:v>1.6233103894929882E-2</c:v>
                </c:pt>
                <c:pt idx="10">
                  <c:v>1.6233103894929882E-2</c:v>
                </c:pt>
                <c:pt idx="11">
                  <c:v>1.5390020421193073E-2</c:v>
                </c:pt>
                <c:pt idx="12">
                  <c:v>1.3832938682879537E-2</c:v>
                </c:pt>
                <c:pt idx="13">
                  <c:v>1.1787652801511972E-2</c:v>
                </c:pt>
                <c:pt idx="14">
                  <c:v>9.5230890840485583E-3</c:v>
                </c:pt>
                <c:pt idx="15">
                  <c:v>7.2940038186077236E-3</c:v>
                </c:pt>
                <c:pt idx="16">
                  <c:v>5.2965338670384818E-3</c:v>
                </c:pt>
                <c:pt idx="17">
                  <c:v>3.6463230994376052E-3</c:v>
                </c:pt>
                <c:pt idx="18">
                  <c:v>2.3798860958211513E-3</c:v>
                </c:pt>
                <c:pt idx="19">
                  <c:v>1.4726339978850011E-3</c:v>
                </c:pt>
                <c:pt idx="20">
                  <c:v>8.6391517240505154E-4</c:v>
                </c:pt>
                <c:pt idx="21">
                  <c:v>4.8049072401898011E-4</c:v>
                </c:pt>
                <c:pt idx="22">
                  <c:v>2.5335912029579485E-4</c:v>
                </c:pt>
                <c:pt idx="23">
                  <c:v>1.266559815105894E-4</c:v>
                </c:pt>
                <c:pt idx="24">
                  <c:v>6.0027809418340594E-5</c:v>
                </c:pt>
                <c:pt idx="25">
                  <c:v>2.6972233650077569E-5</c:v>
                </c:pt>
                <c:pt idx="26">
                  <c:v>1.1489971703208497E-5</c:v>
                </c:pt>
                <c:pt idx="27">
                  <c:v>4.640434350837209E-6</c:v>
                </c:pt>
                <c:pt idx="28">
                  <c:v>1.7767893186281108E-6</c:v>
                </c:pt>
                <c:pt idx="29">
                  <c:v>6.4498685597825787E-7</c:v>
                </c:pt>
                <c:pt idx="30">
                  <c:v>2.2197467144222746E-7</c:v>
                </c:pt>
              </c:numCache>
            </c:numRef>
          </c:val>
        </c:ser>
        <c:ser>
          <c:idx val="5"/>
          <c:order val="5"/>
          <c:val>
            <c:numRef>
              <c:f>'Cum.Bivariate Density Function'!$C$10:$AG$10</c:f>
              <c:numCache>
                <c:formatCode>General</c:formatCode>
                <c:ptCount val="31"/>
                <c:pt idx="0">
                  <c:v>1.728152002615317E-3</c:v>
                </c:pt>
                <c:pt idx="1">
                  <c:v>2.8682993476752865E-3</c:v>
                </c:pt>
                <c:pt idx="2">
                  <c:v>4.5134084454065294E-3</c:v>
                </c:pt>
                <c:pt idx="3">
                  <c:v>6.7332141612028015E-3</c:v>
                </c:pt>
                <c:pt idx="4">
                  <c:v>9.5230890840485669E-3</c:v>
                </c:pt>
                <c:pt idx="5">
                  <c:v>1.276941182742527E-2</c:v>
                </c:pt>
                <c:pt idx="6">
                  <c:v>1.6233103894929882E-2</c:v>
                </c:pt>
                <c:pt idx="7">
                  <c:v>1.9564550334711332E-2</c:v>
                </c:pt>
                <c:pt idx="8">
                  <c:v>2.2355058000163318E-2</c:v>
                </c:pt>
                <c:pt idx="9">
                  <c:v>2.4216945208417398E-2</c:v>
                </c:pt>
                <c:pt idx="10">
                  <c:v>2.4871417926928211E-2</c:v>
                </c:pt>
                <c:pt idx="11">
                  <c:v>2.4216945208417388E-2</c:v>
                </c:pt>
                <c:pt idx="12">
                  <c:v>2.2355058000163307E-2</c:v>
                </c:pt>
                <c:pt idx="13">
                  <c:v>1.9564550334711325E-2</c:v>
                </c:pt>
                <c:pt idx="14">
                  <c:v>1.6233103894929875E-2</c:v>
                </c:pt>
                <c:pt idx="15">
                  <c:v>1.276941182742527E-2</c:v>
                </c:pt>
                <c:pt idx="16">
                  <c:v>9.5230890840485669E-3</c:v>
                </c:pt>
                <c:pt idx="17">
                  <c:v>6.7332141612028015E-3</c:v>
                </c:pt>
                <c:pt idx="18">
                  <c:v>4.5134084454065294E-3</c:v>
                </c:pt>
                <c:pt idx="19">
                  <c:v>2.8682993476752891E-3</c:v>
                </c:pt>
                <c:pt idx="20">
                  <c:v>1.7281520026153183E-3</c:v>
                </c:pt>
                <c:pt idx="21">
                  <c:v>9.8713609338984903E-4</c:v>
                </c:pt>
                <c:pt idx="22">
                  <c:v>5.3457636330002248E-4</c:v>
                </c:pt>
                <c:pt idx="23">
                  <c:v>2.7446065826406112E-4</c:v>
                </c:pt>
                <c:pt idx="24">
                  <c:v>1.3359434558933008E-4</c:v>
                </c:pt>
                <c:pt idx="25">
                  <c:v>6.1650085195824524E-5</c:v>
                </c:pt>
                <c:pt idx="26">
                  <c:v>2.6972233650077569E-5</c:v>
                </c:pt>
                <c:pt idx="27">
                  <c:v>1.1187621711008421E-5</c:v>
                </c:pt>
                <c:pt idx="28">
                  <c:v>4.3994284694312833E-6</c:v>
                </c:pt>
                <c:pt idx="29">
                  <c:v>1.6401832654845293E-6</c:v>
                </c:pt>
                <c:pt idx="30">
                  <c:v>5.7973046076821292E-7</c:v>
                </c:pt>
              </c:numCache>
            </c:numRef>
          </c:val>
        </c:ser>
        <c:ser>
          <c:idx val="6"/>
          <c:order val="6"/>
          <c:val>
            <c:numRef>
              <c:f>'Cum.Bivariate Density Function'!$C$11:$AG$11</c:f>
              <c:numCache>
                <c:formatCode>General</c:formatCode>
                <c:ptCount val="31"/>
                <c:pt idx="0">
                  <c:v>1.92267855882948E-3</c:v>
                </c:pt>
                <c:pt idx="1">
                  <c:v>3.2774072075323112E-3</c:v>
                </c:pt>
                <c:pt idx="2">
                  <c:v>5.2965338670384748E-3</c:v>
                </c:pt>
                <c:pt idx="3">
                  <c:v>8.1150412283375797E-3</c:v>
                </c:pt>
                <c:pt idx="4">
                  <c:v>1.1787652801511972E-2</c:v>
                </c:pt>
                <c:pt idx="5">
                  <c:v>1.6233103894929882E-2</c:v>
                </c:pt>
                <c:pt idx="6">
                  <c:v>2.1194024344717299E-2</c:v>
                </c:pt>
                <c:pt idx="7">
                  <c:v>2.6233903540899165E-2</c:v>
                </c:pt>
                <c:pt idx="8">
                  <c:v>3.0785770942225864E-2</c:v>
                </c:pt>
                <c:pt idx="9">
                  <c:v>3.4251120050826457E-2</c:v>
                </c:pt>
                <c:pt idx="10">
                  <c:v>3.6127436812048032E-2</c:v>
                </c:pt>
                <c:pt idx="11">
                  <c:v>3.6127436812048039E-2</c:v>
                </c:pt>
                <c:pt idx="12">
                  <c:v>3.4251120050826457E-2</c:v>
                </c:pt>
                <c:pt idx="13">
                  <c:v>3.0785770942225846E-2</c:v>
                </c:pt>
                <c:pt idx="14">
                  <c:v>2.6233903540899148E-2</c:v>
                </c:pt>
                <c:pt idx="15">
                  <c:v>2.1194024344717299E-2</c:v>
                </c:pt>
                <c:pt idx="16">
                  <c:v>1.6233103894929882E-2</c:v>
                </c:pt>
                <c:pt idx="17">
                  <c:v>1.1787652801511972E-2</c:v>
                </c:pt>
                <c:pt idx="18">
                  <c:v>8.1150412283375762E-3</c:v>
                </c:pt>
                <c:pt idx="19">
                  <c:v>5.2965338670384818E-3</c:v>
                </c:pt>
                <c:pt idx="20">
                  <c:v>3.2774072075323138E-3</c:v>
                </c:pt>
                <c:pt idx="21">
                  <c:v>1.9226785588294837E-3</c:v>
                </c:pt>
                <c:pt idx="22">
                  <c:v>1.0693517631087572E-3</c:v>
                </c:pt>
                <c:pt idx="23">
                  <c:v>5.6386108710246416E-4</c:v>
                </c:pt>
                <c:pt idx="24">
                  <c:v>2.8187806832930424E-4</c:v>
                </c:pt>
                <c:pt idx="25">
                  <c:v>1.3359434558933008E-4</c:v>
                </c:pt>
                <c:pt idx="26">
                  <c:v>6.0027809418340594E-5</c:v>
                </c:pt>
                <c:pt idx="27">
                  <c:v>2.5571402078535027E-5</c:v>
                </c:pt>
                <c:pt idx="28">
                  <c:v>1.0327476487271769E-5</c:v>
                </c:pt>
                <c:pt idx="29">
                  <c:v>3.9543173167953234E-6</c:v>
                </c:pt>
                <c:pt idx="30">
                  <c:v>1.4354446342965769E-6</c:v>
                </c:pt>
              </c:numCache>
            </c:numRef>
          </c:val>
        </c:ser>
        <c:ser>
          <c:idx val="7"/>
          <c:order val="7"/>
          <c:val>
            <c:numRef>
              <c:f>'Cum.Bivariate Density Function'!$C$12:$AG$12</c:f>
              <c:numCache>
                <c:formatCode>General</c:formatCode>
                <c:ptCount val="31"/>
                <c:pt idx="0">
                  <c:v>2.0280051583981868E-3</c:v>
                </c:pt>
                <c:pt idx="1">
                  <c:v>3.5503728404507992E-3</c:v>
                </c:pt>
                <c:pt idx="2">
                  <c:v>5.8927293935126836E-3</c:v>
                </c:pt>
                <c:pt idx="3">
                  <c:v>9.2724961335473415E-3</c:v>
                </c:pt>
                <c:pt idx="4">
                  <c:v>1.3832938682879544E-2</c:v>
                </c:pt>
                <c:pt idx="5">
                  <c:v>1.9564550334711332E-2</c:v>
                </c:pt>
                <c:pt idx="6">
                  <c:v>2.6233903540899165E-2</c:v>
                </c:pt>
                <c:pt idx="7">
                  <c:v>3.3349827502184307E-2</c:v>
                </c:pt>
                <c:pt idx="8">
                  <c:v>4.0194061655960532E-2</c:v>
                </c:pt>
                <c:pt idx="9">
                  <c:v>4.592697323520651E-2</c:v>
                </c:pt>
                <c:pt idx="10">
                  <c:v>4.9752096121482813E-2</c:v>
                </c:pt>
                <c:pt idx="11">
                  <c:v>5.1096666599716442E-2</c:v>
                </c:pt>
                <c:pt idx="12">
                  <c:v>4.9752096121482813E-2</c:v>
                </c:pt>
                <c:pt idx="13">
                  <c:v>4.592697323520651E-2</c:v>
                </c:pt>
                <c:pt idx="14">
                  <c:v>4.0194061655960525E-2</c:v>
                </c:pt>
                <c:pt idx="15">
                  <c:v>3.3349827502184307E-2</c:v>
                </c:pt>
                <c:pt idx="16">
                  <c:v>2.6233903540899148E-2</c:v>
                </c:pt>
                <c:pt idx="17">
                  <c:v>1.9564550334711325E-2</c:v>
                </c:pt>
                <c:pt idx="18">
                  <c:v>1.3832938682879537E-2</c:v>
                </c:pt>
                <c:pt idx="19">
                  <c:v>9.272496133547338E-3</c:v>
                </c:pt>
                <c:pt idx="20">
                  <c:v>5.8927293935126862E-3</c:v>
                </c:pt>
                <c:pt idx="21">
                  <c:v>3.5503728404508044E-3</c:v>
                </c:pt>
                <c:pt idx="22">
                  <c:v>2.0280051583981924E-3</c:v>
                </c:pt>
                <c:pt idx="23">
                  <c:v>1.0982514261101374E-3</c:v>
                </c:pt>
                <c:pt idx="24">
                  <c:v>5.6386108710246416E-4</c:v>
                </c:pt>
                <c:pt idx="25">
                  <c:v>2.7446065826406161E-4</c:v>
                </c:pt>
                <c:pt idx="26">
                  <c:v>1.266559815105894E-4</c:v>
                </c:pt>
                <c:pt idx="27">
                  <c:v>5.5412652158263249E-5</c:v>
                </c:pt>
                <c:pt idx="28">
                  <c:v>2.2984221417960337E-5</c:v>
                </c:pt>
                <c:pt idx="29">
                  <c:v>9.0383318873205406E-6</c:v>
                </c:pt>
                <c:pt idx="30">
                  <c:v>3.3696469467532276E-6</c:v>
                </c:pt>
              </c:numCache>
            </c:numRef>
          </c:val>
        </c:ser>
        <c:ser>
          <c:idx val="8"/>
          <c:order val="8"/>
          <c:val>
            <c:numRef>
              <c:f>'Cum.Bivariate Density Function'!$C$13:$AG$13</c:f>
              <c:numCache>
                <c:formatCode>General</c:formatCode>
                <c:ptCount val="31"/>
                <c:pt idx="0">
                  <c:v>2.0280051583981868E-3</c:v>
                </c:pt>
                <c:pt idx="1">
                  <c:v>3.6463230994376022E-3</c:v>
                </c:pt>
                <c:pt idx="2">
                  <c:v>6.2155400611341657E-3</c:v>
                </c:pt>
                <c:pt idx="3">
                  <c:v>1.0044775138124786E-2</c:v>
                </c:pt>
                <c:pt idx="4">
                  <c:v>1.5390020421193081E-2</c:v>
                </c:pt>
                <c:pt idx="5">
                  <c:v>2.2355058000163318E-2</c:v>
                </c:pt>
                <c:pt idx="6">
                  <c:v>3.0785770942225864E-2</c:v>
                </c:pt>
                <c:pt idx="7">
                  <c:v>4.0194061655960532E-2</c:v>
                </c:pt>
                <c:pt idx="8">
                  <c:v>4.9752096121482826E-2</c:v>
                </c:pt>
                <c:pt idx="9">
                  <c:v>5.8384625555388342E-2</c:v>
                </c:pt>
                <c:pt idx="10">
                  <c:v>6.4956593835930526E-2</c:v>
                </c:pt>
                <c:pt idx="11">
                  <c:v>6.851499267326365E-2</c:v>
                </c:pt>
                <c:pt idx="12">
                  <c:v>6.851499267326365E-2</c:v>
                </c:pt>
                <c:pt idx="13">
                  <c:v>6.4956593835930498E-2</c:v>
                </c:pt>
                <c:pt idx="14">
                  <c:v>5.8384625555388328E-2</c:v>
                </c:pt>
                <c:pt idx="15">
                  <c:v>4.9752096121482826E-2</c:v>
                </c:pt>
                <c:pt idx="16">
                  <c:v>4.0194061655960532E-2</c:v>
                </c:pt>
                <c:pt idx="17">
                  <c:v>3.0785770942225846E-2</c:v>
                </c:pt>
                <c:pt idx="18">
                  <c:v>2.2355058000163297E-2</c:v>
                </c:pt>
                <c:pt idx="19">
                  <c:v>1.5390020421193073E-2</c:v>
                </c:pt>
                <c:pt idx="20">
                  <c:v>1.0044775138124786E-2</c:v>
                </c:pt>
                <c:pt idx="21">
                  <c:v>6.2155400611341692E-3</c:v>
                </c:pt>
                <c:pt idx="22">
                  <c:v>3.6463230994376052E-3</c:v>
                </c:pt>
                <c:pt idx="23">
                  <c:v>2.0280051583981924E-3</c:v>
                </c:pt>
                <c:pt idx="24">
                  <c:v>1.0693517631087581E-3</c:v>
                </c:pt>
                <c:pt idx="25">
                  <c:v>5.3457636330002248E-4</c:v>
                </c:pt>
                <c:pt idx="26">
                  <c:v>2.5335912029579485E-4</c:v>
                </c:pt>
                <c:pt idx="27">
                  <c:v>1.1384159202565136E-4</c:v>
                </c:pt>
                <c:pt idx="28">
                  <c:v>4.8495674774016193E-5</c:v>
                </c:pt>
                <c:pt idx="29">
                  <c:v>1.9585861558347712E-5</c:v>
                </c:pt>
                <c:pt idx="30">
                  <c:v>7.4992871317579568E-6</c:v>
                </c:pt>
              </c:numCache>
            </c:numRef>
          </c:val>
        </c:ser>
        <c:ser>
          <c:idx val="9"/>
          <c:order val="9"/>
          <c:val>
            <c:numRef>
              <c:f>'Cum.Bivariate Density Function'!$C$14:$AG$14</c:f>
              <c:numCache>
                <c:formatCode>General</c:formatCode>
                <c:ptCount val="31"/>
                <c:pt idx="0">
                  <c:v>1.9226785588294785E-3</c:v>
                </c:pt>
                <c:pt idx="1">
                  <c:v>3.5503728404507992E-3</c:v>
                </c:pt>
                <c:pt idx="2">
                  <c:v>6.2155400611341657E-3</c:v>
                </c:pt>
                <c:pt idx="3">
                  <c:v>1.0316239240425911E-2</c:v>
                </c:pt>
                <c:pt idx="4">
                  <c:v>1.6233103894929882E-2</c:v>
                </c:pt>
                <c:pt idx="5">
                  <c:v>2.4216945208417398E-2</c:v>
                </c:pt>
                <c:pt idx="6">
                  <c:v>3.4251120050826457E-2</c:v>
                </c:pt>
                <c:pt idx="7">
                  <c:v>4.592697323520651E-2</c:v>
                </c:pt>
                <c:pt idx="8">
                  <c:v>5.8384625555388342E-2</c:v>
                </c:pt>
                <c:pt idx="9">
                  <c:v>7.0366638003742182E-2</c:v>
                </c:pt>
                <c:pt idx="10">
                  <c:v>8.0403088593314354E-2</c:v>
                </c:pt>
                <c:pt idx="11">
                  <c:v>8.7099626001310215E-2</c:v>
                </c:pt>
                <c:pt idx="12">
                  <c:v>8.9453528548463029E-2</c:v>
                </c:pt>
                <c:pt idx="13">
                  <c:v>8.7099626001310215E-2</c:v>
                </c:pt>
                <c:pt idx="14">
                  <c:v>8.0403088593314298E-2</c:v>
                </c:pt>
                <c:pt idx="15">
                  <c:v>7.0366638003742182E-2</c:v>
                </c:pt>
                <c:pt idx="16">
                  <c:v>5.8384625555388328E-2</c:v>
                </c:pt>
                <c:pt idx="17">
                  <c:v>4.592697323520651E-2</c:v>
                </c:pt>
                <c:pt idx="18">
                  <c:v>3.4251120050826436E-2</c:v>
                </c:pt>
                <c:pt idx="19">
                  <c:v>2.4216945208417388E-2</c:v>
                </c:pt>
                <c:pt idx="20">
                  <c:v>1.6233103894929882E-2</c:v>
                </c:pt>
                <c:pt idx="21">
                  <c:v>1.0316239240425904E-2</c:v>
                </c:pt>
                <c:pt idx="22">
                  <c:v>6.2155400611341692E-3</c:v>
                </c:pt>
                <c:pt idx="23">
                  <c:v>3.5503728404508044E-3</c:v>
                </c:pt>
                <c:pt idx="24">
                  <c:v>1.9226785588294854E-3</c:v>
                </c:pt>
                <c:pt idx="25">
                  <c:v>9.8713609338984903E-4</c:v>
                </c:pt>
                <c:pt idx="26">
                  <c:v>4.8049072401898011E-4</c:v>
                </c:pt>
                <c:pt idx="27">
                  <c:v>2.2173314252859673E-4</c:v>
                </c:pt>
                <c:pt idx="28">
                  <c:v>9.7009405733186434E-5</c:v>
                </c:pt>
                <c:pt idx="29">
                  <c:v>4.0237844141228551E-5</c:v>
                </c:pt>
                <c:pt idx="30">
                  <c:v>1.5823158990911478E-5</c:v>
                </c:pt>
              </c:numCache>
            </c:numRef>
          </c:val>
        </c:ser>
        <c:ser>
          <c:idx val="10"/>
          <c:order val="10"/>
          <c:val>
            <c:numRef>
              <c:f>'Cum.Bivariate Density Function'!$C$15:$AG$15</c:f>
              <c:numCache>
                <c:formatCode>General</c:formatCode>
                <c:ptCount val="31"/>
                <c:pt idx="0">
                  <c:v>1.7281520026153122E-3</c:v>
                </c:pt>
                <c:pt idx="1">
                  <c:v>3.2774072075323112E-3</c:v>
                </c:pt>
                <c:pt idx="2">
                  <c:v>5.8927293935126836E-3</c:v>
                </c:pt>
                <c:pt idx="3">
                  <c:v>1.0044775138124786E-2</c:v>
                </c:pt>
                <c:pt idx="4">
                  <c:v>1.6233103894929882E-2</c:v>
                </c:pt>
                <c:pt idx="5">
                  <c:v>2.4871417926928211E-2</c:v>
                </c:pt>
                <c:pt idx="6">
                  <c:v>3.6127436812048032E-2</c:v>
                </c:pt>
                <c:pt idx="7">
                  <c:v>4.9752096121482813E-2</c:v>
                </c:pt>
                <c:pt idx="8">
                  <c:v>6.4956593835930526E-2</c:v>
                </c:pt>
                <c:pt idx="9">
                  <c:v>8.0403088593314354E-2</c:v>
                </c:pt>
                <c:pt idx="10">
                  <c:v>9.4353898367517897E-2</c:v>
                </c:pt>
                <c:pt idx="11">
                  <c:v>0.10497468802435247</c:v>
                </c:pt>
                <c:pt idx="12">
                  <c:v>0.1107253252692605</c:v>
                </c:pt>
                <c:pt idx="13">
                  <c:v>0.1107253252692605</c:v>
                </c:pt>
                <c:pt idx="14">
                  <c:v>0.10497468802435245</c:v>
                </c:pt>
                <c:pt idx="15">
                  <c:v>9.4353898367517897E-2</c:v>
                </c:pt>
                <c:pt idx="16">
                  <c:v>8.0403088593314326E-2</c:v>
                </c:pt>
                <c:pt idx="17">
                  <c:v>6.4956593835930498E-2</c:v>
                </c:pt>
                <c:pt idx="18">
                  <c:v>4.9752096121482806E-2</c:v>
                </c:pt>
                <c:pt idx="19">
                  <c:v>3.6127436812048004E-2</c:v>
                </c:pt>
                <c:pt idx="20">
                  <c:v>2.4871417926928201E-2</c:v>
                </c:pt>
                <c:pt idx="21">
                  <c:v>1.6233103894929865E-2</c:v>
                </c:pt>
                <c:pt idx="22">
                  <c:v>1.0044775138124783E-2</c:v>
                </c:pt>
                <c:pt idx="23">
                  <c:v>5.8927293935126836E-3</c:v>
                </c:pt>
                <c:pt idx="24">
                  <c:v>3.2774072075323138E-3</c:v>
                </c:pt>
                <c:pt idx="25">
                  <c:v>1.7281520026153183E-3</c:v>
                </c:pt>
                <c:pt idx="26">
                  <c:v>8.6391517240505067E-4</c:v>
                </c:pt>
                <c:pt idx="27">
                  <c:v>4.0944718681452409E-4</c:v>
                </c:pt>
                <c:pt idx="28">
                  <c:v>1.8397648185299352E-4</c:v>
                </c:pt>
                <c:pt idx="29">
                  <c:v>7.8372618225508656E-5</c:v>
                </c:pt>
                <c:pt idx="30">
                  <c:v>3.165220935027577E-5</c:v>
                </c:pt>
              </c:numCache>
            </c:numRef>
          </c:val>
        </c:ser>
        <c:ser>
          <c:idx val="11"/>
          <c:order val="11"/>
          <c:val>
            <c:numRef>
              <c:f>'Cum.Bivariate Density Function'!$C$16:$AG$16</c:f>
              <c:numCache>
                <c:formatCode>General</c:formatCode>
                <c:ptCount val="31"/>
                <c:pt idx="0">
                  <c:v>1.4726339978849985E-3</c:v>
                </c:pt>
                <c:pt idx="1">
                  <c:v>2.8682993476752813E-3</c:v>
                </c:pt>
                <c:pt idx="2">
                  <c:v>5.2965338670384748E-3</c:v>
                </c:pt>
                <c:pt idx="3">
                  <c:v>9.2724961335473328E-3</c:v>
                </c:pt>
                <c:pt idx="4">
                  <c:v>1.5390020421193073E-2</c:v>
                </c:pt>
                <c:pt idx="5">
                  <c:v>2.4216945208417388E-2</c:v>
                </c:pt>
                <c:pt idx="6">
                  <c:v>3.6127436812048039E-2</c:v>
                </c:pt>
                <c:pt idx="7">
                  <c:v>5.1096666599716442E-2</c:v>
                </c:pt>
                <c:pt idx="8">
                  <c:v>6.851499267326365E-2</c:v>
                </c:pt>
                <c:pt idx="9">
                  <c:v>8.7099626001310215E-2</c:v>
                </c:pt>
                <c:pt idx="10">
                  <c:v>0.10497468802435247</c:v>
                </c:pt>
                <c:pt idx="11">
                  <c:v>0.11994731282783015</c:v>
                </c:pt>
                <c:pt idx="12">
                  <c:v>0.12993737267992073</c:v>
                </c:pt>
                <c:pt idx="13">
                  <c:v>0.13344898262089805</c:v>
                </c:pt>
                <c:pt idx="14">
                  <c:v>0.12993737267992073</c:v>
                </c:pt>
                <c:pt idx="15">
                  <c:v>0.11994731282783015</c:v>
                </c:pt>
                <c:pt idx="16">
                  <c:v>0.10497468802435247</c:v>
                </c:pt>
                <c:pt idx="17">
                  <c:v>8.7099626001310215E-2</c:v>
                </c:pt>
                <c:pt idx="18">
                  <c:v>6.8514992673263636E-2</c:v>
                </c:pt>
                <c:pt idx="19">
                  <c:v>5.1096666599716414E-2</c:v>
                </c:pt>
                <c:pt idx="20">
                  <c:v>3.6127436812048018E-2</c:v>
                </c:pt>
                <c:pt idx="21">
                  <c:v>2.4216945208417388E-2</c:v>
                </c:pt>
                <c:pt idx="22">
                  <c:v>1.5390020421193066E-2</c:v>
                </c:pt>
                <c:pt idx="23">
                  <c:v>9.2724961335473328E-3</c:v>
                </c:pt>
                <c:pt idx="24">
                  <c:v>5.2965338670384766E-3</c:v>
                </c:pt>
                <c:pt idx="25">
                  <c:v>2.8682993476752865E-3</c:v>
                </c:pt>
                <c:pt idx="26">
                  <c:v>1.4726339978850011E-3</c:v>
                </c:pt>
                <c:pt idx="27">
                  <c:v>7.1680792607720122E-4</c:v>
                </c:pt>
                <c:pt idx="28">
                  <c:v>3.3078697692450192E-4</c:v>
                </c:pt>
                <c:pt idx="29">
                  <c:v>1.447210267702076E-4</c:v>
                </c:pt>
                <c:pt idx="30">
                  <c:v>6.0027809418340383E-5</c:v>
                </c:pt>
              </c:numCache>
            </c:numRef>
          </c:val>
        </c:ser>
        <c:ser>
          <c:idx val="12"/>
          <c:order val="12"/>
          <c:val>
            <c:numRef>
              <c:f>'Cum.Bivariate Density Function'!$C$17:$AG$17</c:f>
              <c:numCache>
                <c:formatCode>General</c:formatCode>
                <c:ptCount val="31"/>
                <c:pt idx="0">
                  <c:v>1.1897215659642257E-3</c:v>
                </c:pt>
                <c:pt idx="1">
                  <c:v>2.3798860958211469E-3</c:v>
                </c:pt>
                <c:pt idx="2">
                  <c:v>4.5134084454065233E-3</c:v>
                </c:pt>
                <c:pt idx="3">
                  <c:v>8.1150412283375762E-3</c:v>
                </c:pt>
                <c:pt idx="4">
                  <c:v>1.3832938682879537E-2</c:v>
                </c:pt>
                <c:pt idx="5">
                  <c:v>2.2355058000163307E-2</c:v>
                </c:pt>
                <c:pt idx="6">
                  <c:v>3.4251120050826457E-2</c:v>
                </c:pt>
                <c:pt idx="7">
                  <c:v>4.9752096121482813E-2</c:v>
                </c:pt>
                <c:pt idx="8">
                  <c:v>6.851499267326365E-2</c:v>
                </c:pt>
                <c:pt idx="9">
                  <c:v>8.9453528548463029E-2</c:v>
                </c:pt>
                <c:pt idx="10">
                  <c:v>0.1107253252692605</c:v>
                </c:pt>
                <c:pt idx="11">
                  <c:v>0.12993737267992073</c:v>
                </c:pt>
                <c:pt idx="12">
                  <c:v>0.14456355694651854</c:v>
                </c:pt>
                <c:pt idx="13">
                  <c:v>0.15248291913257406</c:v>
                </c:pt>
                <c:pt idx="14">
                  <c:v>0.15248291913257406</c:v>
                </c:pt>
                <c:pt idx="15">
                  <c:v>0.14456355694651854</c:v>
                </c:pt>
                <c:pt idx="16">
                  <c:v>0.12993737267992073</c:v>
                </c:pt>
                <c:pt idx="17">
                  <c:v>0.11072532526926049</c:v>
                </c:pt>
                <c:pt idx="18">
                  <c:v>8.9453528548463015E-2</c:v>
                </c:pt>
                <c:pt idx="19">
                  <c:v>6.8514992673263608E-2</c:v>
                </c:pt>
                <c:pt idx="20">
                  <c:v>4.9752096121482799E-2</c:v>
                </c:pt>
                <c:pt idx="21">
                  <c:v>3.4251120050826429E-2</c:v>
                </c:pt>
                <c:pt idx="22">
                  <c:v>2.2355058000163297E-2</c:v>
                </c:pt>
                <c:pt idx="23">
                  <c:v>1.3832938682879537E-2</c:v>
                </c:pt>
                <c:pt idx="24">
                  <c:v>8.1150412283375762E-3</c:v>
                </c:pt>
                <c:pt idx="25">
                  <c:v>4.5134084454065259E-3</c:v>
                </c:pt>
                <c:pt idx="26">
                  <c:v>2.3798860958211513E-3</c:v>
                </c:pt>
                <c:pt idx="27">
                  <c:v>1.1897215659642268E-3</c:v>
                </c:pt>
                <c:pt idx="28">
                  <c:v>5.6386108710246264E-4</c:v>
                </c:pt>
                <c:pt idx="29">
                  <c:v>2.5335912029579398E-4</c:v>
                </c:pt>
                <c:pt idx="30">
                  <c:v>1.0792910816046161E-4</c:v>
                </c:pt>
              </c:numCache>
            </c:numRef>
          </c:val>
        </c:ser>
        <c:ser>
          <c:idx val="13"/>
          <c:order val="13"/>
          <c:val>
            <c:numRef>
              <c:f>'Cum.Bivariate Density Function'!$C$18:$AG$18</c:f>
              <c:numCache>
                <c:formatCode>General</c:formatCode>
                <c:ptCount val="31"/>
                <c:pt idx="0">
                  <c:v>9.112414646796316E-4</c:v>
                </c:pt>
                <c:pt idx="1">
                  <c:v>1.8720847138417685E-3</c:v>
                </c:pt>
                <c:pt idx="2">
                  <c:v>3.6463230994376022E-3</c:v>
                </c:pt>
                <c:pt idx="3">
                  <c:v>6.7332141612028015E-3</c:v>
                </c:pt>
                <c:pt idx="4">
                  <c:v>1.1787652801511972E-2</c:v>
                </c:pt>
                <c:pt idx="5">
                  <c:v>1.9564550334711325E-2</c:v>
                </c:pt>
                <c:pt idx="6">
                  <c:v>3.0785770942225846E-2</c:v>
                </c:pt>
                <c:pt idx="7">
                  <c:v>4.592697323520651E-2</c:v>
                </c:pt>
                <c:pt idx="8">
                  <c:v>6.4956593835930498E-2</c:v>
                </c:pt>
                <c:pt idx="9">
                  <c:v>8.7099626001310215E-2</c:v>
                </c:pt>
                <c:pt idx="10">
                  <c:v>0.1107253252692605</c:v>
                </c:pt>
                <c:pt idx="11">
                  <c:v>0.13344898262089805</c:v>
                </c:pt>
                <c:pt idx="12">
                  <c:v>0.15248291913257406</c:v>
                </c:pt>
                <c:pt idx="13">
                  <c:v>0.16518277419929353</c:v>
                </c:pt>
                <c:pt idx="14">
                  <c:v>0.16964690534180424</c:v>
                </c:pt>
                <c:pt idx="15">
                  <c:v>0.16518277419929353</c:v>
                </c:pt>
                <c:pt idx="16">
                  <c:v>0.15248291913257406</c:v>
                </c:pt>
                <c:pt idx="17">
                  <c:v>0.13344898262089802</c:v>
                </c:pt>
                <c:pt idx="18">
                  <c:v>0.11072532526926049</c:v>
                </c:pt>
                <c:pt idx="19">
                  <c:v>8.7099626001310201E-2</c:v>
                </c:pt>
                <c:pt idx="20">
                  <c:v>6.4956593835930471E-2</c:v>
                </c:pt>
                <c:pt idx="21">
                  <c:v>4.5926973235206496E-2</c:v>
                </c:pt>
                <c:pt idx="22">
                  <c:v>3.0785770942225833E-2</c:v>
                </c:pt>
                <c:pt idx="23">
                  <c:v>1.9564550334711314E-2</c:v>
                </c:pt>
                <c:pt idx="24">
                  <c:v>1.1787652801511967E-2</c:v>
                </c:pt>
                <c:pt idx="25">
                  <c:v>6.7332141612028015E-3</c:v>
                </c:pt>
                <c:pt idx="26">
                  <c:v>3.6463230994376052E-3</c:v>
                </c:pt>
                <c:pt idx="27">
                  <c:v>1.8720847138417685E-3</c:v>
                </c:pt>
                <c:pt idx="28">
                  <c:v>9.1124146467963236E-4</c:v>
                </c:pt>
                <c:pt idx="29">
                  <c:v>4.2051266229604597E-4</c:v>
                </c:pt>
                <c:pt idx="30">
                  <c:v>1.8397648185299322E-4</c:v>
                </c:pt>
              </c:numCache>
            </c:numRef>
          </c:val>
        </c:ser>
        <c:ser>
          <c:idx val="14"/>
          <c:order val="14"/>
          <c:val>
            <c:numRef>
              <c:f>'Cum.Bivariate Density Function'!$C$19:$AG$19</c:f>
              <c:numCache>
                <c:formatCode>General</c:formatCode>
                <c:ptCount val="31"/>
                <c:pt idx="0">
                  <c:v>6.6169711433557816E-4</c:v>
                </c:pt>
                <c:pt idx="1">
                  <c:v>1.3961511887736991E-3</c:v>
                </c:pt>
                <c:pt idx="2">
                  <c:v>2.7928222004900646E-3</c:v>
                </c:pt>
                <c:pt idx="3">
                  <c:v>5.2965338670384748E-3</c:v>
                </c:pt>
                <c:pt idx="4">
                  <c:v>9.5230890840485583E-3</c:v>
                </c:pt>
                <c:pt idx="5">
                  <c:v>1.6233103894929875E-2</c:v>
                </c:pt>
                <c:pt idx="6">
                  <c:v>2.6233903540899148E-2</c:v>
                </c:pt>
                <c:pt idx="7">
                  <c:v>4.0194061655960525E-2</c:v>
                </c:pt>
                <c:pt idx="8">
                  <c:v>5.8384625555388328E-2</c:v>
                </c:pt>
                <c:pt idx="9">
                  <c:v>8.0403088593314298E-2</c:v>
                </c:pt>
                <c:pt idx="10">
                  <c:v>0.10497468802435245</c:v>
                </c:pt>
                <c:pt idx="11">
                  <c:v>0.12993737267992073</c:v>
                </c:pt>
                <c:pt idx="12">
                  <c:v>0.15248291913257406</c:v>
                </c:pt>
                <c:pt idx="13">
                  <c:v>0.16964690534180424</c:v>
                </c:pt>
                <c:pt idx="14">
                  <c:v>0.17894036294289423</c:v>
                </c:pt>
                <c:pt idx="15">
                  <c:v>0.17894036294289423</c:v>
                </c:pt>
                <c:pt idx="16">
                  <c:v>0.16964690534180424</c:v>
                </c:pt>
                <c:pt idx="17">
                  <c:v>0.15248291913257406</c:v>
                </c:pt>
                <c:pt idx="18">
                  <c:v>0.12993737267992067</c:v>
                </c:pt>
                <c:pt idx="19">
                  <c:v>0.10497468802435243</c:v>
                </c:pt>
                <c:pt idx="20">
                  <c:v>8.0403088593314298E-2</c:v>
                </c:pt>
                <c:pt idx="21">
                  <c:v>5.8384625555388321E-2</c:v>
                </c:pt>
                <c:pt idx="22">
                  <c:v>4.0194061655960525E-2</c:v>
                </c:pt>
                <c:pt idx="23">
                  <c:v>2.6233903540899137E-2</c:v>
                </c:pt>
                <c:pt idx="24">
                  <c:v>1.6233103894929865E-2</c:v>
                </c:pt>
                <c:pt idx="25">
                  <c:v>9.5230890840485583E-3</c:v>
                </c:pt>
                <c:pt idx="26">
                  <c:v>5.2965338670384748E-3</c:v>
                </c:pt>
                <c:pt idx="27">
                  <c:v>2.7928222004900646E-3</c:v>
                </c:pt>
                <c:pt idx="28">
                  <c:v>1.3961511887737002E-3</c:v>
                </c:pt>
                <c:pt idx="29">
                  <c:v>6.6169711433557762E-4</c:v>
                </c:pt>
                <c:pt idx="30">
                  <c:v>2.9731968143398974E-4</c:v>
                </c:pt>
              </c:numCache>
            </c:numRef>
          </c:val>
        </c:ser>
        <c:ser>
          <c:idx val="15"/>
          <c:order val="15"/>
          <c:val>
            <c:numRef>
              <c:f>'Cum.Bivariate Density Function'!$C$20:$AG$20</c:f>
              <c:numCache>
                <c:formatCode>General</c:formatCode>
                <c:ptCount val="31"/>
                <c:pt idx="0">
                  <c:v>4.5553592847733529E-4</c:v>
                </c:pt>
                <c:pt idx="1">
                  <c:v>9.8713609338984729E-4</c:v>
                </c:pt>
                <c:pt idx="2">
                  <c:v>2.0280051583981907E-3</c:v>
                </c:pt>
                <c:pt idx="3">
                  <c:v>3.9500146548768567E-3</c:v>
                </c:pt>
                <c:pt idx="4">
                  <c:v>7.2940038186077236E-3</c:v>
                </c:pt>
                <c:pt idx="5">
                  <c:v>1.276941182742527E-2</c:v>
                </c:pt>
                <c:pt idx="6">
                  <c:v>2.1194024344717299E-2</c:v>
                </c:pt>
                <c:pt idx="7">
                  <c:v>3.3349827502184307E-2</c:v>
                </c:pt>
                <c:pt idx="8">
                  <c:v>4.9752096121482826E-2</c:v>
                </c:pt>
                <c:pt idx="9">
                  <c:v>7.0366638003742182E-2</c:v>
                </c:pt>
                <c:pt idx="10">
                  <c:v>9.4353898367517897E-2</c:v>
                </c:pt>
                <c:pt idx="11">
                  <c:v>0.11994731282783015</c:v>
                </c:pt>
                <c:pt idx="12">
                  <c:v>0.14456355694651854</c:v>
                </c:pt>
                <c:pt idx="13">
                  <c:v>0.16518277419929353</c:v>
                </c:pt>
                <c:pt idx="14">
                  <c:v>0.17894036294289423</c:v>
                </c:pt>
                <c:pt idx="15">
                  <c:v>0.1837762984739307</c:v>
                </c:pt>
                <c:pt idx="16">
                  <c:v>0.17894036294289423</c:v>
                </c:pt>
                <c:pt idx="17">
                  <c:v>0.1651827741992935</c:v>
                </c:pt>
                <c:pt idx="18">
                  <c:v>0.14456355694651846</c:v>
                </c:pt>
                <c:pt idx="19">
                  <c:v>0.1199473128278301</c:v>
                </c:pt>
                <c:pt idx="20">
                  <c:v>9.4353898367517841E-2</c:v>
                </c:pt>
                <c:pt idx="21">
                  <c:v>7.0366638003742113E-2</c:v>
                </c:pt>
                <c:pt idx="22">
                  <c:v>4.9752096121482785E-2</c:v>
                </c:pt>
                <c:pt idx="23">
                  <c:v>3.3349827502184279E-2</c:v>
                </c:pt>
                <c:pt idx="24">
                  <c:v>2.1194024344717278E-2</c:v>
                </c:pt>
                <c:pt idx="25">
                  <c:v>1.2769411827425251E-2</c:v>
                </c:pt>
                <c:pt idx="26">
                  <c:v>7.2940038186077166E-3</c:v>
                </c:pt>
                <c:pt idx="27">
                  <c:v>3.9500146548768498E-3</c:v>
                </c:pt>
                <c:pt idx="28">
                  <c:v>2.0280051583981868E-3</c:v>
                </c:pt>
                <c:pt idx="29">
                  <c:v>9.8713609338984577E-4</c:v>
                </c:pt>
                <c:pt idx="30">
                  <c:v>4.5553592847733416E-4</c:v>
                </c:pt>
              </c:numCache>
            </c:numRef>
          </c:val>
        </c:ser>
        <c:ser>
          <c:idx val="16"/>
          <c:order val="16"/>
          <c:val>
            <c:numRef>
              <c:f>'Cum.Bivariate Density Function'!$C$21:$AG$21</c:f>
              <c:numCache>
                <c:formatCode>General</c:formatCode>
                <c:ptCount val="31"/>
                <c:pt idx="0">
                  <c:v>2.9731968143399028E-4</c:v>
                </c:pt>
                <c:pt idx="1">
                  <c:v>6.6169711433557816E-4</c:v>
                </c:pt>
                <c:pt idx="2">
                  <c:v>1.3961511887737015E-3</c:v>
                </c:pt>
                <c:pt idx="3">
                  <c:v>2.7928222004900698E-3</c:v>
                </c:pt>
                <c:pt idx="4">
                  <c:v>5.2965338670384818E-3</c:v>
                </c:pt>
                <c:pt idx="5">
                  <c:v>9.5230890840485669E-3</c:v>
                </c:pt>
                <c:pt idx="6">
                  <c:v>1.6233103894929882E-2</c:v>
                </c:pt>
                <c:pt idx="7">
                  <c:v>2.6233903540899148E-2</c:v>
                </c:pt>
                <c:pt idx="8">
                  <c:v>4.0194061655960532E-2</c:v>
                </c:pt>
                <c:pt idx="9">
                  <c:v>5.8384625555388328E-2</c:v>
                </c:pt>
                <c:pt idx="10">
                  <c:v>8.0403088593314326E-2</c:v>
                </c:pt>
                <c:pt idx="11">
                  <c:v>0.10497468802435247</c:v>
                </c:pt>
                <c:pt idx="12">
                  <c:v>0.12993737267992073</c:v>
                </c:pt>
                <c:pt idx="13">
                  <c:v>0.15248291913257406</c:v>
                </c:pt>
                <c:pt idx="14">
                  <c:v>0.16964690534180424</c:v>
                </c:pt>
                <c:pt idx="15">
                  <c:v>0.17894036294289423</c:v>
                </c:pt>
                <c:pt idx="16">
                  <c:v>0.17894036294289423</c:v>
                </c:pt>
                <c:pt idx="17">
                  <c:v>0.16964690534180421</c:v>
                </c:pt>
                <c:pt idx="18">
                  <c:v>0.15248291913257403</c:v>
                </c:pt>
                <c:pt idx="19">
                  <c:v>0.12993737267992067</c:v>
                </c:pt>
                <c:pt idx="20">
                  <c:v>0.10497468802435239</c:v>
                </c:pt>
                <c:pt idx="21">
                  <c:v>8.040308859331427E-2</c:v>
                </c:pt>
                <c:pt idx="22">
                  <c:v>5.8384625555388286E-2</c:v>
                </c:pt>
                <c:pt idx="23">
                  <c:v>4.0194061655960497E-2</c:v>
                </c:pt>
                <c:pt idx="24">
                  <c:v>2.623390354089912E-2</c:v>
                </c:pt>
                <c:pt idx="25">
                  <c:v>1.6233103894929865E-2</c:v>
                </c:pt>
                <c:pt idx="26">
                  <c:v>9.5230890840485548E-3</c:v>
                </c:pt>
                <c:pt idx="27">
                  <c:v>5.296533867038467E-3</c:v>
                </c:pt>
                <c:pt idx="28">
                  <c:v>2.7928222004900598E-3</c:v>
                </c:pt>
                <c:pt idx="29">
                  <c:v>1.3961511887736978E-3</c:v>
                </c:pt>
                <c:pt idx="30">
                  <c:v>6.6169711433557642E-4</c:v>
                </c:pt>
              </c:numCache>
            </c:numRef>
          </c:val>
        </c:ser>
        <c:ser>
          <c:idx val="17"/>
          <c:order val="17"/>
          <c:val>
            <c:numRef>
              <c:f>'Cum.Bivariate Density Function'!$C$22:$AG$22</c:f>
              <c:numCache>
                <c:formatCode>General</c:formatCode>
                <c:ptCount val="31"/>
                <c:pt idx="0">
                  <c:v>1.8397648185299352E-4</c:v>
                </c:pt>
                <c:pt idx="1">
                  <c:v>4.2051266229604635E-4</c:v>
                </c:pt>
                <c:pt idx="2">
                  <c:v>9.1124146467963323E-4</c:v>
                </c:pt>
                <c:pt idx="3">
                  <c:v>1.8720847138417721E-3</c:v>
                </c:pt>
                <c:pt idx="4">
                  <c:v>3.6463230994376052E-3</c:v>
                </c:pt>
                <c:pt idx="5">
                  <c:v>6.7332141612028015E-3</c:v>
                </c:pt>
                <c:pt idx="6">
                  <c:v>1.1787652801511972E-2</c:v>
                </c:pt>
                <c:pt idx="7">
                  <c:v>1.9564550334711325E-2</c:v>
                </c:pt>
                <c:pt idx="8">
                  <c:v>3.0785770942225846E-2</c:v>
                </c:pt>
                <c:pt idx="9">
                  <c:v>4.592697323520651E-2</c:v>
                </c:pt>
                <c:pt idx="10">
                  <c:v>6.4956593835930498E-2</c:v>
                </c:pt>
                <c:pt idx="11">
                  <c:v>8.7099626001310215E-2</c:v>
                </c:pt>
                <c:pt idx="12">
                  <c:v>0.11072532526926049</c:v>
                </c:pt>
                <c:pt idx="13">
                  <c:v>0.13344898262089802</c:v>
                </c:pt>
                <c:pt idx="14">
                  <c:v>0.15248291913257406</c:v>
                </c:pt>
                <c:pt idx="15">
                  <c:v>0.1651827741992935</c:v>
                </c:pt>
                <c:pt idx="16">
                  <c:v>0.16964690534180421</c:v>
                </c:pt>
                <c:pt idx="17">
                  <c:v>0.1651827741992935</c:v>
                </c:pt>
                <c:pt idx="18">
                  <c:v>0.15248291913257403</c:v>
                </c:pt>
                <c:pt idx="19">
                  <c:v>0.13344898262089799</c:v>
                </c:pt>
                <c:pt idx="20">
                  <c:v>0.11072532526926045</c:v>
                </c:pt>
                <c:pt idx="21">
                  <c:v>8.7099626001310174E-2</c:v>
                </c:pt>
                <c:pt idx="22">
                  <c:v>6.4956593835930471E-2</c:v>
                </c:pt>
                <c:pt idx="23">
                  <c:v>4.5926973235206489E-2</c:v>
                </c:pt>
                <c:pt idx="24">
                  <c:v>3.0785770942225819E-2</c:v>
                </c:pt>
                <c:pt idx="25">
                  <c:v>1.9564550334711307E-2</c:v>
                </c:pt>
                <c:pt idx="26">
                  <c:v>1.1787652801511957E-2</c:v>
                </c:pt>
                <c:pt idx="27">
                  <c:v>6.7332141612027885E-3</c:v>
                </c:pt>
                <c:pt idx="28">
                  <c:v>3.646323099437597E-3</c:v>
                </c:pt>
                <c:pt idx="29">
                  <c:v>1.872084713841765E-3</c:v>
                </c:pt>
                <c:pt idx="30">
                  <c:v>9.1124146467962987E-4</c:v>
                </c:pt>
              </c:numCache>
            </c:numRef>
          </c:val>
        </c:ser>
        <c:ser>
          <c:idx val="18"/>
          <c:order val="18"/>
          <c:val>
            <c:numRef>
              <c:f>'Cum.Bivariate Density Function'!$C$23:$AG$23</c:f>
              <c:numCache>
                <c:formatCode>General</c:formatCode>
                <c:ptCount val="31"/>
                <c:pt idx="0">
                  <c:v>1.0792910816046182E-4</c:v>
                </c:pt>
                <c:pt idx="1">
                  <c:v>2.533591202957942E-4</c:v>
                </c:pt>
                <c:pt idx="2">
                  <c:v>5.6386108710246318E-4</c:v>
                </c:pt>
                <c:pt idx="3">
                  <c:v>1.189721565964229E-3</c:v>
                </c:pt>
                <c:pt idx="4">
                  <c:v>2.3798860958211513E-3</c:v>
                </c:pt>
                <c:pt idx="5">
                  <c:v>4.5134084454065294E-3</c:v>
                </c:pt>
                <c:pt idx="6">
                  <c:v>8.1150412283375762E-3</c:v>
                </c:pt>
                <c:pt idx="7">
                  <c:v>1.3832938682879537E-2</c:v>
                </c:pt>
                <c:pt idx="8">
                  <c:v>2.2355058000163297E-2</c:v>
                </c:pt>
                <c:pt idx="9">
                  <c:v>3.4251120050826436E-2</c:v>
                </c:pt>
                <c:pt idx="10">
                  <c:v>4.9752096121482806E-2</c:v>
                </c:pt>
                <c:pt idx="11">
                  <c:v>6.8514992673263636E-2</c:v>
                </c:pt>
                <c:pt idx="12">
                  <c:v>8.9453528548463015E-2</c:v>
                </c:pt>
                <c:pt idx="13">
                  <c:v>0.11072532526926049</c:v>
                </c:pt>
                <c:pt idx="14">
                  <c:v>0.12993737267992067</c:v>
                </c:pt>
                <c:pt idx="15">
                  <c:v>0.14456355694651846</c:v>
                </c:pt>
                <c:pt idx="16">
                  <c:v>0.15248291913257403</c:v>
                </c:pt>
                <c:pt idx="17">
                  <c:v>0.15248291913257403</c:v>
                </c:pt>
                <c:pt idx="18">
                  <c:v>0.14456355694651846</c:v>
                </c:pt>
                <c:pt idx="19">
                  <c:v>0.12993737267992067</c:v>
                </c:pt>
                <c:pt idx="20">
                  <c:v>0.11072532526926046</c:v>
                </c:pt>
                <c:pt idx="21">
                  <c:v>8.9453528548462988E-2</c:v>
                </c:pt>
                <c:pt idx="22">
                  <c:v>6.8514992673263608E-2</c:v>
                </c:pt>
                <c:pt idx="23">
                  <c:v>4.9752096121482778E-2</c:v>
                </c:pt>
                <c:pt idx="24">
                  <c:v>3.4251120050826409E-2</c:v>
                </c:pt>
                <c:pt idx="25">
                  <c:v>2.2355058000163287E-2</c:v>
                </c:pt>
                <c:pt idx="26">
                  <c:v>1.3832938682879523E-2</c:v>
                </c:pt>
                <c:pt idx="27">
                  <c:v>8.1150412283375658E-3</c:v>
                </c:pt>
                <c:pt idx="28">
                  <c:v>4.5134084454065181E-3</c:v>
                </c:pt>
                <c:pt idx="29">
                  <c:v>2.3798860958211469E-3</c:v>
                </c:pt>
                <c:pt idx="30">
                  <c:v>1.1897215659642246E-3</c:v>
                </c:pt>
              </c:numCache>
            </c:numRef>
          </c:val>
        </c:ser>
        <c:ser>
          <c:idx val="19"/>
          <c:order val="19"/>
          <c:val>
            <c:numRef>
              <c:f>'Cum.Bivariate Density Function'!$C$24:$AG$24</c:f>
              <c:numCache>
                <c:formatCode>General</c:formatCode>
                <c:ptCount val="31"/>
                <c:pt idx="0">
                  <c:v>6.0027809418340383E-5</c:v>
                </c:pt>
                <c:pt idx="1">
                  <c:v>1.447210267702076E-4</c:v>
                </c:pt>
                <c:pt idx="2">
                  <c:v>3.3078697692450252E-4</c:v>
                </c:pt>
                <c:pt idx="3">
                  <c:v>7.1680792607720187E-4</c:v>
                </c:pt>
                <c:pt idx="4">
                  <c:v>1.4726339978850011E-3</c:v>
                </c:pt>
                <c:pt idx="5">
                  <c:v>2.8682993476752891E-3</c:v>
                </c:pt>
                <c:pt idx="6">
                  <c:v>5.2965338670384818E-3</c:v>
                </c:pt>
                <c:pt idx="7">
                  <c:v>9.272496133547338E-3</c:v>
                </c:pt>
                <c:pt idx="8">
                  <c:v>1.5390020421193073E-2</c:v>
                </c:pt>
                <c:pt idx="9">
                  <c:v>2.4216945208417388E-2</c:v>
                </c:pt>
                <c:pt idx="10">
                  <c:v>3.6127436812048004E-2</c:v>
                </c:pt>
                <c:pt idx="11">
                  <c:v>5.1096666599716414E-2</c:v>
                </c:pt>
                <c:pt idx="12">
                  <c:v>6.8514992673263608E-2</c:v>
                </c:pt>
                <c:pt idx="13">
                  <c:v>8.7099626001310201E-2</c:v>
                </c:pt>
                <c:pt idx="14">
                  <c:v>0.10497468802435243</c:v>
                </c:pt>
                <c:pt idx="15">
                  <c:v>0.1199473128278301</c:v>
                </c:pt>
                <c:pt idx="16">
                  <c:v>0.12993737267992067</c:v>
                </c:pt>
                <c:pt idx="17">
                  <c:v>0.13344898262089799</c:v>
                </c:pt>
                <c:pt idx="18">
                  <c:v>0.12993737267992067</c:v>
                </c:pt>
                <c:pt idx="19">
                  <c:v>0.1199473128278301</c:v>
                </c:pt>
                <c:pt idx="20">
                  <c:v>0.10497468802435239</c:v>
                </c:pt>
                <c:pt idx="21">
                  <c:v>8.7099626001310174E-2</c:v>
                </c:pt>
                <c:pt idx="22">
                  <c:v>6.8514992673263608E-2</c:v>
                </c:pt>
                <c:pt idx="23">
                  <c:v>5.1096666599716394E-2</c:v>
                </c:pt>
                <c:pt idx="24">
                  <c:v>3.6127436812047997E-2</c:v>
                </c:pt>
                <c:pt idx="25">
                  <c:v>2.4216945208417377E-2</c:v>
                </c:pt>
                <c:pt idx="26">
                  <c:v>1.5390020421193066E-2</c:v>
                </c:pt>
                <c:pt idx="27">
                  <c:v>9.2724961335473224E-3</c:v>
                </c:pt>
                <c:pt idx="28">
                  <c:v>5.296533867038467E-3</c:v>
                </c:pt>
                <c:pt idx="29">
                  <c:v>2.8682993476752787E-3</c:v>
                </c:pt>
                <c:pt idx="30">
                  <c:v>1.4726339978849948E-3</c:v>
                </c:pt>
              </c:numCache>
            </c:numRef>
          </c:val>
        </c:ser>
        <c:ser>
          <c:idx val="20"/>
          <c:order val="20"/>
          <c:val>
            <c:numRef>
              <c:f>'Cum.Bivariate Density Function'!$C$25:$AG$25</c:f>
              <c:numCache>
                <c:formatCode>General</c:formatCode>
                <c:ptCount val="31"/>
                <c:pt idx="0">
                  <c:v>3.1652209350275831E-5</c:v>
                </c:pt>
                <c:pt idx="1">
                  <c:v>7.8372618225508575E-5</c:v>
                </c:pt>
                <c:pt idx="2">
                  <c:v>1.8397648185299384E-4</c:v>
                </c:pt>
                <c:pt idx="3">
                  <c:v>4.094471868145248E-4</c:v>
                </c:pt>
                <c:pt idx="4">
                  <c:v>8.6391517240505154E-4</c:v>
                </c:pt>
                <c:pt idx="5">
                  <c:v>1.7281520026153183E-3</c:v>
                </c:pt>
                <c:pt idx="6">
                  <c:v>3.2774072075323138E-3</c:v>
                </c:pt>
                <c:pt idx="7">
                  <c:v>5.8927293935126862E-3</c:v>
                </c:pt>
                <c:pt idx="8">
                  <c:v>1.0044775138124786E-2</c:v>
                </c:pt>
                <c:pt idx="9">
                  <c:v>1.6233103894929882E-2</c:v>
                </c:pt>
                <c:pt idx="10">
                  <c:v>2.4871417926928201E-2</c:v>
                </c:pt>
                <c:pt idx="11">
                  <c:v>3.6127436812048018E-2</c:v>
                </c:pt>
                <c:pt idx="12">
                  <c:v>4.9752096121482799E-2</c:v>
                </c:pt>
                <c:pt idx="13">
                  <c:v>6.4956593835930471E-2</c:v>
                </c:pt>
                <c:pt idx="14">
                  <c:v>8.0403088593314298E-2</c:v>
                </c:pt>
                <c:pt idx="15">
                  <c:v>9.4353898367517841E-2</c:v>
                </c:pt>
                <c:pt idx="16">
                  <c:v>0.10497468802435239</c:v>
                </c:pt>
                <c:pt idx="17">
                  <c:v>0.11072532526926045</c:v>
                </c:pt>
                <c:pt idx="18">
                  <c:v>0.11072532526926046</c:v>
                </c:pt>
                <c:pt idx="19">
                  <c:v>0.10497468802435239</c:v>
                </c:pt>
                <c:pt idx="20">
                  <c:v>9.4353898367517841E-2</c:v>
                </c:pt>
                <c:pt idx="21">
                  <c:v>8.040308859331427E-2</c:v>
                </c:pt>
                <c:pt idx="22">
                  <c:v>6.4956593835930443E-2</c:v>
                </c:pt>
                <c:pt idx="23">
                  <c:v>4.9752096121482785E-2</c:v>
                </c:pt>
                <c:pt idx="24">
                  <c:v>3.6127436812047997E-2</c:v>
                </c:pt>
                <c:pt idx="25">
                  <c:v>2.4871417926928197E-2</c:v>
                </c:pt>
                <c:pt idx="26">
                  <c:v>1.6233103894929865E-2</c:v>
                </c:pt>
                <c:pt idx="27">
                  <c:v>1.0044775138124773E-2</c:v>
                </c:pt>
                <c:pt idx="28">
                  <c:v>5.8927293935126766E-3</c:v>
                </c:pt>
                <c:pt idx="29">
                  <c:v>3.2774072075323056E-3</c:v>
                </c:pt>
                <c:pt idx="30">
                  <c:v>1.7281520026153107E-3</c:v>
                </c:pt>
              </c:numCache>
            </c:numRef>
          </c:val>
        </c:ser>
        <c:ser>
          <c:idx val="21"/>
          <c:order val="21"/>
          <c:val>
            <c:numRef>
              <c:f>'Cum.Bivariate Density Function'!$C$26:$AG$26</c:f>
              <c:numCache>
                <c:formatCode>General</c:formatCode>
                <c:ptCount val="31"/>
                <c:pt idx="0">
                  <c:v>1.5823158990911508E-5</c:v>
                </c:pt>
                <c:pt idx="1">
                  <c:v>4.0237844141228551E-5</c:v>
                </c:pt>
                <c:pt idx="2">
                  <c:v>9.7009405733186529E-5</c:v>
                </c:pt>
                <c:pt idx="3">
                  <c:v>2.2173314252859673E-4</c:v>
                </c:pt>
                <c:pt idx="4">
                  <c:v>4.8049072401898011E-4</c:v>
                </c:pt>
                <c:pt idx="5">
                  <c:v>9.8713609338984903E-4</c:v>
                </c:pt>
                <c:pt idx="6">
                  <c:v>1.9226785588294837E-3</c:v>
                </c:pt>
                <c:pt idx="7">
                  <c:v>3.5503728404508044E-3</c:v>
                </c:pt>
                <c:pt idx="8">
                  <c:v>6.2155400611341692E-3</c:v>
                </c:pt>
                <c:pt idx="9">
                  <c:v>1.0316239240425904E-2</c:v>
                </c:pt>
                <c:pt idx="10">
                  <c:v>1.6233103894929865E-2</c:v>
                </c:pt>
                <c:pt idx="11">
                  <c:v>2.4216945208417388E-2</c:v>
                </c:pt>
                <c:pt idx="12">
                  <c:v>3.4251120050826429E-2</c:v>
                </c:pt>
                <c:pt idx="13">
                  <c:v>4.5926973235206496E-2</c:v>
                </c:pt>
                <c:pt idx="14">
                  <c:v>5.8384625555388321E-2</c:v>
                </c:pt>
                <c:pt idx="15">
                  <c:v>7.0366638003742113E-2</c:v>
                </c:pt>
                <c:pt idx="16">
                  <c:v>8.040308859331427E-2</c:v>
                </c:pt>
                <c:pt idx="17">
                  <c:v>8.7099626001310174E-2</c:v>
                </c:pt>
                <c:pt idx="18">
                  <c:v>8.9453528548462988E-2</c:v>
                </c:pt>
                <c:pt idx="19">
                  <c:v>8.7099626001310174E-2</c:v>
                </c:pt>
                <c:pt idx="20">
                  <c:v>8.040308859331427E-2</c:v>
                </c:pt>
                <c:pt idx="21">
                  <c:v>7.0366638003742113E-2</c:v>
                </c:pt>
                <c:pt idx="22">
                  <c:v>5.83846255553883E-2</c:v>
                </c:pt>
                <c:pt idx="23">
                  <c:v>4.5926973235206468E-2</c:v>
                </c:pt>
                <c:pt idx="24">
                  <c:v>3.4251120050826402E-2</c:v>
                </c:pt>
                <c:pt idx="25">
                  <c:v>2.421694520841736E-2</c:v>
                </c:pt>
                <c:pt idx="26">
                  <c:v>1.6233103894929862E-2</c:v>
                </c:pt>
                <c:pt idx="27">
                  <c:v>1.0316239240425899E-2</c:v>
                </c:pt>
                <c:pt idx="28">
                  <c:v>6.2155400611341579E-3</c:v>
                </c:pt>
                <c:pt idx="29">
                  <c:v>3.5503728404507949E-3</c:v>
                </c:pt>
                <c:pt idx="30">
                  <c:v>1.922678558829477E-3</c:v>
                </c:pt>
              </c:numCache>
            </c:numRef>
          </c:val>
        </c:ser>
        <c:ser>
          <c:idx val="22"/>
          <c:order val="22"/>
          <c:val>
            <c:numRef>
              <c:f>'Cum.Bivariate Density Function'!$C$27:$AG$27</c:f>
              <c:numCache>
                <c:formatCode>General</c:formatCode>
                <c:ptCount val="31"/>
                <c:pt idx="0">
                  <c:v>7.4992871317579703E-6</c:v>
                </c:pt>
                <c:pt idx="1">
                  <c:v>1.9585861558347712E-5</c:v>
                </c:pt>
                <c:pt idx="2">
                  <c:v>4.8495674774016287E-5</c:v>
                </c:pt>
                <c:pt idx="3">
                  <c:v>1.1384159202565136E-4</c:v>
                </c:pt>
                <c:pt idx="4">
                  <c:v>2.5335912029579485E-4</c:v>
                </c:pt>
                <c:pt idx="5">
                  <c:v>5.3457636330002248E-4</c:v>
                </c:pt>
                <c:pt idx="6">
                  <c:v>1.0693517631087572E-3</c:v>
                </c:pt>
                <c:pt idx="7">
                  <c:v>2.0280051583981924E-3</c:v>
                </c:pt>
                <c:pt idx="8">
                  <c:v>3.6463230994376052E-3</c:v>
                </c:pt>
                <c:pt idx="9">
                  <c:v>6.2155400611341692E-3</c:v>
                </c:pt>
                <c:pt idx="10">
                  <c:v>1.0044775138124783E-2</c:v>
                </c:pt>
                <c:pt idx="11">
                  <c:v>1.5390020421193066E-2</c:v>
                </c:pt>
                <c:pt idx="12">
                  <c:v>2.2355058000163297E-2</c:v>
                </c:pt>
                <c:pt idx="13">
                  <c:v>3.0785770942225833E-2</c:v>
                </c:pt>
                <c:pt idx="14">
                  <c:v>4.0194061655960525E-2</c:v>
                </c:pt>
                <c:pt idx="15">
                  <c:v>4.9752096121482785E-2</c:v>
                </c:pt>
                <c:pt idx="16">
                  <c:v>5.8384625555388286E-2</c:v>
                </c:pt>
                <c:pt idx="17">
                  <c:v>6.4956593835930471E-2</c:v>
                </c:pt>
                <c:pt idx="18">
                  <c:v>6.8514992673263608E-2</c:v>
                </c:pt>
                <c:pt idx="19">
                  <c:v>6.8514992673263608E-2</c:v>
                </c:pt>
                <c:pt idx="20">
                  <c:v>6.4956593835930443E-2</c:v>
                </c:pt>
                <c:pt idx="21">
                  <c:v>5.83846255553883E-2</c:v>
                </c:pt>
                <c:pt idx="22">
                  <c:v>4.9752096121482785E-2</c:v>
                </c:pt>
                <c:pt idx="23">
                  <c:v>4.0194061655960497E-2</c:v>
                </c:pt>
                <c:pt idx="24">
                  <c:v>3.0785770942225819E-2</c:v>
                </c:pt>
                <c:pt idx="25">
                  <c:v>2.235505800016328E-2</c:v>
                </c:pt>
                <c:pt idx="26">
                  <c:v>1.539002042119306E-2</c:v>
                </c:pt>
                <c:pt idx="27">
                  <c:v>1.0044775138124773E-2</c:v>
                </c:pt>
                <c:pt idx="28">
                  <c:v>6.2155400611341579E-3</c:v>
                </c:pt>
                <c:pt idx="29">
                  <c:v>3.646323099437597E-3</c:v>
                </c:pt>
                <c:pt idx="30">
                  <c:v>2.028005158398185E-3</c:v>
                </c:pt>
              </c:numCache>
            </c:numRef>
          </c:val>
        </c:ser>
        <c:ser>
          <c:idx val="23"/>
          <c:order val="23"/>
          <c:val>
            <c:numRef>
              <c:f>'Cum.Bivariate Density Function'!$C$28:$AG$28</c:f>
              <c:numCache>
                <c:formatCode>General</c:formatCode>
                <c:ptCount val="31"/>
                <c:pt idx="0">
                  <c:v>3.3696469467532276E-6</c:v>
                </c:pt>
                <c:pt idx="1">
                  <c:v>9.0383318873205406E-6</c:v>
                </c:pt>
                <c:pt idx="2">
                  <c:v>2.2984221417960337E-5</c:v>
                </c:pt>
                <c:pt idx="3">
                  <c:v>5.5412652158263249E-5</c:v>
                </c:pt>
                <c:pt idx="4">
                  <c:v>1.266559815105894E-4</c:v>
                </c:pt>
                <c:pt idx="5">
                  <c:v>2.7446065826406112E-4</c:v>
                </c:pt>
                <c:pt idx="6">
                  <c:v>5.6386108710246416E-4</c:v>
                </c:pt>
                <c:pt idx="7">
                  <c:v>1.0982514261101374E-3</c:v>
                </c:pt>
                <c:pt idx="8">
                  <c:v>2.0280051583981924E-3</c:v>
                </c:pt>
                <c:pt idx="9">
                  <c:v>3.5503728404508044E-3</c:v>
                </c:pt>
                <c:pt idx="10">
                  <c:v>5.8927293935126836E-3</c:v>
                </c:pt>
                <c:pt idx="11">
                  <c:v>9.2724961335473328E-3</c:v>
                </c:pt>
                <c:pt idx="12">
                  <c:v>1.3832938682879537E-2</c:v>
                </c:pt>
                <c:pt idx="13">
                  <c:v>1.9564550334711314E-2</c:v>
                </c:pt>
                <c:pt idx="14">
                  <c:v>2.6233903540899137E-2</c:v>
                </c:pt>
                <c:pt idx="15">
                  <c:v>3.3349827502184279E-2</c:v>
                </c:pt>
                <c:pt idx="16">
                  <c:v>4.0194061655960497E-2</c:v>
                </c:pt>
                <c:pt idx="17">
                  <c:v>4.5926973235206489E-2</c:v>
                </c:pt>
                <c:pt idx="18">
                  <c:v>4.9752096121482778E-2</c:v>
                </c:pt>
                <c:pt idx="19">
                  <c:v>5.1096666599716394E-2</c:v>
                </c:pt>
                <c:pt idx="20">
                  <c:v>4.9752096121482785E-2</c:v>
                </c:pt>
                <c:pt idx="21">
                  <c:v>4.5926973235206468E-2</c:v>
                </c:pt>
                <c:pt idx="22">
                  <c:v>4.0194061655960497E-2</c:v>
                </c:pt>
                <c:pt idx="23">
                  <c:v>3.3349827502184279E-2</c:v>
                </c:pt>
                <c:pt idx="24">
                  <c:v>2.623390354089912E-2</c:v>
                </c:pt>
                <c:pt idx="25">
                  <c:v>1.9564550334711307E-2</c:v>
                </c:pt>
                <c:pt idx="26">
                  <c:v>1.3832938682879523E-2</c:v>
                </c:pt>
                <c:pt idx="27">
                  <c:v>9.2724961335473224E-3</c:v>
                </c:pt>
                <c:pt idx="28">
                  <c:v>5.8927293935126766E-3</c:v>
                </c:pt>
                <c:pt idx="29">
                  <c:v>3.5503728404507927E-3</c:v>
                </c:pt>
                <c:pt idx="30">
                  <c:v>2.028005158398185E-3</c:v>
                </c:pt>
              </c:numCache>
            </c:numRef>
          </c:val>
        </c:ser>
        <c:ser>
          <c:idx val="24"/>
          <c:order val="24"/>
          <c:val>
            <c:numRef>
              <c:f>'Cum.Bivariate Density Function'!$C$29:$AG$29</c:f>
              <c:numCache>
                <c:formatCode>General</c:formatCode>
                <c:ptCount val="31"/>
                <c:pt idx="0">
                  <c:v>1.4354446342965795E-6</c:v>
                </c:pt>
                <c:pt idx="1">
                  <c:v>3.9543173167953234E-6</c:v>
                </c:pt>
                <c:pt idx="2">
                  <c:v>1.0327476487271769E-5</c:v>
                </c:pt>
                <c:pt idx="3">
                  <c:v>2.5571402078535027E-5</c:v>
                </c:pt>
                <c:pt idx="4">
                  <c:v>6.0027809418340594E-5</c:v>
                </c:pt>
                <c:pt idx="5">
                  <c:v>1.3359434558933008E-4</c:v>
                </c:pt>
                <c:pt idx="6">
                  <c:v>2.8187806832930424E-4</c:v>
                </c:pt>
                <c:pt idx="7">
                  <c:v>5.6386108710246416E-4</c:v>
                </c:pt>
                <c:pt idx="8">
                  <c:v>1.0693517631087581E-3</c:v>
                </c:pt>
                <c:pt idx="9">
                  <c:v>1.9226785588294854E-3</c:v>
                </c:pt>
                <c:pt idx="10">
                  <c:v>3.2774072075323138E-3</c:v>
                </c:pt>
                <c:pt idx="11">
                  <c:v>5.2965338670384766E-3</c:v>
                </c:pt>
                <c:pt idx="12">
                  <c:v>8.1150412283375762E-3</c:v>
                </c:pt>
                <c:pt idx="13">
                  <c:v>1.1787652801511967E-2</c:v>
                </c:pt>
                <c:pt idx="14">
                  <c:v>1.6233103894929865E-2</c:v>
                </c:pt>
                <c:pt idx="15">
                  <c:v>2.1194024344717278E-2</c:v>
                </c:pt>
                <c:pt idx="16">
                  <c:v>2.623390354089912E-2</c:v>
                </c:pt>
                <c:pt idx="17">
                  <c:v>3.0785770942225819E-2</c:v>
                </c:pt>
                <c:pt idx="18">
                  <c:v>3.4251120050826409E-2</c:v>
                </c:pt>
                <c:pt idx="19">
                  <c:v>3.6127436812047997E-2</c:v>
                </c:pt>
                <c:pt idx="20">
                  <c:v>3.6127436812047997E-2</c:v>
                </c:pt>
                <c:pt idx="21">
                  <c:v>3.4251120050826402E-2</c:v>
                </c:pt>
                <c:pt idx="22">
                  <c:v>3.0785770942225819E-2</c:v>
                </c:pt>
                <c:pt idx="23">
                  <c:v>2.623390354089912E-2</c:v>
                </c:pt>
                <c:pt idx="24">
                  <c:v>2.1194024344717278E-2</c:v>
                </c:pt>
                <c:pt idx="25">
                  <c:v>1.6233103894929865E-2</c:v>
                </c:pt>
                <c:pt idx="26">
                  <c:v>1.1787652801511957E-2</c:v>
                </c:pt>
                <c:pt idx="27">
                  <c:v>8.1150412283375623E-3</c:v>
                </c:pt>
                <c:pt idx="28">
                  <c:v>5.296533867038467E-3</c:v>
                </c:pt>
                <c:pt idx="29">
                  <c:v>3.2774072075323056E-3</c:v>
                </c:pt>
                <c:pt idx="30">
                  <c:v>1.9226785588294785E-3</c:v>
                </c:pt>
              </c:numCache>
            </c:numRef>
          </c:val>
        </c:ser>
        <c:ser>
          <c:idx val="25"/>
          <c:order val="25"/>
          <c:val>
            <c:numRef>
              <c:f>'Cum.Bivariate Density Function'!$C$30:$AG$30</c:f>
              <c:numCache>
                <c:formatCode>General</c:formatCode>
                <c:ptCount val="31"/>
                <c:pt idx="0">
                  <c:v>5.7973046076821292E-7</c:v>
                </c:pt>
                <c:pt idx="1">
                  <c:v>1.6401832654845293E-6</c:v>
                </c:pt>
                <c:pt idx="2">
                  <c:v>4.3994284694312833E-6</c:v>
                </c:pt>
                <c:pt idx="3">
                  <c:v>1.1187621711008421E-5</c:v>
                </c:pt>
                <c:pt idx="4">
                  <c:v>2.6972233650077569E-5</c:v>
                </c:pt>
                <c:pt idx="5">
                  <c:v>6.1650085195824524E-5</c:v>
                </c:pt>
                <c:pt idx="6">
                  <c:v>1.3359434558933008E-4</c:v>
                </c:pt>
                <c:pt idx="7">
                  <c:v>2.7446065826406161E-4</c:v>
                </c:pt>
                <c:pt idx="8">
                  <c:v>5.3457636330002248E-4</c:v>
                </c:pt>
                <c:pt idx="9">
                  <c:v>9.8713609338984903E-4</c:v>
                </c:pt>
                <c:pt idx="10">
                  <c:v>1.7281520026153183E-3</c:v>
                </c:pt>
                <c:pt idx="11">
                  <c:v>2.8682993476752865E-3</c:v>
                </c:pt>
                <c:pt idx="12">
                  <c:v>4.5134084454065259E-3</c:v>
                </c:pt>
                <c:pt idx="13">
                  <c:v>6.7332141612028015E-3</c:v>
                </c:pt>
                <c:pt idx="14">
                  <c:v>9.5230890840485583E-3</c:v>
                </c:pt>
                <c:pt idx="15">
                  <c:v>1.2769411827425251E-2</c:v>
                </c:pt>
                <c:pt idx="16">
                  <c:v>1.6233103894929865E-2</c:v>
                </c:pt>
                <c:pt idx="17">
                  <c:v>1.9564550334711307E-2</c:v>
                </c:pt>
                <c:pt idx="18">
                  <c:v>2.2355058000163287E-2</c:v>
                </c:pt>
                <c:pt idx="19">
                  <c:v>2.4216945208417377E-2</c:v>
                </c:pt>
                <c:pt idx="20">
                  <c:v>2.4871417926928197E-2</c:v>
                </c:pt>
                <c:pt idx="21">
                  <c:v>2.421694520841736E-2</c:v>
                </c:pt>
                <c:pt idx="22">
                  <c:v>2.235505800016328E-2</c:v>
                </c:pt>
                <c:pt idx="23">
                  <c:v>1.9564550334711307E-2</c:v>
                </c:pt>
                <c:pt idx="24">
                  <c:v>1.6233103894929865E-2</c:v>
                </c:pt>
                <c:pt idx="25">
                  <c:v>1.2769411827425251E-2</c:v>
                </c:pt>
                <c:pt idx="26">
                  <c:v>9.5230890840485548E-3</c:v>
                </c:pt>
                <c:pt idx="27">
                  <c:v>6.7332141612027946E-3</c:v>
                </c:pt>
                <c:pt idx="28">
                  <c:v>4.5134084454065181E-3</c:v>
                </c:pt>
                <c:pt idx="29">
                  <c:v>2.8682993476752813E-3</c:v>
                </c:pt>
                <c:pt idx="30">
                  <c:v>1.7281520026153107E-3</c:v>
                </c:pt>
              </c:numCache>
            </c:numRef>
          </c:val>
        </c:ser>
        <c:ser>
          <c:idx val="26"/>
          <c:order val="26"/>
          <c:val>
            <c:numRef>
              <c:f>'Cum.Bivariate Density Function'!$C$31:$AG$31</c:f>
              <c:numCache>
                <c:formatCode>General</c:formatCode>
                <c:ptCount val="31"/>
                <c:pt idx="0">
                  <c:v>2.2197467144222746E-7</c:v>
                </c:pt>
                <c:pt idx="1">
                  <c:v>6.4498685597825787E-7</c:v>
                </c:pt>
                <c:pt idx="2">
                  <c:v>1.7767893186281108E-6</c:v>
                </c:pt>
                <c:pt idx="3">
                  <c:v>4.640434350837209E-6</c:v>
                </c:pt>
                <c:pt idx="4">
                  <c:v>1.1489971703208497E-5</c:v>
                </c:pt>
                <c:pt idx="5">
                  <c:v>2.6972233650077569E-5</c:v>
                </c:pt>
                <c:pt idx="6">
                  <c:v>6.0027809418340594E-5</c:v>
                </c:pt>
                <c:pt idx="7">
                  <c:v>1.266559815105894E-4</c:v>
                </c:pt>
                <c:pt idx="8">
                  <c:v>2.5335912029579485E-4</c:v>
                </c:pt>
                <c:pt idx="9">
                  <c:v>4.8049072401898011E-4</c:v>
                </c:pt>
                <c:pt idx="10">
                  <c:v>8.6391517240505067E-4</c:v>
                </c:pt>
                <c:pt idx="11">
                  <c:v>1.4726339978850011E-3</c:v>
                </c:pt>
                <c:pt idx="12">
                  <c:v>2.3798860958211513E-3</c:v>
                </c:pt>
                <c:pt idx="13">
                  <c:v>3.6463230994376052E-3</c:v>
                </c:pt>
                <c:pt idx="14">
                  <c:v>5.2965338670384748E-3</c:v>
                </c:pt>
                <c:pt idx="15">
                  <c:v>7.2940038186077166E-3</c:v>
                </c:pt>
                <c:pt idx="16">
                  <c:v>9.5230890840485548E-3</c:v>
                </c:pt>
                <c:pt idx="17">
                  <c:v>1.1787652801511957E-2</c:v>
                </c:pt>
                <c:pt idx="18">
                  <c:v>1.3832938682879523E-2</c:v>
                </c:pt>
                <c:pt idx="19">
                  <c:v>1.5390020421193066E-2</c:v>
                </c:pt>
                <c:pt idx="20">
                  <c:v>1.6233103894929865E-2</c:v>
                </c:pt>
                <c:pt idx="21">
                  <c:v>1.6233103894929862E-2</c:v>
                </c:pt>
                <c:pt idx="22">
                  <c:v>1.539002042119306E-2</c:v>
                </c:pt>
                <c:pt idx="23">
                  <c:v>1.3832938682879523E-2</c:v>
                </c:pt>
                <c:pt idx="24">
                  <c:v>1.1787652801511957E-2</c:v>
                </c:pt>
                <c:pt idx="25">
                  <c:v>9.5230890840485548E-3</c:v>
                </c:pt>
                <c:pt idx="26">
                  <c:v>7.2940038186077166E-3</c:v>
                </c:pt>
                <c:pt idx="27">
                  <c:v>5.2965338670384748E-3</c:v>
                </c:pt>
                <c:pt idx="28">
                  <c:v>3.6463230994375991E-3</c:v>
                </c:pt>
                <c:pt idx="29">
                  <c:v>2.3798860958211491E-3</c:v>
                </c:pt>
                <c:pt idx="30">
                  <c:v>1.4726339978849959E-3</c:v>
                </c:pt>
              </c:numCache>
            </c:numRef>
          </c:val>
        </c:ser>
        <c:ser>
          <c:idx val="27"/>
          <c:order val="27"/>
          <c:val>
            <c:numRef>
              <c:f>'Cum.Bivariate Density Function'!$C$32:$AG$32</c:f>
              <c:numCache>
                <c:formatCode>General</c:formatCode>
                <c:ptCount val="31"/>
                <c:pt idx="0">
                  <c:v>8.0578346537378818E-8</c:v>
                </c:pt>
                <c:pt idx="1">
                  <c:v>2.4046229072336192E-7</c:v>
                </c:pt>
                <c:pt idx="2">
                  <c:v>6.8031999681697353E-7</c:v>
                </c:pt>
                <c:pt idx="3">
                  <c:v>1.8248077670977955E-6</c:v>
                </c:pt>
                <c:pt idx="4">
                  <c:v>4.640434350837209E-6</c:v>
                </c:pt>
                <c:pt idx="5">
                  <c:v>1.1187621711008421E-5</c:v>
                </c:pt>
                <c:pt idx="6">
                  <c:v>2.5571402078535027E-5</c:v>
                </c:pt>
                <c:pt idx="7">
                  <c:v>5.5412652158263249E-5</c:v>
                </c:pt>
                <c:pt idx="8">
                  <c:v>1.1384159202565136E-4</c:v>
                </c:pt>
                <c:pt idx="9">
                  <c:v>2.2173314252859673E-4</c:v>
                </c:pt>
                <c:pt idx="10">
                  <c:v>4.0944718681452409E-4</c:v>
                </c:pt>
                <c:pt idx="11">
                  <c:v>7.1680792607720122E-4</c:v>
                </c:pt>
                <c:pt idx="12">
                  <c:v>1.1897215659642268E-3</c:v>
                </c:pt>
                <c:pt idx="13">
                  <c:v>1.8720847138417685E-3</c:v>
                </c:pt>
                <c:pt idx="14">
                  <c:v>2.7928222004900646E-3</c:v>
                </c:pt>
                <c:pt idx="15">
                  <c:v>3.9500146548768498E-3</c:v>
                </c:pt>
                <c:pt idx="16">
                  <c:v>5.296533867038467E-3</c:v>
                </c:pt>
                <c:pt idx="17">
                  <c:v>6.7332141612027885E-3</c:v>
                </c:pt>
                <c:pt idx="18">
                  <c:v>8.1150412283375658E-3</c:v>
                </c:pt>
                <c:pt idx="19">
                  <c:v>9.2724961335473224E-3</c:v>
                </c:pt>
                <c:pt idx="20">
                  <c:v>1.0044775138124773E-2</c:v>
                </c:pt>
                <c:pt idx="21">
                  <c:v>1.0316239240425899E-2</c:v>
                </c:pt>
                <c:pt idx="22">
                  <c:v>1.0044775138124773E-2</c:v>
                </c:pt>
                <c:pt idx="23">
                  <c:v>9.2724961335473224E-3</c:v>
                </c:pt>
                <c:pt idx="24">
                  <c:v>8.1150412283375623E-3</c:v>
                </c:pt>
                <c:pt idx="25">
                  <c:v>6.7332141612027946E-3</c:v>
                </c:pt>
                <c:pt idx="26">
                  <c:v>5.2965338670384748E-3</c:v>
                </c:pt>
                <c:pt idx="27">
                  <c:v>3.9500146548768498E-3</c:v>
                </c:pt>
                <c:pt idx="28">
                  <c:v>2.7928222004900646E-3</c:v>
                </c:pt>
                <c:pt idx="29">
                  <c:v>1.8720847138417667E-3</c:v>
                </c:pt>
                <c:pt idx="30">
                  <c:v>1.1897215659642246E-3</c:v>
                </c:pt>
              </c:numCache>
            </c:numRef>
          </c:val>
        </c:ser>
        <c:ser>
          <c:idx val="28"/>
          <c:order val="28"/>
          <c:val>
            <c:numRef>
              <c:f>'Cum.Bivariate Density Function'!$C$33:$AG$33</c:f>
              <c:numCache>
                <c:formatCode>General</c:formatCode>
                <c:ptCount val="31"/>
                <c:pt idx="0">
                  <c:v>2.7731343409881178E-8</c:v>
                </c:pt>
                <c:pt idx="1">
                  <c:v>8.499252341612753E-8</c:v>
                </c:pt>
                <c:pt idx="2">
                  <c:v>2.4696088118366295E-7</c:v>
                </c:pt>
                <c:pt idx="3">
                  <c:v>6.8031999681697353E-7</c:v>
                </c:pt>
                <c:pt idx="4">
                  <c:v>1.7767893186281108E-6</c:v>
                </c:pt>
                <c:pt idx="5">
                  <c:v>4.3994284694312833E-6</c:v>
                </c:pt>
                <c:pt idx="6">
                  <c:v>1.0327476487271769E-5</c:v>
                </c:pt>
                <c:pt idx="7">
                  <c:v>2.2984221417960337E-5</c:v>
                </c:pt>
                <c:pt idx="8">
                  <c:v>4.8495674774016193E-5</c:v>
                </c:pt>
                <c:pt idx="9">
                  <c:v>9.7009405733186434E-5</c:v>
                </c:pt>
                <c:pt idx="10">
                  <c:v>1.8397648185299352E-4</c:v>
                </c:pt>
                <c:pt idx="11">
                  <c:v>3.3078697692450192E-4</c:v>
                </c:pt>
                <c:pt idx="12">
                  <c:v>5.6386108710246264E-4</c:v>
                </c:pt>
                <c:pt idx="13">
                  <c:v>9.1124146467963236E-4</c:v>
                </c:pt>
                <c:pt idx="14">
                  <c:v>1.3961511887737002E-3</c:v>
                </c:pt>
                <c:pt idx="15">
                  <c:v>2.0280051583981868E-3</c:v>
                </c:pt>
                <c:pt idx="16">
                  <c:v>2.7928222004900598E-3</c:v>
                </c:pt>
                <c:pt idx="17">
                  <c:v>3.646323099437597E-3</c:v>
                </c:pt>
                <c:pt idx="18">
                  <c:v>4.5134084454065181E-3</c:v>
                </c:pt>
                <c:pt idx="19">
                  <c:v>5.296533867038467E-3</c:v>
                </c:pt>
                <c:pt idx="20">
                  <c:v>5.8927293935126766E-3</c:v>
                </c:pt>
                <c:pt idx="21">
                  <c:v>6.2155400611341579E-3</c:v>
                </c:pt>
                <c:pt idx="22">
                  <c:v>6.2155400611341579E-3</c:v>
                </c:pt>
                <c:pt idx="23">
                  <c:v>5.8927293935126766E-3</c:v>
                </c:pt>
                <c:pt idx="24">
                  <c:v>5.296533867038467E-3</c:v>
                </c:pt>
                <c:pt idx="25">
                  <c:v>4.5134084454065181E-3</c:v>
                </c:pt>
                <c:pt idx="26">
                  <c:v>3.6463230994375991E-3</c:v>
                </c:pt>
                <c:pt idx="27">
                  <c:v>2.7928222004900646E-3</c:v>
                </c:pt>
                <c:pt idx="28">
                  <c:v>2.0280051583981868E-3</c:v>
                </c:pt>
                <c:pt idx="29">
                  <c:v>1.3961511887736991E-3</c:v>
                </c:pt>
                <c:pt idx="30">
                  <c:v>9.1124146467962987E-4</c:v>
                </c:pt>
              </c:numCache>
            </c:numRef>
          </c:val>
        </c:ser>
        <c:ser>
          <c:idx val="29"/>
          <c:order val="29"/>
          <c:val>
            <c:numRef>
              <c:f>'Cum.Bivariate Density Function'!$C$34:$AG$34</c:f>
              <c:numCache>
                <c:formatCode>General</c:formatCode>
                <c:ptCount val="31"/>
                <c:pt idx="0">
                  <c:v>9.0481771384944607E-9</c:v>
                </c:pt>
                <c:pt idx="1">
                  <c:v>2.8480794158240402E-8</c:v>
                </c:pt>
                <c:pt idx="2">
                  <c:v>8.499252341612753E-8</c:v>
                </c:pt>
                <c:pt idx="3">
                  <c:v>2.4046229072336192E-7</c:v>
                </c:pt>
                <c:pt idx="4">
                  <c:v>6.4498685597825787E-7</c:v>
                </c:pt>
                <c:pt idx="5">
                  <c:v>1.6401832654845293E-6</c:v>
                </c:pt>
                <c:pt idx="6">
                  <c:v>3.9543173167953234E-6</c:v>
                </c:pt>
                <c:pt idx="7">
                  <c:v>9.0383318873205406E-6</c:v>
                </c:pt>
                <c:pt idx="8">
                  <c:v>1.9585861558347712E-5</c:v>
                </c:pt>
                <c:pt idx="9">
                  <c:v>4.0237844141228551E-5</c:v>
                </c:pt>
                <c:pt idx="10">
                  <c:v>7.8372618225508656E-5</c:v>
                </c:pt>
                <c:pt idx="11">
                  <c:v>1.447210267702076E-4</c:v>
                </c:pt>
                <c:pt idx="12">
                  <c:v>2.5335912029579398E-4</c:v>
                </c:pt>
                <c:pt idx="13">
                  <c:v>4.2051266229604597E-4</c:v>
                </c:pt>
                <c:pt idx="14">
                  <c:v>6.6169711433557762E-4</c:v>
                </c:pt>
                <c:pt idx="15">
                  <c:v>9.8713609338984577E-4</c:v>
                </c:pt>
                <c:pt idx="16">
                  <c:v>1.3961511887736978E-3</c:v>
                </c:pt>
                <c:pt idx="17">
                  <c:v>1.872084713841765E-3</c:v>
                </c:pt>
                <c:pt idx="18">
                  <c:v>2.3798860958211469E-3</c:v>
                </c:pt>
                <c:pt idx="19">
                  <c:v>2.8682993476752787E-3</c:v>
                </c:pt>
                <c:pt idx="20">
                  <c:v>3.2774072075323056E-3</c:v>
                </c:pt>
                <c:pt idx="21">
                  <c:v>3.5503728404507949E-3</c:v>
                </c:pt>
                <c:pt idx="22">
                  <c:v>3.646323099437597E-3</c:v>
                </c:pt>
                <c:pt idx="23">
                  <c:v>3.5503728404507927E-3</c:v>
                </c:pt>
                <c:pt idx="24">
                  <c:v>3.2774072075323056E-3</c:v>
                </c:pt>
                <c:pt idx="25">
                  <c:v>2.8682993476752813E-3</c:v>
                </c:pt>
                <c:pt idx="26">
                  <c:v>2.3798860958211491E-3</c:v>
                </c:pt>
                <c:pt idx="27">
                  <c:v>1.8720847138417667E-3</c:v>
                </c:pt>
                <c:pt idx="28">
                  <c:v>1.3961511887736991E-3</c:v>
                </c:pt>
                <c:pt idx="29">
                  <c:v>9.8713609338984577E-4</c:v>
                </c:pt>
                <c:pt idx="30">
                  <c:v>6.6169711433557762E-4</c:v>
                </c:pt>
              </c:numCache>
            </c:numRef>
          </c:val>
        </c:ser>
        <c:ser>
          <c:idx val="30"/>
          <c:order val="30"/>
          <c:val>
            <c:numRef>
              <c:f>'Cum.Bivariate Density Function'!$C$35:$AG$35</c:f>
              <c:numCache>
                <c:formatCode>General</c:formatCode>
                <c:ptCount val="31"/>
                <c:pt idx="0">
                  <c:v>2.7989098307734061E-9</c:v>
                </c:pt>
                <c:pt idx="1">
                  <c:v>9.0481771384944607E-9</c:v>
                </c:pt>
                <c:pt idx="2">
                  <c:v>2.7731343409881178E-8</c:v>
                </c:pt>
                <c:pt idx="3">
                  <c:v>8.0578346537378818E-8</c:v>
                </c:pt>
                <c:pt idx="4">
                  <c:v>2.2197467144222746E-7</c:v>
                </c:pt>
                <c:pt idx="5">
                  <c:v>5.7973046076821292E-7</c:v>
                </c:pt>
                <c:pt idx="6">
                  <c:v>1.4354446342965769E-6</c:v>
                </c:pt>
                <c:pt idx="7">
                  <c:v>3.3696469467532276E-6</c:v>
                </c:pt>
                <c:pt idx="8">
                  <c:v>7.4992871317579568E-6</c:v>
                </c:pt>
                <c:pt idx="9">
                  <c:v>1.5823158990911478E-5</c:v>
                </c:pt>
                <c:pt idx="10">
                  <c:v>3.165220935027577E-5</c:v>
                </c:pt>
                <c:pt idx="11">
                  <c:v>6.0027809418340383E-5</c:v>
                </c:pt>
                <c:pt idx="12">
                  <c:v>1.0792910816046161E-4</c:v>
                </c:pt>
                <c:pt idx="13">
                  <c:v>1.8397648185299322E-4</c:v>
                </c:pt>
                <c:pt idx="14">
                  <c:v>2.9731968143398974E-4</c:v>
                </c:pt>
                <c:pt idx="15">
                  <c:v>4.5553592847733416E-4</c:v>
                </c:pt>
                <c:pt idx="16">
                  <c:v>6.6169711433557642E-4</c:v>
                </c:pt>
                <c:pt idx="17">
                  <c:v>9.1124146467962987E-4</c:v>
                </c:pt>
                <c:pt idx="18">
                  <c:v>1.1897215659642246E-3</c:v>
                </c:pt>
                <c:pt idx="19">
                  <c:v>1.4726339978849948E-3</c:v>
                </c:pt>
                <c:pt idx="20">
                  <c:v>1.7281520026153107E-3</c:v>
                </c:pt>
                <c:pt idx="21">
                  <c:v>1.922678558829477E-3</c:v>
                </c:pt>
                <c:pt idx="22">
                  <c:v>2.028005158398185E-3</c:v>
                </c:pt>
                <c:pt idx="23">
                  <c:v>2.028005158398185E-3</c:v>
                </c:pt>
                <c:pt idx="24">
                  <c:v>1.9226785588294785E-3</c:v>
                </c:pt>
                <c:pt idx="25">
                  <c:v>1.7281520026153107E-3</c:v>
                </c:pt>
                <c:pt idx="26">
                  <c:v>1.4726339978849959E-3</c:v>
                </c:pt>
                <c:pt idx="27">
                  <c:v>1.1897215659642246E-3</c:v>
                </c:pt>
                <c:pt idx="28">
                  <c:v>9.1124146467962987E-4</c:v>
                </c:pt>
                <c:pt idx="29">
                  <c:v>6.6169711433557762E-4</c:v>
                </c:pt>
                <c:pt idx="30">
                  <c:v>4.5553592847733416E-4</c:v>
                </c:pt>
              </c:numCache>
            </c:numRef>
          </c:val>
        </c:ser>
        <c:bandFmts/>
        <c:axId val="231038336"/>
        <c:axId val="231052416"/>
        <c:axId val="201652416"/>
      </c:surface3DChart>
      <c:catAx>
        <c:axId val="231038336"/>
        <c:scaling>
          <c:orientation val="minMax"/>
        </c:scaling>
        <c:delete val="1"/>
        <c:axPos val="b"/>
        <c:tickLblPos val="none"/>
        <c:crossAx val="231052416"/>
        <c:crosses val="autoZero"/>
        <c:auto val="1"/>
        <c:lblAlgn val="ctr"/>
        <c:lblOffset val="100"/>
      </c:catAx>
      <c:valAx>
        <c:axId val="231052416"/>
        <c:scaling>
          <c:orientation val="minMax"/>
        </c:scaling>
        <c:axPos val="l"/>
        <c:majorGridlines/>
        <c:numFmt formatCode="General" sourceLinked="1"/>
        <c:tickLblPos val="nextTo"/>
        <c:crossAx val="231038336"/>
        <c:crossesAt val="1"/>
        <c:crossBetween val="midCat"/>
      </c:valAx>
      <c:serAx>
        <c:axId val="201652416"/>
        <c:scaling>
          <c:orientation val="minMax"/>
        </c:scaling>
        <c:delete val="1"/>
        <c:axPos val="b"/>
        <c:tickLblPos val="none"/>
        <c:crossAx val="231052416"/>
        <c:crosses val="autoZero"/>
      </c:serAx>
      <c:spPr>
        <a:noFill/>
        <a:ln w="25400">
          <a:noFill/>
        </a:ln>
      </c:spPr>
    </c:plotArea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4" Type="http://schemas.openxmlformats.org/officeDocument/2006/relationships/image" Target="../media/image3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w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0.emf"/><Relationship Id="rId1" Type="http://schemas.openxmlformats.org/officeDocument/2006/relationships/image" Target="../media/image19.emf"/><Relationship Id="rId6" Type="http://schemas.openxmlformats.org/officeDocument/2006/relationships/image" Target="../media/image24.wmf"/><Relationship Id="rId5" Type="http://schemas.openxmlformats.org/officeDocument/2006/relationships/image" Target="../media/image23.wmf"/><Relationship Id="rId4" Type="http://schemas.openxmlformats.org/officeDocument/2006/relationships/image" Target="../media/image22.emf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6.wmf"/><Relationship Id="rId2" Type="http://schemas.openxmlformats.org/officeDocument/2006/relationships/image" Target="../media/image35.wmf"/><Relationship Id="rId1" Type="http://schemas.openxmlformats.org/officeDocument/2006/relationships/image" Target="../media/image34.wmf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9.wmf"/><Relationship Id="rId2" Type="http://schemas.openxmlformats.org/officeDocument/2006/relationships/image" Target="../media/image38.wmf"/><Relationship Id="rId1" Type="http://schemas.openxmlformats.org/officeDocument/2006/relationships/image" Target="../media/image37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wmf"/><Relationship Id="rId2" Type="http://schemas.openxmlformats.org/officeDocument/2006/relationships/image" Target="../media/image13.wmf"/><Relationship Id="rId1" Type="http://schemas.openxmlformats.org/officeDocument/2006/relationships/image" Target="../media/image12.w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wmf"/><Relationship Id="rId2" Type="http://schemas.openxmlformats.org/officeDocument/2006/relationships/image" Target="../media/image13.wmf"/><Relationship Id="rId1" Type="http://schemas.openxmlformats.org/officeDocument/2006/relationships/image" Target="../media/image12.w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wmf"/><Relationship Id="rId2" Type="http://schemas.openxmlformats.org/officeDocument/2006/relationships/image" Target="../media/image17.wmf"/><Relationship Id="rId1" Type="http://schemas.openxmlformats.org/officeDocument/2006/relationships/image" Target="../media/image16.w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0.emf"/><Relationship Id="rId1" Type="http://schemas.openxmlformats.org/officeDocument/2006/relationships/image" Target="../media/image19.emf"/><Relationship Id="rId6" Type="http://schemas.openxmlformats.org/officeDocument/2006/relationships/image" Target="../media/image24.wmf"/><Relationship Id="rId5" Type="http://schemas.openxmlformats.org/officeDocument/2006/relationships/image" Target="../media/image23.wmf"/><Relationship Id="rId4" Type="http://schemas.openxmlformats.org/officeDocument/2006/relationships/image" Target="../media/image22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wmf"/><Relationship Id="rId2" Type="http://schemas.openxmlformats.org/officeDocument/2006/relationships/image" Target="../media/image26.wmf"/><Relationship Id="rId1" Type="http://schemas.openxmlformats.org/officeDocument/2006/relationships/image" Target="../media/image2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</xdr:row>
      <xdr:rowOff>47625</xdr:rowOff>
    </xdr:from>
    <xdr:to>
      <xdr:col>11</xdr:col>
      <xdr:colOff>371475</xdr:colOff>
      <xdr:row>21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</xdr:row>
      <xdr:rowOff>0</xdr:rowOff>
    </xdr:from>
    <xdr:to>
      <xdr:col>8</xdr:col>
      <xdr:colOff>581025</xdr:colOff>
      <xdr:row>44</xdr:row>
      <xdr:rowOff>28575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3238500"/>
          <a:ext cx="4848225" cy="391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</xdr:colOff>
      <xdr:row>4</xdr:row>
      <xdr:rowOff>47625</xdr:rowOff>
    </xdr:from>
    <xdr:to>
      <xdr:col>9</xdr:col>
      <xdr:colOff>457200</xdr:colOff>
      <xdr:row>5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695325"/>
          <a:ext cx="10096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4</xdr:row>
      <xdr:rowOff>47625</xdr:rowOff>
    </xdr:from>
    <xdr:to>
      <xdr:col>9</xdr:col>
      <xdr:colOff>457200</xdr:colOff>
      <xdr:row>5</xdr:row>
      <xdr:rowOff>133350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695325"/>
          <a:ext cx="10096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266700</xdr:colOff>
      <xdr:row>36</xdr:row>
      <xdr:rowOff>9525</xdr:rowOff>
    </xdr:from>
    <xdr:to>
      <xdr:col>14</xdr:col>
      <xdr:colOff>571500</xdr:colOff>
      <xdr:row>53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1</xdr:row>
      <xdr:rowOff>47625</xdr:rowOff>
    </xdr:from>
    <xdr:to>
      <xdr:col>11</xdr:col>
      <xdr:colOff>257175</xdr:colOff>
      <xdr:row>4</xdr:row>
      <xdr:rowOff>133350</xdr:rowOff>
    </xdr:to>
    <xdr:pic>
      <xdr:nvPicPr>
        <xdr:cNvPr id="414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29350" y="276225"/>
          <a:ext cx="19621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209550</xdr:colOff>
      <xdr:row>8</xdr:row>
      <xdr:rowOff>0</xdr:rowOff>
    </xdr:from>
    <xdr:to>
      <xdr:col>6</xdr:col>
      <xdr:colOff>19050</xdr:colOff>
      <xdr:row>11</xdr:row>
      <xdr:rowOff>57150</xdr:rowOff>
    </xdr:to>
    <xdr:pic>
      <xdr:nvPicPr>
        <xdr:cNvPr id="414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28925" y="1419225"/>
          <a:ext cx="20288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581025</xdr:colOff>
      <xdr:row>4</xdr:row>
      <xdr:rowOff>38100</xdr:rowOff>
    </xdr:from>
    <xdr:to>
      <xdr:col>9</xdr:col>
      <xdr:colOff>390525</xdr:colOff>
      <xdr:row>5</xdr:row>
      <xdr:rowOff>76200</xdr:rowOff>
    </xdr:to>
    <xdr:pic>
      <xdr:nvPicPr>
        <xdr:cNvPr id="414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76950" y="752475"/>
          <a:ext cx="10287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18</xdr:row>
      <xdr:rowOff>123825</xdr:rowOff>
    </xdr:from>
    <xdr:to>
      <xdr:col>8</xdr:col>
      <xdr:colOff>581025</xdr:colOff>
      <xdr:row>22</xdr:row>
      <xdr:rowOff>19050</xdr:rowOff>
    </xdr:to>
    <xdr:pic>
      <xdr:nvPicPr>
        <xdr:cNvPr id="4148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24075" y="3257550"/>
          <a:ext cx="45624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</xdr:colOff>
      <xdr:row>4</xdr:row>
      <xdr:rowOff>47625</xdr:rowOff>
    </xdr:from>
    <xdr:to>
      <xdr:col>9</xdr:col>
      <xdr:colOff>457200</xdr:colOff>
      <xdr:row>5</xdr:row>
      <xdr:rowOff>133350</xdr:rowOff>
    </xdr:to>
    <xdr:pic>
      <xdr:nvPicPr>
        <xdr:cNvPr id="1051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62650" y="762000"/>
          <a:ext cx="10096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4</xdr:row>
      <xdr:rowOff>47625</xdr:rowOff>
    </xdr:from>
    <xdr:to>
      <xdr:col>9</xdr:col>
      <xdr:colOff>457200</xdr:colOff>
      <xdr:row>5</xdr:row>
      <xdr:rowOff>133350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62650" y="762000"/>
          <a:ext cx="10096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358717</xdr:colOff>
      <xdr:row>11</xdr:row>
      <xdr:rowOff>129886</xdr:rowOff>
    </xdr:from>
    <xdr:to>
      <xdr:col>5</xdr:col>
      <xdr:colOff>451267</xdr:colOff>
      <xdr:row>14</xdr:row>
      <xdr:rowOff>103909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58717" y="2977861"/>
          <a:ext cx="5093175" cy="459798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12</xdr:row>
      <xdr:rowOff>142875</xdr:rowOff>
    </xdr:from>
    <xdr:to>
      <xdr:col>11</xdr:col>
      <xdr:colOff>272521</xdr:colOff>
      <xdr:row>16</xdr:row>
      <xdr:rowOff>47625</xdr:rowOff>
    </xdr:to>
    <xdr:pic>
      <xdr:nvPicPr>
        <xdr:cNvPr id="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" y="2266950"/>
          <a:ext cx="692097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76200</xdr:colOff>
      <xdr:row>17</xdr:row>
      <xdr:rowOff>19050</xdr:rowOff>
    </xdr:from>
    <xdr:to>
      <xdr:col>4</xdr:col>
      <xdr:colOff>371475</xdr:colOff>
      <xdr:row>21</xdr:row>
      <xdr:rowOff>146135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952750"/>
          <a:ext cx="2733675" cy="774785"/>
        </a:xfrm>
        <a:prstGeom prst="rect">
          <a:avLst/>
        </a:prstGeom>
        <a:noFill/>
      </xdr:spPr>
    </xdr:pic>
    <xdr:clientData/>
  </xdr:twoCellAnchor>
  <xdr:twoCellAnchor>
    <xdr:from>
      <xdr:col>0</xdr:col>
      <xdr:colOff>47625</xdr:colOff>
      <xdr:row>22</xdr:row>
      <xdr:rowOff>95250</xdr:rowOff>
    </xdr:from>
    <xdr:to>
      <xdr:col>3</xdr:col>
      <xdr:colOff>87539</xdr:colOff>
      <xdr:row>24</xdr:row>
      <xdr:rowOff>152400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7625" y="3838575"/>
          <a:ext cx="1868714" cy="381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66675</xdr:colOff>
      <xdr:row>25</xdr:row>
      <xdr:rowOff>57150</xdr:rowOff>
    </xdr:from>
    <xdr:to>
      <xdr:col>4</xdr:col>
      <xdr:colOff>320173</xdr:colOff>
      <xdr:row>30</xdr:row>
      <xdr:rowOff>95250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6675" y="4286250"/>
          <a:ext cx="2691898" cy="8477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104775</xdr:colOff>
      <xdr:row>31</xdr:row>
      <xdr:rowOff>0</xdr:rowOff>
    </xdr:from>
    <xdr:to>
      <xdr:col>3</xdr:col>
      <xdr:colOff>276224</xdr:colOff>
      <xdr:row>33</xdr:row>
      <xdr:rowOff>106110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5200650"/>
          <a:ext cx="2000249" cy="42996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180975</xdr:colOff>
      <xdr:row>2</xdr:row>
      <xdr:rowOff>66675</xdr:rowOff>
    </xdr:from>
    <xdr:to>
      <xdr:col>28</xdr:col>
      <xdr:colOff>485775</xdr:colOff>
      <xdr:row>19</xdr:row>
      <xdr:rowOff>57150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200025</xdr:colOff>
      <xdr:row>2</xdr:row>
      <xdr:rowOff>66675</xdr:rowOff>
    </xdr:from>
    <xdr:to>
      <xdr:col>12</xdr:col>
      <xdr:colOff>57150</xdr:colOff>
      <xdr:row>18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29</xdr:row>
      <xdr:rowOff>38100</xdr:rowOff>
    </xdr:from>
    <xdr:to>
      <xdr:col>5</xdr:col>
      <xdr:colOff>600075</xdr:colOff>
      <xdr:row>30</xdr:row>
      <xdr:rowOff>47625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181350" y="5562600"/>
          <a:ext cx="466725" cy="2000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114300</xdr:colOff>
      <xdr:row>28</xdr:row>
      <xdr:rowOff>0</xdr:rowOff>
    </xdr:from>
    <xdr:to>
      <xdr:col>0</xdr:col>
      <xdr:colOff>523875</xdr:colOff>
      <xdr:row>29</xdr:row>
      <xdr:rowOff>66675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4300" y="5334000"/>
          <a:ext cx="409575" cy="25717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133350</xdr:rowOff>
    </xdr:from>
    <xdr:to>
      <xdr:col>8</xdr:col>
      <xdr:colOff>314325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428625</xdr:colOff>
      <xdr:row>10</xdr:row>
      <xdr:rowOff>133350</xdr:rowOff>
    </xdr:from>
    <xdr:to>
      <xdr:col>18</xdr:col>
      <xdr:colOff>295275</xdr:colOff>
      <xdr:row>31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285750</xdr:colOff>
      <xdr:row>7</xdr:row>
      <xdr:rowOff>114300</xdr:rowOff>
    </xdr:from>
    <xdr:to>
      <xdr:col>20</xdr:col>
      <xdr:colOff>342900</xdr:colOff>
      <xdr:row>27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466725</xdr:colOff>
      <xdr:row>11</xdr:row>
      <xdr:rowOff>61912</xdr:rowOff>
    </xdr:from>
    <xdr:to>
      <xdr:col>13</xdr:col>
      <xdr:colOff>161925</xdr:colOff>
      <xdr:row>25</xdr:row>
      <xdr:rowOff>138112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200025</xdr:colOff>
      <xdr:row>26</xdr:row>
      <xdr:rowOff>171450</xdr:rowOff>
    </xdr:from>
    <xdr:to>
      <xdr:col>11</xdr:col>
      <xdr:colOff>171450</xdr:colOff>
      <xdr:row>28</xdr:row>
      <xdr:rowOff>180975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124450"/>
          <a:ext cx="2409825" cy="3905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25</xdr:row>
      <xdr:rowOff>123825</xdr:rowOff>
    </xdr:from>
    <xdr:to>
      <xdr:col>12</xdr:col>
      <xdr:colOff>561974</xdr:colOff>
      <xdr:row>27</xdr:row>
      <xdr:rowOff>76200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171950"/>
          <a:ext cx="7820024" cy="276225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25</xdr:row>
      <xdr:rowOff>133350</xdr:rowOff>
    </xdr:from>
    <xdr:to>
      <xdr:col>12</xdr:col>
      <xdr:colOff>581024</xdr:colOff>
      <xdr:row>27</xdr:row>
      <xdr:rowOff>85725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4181475"/>
          <a:ext cx="7820024" cy="27622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P51\F06\Webpage\650LectureSpreadsheet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troduction"/>
      <sheetName val="Geometric Expansions"/>
      <sheetName val="Portfolio Variance Matrices"/>
      <sheetName val="Inverting a 2X2 Matrix by Hand"/>
      <sheetName val="Detailed 2X2 Example"/>
      <sheetName val="Gauss-Jordan"/>
      <sheetName val="Inverting Matrices"/>
      <sheetName val="Bootstrapping the Yield Curve"/>
      <sheetName val="Obtaining the Yield Curve"/>
      <sheetName val="Yield Curve Estimation"/>
      <sheetName val="Fixed Income Arbitrage"/>
      <sheetName val="Fixed Income Dedication"/>
      <sheetName val="Spanning the State Space"/>
      <sheetName val="Option Pricing and Arbitrage"/>
      <sheetName val="APT (Optional)"/>
      <sheetName val="Bond Duration and Immunization"/>
      <sheetName val="Portfolio Possibility Frontier"/>
      <sheetName val="Efficient Frontier"/>
      <sheetName val="Duration,Convexity&amp;Immunization"/>
      <sheetName val="Immunization Part 3"/>
      <sheetName val="Portfolio Optmization"/>
      <sheetName val="Reimann Sums"/>
      <sheetName val="Normal Distribution"/>
      <sheetName val="Stochastic Process Simulations"/>
      <sheetName val="Black Scholes Option Pricing"/>
      <sheetName val="Bisection Method"/>
      <sheetName val="Newton-Raphson"/>
      <sheetName val="Offset Function"/>
    </sheetNames>
    <sheetDataSet>
      <sheetData sheetId="0" refreshError="1"/>
      <sheetData sheetId="1" refreshError="1"/>
      <sheetData sheetId="2">
        <row r="5">
          <cell r="C5">
            <v>0.01</v>
          </cell>
          <cell r="D5">
            <v>0</v>
          </cell>
          <cell r="E5">
            <v>0.02</v>
          </cell>
        </row>
        <row r="6">
          <cell r="C6">
            <v>0</v>
          </cell>
          <cell r="D6">
            <v>0.04</v>
          </cell>
          <cell r="E6">
            <v>0.03</v>
          </cell>
        </row>
        <row r="7">
          <cell r="C7">
            <v>0.02</v>
          </cell>
          <cell r="D7">
            <v>0.03</v>
          </cell>
          <cell r="E7">
            <v>0.09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1.bin"/><Relationship Id="rId1" Type="http://schemas.openxmlformats.org/officeDocument/2006/relationships/vmlDrawing" Target="../drawings/vmlDrawing2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.bin"/><Relationship Id="rId3" Type="http://schemas.openxmlformats.org/officeDocument/2006/relationships/oleObject" Target="../embeddings/oleObject2.bin"/><Relationship Id="rId7" Type="http://schemas.openxmlformats.org/officeDocument/2006/relationships/oleObject" Target="../embeddings/oleObject6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5.bin"/><Relationship Id="rId5" Type="http://schemas.openxmlformats.org/officeDocument/2006/relationships/oleObject" Target="../embeddings/oleObject4.bin"/><Relationship Id="rId4" Type="http://schemas.openxmlformats.org/officeDocument/2006/relationships/oleObject" Target="../embeddings/oleObject3.bin"/><Relationship Id="rId9" Type="http://schemas.openxmlformats.org/officeDocument/2006/relationships/oleObject" Target="../embeddings/oleObject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8.xml"/><Relationship Id="rId5" Type="http://schemas.openxmlformats.org/officeDocument/2006/relationships/oleObject" Target="../embeddings/oleObject11.bin"/><Relationship Id="rId4" Type="http://schemas.openxmlformats.org/officeDocument/2006/relationships/oleObject" Target="../embeddings/oleObject1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5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9.xml"/><Relationship Id="rId5" Type="http://schemas.openxmlformats.org/officeDocument/2006/relationships/oleObject" Target="../embeddings/oleObject14.bin"/><Relationship Id="rId4" Type="http://schemas.openxmlformats.org/officeDocument/2006/relationships/oleObject" Target="../embeddings/oleObject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.bin"/><Relationship Id="rId2" Type="http://schemas.openxmlformats.org/officeDocument/2006/relationships/oleObject" Target="../embeddings/oleObject15.bin"/><Relationship Id="rId1" Type="http://schemas.openxmlformats.org/officeDocument/2006/relationships/vmlDrawing" Target="../drawings/vmlDrawing7.vml"/><Relationship Id="rId4" Type="http://schemas.openxmlformats.org/officeDocument/2006/relationships/oleObject" Target="../embeddings/oleObject17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2.bin"/><Relationship Id="rId3" Type="http://schemas.openxmlformats.org/officeDocument/2006/relationships/vmlDrawing" Target="../drawings/vmlDrawing8.vml"/><Relationship Id="rId7" Type="http://schemas.openxmlformats.org/officeDocument/2006/relationships/oleObject" Target="../embeddings/oleObject21.bin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20.bin"/><Relationship Id="rId5" Type="http://schemas.openxmlformats.org/officeDocument/2006/relationships/oleObject" Target="../embeddings/oleObject19.bin"/><Relationship Id="rId4" Type="http://schemas.openxmlformats.org/officeDocument/2006/relationships/oleObject" Target="../embeddings/oleObject18.bin"/><Relationship Id="rId9" Type="http://schemas.openxmlformats.org/officeDocument/2006/relationships/oleObject" Target="../embeddings/oleObject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5.bin"/><Relationship Id="rId2" Type="http://schemas.openxmlformats.org/officeDocument/2006/relationships/oleObject" Target="../embeddings/oleObject24.bin"/><Relationship Id="rId1" Type="http://schemas.openxmlformats.org/officeDocument/2006/relationships/vmlDrawing" Target="../drawings/vmlDrawing9.vml"/><Relationship Id="rId4" Type="http://schemas.openxmlformats.org/officeDocument/2006/relationships/oleObject" Target="../embeddings/oleObject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4" Type="http://schemas.openxmlformats.org/officeDocument/2006/relationships/oleObject" Target="../embeddings/oleObject27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2.bin"/><Relationship Id="rId3" Type="http://schemas.openxmlformats.org/officeDocument/2006/relationships/vmlDrawing" Target="../drawings/vmlDrawing11.vml"/><Relationship Id="rId7" Type="http://schemas.openxmlformats.org/officeDocument/2006/relationships/oleObject" Target="../embeddings/oleObject31.bin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30.bin"/><Relationship Id="rId5" Type="http://schemas.openxmlformats.org/officeDocument/2006/relationships/oleObject" Target="../embeddings/oleObject29.bin"/><Relationship Id="rId4" Type="http://schemas.openxmlformats.org/officeDocument/2006/relationships/oleObject" Target="../embeddings/oleObject28.bin"/><Relationship Id="rId9" Type="http://schemas.openxmlformats.org/officeDocument/2006/relationships/oleObject" Target="../embeddings/oleObject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4.bin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5.xml"/><Relationship Id="rId5" Type="http://schemas.openxmlformats.org/officeDocument/2006/relationships/oleObject" Target="../embeddings/oleObject36.bin"/><Relationship Id="rId4" Type="http://schemas.openxmlformats.org/officeDocument/2006/relationships/oleObject" Target="../embeddings/oleObject3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8.bin"/><Relationship Id="rId2" Type="http://schemas.openxmlformats.org/officeDocument/2006/relationships/oleObject" Target="../embeddings/oleObject37.bin"/><Relationship Id="rId1" Type="http://schemas.openxmlformats.org/officeDocument/2006/relationships/vmlDrawing" Target="../drawings/vmlDrawing13.vml"/><Relationship Id="rId4" Type="http://schemas.openxmlformats.org/officeDocument/2006/relationships/oleObject" Target="../embeddings/oleObject3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C9:C11"/>
  <sheetViews>
    <sheetView workbookViewId="0"/>
  </sheetViews>
  <sheetFormatPr defaultRowHeight="12.75"/>
  <sheetData>
    <row r="9" spans="3:3" ht="25.5">
      <c r="C9" s="222" t="s">
        <v>521</v>
      </c>
    </row>
    <row r="10" spans="3:3" ht="25.5">
      <c r="C10" s="222" t="s">
        <v>519</v>
      </c>
    </row>
    <row r="11" spans="3:3" ht="25.5">
      <c r="C11" s="222" t="s">
        <v>520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Z37"/>
  <sheetViews>
    <sheetView workbookViewId="0">
      <selection activeCell="A2" sqref="A2"/>
    </sheetView>
  </sheetViews>
  <sheetFormatPr defaultRowHeight="12.75"/>
  <cols>
    <col min="1" max="16384" width="9.140625" style="18"/>
  </cols>
  <sheetData>
    <row r="1" spans="1:26" ht="18">
      <c r="A1" s="49" t="s">
        <v>375</v>
      </c>
      <c r="B1" s="17"/>
      <c r="C1" s="17"/>
      <c r="D1" s="17"/>
      <c r="E1" s="17"/>
    </row>
    <row r="3" spans="1:26">
      <c r="A3" s="17" t="s">
        <v>374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26">
      <c r="A4" s="18">
        <v>4</v>
      </c>
      <c r="B4" s="18">
        <v>1</v>
      </c>
      <c r="D4" s="18">
        <v>0</v>
      </c>
    </row>
    <row r="5" spans="1:26">
      <c r="A5" s="18">
        <v>10</v>
      </c>
      <c r="B5" s="18">
        <v>1</v>
      </c>
      <c r="D5" s="18">
        <v>4</v>
      </c>
      <c r="F5" s="26" t="s">
        <v>373</v>
      </c>
      <c r="I5" s="17" t="s">
        <v>372</v>
      </c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>
      <c r="A6" s="188" t="s">
        <v>371</v>
      </c>
      <c r="B6" s="188" t="s">
        <v>370</v>
      </c>
      <c r="D6" s="188" t="s">
        <v>357</v>
      </c>
    </row>
    <row r="7" spans="1:26">
      <c r="A7" s="18" t="s">
        <v>369</v>
      </c>
    </row>
    <row r="8" spans="1:26">
      <c r="A8" s="18" t="s">
        <v>368</v>
      </c>
    </row>
    <row r="9" spans="1:26">
      <c r="A9" s="18" t="s">
        <v>367</v>
      </c>
    </row>
    <row r="10" spans="1:26">
      <c r="A10" s="18" t="s">
        <v>366</v>
      </c>
    </row>
    <row r="12" spans="1:26">
      <c r="A12" s="18">
        <v>4</v>
      </c>
      <c r="B12" s="18">
        <v>1</v>
      </c>
      <c r="C12" s="18" t="s">
        <v>365</v>
      </c>
      <c r="D12" s="18">
        <v>0</v>
      </c>
    </row>
    <row r="13" spans="1:26">
      <c r="A13" s="18">
        <v>10</v>
      </c>
      <c r="B13" s="18">
        <v>1</v>
      </c>
      <c r="C13" s="18" t="s">
        <v>364</v>
      </c>
      <c r="D13" s="18">
        <v>4</v>
      </c>
      <c r="F13" s="26" t="s">
        <v>363</v>
      </c>
    </row>
    <row r="14" spans="1:26">
      <c r="B14" s="26" t="s">
        <v>253</v>
      </c>
      <c r="C14" s="26" t="s">
        <v>362</v>
      </c>
      <c r="D14" s="26" t="s">
        <v>357</v>
      </c>
    </row>
    <row r="16" spans="1:26">
      <c r="A16" s="18" t="s">
        <v>361</v>
      </c>
    </row>
    <row r="17" spans="1:9">
      <c r="A17" s="18" t="s">
        <v>360</v>
      </c>
    </row>
    <row r="19" spans="1:9">
      <c r="A19" s="18">
        <f t="array" ref="A19:B20">MINVERSE(A12:B13)</f>
        <v>-0.16666666666666669</v>
      </c>
      <c r="B19" s="18">
        <v>0.16666666666666669</v>
      </c>
      <c r="C19" s="18">
        <v>0</v>
      </c>
      <c r="D19" s="18">
        <f t="array" ref="D19:D20">MMULT(A19:B20,C19:C20)</f>
        <v>0.66666666666666674</v>
      </c>
      <c r="G19" s="18">
        <f>D19*A4+D20*B4</f>
        <v>0</v>
      </c>
    </row>
    <row r="20" spans="1:9">
      <c r="A20" s="18">
        <v>1.6666666666666667</v>
      </c>
      <c r="B20" s="18">
        <v>-0.66666666666666674</v>
      </c>
      <c r="C20" s="18">
        <v>4</v>
      </c>
      <c r="D20" s="18">
        <v>-2.666666666666667</v>
      </c>
      <c r="G20" s="18">
        <f>D19*A5+D20*B5</f>
        <v>4.0000000000000009</v>
      </c>
      <c r="I20" s="26" t="s">
        <v>359</v>
      </c>
    </row>
    <row r="21" spans="1:9" ht="14.25">
      <c r="B21" s="26" t="s">
        <v>358</v>
      </c>
      <c r="C21" s="188" t="s">
        <v>357</v>
      </c>
      <c r="D21" s="188" t="s">
        <v>356</v>
      </c>
      <c r="G21" s="187" t="s">
        <v>355</v>
      </c>
    </row>
    <row r="22" spans="1:9">
      <c r="B22" s="26"/>
      <c r="C22" s="188"/>
      <c r="D22" s="188"/>
      <c r="G22" s="187"/>
    </row>
    <row r="23" spans="1:9">
      <c r="A23" s="18" t="s">
        <v>354</v>
      </c>
    </row>
    <row r="24" spans="1:9">
      <c r="A24" s="18" t="s">
        <v>353</v>
      </c>
      <c r="B24" s="186">
        <f>D19*5+D20*0.9</f>
        <v>0.93333333333333357</v>
      </c>
      <c r="I24" s="26" t="s">
        <v>352</v>
      </c>
    </row>
    <row r="26" spans="1:9">
      <c r="A26" s="18" t="s">
        <v>351</v>
      </c>
    </row>
    <row r="27" spans="1:9">
      <c r="A27" s="18" t="s">
        <v>350</v>
      </c>
      <c r="B27" s="18">
        <f>B24*(1+0.1111)</f>
        <v>1.037026666666667</v>
      </c>
      <c r="C27" s="187" t="s">
        <v>349</v>
      </c>
    </row>
    <row r="28" spans="1:9">
      <c r="A28" s="18" t="s">
        <v>348</v>
      </c>
    </row>
    <row r="29" spans="1:9">
      <c r="A29" s="18" t="s">
        <v>347</v>
      </c>
    </row>
    <row r="30" spans="1:9">
      <c r="A30" s="18">
        <f>B27</f>
        <v>1.037026666666667</v>
      </c>
      <c r="B30" s="187" t="s">
        <v>346</v>
      </c>
    </row>
    <row r="31" spans="1:9">
      <c r="A31" s="23" t="s">
        <v>345</v>
      </c>
      <c r="B31" s="186">
        <f>1-A30/4</f>
        <v>0.74074333333333331</v>
      </c>
      <c r="D31" s="23" t="s">
        <v>344</v>
      </c>
      <c r="E31" s="186">
        <f>1-B31</f>
        <v>0.25925666666666669</v>
      </c>
      <c r="G31" s="26" t="s">
        <v>343</v>
      </c>
    </row>
    <row r="32" spans="1:9">
      <c r="A32" s="18" t="s">
        <v>342</v>
      </c>
    </row>
    <row r="33" spans="1:6">
      <c r="A33" s="18" t="s">
        <v>341</v>
      </c>
    </row>
    <row r="35" spans="1:6">
      <c r="A35" s="18" t="s">
        <v>340</v>
      </c>
    </row>
    <row r="36" spans="1:6">
      <c r="A36" s="23" t="s">
        <v>339</v>
      </c>
      <c r="B36" s="186">
        <f>B31/1.11111</f>
        <v>0.66666966666966665</v>
      </c>
      <c r="F36" s="26" t="s">
        <v>338</v>
      </c>
    </row>
    <row r="37" spans="1:6">
      <c r="A37" s="23" t="s">
        <v>337</v>
      </c>
      <c r="B37" s="186">
        <f>E31/1.111111</f>
        <v>0.23333102333310235</v>
      </c>
    </row>
  </sheetData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L19"/>
  <sheetViews>
    <sheetView workbookViewId="0">
      <selection activeCell="I1" sqref="I1"/>
    </sheetView>
  </sheetViews>
  <sheetFormatPr defaultRowHeight="15"/>
  <cols>
    <col min="1" max="16384" width="9.140625" style="134"/>
  </cols>
  <sheetData>
    <row r="1" spans="1:12" ht="21">
      <c r="A1" s="185" t="s">
        <v>262</v>
      </c>
      <c r="B1" s="150"/>
      <c r="C1" s="150"/>
      <c r="D1" s="150"/>
      <c r="E1" s="150"/>
      <c r="F1" s="150"/>
      <c r="G1" s="150"/>
      <c r="H1" s="150"/>
    </row>
    <row r="2" spans="1:12" ht="18.75">
      <c r="A2" s="135" t="s">
        <v>336</v>
      </c>
      <c r="B2" s="150">
        <v>100</v>
      </c>
      <c r="D2" s="135" t="s">
        <v>335</v>
      </c>
      <c r="E2" s="150">
        <f>100/1.05</f>
        <v>95.238095238095241</v>
      </c>
      <c r="H2" s="184" t="s">
        <v>334</v>
      </c>
    </row>
    <row r="3" spans="1:12">
      <c r="A3" s="134" t="s">
        <v>258</v>
      </c>
      <c r="B3" s="150">
        <v>1.6</v>
      </c>
      <c r="D3" s="134" t="s">
        <v>257</v>
      </c>
      <c r="E3" s="150">
        <v>100</v>
      </c>
      <c r="H3" s="184" t="s">
        <v>333</v>
      </c>
    </row>
    <row r="4" spans="1:12">
      <c r="A4" s="134" t="s">
        <v>256</v>
      </c>
      <c r="B4" s="150">
        <v>0.5</v>
      </c>
      <c r="E4" s="136"/>
    </row>
    <row r="7" spans="1:12">
      <c r="C7" s="134">
        <f>B2*B4</f>
        <v>50</v>
      </c>
      <c r="D7" s="134">
        <f>B2*B3</f>
        <v>160</v>
      </c>
      <c r="F7" s="183" t="s">
        <v>332</v>
      </c>
      <c r="G7" s="182">
        <f>J11/E2</f>
        <v>1.05</v>
      </c>
    </row>
    <row r="8" spans="1:12">
      <c r="C8" s="134">
        <v>100</v>
      </c>
      <c r="D8" s="134">
        <v>100</v>
      </c>
    </row>
    <row r="9" spans="1:12">
      <c r="D9" s="138" t="s">
        <v>253</v>
      </c>
    </row>
    <row r="11" spans="1:12">
      <c r="C11" s="134">
        <f t="array" ref="C11:D12">MINVERSE(C7:D8)</f>
        <v>-9.0909090909090905E-3</v>
      </c>
      <c r="D11" s="134">
        <v>1.4545454545454545E-2</v>
      </c>
      <c r="E11" s="134">
        <f>B2</f>
        <v>100</v>
      </c>
      <c r="F11" s="134">
        <f t="array" ref="F11:F12">MMULT(C11:D12,E11:E12)</f>
        <v>0.47619047619047616</v>
      </c>
      <c r="I11" s="134">
        <f t="array" ref="I11:J12">TRANSPOSE(C7:D8)</f>
        <v>50</v>
      </c>
      <c r="J11" s="134">
        <v>100</v>
      </c>
    </row>
    <row r="12" spans="1:12">
      <c r="C12" s="134">
        <v>9.0909090909090905E-3</v>
      </c>
      <c r="D12" s="134">
        <v>-4.5454545454545452E-3</v>
      </c>
      <c r="E12" s="134">
        <f>E2</f>
        <v>95.238095238095241</v>
      </c>
      <c r="F12" s="134">
        <v>0.47619047619047616</v>
      </c>
      <c r="I12" s="134">
        <v>160</v>
      </c>
      <c r="J12" s="134">
        <v>100</v>
      </c>
    </row>
    <row r="13" spans="1:12" ht="17.25">
      <c r="D13" s="138" t="s">
        <v>249</v>
      </c>
      <c r="E13" s="138" t="s">
        <v>248</v>
      </c>
      <c r="F13" s="138" t="s">
        <v>247</v>
      </c>
      <c r="J13" s="138" t="s">
        <v>246</v>
      </c>
    </row>
    <row r="15" spans="1:12" ht="18.75">
      <c r="B15" s="135" t="s">
        <v>245</v>
      </c>
      <c r="C15" s="134">
        <f>MAX(0,C7-E3)</f>
        <v>0</v>
      </c>
      <c r="I15" s="134">
        <f t="array" ref="I15:J16">MINVERSE(I11:J12)</f>
        <v>-9.0909090909090905E-3</v>
      </c>
      <c r="J15" s="134">
        <v>9.0909090909090905E-3</v>
      </c>
      <c r="K15" s="134">
        <f>C15</f>
        <v>0</v>
      </c>
      <c r="L15" s="134">
        <f t="array" ref="L15:L16">MMULT(I15:J16,K15:K16)</f>
        <v>0.54545454545454541</v>
      </c>
    </row>
    <row r="16" spans="1:12" ht="18.75">
      <c r="B16" s="135" t="s">
        <v>243</v>
      </c>
      <c r="C16" s="134">
        <f>MAX(0,D7-E3)</f>
        <v>60</v>
      </c>
      <c r="E16" s="135" t="s">
        <v>242</v>
      </c>
      <c r="F16" s="139">
        <f>C15*F11+C16*F12</f>
        <v>28.571428571428569</v>
      </c>
      <c r="I16" s="134">
        <v>1.4545454545454545E-2</v>
      </c>
      <c r="J16" s="134">
        <v>-4.5454545454545452E-3</v>
      </c>
      <c r="K16" s="134">
        <f>C16</f>
        <v>60</v>
      </c>
      <c r="L16" s="134">
        <v>-0.27272727272727271</v>
      </c>
    </row>
    <row r="17" spans="2:12" ht="17.25">
      <c r="J17" s="138" t="s">
        <v>241</v>
      </c>
      <c r="K17" s="138" t="s">
        <v>240</v>
      </c>
      <c r="L17" s="138" t="s">
        <v>239</v>
      </c>
    </row>
    <row r="18" spans="2:12" ht="18.75">
      <c r="B18" s="135" t="s">
        <v>331</v>
      </c>
      <c r="C18" s="134">
        <f>F11/(F11+F12)</f>
        <v>0.5</v>
      </c>
      <c r="D18" s="134">
        <f>C18/0.25</f>
        <v>2</v>
      </c>
      <c r="F18" s="134">
        <f>F16+E3/(100/E2)-B2</f>
        <v>23.80952380952381</v>
      </c>
    </row>
    <row r="19" spans="2:12" ht="18.75">
      <c r="B19" s="135" t="s">
        <v>330</v>
      </c>
      <c r="C19" s="134">
        <f>F12/(F11+F12)</f>
        <v>0.5</v>
      </c>
      <c r="D19" s="134">
        <f>C19/0.75</f>
        <v>0.66666666666666663</v>
      </c>
      <c r="K19" s="135" t="s">
        <v>242</v>
      </c>
      <c r="L19" s="139">
        <f>B2*L15+E2*L16</f>
        <v>28.571428571428566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22"/>
  <sheetViews>
    <sheetView workbookViewId="0">
      <selection activeCell="A2" sqref="A2"/>
    </sheetView>
  </sheetViews>
  <sheetFormatPr defaultRowHeight="15"/>
  <cols>
    <col min="1" max="1" width="10.28515625" style="178" customWidth="1"/>
    <col min="2" max="16384" width="9.140625" style="178"/>
  </cols>
  <sheetData>
    <row r="1" spans="1:5" ht="18.75">
      <c r="A1" s="181" t="s">
        <v>329</v>
      </c>
      <c r="B1" s="180"/>
      <c r="C1" s="180"/>
      <c r="D1" s="180"/>
      <c r="E1" s="180"/>
    </row>
    <row r="3" spans="1:5" ht="18">
      <c r="A3" s="178" t="s">
        <v>326</v>
      </c>
      <c r="B3" s="180">
        <v>10</v>
      </c>
    </row>
    <row r="4" spans="1:5" ht="18">
      <c r="A4" s="178" t="s">
        <v>325</v>
      </c>
      <c r="B4" s="180">
        <v>0</v>
      </c>
    </row>
    <row r="5" spans="1:5">
      <c r="A5" s="178" t="s">
        <v>12</v>
      </c>
      <c r="B5" s="180">
        <v>0.05</v>
      </c>
    </row>
    <row r="6" spans="1:5">
      <c r="A6" s="178" t="s">
        <v>324</v>
      </c>
      <c r="B6" s="180">
        <v>0</v>
      </c>
    </row>
    <row r="7" spans="1:5">
      <c r="A7" s="178" t="s">
        <v>323</v>
      </c>
      <c r="B7" s="179">
        <v>100000</v>
      </c>
    </row>
    <row r="9" spans="1:5" ht="18">
      <c r="A9" s="178" t="s">
        <v>328</v>
      </c>
      <c r="B9" s="178">
        <f>(B7/(B5-B6))*(1-2.7182818^((B6-B5)*B3))-(B7/(B5-B6))*(1-2.7182818^((B6-B5)*B4))</f>
        <v>786938.67422466178</v>
      </c>
    </row>
    <row r="14" spans="1:5" ht="18.75">
      <c r="A14" s="181" t="s">
        <v>327</v>
      </c>
      <c r="B14" s="180"/>
      <c r="C14" s="180"/>
      <c r="D14" s="180"/>
    </row>
    <row r="16" spans="1:5" ht="18">
      <c r="A16" s="178" t="s">
        <v>326</v>
      </c>
      <c r="B16" s="180">
        <v>8</v>
      </c>
    </row>
    <row r="17" spans="1:2" ht="18">
      <c r="A17" s="178" t="s">
        <v>325</v>
      </c>
      <c r="B17" s="180">
        <v>0</v>
      </c>
    </row>
    <row r="18" spans="1:2">
      <c r="A18" s="178" t="s">
        <v>12</v>
      </c>
      <c r="B18" s="180">
        <v>0.04</v>
      </c>
    </row>
    <row r="19" spans="1:2">
      <c r="A19" s="178" t="s">
        <v>324</v>
      </c>
      <c r="B19" s="180">
        <v>0</v>
      </c>
    </row>
    <row r="20" spans="1:2">
      <c r="A20" s="178" t="s">
        <v>323</v>
      </c>
      <c r="B20" s="179">
        <v>50000</v>
      </c>
    </row>
    <row r="22" spans="1:2" ht="18">
      <c r="A22" s="178" t="s">
        <v>322</v>
      </c>
      <c r="B22" s="178">
        <f>(B20/(B18-B19))*(2.7182818^(B18*B16)-2.7182818^(B19*B16))-(B20/(B18-B19))*(2.7182818^(B19*B17)-2.7182818^(B18*B17))</f>
        <v>471409.69965281192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O32"/>
  <sheetViews>
    <sheetView workbookViewId="0">
      <selection activeCell="A3" sqref="A3"/>
    </sheetView>
  </sheetViews>
  <sheetFormatPr defaultRowHeight="15"/>
  <cols>
    <col min="1" max="7" width="9.140625" style="163"/>
    <col min="8" max="8" width="10.42578125" style="163" customWidth="1"/>
    <col min="9" max="16384" width="9.140625" style="163"/>
  </cols>
  <sheetData>
    <row r="1" spans="1:15" ht="21">
      <c r="A1" s="177" t="s">
        <v>321</v>
      </c>
      <c r="B1" s="172"/>
      <c r="C1" s="172"/>
      <c r="D1" s="172"/>
      <c r="E1" s="172"/>
      <c r="F1" s="172"/>
      <c r="G1" s="172"/>
      <c r="H1" s="172"/>
      <c r="I1" s="169"/>
      <c r="J1" s="169"/>
      <c r="K1" s="169"/>
      <c r="L1" s="169"/>
      <c r="M1" s="169"/>
      <c r="N1" s="169"/>
      <c r="O1" s="169"/>
    </row>
    <row r="2" spans="1:15" ht="18.75">
      <c r="A2" s="169" t="s">
        <v>320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</row>
    <row r="3" spans="1:15" ht="20.25">
      <c r="A3" s="169"/>
      <c r="B3" s="169"/>
      <c r="C3" s="169"/>
      <c r="D3" s="169"/>
      <c r="E3" s="169"/>
      <c r="F3" s="169"/>
      <c r="G3" s="176" t="s">
        <v>319</v>
      </c>
      <c r="H3" s="169"/>
      <c r="I3" s="169" t="s">
        <v>318</v>
      </c>
      <c r="J3" s="169"/>
      <c r="K3" s="170" t="s">
        <v>317</v>
      </c>
      <c r="L3" s="170" t="s">
        <v>316</v>
      </c>
      <c r="M3" s="169"/>
      <c r="N3" s="170" t="s">
        <v>315</v>
      </c>
    </row>
    <row r="4" spans="1:15" ht="20.25">
      <c r="A4" s="169" t="s">
        <v>314</v>
      </c>
      <c r="B4" s="172">
        <v>10</v>
      </c>
      <c r="C4" s="169" t="s">
        <v>313</v>
      </c>
      <c r="D4" s="172">
        <v>0.25</v>
      </c>
      <c r="E4" s="169"/>
      <c r="F4" s="169"/>
      <c r="G4" s="175">
        <f>B5*B4</f>
        <v>15</v>
      </c>
      <c r="H4" s="175">
        <f>B6*B4</f>
        <v>5</v>
      </c>
      <c r="I4" s="174">
        <f t="array" ref="I4:J5">MINVERSE(G4:H5)</f>
        <v>0.1</v>
      </c>
      <c r="J4" s="174">
        <v>-0.49999999999999994</v>
      </c>
      <c r="K4" s="169">
        <f>B4</f>
        <v>10</v>
      </c>
      <c r="L4" s="169">
        <f t="array" ref="L4:L5">MMULT(I4:J5,K4:K5)</f>
        <v>0.60000000000000009</v>
      </c>
      <c r="M4" s="173" t="s">
        <v>312</v>
      </c>
      <c r="N4" s="169" t="s">
        <v>306</v>
      </c>
      <c r="O4" s="169">
        <f>L4*(1+D4)</f>
        <v>0.75000000000000011</v>
      </c>
    </row>
    <row r="5" spans="1:15" ht="20.25">
      <c r="A5" s="169" t="s">
        <v>311</v>
      </c>
      <c r="B5" s="172">
        <v>1.5</v>
      </c>
      <c r="C5" s="169" t="s">
        <v>310</v>
      </c>
      <c r="D5" s="172">
        <v>0.6</v>
      </c>
      <c r="E5" s="169" t="s">
        <v>309</v>
      </c>
      <c r="F5" s="169">
        <f>O4</f>
        <v>0.75000000000000011</v>
      </c>
      <c r="G5" s="175">
        <v>1</v>
      </c>
      <c r="H5" s="175">
        <v>1</v>
      </c>
      <c r="I5" s="174">
        <v>-9.9999999999999992E-2</v>
      </c>
      <c r="J5" s="174">
        <v>1.4999999999999998</v>
      </c>
      <c r="K5" s="169">
        <f>1/(1+D4)</f>
        <v>0.8</v>
      </c>
      <c r="L5" s="169">
        <v>0.20000000000000007</v>
      </c>
      <c r="M5" s="173" t="s">
        <v>308</v>
      </c>
      <c r="N5" s="169" t="s">
        <v>307</v>
      </c>
      <c r="O5" s="169">
        <f>L5*(1+D4)</f>
        <v>0.25000000000000011</v>
      </c>
    </row>
    <row r="6" spans="1:15" ht="20.25">
      <c r="A6" s="169" t="s">
        <v>58</v>
      </c>
      <c r="B6" s="172">
        <v>0.5</v>
      </c>
      <c r="C6" s="169"/>
      <c r="D6" s="172"/>
      <c r="E6" s="169"/>
      <c r="F6" s="169"/>
      <c r="G6" s="169"/>
      <c r="H6" s="169"/>
      <c r="I6" s="169"/>
      <c r="J6" s="169"/>
      <c r="K6" s="169"/>
      <c r="L6" s="169"/>
      <c r="M6" s="169"/>
      <c r="N6" s="169" t="s">
        <v>306</v>
      </c>
      <c r="O6" s="169">
        <f>((1+D4)*B4-(B4*B6))/(B4*(B5-B6))</f>
        <v>0.75</v>
      </c>
    </row>
    <row r="7" spans="1:15" ht="18.75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</row>
    <row r="8" spans="1:15" ht="18.75">
      <c r="A8" s="169"/>
      <c r="B8" s="169"/>
      <c r="C8" s="169">
        <f>B5^2*B4</f>
        <v>22.5</v>
      </c>
      <c r="D8" s="169"/>
      <c r="E8" s="169"/>
      <c r="F8" s="169"/>
      <c r="G8" s="169"/>
      <c r="H8" s="169">
        <f>C8</f>
        <v>22.5</v>
      </c>
      <c r="I8" s="169"/>
      <c r="J8" s="169"/>
      <c r="K8" s="169"/>
      <c r="L8" s="169"/>
      <c r="M8" s="169"/>
      <c r="N8" s="169"/>
      <c r="O8" s="169"/>
    </row>
    <row r="9" spans="1:15" ht="18.75">
      <c r="A9" s="169"/>
      <c r="B9" s="169">
        <f>B5*B4</f>
        <v>15</v>
      </c>
      <c r="C9" s="169">
        <f>B6*B5*B4</f>
        <v>7.5</v>
      </c>
      <c r="D9" s="169"/>
      <c r="E9" s="169"/>
      <c r="F9" s="169"/>
      <c r="G9" s="169">
        <f>B9</f>
        <v>15</v>
      </c>
      <c r="H9" s="169">
        <f>C9</f>
        <v>7.5</v>
      </c>
      <c r="I9" s="169"/>
      <c r="J9" s="170" t="s">
        <v>305</v>
      </c>
      <c r="K9" s="169"/>
      <c r="L9" s="169"/>
      <c r="M9" s="169"/>
      <c r="N9" s="169"/>
      <c r="O9" s="169"/>
    </row>
    <row r="10" spans="1:15" ht="18.75">
      <c r="A10" s="169">
        <f>B4</f>
        <v>10</v>
      </c>
      <c r="B10" s="169">
        <f>B6*B4</f>
        <v>5</v>
      </c>
      <c r="C10" s="169">
        <f>B6*B5*B4</f>
        <v>7.5</v>
      </c>
      <c r="D10" s="169"/>
      <c r="E10" s="169"/>
      <c r="F10" s="169">
        <f>A10</f>
        <v>10</v>
      </c>
      <c r="G10" s="169">
        <f>B10</f>
        <v>5</v>
      </c>
      <c r="H10" s="169">
        <f>C10</f>
        <v>7.5</v>
      </c>
      <c r="I10" s="169"/>
      <c r="J10" s="169"/>
      <c r="K10" s="169"/>
      <c r="L10" s="169"/>
      <c r="M10" s="169"/>
      <c r="N10" s="169"/>
      <c r="O10" s="169"/>
    </row>
    <row r="11" spans="1:15" ht="18.75">
      <c r="A11" s="169"/>
      <c r="B11" s="169"/>
      <c r="C11" s="169">
        <f>B6^2*B4</f>
        <v>2.5</v>
      </c>
      <c r="D11" s="169"/>
      <c r="E11" s="169"/>
      <c r="F11" s="169"/>
      <c r="G11" s="169"/>
      <c r="H11" s="169">
        <f>C11</f>
        <v>2.5</v>
      </c>
      <c r="I11" s="169"/>
      <c r="J11" s="169"/>
      <c r="K11" s="169"/>
      <c r="L11" s="169"/>
      <c r="N11" s="169"/>
      <c r="O11" s="169"/>
    </row>
    <row r="12" spans="1:15" ht="18.75">
      <c r="A12" s="169"/>
      <c r="B12" s="169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</row>
    <row r="13" spans="1:15" ht="18.75">
      <c r="A13" s="169"/>
      <c r="B13" s="169"/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69"/>
    </row>
    <row r="14" spans="1:15" ht="18.75">
      <c r="A14" s="169"/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</row>
    <row r="15" spans="1:15" ht="18.75">
      <c r="A15" s="169"/>
      <c r="B15" s="170" t="s">
        <v>304</v>
      </c>
      <c r="C15" s="169"/>
      <c r="D15" s="169"/>
      <c r="E15" s="169"/>
      <c r="F15" s="170" t="s">
        <v>303</v>
      </c>
      <c r="G15" s="169"/>
      <c r="H15" s="169"/>
      <c r="I15" s="169"/>
      <c r="J15" s="169"/>
      <c r="K15" s="169"/>
      <c r="L15" s="169"/>
      <c r="M15" s="169"/>
      <c r="N15" s="169"/>
      <c r="O15" s="169"/>
    </row>
    <row r="16" spans="1:15" ht="18.75">
      <c r="A16" s="169"/>
      <c r="B16" s="169"/>
      <c r="C16" s="169">
        <f>D5^2</f>
        <v>0.36</v>
      </c>
      <c r="D16" s="169"/>
      <c r="E16" s="169"/>
      <c r="F16" s="169"/>
      <c r="G16" s="169"/>
      <c r="H16" s="169">
        <f>G17^2</f>
        <v>0.56250000000000022</v>
      </c>
      <c r="I16" s="169"/>
      <c r="J16" s="169"/>
      <c r="K16" s="169"/>
      <c r="L16" s="169"/>
      <c r="M16" s="169"/>
      <c r="N16" s="169"/>
      <c r="O16" s="169"/>
    </row>
    <row r="17" spans="1:15" ht="18.75">
      <c r="A17" s="169"/>
      <c r="B17" s="169">
        <f>D5</f>
        <v>0.6</v>
      </c>
      <c r="C17" s="169">
        <f>D5*(1-D5)</f>
        <v>0.24</v>
      </c>
      <c r="D17" s="169"/>
      <c r="E17" s="169"/>
      <c r="F17" s="169"/>
      <c r="G17" s="169">
        <f>F5</f>
        <v>0.75000000000000011</v>
      </c>
      <c r="H17" s="169">
        <f>G17*G18</f>
        <v>0.18749999999999994</v>
      </c>
      <c r="I17" s="169"/>
      <c r="J17" s="169"/>
      <c r="K17" s="169"/>
      <c r="L17" s="169"/>
      <c r="M17" s="169"/>
      <c r="N17" s="169"/>
      <c r="O17" s="169"/>
    </row>
    <row r="18" spans="1:15" ht="18.75">
      <c r="A18" s="169"/>
      <c r="B18" s="169">
        <f>1-B17</f>
        <v>0.4</v>
      </c>
      <c r="C18" s="169">
        <f>D5*(1-D5)</f>
        <v>0.24</v>
      </c>
      <c r="D18" s="169"/>
      <c r="E18" s="169"/>
      <c r="F18" s="169"/>
      <c r="G18" s="169">
        <f>1-G17</f>
        <v>0.24999999999999989</v>
      </c>
      <c r="H18" s="169">
        <f>G17*G18</f>
        <v>0.18749999999999994</v>
      </c>
      <c r="I18" s="169"/>
      <c r="J18" s="169"/>
      <c r="K18" s="169"/>
      <c r="L18" s="169"/>
      <c r="M18" s="169"/>
      <c r="N18" s="169"/>
      <c r="O18" s="169"/>
    </row>
    <row r="19" spans="1:15" ht="18.75">
      <c r="A19" s="169"/>
      <c r="B19" s="169"/>
      <c r="C19" s="169">
        <f>(1-D5)^2</f>
        <v>0.16000000000000003</v>
      </c>
      <c r="D19" s="169"/>
      <c r="E19" s="169"/>
      <c r="F19" s="169"/>
      <c r="G19" s="169"/>
      <c r="H19" s="169">
        <f>G18^2</f>
        <v>6.2499999999999944E-2</v>
      </c>
      <c r="I19" s="169"/>
      <c r="J19" s="169"/>
      <c r="K19" s="169"/>
      <c r="L19" s="169"/>
      <c r="M19" s="169"/>
      <c r="N19" s="169"/>
      <c r="O19" s="169"/>
    </row>
    <row r="20" spans="1:15" ht="18.75">
      <c r="A20" s="169"/>
      <c r="B20" s="169" t="s">
        <v>298</v>
      </c>
      <c r="C20" s="169" t="s">
        <v>297</v>
      </c>
      <c r="D20" s="169"/>
      <c r="E20" s="169"/>
      <c r="F20" s="169"/>
      <c r="G20" s="169" t="s">
        <v>298</v>
      </c>
      <c r="H20" s="169" t="s">
        <v>297</v>
      </c>
      <c r="I20" s="169"/>
      <c r="J20" s="169"/>
      <c r="K20" s="169"/>
      <c r="L20" s="169"/>
      <c r="M20" s="169"/>
      <c r="N20" s="169"/>
      <c r="O20" s="169"/>
    </row>
    <row r="21" spans="1:15" ht="18.75">
      <c r="A21" s="169"/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</row>
    <row r="22" spans="1:15" ht="18.75">
      <c r="A22" s="169"/>
      <c r="B22" s="169"/>
      <c r="C22" s="169"/>
      <c r="D22" s="170" t="s">
        <v>302</v>
      </c>
      <c r="F22" s="169"/>
      <c r="G22" s="169"/>
      <c r="H22" s="169"/>
      <c r="I22" s="169"/>
      <c r="J22" s="169"/>
      <c r="K22" s="169"/>
      <c r="L22" s="169"/>
      <c r="M22" s="169"/>
      <c r="N22" s="169"/>
      <c r="O22" s="169"/>
    </row>
    <row r="23" spans="1:15" ht="18.75">
      <c r="A23" s="171"/>
      <c r="B23" s="171"/>
      <c r="C23" s="171">
        <f>C16*C8</f>
        <v>8.1</v>
      </c>
      <c r="D23" s="171"/>
      <c r="E23" s="171"/>
      <c r="F23" s="171"/>
      <c r="G23" s="171"/>
      <c r="H23" s="171">
        <f>H16*H8</f>
        <v>12.656250000000005</v>
      </c>
      <c r="I23" s="169"/>
      <c r="J23" s="169"/>
      <c r="K23" s="169"/>
      <c r="L23" s="169"/>
      <c r="M23" s="169"/>
      <c r="N23" s="169"/>
      <c r="O23" s="169"/>
    </row>
    <row r="24" spans="1:15" ht="18.75">
      <c r="A24" s="171"/>
      <c r="B24" s="171">
        <f>B17*B9</f>
        <v>9</v>
      </c>
      <c r="C24" s="171">
        <f>C17*C9</f>
        <v>1.7999999999999998</v>
      </c>
      <c r="D24" s="171"/>
      <c r="E24" s="171"/>
      <c r="F24" s="171"/>
      <c r="G24" s="171">
        <f>G17*G9</f>
        <v>11.250000000000002</v>
      </c>
      <c r="H24" s="171">
        <f>H17*H9</f>
        <v>1.4062499999999996</v>
      </c>
      <c r="I24" s="169"/>
      <c r="J24" s="169"/>
      <c r="K24" s="169"/>
      <c r="L24" s="169"/>
      <c r="M24" s="169"/>
      <c r="N24" s="169"/>
      <c r="O24" s="169"/>
    </row>
    <row r="25" spans="1:15" ht="18.75">
      <c r="A25" s="171"/>
      <c r="B25" s="171">
        <f>B18*B10</f>
        <v>2</v>
      </c>
      <c r="C25" s="171">
        <f>C18*C10</f>
        <v>1.7999999999999998</v>
      </c>
      <c r="D25" s="171"/>
      <c r="E25" s="171"/>
      <c r="F25" s="171"/>
      <c r="G25" s="171">
        <f>G18*G10</f>
        <v>1.2499999999999996</v>
      </c>
      <c r="H25" s="171">
        <f>H18*H10</f>
        <v>1.4062499999999996</v>
      </c>
      <c r="I25" s="169"/>
      <c r="J25" s="169"/>
      <c r="K25" s="169"/>
      <c r="L25" s="169"/>
      <c r="M25" s="169"/>
      <c r="N25" s="169"/>
      <c r="O25" s="169"/>
    </row>
    <row r="26" spans="1:15" ht="18.75">
      <c r="A26" s="171"/>
      <c r="B26" s="171"/>
      <c r="C26" s="171">
        <f>C19*C11</f>
        <v>0.40000000000000008</v>
      </c>
      <c r="D26" s="171"/>
      <c r="E26" s="171"/>
      <c r="F26" s="171"/>
      <c r="G26" s="171"/>
      <c r="H26" s="171">
        <f>H19*H11</f>
        <v>0.15624999999999986</v>
      </c>
      <c r="I26" s="169"/>
      <c r="J26" s="169"/>
      <c r="K26" s="169"/>
      <c r="L26" s="169"/>
      <c r="M26" s="169"/>
      <c r="N26" s="169"/>
      <c r="O26" s="169"/>
    </row>
    <row r="27" spans="1:15" ht="18.75">
      <c r="A27" s="169"/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</row>
    <row r="28" spans="1:15" ht="18.75">
      <c r="A28" s="170" t="s">
        <v>301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</row>
    <row r="29" spans="1:15" ht="18.75">
      <c r="A29" s="170"/>
      <c r="B29" s="170">
        <f>SUM(B24:B25)</f>
        <v>11</v>
      </c>
      <c r="C29" s="170">
        <f>SUM(C23:C26)</f>
        <v>12.1</v>
      </c>
      <c r="D29" s="169" t="s">
        <v>300</v>
      </c>
      <c r="E29" s="170"/>
      <c r="F29" s="170"/>
      <c r="G29" s="170">
        <f>SUM(G24:G25)</f>
        <v>12.500000000000002</v>
      </c>
      <c r="H29" s="170">
        <f>SUM(H23:H26)</f>
        <v>15.625000000000005</v>
      </c>
      <c r="I29" s="169" t="s">
        <v>300</v>
      </c>
      <c r="J29" s="169"/>
      <c r="K29" s="169"/>
      <c r="L29" s="169"/>
      <c r="M29" s="169"/>
      <c r="N29" s="169"/>
      <c r="O29" s="169"/>
    </row>
    <row r="30" spans="1:15" ht="18.75">
      <c r="E30" s="169"/>
      <c r="F30" s="169"/>
      <c r="G30" s="169">
        <f>G29/(1+D4)</f>
        <v>10.000000000000002</v>
      </c>
      <c r="H30" s="169">
        <f>H29/(1+D4)^2</f>
        <v>10.000000000000004</v>
      </c>
      <c r="I30" s="169" t="s">
        <v>299</v>
      </c>
      <c r="J30" s="169"/>
      <c r="K30" s="169"/>
      <c r="L30" s="169"/>
      <c r="M30" s="169"/>
      <c r="N30" s="169"/>
      <c r="O30" s="169"/>
    </row>
    <row r="31" spans="1:15" ht="18.75">
      <c r="A31" s="169"/>
      <c r="B31" s="169" t="s">
        <v>298</v>
      </c>
      <c r="C31" s="169" t="s">
        <v>297</v>
      </c>
      <c r="D31" s="169"/>
      <c r="E31" s="169"/>
      <c r="F31" s="169"/>
      <c r="G31" s="169" t="s">
        <v>298</v>
      </c>
      <c r="H31" s="169" t="s">
        <v>297</v>
      </c>
      <c r="I31" s="169"/>
      <c r="J31" s="169"/>
      <c r="K31" s="169"/>
      <c r="L31" s="169"/>
      <c r="M31" s="169"/>
      <c r="N31" s="169"/>
      <c r="O31" s="169"/>
    </row>
    <row r="32" spans="1:15" ht="18.75">
      <c r="A32" s="169"/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H26"/>
  <sheetViews>
    <sheetView workbookViewId="0">
      <selection activeCell="A2" sqref="A2"/>
    </sheetView>
  </sheetViews>
  <sheetFormatPr defaultRowHeight="15"/>
  <cols>
    <col min="1" max="16384" width="9.140625" style="163"/>
  </cols>
  <sheetData>
    <row r="1" spans="1:8" ht="18.75">
      <c r="A1" s="168" t="s">
        <v>296</v>
      </c>
      <c r="B1" s="167"/>
      <c r="C1" s="167"/>
      <c r="D1" s="167"/>
      <c r="E1" s="167"/>
    </row>
    <row r="2" spans="1:8">
      <c r="A2" s="164" t="s">
        <v>295</v>
      </c>
      <c r="B2" s="165"/>
      <c r="C2" s="165"/>
      <c r="D2" s="164" t="s">
        <v>294</v>
      </c>
      <c r="E2" s="165"/>
    </row>
    <row r="3" spans="1:8">
      <c r="A3" s="166">
        <v>15</v>
      </c>
      <c r="B3" s="166">
        <v>5</v>
      </c>
      <c r="D3" s="166">
        <v>10</v>
      </c>
    </row>
    <row r="4" spans="1:8">
      <c r="A4" s="166">
        <v>1</v>
      </c>
      <c r="B4" s="166">
        <v>1</v>
      </c>
      <c r="D4" s="166">
        <v>0.8</v>
      </c>
      <c r="F4" s="165" t="s">
        <v>293</v>
      </c>
      <c r="H4" s="165" t="s">
        <v>293</v>
      </c>
    </row>
    <row r="5" spans="1:8">
      <c r="F5" s="165" t="s">
        <v>287</v>
      </c>
      <c r="H5" s="165" t="s">
        <v>286</v>
      </c>
    </row>
    <row r="6" spans="1:8">
      <c r="A6" s="164" t="s">
        <v>285</v>
      </c>
      <c r="F6" s="164" t="s">
        <v>284</v>
      </c>
      <c r="H6" s="164" t="s">
        <v>283</v>
      </c>
    </row>
    <row r="7" spans="1:8">
      <c r="A7" s="163">
        <f t="array" ref="A7:B8">MINVERSE(A3:B4)</f>
        <v>0.1</v>
      </c>
      <c r="B7" s="163">
        <v>-0.49999999999999994</v>
      </c>
      <c r="D7" s="163">
        <f>D3</f>
        <v>10</v>
      </c>
      <c r="F7" s="163">
        <f t="array" ref="F7:F8">MMULT(A7:B8,D7:D8)</f>
        <v>0.60000000000000009</v>
      </c>
      <c r="H7" s="163">
        <f>F7/D4</f>
        <v>0.75000000000000011</v>
      </c>
    </row>
    <row r="8" spans="1:8">
      <c r="A8" s="163">
        <v>-9.9999999999999992E-2</v>
      </c>
      <c r="B8" s="163">
        <v>1.4999999999999998</v>
      </c>
      <c r="D8" s="163">
        <f>D4</f>
        <v>0.8</v>
      </c>
      <c r="F8" s="163">
        <v>0.20000000000000007</v>
      </c>
      <c r="H8" s="163">
        <f>F8/D4</f>
        <v>0.25000000000000006</v>
      </c>
    </row>
    <row r="11" spans="1:8">
      <c r="A11" s="164" t="s">
        <v>291</v>
      </c>
      <c r="B11" s="165"/>
      <c r="C11" s="165"/>
      <c r="D11" s="164" t="s">
        <v>290</v>
      </c>
      <c r="E11" s="165"/>
      <c r="G11" s="165" t="s">
        <v>292</v>
      </c>
    </row>
    <row r="12" spans="1:8">
      <c r="A12" s="166">
        <v>22.5</v>
      </c>
      <c r="B12" s="166">
        <v>7.5</v>
      </c>
      <c r="D12" s="166">
        <v>15</v>
      </c>
    </row>
    <row r="13" spans="1:8">
      <c r="A13" s="166">
        <v>1</v>
      </c>
      <c r="B13" s="166">
        <v>1</v>
      </c>
      <c r="D13" s="166">
        <v>0.8</v>
      </c>
      <c r="F13" s="165" t="s">
        <v>288</v>
      </c>
      <c r="H13" s="165" t="s">
        <v>288</v>
      </c>
    </row>
    <row r="14" spans="1:8">
      <c r="F14" s="165" t="s">
        <v>287</v>
      </c>
      <c r="H14" s="165" t="s">
        <v>286</v>
      </c>
    </row>
    <row r="15" spans="1:8">
      <c r="A15" s="164" t="s">
        <v>285</v>
      </c>
      <c r="F15" s="164" t="s">
        <v>284</v>
      </c>
      <c r="H15" s="164" t="s">
        <v>283</v>
      </c>
    </row>
    <row r="16" spans="1:8">
      <c r="A16" s="163">
        <f t="array" ref="A16:B17">MINVERSE(A12:B13)</f>
        <v>6.6666666666666666E-2</v>
      </c>
      <c r="B16" s="163">
        <v>-0.5</v>
      </c>
      <c r="D16" s="163">
        <f>D12</f>
        <v>15</v>
      </c>
      <c r="F16" s="163">
        <f t="array" ref="F16:F17">MMULT(A16:B17,D16:D17)</f>
        <v>0.6</v>
      </c>
      <c r="H16" s="163">
        <f>F16/D13</f>
        <v>0.74999999999999989</v>
      </c>
    </row>
    <row r="17" spans="1:8">
      <c r="A17" s="163">
        <v>-6.666666666666668E-2</v>
      </c>
      <c r="B17" s="163">
        <v>1.5</v>
      </c>
      <c r="D17" s="163">
        <f>D13</f>
        <v>0.8</v>
      </c>
      <c r="F17" s="163">
        <v>0.19999999999999996</v>
      </c>
      <c r="H17" s="163">
        <f>F17/D13</f>
        <v>0.24999999999999994</v>
      </c>
    </row>
    <row r="20" spans="1:8">
      <c r="A20" s="164" t="s">
        <v>291</v>
      </c>
      <c r="B20" s="165"/>
      <c r="C20" s="165"/>
      <c r="D20" s="164" t="s">
        <v>290</v>
      </c>
      <c r="E20" s="165"/>
      <c r="G20" s="165" t="s">
        <v>289</v>
      </c>
    </row>
    <row r="21" spans="1:8">
      <c r="A21" s="166">
        <v>7.5</v>
      </c>
      <c r="B21" s="166">
        <v>2.5</v>
      </c>
      <c r="D21" s="166">
        <v>5</v>
      </c>
    </row>
    <row r="22" spans="1:8">
      <c r="A22" s="166">
        <v>1</v>
      </c>
      <c r="B22" s="166">
        <v>1</v>
      </c>
      <c r="D22" s="166">
        <v>0.8</v>
      </c>
      <c r="F22" s="165" t="s">
        <v>288</v>
      </c>
      <c r="H22" s="165" t="s">
        <v>288</v>
      </c>
    </row>
    <row r="23" spans="1:8">
      <c r="F23" s="165" t="s">
        <v>287</v>
      </c>
      <c r="H23" s="165" t="s">
        <v>286</v>
      </c>
    </row>
    <row r="24" spans="1:8">
      <c r="A24" s="164" t="s">
        <v>285</v>
      </c>
      <c r="F24" s="164" t="s">
        <v>284</v>
      </c>
      <c r="H24" s="164" t="s">
        <v>283</v>
      </c>
    </row>
    <row r="25" spans="1:8">
      <c r="A25" s="163">
        <f t="array" ref="A25:B26">MINVERSE(A21:B22)</f>
        <v>0.2</v>
      </c>
      <c r="B25" s="163">
        <v>-0.49999999999999994</v>
      </c>
      <c r="D25" s="163">
        <f>D21</f>
        <v>5</v>
      </c>
      <c r="F25" s="163">
        <f t="array" ref="F25:F26">MMULT(A25:B26,D25:D26)</f>
        <v>0.60000000000000009</v>
      </c>
      <c r="H25" s="163">
        <f>F25/D22</f>
        <v>0.75000000000000011</v>
      </c>
    </row>
    <row r="26" spans="1:8">
      <c r="A26" s="163">
        <v>-0.19999999999999998</v>
      </c>
      <c r="B26" s="163">
        <v>1.4999999999999998</v>
      </c>
      <c r="D26" s="163">
        <f>D22</f>
        <v>0.8</v>
      </c>
      <c r="F26" s="163">
        <v>0.20000000000000007</v>
      </c>
      <c r="H26" s="163">
        <f>F26/D22</f>
        <v>0.25000000000000006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HB33"/>
  <sheetViews>
    <sheetView workbookViewId="0">
      <selection activeCell="A2" sqref="A2"/>
    </sheetView>
  </sheetViews>
  <sheetFormatPr defaultRowHeight="12.75"/>
  <cols>
    <col min="1" max="1" width="16.5703125" style="18" customWidth="1"/>
    <col min="2" max="2" width="9.5703125" style="18" customWidth="1"/>
    <col min="3" max="3" width="8.5703125" style="18" customWidth="1"/>
    <col min="4" max="4" width="6.28515625" style="18" customWidth="1"/>
    <col min="5" max="5" width="6.5703125" style="18" customWidth="1"/>
    <col min="6" max="6" width="5.85546875" style="18" customWidth="1"/>
    <col min="7" max="7" width="6.140625" style="18" customWidth="1"/>
    <col min="8" max="8" width="6.28515625" style="18" customWidth="1"/>
    <col min="9" max="9" width="6.7109375" style="18" customWidth="1"/>
    <col min="10" max="10" width="5.85546875" style="18" customWidth="1"/>
    <col min="11" max="11" width="7" style="18" customWidth="1"/>
    <col min="12" max="12" width="6.7109375" style="18" customWidth="1"/>
    <col min="13" max="13" width="6.28515625" style="18" customWidth="1"/>
    <col min="14" max="14" width="6.42578125" style="18" customWidth="1"/>
    <col min="15" max="15" width="6" style="18" customWidth="1"/>
    <col min="16" max="16" width="6.7109375" style="18" customWidth="1"/>
    <col min="17" max="17" width="6.42578125" style="18" customWidth="1"/>
    <col min="18" max="18" width="7.140625" style="18" customWidth="1"/>
    <col min="19" max="19" width="6.7109375" style="18" customWidth="1"/>
    <col min="20" max="20" width="6.85546875" style="18" customWidth="1"/>
    <col min="21" max="21" width="6.140625" style="18" customWidth="1"/>
    <col min="22" max="22" width="6.7109375" style="18" customWidth="1"/>
    <col min="23" max="23" width="6.28515625" style="18" customWidth="1"/>
    <col min="24" max="24" width="6.5703125" style="18" customWidth="1"/>
    <col min="25" max="25" width="6" style="18" customWidth="1"/>
    <col min="26" max="26" width="7" style="18" customWidth="1"/>
    <col min="27" max="27" width="6.85546875" style="18" customWidth="1"/>
    <col min="28" max="28" width="7" style="18" customWidth="1"/>
    <col min="29" max="30" width="6.7109375" style="18" customWidth="1"/>
    <col min="31" max="31" width="6.140625" style="18" customWidth="1"/>
    <col min="32" max="32" width="6.5703125" style="18" customWidth="1"/>
    <col min="33" max="33" width="6.28515625" style="18" customWidth="1"/>
    <col min="34" max="34" width="6" style="18" customWidth="1"/>
    <col min="35" max="35" width="7" style="18" customWidth="1"/>
    <col min="36" max="36" width="6" style="18" customWidth="1"/>
    <col min="37" max="37" width="6.28515625" style="18" customWidth="1"/>
    <col min="38" max="39" width="6.42578125" style="18" customWidth="1"/>
    <col min="40" max="41" width="6.28515625" style="18" customWidth="1"/>
    <col min="42" max="42" width="6.85546875" style="18" customWidth="1"/>
    <col min="43" max="43" width="6.140625" style="18" customWidth="1"/>
    <col min="44" max="45" width="6.7109375" style="18" customWidth="1"/>
    <col min="46" max="47" width="6.5703125" style="18" customWidth="1"/>
    <col min="48" max="48" width="7.42578125" style="18" customWidth="1"/>
    <col min="49" max="49" width="7" style="18" customWidth="1"/>
    <col min="50" max="50" width="6.140625" style="18" customWidth="1"/>
    <col min="51" max="51" width="6.7109375" style="18" customWidth="1"/>
    <col min="52" max="52" width="6.5703125" style="18" customWidth="1"/>
    <col min="53" max="53" width="6.42578125" style="18" customWidth="1"/>
    <col min="54" max="55" width="6.5703125" style="18" customWidth="1"/>
    <col min="56" max="56" width="6.28515625" style="18" customWidth="1"/>
    <col min="57" max="16384" width="9.140625" style="18"/>
  </cols>
  <sheetData>
    <row r="1" spans="1:210" ht="18">
      <c r="A1" s="19" t="s">
        <v>282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</row>
    <row r="2" spans="1:210">
      <c r="A2" s="17" t="s">
        <v>272</v>
      </c>
      <c r="B2" s="33">
        <v>100</v>
      </c>
      <c r="C2" s="162" t="s">
        <v>271</v>
      </c>
      <c r="D2" s="33">
        <v>5.0000000000000001E-3</v>
      </c>
    </row>
    <row r="3" spans="1:210">
      <c r="A3" s="17" t="s">
        <v>281</v>
      </c>
      <c r="B3" s="33">
        <v>0.1</v>
      </c>
    </row>
    <row r="4" spans="1:210">
      <c r="E4" s="27" t="s">
        <v>280</v>
      </c>
      <c r="F4" s="17"/>
      <c r="G4" s="17"/>
      <c r="H4" s="17"/>
      <c r="I4" s="17"/>
      <c r="J4" s="17"/>
      <c r="K4" s="17"/>
    </row>
    <row r="5" spans="1:210">
      <c r="A5" s="26" t="s">
        <v>279</v>
      </c>
      <c r="B5" s="161"/>
      <c r="C5" s="161"/>
      <c r="D5" s="161"/>
      <c r="E5" s="160">
        <f t="shared" ref="E5:BP5" ca="1" si="0">NORMINV(RAND(),0,1)</f>
        <v>1.0935167707638711</v>
      </c>
      <c r="F5" s="160">
        <f t="shared" ca="1" si="0"/>
        <v>-0.97642084844118027</v>
      </c>
      <c r="G5" s="160">
        <f t="shared" ca="1" si="0"/>
        <v>1.2579225465615025</v>
      </c>
      <c r="H5" s="160">
        <f t="shared" ca="1" si="0"/>
        <v>0.44812465287315573</v>
      </c>
      <c r="I5" s="160">
        <f t="shared" ca="1" si="0"/>
        <v>-1.2801294021647704</v>
      </c>
      <c r="J5" s="160">
        <f t="shared" ca="1" si="0"/>
        <v>0.23216586768306652</v>
      </c>
      <c r="K5" s="160">
        <f t="shared" ca="1" si="0"/>
        <v>1.1990461166719637</v>
      </c>
      <c r="L5" s="160">
        <f t="shared" ca="1" si="0"/>
        <v>-2.2366482378272599</v>
      </c>
      <c r="M5" s="160">
        <f t="shared" ca="1" si="0"/>
        <v>-2.0267441432979982</v>
      </c>
      <c r="N5" s="160">
        <f t="shared" ca="1" si="0"/>
        <v>-4.5506754010713413E-2</v>
      </c>
      <c r="O5" s="160">
        <f t="shared" ca="1" si="0"/>
        <v>1.3460707557290736</v>
      </c>
      <c r="P5" s="160">
        <f t="shared" ca="1" si="0"/>
        <v>0.17219817357549461</v>
      </c>
      <c r="Q5" s="160">
        <f t="shared" ca="1" si="0"/>
        <v>-1.7721244733118517</v>
      </c>
      <c r="R5" s="160">
        <f t="shared" ca="1" si="0"/>
        <v>-0.28627907645025752</v>
      </c>
      <c r="S5" s="160">
        <f t="shared" ca="1" si="0"/>
        <v>0.44692455631370398</v>
      </c>
      <c r="T5" s="160">
        <f t="shared" ca="1" si="0"/>
        <v>0.64538767874714997</v>
      </c>
      <c r="U5" s="160">
        <f t="shared" ca="1" si="0"/>
        <v>3.2874930805273399</v>
      </c>
      <c r="V5" s="160">
        <f t="shared" ca="1" si="0"/>
        <v>0.73244256843908828</v>
      </c>
      <c r="W5" s="160">
        <f t="shared" ca="1" si="0"/>
        <v>0.37963547169714029</v>
      </c>
      <c r="X5" s="160">
        <f t="shared" ca="1" si="0"/>
        <v>-0.16264844443252396</v>
      </c>
      <c r="Y5" s="160">
        <f t="shared" ca="1" si="0"/>
        <v>1.9961087669392161</v>
      </c>
      <c r="Z5" s="160">
        <f t="shared" ca="1" si="0"/>
        <v>-1.4877007248165075</v>
      </c>
      <c r="AA5" s="160">
        <f t="shared" ca="1" si="0"/>
        <v>-4.8110757220042655E-2</v>
      </c>
      <c r="AB5" s="160">
        <f t="shared" ca="1" si="0"/>
        <v>0.53828684823350459</v>
      </c>
      <c r="AC5" s="160">
        <f t="shared" ca="1" si="0"/>
        <v>-0.72196263611806932</v>
      </c>
      <c r="AD5" s="160">
        <f t="shared" ca="1" si="0"/>
        <v>-1.3184257688383045</v>
      </c>
      <c r="AE5" s="160">
        <f t="shared" ca="1" si="0"/>
        <v>0.38449342338553005</v>
      </c>
      <c r="AF5" s="160">
        <f t="shared" ca="1" si="0"/>
        <v>-1.5813578736889191</v>
      </c>
      <c r="AG5" s="160">
        <f t="shared" ca="1" si="0"/>
        <v>0.12257503639356837</v>
      </c>
      <c r="AH5" s="160">
        <f t="shared" ca="1" si="0"/>
        <v>-0.61140889677486943</v>
      </c>
      <c r="AI5" s="160">
        <f t="shared" ca="1" si="0"/>
        <v>0.36156817661712604</v>
      </c>
      <c r="AJ5" s="160">
        <f t="shared" ca="1" si="0"/>
        <v>2.4172607981089094</v>
      </c>
      <c r="AK5" s="160">
        <f t="shared" ca="1" si="0"/>
        <v>0.27902330496443351</v>
      </c>
      <c r="AL5" s="160">
        <f t="shared" ca="1" si="0"/>
        <v>1.2478120984466803</v>
      </c>
      <c r="AM5" s="160">
        <f t="shared" ca="1" si="0"/>
        <v>-0.8614888949446633</v>
      </c>
      <c r="AN5" s="160">
        <f t="shared" ca="1" si="0"/>
        <v>0.47130798830223131</v>
      </c>
      <c r="AO5" s="160">
        <f t="shared" ca="1" si="0"/>
        <v>0.97279303946429874</v>
      </c>
      <c r="AP5" s="160">
        <f t="shared" ca="1" si="0"/>
        <v>1.0955280505931668</v>
      </c>
      <c r="AQ5" s="160">
        <f t="shared" ca="1" si="0"/>
        <v>-5.6679732901018867E-2</v>
      </c>
      <c r="AR5" s="160">
        <f t="shared" ca="1" si="0"/>
        <v>0.84547316707773934</v>
      </c>
      <c r="AS5" s="160">
        <f t="shared" ca="1" si="0"/>
        <v>0.95295001758221343</v>
      </c>
      <c r="AT5" s="160">
        <f t="shared" ca="1" si="0"/>
        <v>1.4251446463249535</v>
      </c>
      <c r="AU5" s="160">
        <f t="shared" ca="1" si="0"/>
        <v>-7.7444101358491224E-2</v>
      </c>
      <c r="AV5" s="160">
        <f t="shared" ca="1" si="0"/>
        <v>-0.81252281844839258</v>
      </c>
      <c r="AW5" s="160">
        <f t="shared" ca="1" si="0"/>
        <v>-1.5685966425985867</v>
      </c>
      <c r="AX5" s="160">
        <f t="shared" ca="1" si="0"/>
        <v>1.1423029155413662</v>
      </c>
      <c r="AY5" s="160">
        <f t="shared" ca="1" si="0"/>
        <v>-0.14378542051553389</v>
      </c>
      <c r="AZ5" s="160">
        <f t="shared" ca="1" si="0"/>
        <v>0.15644095593531315</v>
      </c>
      <c r="BA5" s="160">
        <f t="shared" ca="1" si="0"/>
        <v>1.7271477129298787E-2</v>
      </c>
      <c r="BB5" s="160">
        <f t="shared" ca="1" si="0"/>
        <v>1.109879777926265</v>
      </c>
      <c r="BC5" s="160">
        <f t="shared" ca="1" si="0"/>
        <v>0.71143836782939185</v>
      </c>
      <c r="BD5" s="160">
        <f t="shared" ca="1" si="0"/>
        <v>-0.61122504316449811</v>
      </c>
      <c r="BE5" s="160">
        <f t="shared" ca="1" si="0"/>
        <v>-0.17300675835428064</v>
      </c>
      <c r="BF5" s="160">
        <f t="shared" ca="1" si="0"/>
        <v>0.36029971055896648</v>
      </c>
      <c r="BG5" s="160">
        <f t="shared" ca="1" si="0"/>
        <v>3.6116211154245395E-3</v>
      </c>
      <c r="BH5" s="160">
        <f t="shared" ca="1" si="0"/>
        <v>8.816342479972164E-2</v>
      </c>
      <c r="BI5" s="160">
        <f t="shared" ca="1" si="0"/>
        <v>-1.2529104876333848</v>
      </c>
      <c r="BJ5" s="160">
        <f t="shared" ca="1" si="0"/>
        <v>-0.40765089229752727</v>
      </c>
      <c r="BK5" s="160">
        <f t="shared" ca="1" si="0"/>
        <v>-1.487523109107503</v>
      </c>
      <c r="BL5" s="160">
        <f t="shared" ca="1" si="0"/>
        <v>-0.98241689421164691</v>
      </c>
      <c r="BM5" s="160">
        <f t="shared" ca="1" si="0"/>
        <v>-1.6600399779544111</v>
      </c>
      <c r="BN5" s="160">
        <f t="shared" ca="1" si="0"/>
        <v>0.7153762413582383</v>
      </c>
      <c r="BO5" s="160">
        <f t="shared" ca="1" si="0"/>
        <v>-1.3986593063589363</v>
      </c>
      <c r="BP5" s="160">
        <f t="shared" ca="1" si="0"/>
        <v>-0.73592907078044156</v>
      </c>
      <c r="BQ5" s="160">
        <f t="shared" ref="BQ5:EB5" ca="1" si="1">NORMINV(RAND(),0,1)</f>
        <v>-0.58325217601256529</v>
      </c>
      <c r="BR5" s="160">
        <f t="shared" ca="1" si="1"/>
        <v>1.4429002753217213</v>
      </c>
      <c r="BS5" s="160">
        <f t="shared" ca="1" si="1"/>
        <v>7.612684027297989E-2</v>
      </c>
      <c r="BT5" s="160">
        <f t="shared" ca="1" si="1"/>
        <v>0.68065250206209083</v>
      </c>
      <c r="BU5" s="160">
        <f t="shared" ca="1" si="1"/>
        <v>-0.22346383437931705</v>
      </c>
      <c r="BV5" s="160">
        <f t="shared" ca="1" si="1"/>
        <v>-0.64883952287613877</v>
      </c>
      <c r="BW5" s="160">
        <f t="shared" ca="1" si="1"/>
        <v>1.4679641329402124</v>
      </c>
      <c r="BX5" s="160">
        <f t="shared" ca="1" si="1"/>
        <v>-0.31085255048870419</v>
      </c>
      <c r="BY5" s="160">
        <f t="shared" ca="1" si="1"/>
        <v>-1.1224432627655117</v>
      </c>
      <c r="BZ5" s="160">
        <f t="shared" ca="1" si="1"/>
        <v>-0.34375336297916192</v>
      </c>
      <c r="CA5" s="160">
        <f t="shared" ca="1" si="1"/>
        <v>-0.25260015701296568</v>
      </c>
      <c r="CB5" s="160">
        <f t="shared" ca="1" si="1"/>
        <v>0.35620484000219899</v>
      </c>
      <c r="CC5" s="160">
        <f t="shared" ca="1" si="1"/>
        <v>1.14231813092792</v>
      </c>
      <c r="CD5" s="160">
        <f t="shared" ca="1" si="1"/>
        <v>-0.59311689171314663</v>
      </c>
      <c r="CE5" s="160">
        <f t="shared" ca="1" si="1"/>
        <v>-2.4498130892870069</v>
      </c>
      <c r="CF5" s="160">
        <f t="shared" ca="1" si="1"/>
        <v>9.9988672799647765E-2</v>
      </c>
      <c r="CG5" s="160">
        <f t="shared" ca="1" si="1"/>
        <v>9.5805386971128254E-2</v>
      </c>
      <c r="CH5" s="160">
        <f t="shared" ca="1" si="1"/>
        <v>-0.39939038214863776</v>
      </c>
      <c r="CI5" s="160">
        <f t="shared" ca="1" si="1"/>
        <v>-0.51325314972984537</v>
      </c>
      <c r="CJ5" s="160">
        <f t="shared" ca="1" si="1"/>
        <v>-0.18503291116555437</v>
      </c>
      <c r="CK5" s="160">
        <f t="shared" ca="1" si="1"/>
        <v>-2.0102427373460321</v>
      </c>
      <c r="CL5" s="160">
        <f t="shared" ca="1" si="1"/>
        <v>0.38215742386252494</v>
      </c>
      <c r="CM5" s="160">
        <f t="shared" ca="1" si="1"/>
        <v>1.5703874790003653</v>
      </c>
      <c r="CN5" s="160">
        <f t="shared" ca="1" si="1"/>
        <v>0.63377906687179708</v>
      </c>
      <c r="CO5" s="160">
        <f t="shared" ca="1" si="1"/>
        <v>-1.8584090681634327</v>
      </c>
      <c r="CP5" s="160">
        <f t="shared" ca="1" si="1"/>
        <v>1.0997970444019067</v>
      </c>
      <c r="CQ5" s="160">
        <f t="shared" ca="1" si="1"/>
        <v>0.51215217579360295</v>
      </c>
      <c r="CR5" s="160">
        <f t="shared" ca="1" si="1"/>
        <v>-0.34839165312655274</v>
      </c>
      <c r="CS5" s="160">
        <f t="shared" ca="1" si="1"/>
        <v>-0.45685182959583626</v>
      </c>
      <c r="CT5" s="160">
        <f t="shared" ca="1" si="1"/>
        <v>-1.8823606646790232</v>
      </c>
      <c r="CU5" s="160">
        <f t="shared" ca="1" si="1"/>
        <v>1.4334145115086647</v>
      </c>
      <c r="CV5" s="160">
        <f t="shared" ca="1" si="1"/>
        <v>-1.7848395887614461</v>
      </c>
      <c r="CW5" s="160">
        <f t="shared" ca="1" si="1"/>
        <v>0.78826438815839239</v>
      </c>
      <c r="CX5" s="160">
        <f t="shared" ca="1" si="1"/>
        <v>1.0136675638379371</v>
      </c>
      <c r="CY5" s="160">
        <f t="shared" ca="1" si="1"/>
        <v>0.26454084203333017</v>
      </c>
      <c r="CZ5" s="160">
        <f t="shared" ca="1" si="1"/>
        <v>-1.0068436363884077</v>
      </c>
      <c r="DA5" s="160">
        <f t="shared" ca="1" si="1"/>
        <v>-1.0914770330145886</v>
      </c>
      <c r="DB5" s="160">
        <f t="shared" ca="1" si="1"/>
        <v>-1.194973733794122</v>
      </c>
      <c r="DC5" s="160">
        <f t="shared" ca="1" si="1"/>
        <v>-0.38922295228142123</v>
      </c>
      <c r="DD5" s="160">
        <f t="shared" ca="1" si="1"/>
        <v>0.91494045424490378</v>
      </c>
      <c r="DE5" s="160">
        <f t="shared" ca="1" si="1"/>
        <v>0.19459535310806908</v>
      </c>
      <c r="DF5" s="160">
        <f t="shared" ca="1" si="1"/>
        <v>6.0123441608195868E-2</v>
      </c>
      <c r="DG5" s="160">
        <f t="shared" ca="1" si="1"/>
        <v>-1.9424173767864903</v>
      </c>
      <c r="DH5" s="160">
        <f t="shared" ca="1" si="1"/>
        <v>0.30461553402665065</v>
      </c>
      <c r="DI5" s="160">
        <f t="shared" ca="1" si="1"/>
        <v>1.2560893464460925</v>
      </c>
      <c r="DJ5" s="160">
        <f t="shared" ca="1" si="1"/>
        <v>1.0603252250762649</v>
      </c>
      <c r="DK5" s="160">
        <f t="shared" ca="1" si="1"/>
        <v>0.8826538951814682</v>
      </c>
      <c r="DL5" s="160">
        <f t="shared" ca="1" si="1"/>
        <v>-1.77806314274532</v>
      </c>
      <c r="DM5" s="160">
        <f t="shared" ca="1" si="1"/>
        <v>0.55854240788209153</v>
      </c>
      <c r="DN5" s="160">
        <f t="shared" ca="1" si="1"/>
        <v>-0.77711327547616627</v>
      </c>
      <c r="DO5" s="160">
        <f t="shared" ca="1" si="1"/>
        <v>-1.2704927703190698</v>
      </c>
      <c r="DP5" s="160">
        <f t="shared" ca="1" si="1"/>
        <v>-1.6249012353488461</v>
      </c>
      <c r="DQ5" s="160">
        <f t="shared" ca="1" si="1"/>
        <v>0.78506236451013844</v>
      </c>
      <c r="DR5" s="160">
        <f t="shared" ca="1" si="1"/>
        <v>0.26674545921726345</v>
      </c>
      <c r="DS5" s="160">
        <f t="shared" ca="1" si="1"/>
        <v>0.87552310565822444</v>
      </c>
      <c r="DT5" s="160">
        <f t="shared" ca="1" si="1"/>
        <v>0.36617585431419841</v>
      </c>
      <c r="DU5" s="160">
        <f t="shared" ca="1" si="1"/>
        <v>-0.15550900473556711</v>
      </c>
      <c r="DV5" s="160">
        <f t="shared" ca="1" si="1"/>
        <v>0.9345147395698854</v>
      </c>
      <c r="DW5" s="160">
        <f t="shared" ca="1" si="1"/>
        <v>-1.9512165207310161</v>
      </c>
      <c r="DX5" s="160">
        <f t="shared" ca="1" si="1"/>
        <v>5.531581502056751E-2</v>
      </c>
      <c r="DY5" s="160">
        <f t="shared" ca="1" si="1"/>
        <v>0.93976012532070885</v>
      </c>
      <c r="DZ5" s="160">
        <f t="shared" ca="1" si="1"/>
        <v>0.18644882660761974</v>
      </c>
      <c r="EA5" s="160">
        <f t="shared" ca="1" si="1"/>
        <v>-0.13256278567968655</v>
      </c>
      <c r="EB5" s="160">
        <f t="shared" ca="1" si="1"/>
        <v>0.63691581128467623</v>
      </c>
      <c r="EC5" s="160">
        <f t="shared" ref="EC5:GN5" ca="1" si="2">NORMINV(RAND(),0,1)</f>
        <v>-0.12051819606540559</v>
      </c>
      <c r="ED5" s="160">
        <f t="shared" ca="1" si="2"/>
        <v>2.3947329688195813</v>
      </c>
      <c r="EE5" s="160">
        <f t="shared" ca="1" si="2"/>
        <v>-1.614750926128111</v>
      </c>
      <c r="EF5" s="160">
        <f t="shared" ca="1" si="2"/>
        <v>0.31072711195900382</v>
      </c>
      <c r="EG5" s="160">
        <f t="shared" ca="1" si="2"/>
        <v>0.20420784842652046</v>
      </c>
      <c r="EH5" s="160">
        <f t="shared" ca="1" si="2"/>
        <v>2.7060681765689099</v>
      </c>
      <c r="EI5" s="160">
        <f t="shared" ca="1" si="2"/>
        <v>-1.2032002738965968</v>
      </c>
      <c r="EJ5" s="160">
        <f t="shared" ca="1" si="2"/>
        <v>-0.96733726338896409</v>
      </c>
      <c r="EK5" s="160">
        <f t="shared" ca="1" si="2"/>
        <v>-0.35698491557074041</v>
      </c>
      <c r="EL5" s="160">
        <f t="shared" ca="1" si="2"/>
        <v>-3.0073971421262433E-2</v>
      </c>
      <c r="EM5" s="160">
        <f t="shared" ca="1" si="2"/>
        <v>0.86627723082113306</v>
      </c>
      <c r="EN5" s="160">
        <f t="shared" ca="1" si="2"/>
        <v>0.99642408231522728</v>
      </c>
      <c r="EO5" s="160">
        <f t="shared" ca="1" si="2"/>
        <v>-0.78572123684761608</v>
      </c>
      <c r="EP5" s="160">
        <f t="shared" ca="1" si="2"/>
        <v>0.84870657426363327</v>
      </c>
      <c r="EQ5" s="160">
        <f t="shared" ca="1" si="2"/>
        <v>-0.75343837489724508</v>
      </c>
      <c r="ER5" s="160">
        <f t="shared" ca="1" si="2"/>
        <v>1.4481103449713553</v>
      </c>
      <c r="ES5" s="160">
        <f t="shared" ca="1" si="2"/>
        <v>-0.55048818834342916</v>
      </c>
      <c r="ET5" s="160">
        <f t="shared" ca="1" si="2"/>
        <v>-0.68880867528475309</v>
      </c>
      <c r="EU5" s="160">
        <f t="shared" ca="1" si="2"/>
        <v>0.50740872246474722</v>
      </c>
      <c r="EV5" s="160">
        <f t="shared" ca="1" si="2"/>
        <v>1.7761141617141547</v>
      </c>
      <c r="EW5" s="160">
        <f t="shared" ca="1" si="2"/>
        <v>-0.41786215032524721</v>
      </c>
      <c r="EX5" s="160">
        <f t="shared" ca="1" si="2"/>
        <v>-0.75744513978596983</v>
      </c>
      <c r="EY5" s="160">
        <f t="shared" ca="1" si="2"/>
        <v>0.28067143840704756</v>
      </c>
      <c r="EZ5" s="160">
        <f t="shared" ca="1" si="2"/>
        <v>0.40750026519261218</v>
      </c>
      <c r="FA5" s="160">
        <f t="shared" ca="1" si="2"/>
        <v>0.94483036847639501</v>
      </c>
      <c r="FB5" s="160">
        <f t="shared" ca="1" si="2"/>
        <v>-1.4182686217199984E-2</v>
      </c>
      <c r="FC5" s="160">
        <f t="shared" ca="1" si="2"/>
        <v>-1.0431656695372689</v>
      </c>
      <c r="FD5" s="160">
        <f t="shared" ca="1" si="2"/>
        <v>1.2624541201603843</v>
      </c>
      <c r="FE5" s="160">
        <f t="shared" ca="1" si="2"/>
        <v>0.19713822667065745</v>
      </c>
      <c r="FF5" s="160">
        <f t="shared" ca="1" si="2"/>
        <v>0.94692657197503438</v>
      </c>
      <c r="FG5" s="160">
        <f t="shared" ca="1" si="2"/>
        <v>-0.12386018740679403</v>
      </c>
      <c r="FH5" s="160">
        <f t="shared" ca="1" si="2"/>
        <v>-0.84415604185852366</v>
      </c>
      <c r="FI5" s="160">
        <f t="shared" ca="1" si="2"/>
        <v>1.0705254056126448</v>
      </c>
      <c r="FJ5" s="160">
        <f t="shared" ca="1" si="2"/>
        <v>-0.3552683872379353</v>
      </c>
      <c r="FK5" s="160">
        <f t="shared" ca="1" si="2"/>
        <v>-1.186786359053317</v>
      </c>
      <c r="FL5" s="160">
        <f t="shared" ca="1" si="2"/>
        <v>0.57909061608788082</v>
      </c>
      <c r="FM5" s="160">
        <f t="shared" ca="1" si="2"/>
        <v>-0.50869050252710912</v>
      </c>
      <c r="FN5" s="160">
        <f t="shared" ca="1" si="2"/>
        <v>0.8615430255003993</v>
      </c>
      <c r="FO5" s="160">
        <f t="shared" ca="1" si="2"/>
        <v>1.5809089672111094</v>
      </c>
      <c r="FP5" s="160">
        <f t="shared" ca="1" si="2"/>
        <v>-0.53448907184331484</v>
      </c>
      <c r="FQ5" s="160">
        <f t="shared" ca="1" si="2"/>
        <v>-0.69838915023078152</v>
      </c>
      <c r="FR5" s="160">
        <f t="shared" ca="1" si="2"/>
        <v>-0.69919076184959139</v>
      </c>
      <c r="FS5" s="160">
        <f t="shared" ca="1" si="2"/>
        <v>0.34671228153805311</v>
      </c>
      <c r="FT5" s="160">
        <f t="shared" ca="1" si="2"/>
        <v>-0.56439413445405462</v>
      </c>
      <c r="FU5" s="160">
        <f t="shared" ca="1" si="2"/>
        <v>-8.6729478104937585E-2</v>
      </c>
      <c r="FV5" s="160">
        <f t="shared" ca="1" si="2"/>
        <v>-0.99971072162991637</v>
      </c>
      <c r="FW5" s="160">
        <f t="shared" ca="1" si="2"/>
        <v>-0.49167676433997154</v>
      </c>
      <c r="FX5" s="160">
        <f t="shared" ca="1" si="2"/>
        <v>0.70351592832481513</v>
      </c>
      <c r="FY5" s="160">
        <f t="shared" ca="1" si="2"/>
        <v>0.63631211321992587</v>
      </c>
      <c r="FZ5" s="160">
        <f t="shared" ca="1" si="2"/>
        <v>-0.96988170725370448</v>
      </c>
      <c r="GA5" s="160">
        <f t="shared" ca="1" si="2"/>
        <v>0.89439453244443068</v>
      </c>
      <c r="GB5" s="160">
        <f t="shared" ca="1" si="2"/>
        <v>1.3693220087878868</v>
      </c>
      <c r="GC5" s="160">
        <f t="shared" ca="1" si="2"/>
        <v>-0.76665505573337933</v>
      </c>
      <c r="GD5" s="160">
        <f t="shared" ca="1" si="2"/>
        <v>-0.39186603433118483</v>
      </c>
      <c r="GE5" s="160">
        <f t="shared" ca="1" si="2"/>
        <v>0.50292105956426081</v>
      </c>
      <c r="GF5" s="160">
        <f t="shared" ca="1" si="2"/>
        <v>-0.51808301072448115</v>
      </c>
      <c r="GG5" s="160">
        <f t="shared" ca="1" si="2"/>
        <v>-1.1598833655405922</v>
      </c>
      <c r="GH5" s="160">
        <f t="shared" ca="1" si="2"/>
        <v>-2.5167194466847187</v>
      </c>
      <c r="GI5" s="160">
        <f t="shared" ca="1" si="2"/>
        <v>-0.78839171817427456</v>
      </c>
      <c r="GJ5" s="160">
        <f t="shared" ca="1" si="2"/>
        <v>-1.0596392119626992</v>
      </c>
      <c r="GK5" s="160">
        <f t="shared" ca="1" si="2"/>
        <v>-0.20902295119903541</v>
      </c>
      <c r="GL5" s="160">
        <f t="shared" ca="1" si="2"/>
        <v>0.3255822296718921</v>
      </c>
      <c r="GM5" s="160">
        <f t="shared" ca="1" si="2"/>
        <v>0.41633247258729467</v>
      </c>
      <c r="GN5" s="160">
        <f t="shared" ca="1" si="2"/>
        <v>0.35923971806589083</v>
      </c>
      <c r="GO5" s="160">
        <f t="shared" ref="GO5:HB5" ca="1" si="3">NORMINV(RAND(),0,1)</f>
        <v>0.45429489275169355</v>
      </c>
      <c r="GP5" s="160">
        <f t="shared" ca="1" si="3"/>
        <v>1.5067079523202636</v>
      </c>
      <c r="GQ5" s="160">
        <f t="shared" ca="1" si="3"/>
        <v>-0.33828791204204767</v>
      </c>
      <c r="GR5" s="160">
        <f t="shared" ca="1" si="3"/>
        <v>-1.416791908983428</v>
      </c>
      <c r="GS5" s="160">
        <f t="shared" ca="1" si="3"/>
        <v>0.10194473087864708</v>
      </c>
      <c r="GT5" s="160">
        <f t="shared" ca="1" si="3"/>
        <v>-0.38664221618446537</v>
      </c>
      <c r="GU5" s="160">
        <f t="shared" ca="1" si="3"/>
        <v>0.4580163949150593</v>
      </c>
      <c r="GV5" s="160">
        <f t="shared" ca="1" si="3"/>
        <v>-1.5082147521750366</v>
      </c>
      <c r="GW5" s="160">
        <f t="shared" ca="1" si="3"/>
        <v>-0.95096981647192225</v>
      </c>
      <c r="GX5" s="160">
        <f t="shared" ca="1" si="3"/>
        <v>0.78533953784710686</v>
      </c>
      <c r="GY5" s="160">
        <f t="shared" ca="1" si="3"/>
        <v>-1.8814361376721318</v>
      </c>
      <c r="GZ5" s="160">
        <f t="shared" ca="1" si="3"/>
        <v>0.55234883811320046</v>
      </c>
      <c r="HA5" s="160">
        <f t="shared" ca="1" si="3"/>
        <v>1.1102872365925927</v>
      </c>
      <c r="HB5" s="160">
        <f t="shared" ca="1" si="3"/>
        <v>-0.47454879087697888</v>
      </c>
    </row>
    <row r="6" spans="1:210">
      <c r="A6" s="26" t="s">
        <v>278</v>
      </c>
      <c r="B6" s="26"/>
      <c r="C6" s="26"/>
      <c r="D6" s="160">
        <f>$B$2</f>
        <v>100</v>
      </c>
      <c r="E6" s="160">
        <f ca="1">D6+E$5</f>
        <v>101.09351677076387</v>
      </c>
      <c r="F6" s="160">
        <f t="shared" ref="F6:BQ6" ca="1" si="4">E6+F5</f>
        <v>100.11709592232269</v>
      </c>
      <c r="G6" s="160">
        <f t="shared" ca="1" si="4"/>
        <v>101.37501846888419</v>
      </c>
      <c r="H6" s="160">
        <f t="shared" ca="1" si="4"/>
        <v>101.82314312175735</v>
      </c>
      <c r="I6" s="160">
        <f t="shared" ca="1" si="4"/>
        <v>100.54301371959258</v>
      </c>
      <c r="J6" s="160">
        <f t="shared" ca="1" si="4"/>
        <v>100.77517958727564</v>
      </c>
      <c r="K6" s="160">
        <f t="shared" ca="1" si="4"/>
        <v>101.97422570394761</v>
      </c>
      <c r="L6" s="160">
        <f t="shared" ca="1" si="4"/>
        <v>99.737577466120356</v>
      </c>
      <c r="M6" s="160">
        <f t="shared" ca="1" si="4"/>
        <v>97.710833322822353</v>
      </c>
      <c r="N6" s="160">
        <f t="shared" ca="1" si="4"/>
        <v>97.665326568811636</v>
      </c>
      <c r="O6" s="160">
        <f t="shared" ca="1" si="4"/>
        <v>99.01139732454071</v>
      </c>
      <c r="P6" s="160">
        <f t="shared" ca="1" si="4"/>
        <v>99.183595498116205</v>
      </c>
      <c r="Q6" s="160">
        <f t="shared" ca="1" si="4"/>
        <v>97.411471024804356</v>
      </c>
      <c r="R6" s="160">
        <f t="shared" ca="1" si="4"/>
        <v>97.1251919483541</v>
      </c>
      <c r="S6" s="160">
        <f t="shared" ca="1" si="4"/>
        <v>97.572116504667804</v>
      </c>
      <c r="T6" s="160">
        <f t="shared" ca="1" si="4"/>
        <v>98.21750418341496</v>
      </c>
      <c r="U6" s="160">
        <f t="shared" ca="1" si="4"/>
        <v>101.5049972639423</v>
      </c>
      <c r="V6" s="160">
        <f t="shared" ca="1" si="4"/>
        <v>102.23743983238138</v>
      </c>
      <c r="W6" s="160">
        <f t="shared" ca="1" si="4"/>
        <v>102.61707530407853</v>
      </c>
      <c r="X6" s="160">
        <f t="shared" ca="1" si="4"/>
        <v>102.45442685964601</v>
      </c>
      <c r="Y6" s="160">
        <f t="shared" ca="1" si="4"/>
        <v>104.45053562658522</v>
      </c>
      <c r="Z6" s="160">
        <f t="shared" ca="1" si="4"/>
        <v>102.96283490176872</v>
      </c>
      <c r="AA6" s="160">
        <f t="shared" ca="1" si="4"/>
        <v>102.91472414454867</v>
      </c>
      <c r="AB6" s="160">
        <f t="shared" ca="1" si="4"/>
        <v>103.45301099278218</v>
      </c>
      <c r="AC6" s="160">
        <f t="shared" ca="1" si="4"/>
        <v>102.73104835666412</v>
      </c>
      <c r="AD6" s="160">
        <f t="shared" ca="1" si="4"/>
        <v>101.41262258782581</v>
      </c>
      <c r="AE6" s="160">
        <f t="shared" ca="1" si="4"/>
        <v>101.79711601121134</v>
      </c>
      <c r="AF6" s="160">
        <f t="shared" ca="1" si="4"/>
        <v>100.21575813752243</v>
      </c>
      <c r="AG6" s="160">
        <f t="shared" ca="1" si="4"/>
        <v>100.338333173916</v>
      </c>
      <c r="AH6" s="160">
        <f t="shared" ca="1" si="4"/>
        <v>99.726924277141123</v>
      </c>
      <c r="AI6" s="160">
        <f t="shared" ca="1" si="4"/>
        <v>100.08849245375825</v>
      </c>
      <c r="AJ6" s="160">
        <f t="shared" ca="1" si="4"/>
        <v>102.50575325186716</v>
      </c>
      <c r="AK6" s="160">
        <f t="shared" ca="1" si="4"/>
        <v>102.7847765568316</v>
      </c>
      <c r="AL6" s="160">
        <f t="shared" ca="1" si="4"/>
        <v>104.03258865527829</v>
      </c>
      <c r="AM6" s="160">
        <f t="shared" ca="1" si="4"/>
        <v>103.17109976033363</v>
      </c>
      <c r="AN6" s="160">
        <f t="shared" ca="1" si="4"/>
        <v>103.64240774863586</v>
      </c>
      <c r="AO6" s="160">
        <f t="shared" ca="1" si="4"/>
        <v>104.61520078810015</v>
      </c>
      <c r="AP6" s="160">
        <f t="shared" ca="1" si="4"/>
        <v>105.71072883869331</v>
      </c>
      <c r="AQ6" s="160">
        <f t="shared" ca="1" si="4"/>
        <v>105.6540491057923</v>
      </c>
      <c r="AR6" s="160">
        <f t="shared" ca="1" si="4"/>
        <v>106.49952227287004</v>
      </c>
      <c r="AS6" s="160">
        <f t="shared" ca="1" si="4"/>
        <v>107.45247229045225</v>
      </c>
      <c r="AT6" s="160">
        <f t="shared" ca="1" si="4"/>
        <v>108.8776169367772</v>
      </c>
      <c r="AU6" s="160">
        <f t="shared" ca="1" si="4"/>
        <v>108.80017283541871</v>
      </c>
      <c r="AV6" s="160">
        <f t="shared" ca="1" si="4"/>
        <v>107.98765001697032</v>
      </c>
      <c r="AW6" s="160">
        <f t="shared" ca="1" si="4"/>
        <v>106.41905337437173</v>
      </c>
      <c r="AX6" s="160">
        <f t="shared" ca="1" si="4"/>
        <v>107.56135628991309</v>
      </c>
      <c r="AY6" s="160">
        <f t="shared" ca="1" si="4"/>
        <v>107.41757086939757</v>
      </c>
      <c r="AZ6" s="160">
        <f t="shared" ca="1" si="4"/>
        <v>107.57401182533287</v>
      </c>
      <c r="BA6" s="160">
        <f t="shared" ca="1" si="4"/>
        <v>107.59128330246217</v>
      </c>
      <c r="BB6" s="160">
        <f t="shared" ca="1" si="4"/>
        <v>108.70116308038844</v>
      </c>
      <c r="BC6" s="160">
        <f t="shared" ca="1" si="4"/>
        <v>109.41260144821783</v>
      </c>
      <c r="BD6" s="160">
        <f t="shared" ca="1" si="4"/>
        <v>108.80137640505333</v>
      </c>
      <c r="BE6" s="160">
        <f t="shared" ca="1" si="4"/>
        <v>108.62836964669906</v>
      </c>
      <c r="BF6" s="160">
        <f t="shared" ca="1" si="4"/>
        <v>108.98866935725802</v>
      </c>
      <c r="BG6" s="160">
        <f t="shared" ca="1" si="4"/>
        <v>108.99228097837344</v>
      </c>
      <c r="BH6" s="160">
        <f t="shared" ca="1" si="4"/>
        <v>109.08044440317316</v>
      </c>
      <c r="BI6" s="160">
        <f t="shared" ca="1" si="4"/>
        <v>107.82753391553977</v>
      </c>
      <c r="BJ6" s="160">
        <f t="shared" ca="1" si="4"/>
        <v>107.41988302324225</v>
      </c>
      <c r="BK6" s="160">
        <f t="shared" ca="1" si="4"/>
        <v>105.93235991413475</v>
      </c>
      <c r="BL6" s="160">
        <f t="shared" ca="1" si="4"/>
        <v>104.9499430199231</v>
      </c>
      <c r="BM6" s="160">
        <f t="shared" ca="1" si="4"/>
        <v>103.28990304196869</v>
      </c>
      <c r="BN6" s="160">
        <f t="shared" ca="1" si="4"/>
        <v>104.00527928332693</v>
      </c>
      <c r="BO6" s="160">
        <f t="shared" ca="1" si="4"/>
        <v>102.60661997696799</v>
      </c>
      <c r="BP6" s="160">
        <f t="shared" ca="1" si="4"/>
        <v>101.87069090618755</v>
      </c>
      <c r="BQ6" s="160">
        <f t="shared" ca="1" si="4"/>
        <v>101.28743873017498</v>
      </c>
      <c r="BR6" s="160">
        <f t="shared" ref="BR6:EC6" ca="1" si="5">BQ6+BR5</f>
        <v>102.7303390054967</v>
      </c>
      <c r="BS6" s="160">
        <f t="shared" ca="1" si="5"/>
        <v>102.80646584576968</v>
      </c>
      <c r="BT6" s="160">
        <f t="shared" ca="1" si="5"/>
        <v>103.48711834783177</v>
      </c>
      <c r="BU6" s="160">
        <f t="shared" ca="1" si="5"/>
        <v>103.26365451345245</v>
      </c>
      <c r="BV6" s="160">
        <f t="shared" ca="1" si="5"/>
        <v>102.61481499057631</v>
      </c>
      <c r="BW6" s="160">
        <f t="shared" ca="1" si="5"/>
        <v>104.08277912351652</v>
      </c>
      <c r="BX6" s="160">
        <f t="shared" ca="1" si="5"/>
        <v>103.77192657302781</v>
      </c>
      <c r="BY6" s="160">
        <f t="shared" ca="1" si="5"/>
        <v>102.6494833102623</v>
      </c>
      <c r="BZ6" s="160">
        <f t="shared" ca="1" si="5"/>
        <v>102.30572994728314</v>
      </c>
      <c r="CA6" s="160">
        <f t="shared" ca="1" si="5"/>
        <v>102.05312979027018</v>
      </c>
      <c r="CB6" s="160">
        <f t="shared" ca="1" si="5"/>
        <v>102.40933463027237</v>
      </c>
      <c r="CC6" s="160">
        <f t="shared" ca="1" si="5"/>
        <v>103.55165276120029</v>
      </c>
      <c r="CD6" s="160">
        <f t="shared" ca="1" si="5"/>
        <v>102.95853586948714</v>
      </c>
      <c r="CE6" s="160">
        <f t="shared" ca="1" si="5"/>
        <v>100.50872278020013</v>
      </c>
      <c r="CF6" s="160">
        <f t="shared" ca="1" si="5"/>
        <v>100.60871145299978</v>
      </c>
      <c r="CG6" s="160">
        <f t="shared" ca="1" si="5"/>
        <v>100.70451683997091</v>
      </c>
      <c r="CH6" s="160">
        <f t="shared" ca="1" si="5"/>
        <v>100.30512645782227</v>
      </c>
      <c r="CI6" s="160">
        <f t="shared" ca="1" si="5"/>
        <v>99.79187330809242</v>
      </c>
      <c r="CJ6" s="160">
        <f t="shared" ca="1" si="5"/>
        <v>99.60684039692687</v>
      </c>
      <c r="CK6" s="160">
        <f t="shared" ca="1" si="5"/>
        <v>97.596597659580837</v>
      </c>
      <c r="CL6" s="160">
        <f t="shared" ca="1" si="5"/>
        <v>97.97875508344336</v>
      </c>
      <c r="CM6" s="160">
        <f t="shared" ca="1" si="5"/>
        <v>99.54914256244372</v>
      </c>
      <c r="CN6" s="160">
        <f t="shared" ca="1" si="5"/>
        <v>100.18292162931552</v>
      </c>
      <c r="CO6" s="160">
        <f t="shared" ca="1" si="5"/>
        <v>98.324512561152076</v>
      </c>
      <c r="CP6" s="160">
        <f t="shared" ca="1" si="5"/>
        <v>99.424309605553987</v>
      </c>
      <c r="CQ6" s="160">
        <f t="shared" ca="1" si="5"/>
        <v>99.936461781347589</v>
      </c>
      <c r="CR6" s="160">
        <f t="shared" ca="1" si="5"/>
        <v>99.588070128221034</v>
      </c>
      <c r="CS6" s="160">
        <f t="shared" ca="1" si="5"/>
        <v>99.1312182986252</v>
      </c>
      <c r="CT6" s="160">
        <f t="shared" ca="1" si="5"/>
        <v>97.248857633946173</v>
      </c>
      <c r="CU6" s="160">
        <f t="shared" ca="1" si="5"/>
        <v>98.682272145454832</v>
      </c>
      <c r="CV6" s="160">
        <f t="shared" ca="1" si="5"/>
        <v>96.897432556693389</v>
      </c>
      <c r="CW6" s="160">
        <f t="shared" ca="1" si="5"/>
        <v>97.685696944851784</v>
      </c>
      <c r="CX6" s="160">
        <f t="shared" ca="1" si="5"/>
        <v>98.699364508689726</v>
      </c>
      <c r="CY6" s="160">
        <f t="shared" ca="1" si="5"/>
        <v>98.963905350723053</v>
      </c>
      <c r="CZ6" s="160">
        <f t="shared" ca="1" si="5"/>
        <v>97.957061714334642</v>
      </c>
      <c r="DA6" s="160">
        <f t="shared" ca="1" si="5"/>
        <v>96.865584681320058</v>
      </c>
      <c r="DB6" s="160">
        <f t="shared" ca="1" si="5"/>
        <v>95.67061094752593</v>
      </c>
      <c r="DC6" s="160">
        <f t="shared" ca="1" si="5"/>
        <v>95.281387995244515</v>
      </c>
      <c r="DD6" s="160">
        <f t="shared" ca="1" si="5"/>
        <v>96.196328449489414</v>
      </c>
      <c r="DE6" s="160">
        <f t="shared" ca="1" si="5"/>
        <v>96.390923802597484</v>
      </c>
      <c r="DF6" s="160">
        <f t="shared" ca="1" si="5"/>
        <v>96.451047244205682</v>
      </c>
      <c r="DG6" s="160">
        <f t="shared" ca="1" si="5"/>
        <v>94.508629867419188</v>
      </c>
      <c r="DH6" s="160">
        <f t="shared" ca="1" si="5"/>
        <v>94.81324540144584</v>
      </c>
      <c r="DI6" s="160">
        <f t="shared" ca="1" si="5"/>
        <v>96.069334747891929</v>
      </c>
      <c r="DJ6" s="160">
        <f t="shared" ca="1" si="5"/>
        <v>97.129659972968199</v>
      </c>
      <c r="DK6" s="160">
        <f t="shared" ca="1" si="5"/>
        <v>98.012313868149661</v>
      </c>
      <c r="DL6" s="160">
        <f t="shared" ca="1" si="5"/>
        <v>96.234250725404337</v>
      </c>
      <c r="DM6" s="160">
        <f t="shared" ca="1" si="5"/>
        <v>96.792793133286423</v>
      </c>
      <c r="DN6" s="160">
        <f t="shared" ca="1" si="5"/>
        <v>96.015679857810255</v>
      </c>
      <c r="DO6" s="160">
        <f t="shared" ca="1" si="5"/>
        <v>94.745187087491189</v>
      </c>
      <c r="DP6" s="160">
        <f t="shared" ca="1" si="5"/>
        <v>93.120285852142345</v>
      </c>
      <c r="DQ6" s="160">
        <f t="shared" ca="1" si="5"/>
        <v>93.905348216652484</v>
      </c>
      <c r="DR6" s="160">
        <f t="shared" ca="1" si="5"/>
        <v>94.172093675869746</v>
      </c>
      <c r="DS6" s="160">
        <f t="shared" ca="1" si="5"/>
        <v>95.047616781527964</v>
      </c>
      <c r="DT6" s="160">
        <f t="shared" ca="1" si="5"/>
        <v>95.413792635842157</v>
      </c>
      <c r="DU6" s="160">
        <f t="shared" ca="1" si="5"/>
        <v>95.258283631106593</v>
      </c>
      <c r="DV6" s="160">
        <f t="shared" ca="1" si="5"/>
        <v>96.192798370676485</v>
      </c>
      <c r="DW6" s="160">
        <f t="shared" ca="1" si="5"/>
        <v>94.241581849945476</v>
      </c>
      <c r="DX6" s="160">
        <f t="shared" ca="1" si="5"/>
        <v>94.296897664966039</v>
      </c>
      <c r="DY6" s="160">
        <f t="shared" ca="1" si="5"/>
        <v>95.236657790286742</v>
      </c>
      <c r="DZ6" s="160">
        <f t="shared" ca="1" si="5"/>
        <v>95.423106616894358</v>
      </c>
      <c r="EA6" s="160">
        <f t="shared" ca="1" si="5"/>
        <v>95.290543831214677</v>
      </c>
      <c r="EB6" s="160">
        <f t="shared" ca="1" si="5"/>
        <v>95.927459642499358</v>
      </c>
      <c r="EC6" s="160">
        <f t="shared" ca="1" si="5"/>
        <v>95.806941446433953</v>
      </c>
      <c r="ED6" s="160">
        <f t="shared" ref="ED6:GO6" ca="1" si="6">EC6+ED5</f>
        <v>98.201674415253535</v>
      </c>
      <c r="EE6" s="160">
        <f t="shared" ca="1" si="6"/>
        <v>96.586923489125425</v>
      </c>
      <c r="EF6" s="160">
        <f t="shared" ca="1" si="6"/>
        <v>96.897650601084422</v>
      </c>
      <c r="EG6" s="160">
        <f t="shared" ca="1" si="6"/>
        <v>97.101858449510942</v>
      </c>
      <c r="EH6" s="160">
        <f t="shared" ca="1" si="6"/>
        <v>99.807926626079848</v>
      </c>
      <c r="EI6" s="160">
        <f t="shared" ca="1" si="6"/>
        <v>98.604726352183249</v>
      </c>
      <c r="EJ6" s="160">
        <f t="shared" ca="1" si="6"/>
        <v>97.637389088794279</v>
      </c>
      <c r="EK6" s="160">
        <f t="shared" ca="1" si="6"/>
        <v>97.280404173223545</v>
      </c>
      <c r="EL6" s="160">
        <f t="shared" ca="1" si="6"/>
        <v>97.250330201802285</v>
      </c>
      <c r="EM6" s="160">
        <f t="shared" ca="1" si="6"/>
        <v>98.116607432623425</v>
      </c>
      <c r="EN6" s="160">
        <f t="shared" ca="1" si="6"/>
        <v>99.113031514938655</v>
      </c>
      <c r="EO6" s="160">
        <f t="shared" ca="1" si="6"/>
        <v>98.327310278091034</v>
      </c>
      <c r="EP6" s="160">
        <f t="shared" ca="1" si="6"/>
        <v>99.176016852354664</v>
      </c>
      <c r="EQ6" s="160">
        <f t="shared" ca="1" si="6"/>
        <v>98.422578477457421</v>
      </c>
      <c r="ER6" s="160">
        <f t="shared" ca="1" si="6"/>
        <v>99.870688822428775</v>
      </c>
      <c r="ES6" s="160">
        <f t="shared" ca="1" si="6"/>
        <v>99.320200634085353</v>
      </c>
      <c r="ET6" s="160">
        <f t="shared" ca="1" si="6"/>
        <v>98.631391958800606</v>
      </c>
      <c r="EU6" s="160">
        <f t="shared" ca="1" si="6"/>
        <v>99.138800681265351</v>
      </c>
      <c r="EV6" s="160">
        <f t="shared" ca="1" si="6"/>
        <v>100.9149148429795</v>
      </c>
      <c r="EW6" s="160">
        <f t="shared" ca="1" si="6"/>
        <v>100.49705269265425</v>
      </c>
      <c r="EX6" s="160">
        <f t="shared" ca="1" si="6"/>
        <v>99.739607552868279</v>
      </c>
      <c r="EY6" s="160">
        <f t="shared" ca="1" si="6"/>
        <v>100.02027899127533</v>
      </c>
      <c r="EZ6" s="160">
        <f t="shared" ca="1" si="6"/>
        <v>100.42777925646794</v>
      </c>
      <c r="FA6" s="160">
        <f t="shared" ca="1" si="6"/>
        <v>101.37260962494433</v>
      </c>
      <c r="FB6" s="160">
        <f t="shared" ca="1" si="6"/>
        <v>101.35842693872713</v>
      </c>
      <c r="FC6" s="160">
        <f t="shared" ca="1" si="6"/>
        <v>100.31526126918986</v>
      </c>
      <c r="FD6" s="160">
        <f t="shared" ca="1" si="6"/>
        <v>101.57771538935025</v>
      </c>
      <c r="FE6" s="160">
        <f t="shared" ca="1" si="6"/>
        <v>101.77485361602091</v>
      </c>
      <c r="FF6" s="160">
        <f t="shared" ca="1" si="6"/>
        <v>102.72178018799595</v>
      </c>
      <c r="FG6" s="160">
        <f t="shared" ca="1" si="6"/>
        <v>102.59792000058916</v>
      </c>
      <c r="FH6" s="160">
        <f t="shared" ca="1" si="6"/>
        <v>101.75376395873063</v>
      </c>
      <c r="FI6" s="160">
        <f t="shared" ca="1" si="6"/>
        <v>102.82428936434327</v>
      </c>
      <c r="FJ6" s="160">
        <f t="shared" ca="1" si="6"/>
        <v>102.46902097710533</v>
      </c>
      <c r="FK6" s="160">
        <f t="shared" ca="1" si="6"/>
        <v>101.28223461805202</v>
      </c>
      <c r="FL6" s="160">
        <f t="shared" ca="1" si="6"/>
        <v>101.8613252341399</v>
      </c>
      <c r="FM6" s="160">
        <f t="shared" ca="1" si="6"/>
        <v>101.3526347316128</v>
      </c>
      <c r="FN6" s="160">
        <f t="shared" ca="1" si="6"/>
        <v>102.21417775711319</v>
      </c>
      <c r="FO6" s="160">
        <f t="shared" ca="1" si="6"/>
        <v>103.79508672432431</v>
      </c>
      <c r="FP6" s="160">
        <f t="shared" ca="1" si="6"/>
        <v>103.260597652481</v>
      </c>
      <c r="FQ6" s="160">
        <f t="shared" ca="1" si="6"/>
        <v>102.56220850225021</v>
      </c>
      <c r="FR6" s="160">
        <f t="shared" ca="1" si="6"/>
        <v>101.86301774040062</v>
      </c>
      <c r="FS6" s="160">
        <f t="shared" ca="1" si="6"/>
        <v>102.20973002193867</v>
      </c>
      <c r="FT6" s="160">
        <f t="shared" ca="1" si="6"/>
        <v>101.64533588748462</v>
      </c>
      <c r="FU6" s="160">
        <f t="shared" ca="1" si="6"/>
        <v>101.55860640937968</v>
      </c>
      <c r="FV6" s="160">
        <f t="shared" ca="1" si="6"/>
        <v>100.55889568774977</v>
      </c>
      <c r="FW6" s="160">
        <f t="shared" ca="1" si="6"/>
        <v>100.0672189234098</v>
      </c>
      <c r="FX6" s="160">
        <f t="shared" ca="1" si="6"/>
        <v>100.77073485173462</v>
      </c>
      <c r="FY6" s="160">
        <f t="shared" ca="1" si="6"/>
        <v>101.40704696495455</v>
      </c>
      <c r="FZ6" s="160">
        <f t="shared" ca="1" si="6"/>
        <v>100.43716525770084</v>
      </c>
      <c r="GA6" s="160">
        <f t="shared" ca="1" si="6"/>
        <v>101.33155979014528</v>
      </c>
      <c r="GB6" s="160">
        <f t="shared" ca="1" si="6"/>
        <v>102.70088179893317</v>
      </c>
      <c r="GC6" s="160">
        <f t="shared" ca="1" si="6"/>
        <v>101.93422674319979</v>
      </c>
      <c r="GD6" s="160">
        <f t="shared" ca="1" si="6"/>
        <v>101.5423607088686</v>
      </c>
      <c r="GE6" s="160">
        <f t="shared" ca="1" si="6"/>
        <v>102.04528176843286</v>
      </c>
      <c r="GF6" s="160">
        <f t="shared" ca="1" si="6"/>
        <v>101.52719875770838</v>
      </c>
      <c r="GG6" s="160">
        <f t="shared" ca="1" si="6"/>
        <v>100.36731539216778</v>
      </c>
      <c r="GH6" s="160">
        <f t="shared" ca="1" si="6"/>
        <v>97.850595945483064</v>
      </c>
      <c r="GI6" s="160">
        <f t="shared" ca="1" si="6"/>
        <v>97.062204227308797</v>
      </c>
      <c r="GJ6" s="160">
        <f t="shared" ca="1" si="6"/>
        <v>96.002565015346093</v>
      </c>
      <c r="GK6" s="160">
        <f t="shared" ca="1" si="6"/>
        <v>95.793542064147061</v>
      </c>
      <c r="GL6" s="160">
        <f t="shared" ca="1" si="6"/>
        <v>96.119124293818956</v>
      </c>
      <c r="GM6" s="160">
        <f t="shared" ca="1" si="6"/>
        <v>96.535456766406256</v>
      </c>
      <c r="GN6" s="160">
        <f t="shared" ca="1" si="6"/>
        <v>96.894696484472149</v>
      </c>
      <c r="GO6" s="160">
        <f t="shared" ca="1" si="6"/>
        <v>97.34899137722384</v>
      </c>
      <c r="GP6" s="160">
        <f t="shared" ref="GP6:JA6" ca="1" si="7">GO6+GP5</f>
        <v>98.855699329544109</v>
      </c>
      <c r="GQ6" s="160">
        <f t="shared" ca="1" si="7"/>
        <v>98.517411417502061</v>
      </c>
      <c r="GR6" s="160">
        <f t="shared" ca="1" si="7"/>
        <v>97.100619508518633</v>
      </c>
      <c r="GS6" s="160">
        <f t="shared" ca="1" si="7"/>
        <v>97.202564239397276</v>
      </c>
      <c r="GT6" s="160">
        <f t="shared" ca="1" si="7"/>
        <v>96.815922023212806</v>
      </c>
      <c r="GU6" s="160">
        <f t="shared" ca="1" si="7"/>
        <v>97.273938418127869</v>
      </c>
      <c r="GV6" s="160">
        <f t="shared" ca="1" si="7"/>
        <v>95.765723665952834</v>
      </c>
      <c r="GW6" s="160">
        <f t="shared" ca="1" si="7"/>
        <v>94.814753849480908</v>
      </c>
      <c r="GX6" s="160">
        <f t="shared" ca="1" si="7"/>
        <v>95.600093387328016</v>
      </c>
      <c r="GY6" s="160">
        <f t="shared" ca="1" si="7"/>
        <v>93.718657249655891</v>
      </c>
      <c r="GZ6" s="160">
        <f t="shared" ca="1" si="7"/>
        <v>94.271006087769095</v>
      </c>
      <c r="HA6" s="160">
        <f t="shared" ca="1" si="7"/>
        <v>95.381293324361692</v>
      </c>
      <c r="HB6" s="160">
        <f t="shared" ca="1" si="7"/>
        <v>94.906744533484712</v>
      </c>
    </row>
    <row r="7" spans="1:210">
      <c r="A7" s="26" t="s">
        <v>277</v>
      </c>
      <c r="B7" s="26"/>
      <c r="C7" s="26"/>
      <c r="D7" s="160">
        <f>$B$2</f>
        <v>100</v>
      </c>
      <c r="E7" s="160">
        <f ca="1">D7*2.7182818^E5</f>
        <v>298.47522925036014</v>
      </c>
      <c r="F7" s="160">
        <f t="shared" ref="F7:BQ7" ca="1" si="8">E7*(1+F5)</f>
        <v>7.0377926670477065</v>
      </c>
      <c r="G7" s="160">
        <f t="shared" ca="1" si="8"/>
        <v>15.890790740952225</v>
      </c>
      <c r="H7" s="160">
        <f t="shared" ca="1" si="8"/>
        <v>23.011845825621396</v>
      </c>
      <c r="I7" s="160">
        <f t="shared" ca="1" si="8"/>
        <v>-6.4462946138391901</v>
      </c>
      <c r="J7" s="160">
        <f t="shared" ca="1" si="8"/>
        <v>-7.9429041962018436</v>
      </c>
      <c r="K7" s="160">
        <f t="shared" ca="1" si="8"/>
        <v>-17.466812627755111</v>
      </c>
      <c r="L7" s="160">
        <f t="shared" ca="1" si="8"/>
        <v>21.600303056572287</v>
      </c>
      <c r="M7" s="160">
        <f t="shared" ca="1" si="8"/>
        <v>-22.177984656797445</v>
      </c>
      <c r="N7" s="160">
        <f t="shared" ca="1" si="8"/>
        <v>-21.168736564567187</v>
      </c>
      <c r="O7" s="160">
        <f t="shared" ca="1" si="8"/>
        <v>-49.663353789863812</v>
      </c>
      <c r="P7" s="160">
        <f t="shared" ca="1" si="8"/>
        <v>-58.215292606111987</v>
      </c>
      <c r="Q7" s="160">
        <f t="shared" ca="1" si="8"/>
        <v>44.949452142189557</v>
      </c>
      <c r="R7" s="160">
        <f t="shared" ca="1" si="8"/>
        <v>32.081364495978484</v>
      </c>
      <c r="S7" s="160">
        <f t="shared" ca="1" si="8"/>
        <v>46.41931408928189</v>
      </c>
      <c r="T7" s="160">
        <f t="shared" ca="1" si="8"/>
        <v>76.377767458398409</v>
      </c>
      <c r="U7" s="160">
        <f t="shared" ca="1" si="8"/>
        <v>327.46914948400939</v>
      </c>
      <c r="V7" s="160">
        <f t="shared" ca="1" si="8"/>
        <v>567.32149441664092</v>
      </c>
      <c r="W7" s="160">
        <f t="shared" ca="1" si="8"/>
        <v>782.69685755342903</v>
      </c>
      <c r="X7" s="160">
        <f t="shared" ca="1" si="8"/>
        <v>655.39243121013897</v>
      </c>
      <c r="Y7" s="160">
        <f t="shared" ca="1" si="8"/>
        <v>1963.6270089343045</v>
      </c>
      <c r="Z7" s="160">
        <f t="shared" ca="1" si="8"/>
        <v>-957.66231552653096</v>
      </c>
      <c r="AA7" s="160">
        <f t="shared" ca="1" si="8"/>
        <v>-911.58845636545016</v>
      </c>
      <c r="AB7" s="160">
        <f t="shared" ca="1" si="8"/>
        <v>-1402.2845334284539</v>
      </c>
      <c r="AC7" s="160">
        <f t="shared" ca="1" si="8"/>
        <v>-389.88749508685044</v>
      </c>
      <c r="AD7" s="160">
        <f t="shared" ca="1" si="8"/>
        <v>124.15022538347104</v>
      </c>
      <c r="AE7" s="160">
        <f t="shared" ca="1" si="8"/>
        <v>171.88517055524696</v>
      </c>
      <c r="AF7" s="160">
        <f t="shared" ca="1" si="8"/>
        <v>-99.926797272655577</v>
      </c>
      <c r="AG7" s="160">
        <f t="shared" ca="1" si="8"/>
        <v>-112.17532808504407</v>
      </c>
      <c r="AH7" s="160">
        <f t="shared" ca="1" si="8"/>
        <v>-43.590334495208246</v>
      </c>
      <c r="AI7" s="160">
        <f t="shared" ca="1" si="8"/>
        <v>-59.351212256771298</v>
      </c>
      <c r="AJ7" s="160">
        <f t="shared" ca="1" si="8"/>
        <v>-202.81857096530558</v>
      </c>
      <c r="AK7" s="160">
        <f t="shared" ca="1" si="8"/>
        <v>-259.40967894420862</v>
      </c>
      <c r="AL7" s="160">
        <f t="shared" ca="1" si="8"/>
        <v>-583.10421478496119</v>
      </c>
      <c r="AM7" s="160">
        <f t="shared" ca="1" si="8"/>
        <v>-80.76640915228937</v>
      </c>
      <c r="AN7" s="160">
        <f t="shared" ca="1" si="8"/>
        <v>-118.83226297224979</v>
      </c>
      <c r="AO7" s="160">
        <f t="shared" ca="1" si="8"/>
        <v>-234.43146125544553</v>
      </c>
      <c r="AP7" s="160">
        <f t="shared" ca="1" si="8"/>
        <v>-491.25770300233125</v>
      </c>
      <c r="AQ7" s="160">
        <f t="shared" ca="1" si="8"/>
        <v>-463.41334761059102</v>
      </c>
      <c r="AR7" s="160">
        <f t="shared" ca="1" si="8"/>
        <v>-855.21689828101478</v>
      </c>
      <c r="AS7" s="160">
        <f t="shared" ca="1" si="8"/>
        <v>-1670.195856534514</v>
      </c>
      <c r="AT7" s="160">
        <f t="shared" ca="1" si="8"/>
        <v>-4050.4665397887966</v>
      </c>
      <c r="AU7" s="160">
        <f t="shared" ca="1" si="8"/>
        <v>-3736.7817985322158</v>
      </c>
      <c r="AV7" s="160">
        <f t="shared" ca="1" si="8"/>
        <v>-700.56131966216628</v>
      </c>
      <c r="AW7" s="160">
        <f t="shared" ca="1" si="8"/>
        <v>398.33681429434301</v>
      </c>
      <c r="AX7" s="160">
        <f t="shared" ca="1" si="8"/>
        <v>853.35811863023082</v>
      </c>
      <c r="AY7" s="160">
        <f t="shared" ca="1" si="8"/>
        <v>730.65766269263827</v>
      </c>
      <c r="AZ7" s="160">
        <f t="shared" ca="1" si="8"/>
        <v>844.9624459057361</v>
      </c>
      <c r="BA7" s="160">
        <f t="shared" ca="1" si="8"/>
        <v>859.55619546531341</v>
      </c>
      <c r="BB7" s="160">
        <f t="shared" ca="1" si="8"/>
        <v>1813.5602348035006</v>
      </c>
      <c r="BC7" s="160">
        <f t="shared" ca="1" si="8"/>
        <v>3103.7965682123918</v>
      </c>
      <c r="BD7" s="160">
        <f t="shared" ca="1" si="8"/>
        <v>1206.6783768329515</v>
      </c>
      <c r="BE7" s="160">
        <f t="shared" ca="1" si="8"/>
        <v>997.91486248087733</v>
      </c>
      <c r="BF7" s="160">
        <f t="shared" ca="1" si="8"/>
        <v>1357.4632985952283</v>
      </c>
      <c r="BG7" s="160">
        <f t="shared" ca="1" si="8"/>
        <v>1362.3659417078486</v>
      </c>
      <c r="BH7" s="160">
        <f t="shared" ca="1" si="8"/>
        <v>1482.4767889593104</v>
      </c>
      <c r="BI7" s="160">
        <f t="shared" ca="1" si="8"/>
        <v>-374.93392760087363</v>
      </c>
      <c r="BJ7" s="160">
        <f t="shared" ca="1" si="8"/>
        <v>-222.09177746176101</v>
      </c>
      <c r="BK7" s="160">
        <f t="shared" ca="1" si="8"/>
        <v>108.27487385536938</v>
      </c>
      <c r="BL7" s="160">
        <f t="shared" ca="1" si="8"/>
        <v>1.9038085612195463</v>
      </c>
      <c r="BM7" s="160">
        <f t="shared" ca="1" si="8"/>
        <v>-1.2565897607767684</v>
      </c>
      <c r="BN7" s="160">
        <f t="shared" ca="1" si="8"/>
        <v>-2.1555242207705008</v>
      </c>
      <c r="BO7" s="160">
        <f t="shared" ca="1" si="8"/>
        <v>0.8593197906922545</v>
      </c>
      <c r="BP7" s="160">
        <f t="shared" ca="1" si="8"/>
        <v>0.22692137562486012</v>
      </c>
      <c r="BQ7" s="160">
        <f t="shared" ca="1" si="8"/>
        <v>9.4568989507895759E-2</v>
      </c>
      <c r="BR7" s="160">
        <f t="shared" ref="BR7:EC7" ca="1" si="9">BQ7*(1+BR5)</f>
        <v>0.23102261050573553</v>
      </c>
      <c r="BS7" s="160">
        <f t="shared" ca="1" si="9"/>
        <v>0.24860963187515253</v>
      </c>
      <c r="BT7" s="160">
        <f t="shared" ca="1" si="9"/>
        <v>0.41782639984771042</v>
      </c>
      <c r="BU7" s="160">
        <f t="shared" ca="1" si="9"/>
        <v>0.32445731043283538</v>
      </c>
      <c r="BV7" s="160">
        <f t="shared" ca="1" si="9"/>
        <v>0.11393658393791922</v>
      </c>
      <c r="BW7" s="160">
        <f t="shared" ca="1" si="9"/>
        <v>0.28119140258851655</v>
      </c>
      <c r="BX7" s="160">
        <f t="shared" ca="1" si="9"/>
        <v>0.19378233791838015</v>
      </c>
      <c r="BY7" s="160">
        <f t="shared" ca="1" si="9"/>
        <v>-2.3727341721055391E-2</v>
      </c>
      <c r="BZ7" s="160">
        <f t="shared" ca="1" si="9"/>
        <v>-1.5570988209886824E-2</v>
      </c>
      <c r="CA7" s="160">
        <f t="shared" ca="1" si="9"/>
        <v>-1.1637754143222375E-2</v>
      </c>
      <c r="CB7" s="160">
        <f t="shared" ca="1" si="9"/>
        <v>-1.5783178495793828E-2</v>
      </c>
      <c r="CC7" s="160">
        <f t="shared" ca="1" si="9"/>
        <v>-3.3812589455210776E-2</v>
      </c>
      <c r="CD7" s="160">
        <f t="shared" ca="1" si="9"/>
        <v>-1.3757771496763443E-2</v>
      </c>
      <c r="CE7" s="160">
        <f t="shared" ca="1" si="9"/>
        <v>1.9946197195427336E-2</v>
      </c>
      <c r="CF7" s="160">
        <f t="shared" ca="1" si="9"/>
        <v>2.1940590980398172E-2</v>
      </c>
      <c r="CG7" s="160">
        <f t="shared" ca="1" si="9"/>
        <v>2.4042617789650462E-2</v>
      </c>
      <c r="CH7" s="160">
        <f t="shared" ca="1" si="9"/>
        <v>1.4440227482788327E-2</v>
      </c>
      <c r="CI7" s="160">
        <f t="shared" ca="1" si="9"/>
        <v>7.0287352444317417E-3</v>
      </c>
      <c r="CJ7" s="160">
        <f t="shared" ca="1" si="9"/>
        <v>5.7281879003426017E-3</v>
      </c>
      <c r="CK7" s="160">
        <f t="shared" ca="1" si="9"/>
        <v>-5.7868602244745297E-3</v>
      </c>
      <c r="CL7" s="160">
        <f t="shared" ca="1" si="9"/>
        <v>-7.9983518201122289E-3</v>
      </c>
      <c r="CM7" s="160">
        <f t="shared" ca="1" si="9"/>
        <v>-2.0558863371056255E-2</v>
      </c>
      <c r="CN7" s="160">
        <f t="shared" ca="1" si="9"/>
        <v>-3.3588640614309058E-2</v>
      </c>
      <c r="CO7" s="160">
        <f t="shared" ca="1" si="9"/>
        <v>2.8832793690605468E-2</v>
      </c>
      <c r="CP7" s="160">
        <f t="shared" ca="1" si="9"/>
        <v>6.0543014973383304E-2</v>
      </c>
      <c r="CQ7" s="160">
        <f t="shared" ca="1" si="9"/>
        <v>9.1550251821106252E-2</v>
      </c>
      <c r="CR7" s="160">
        <f t="shared" ca="1" si="9"/>
        <v>5.9654908244998847E-2</v>
      </c>
      <c r="CS7" s="160">
        <f t="shared" ca="1" si="9"/>
        <v>3.2401454268899385E-2</v>
      </c>
      <c r="CT7" s="160">
        <f t="shared" ca="1" si="9"/>
        <v>-2.8589768725273034E-2</v>
      </c>
      <c r="CU7" s="160">
        <f t="shared" ca="1" si="9"/>
        <v>-6.9570758096755975E-2</v>
      </c>
      <c r="CV7" s="160">
        <f t="shared" ca="1" si="9"/>
        <v>5.4601885174480003E-2</v>
      </c>
      <c r="CW7" s="160">
        <f t="shared" ca="1" si="9"/>
        <v>9.764260678383628E-2</v>
      </c>
      <c r="CX7" s="160">
        <f t="shared" ca="1" si="9"/>
        <v>0.19661975012919322</v>
      </c>
      <c r="CY7" s="160">
        <f t="shared" ca="1" si="9"/>
        <v>0.24863370438875299</v>
      </c>
      <c r="CZ7" s="160">
        <f t="shared" ca="1" si="9"/>
        <v>-1.7015586667394685E-3</v>
      </c>
      <c r="DA7" s="160">
        <f t="shared" ca="1" si="9"/>
        <v>1.5565353833358581E-4</v>
      </c>
      <c r="DB7" s="160">
        <f t="shared" ca="1" si="9"/>
        <v>-3.0348351547165718E-5</v>
      </c>
      <c r="DC7" s="160">
        <f t="shared" ca="1" si="9"/>
        <v>-1.8536076561103438E-5</v>
      </c>
      <c r="DD7" s="160">
        <f t="shared" ca="1" si="9"/>
        <v>-3.5495482869837734E-5</v>
      </c>
      <c r="DE7" s="160">
        <f t="shared" ca="1" si="9"/>
        <v>-4.2402738892635226E-5</v>
      </c>
      <c r="DF7" s="160">
        <f t="shared" ca="1" si="9"/>
        <v>-4.4952137488474157E-5</v>
      </c>
      <c r="DG7" s="160">
        <f t="shared" ca="1" si="9"/>
        <v>4.2363675492833463E-5</v>
      </c>
      <c r="DH7" s="160">
        <f t="shared" ca="1" si="9"/>
        <v>5.5268309126414658E-5</v>
      </c>
      <c r="DI7" s="160">
        <f t="shared" ca="1" si="9"/>
        <v>1.2469024341619345E-4</v>
      </c>
      <c r="DJ7" s="160">
        <f t="shared" ca="1" si="9"/>
        <v>2.5690245383128303E-4</v>
      </c>
      <c r="DK7" s="160">
        <f t="shared" ca="1" si="9"/>
        <v>4.8365840538714229E-4</v>
      </c>
      <c r="DL7" s="160">
        <f t="shared" ca="1" si="9"/>
        <v>-3.7631677891070993E-4</v>
      </c>
      <c r="DM7" s="160">
        <f t="shared" ca="1" si="9"/>
        <v>-5.8650565872993049E-4</v>
      </c>
      <c r="DN7" s="160">
        <f t="shared" ca="1" si="9"/>
        <v>-1.3072432518900767E-4</v>
      </c>
      <c r="DO7" s="160">
        <f t="shared" ca="1" si="9"/>
        <v>3.5359984868465642E-5</v>
      </c>
      <c r="DP7" s="160">
        <f t="shared" ca="1" si="9"/>
        <v>-2.2096498226220686E-5</v>
      </c>
      <c r="DQ7" s="160">
        <f t="shared" ca="1" si="9"/>
        <v>-3.9443627371091575E-5</v>
      </c>
      <c r="DR7" s="160">
        <f t="shared" ca="1" si="9"/>
        <v>-4.9965035867388026E-5</v>
      </c>
      <c r="DS7" s="160">
        <f t="shared" ca="1" si="9"/>
        <v>-9.3710579244328171E-5</v>
      </c>
      <c r="DT7" s="160">
        <f t="shared" ca="1" si="9"/>
        <v>-1.2802513065739843E-4</v>
      </c>
      <c r="DU7" s="160">
        <f t="shared" ca="1" si="9"/>
        <v>-1.0811607000772545E-4</v>
      </c>
      <c r="DV7" s="160">
        <f t="shared" ca="1" si="9"/>
        <v>-2.0915213101431452E-4</v>
      </c>
      <c r="DW7" s="160">
        <f t="shared" ca="1" si="9"/>
        <v>1.9894896236691389E-4</v>
      </c>
      <c r="DX7" s="160">
        <f t="shared" ca="1" si="9"/>
        <v>2.0995398636773594E-4</v>
      </c>
      <c r="DY7" s="160">
        <f t="shared" ca="1" si="9"/>
        <v>4.072603709082619E-4</v>
      </c>
      <c r="DZ7" s="160">
        <f t="shared" ca="1" si="9"/>
        <v>4.8319358918789127E-4</v>
      </c>
      <c r="EA7" s="160">
        <f t="shared" ca="1" si="9"/>
        <v>4.1914010098257834E-4</v>
      </c>
      <c r="EB7" s="160">
        <f t="shared" ca="1" si="9"/>
        <v>6.8609705844183838E-4</v>
      </c>
      <c r="EC7" s="160">
        <f t="shared" ca="1" si="9"/>
        <v>6.0340987863264685E-4</v>
      </c>
      <c r="ED7" s="160">
        <f t="shared" ref="ED7:GO7" ca="1" si="10">EC7*(1+ED5)</f>
        <v>2.0484154087056683E-3</v>
      </c>
      <c r="EE7" s="160">
        <f t="shared" ca="1" si="10"/>
        <v>-1.2592652695969026E-3</v>
      </c>
      <c r="EF7" s="160">
        <f t="shared" ca="1" si="10"/>
        <v>-1.6505531300090245E-3</v>
      </c>
      <c r="EG7" s="160">
        <f t="shared" ca="1" si="10"/>
        <v>-1.987609033401826E-3</v>
      </c>
      <c r="EH7" s="160">
        <f t="shared" ca="1" si="10"/>
        <v>-7.3662145861513985E-3</v>
      </c>
      <c r="EI7" s="160">
        <f t="shared" ca="1" si="10"/>
        <v>1.4968168214870704E-3</v>
      </c>
      <c r="EJ7" s="160">
        <f t="shared" ca="1" si="10"/>
        <v>4.8890133595200143E-5</v>
      </c>
      <c r="EK7" s="160">
        <f t="shared" ca="1" si="10"/>
        <v>3.1437093381475401E-5</v>
      </c>
      <c r="EL7" s="160">
        <f t="shared" ca="1" si="10"/>
        <v>3.049165513355335E-5</v>
      </c>
      <c r="EM7" s="160">
        <f t="shared" ca="1" si="10"/>
        <v>5.6905881705800932E-5</v>
      </c>
      <c r="EN7" s="160">
        <f t="shared" ca="1" si="10"/>
        <v>1.136082726628425E-4</v>
      </c>
      <c r="EO7" s="160">
        <f t="shared" ca="1" si="10"/>
        <v>2.4343840150072681E-5</v>
      </c>
      <c r="EP7" s="160">
        <f t="shared" ca="1" si="10"/>
        <v>4.500461732826236E-5</v>
      </c>
      <c r="EQ7" s="160">
        <f t="shared" ca="1" si="10"/>
        <v>1.1096411585583971E-5</v>
      </c>
      <c r="ER7" s="160">
        <f t="shared" ca="1" si="10"/>
        <v>2.7165239994728119E-5</v>
      </c>
      <c r="ES7" s="160">
        <f t="shared" ca="1" si="10"/>
        <v>1.2211096244115771E-5</v>
      </c>
      <c r="ET7" s="160">
        <f t="shared" ca="1" si="10"/>
        <v>3.799987216431763E-6</v>
      </c>
      <c r="EU7" s="160">
        <f t="shared" ca="1" si="10"/>
        <v>5.7281338753037744E-6</v>
      </c>
      <c r="EV7" s="160">
        <f t="shared" ca="1" si="10"/>
        <v>1.590195357142539E-5</v>
      </c>
      <c r="EW7" s="160">
        <f t="shared" ca="1" si="10"/>
        <v>9.2571290576973323E-6</v>
      </c>
      <c r="EX7" s="160">
        <f t="shared" ca="1" si="10"/>
        <v>2.245361644573013E-6</v>
      </c>
      <c r="EY7" s="160">
        <f t="shared" ca="1" si="10"/>
        <v>2.8755705270993341E-6</v>
      </c>
      <c r="EZ7" s="160">
        <f t="shared" ca="1" si="10"/>
        <v>4.0473662794723722E-6</v>
      </c>
      <c r="FA7" s="160">
        <f t="shared" ca="1" si="10"/>
        <v>7.8714408526651895E-6</v>
      </c>
      <c r="FB7" s="160">
        <f t="shared" ca="1" si="10"/>
        <v>7.7598026769745899E-6</v>
      </c>
      <c r="FC7" s="160">
        <f t="shared" ca="1" si="10"/>
        <v>-3.349570780286994E-7</v>
      </c>
      <c r="FD7" s="160">
        <f t="shared" ca="1" si="10"/>
        <v>-7.5782502126291426E-7</v>
      </c>
      <c r="FE7" s="160">
        <f t="shared" ca="1" si="10"/>
        <v>-9.0722130208133841E-7</v>
      </c>
      <c r="FF7" s="160">
        <f t="shared" ca="1" si="10"/>
        <v>-1.7662932596839473E-6</v>
      </c>
      <c r="FG7" s="160">
        <f t="shared" ca="1" si="10"/>
        <v>-1.5475198455241365E-6</v>
      </c>
      <c r="FH7" s="160">
        <f t="shared" ca="1" si="10"/>
        <v>-2.4117161802896744E-7</v>
      </c>
      <c r="FI7" s="160">
        <f t="shared" ca="1" si="10"/>
        <v>-4.9935196224168566E-7</v>
      </c>
      <c r="FJ7" s="160">
        <f t="shared" ca="1" si="10"/>
        <v>-3.2194799595198364E-7</v>
      </c>
      <c r="FK7" s="160">
        <f t="shared" ca="1" si="10"/>
        <v>6.013549396838306E-8</v>
      </c>
      <c r="FL7" s="160">
        <f t="shared" ca="1" si="10"/>
        <v>9.4959394219283049E-8</v>
      </c>
      <c r="FM7" s="160">
        <f t="shared" ca="1" si="10"/>
        <v>4.6654452254206096E-8</v>
      </c>
      <c r="FN7" s="160">
        <f t="shared" ca="1" si="10"/>
        <v>8.6849270202358738E-8</v>
      </c>
      <c r="FO7" s="160">
        <f t="shared" ca="1" si="10"/>
        <v>2.2415006026100826E-7</v>
      </c>
      <c r="FP7" s="160">
        <f t="shared" ca="1" si="10"/>
        <v>1.0434430259847887E-7</v>
      </c>
      <c r="FQ7" s="160">
        <f t="shared" ca="1" si="10"/>
        <v>3.1471373775303683E-8</v>
      </c>
      <c r="FR7" s="160">
        <f t="shared" ca="1" si="10"/>
        <v>9.4668799688958495E-9</v>
      </c>
      <c r="FS7" s="160">
        <f t="shared" ca="1" si="10"/>
        <v>1.2749163521958622E-8</v>
      </c>
      <c r="FT7" s="160">
        <f t="shared" ca="1" si="10"/>
        <v>5.5536104109695791E-9</v>
      </c>
      <c r="FU7" s="160">
        <f t="shared" ca="1" si="10"/>
        <v>5.0719486784280396E-9</v>
      </c>
      <c r="FV7" s="160">
        <f t="shared" ca="1" si="10"/>
        <v>1.4672050468435064E-12</v>
      </c>
      <c r="FW7" s="160">
        <f t="shared" ca="1" si="10"/>
        <v>7.4581441678821481E-13</v>
      </c>
      <c r="FX7" s="160">
        <f t="shared" ca="1" si="10"/>
        <v>1.2705067385730063E-12</v>
      </c>
      <c r="FY7" s="160">
        <f t="shared" ca="1" si="10"/>
        <v>2.0789455662545518E-12</v>
      </c>
      <c r="FZ7" s="160">
        <f t="shared" ca="1" si="10"/>
        <v>6.2614291168067688E-14</v>
      </c>
      <c r="GA7" s="160">
        <f t="shared" ca="1" si="10"/>
        <v>1.1861617084167104E-13</v>
      </c>
      <c r="GB7" s="160">
        <f t="shared" ca="1" si="10"/>
        <v>2.8103990417331519E-13</v>
      </c>
      <c r="GC7" s="160">
        <f t="shared" ca="1" si="10"/>
        <v>6.5579240776018648E-14</v>
      </c>
      <c r="GD7" s="160">
        <f t="shared" ca="1" si="10"/>
        <v>3.9880963758670289E-14</v>
      </c>
      <c r="GE7" s="160">
        <f t="shared" ca="1" si="10"/>
        <v>5.9937940308624638E-14</v>
      </c>
      <c r="GF7" s="160">
        <f t="shared" ca="1" si="10"/>
        <v>2.8885111736908148E-14</v>
      </c>
      <c r="GG7" s="160">
        <f t="shared" ca="1" si="10"/>
        <v>-4.6182488785129363E-15</v>
      </c>
      <c r="GH7" s="160">
        <f t="shared" ca="1" si="10"/>
        <v>7.0045878836704634E-15</v>
      </c>
      <c r="GI7" s="160">
        <f t="shared" ca="1" si="10"/>
        <v>1.4822288069608012E-15</v>
      </c>
      <c r="GJ7" s="160">
        <f t="shared" ca="1" si="10"/>
        <v>-8.8398957995553935E-17</v>
      </c>
      <c r="GK7" s="160">
        <f t="shared" ca="1" si="10"/>
        <v>-6.9921546912403695E-17</v>
      </c>
      <c r="GL7" s="160">
        <f t="shared" ca="1" si="10"/>
        <v>-9.268676005825188E-17</v>
      </c>
      <c r="GM7" s="160">
        <f t="shared" ca="1" si="10"/>
        <v>-1.312752680494092E-16</v>
      </c>
      <c r="GN7" s="160">
        <f t="shared" ca="1" si="10"/>
        <v>-1.7843455833250322E-16</v>
      </c>
      <c r="GO7" s="160">
        <f t="shared" ca="1" si="10"/>
        <v>-2.5949646687336358E-16</v>
      </c>
      <c r="GP7" s="160">
        <f t="shared" ref="GP7:HB7" ca="1" si="11">GO7*(1+GP5)</f>
        <v>-6.5048185711047235E-16</v>
      </c>
      <c r="GQ7" s="160">
        <f t="shared" ca="1" si="11"/>
        <v>-4.3043170784733705E-16</v>
      </c>
      <c r="GR7" s="160">
        <f t="shared" ca="1" si="11"/>
        <v>1.7940045320068877E-16</v>
      </c>
      <c r="GS7" s="160">
        <f t="shared" ca="1" si="11"/>
        <v>1.976893841217403E-16</v>
      </c>
      <c r="GT7" s="160">
        <f t="shared" ca="1" si="11"/>
        <v>1.2125432252876858E-16</v>
      </c>
      <c r="GU7" s="160">
        <f t="shared" ca="1" si="11"/>
        <v>1.7679079020126303E-16</v>
      </c>
      <c r="GV7" s="160">
        <f t="shared" ca="1" si="11"/>
        <v>-8.9847687628963787E-17</v>
      </c>
      <c r="GW7" s="160">
        <f t="shared" ca="1" si="11"/>
        <v>-4.4052486140214958E-18</v>
      </c>
      <c r="GX7" s="160">
        <f t="shared" ca="1" si="11"/>
        <v>-7.8648645246587458E-18</v>
      </c>
      <c r="GY7" s="160">
        <f t="shared" ca="1" si="11"/>
        <v>6.9323758099297715E-18</v>
      </c>
      <c r="GZ7" s="160">
        <f t="shared" ca="1" si="11"/>
        <v>1.0761465533908537E-17</v>
      </c>
      <c r="HA7" s="160">
        <f t="shared" ca="1" si="11"/>
        <v>2.2709783363238276E-17</v>
      </c>
      <c r="HB7" s="160">
        <f t="shared" ca="1" si="11"/>
        <v>1.1932883127135421E-17</v>
      </c>
    </row>
    <row r="8" spans="1:210">
      <c r="A8" s="26" t="s">
        <v>276</v>
      </c>
      <c r="B8" s="26"/>
      <c r="C8" s="26"/>
      <c r="D8" s="160">
        <f>$B$2</f>
        <v>100</v>
      </c>
      <c r="E8" s="160">
        <f t="shared" ref="E8:BP8" ca="1" si="12">D8*2.7182818^($B$3*E$5)</f>
        <v>111.55545950672834</v>
      </c>
      <c r="F8" s="160">
        <f t="shared" ca="1" si="12"/>
        <v>101.17784177611215</v>
      </c>
      <c r="G8" s="160">
        <f t="shared" ca="1" si="12"/>
        <v>114.7403823445178</v>
      </c>
      <c r="H8" s="160">
        <f t="shared" ca="1" si="12"/>
        <v>119.99913041991563</v>
      </c>
      <c r="I8" s="160">
        <f t="shared" ca="1" si="12"/>
        <v>105.5802742954406</v>
      </c>
      <c r="J8" s="160">
        <f t="shared" ca="1" si="12"/>
        <v>108.06016376377488</v>
      </c>
      <c r="K8" s="160">
        <f t="shared" ca="1" si="12"/>
        <v>121.82587295068679</v>
      </c>
      <c r="L8" s="160">
        <f t="shared" ca="1" si="12"/>
        <v>97.409908248785442</v>
      </c>
      <c r="M8" s="160">
        <f t="shared" ca="1" si="12"/>
        <v>79.539481471475909</v>
      </c>
      <c r="N8" s="160">
        <f t="shared" ca="1" si="12"/>
        <v>79.178345443150519</v>
      </c>
      <c r="O8" s="160">
        <f t="shared" ca="1" si="12"/>
        <v>90.586927945528501</v>
      </c>
      <c r="P8" s="160">
        <f t="shared" ca="1" si="12"/>
        <v>92.160326219962087</v>
      </c>
      <c r="Q8" s="160">
        <f t="shared" ca="1" si="12"/>
        <v>77.193657056804724</v>
      </c>
      <c r="R8" s="160">
        <f t="shared" ca="1" si="12"/>
        <v>75.015096791489654</v>
      </c>
      <c r="S8" s="160">
        <f t="shared" ca="1" si="12"/>
        <v>78.443752476478963</v>
      </c>
      <c r="T8" s="160">
        <f t="shared" ca="1" si="12"/>
        <v>83.673356563696245</v>
      </c>
      <c r="U8" s="160">
        <f t="shared" ca="1" si="12"/>
        <v>116.24149852280763</v>
      </c>
      <c r="V8" s="160">
        <f t="shared" ca="1" si="12"/>
        <v>125.07507623442058</v>
      </c>
      <c r="W8" s="160">
        <f t="shared" ca="1" si="12"/>
        <v>129.91465224462726</v>
      </c>
      <c r="X8" s="160">
        <f t="shared" ca="1" si="12"/>
        <v>127.81870201505581</v>
      </c>
      <c r="Y8" s="160">
        <f t="shared" ca="1" si="12"/>
        <v>156.05737748032084</v>
      </c>
      <c r="Z8" s="160">
        <f t="shared" ca="1" si="12"/>
        <v>134.48513507733696</v>
      </c>
      <c r="AA8" s="160">
        <f t="shared" ca="1" si="12"/>
        <v>133.83967084940844</v>
      </c>
      <c r="AB8" s="160">
        <f t="shared" ca="1" si="12"/>
        <v>141.24151277197319</v>
      </c>
      <c r="AC8" s="160">
        <f t="shared" ca="1" si="12"/>
        <v>131.40379918957848</v>
      </c>
      <c r="AD8" s="160">
        <f t="shared" ca="1" si="12"/>
        <v>115.17266571085808</v>
      </c>
      <c r="AE8" s="160">
        <f t="shared" ca="1" si="12"/>
        <v>119.68721345084622</v>
      </c>
      <c r="AF8" s="160">
        <f t="shared" ca="1" si="12"/>
        <v>102.18102544395836</v>
      </c>
      <c r="AG8" s="160">
        <f t="shared" ca="1" si="12"/>
        <v>103.44121734720291</v>
      </c>
      <c r="AH8" s="160">
        <f t="shared" ca="1" si="12"/>
        <v>97.306190889609283</v>
      </c>
      <c r="AI8" s="160">
        <f t="shared" ca="1" si="12"/>
        <v>100.88885156063175</v>
      </c>
      <c r="AJ8" s="160">
        <f t="shared" ca="1" si="12"/>
        <v>128.47643580262638</v>
      </c>
      <c r="AK8" s="160">
        <f t="shared" ca="1" si="12"/>
        <v>132.11170817556979</v>
      </c>
      <c r="AL8" s="160">
        <f t="shared" ca="1" si="12"/>
        <v>149.66942777570694</v>
      </c>
      <c r="AM8" s="160">
        <f t="shared" ca="1" si="12"/>
        <v>137.31535730466166</v>
      </c>
      <c r="AN8" s="160">
        <f t="shared" ca="1" si="12"/>
        <v>143.94207432832704</v>
      </c>
      <c r="AO8" s="160">
        <f t="shared" ca="1" si="12"/>
        <v>158.64837256665473</v>
      </c>
      <c r="AP8" s="160">
        <f t="shared" ca="1" si="12"/>
        <v>177.0165204118637</v>
      </c>
      <c r="AQ8" s="160">
        <f t="shared" ca="1" si="12"/>
        <v>176.01603355758266</v>
      </c>
      <c r="AR8" s="160">
        <f t="shared" ca="1" si="12"/>
        <v>191.54493075834463</v>
      </c>
      <c r="AS8" s="160">
        <f t="shared" ca="1" si="12"/>
        <v>210.6962256426701</v>
      </c>
      <c r="AT8" s="160">
        <f t="shared" ca="1" si="12"/>
        <v>242.96851580828866</v>
      </c>
      <c r="AU8" s="160">
        <f t="shared" ca="1" si="12"/>
        <v>241.09413534505015</v>
      </c>
      <c r="AV8" s="160">
        <f t="shared" ca="1" si="12"/>
        <v>222.27940671562922</v>
      </c>
      <c r="AW8" s="160">
        <f t="shared" ca="1" si="12"/>
        <v>190.00977471485209</v>
      </c>
      <c r="AX8" s="160">
        <f t="shared" ca="1" si="12"/>
        <v>213.00290562813794</v>
      </c>
      <c r="AY8" s="160">
        <f t="shared" ca="1" si="12"/>
        <v>209.96214764519641</v>
      </c>
      <c r="AZ8" s="160">
        <f t="shared" ca="1" si="12"/>
        <v>213.2726428544328</v>
      </c>
      <c r="BA8" s="160">
        <f t="shared" ca="1" si="12"/>
        <v>213.64131449145009</v>
      </c>
      <c r="BB8" s="160">
        <f t="shared" ca="1" si="12"/>
        <v>238.71884648431814</v>
      </c>
      <c r="BC8" s="160">
        <f t="shared" ca="1" si="12"/>
        <v>256.32093738326961</v>
      </c>
      <c r="BD8" s="160">
        <f t="shared" ca="1" si="12"/>
        <v>241.12315444907577</v>
      </c>
      <c r="BE8" s="160">
        <f t="shared" ca="1" si="12"/>
        <v>236.98743944884083</v>
      </c>
      <c r="BF8" s="160">
        <f t="shared" ca="1" si="12"/>
        <v>245.68177778883478</v>
      </c>
      <c r="BG8" s="160">
        <f t="shared" ca="1" si="12"/>
        <v>245.77052476259692</v>
      </c>
      <c r="BH8" s="160">
        <f t="shared" ca="1" si="12"/>
        <v>247.94690160231235</v>
      </c>
      <c r="BI8" s="160">
        <f t="shared" ca="1" si="12"/>
        <v>218.74869715279115</v>
      </c>
      <c r="BJ8" s="160">
        <f t="shared" ca="1" si="12"/>
        <v>210.01069973615884</v>
      </c>
      <c r="BK8" s="160">
        <f t="shared" ca="1" si="12"/>
        <v>180.98355507350391</v>
      </c>
      <c r="BL8" s="160">
        <f t="shared" ca="1" si="12"/>
        <v>164.04888830105176</v>
      </c>
      <c r="BM8" s="160">
        <f t="shared" ca="1" si="12"/>
        <v>138.95643777934373</v>
      </c>
      <c r="BN8" s="160">
        <f t="shared" ca="1" si="12"/>
        <v>149.26124758361229</v>
      </c>
      <c r="BO8" s="160">
        <f t="shared" ca="1" si="12"/>
        <v>129.77889321010431</v>
      </c>
      <c r="BP8" s="160">
        <f t="shared" ca="1" si="12"/>
        <v>120.57105831012331</v>
      </c>
      <c r="BQ8" s="160">
        <f t="shared" ref="BQ8:EB8" ca="1" si="13">BP8*2.7182818^($B$3*BQ$5)</f>
        <v>113.73987668077616</v>
      </c>
      <c r="BR8" s="160">
        <f t="shared" ca="1" si="13"/>
        <v>131.39447837643087</v>
      </c>
      <c r="BS8" s="160">
        <f t="shared" ca="1" si="13"/>
        <v>132.39856004183773</v>
      </c>
      <c r="BT8" s="160">
        <f t="shared" ca="1" si="13"/>
        <v>141.72407268361241</v>
      </c>
      <c r="BU8" s="160">
        <f t="shared" ca="1" si="13"/>
        <v>138.59217585731585</v>
      </c>
      <c r="BV8" s="160">
        <f t="shared" ca="1" si="13"/>
        <v>129.88529077910522</v>
      </c>
      <c r="BW8" s="160">
        <f t="shared" ca="1" si="13"/>
        <v>150.4225139403807</v>
      </c>
      <c r="BX8" s="160">
        <f t="shared" ca="1" si="13"/>
        <v>145.81852065829193</v>
      </c>
      <c r="BY8" s="160">
        <f t="shared" ca="1" si="13"/>
        <v>130.33636269619456</v>
      </c>
      <c r="BZ8" s="160">
        <f t="shared" ca="1" si="13"/>
        <v>125.93213847133508</v>
      </c>
      <c r="CA8" s="160">
        <f t="shared" ca="1" si="13"/>
        <v>122.79093120521458</v>
      </c>
      <c r="CB8" s="160">
        <f t="shared" ca="1" si="13"/>
        <v>127.24363652178732</v>
      </c>
      <c r="CC8" s="160">
        <f t="shared" ca="1" si="13"/>
        <v>142.64163820624796</v>
      </c>
      <c r="CD8" s="160">
        <f t="shared" ca="1" si="13"/>
        <v>134.42733191000787</v>
      </c>
      <c r="CE8" s="160">
        <f t="shared" ca="1" si="13"/>
        <v>105.2188496542142</v>
      </c>
      <c r="CF8" s="160">
        <f t="shared" ca="1" si="13"/>
        <v>106.27619628127269</v>
      </c>
      <c r="CG8" s="160">
        <f t="shared" ca="1" si="13"/>
        <v>107.29927246671997</v>
      </c>
      <c r="CH8" s="160">
        <f t="shared" ca="1" si="13"/>
        <v>103.09829272225787</v>
      </c>
      <c r="CI8" s="160">
        <f t="shared" ca="1" si="13"/>
        <v>97.940241984678508</v>
      </c>
      <c r="CJ8" s="160">
        <f t="shared" ca="1" si="13"/>
        <v>96.144688249366766</v>
      </c>
      <c r="CK8" s="160">
        <f t="shared" ca="1" si="13"/>
        <v>78.63602709931159</v>
      </c>
      <c r="CL8" s="160">
        <f t="shared" ca="1" si="13"/>
        <v>81.699321450217326</v>
      </c>
      <c r="CM8" s="160">
        <f t="shared" ca="1" si="13"/>
        <v>95.591551498399667</v>
      </c>
      <c r="CN8" s="160">
        <f t="shared" ca="1" si="13"/>
        <v>101.84604891337396</v>
      </c>
      <c r="CO8" s="160">
        <f t="shared" ca="1" si="13"/>
        <v>84.573539333915264</v>
      </c>
      <c r="CP8" s="160">
        <f t="shared" ca="1" si="13"/>
        <v>94.40567115544772</v>
      </c>
      <c r="CQ8" s="160">
        <f t="shared" ca="1" si="13"/>
        <v>99.366632104308565</v>
      </c>
      <c r="CR8" s="160">
        <f t="shared" ca="1" si="13"/>
        <v>95.964391351942766</v>
      </c>
      <c r="CS8" s="160">
        <f t="shared" ca="1" si="13"/>
        <v>91.678878191474794</v>
      </c>
      <c r="CT8" s="160">
        <f t="shared" ca="1" si="13"/>
        <v>75.948535942764153</v>
      </c>
      <c r="CU8" s="160">
        <f t="shared" ca="1" si="13"/>
        <v>87.654013633243196</v>
      </c>
      <c r="CV8" s="160">
        <f t="shared" ca="1" si="13"/>
        <v>73.325867442971614</v>
      </c>
      <c r="CW8" s="160">
        <f t="shared" ca="1" si="13"/>
        <v>79.339799096303508</v>
      </c>
      <c r="CX8" s="160">
        <f t="shared" ca="1" si="13"/>
        <v>87.803963168764881</v>
      </c>
      <c r="CY8" s="160">
        <f t="shared" ca="1" si="13"/>
        <v>90.15773272212013</v>
      </c>
      <c r="CZ8" s="160">
        <f t="shared" ca="1" si="13"/>
        <v>81.522280198946419</v>
      </c>
      <c r="DA8" s="160">
        <f t="shared" ca="1" si="13"/>
        <v>73.092711609584754</v>
      </c>
      <c r="DB8" s="160">
        <f t="shared" ca="1" si="13"/>
        <v>64.860011959806855</v>
      </c>
      <c r="DC8" s="160">
        <f t="shared" ca="1" si="13"/>
        <v>62.38400986992648</v>
      </c>
      <c r="DD8" s="160">
        <f t="shared" ca="1" si="13"/>
        <v>68.361037485163749</v>
      </c>
      <c r="DE8" s="160">
        <f t="shared" ca="1" si="13"/>
        <v>69.704339117572573</v>
      </c>
      <c r="DF8" s="160">
        <f t="shared" ca="1" si="13"/>
        <v>70.124687964175791</v>
      </c>
      <c r="DG8" s="160">
        <f t="shared" ca="1" si="13"/>
        <v>57.744792863983662</v>
      </c>
      <c r="DH8" s="160">
        <f t="shared" ca="1" si="13"/>
        <v>59.530853928116692</v>
      </c>
      <c r="DI8" s="160">
        <f t="shared" ca="1" si="13"/>
        <v>67.498384542777274</v>
      </c>
      <c r="DJ8" s="160">
        <f t="shared" ca="1" si="13"/>
        <v>75.048621209866852</v>
      </c>
      <c r="DK8" s="160">
        <f t="shared" ca="1" si="13"/>
        <v>81.97395500193214</v>
      </c>
      <c r="DL8" s="160">
        <f t="shared" ca="1" si="13"/>
        <v>68.620770266621136</v>
      </c>
      <c r="DM8" s="160">
        <f t="shared" ca="1" si="13"/>
        <v>72.562590210946979</v>
      </c>
      <c r="DN8" s="160">
        <f t="shared" ca="1" si="13"/>
        <v>67.137192558549486</v>
      </c>
      <c r="DO8" s="160">
        <f t="shared" ca="1" si="13"/>
        <v>59.127072570175358</v>
      </c>
      <c r="DP8" s="160">
        <f t="shared" ca="1" si="13"/>
        <v>50.259459521421306</v>
      </c>
      <c r="DQ8" s="160">
        <f t="shared" ca="1" si="13"/>
        <v>54.364154608230372</v>
      </c>
      <c r="DR8" s="160">
        <f t="shared" ca="1" si="13"/>
        <v>55.833807755625678</v>
      </c>
      <c r="DS8" s="160">
        <f t="shared" ca="1" si="13"/>
        <v>60.942565370110913</v>
      </c>
      <c r="DT8" s="160">
        <f t="shared" ca="1" si="13"/>
        <v>63.215495582887463</v>
      </c>
      <c r="DU8" s="160">
        <f t="shared" ca="1" si="13"/>
        <v>62.240041961783859</v>
      </c>
      <c r="DV8" s="160">
        <f t="shared" ca="1" si="13"/>
        <v>68.33690975930007</v>
      </c>
      <c r="DW8" s="160">
        <f t="shared" ca="1" si="13"/>
        <v>56.223137811949243</v>
      </c>
      <c r="DX8" s="160">
        <f t="shared" ca="1" si="13"/>
        <v>56.535002434869355</v>
      </c>
      <c r="DY8" s="160">
        <f t="shared" ca="1" si="13"/>
        <v>62.105588075500805</v>
      </c>
      <c r="DZ8" s="160">
        <f t="shared" ca="1" si="13"/>
        <v>63.274401803389829</v>
      </c>
      <c r="EA8" s="160">
        <f t="shared" ca="1" si="13"/>
        <v>62.441153801512613</v>
      </c>
      <c r="EB8" s="160">
        <f t="shared" ca="1" si="13"/>
        <v>66.547511719435761</v>
      </c>
      <c r="EC8" s="160">
        <f t="shared" ref="EC8:GN8" ca="1" si="14">EB8*2.7182818^($B$3*EC$5)</f>
        <v>65.750306656317761</v>
      </c>
      <c r="ED8" s="160">
        <f t="shared" ca="1" si="14"/>
        <v>83.541008361217905</v>
      </c>
      <c r="EE8" s="160">
        <f t="shared" ca="1" si="14"/>
        <v>71.08401863472406</v>
      </c>
      <c r="EF8" s="160">
        <f t="shared" ca="1" si="14"/>
        <v>73.3274662897973</v>
      </c>
      <c r="EG8" s="160">
        <f t="shared" ca="1" si="14"/>
        <v>74.840264377819423</v>
      </c>
      <c r="EH8" s="160">
        <f t="shared" ca="1" si="14"/>
        <v>98.09759483584115</v>
      </c>
      <c r="EI8" s="160">
        <f t="shared" ca="1" si="14"/>
        <v>86.976922310442475</v>
      </c>
      <c r="EJ8" s="160">
        <f t="shared" ca="1" si="14"/>
        <v>78.95744980814527</v>
      </c>
      <c r="EK8" s="160">
        <f t="shared" ca="1" si="14"/>
        <v>76.188505599067526</v>
      </c>
      <c r="EL8" s="160">
        <f t="shared" ca="1" si="14"/>
        <v>75.95972070341783</v>
      </c>
      <c r="EM8" s="160">
        <f t="shared" ca="1" si="14"/>
        <v>82.833364342302474</v>
      </c>
      <c r="EN8" s="160">
        <f t="shared" ca="1" si="14"/>
        <v>91.512295326831619</v>
      </c>
      <c r="EO8" s="160">
        <f t="shared" ca="1" si="14"/>
        <v>84.597203926213126</v>
      </c>
      <c r="EP8" s="160">
        <f t="shared" ca="1" si="14"/>
        <v>92.090507633982881</v>
      </c>
      <c r="EQ8" s="160">
        <f t="shared" ca="1" si="14"/>
        <v>85.406997500718703</v>
      </c>
      <c r="ER8" s="160">
        <f t="shared" ca="1" si="14"/>
        <v>98.715213006485882</v>
      </c>
      <c r="ES8" s="160">
        <f t="shared" ca="1" si="14"/>
        <v>93.427921887975884</v>
      </c>
      <c r="ET8" s="160">
        <f t="shared" ca="1" si="14"/>
        <v>87.209161049253311</v>
      </c>
      <c r="EU8" s="160">
        <f t="shared" ca="1" si="14"/>
        <v>91.748418985107293</v>
      </c>
      <c r="EV8" s="160">
        <f t="shared" ca="1" si="14"/>
        <v>109.58074440334666</v>
      </c>
      <c r="EW8" s="160">
        <f t="shared" ca="1" si="14"/>
        <v>105.09612995821284</v>
      </c>
      <c r="EX8" s="160">
        <f t="shared" ca="1" si="14"/>
        <v>97.429685312353982</v>
      </c>
      <c r="EY8" s="160">
        <f t="shared" ca="1" si="14"/>
        <v>100.20299566843178</v>
      </c>
      <c r="EZ8" s="160">
        <f t="shared" ca="1" si="14"/>
        <v>104.37060882904406</v>
      </c>
      <c r="FA8" s="160">
        <f t="shared" ca="1" si="14"/>
        <v>114.71274650599568</v>
      </c>
      <c r="FB8" s="160">
        <f t="shared" ca="1" si="14"/>
        <v>114.55016833582766</v>
      </c>
      <c r="FC8" s="160">
        <f t="shared" ca="1" si="14"/>
        <v>103.20283386235846</v>
      </c>
      <c r="FD8" s="160">
        <f t="shared" ca="1" si="14"/>
        <v>117.08986574593575</v>
      </c>
      <c r="FE8" s="160">
        <f t="shared" ca="1" si="14"/>
        <v>119.42105742258489</v>
      </c>
      <c r="FF8" s="160">
        <f t="shared" ca="1" si="14"/>
        <v>131.28206835321109</v>
      </c>
      <c r="FG8" s="160">
        <f t="shared" ca="1" si="14"/>
        <v>129.66603498106153</v>
      </c>
      <c r="FH8" s="160">
        <f t="shared" ca="1" si="14"/>
        <v>119.16946789788335</v>
      </c>
      <c r="FI8" s="160">
        <f t="shared" ca="1" si="14"/>
        <v>132.63475128419034</v>
      </c>
      <c r="FJ8" s="160">
        <f t="shared" ca="1" si="14"/>
        <v>128.00537831383122</v>
      </c>
      <c r="FK8" s="160">
        <f t="shared" ca="1" si="14"/>
        <v>113.68070057357686</v>
      </c>
      <c r="FL8" s="160">
        <f t="shared" ca="1" si="14"/>
        <v>120.45818827568539</v>
      </c>
      <c r="FM8" s="160">
        <f t="shared" ca="1" si="14"/>
        <v>114.48383771841185</v>
      </c>
      <c r="FN8" s="160">
        <f t="shared" ca="1" si="14"/>
        <v>124.78446379717711</v>
      </c>
      <c r="FO8" s="160">
        <f t="shared" ca="1" si="14"/>
        <v>146.15662993674979</v>
      </c>
      <c r="FP8" s="160">
        <f t="shared" ca="1" si="14"/>
        <v>138.54981663107029</v>
      </c>
      <c r="FQ8" s="160">
        <f t="shared" ca="1" si="14"/>
        <v>129.20380398592738</v>
      </c>
      <c r="FR8" s="160">
        <f t="shared" ca="1" si="14"/>
        <v>120.47857762465938</v>
      </c>
      <c r="FS8" s="160">
        <f t="shared" ca="1" si="14"/>
        <v>124.72897531369031</v>
      </c>
      <c r="FT8" s="160">
        <f t="shared" ca="1" si="14"/>
        <v>117.88431627225121</v>
      </c>
      <c r="FU8" s="160">
        <f t="shared" ca="1" si="14"/>
        <v>116.8663326008858</v>
      </c>
      <c r="FV8" s="160">
        <f t="shared" ca="1" si="14"/>
        <v>105.74808977585427</v>
      </c>
      <c r="FW8" s="160">
        <f t="shared" ca="1" si="14"/>
        <v>100.67445348937838</v>
      </c>
      <c r="FX8" s="160">
        <f t="shared" ca="1" si="14"/>
        <v>108.01214455165845</v>
      </c>
      <c r="FY8" s="160">
        <f t="shared" ca="1" si="14"/>
        <v>115.10846767548743</v>
      </c>
      <c r="FZ8" s="160">
        <f t="shared" ca="1" si="14"/>
        <v>104.46861708241673</v>
      </c>
      <c r="GA8" s="160">
        <f t="shared" ca="1" si="14"/>
        <v>114.24281776632306</v>
      </c>
      <c r="GB8" s="160">
        <f t="shared" ca="1" si="14"/>
        <v>131.00799646473587</v>
      </c>
      <c r="GC8" s="160">
        <f t="shared" ca="1" si="14"/>
        <v>121.33955538301079</v>
      </c>
      <c r="GD8" s="160">
        <f t="shared" ca="1" si="14"/>
        <v>116.6766291939048</v>
      </c>
      <c r="GE8" s="160">
        <f t="shared" ca="1" si="14"/>
        <v>122.69460241973593</v>
      </c>
      <c r="GF8" s="160">
        <f t="shared" ca="1" si="14"/>
        <v>116.49985870355889</v>
      </c>
      <c r="GG8" s="160">
        <f t="shared" ca="1" si="14"/>
        <v>103.7414477948634</v>
      </c>
      <c r="GH8" s="160">
        <f t="shared" ca="1" si="14"/>
        <v>80.658950889747857</v>
      </c>
      <c r="GI8" s="160">
        <f t="shared" ca="1" si="14"/>
        <v>74.544078772196457</v>
      </c>
      <c r="GJ8" s="160">
        <f t="shared" ca="1" si="14"/>
        <v>67.049200901529531</v>
      </c>
      <c r="GK8" s="160">
        <f t="shared" ca="1" si="14"/>
        <v>65.66226430663049</v>
      </c>
      <c r="GL8" s="160">
        <f t="shared" ca="1" si="14"/>
        <v>67.835293963324474</v>
      </c>
      <c r="GM8" s="160">
        <f t="shared" ca="1" si="14"/>
        <v>70.719112322935544</v>
      </c>
      <c r="GN8" s="160">
        <f t="shared" ca="1" si="14"/>
        <v>73.305807700650959</v>
      </c>
      <c r="GO8" s="160">
        <f t="shared" ref="GO8:HB8" ca="1" si="15">GN8*2.7182818^($B$3*GO$5)</f>
        <v>76.71285738678246</v>
      </c>
      <c r="GP8" s="160">
        <f t="shared" ca="1" si="15"/>
        <v>89.187430871105335</v>
      </c>
      <c r="GQ8" s="160">
        <f t="shared" ca="1" si="15"/>
        <v>86.220789776360391</v>
      </c>
      <c r="GR8" s="160">
        <f t="shared" ca="1" si="15"/>
        <v>74.830992685140785</v>
      </c>
      <c r="GS8" s="160">
        <f t="shared" ca="1" si="15"/>
        <v>75.597756956411843</v>
      </c>
      <c r="GT8" s="160">
        <f t="shared" ca="1" si="15"/>
        <v>72.730613660254306</v>
      </c>
      <c r="GU8" s="160">
        <f t="shared" ca="1" si="15"/>
        <v>76.139259899999033</v>
      </c>
      <c r="GV8" s="160">
        <f t="shared" ca="1" si="15"/>
        <v>65.479856239702883</v>
      </c>
      <c r="GW8" s="160">
        <f t="shared" ca="1" si="15"/>
        <v>59.539834525307164</v>
      </c>
      <c r="GX8" s="160">
        <f t="shared" ca="1" si="15"/>
        <v>64.404243856204673</v>
      </c>
      <c r="GY8" s="160">
        <f t="shared" ca="1" si="15"/>
        <v>53.358640186954858</v>
      </c>
      <c r="GZ8" s="160">
        <f t="shared" ca="1" si="15"/>
        <v>56.388813732883207</v>
      </c>
      <c r="HA8" s="160">
        <f t="shared" ca="1" si="15"/>
        <v>63.010383058226019</v>
      </c>
      <c r="HB8" s="160">
        <f t="shared" ca="1" si="15"/>
        <v>60.090072487999343</v>
      </c>
    </row>
    <row r="9" spans="1:210">
      <c r="A9" s="26" t="s">
        <v>275</v>
      </c>
      <c r="B9" s="26"/>
      <c r="C9" s="26"/>
      <c r="D9" s="160">
        <f>$B$2</f>
        <v>100</v>
      </c>
      <c r="E9" s="160">
        <f t="shared" ref="E9:BP9" ca="1" si="16">D9*2.7182818^($D$2+$B$3*E$5)</f>
        <v>112.11463356861697</v>
      </c>
      <c r="F9" s="160">
        <f t="shared" ca="1" si="16"/>
        <v>102.19469598047833</v>
      </c>
      <c r="G9" s="160">
        <f t="shared" ca="1" si="16"/>
        <v>116.47446113863137</v>
      </c>
      <c r="H9" s="160">
        <f t="shared" ca="1" si="16"/>
        <v>122.42327363080918</v>
      </c>
      <c r="I9" s="160">
        <f t="shared" ca="1" si="16"/>
        <v>108.25305163589807</v>
      </c>
      <c r="J9" s="160">
        <f t="shared" ca="1" si="16"/>
        <v>111.35108565516767</v>
      </c>
      <c r="K9" s="160">
        <f t="shared" ca="1" si="16"/>
        <v>126.16527502321912</v>
      </c>
      <c r="L9" s="160">
        <f t="shared" ca="1" si="16"/>
        <v>101.38528197596976</v>
      </c>
      <c r="M9" s="160">
        <f t="shared" ca="1" si="16"/>
        <v>83.200513542658953</v>
      </c>
      <c r="N9" s="160">
        <f t="shared" ca="1" si="16"/>
        <v>83.237905979687469</v>
      </c>
      <c r="O9" s="160">
        <f t="shared" ca="1" si="16"/>
        <v>95.708768478022137</v>
      </c>
      <c r="P9" s="160">
        <f t="shared" ca="1" si="16"/>
        <v>97.85920246042609</v>
      </c>
      <c r="Q9" s="160">
        <f t="shared" ca="1" si="16"/>
        <v>82.377907697328098</v>
      </c>
      <c r="R9" s="160">
        <f t="shared" ca="1" si="16"/>
        <v>80.454304967487474</v>
      </c>
      <c r="S9" s="160">
        <f t="shared" ca="1" si="16"/>
        <v>84.553277463921489</v>
      </c>
      <c r="T9" s="160">
        <f t="shared" ca="1" si="16"/>
        <v>90.642264998489466</v>
      </c>
      <c r="U9" s="160">
        <f t="shared" ca="1" si="16"/>
        <v>126.554103187756</v>
      </c>
      <c r="V9" s="160">
        <f t="shared" ca="1" si="16"/>
        <v>136.85393181922052</v>
      </c>
      <c r="W9" s="160">
        <f t="shared" ca="1" si="16"/>
        <v>142.86179760934203</v>
      </c>
      <c r="X9" s="160">
        <f t="shared" ca="1" si="16"/>
        <v>141.26151210532322</v>
      </c>
      <c r="Y9" s="160">
        <f t="shared" ca="1" si="16"/>
        <v>173.33458480113171</v>
      </c>
      <c r="Z9" s="160">
        <f t="shared" ca="1" si="16"/>
        <v>150.1228069166423</v>
      </c>
      <c r="AA9" s="160">
        <f t="shared" ca="1" si="16"/>
        <v>150.15117143854181</v>
      </c>
      <c r="AB9" s="160">
        <f t="shared" ca="1" si="16"/>
        <v>159.24936076263671</v>
      </c>
      <c r="AC9" s="160">
        <f t="shared" ca="1" si="16"/>
        <v>148.90001158391127</v>
      </c>
      <c r="AD9" s="160">
        <f t="shared" ca="1" si="16"/>
        <v>131.16190051616778</v>
      </c>
      <c r="AE9" s="160">
        <f t="shared" ca="1" si="16"/>
        <v>136.98641821738681</v>
      </c>
      <c r="AF9" s="160">
        <f t="shared" ca="1" si="16"/>
        <v>117.53615613627278</v>
      </c>
      <c r="AG9" s="160">
        <f t="shared" ca="1" si="16"/>
        <v>119.58214026852656</v>
      </c>
      <c r="AH9" s="160">
        <f t="shared" ca="1" si="16"/>
        <v>113.0536644274607</v>
      </c>
      <c r="AI9" s="160">
        <f t="shared" ca="1" si="16"/>
        <v>117.80367052035636</v>
      </c>
      <c r="AJ9" s="160">
        <f t="shared" ca="1" si="16"/>
        <v>150.76849382810821</v>
      </c>
      <c r="AK9" s="160">
        <f t="shared" ca="1" si="16"/>
        <v>155.81163925431488</v>
      </c>
      <c r="AL9" s="160">
        <f t="shared" ca="1" si="16"/>
        <v>177.40389852114242</v>
      </c>
      <c r="AM9" s="160">
        <f t="shared" ca="1" si="16"/>
        <v>163.57639957225382</v>
      </c>
      <c r="AN9" s="160">
        <f t="shared" ca="1" si="16"/>
        <v>172.32995034488582</v>
      </c>
      <c r="AO9" s="160">
        <f t="shared" ca="1" si="16"/>
        <v>190.88864699872369</v>
      </c>
      <c r="AP9" s="160">
        <f t="shared" ca="1" si="16"/>
        <v>214.05715566092928</v>
      </c>
      <c r="AQ9" s="160">
        <f t="shared" ca="1" si="16"/>
        <v>213.91421894415828</v>
      </c>
      <c r="AR9" s="160">
        <f t="shared" ca="1" si="16"/>
        <v>233.95350624996573</v>
      </c>
      <c r="AS9" s="160">
        <f t="shared" ca="1" si="16"/>
        <v>258.63489751442052</v>
      </c>
      <c r="AT9" s="160">
        <f t="shared" ca="1" si="16"/>
        <v>299.74492655392129</v>
      </c>
      <c r="AU9" s="160">
        <f t="shared" ca="1" si="16"/>
        <v>298.92343132344701</v>
      </c>
      <c r="AV9" s="160">
        <f t="shared" ca="1" si="16"/>
        <v>276.97719575915522</v>
      </c>
      <c r="AW9" s="160">
        <f t="shared" ca="1" si="16"/>
        <v>237.95355661337555</v>
      </c>
      <c r="AX9" s="160">
        <f t="shared" ca="1" si="16"/>
        <v>268.08545849303636</v>
      </c>
      <c r="AY9" s="160">
        <f t="shared" ca="1" si="16"/>
        <v>265.58296100497671</v>
      </c>
      <c r="AZ9" s="160">
        <f t="shared" ca="1" si="16"/>
        <v>271.12266533425361</v>
      </c>
      <c r="BA9" s="160">
        <f t="shared" ca="1" si="16"/>
        <v>272.95269607525341</v>
      </c>
      <c r="BB9" s="160">
        <f t="shared" ca="1" si="16"/>
        <v>306.52106552596297</v>
      </c>
      <c r="BC9" s="160">
        <f t="shared" ca="1" si="16"/>
        <v>330.77233143620219</v>
      </c>
      <c r="BD9" s="160">
        <f t="shared" ca="1" si="16"/>
        <v>312.71987274551867</v>
      </c>
      <c r="BE9" s="160">
        <f t="shared" ca="1" si="16"/>
        <v>308.89676859101104</v>
      </c>
      <c r="BF9" s="160">
        <f t="shared" ca="1" si="16"/>
        <v>321.83439418656843</v>
      </c>
      <c r="BG9" s="160">
        <f t="shared" ca="1" si="16"/>
        <v>323.56443389669278</v>
      </c>
      <c r="BH9" s="160">
        <f t="shared" ca="1" si="16"/>
        <v>328.06593642500422</v>
      </c>
      <c r="BI9" s="160">
        <f t="shared" ca="1" si="16"/>
        <v>290.8837103068845</v>
      </c>
      <c r="BJ9" s="160">
        <f t="shared" ca="1" si="16"/>
        <v>280.66407105472672</v>
      </c>
      <c r="BK9" s="160">
        <f t="shared" ca="1" si="16"/>
        <v>243.0837825572076</v>
      </c>
      <c r="BL9" s="160">
        <f t="shared" ca="1" si="16"/>
        <v>221.44283605070785</v>
      </c>
      <c r="BM9" s="160">
        <f t="shared" ca="1" si="16"/>
        <v>188.51177721818098</v>
      </c>
      <c r="BN9" s="160">
        <f t="shared" ca="1" si="16"/>
        <v>203.50653286170814</v>
      </c>
      <c r="BO9" s="160">
        <f t="shared" ca="1" si="16"/>
        <v>177.83073620037248</v>
      </c>
      <c r="BP9" s="160">
        <f t="shared" ca="1" si="16"/>
        <v>166.04175141796065</v>
      </c>
      <c r="BQ9" s="160">
        <f t="shared" ref="BQ9:EB9" ca="1" si="17">BP9*2.7182818^($D$2+$B$3*BQ$5)</f>
        <v>157.41947446063202</v>
      </c>
      <c r="BR9" s="160">
        <f t="shared" ca="1" si="17"/>
        <v>182.76553104629556</v>
      </c>
      <c r="BS9" s="160">
        <f t="shared" ca="1" si="17"/>
        <v>185.08529337864005</v>
      </c>
      <c r="BT9" s="160">
        <f t="shared" ca="1" si="17"/>
        <v>199.11489373292545</v>
      </c>
      <c r="BU9" s="160">
        <f t="shared" ca="1" si="17"/>
        <v>195.69075454850676</v>
      </c>
      <c r="BV9" s="160">
        <f t="shared" ca="1" si="17"/>
        <v>184.31600050883341</v>
      </c>
      <c r="BW9" s="160">
        <f t="shared" ca="1" si="17"/>
        <v>214.52967855282051</v>
      </c>
      <c r="BX9" s="160">
        <f t="shared" ca="1" si="17"/>
        <v>209.00597405945666</v>
      </c>
      <c r="BY9" s="160">
        <f t="shared" ca="1" si="17"/>
        <v>187.75135551761829</v>
      </c>
      <c r="BZ9" s="160">
        <f t="shared" ca="1" si="17"/>
        <v>182.3163152572852</v>
      </c>
      <c r="CA9" s="160">
        <f t="shared" ca="1" si="17"/>
        <v>178.65974999513199</v>
      </c>
      <c r="CB9" s="160">
        <f t="shared" ca="1" si="17"/>
        <v>186.06640804913096</v>
      </c>
      <c r="CC9" s="160">
        <f t="shared" ca="1" si="17"/>
        <v>209.62819349676781</v>
      </c>
      <c r="CD9" s="160">
        <f t="shared" ca="1" si="17"/>
        <v>198.54658659328226</v>
      </c>
      <c r="CE9" s="160">
        <f t="shared" ca="1" si="17"/>
        <v>156.18519636770353</v>
      </c>
      <c r="CF9" s="160">
        <f t="shared" ca="1" si="17"/>
        <v>158.54545371981723</v>
      </c>
      <c r="CG9" s="160">
        <f t="shared" ca="1" si="17"/>
        <v>160.87406678149566</v>
      </c>
      <c r="CH9" s="160">
        <f t="shared" ca="1" si="17"/>
        <v>155.35034042182863</v>
      </c>
      <c r="CI9" s="160">
        <f t="shared" ca="1" si="17"/>
        <v>148.31783615347834</v>
      </c>
      <c r="CJ9" s="160">
        <f t="shared" ca="1" si="17"/>
        <v>146.32851864904049</v>
      </c>
      <c r="CK9" s="160">
        <f t="shared" ca="1" si="17"/>
        <v>120.28091315630238</v>
      </c>
      <c r="CL9" s="160">
        <f t="shared" ca="1" si="17"/>
        <v>125.59289600273127</v>
      </c>
      <c r="CM9" s="160">
        <f t="shared" ca="1" si="17"/>
        <v>147.6854151402782</v>
      </c>
      <c r="CN9" s="160">
        <f t="shared" ca="1" si="17"/>
        <v>158.13709459618318</v>
      </c>
      <c r="CO9" s="160">
        <f t="shared" ca="1" si="17"/>
        <v>131.97617834257574</v>
      </c>
      <c r="CP9" s="160">
        <f t="shared" ca="1" si="17"/>
        <v>148.05756375492652</v>
      </c>
      <c r="CQ9" s="160">
        <f t="shared" ca="1" si="17"/>
        <v>156.61903993846806</v>
      </c>
      <c r="CR9" s="160">
        <f t="shared" ca="1" si="17"/>
        <v>152.01469509434375</v>
      </c>
      <c r="CS9" s="160">
        <f t="shared" ca="1" si="17"/>
        <v>145.95407419152932</v>
      </c>
      <c r="CT9" s="160">
        <f t="shared" ca="1" si="17"/>
        <v>121.51721589383712</v>
      </c>
      <c r="CU9" s="160">
        <f t="shared" ca="1" si="17"/>
        <v>140.9488976879268</v>
      </c>
      <c r="CV9" s="160">
        <f t="shared" ca="1" si="17"/>
        <v>118.50005679767025</v>
      </c>
      <c r="CW9" s="160">
        <f t="shared" ca="1" si="17"/>
        <v>128.86171824461601</v>
      </c>
      <c r="CX9" s="160">
        <f t="shared" ca="1" si="17"/>
        <v>143.32383252148045</v>
      </c>
      <c r="CY9" s="160">
        <f t="shared" ca="1" si="17"/>
        <v>147.90360100151773</v>
      </c>
      <c r="CZ9" s="160">
        <f t="shared" ca="1" si="17"/>
        <v>134.40751669638908</v>
      </c>
      <c r="DA9" s="160">
        <f t="shared" ca="1" si="17"/>
        <v>121.11356414796342</v>
      </c>
      <c r="DB9" s="160">
        <f t="shared" ca="1" si="17"/>
        <v>108.01080624403345</v>
      </c>
      <c r="DC9" s="160">
        <f t="shared" ca="1" si="17"/>
        <v>104.40828025187822</v>
      </c>
      <c r="DD9" s="160">
        <f t="shared" ca="1" si="17"/>
        <v>114.98515458615212</v>
      </c>
      <c r="DE9" s="160">
        <f t="shared" ca="1" si="17"/>
        <v>117.83231618405347</v>
      </c>
      <c r="DF9" s="160">
        <f t="shared" ca="1" si="17"/>
        <v>119.13709735306053</v>
      </c>
      <c r="DG9" s="160">
        <f t="shared" ca="1" si="17"/>
        <v>98.596244522686845</v>
      </c>
      <c r="DH9" s="160">
        <f t="shared" ca="1" si="17"/>
        <v>102.15535327483427</v>
      </c>
      <c r="DI9" s="160">
        <f t="shared" ca="1" si="17"/>
        <v>116.40827911513026</v>
      </c>
      <c r="DJ9" s="160">
        <f t="shared" ca="1" si="17"/>
        <v>130.07824844976881</v>
      </c>
      <c r="DK9" s="160">
        <f t="shared" ca="1" si="17"/>
        <v>142.79379107217764</v>
      </c>
      <c r="DL9" s="160">
        <f t="shared" ca="1" si="17"/>
        <v>120.13249475058268</v>
      </c>
      <c r="DM9" s="160">
        <f t="shared" ca="1" si="17"/>
        <v>127.67008769999954</v>
      </c>
      <c r="DN9" s="160">
        <f t="shared" ca="1" si="17"/>
        <v>118.71648481859086</v>
      </c>
      <c r="DO9" s="160">
        <f t="shared" ca="1" si="17"/>
        <v>105.07652499896351</v>
      </c>
      <c r="DP9" s="160">
        <f t="shared" ca="1" si="17"/>
        <v>89.765325668903202</v>
      </c>
      <c r="DQ9" s="160">
        <f t="shared" ca="1" si="17"/>
        <v>97.583166866043811</v>
      </c>
      <c r="DR9" s="160">
        <f t="shared" ca="1" si="17"/>
        <v>100.72354175652985</v>
      </c>
      <c r="DS9" s="160">
        <f t="shared" ca="1" si="17"/>
        <v>110.49075619298235</v>
      </c>
      <c r="DT9" s="160">
        <f t="shared" ca="1" si="17"/>
        <v>115.18614225401754</v>
      </c>
      <c r="DU9" s="160">
        <f t="shared" ca="1" si="17"/>
        <v>113.97721360172272</v>
      </c>
      <c r="DV9" s="160">
        <f t="shared" ca="1" si="17"/>
        <v>125.76939361351003</v>
      </c>
      <c r="DW9" s="160">
        <f t="shared" ca="1" si="17"/>
        <v>103.9934972321618</v>
      </c>
      <c r="DX9" s="160">
        <f t="shared" ca="1" si="17"/>
        <v>105.09450068985191</v>
      </c>
      <c r="DY9" s="160">
        <f t="shared" ca="1" si="17"/>
        <v>116.02851309677979</v>
      </c>
      <c r="DZ9" s="160">
        <f t="shared" ca="1" si="17"/>
        <v>118.80468543905729</v>
      </c>
      <c r="EA9" s="160">
        <f t="shared" ca="1" si="17"/>
        <v>117.82783897834952</v>
      </c>
      <c r="EB9" s="160">
        <f t="shared" ca="1" si="17"/>
        <v>126.20608269559062</v>
      </c>
      <c r="EC9" s="160">
        <f t="shared" ref="EC9:GN9" ca="1" si="18">EB9*2.7182818^($D$2+$B$3*EC$5)</f>
        <v>125.31923081133375</v>
      </c>
      <c r="ED9" s="160">
        <f t="shared" ca="1" si="18"/>
        <v>160.02621132389763</v>
      </c>
      <c r="EE9" s="160">
        <f t="shared" ca="1" si="18"/>
        <v>136.84686564125033</v>
      </c>
      <c r="EF9" s="160">
        <f t="shared" ca="1" si="18"/>
        <v>141.87341869829615</v>
      </c>
      <c r="EG9" s="160">
        <f t="shared" ca="1" si="18"/>
        <v>145.52618368382724</v>
      </c>
      <c r="EH9" s="160">
        <f t="shared" ca="1" si="18"/>
        <v>191.70597954808991</v>
      </c>
      <c r="EI9" s="160">
        <f t="shared" ca="1" si="18"/>
        <v>170.82554235886712</v>
      </c>
      <c r="EJ9" s="160">
        <f t="shared" ca="1" si="18"/>
        <v>155.85235086044756</v>
      </c>
      <c r="EK9" s="160">
        <f t="shared" ca="1" si="18"/>
        <v>151.14061051517405</v>
      </c>
      <c r="EL9" s="160">
        <f t="shared" ca="1" si="18"/>
        <v>151.44207397319934</v>
      </c>
      <c r="EM9" s="160">
        <f t="shared" ca="1" si="18"/>
        <v>165.9739625500699</v>
      </c>
      <c r="EN9" s="160">
        <f t="shared" ca="1" si="18"/>
        <v>184.28313113069822</v>
      </c>
      <c r="EO9" s="160">
        <f t="shared" ca="1" si="18"/>
        <v>171.21176945605237</v>
      </c>
      <c r="EP9" s="160">
        <f t="shared" ca="1" si="18"/>
        <v>187.31128613951336</v>
      </c>
      <c r="EQ9" s="160">
        <f t="shared" ca="1" si="18"/>
        <v>174.58784555574786</v>
      </c>
      <c r="ER9" s="160">
        <f t="shared" ca="1" si="18"/>
        <v>202.80381046756656</v>
      </c>
      <c r="ES9" s="160">
        <f t="shared" ca="1" si="18"/>
        <v>192.9035344631306</v>
      </c>
      <c r="ET9" s="160">
        <f t="shared" ca="1" si="18"/>
        <v>180.96603752175926</v>
      </c>
      <c r="EU9" s="160">
        <f t="shared" ca="1" si="18"/>
        <v>191.33967416187284</v>
      </c>
      <c r="EV9" s="160">
        <f t="shared" ca="1" si="18"/>
        <v>229.67417212031899</v>
      </c>
      <c r="EW9" s="160">
        <f t="shared" ca="1" si="18"/>
        <v>221.37884107339289</v>
      </c>
      <c r="EX9" s="160">
        <f t="shared" ca="1" si="18"/>
        <v>206.25864380525218</v>
      </c>
      <c r="EY9" s="160">
        <f t="shared" ca="1" si="18"/>
        <v>213.1930465736977</v>
      </c>
      <c r="EZ9" s="160">
        <f t="shared" ca="1" si="18"/>
        <v>223.1731892021711</v>
      </c>
      <c r="FA9" s="160">
        <f t="shared" ca="1" si="18"/>
        <v>246.51704496823842</v>
      </c>
      <c r="FB9" s="160">
        <f t="shared" ca="1" si="18"/>
        <v>247.40158594267007</v>
      </c>
      <c r="FC9" s="160">
        <f t="shared" ca="1" si="18"/>
        <v>224.0112568670593</v>
      </c>
      <c r="FD9" s="160">
        <f t="shared" ca="1" si="18"/>
        <v>255.42829260978536</v>
      </c>
      <c r="FE9" s="160">
        <f t="shared" ca="1" si="18"/>
        <v>261.81955301119569</v>
      </c>
      <c r="FF9" s="160">
        <f t="shared" ca="1" si="18"/>
        <v>289.26643784845731</v>
      </c>
      <c r="FG9" s="160">
        <f t="shared" ca="1" si="18"/>
        <v>287.13778136517328</v>
      </c>
      <c r="FH9" s="160">
        <f t="shared" ca="1" si="18"/>
        <v>265.2165260120608</v>
      </c>
      <c r="FI9" s="160">
        <f t="shared" ca="1" si="18"/>
        <v>296.66368131894211</v>
      </c>
      <c r="FJ9" s="160">
        <f t="shared" ca="1" si="18"/>
        <v>287.74430980904742</v>
      </c>
      <c r="FK9" s="160">
        <f t="shared" ca="1" si="18"/>
        <v>256.8246709601022</v>
      </c>
      <c r="FL9" s="160">
        <f t="shared" ca="1" si="18"/>
        <v>273.50029456139401</v>
      </c>
      <c r="FM9" s="160">
        <f t="shared" ca="1" si="18"/>
        <v>261.23846497432032</v>
      </c>
      <c r="FN9" s="160">
        <f t="shared" ca="1" si="18"/>
        <v>286.17054683315149</v>
      </c>
      <c r="FO9" s="160">
        <f t="shared" ca="1" si="18"/>
        <v>336.86385098363195</v>
      </c>
      <c r="FP9" s="160">
        <f t="shared" ca="1" si="18"/>
        <v>320.93221706088667</v>
      </c>
      <c r="FQ9" s="160">
        <f t="shared" ca="1" si="18"/>
        <v>300.78358657636943</v>
      </c>
      <c r="FR9" s="160">
        <f t="shared" ca="1" si="18"/>
        <v>281.8773223556077</v>
      </c>
      <c r="FS9" s="160">
        <f t="shared" ca="1" si="18"/>
        <v>293.28451444265687</v>
      </c>
      <c r="FT9" s="160">
        <f t="shared" ca="1" si="18"/>
        <v>278.57958011069974</v>
      </c>
      <c r="FU9" s="160">
        <f t="shared" ca="1" si="18"/>
        <v>277.55824865932868</v>
      </c>
      <c r="FV9" s="160">
        <f t="shared" ca="1" si="18"/>
        <v>252.41126092636668</v>
      </c>
      <c r="FW9" s="160">
        <f t="shared" ca="1" si="18"/>
        <v>241.50545699692299</v>
      </c>
      <c r="FX9" s="160">
        <f t="shared" ca="1" si="18"/>
        <v>260.40644518992002</v>
      </c>
      <c r="FY9" s="160">
        <f t="shared" ca="1" si="18"/>
        <v>278.90601792131889</v>
      </c>
      <c r="FZ9" s="160">
        <f t="shared" ca="1" si="18"/>
        <v>254.39462471622835</v>
      </c>
      <c r="GA9" s="160">
        <f t="shared" ca="1" si="18"/>
        <v>279.59053398872294</v>
      </c>
      <c r="GB9" s="160">
        <f t="shared" ca="1" si="18"/>
        <v>322.22767265489637</v>
      </c>
      <c r="GC9" s="160">
        <f t="shared" ca="1" si="18"/>
        <v>299.94311763893387</v>
      </c>
      <c r="GD9" s="160">
        <f t="shared" ca="1" si="18"/>
        <v>289.86237626421229</v>
      </c>
      <c r="GE9" s="160">
        <f t="shared" ca="1" si="18"/>
        <v>306.34084392928554</v>
      </c>
      <c r="GF9" s="160">
        <f t="shared" ca="1" si="18"/>
        <v>292.3319730580526</v>
      </c>
      <c r="GG9" s="160">
        <f t="shared" ca="1" si="18"/>
        <v>261.62226194384243</v>
      </c>
      <c r="GH9" s="160">
        <f t="shared" ca="1" si="18"/>
        <v>204.4308492966251</v>
      </c>
      <c r="GI9" s="160">
        <f t="shared" ca="1" si="18"/>
        <v>189.87967878456652</v>
      </c>
      <c r="GJ9" s="160">
        <f t="shared" ca="1" si="18"/>
        <v>171.64470673252953</v>
      </c>
      <c r="GK9" s="160">
        <f t="shared" ca="1" si="18"/>
        <v>168.93675040509581</v>
      </c>
      <c r="GL9" s="160">
        <f t="shared" ca="1" si="18"/>
        <v>175.40237309894152</v>
      </c>
      <c r="GM9" s="160">
        <f t="shared" ca="1" si="18"/>
        <v>183.77567500633626</v>
      </c>
      <c r="GN9" s="160">
        <f t="shared" ca="1" si="18"/>
        <v>191.45251752898756</v>
      </c>
      <c r="GO9" s="160">
        <f t="shared" ref="GO9:HB9" ca="1" si="19">GN9*2.7182818^($D$2+$B$3*GO$5)</f>
        <v>201.35495912741817</v>
      </c>
      <c r="GP9" s="160">
        <f t="shared" ca="1" si="19"/>
        <v>235.27148672118409</v>
      </c>
      <c r="GQ9" s="160">
        <f t="shared" ca="1" si="19"/>
        <v>228.58572842676207</v>
      </c>
      <c r="GR9" s="160">
        <f t="shared" ca="1" si="19"/>
        <v>199.38390350399706</v>
      </c>
      <c r="GS9" s="160">
        <f t="shared" ca="1" si="19"/>
        <v>202.4365699258351</v>
      </c>
      <c r="GT9" s="160">
        <f t="shared" ca="1" si="19"/>
        <v>195.73513264883599</v>
      </c>
      <c r="GU9" s="160">
        <f t="shared" ca="1" si="19"/>
        <v>205.93570743326612</v>
      </c>
      <c r="GV9" s="160">
        <f t="shared" ca="1" si="19"/>
        <v>177.99270148300033</v>
      </c>
      <c r="GW9" s="160">
        <f t="shared" ca="1" si="19"/>
        <v>162.65730525108347</v>
      </c>
      <c r="GX9" s="160">
        <f t="shared" ca="1" si="19"/>
        <v>176.82835543317501</v>
      </c>
      <c r="GY9" s="160">
        <f t="shared" ca="1" si="19"/>
        <v>147.23587710104599</v>
      </c>
      <c r="GZ9" s="160">
        <f t="shared" ca="1" si="19"/>
        <v>156.37716132025525</v>
      </c>
      <c r="HA9" s="160">
        <f t="shared" ca="1" si="19"/>
        <v>175.61595070552062</v>
      </c>
      <c r="HB9" s="160">
        <f t="shared" ca="1" si="19"/>
        <v>168.31624723567347</v>
      </c>
    </row>
    <row r="33" spans="3:15">
      <c r="C33" s="27" t="s">
        <v>274</v>
      </c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</row>
  </sheetData>
  <pageMargins left="0.75" right="0.75" top="1" bottom="1" header="0.5" footer="0.5"/>
  <pageSetup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U10010"/>
  <sheetViews>
    <sheetView workbookViewId="0">
      <selection activeCell="A3" sqref="A3"/>
    </sheetView>
  </sheetViews>
  <sheetFormatPr defaultRowHeight="15"/>
  <cols>
    <col min="1" max="1" width="7.7109375" style="104" customWidth="1"/>
    <col min="2" max="2" width="13.85546875" style="104" customWidth="1"/>
    <col min="3" max="3" width="10" style="104" customWidth="1"/>
    <col min="4" max="4" width="16.42578125" style="104" customWidth="1"/>
    <col min="5" max="5" width="20.140625" style="104" customWidth="1"/>
    <col min="6" max="6" width="16.7109375" style="104" customWidth="1"/>
    <col min="7" max="7" width="7.7109375" style="104" customWidth="1"/>
    <col min="8" max="16384" width="9.140625" style="104"/>
  </cols>
  <sheetData>
    <row r="1" spans="1:21" ht="18">
      <c r="A1" s="159" t="s">
        <v>273</v>
      </c>
      <c r="B1" s="158"/>
      <c r="C1" s="158"/>
      <c r="D1" s="158"/>
      <c r="E1" s="158"/>
      <c r="F1" s="158"/>
      <c r="G1" s="159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</row>
    <row r="2" spans="1:21">
      <c r="A2" s="111"/>
      <c r="B2" s="156" t="s">
        <v>272</v>
      </c>
      <c r="C2" s="125">
        <v>100</v>
      </c>
      <c r="D2" s="157" t="s">
        <v>271</v>
      </c>
      <c r="E2" s="125">
        <v>1.0000000000000001E-5</v>
      </c>
    </row>
    <row r="3" spans="1:21">
      <c r="A3" s="111"/>
      <c r="B3" s="156" t="s">
        <v>270</v>
      </c>
      <c r="C3" s="125">
        <v>1E-3</v>
      </c>
    </row>
    <row r="7" spans="1:21">
      <c r="B7" s="111" t="s">
        <v>269</v>
      </c>
      <c r="C7" s="111"/>
      <c r="D7" s="111"/>
    </row>
    <row r="9" spans="1:21" ht="18.75">
      <c r="A9" s="153" t="s">
        <v>264</v>
      </c>
      <c r="B9" s="155" t="s">
        <v>268</v>
      </c>
      <c r="C9" s="154" t="s">
        <v>267</v>
      </c>
      <c r="D9" s="154" t="s">
        <v>266</v>
      </c>
      <c r="E9" s="154" t="s">
        <v>265</v>
      </c>
      <c r="F9" s="154" t="s">
        <v>263</v>
      </c>
      <c r="G9" s="153" t="s">
        <v>264</v>
      </c>
      <c r="H9" s="152" t="s">
        <v>263</v>
      </c>
    </row>
    <row r="10" spans="1:21">
      <c r="A10" s="104">
        <v>0</v>
      </c>
      <c r="B10" s="104">
        <v>0</v>
      </c>
      <c r="C10" s="104">
        <v>0</v>
      </c>
      <c r="D10" s="104">
        <f>C2</f>
        <v>100</v>
      </c>
      <c r="E10" s="104">
        <f>LN(C2)</f>
        <v>4.6051701859880918</v>
      </c>
      <c r="F10" s="104">
        <f t="shared" ref="F10:F73" si="0">EXP(E10)</f>
        <v>100.00000000000004</v>
      </c>
      <c r="G10" s="104">
        <v>0</v>
      </c>
      <c r="H10" s="104">
        <f t="shared" ref="H10:H73" si="1">F10</f>
        <v>100.00000000000004</v>
      </c>
    </row>
    <row r="11" spans="1:21">
      <c r="A11" s="104">
        <v>1</v>
      </c>
      <c r="B11" s="104">
        <f t="shared" ref="B11:B74" ca="1" si="2">NORMINV(RAND(),0,1)</f>
        <v>-1.1274391346859636</v>
      </c>
      <c r="C11" s="104">
        <f t="shared" ref="C11:C74" ca="1" si="3">$E$2+B11*$C$3</f>
        <v>-1.1174391346859636E-3</v>
      </c>
      <c r="D11" s="104">
        <f t="shared" ref="D11:D74" ca="1" si="4">D10+C11</f>
        <v>99.998882560865312</v>
      </c>
      <c r="E11" s="104">
        <f t="shared" ref="E11:E74" ca="1" si="5">E10+C11</f>
        <v>4.604052746853406</v>
      </c>
      <c r="F11" s="104">
        <f t="shared" ca="1" si="0"/>
        <v>99.88831849679373</v>
      </c>
      <c r="G11" s="104">
        <v>1</v>
      </c>
      <c r="H11" s="104">
        <f t="shared" ca="1" si="1"/>
        <v>99.88831849679373</v>
      </c>
    </row>
    <row r="12" spans="1:21">
      <c r="A12" s="104">
        <f t="shared" ref="A12:A75" si="6">A11+1</f>
        <v>2</v>
      </c>
      <c r="B12" s="104">
        <f t="shared" ca="1" si="2"/>
        <v>0.39628127131282098</v>
      </c>
      <c r="C12" s="104">
        <f t="shared" ca="1" si="3"/>
        <v>4.0628127131282104E-4</v>
      </c>
      <c r="D12" s="104">
        <f t="shared" ca="1" si="4"/>
        <v>99.999288842136622</v>
      </c>
      <c r="E12" s="104">
        <f t="shared" ca="1" si="5"/>
        <v>4.6044590281247189</v>
      </c>
      <c r="F12" s="104">
        <f t="shared" ca="1" si="0"/>
        <v>99.928909494944733</v>
      </c>
      <c r="G12" s="104">
        <f t="shared" ref="G12:G75" si="7">G11+1</f>
        <v>2</v>
      </c>
      <c r="H12" s="104">
        <f t="shared" ca="1" si="1"/>
        <v>99.928909494944733</v>
      </c>
    </row>
    <row r="13" spans="1:21">
      <c r="A13" s="104">
        <f t="shared" si="6"/>
        <v>3</v>
      </c>
      <c r="B13" s="104">
        <f t="shared" ca="1" si="2"/>
        <v>-1.4477196886352033</v>
      </c>
      <c r="C13" s="104">
        <f t="shared" ca="1" si="3"/>
        <v>-1.4377196886352034E-3</v>
      </c>
      <c r="D13" s="104">
        <f t="shared" ca="1" si="4"/>
        <v>99.997851122447983</v>
      </c>
      <c r="E13" s="104">
        <f t="shared" ca="1" si="5"/>
        <v>4.6030213084360838</v>
      </c>
      <c r="F13" s="104">
        <f t="shared" ca="1" si="0"/>
        <v>99.785342963244432</v>
      </c>
      <c r="G13" s="104">
        <f t="shared" si="7"/>
        <v>3</v>
      </c>
      <c r="H13" s="104">
        <f t="shared" ca="1" si="1"/>
        <v>99.785342963244432</v>
      </c>
    </row>
    <row r="14" spans="1:21">
      <c r="A14" s="104">
        <f t="shared" si="6"/>
        <v>4</v>
      </c>
      <c r="B14" s="104">
        <f t="shared" ca="1" si="2"/>
        <v>-1.2099664346977081</v>
      </c>
      <c r="C14" s="104">
        <f t="shared" ca="1" si="3"/>
        <v>-1.1999664346977082E-3</v>
      </c>
      <c r="D14" s="104">
        <f t="shared" ca="1" si="4"/>
        <v>99.996651156013286</v>
      </c>
      <c r="E14" s="104">
        <f t="shared" ca="1" si="5"/>
        <v>4.6018213420013865</v>
      </c>
      <c r="F14" s="104">
        <f t="shared" ca="1" si="0"/>
        <v>99.665675713714435</v>
      </c>
      <c r="G14" s="104">
        <f t="shared" si="7"/>
        <v>4</v>
      </c>
      <c r="H14" s="104">
        <f t="shared" ca="1" si="1"/>
        <v>99.665675713714435</v>
      </c>
    </row>
    <row r="15" spans="1:21">
      <c r="A15" s="104">
        <f t="shared" si="6"/>
        <v>5</v>
      </c>
      <c r="B15" s="104">
        <f t="shared" ca="1" si="2"/>
        <v>0.1120741690740498</v>
      </c>
      <c r="C15" s="104">
        <f t="shared" ca="1" si="3"/>
        <v>1.220741690740498E-4</v>
      </c>
      <c r="D15" s="104">
        <f t="shared" ca="1" si="4"/>
        <v>99.996773230182356</v>
      </c>
      <c r="E15" s="104">
        <f t="shared" ca="1" si="5"/>
        <v>4.6019434161704602</v>
      </c>
      <c r="F15" s="104">
        <f t="shared" ca="1" si="0"/>
        <v>99.677843060906639</v>
      </c>
      <c r="G15" s="104">
        <f t="shared" si="7"/>
        <v>5</v>
      </c>
      <c r="H15" s="104">
        <f t="shared" ca="1" si="1"/>
        <v>99.677843060906639</v>
      </c>
    </row>
    <row r="16" spans="1:21">
      <c r="A16" s="104">
        <f t="shared" si="6"/>
        <v>6</v>
      </c>
      <c r="B16" s="104">
        <f t="shared" ca="1" si="2"/>
        <v>1.0777156607517817</v>
      </c>
      <c r="C16" s="104">
        <f t="shared" ca="1" si="3"/>
        <v>1.0877156607517818E-3</v>
      </c>
      <c r="D16" s="104">
        <f t="shared" ca="1" si="4"/>
        <v>99.997860945843101</v>
      </c>
      <c r="E16" s="104">
        <f t="shared" ca="1" si="5"/>
        <v>4.6030311318312123</v>
      </c>
      <c r="F16" s="104">
        <f t="shared" ca="1" si="0"/>
        <v>99.786323198911006</v>
      </c>
      <c r="G16" s="104">
        <f t="shared" si="7"/>
        <v>6</v>
      </c>
      <c r="H16" s="104">
        <f t="shared" ca="1" si="1"/>
        <v>99.786323198911006</v>
      </c>
    </row>
    <row r="17" spans="1:8">
      <c r="A17" s="104">
        <f t="shared" si="6"/>
        <v>7</v>
      </c>
      <c r="B17" s="104">
        <f t="shared" ca="1" si="2"/>
        <v>-0.26319975345072766</v>
      </c>
      <c r="C17" s="104">
        <f t="shared" ca="1" si="3"/>
        <v>-2.5319975345072766E-4</v>
      </c>
      <c r="D17" s="104">
        <f t="shared" ca="1" si="4"/>
        <v>99.997607746089656</v>
      </c>
      <c r="E17" s="104">
        <f t="shared" ca="1" si="5"/>
        <v>4.6027779320777613</v>
      </c>
      <c r="F17" s="104">
        <f t="shared" ca="1" si="0"/>
        <v>99.761060524865655</v>
      </c>
      <c r="G17" s="104">
        <f t="shared" si="7"/>
        <v>7</v>
      </c>
      <c r="H17" s="104">
        <f t="shared" ca="1" si="1"/>
        <v>99.761060524865655</v>
      </c>
    </row>
    <row r="18" spans="1:8">
      <c r="A18" s="104">
        <f t="shared" si="6"/>
        <v>8</v>
      </c>
      <c r="B18" s="104">
        <f t="shared" ca="1" si="2"/>
        <v>0.66469536365258253</v>
      </c>
      <c r="C18" s="104">
        <f t="shared" ca="1" si="3"/>
        <v>6.7469536365258255E-4</v>
      </c>
      <c r="D18" s="104">
        <f t="shared" ca="1" si="4"/>
        <v>99.998282441453313</v>
      </c>
      <c r="E18" s="104">
        <f t="shared" ca="1" si="5"/>
        <v>4.6034526274414143</v>
      </c>
      <c r="F18" s="104">
        <f t="shared" ca="1" si="0"/>
        <v>99.828391561289763</v>
      </c>
      <c r="G18" s="104">
        <f t="shared" si="7"/>
        <v>8</v>
      </c>
      <c r="H18" s="104">
        <f t="shared" ca="1" si="1"/>
        <v>99.828391561289763</v>
      </c>
    </row>
    <row r="19" spans="1:8">
      <c r="A19" s="104">
        <f t="shared" si="6"/>
        <v>9</v>
      </c>
      <c r="B19" s="104">
        <f t="shared" ca="1" si="2"/>
        <v>0.50073966321540309</v>
      </c>
      <c r="C19" s="104">
        <f t="shared" ca="1" si="3"/>
        <v>5.1073966321540313E-4</v>
      </c>
      <c r="D19" s="104">
        <f t="shared" ca="1" si="4"/>
        <v>99.998793181116525</v>
      </c>
      <c r="E19" s="104">
        <f t="shared" ca="1" si="5"/>
        <v>4.6039633671046296</v>
      </c>
      <c r="F19" s="104">
        <f t="shared" ca="1" si="0"/>
        <v>99.879390902959784</v>
      </c>
      <c r="G19" s="104">
        <f t="shared" si="7"/>
        <v>9</v>
      </c>
      <c r="H19" s="104">
        <f t="shared" ca="1" si="1"/>
        <v>99.879390902959784</v>
      </c>
    </row>
    <row r="20" spans="1:8">
      <c r="A20" s="104">
        <f t="shared" si="6"/>
        <v>10</v>
      </c>
      <c r="B20" s="104">
        <f t="shared" ca="1" si="2"/>
        <v>-1.0856147105138727</v>
      </c>
      <c r="C20" s="104">
        <f t="shared" ca="1" si="3"/>
        <v>-1.0756147105138727E-3</v>
      </c>
      <c r="D20" s="104">
        <f t="shared" ca="1" si="4"/>
        <v>99.99771756640601</v>
      </c>
      <c r="E20" s="104">
        <f t="shared" ca="1" si="5"/>
        <v>4.6028877523941159</v>
      </c>
      <c r="F20" s="104">
        <f t="shared" ca="1" si="0"/>
        <v>99.772016917698608</v>
      </c>
      <c r="G20" s="104">
        <f t="shared" si="7"/>
        <v>10</v>
      </c>
      <c r="H20" s="104">
        <f t="shared" ca="1" si="1"/>
        <v>99.772016917698608</v>
      </c>
    </row>
    <row r="21" spans="1:8">
      <c r="A21" s="104">
        <f t="shared" si="6"/>
        <v>11</v>
      </c>
      <c r="B21" s="104">
        <f t="shared" ca="1" si="2"/>
        <v>1.5825580963292132</v>
      </c>
      <c r="C21" s="104">
        <f t="shared" ca="1" si="3"/>
        <v>1.5925580963292133E-3</v>
      </c>
      <c r="D21" s="104">
        <f t="shared" ca="1" si="4"/>
        <v>99.999310124502344</v>
      </c>
      <c r="E21" s="104">
        <f t="shared" ca="1" si="5"/>
        <v>4.6044803104904455</v>
      </c>
      <c r="F21" s="104">
        <f t="shared" ca="1" si="0"/>
        <v>99.931036241174283</v>
      </c>
      <c r="G21" s="104">
        <f t="shared" si="7"/>
        <v>11</v>
      </c>
      <c r="H21" s="104">
        <f t="shared" ca="1" si="1"/>
        <v>99.931036241174283</v>
      </c>
    </row>
    <row r="22" spans="1:8">
      <c r="A22" s="104">
        <f t="shared" si="6"/>
        <v>12</v>
      </c>
      <c r="B22" s="104">
        <f t="shared" ca="1" si="2"/>
        <v>1.1792292674810132</v>
      </c>
      <c r="C22" s="104">
        <f t="shared" ca="1" si="3"/>
        <v>1.1892292674810132E-3</v>
      </c>
      <c r="D22" s="104">
        <f t="shared" ca="1" si="4"/>
        <v>100.00049935376983</v>
      </c>
      <c r="E22" s="104">
        <f t="shared" ca="1" si="5"/>
        <v>4.6056695397579261</v>
      </c>
      <c r="F22" s="104">
        <f t="shared" ca="1" si="0"/>
        <v>100.04994784676838</v>
      </c>
      <c r="G22" s="104">
        <f t="shared" si="7"/>
        <v>12</v>
      </c>
      <c r="H22" s="104">
        <f t="shared" ca="1" si="1"/>
        <v>100.04994784676838</v>
      </c>
    </row>
    <row r="23" spans="1:8">
      <c r="A23" s="104">
        <f t="shared" si="6"/>
        <v>13</v>
      </c>
      <c r="B23" s="104">
        <f t="shared" ca="1" si="2"/>
        <v>0.91036139671196614</v>
      </c>
      <c r="C23" s="104">
        <f t="shared" ca="1" si="3"/>
        <v>9.2036139671196619E-4</v>
      </c>
      <c r="D23" s="104">
        <f t="shared" ca="1" si="4"/>
        <v>100.00141971516653</v>
      </c>
      <c r="E23" s="104">
        <f t="shared" ca="1" si="5"/>
        <v>4.6065899011546385</v>
      </c>
      <c r="F23" s="104">
        <f t="shared" ca="1" si="0"/>
        <v>100.14207234392211</v>
      </c>
      <c r="G23" s="104">
        <f t="shared" si="7"/>
        <v>13</v>
      </c>
      <c r="H23" s="104">
        <f t="shared" ca="1" si="1"/>
        <v>100.14207234392211</v>
      </c>
    </row>
    <row r="24" spans="1:8">
      <c r="A24" s="104">
        <f t="shared" si="6"/>
        <v>14</v>
      </c>
      <c r="B24" s="104">
        <f t="shared" ca="1" si="2"/>
        <v>0.74790078240446056</v>
      </c>
      <c r="C24" s="104">
        <f t="shared" ca="1" si="3"/>
        <v>7.579007824044606E-4</v>
      </c>
      <c r="D24" s="104">
        <f t="shared" ca="1" si="4"/>
        <v>100.00217761594894</v>
      </c>
      <c r="E24" s="104">
        <f t="shared" ca="1" si="5"/>
        <v>4.6073478019370429</v>
      </c>
      <c r="F24" s="104">
        <f t="shared" ca="1" si="0"/>
        <v>100.2179988676546</v>
      </c>
      <c r="G24" s="104">
        <f t="shared" si="7"/>
        <v>14</v>
      </c>
      <c r="H24" s="104">
        <f t="shared" ca="1" si="1"/>
        <v>100.2179988676546</v>
      </c>
    </row>
    <row r="25" spans="1:8">
      <c r="A25" s="104">
        <f t="shared" si="6"/>
        <v>15</v>
      </c>
      <c r="B25" s="104">
        <f t="shared" ca="1" si="2"/>
        <v>0.69555217965775618</v>
      </c>
      <c r="C25" s="104">
        <f t="shared" ca="1" si="3"/>
        <v>7.0555217965775625E-4</v>
      </c>
      <c r="D25" s="104">
        <f t="shared" ca="1" si="4"/>
        <v>100.00288316812859</v>
      </c>
      <c r="E25" s="104">
        <f t="shared" ca="1" si="5"/>
        <v>4.6080533541167004</v>
      </c>
      <c r="F25" s="104">
        <f t="shared" ca="1" si="0"/>
        <v>100.28873284551841</v>
      </c>
      <c r="G25" s="104">
        <f t="shared" si="7"/>
        <v>15</v>
      </c>
      <c r="H25" s="104">
        <f t="shared" ca="1" si="1"/>
        <v>100.28873284551841</v>
      </c>
    </row>
    <row r="26" spans="1:8">
      <c r="A26" s="104">
        <f t="shared" si="6"/>
        <v>16</v>
      </c>
      <c r="B26" s="104">
        <f t="shared" ca="1" si="2"/>
        <v>-1.3428873025164703</v>
      </c>
      <c r="C26" s="104">
        <f t="shared" ca="1" si="3"/>
        <v>-1.3328873025164703E-3</v>
      </c>
      <c r="D26" s="104">
        <f t="shared" ca="1" si="4"/>
        <v>100.00155028082608</v>
      </c>
      <c r="E26" s="104">
        <f t="shared" ca="1" si="5"/>
        <v>4.6067204668141839</v>
      </c>
      <c r="F26" s="104">
        <f t="shared" ca="1" si="0"/>
        <v>100.15514831326364</v>
      </c>
      <c r="G26" s="104">
        <f t="shared" si="7"/>
        <v>16</v>
      </c>
      <c r="H26" s="104">
        <f t="shared" ca="1" si="1"/>
        <v>100.15514831326364</v>
      </c>
    </row>
    <row r="27" spans="1:8">
      <c r="A27" s="104">
        <f t="shared" si="6"/>
        <v>17</v>
      </c>
      <c r="B27" s="104">
        <f t="shared" ca="1" si="2"/>
        <v>0.13477246312880753</v>
      </c>
      <c r="C27" s="104">
        <f t="shared" ca="1" si="3"/>
        <v>1.4477246312880754E-4</v>
      </c>
      <c r="D27" s="104">
        <f t="shared" ca="1" si="4"/>
        <v>100.00169505328921</v>
      </c>
      <c r="E27" s="104">
        <f t="shared" ca="1" si="5"/>
        <v>4.6068652392773126</v>
      </c>
      <c r="F27" s="104">
        <f t="shared" ca="1" si="0"/>
        <v>100.1696490704098</v>
      </c>
      <c r="G27" s="104">
        <f t="shared" si="7"/>
        <v>17</v>
      </c>
      <c r="H27" s="104">
        <f t="shared" ca="1" si="1"/>
        <v>100.1696490704098</v>
      </c>
    </row>
    <row r="28" spans="1:8">
      <c r="A28" s="104">
        <f t="shared" si="6"/>
        <v>18</v>
      </c>
      <c r="B28" s="104">
        <f t="shared" ca="1" si="2"/>
        <v>0.25199774171902933</v>
      </c>
      <c r="C28" s="104">
        <f t="shared" ca="1" si="3"/>
        <v>2.6199774171902938E-4</v>
      </c>
      <c r="D28" s="104">
        <f t="shared" ca="1" si="4"/>
        <v>100.00195705103093</v>
      </c>
      <c r="E28" s="104">
        <f t="shared" ca="1" si="5"/>
        <v>4.6071272370190313</v>
      </c>
      <c r="F28" s="104">
        <f t="shared" ca="1" si="0"/>
        <v>100.1958967305187</v>
      </c>
      <c r="G28" s="104">
        <f t="shared" si="7"/>
        <v>18</v>
      </c>
      <c r="H28" s="104">
        <f t="shared" ca="1" si="1"/>
        <v>100.1958967305187</v>
      </c>
    </row>
    <row r="29" spans="1:8">
      <c r="A29" s="104">
        <f t="shared" si="6"/>
        <v>19</v>
      </c>
      <c r="B29" s="104">
        <f t="shared" ca="1" si="2"/>
        <v>-2.2640684607001988</v>
      </c>
      <c r="C29" s="104">
        <f t="shared" ca="1" si="3"/>
        <v>-2.254068460700199E-3</v>
      </c>
      <c r="D29" s="104">
        <f t="shared" ca="1" si="4"/>
        <v>99.999702982570227</v>
      </c>
      <c r="E29" s="104">
        <f t="shared" ca="1" si="5"/>
        <v>4.6048731685583313</v>
      </c>
      <c r="F29" s="104">
        <f t="shared" ca="1" si="0"/>
        <v>99.970302667554989</v>
      </c>
      <c r="G29" s="104">
        <f t="shared" si="7"/>
        <v>19</v>
      </c>
      <c r="H29" s="104">
        <f t="shared" ca="1" si="1"/>
        <v>99.970302667554989</v>
      </c>
    </row>
    <row r="30" spans="1:8">
      <c r="A30" s="104">
        <f t="shared" si="6"/>
        <v>20</v>
      </c>
      <c r="B30" s="104">
        <f t="shared" ca="1" si="2"/>
        <v>0.93190067825932621</v>
      </c>
      <c r="C30" s="104">
        <f t="shared" ca="1" si="3"/>
        <v>9.4190067825932627E-4</v>
      </c>
      <c r="D30" s="104">
        <f t="shared" ca="1" si="4"/>
        <v>100.00064488324848</v>
      </c>
      <c r="E30" s="104">
        <f t="shared" ca="1" si="5"/>
        <v>4.6058150692365905</v>
      </c>
      <c r="F30" s="104">
        <f t="shared" ca="1" si="0"/>
        <v>100.06450912304068</v>
      </c>
      <c r="G30" s="104">
        <f t="shared" si="7"/>
        <v>20</v>
      </c>
      <c r="H30" s="104">
        <f t="shared" ca="1" si="1"/>
        <v>100.06450912304068</v>
      </c>
    </row>
    <row r="31" spans="1:8">
      <c r="A31" s="104">
        <f t="shared" si="6"/>
        <v>21</v>
      </c>
      <c r="B31" s="104">
        <f t="shared" ca="1" si="2"/>
        <v>-2.3774641121381457</v>
      </c>
      <c r="C31" s="104">
        <f t="shared" ca="1" si="3"/>
        <v>-2.3674641121381457E-3</v>
      </c>
      <c r="D31" s="104">
        <f t="shared" ca="1" si="4"/>
        <v>99.998277419136343</v>
      </c>
      <c r="E31" s="104">
        <f t="shared" ca="1" si="5"/>
        <v>4.6034476051244519</v>
      </c>
      <c r="F31" s="104">
        <f t="shared" ca="1" si="0"/>
        <v>99.827890192724524</v>
      </c>
      <c r="G31" s="104">
        <f t="shared" si="7"/>
        <v>21</v>
      </c>
      <c r="H31" s="104">
        <f t="shared" ca="1" si="1"/>
        <v>99.827890192724524</v>
      </c>
    </row>
    <row r="32" spans="1:8">
      <c r="A32" s="104">
        <f t="shared" si="6"/>
        <v>22</v>
      </c>
      <c r="B32" s="104">
        <f t="shared" ca="1" si="2"/>
        <v>-0.61732638164735731</v>
      </c>
      <c r="C32" s="104">
        <f t="shared" ca="1" si="3"/>
        <v>-6.0732638164735732E-4</v>
      </c>
      <c r="D32" s="104">
        <f t="shared" ca="1" si="4"/>
        <v>99.997670092754703</v>
      </c>
      <c r="E32" s="104">
        <f t="shared" ca="1" si="5"/>
        <v>4.6028402787428044</v>
      </c>
      <c r="F32" s="104">
        <f t="shared" ca="1" si="0"/>
        <v>99.767280488185506</v>
      </c>
      <c r="G32" s="104">
        <f t="shared" si="7"/>
        <v>22</v>
      </c>
      <c r="H32" s="104">
        <f t="shared" ca="1" si="1"/>
        <v>99.767280488185506</v>
      </c>
    </row>
    <row r="33" spans="1:8">
      <c r="A33" s="104">
        <f t="shared" si="6"/>
        <v>23</v>
      </c>
      <c r="B33" s="104">
        <f t="shared" ca="1" si="2"/>
        <v>0.1589788493775976</v>
      </c>
      <c r="C33" s="104">
        <f t="shared" ca="1" si="3"/>
        <v>1.689788493775976E-4</v>
      </c>
      <c r="D33" s="104">
        <f t="shared" ca="1" si="4"/>
        <v>99.997839071604076</v>
      </c>
      <c r="E33" s="104">
        <f t="shared" ca="1" si="5"/>
        <v>4.6030092575921824</v>
      </c>
      <c r="F33" s="104">
        <f t="shared" ca="1" si="0"/>
        <v>99.784140472898258</v>
      </c>
      <c r="G33" s="104">
        <f t="shared" si="7"/>
        <v>23</v>
      </c>
      <c r="H33" s="104">
        <f t="shared" ca="1" si="1"/>
        <v>99.784140472898258</v>
      </c>
    </row>
    <row r="34" spans="1:8">
      <c r="A34" s="104">
        <f t="shared" si="6"/>
        <v>24</v>
      </c>
      <c r="B34" s="104">
        <f t="shared" ca="1" si="2"/>
        <v>1.575184667379995</v>
      </c>
      <c r="C34" s="104">
        <f t="shared" ca="1" si="3"/>
        <v>1.5851846673799949E-3</v>
      </c>
      <c r="D34" s="104">
        <f t="shared" ca="1" si="4"/>
        <v>99.999424256271453</v>
      </c>
      <c r="E34" s="104">
        <f t="shared" ca="1" si="5"/>
        <v>4.6045944422595619</v>
      </c>
      <c r="F34" s="104">
        <f t="shared" ca="1" si="0"/>
        <v>99.942442198008763</v>
      </c>
      <c r="G34" s="104">
        <f t="shared" si="7"/>
        <v>24</v>
      </c>
      <c r="H34" s="104">
        <f t="shared" ca="1" si="1"/>
        <v>99.942442198008763</v>
      </c>
    </row>
    <row r="35" spans="1:8">
      <c r="A35" s="104">
        <f t="shared" si="6"/>
        <v>25</v>
      </c>
      <c r="B35" s="104">
        <f t="shared" ca="1" si="2"/>
        <v>0.28013072951555662</v>
      </c>
      <c r="C35" s="104">
        <f t="shared" ca="1" si="3"/>
        <v>2.9013072951555668E-4</v>
      </c>
      <c r="D35" s="104">
        <f t="shared" ca="1" si="4"/>
        <v>99.999714387000964</v>
      </c>
      <c r="E35" s="104">
        <f t="shared" ca="1" si="5"/>
        <v>4.6048845729890777</v>
      </c>
      <c r="F35" s="104">
        <f t="shared" ca="1" si="0"/>
        <v>99.971442778449614</v>
      </c>
      <c r="G35" s="104">
        <f t="shared" si="7"/>
        <v>25</v>
      </c>
      <c r="H35" s="104">
        <f t="shared" ca="1" si="1"/>
        <v>99.971442778449614</v>
      </c>
    </row>
    <row r="36" spans="1:8">
      <c r="A36" s="104">
        <f t="shared" si="6"/>
        <v>26</v>
      </c>
      <c r="B36" s="104">
        <f t="shared" ca="1" si="2"/>
        <v>-0.2966781226192875</v>
      </c>
      <c r="C36" s="104">
        <f t="shared" ca="1" si="3"/>
        <v>-2.8667812261928745E-4</v>
      </c>
      <c r="D36" s="104">
        <f t="shared" ca="1" si="4"/>
        <v>99.999427708878343</v>
      </c>
      <c r="E36" s="104">
        <f t="shared" ca="1" si="5"/>
        <v>4.6045978948664583</v>
      </c>
      <c r="F36" s="104">
        <f t="shared" ca="1" si="0"/>
        <v>99.942787260569617</v>
      </c>
      <c r="G36" s="104">
        <f t="shared" si="7"/>
        <v>26</v>
      </c>
      <c r="H36" s="104">
        <f t="shared" ca="1" si="1"/>
        <v>99.942787260569617</v>
      </c>
    </row>
    <row r="37" spans="1:8">
      <c r="A37" s="104">
        <f t="shared" si="6"/>
        <v>27</v>
      </c>
      <c r="B37" s="104">
        <f t="shared" ca="1" si="2"/>
        <v>1.3598342281597957</v>
      </c>
      <c r="C37" s="104">
        <f t="shared" ca="1" si="3"/>
        <v>1.3698342281597959E-3</v>
      </c>
      <c r="D37" s="104">
        <f t="shared" ca="1" si="4"/>
        <v>100.0007975431065</v>
      </c>
      <c r="E37" s="104">
        <f t="shared" ca="1" si="5"/>
        <v>4.6059677290946182</v>
      </c>
      <c r="F37" s="104">
        <f t="shared" ca="1" si="0"/>
        <v>100.07978612285966</v>
      </c>
      <c r="G37" s="104">
        <f t="shared" si="7"/>
        <v>27</v>
      </c>
      <c r="H37" s="104">
        <f t="shared" ca="1" si="1"/>
        <v>100.07978612285966</v>
      </c>
    </row>
    <row r="38" spans="1:8">
      <c r="A38" s="104">
        <f t="shared" si="6"/>
        <v>28</v>
      </c>
      <c r="B38" s="104">
        <f t="shared" ca="1" si="2"/>
        <v>-6.5523210867097836E-2</v>
      </c>
      <c r="C38" s="104">
        <f t="shared" ca="1" si="3"/>
        <v>-5.5523210867097834E-5</v>
      </c>
      <c r="D38" s="104">
        <f t="shared" ca="1" si="4"/>
        <v>100.00074201989564</v>
      </c>
      <c r="E38" s="104">
        <f t="shared" ca="1" si="5"/>
        <v>4.6059122058837509</v>
      </c>
      <c r="F38" s="104">
        <f t="shared" ca="1" si="0"/>
        <v>100.07422952605269</v>
      </c>
      <c r="G38" s="104">
        <f t="shared" si="7"/>
        <v>28</v>
      </c>
      <c r="H38" s="104">
        <f t="shared" ca="1" si="1"/>
        <v>100.07422952605269</v>
      </c>
    </row>
    <row r="39" spans="1:8">
      <c r="A39" s="104">
        <f t="shared" si="6"/>
        <v>29</v>
      </c>
      <c r="B39" s="104">
        <f t="shared" ca="1" si="2"/>
        <v>-0.40982548860858836</v>
      </c>
      <c r="C39" s="104">
        <f t="shared" ca="1" si="3"/>
        <v>-3.9982548860858835E-4</v>
      </c>
      <c r="D39" s="104">
        <f t="shared" ca="1" si="4"/>
        <v>100.00034219440703</v>
      </c>
      <c r="E39" s="104">
        <f t="shared" ca="1" si="5"/>
        <v>4.6055123803951421</v>
      </c>
      <c r="F39" s="104">
        <f t="shared" ca="1" si="0"/>
        <v>100.03422529622357</v>
      </c>
      <c r="G39" s="104">
        <f t="shared" si="7"/>
        <v>29</v>
      </c>
      <c r="H39" s="104">
        <f t="shared" ca="1" si="1"/>
        <v>100.03422529622357</v>
      </c>
    </row>
    <row r="40" spans="1:8">
      <c r="A40" s="104">
        <f t="shared" si="6"/>
        <v>30</v>
      </c>
      <c r="B40" s="104">
        <f t="shared" ca="1" si="2"/>
        <v>0.36605881417451092</v>
      </c>
      <c r="C40" s="104">
        <f t="shared" ca="1" si="3"/>
        <v>3.7605881417451093E-4</v>
      </c>
      <c r="D40" s="104">
        <f t="shared" ca="1" si="4"/>
        <v>100.00071825322119</v>
      </c>
      <c r="E40" s="104">
        <f t="shared" ca="1" si="5"/>
        <v>4.6058884392093162</v>
      </c>
      <c r="F40" s="104">
        <f t="shared" ca="1" si="0"/>
        <v>100.07185112268373</v>
      </c>
      <c r="G40" s="104">
        <f t="shared" si="7"/>
        <v>30</v>
      </c>
      <c r="H40" s="104">
        <f t="shared" ca="1" si="1"/>
        <v>100.07185112268373</v>
      </c>
    </row>
    <row r="41" spans="1:8">
      <c r="A41" s="104">
        <f t="shared" si="6"/>
        <v>31</v>
      </c>
      <c r="B41" s="104">
        <f t="shared" ca="1" si="2"/>
        <v>0.84864517486382729</v>
      </c>
      <c r="C41" s="104">
        <f t="shared" ca="1" si="3"/>
        <v>8.5864517486382731E-4</v>
      </c>
      <c r="D41" s="104">
        <f t="shared" ca="1" si="4"/>
        <v>100.00157689839605</v>
      </c>
      <c r="E41" s="104">
        <f t="shared" ca="1" si="5"/>
        <v>4.60674708438418</v>
      </c>
      <c r="F41" s="104">
        <f t="shared" ca="1" si="0"/>
        <v>100.15781423541436</v>
      </c>
      <c r="G41" s="104">
        <f t="shared" si="7"/>
        <v>31</v>
      </c>
      <c r="H41" s="104">
        <f t="shared" ca="1" si="1"/>
        <v>100.15781423541436</v>
      </c>
    </row>
    <row r="42" spans="1:8">
      <c r="A42" s="104">
        <f t="shared" si="6"/>
        <v>32</v>
      </c>
      <c r="B42" s="104">
        <f t="shared" ca="1" si="2"/>
        <v>-0.44930034317892609</v>
      </c>
      <c r="C42" s="104">
        <f t="shared" ca="1" si="3"/>
        <v>-4.3930034317892608E-4</v>
      </c>
      <c r="D42" s="104">
        <f t="shared" ca="1" si="4"/>
        <v>100.00113759805288</v>
      </c>
      <c r="E42" s="104">
        <f t="shared" ca="1" si="5"/>
        <v>4.6063077840410012</v>
      </c>
      <c r="F42" s="104">
        <f t="shared" ca="1" si="0"/>
        <v>100.11382453630111</v>
      </c>
      <c r="G42" s="104">
        <f t="shared" si="7"/>
        <v>32</v>
      </c>
      <c r="H42" s="104">
        <f t="shared" ca="1" si="1"/>
        <v>100.11382453630111</v>
      </c>
    </row>
    <row r="43" spans="1:8">
      <c r="A43" s="104">
        <f t="shared" si="6"/>
        <v>33</v>
      </c>
      <c r="B43" s="104">
        <f t="shared" ca="1" si="2"/>
        <v>-0.49908581779054784</v>
      </c>
      <c r="C43" s="104">
        <f t="shared" ca="1" si="3"/>
        <v>-4.8908581779054784E-4</v>
      </c>
      <c r="D43" s="104">
        <f t="shared" ca="1" si="4"/>
        <v>100.00064851223509</v>
      </c>
      <c r="E43" s="104">
        <f t="shared" ca="1" si="5"/>
        <v>4.605818698223211</v>
      </c>
      <c r="F43" s="104">
        <f t="shared" ca="1" si="0"/>
        <v>100.06487225646438</v>
      </c>
      <c r="G43" s="104">
        <f t="shared" si="7"/>
        <v>33</v>
      </c>
      <c r="H43" s="104">
        <f t="shared" ca="1" si="1"/>
        <v>100.06487225646438</v>
      </c>
    </row>
    <row r="44" spans="1:8">
      <c r="A44" s="104">
        <f t="shared" si="6"/>
        <v>34</v>
      </c>
      <c r="B44" s="104">
        <f t="shared" ca="1" si="2"/>
        <v>0.13590639818687594</v>
      </c>
      <c r="C44" s="104">
        <f t="shared" ca="1" si="3"/>
        <v>1.4590639818687595E-4</v>
      </c>
      <c r="D44" s="104">
        <f t="shared" ca="1" si="4"/>
        <v>100.00079441863328</v>
      </c>
      <c r="E44" s="104">
        <f t="shared" ca="1" si="5"/>
        <v>4.6059646046213976</v>
      </c>
      <c r="F44" s="104">
        <f t="shared" ca="1" si="0"/>
        <v>100.0794734267365</v>
      </c>
      <c r="G44" s="104">
        <f t="shared" si="7"/>
        <v>34</v>
      </c>
      <c r="H44" s="104">
        <f t="shared" ca="1" si="1"/>
        <v>100.0794734267365</v>
      </c>
    </row>
    <row r="45" spans="1:8">
      <c r="A45" s="104">
        <f t="shared" si="6"/>
        <v>35</v>
      </c>
      <c r="B45" s="104">
        <f t="shared" ca="1" si="2"/>
        <v>0.33402399190676935</v>
      </c>
      <c r="C45" s="104">
        <f t="shared" ca="1" si="3"/>
        <v>3.4402399190676939E-4</v>
      </c>
      <c r="D45" s="104">
        <f t="shared" ca="1" si="4"/>
        <v>100.00113844262518</v>
      </c>
      <c r="E45" s="104">
        <f t="shared" ca="1" si="5"/>
        <v>4.6063086286133039</v>
      </c>
      <c r="F45" s="104">
        <f t="shared" ca="1" si="0"/>
        <v>100.11390908970014</v>
      </c>
      <c r="G45" s="104">
        <f t="shared" si="7"/>
        <v>35</v>
      </c>
      <c r="H45" s="104">
        <f t="shared" ca="1" si="1"/>
        <v>100.11390908970014</v>
      </c>
    </row>
    <row r="46" spans="1:8">
      <c r="A46" s="104">
        <f t="shared" si="6"/>
        <v>36</v>
      </c>
      <c r="B46" s="104">
        <f t="shared" ca="1" si="2"/>
        <v>0.26335729839635214</v>
      </c>
      <c r="C46" s="104">
        <f t="shared" ca="1" si="3"/>
        <v>2.7335729839635217E-4</v>
      </c>
      <c r="D46" s="104">
        <f t="shared" ca="1" si="4"/>
        <v>100.00141179992357</v>
      </c>
      <c r="E46" s="104">
        <f t="shared" ca="1" si="5"/>
        <v>4.6065819859117001</v>
      </c>
      <c r="F46" s="104">
        <f t="shared" ca="1" si="0"/>
        <v>100.14127969822815</v>
      </c>
      <c r="G46" s="104">
        <f t="shared" si="7"/>
        <v>36</v>
      </c>
      <c r="H46" s="104">
        <f t="shared" ca="1" si="1"/>
        <v>100.14127969822815</v>
      </c>
    </row>
    <row r="47" spans="1:8">
      <c r="A47" s="104">
        <f t="shared" si="6"/>
        <v>37</v>
      </c>
      <c r="B47" s="104">
        <f t="shared" ca="1" si="2"/>
        <v>-0.75275948696696116</v>
      </c>
      <c r="C47" s="104">
        <f t="shared" ca="1" si="3"/>
        <v>-7.4275948696696118E-4</v>
      </c>
      <c r="D47" s="104">
        <f t="shared" ca="1" si="4"/>
        <v>100.00066904043661</v>
      </c>
      <c r="E47" s="104">
        <f t="shared" ca="1" si="5"/>
        <v>4.6058392264247328</v>
      </c>
      <c r="F47" s="104">
        <f t="shared" ca="1" si="0"/>
        <v>100.06692642941148</v>
      </c>
      <c r="G47" s="104">
        <f t="shared" si="7"/>
        <v>37</v>
      </c>
      <c r="H47" s="104">
        <f t="shared" ca="1" si="1"/>
        <v>100.06692642941148</v>
      </c>
    </row>
    <row r="48" spans="1:8">
      <c r="A48" s="104">
        <f t="shared" si="6"/>
        <v>38</v>
      </c>
      <c r="B48" s="104">
        <f t="shared" ca="1" si="2"/>
        <v>1.0776358601819136</v>
      </c>
      <c r="C48" s="104">
        <f t="shared" ca="1" si="3"/>
        <v>1.0876358601819138E-3</v>
      </c>
      <c r="D48" s="104">
        <f t="shared" ca="1" si="4"/>
        <v>100.00175667629679</v>
      </c>
      <c r="E48" s="104">
        <f t="shared" ca="1" si="5"/>
        <v>4.6069268622849151</v>
      </c>
      <c r="F48" s="104">
        <f t="shared" ca="1" si="0"/>
        <v>100.17582201565179</v>
      </c>
      <c r="G48" s="104">
        <f t="shared" si="7"/>
        <v>38</v>
      </c>
      <c r="H48" s="104">
        <f t="shared" ca="1" si="1"/>
        <v>100.17582201565179</v>
      </c>
    </row>
    <row r="49" spans="1:8">
      <c r="A49" s="104">
        <f t="shared" si="6"/>
        <v>39</v>
      </c>
      <c r="B49" s="104">
        <f t="shared" ca="1" si="2"/>
        <v>1.0172309956479393</v>
      </c>
      <c r="C49" s="104">
        <f t="shared" ca="1" si="3"/>
        <v>1.0272309956479394E-3</v>
      </c>
      <c r="D49" s="104">
        <f t="shared" ca="1" si="4"/>
        <v>100.00278390729244</v>
      </c>
      <c r="E49" s="104">
        <f t="shared" ca="1" si="5"/>
        <v>4.6079540932805632</v>
      </c>
      <c r="F49" s="104">
        <f t="shared" ca="1" si="0"/>
        <v>100.27877859608276</v>
      </c>
      <c r="G49" s="104">
        <f t="shared" si="7"/>
        <v>39</v>
      </c>
      <c r="H49" s="104">
        <f t="shared" ca="1" si="1"/>
        <v>100.27877859608276</v>
      </c>
    </row>
    <row r="50" spans="1:8">
      <c r="A50" s="104">
        <f t="shared" si="6"/>
        <v>40</v>
      </c>
      <c r="B50" s="104">
        <f t="shared" ca="1" si="2"/>
        <v>-0.64154154768224392</v>
      </c>
      <c r="C50" s="104">
        <f t="shared" ca="1" si="3"/>
        <v>-6.3154154768224385E-4</v>
      </c>
      <c r="D50" s="104">
        <f t="shared" ca="1" si="4"/>
        <v>100.00215236574476</v>
      </c>
      <c r="E50" s="104">
        <f t="shared" ca="1" si="5"/>
        <v>4.6073225517328806</v>
      </c>
      <c r="F50" s="104">
        <f t="shared" ca="1" si="0"/>
        <v>100.21546837467032</v>
      </c>
      <c r="G50" s="104">
        <f t="shared" si="7"/>
        <v>40</v>
      </c>
      <c r="H50" s="104">
        <f t="shared" ca="1" si="1"/>
        <v>100.21546837467032</v>
      </c>
    </row>
    <row r="51" spans="1:8">
      <c r="A51" s="104">
        <f t="shared" si="6"/>
        <v>41</v>
      </c>
      <c r="B51" s="104">
        <f t="shared" ca="1" si="2"/>
        <v>0.13209730028362016</v>
      </c>
      <c r="C51" s="104">
        <f t="shared" ca="1" si="3"/>
        <v>1.4209730028362015E-4</v>
      </c>
      <c r="D51" s="104">
        <f t="shared" ca="1" si="4"/>
        <v>100.00229446304505</v>
      </c>
      <c r="E51" s="104">
        <f t="shared" ca="1" si="5"/>
        <v>4.6074646490331643</v>
      </c>
      <c r="F51" s="104">
        <f t="shared" ca="1" si="0"/>
        <v>100.22970973397842</v>
      </c>
      <c r="G51" s="104">
        <f t="shared" si="7"/>
        <v>41</v>
      </c>
      <c r="H51" s="104">
        <f t="shared" ca="1" si="1"/>
        <v>100.22970973397842</v>
      </c>
    </row>
    <row r="52" spans="1:8">
      <c r="A52" s="104">
        <f t="shared" si="6"/>
        <v>42</v>
      </c>
      <c r="B52" s="104">
        <f t="shared" ca="1" si="2"/>
        <v>0.81703314898170065</v>
      </c>
      <c r="C52" s="104">
        <f t="shared" ca="1" si="3"/>
        <v>8.270331489817007E-4</v>
      </c>
      <c r="D52" s="104">
        <f t="shared" ca="1" si="4"/>
        <v>100.00312149619403</v>
      </c>
      <c r="E52" s="104">
        <f t="shared" ca="1" si="5"/>
        <v>4.6082916821821458</v>
      </c>
      <c r="F52" s="104">
        <f t="shared" ca="1" si="0"/>
        <v>100.31263731364312</v>
      </c>
      <c r="G52" s="104">
        <f t="shared" si="7"/>
        <v>42</v>
      </c>
      <c r="H52" s="104">
        <f t="shared" ca="1" si="1"/>
        <v>100.31263731364312</v>
      </c>
    </row>
    <row r="53" spans="1:8">
      <c r="A53" s="104">
        <f t="shared" si="6"/>
        <v>43</v>
      </c>
      <c r="B53" s="104">
        <f t="shared" ca="1" si="2"/>
        <v>0.71507912105885807</v>
      </c>
      <c r="C53" s="104">
        <f t="shared" ca="1" si="3"/>
        <v>7.2507912105885814E-4</v>
      </c>
      <c r="D53" s="104">
        <f t="shared" ca="1" si="4"/>
        <v>100.00384657531508</v>
      </c>
      <c r="E53" s="104">
        <f t="shared" ca="1" si="5"/>
        <v>4.6090167613032049</v>
      </c>
      <c r="F53" s="104">
        <f t="shared" ca="1" si="0"/>
        <v>100.38539828808155</v>
      </c>
      <c r="G53" s="104">
        <f t="shared" si="7"/>
        <v>43</v>
      </c>
      <c r="H53" s="104">
        <f t="shared" ca="1" si="1"/>
        <v>100.38539828808155</v>
      </c>
    </row>
    <row r="54" spans="1:8">
      <c r="A54" s="104">
        <f t="shared" si="6"/>
        <v>44</v>
      </c>
      <c r="B54" s="104">
        <f t="shared" ca="1" si="2"/>
        <v>0.36543666186700963</v>
      </c>
      <c r="C54" s="104">
        <f t="shared" ca="1" si="3"/>
        <v>3.7543666186700965E-4</v>
      </c>
      <c r="D54" s="104">
        <f t="shared" ca="1" si="4"/>
        <v>100.00422201197695</v>
      </c>
      <c r="E54" s="104">
        <f t="shared" ca="1" si="5"/>
        <v>4.6093921979650716</v>
      </c>
      <c r="F54" s="104">
        <f t="shared" ca="1" si="0"/>
        <v>100.42309372259626</v>
      </c>
      <c r="G54" s="104">
        <f t="shared" si="7"/>
        <v>44</v>
      </c>
      <c r="H54" s="104">
        <f t="shared" ca="1" si="1"/>
        <v>100.42309372259626</v>
      </c>
    </row>
    <row r="55" spans="1:8">
      <c r="A55" s="104">
        <f t="shared" si="6"/>
        <v>45</v>
      </c>
      <c r="B55" s="104">
        <f t="shared" ca="1" si="2"/>
        <v>0.12605936335384332</v>
      </c>
      <c r="C55" s="104">
        <f t="shared" ca="1" si="3"/>
        <v>1.3605936335384333E-4</v>
      </c>
      <c r="D55" s="104">
        <f t="shared" ca="1" si="4"/>
        <v>100.00435807134031</v>
      </c>
      <c r="E55" s="104">
        <f t="shared" ca="1" si="5"/>
        <v>4.6095282573284253</v>
      </c>
      <c r="F55" s="104">
        <f t="shared" ca="1" si="0"/>
        <v>100.43675815436002</v>
      </c>
      <c r="G55" s="104">
        <f t="shared" si="7"/>
        <v>45</v>
      </c>
      <c r="H55" s="104">
        <f t="shared" ca="1" si="1"/>
        <v>100.43675815436002</v>
      </c>
    </row>
    <row r="56" spans="1:8">
      <c r="A56" s="104">
        <f t="shared" si="6"/>
        <v>46</v>
      </c>
      <c r="B56" s="104">
        <f t="shared" ca="1" si="2"/>
        <v>-1.1493590172474543E-2</v>
      </c>
      <c r="C56" s="104">
        <f t="shared" ca="1" si="3"/>
        <v>-1.4935901724745425E-6</v>
      </c>
      <c r="D56" s="104">
        <f t="shared" ca="1" si="4"/>
        <v>100.00435657775013</v>
      </c>
      <c r="E56" s="104">
        <f t="shared" ca="1" si="5"/>
        <v>4.6095267637382529</v>
      </c>
      <c r="F56" s="104">
        <f t="shared" ca="1" si="0"/>
        <v>100.43660814311713</v>
      </c>
      <c r="G56" s="104">
        <f t="shared" si="7"/>
        <v>46</v>
      </c>
      <c r="H56" s="104">
        <f t="shared" ca="1" si="1"/>
        <v>100.43660814311713</v>
      </c>
    </row>
    <row r="57" spans="1:8">
      <c r="A57" s="104">
        <f t="shared" si="6"/>
        <v>47</v>
      </c>
      <c r="B57" s="104">
        <f t="shared" ca="1" si="2"/>
        <v>-0.12261228867759907</v>
      </c>
      <c r="C57" s="104">
        <f t="shared" ca="1" si="3"/>
        <v>-1.1261228867759908E-4</v>
      </c>
      <c r="D57" s="104">
        <f t="shared" ca="1" si="4"/>
        <v>100.00424396546146</v>
      </c>
      <c r="E57" s="104">
        <f t="shared" ca="1" si="5"/>
        <v>4.6094141514495757</v>
      </c>
      <c r="F57" s="104">
        <f t="shared" ca="1" si="0"/>
        <v>100.42529838362806</v>
      </c>
      <c r="G57" s="104">
        <f t="shared" si="7"/>
        <v>47</v>
      </c>
      <c r="H57" s="104">
        <f t="shared" ca="1" si="1"/>
        <v>100.42529838362806</v>
      </c>
    </row>
    <row r="58" spans="1:8">
      <c r="A58" s="104">
        <f t="shared" si="6"/>
        <v>48</v>
      </c>
      <c r="B58" s="104">
        <f t="shared" ca="1" si="2"/>
        <v>-1.3584986817102989</v>
      </c>
      <c r="C58" s="104">
        <f t="shared" ca="1" si="3"/>
        <v>-1.3484986817102989E-3</v>
      </c>
      <c r="D58" s="104">
        <f t="shared" ca="1" si="4"/>
        <v>100.00289546677975</v>
      </c>
      <c r="E58" s="104">
        <f t="shared" ca="1" si="5"/>
        <v>4.6080656527678654</v>
      </c>
      <c r="F58" s="104">
        <f t="shared" ca="1" si="0"/>
        <v>100.28996626924416</v>
      </c>
      <c r="G58" s="104">
        <f t="shared" si="7"/>
        <v>48</v>
      </c>
      <c r="H58" s="104">
        <f t="shared" ca="1" si="1"/>
        <v>100.28996626924416</v>
      </c>
    </row>
    <row r="59" spans="1:8">
      <c r="A59" s="104">
        <f t="shared" si="6"/>
        <v>49</v>
      </c>
      <c r="B59" s="104">
        <f t="shared" ca="1" si="2"/>
        <v>-0.33617345876999216</v>
      </c>
      <c r="C59" s="104">
        <f t="shared" ca="1" si="3"/>
        <v>-3.2617345876999212E-4</v>
      </c>
      <c r="D59" s="104">
        <f t="shared" ca="1" si="4"/>
        <v>100.00256929332097</v>
      </c>
      <c r="E59" s="104">
        <f t="shared" ca="1" si="5"/>
        <v>4.6077394793090951</v>
      </c>
      <c r="F59" s="104">
        <f t="shared" ca="1" si="0"/>
        <v>100.25725967836708</v>
      </c>
      <c r="G59" s="104">
        <f t="shared" si="7"/>
        <v>49</v>
      </c>
      <c r="H59" s="104">
        <f t="shared" ca="1" si="1"/>
        <v>100.25725967836708</v>
      </c>
    </row>
    <row r="60" spans="1:8">
      <c r="A60" s="104">
        <f t="shared" si="6"/>
        <v>50</v>
      </c>
      <c r="B60" s="104">
        <f t="shared" ca="1" si="2"/>
        <v>1.6718024326333025</v>
      </c>
      <c r="C60" s="104">
        <f t="shared" ca="1" si="3"/>
        <v>1.6818024326333025E-3</v>
      </c>
      <c r="D60" s="104">
        <f t="shared" ca="1" si="4"/>
        <v>100.0042510957536</v>
      </c>
      <c r="E60" s="104">
        <f t="shared" ca="1" si="5"/>
        <v>4.6094212817417288</v>
      </c>
      <c r="F60" s="104">
        <f t="shared" ca="1" si="0"/>
        <v>100.42601444789797</v>
      </c>
      <c r="G60" s="104">
        <f t="shared" si="7"/>
        <v>50</v>
      </c>
      <c r="H60" s="104">
        <f t="shared" ca="1" si="1"/>
        <v>100.42601444789797</v>
      </c>
    </row>
    <row r="61" spans="1:8">
      <c r="A61" s="104">
        <f t="shared" si="6"/>
        <v>51</v>
      </c>
      <c r="B61" s="104">
        <f t="shared" ca="1" si="2"/>
        <v>-9.1378199383256503E-2</v>
      </c>
      <c r="C61" s="104">
        <f t="shared" ca="1" si="3"/>
        <v>-8.1378199383256507E-5</v>
      </c>
      <c r="D61" s="104">
        <f t="shared" ca="1" si="4"/>
        <v>100.00416971755422</v>
      </c>
      <c r="E61" s="104">
        <f t="shared" ca="1" si="5"/>
        <v>4.6093399035423452</v>
      </c>
      <c r="F61" s="104">
        <f t="shared" ca="1" si="0"/>
        <v>100.4178422921931</v>
      </c>
      <c r="G61" s="104">
        <f t="shared" si="7"/>
        <v>51</v>
      </c>
      <c r="H61" s="104">
        <f t="shared" ca="1" si="1"/>
        <v>100.4178422921931</v>
      </c>
    </row>
    <row r="62" spans="1:8">
      <c r="A62" s="104">
        <f t="shared" si="6"/>
        <v>52</v>
      </c>
      <c r="B62" s="104">
        <f t="shared" ca="1" si="2"/>
        <v>-2.0896409866936478</v>
      </c>
      <c r="C62" s="104">
        <f t="shared" ca="1" si="3"/>
        <v>-2.079640986693648E-3</v>
      </c>
      <c r="D62" s="104">
        <f t="shared" ca="1" si="4"/>
        <v>100.00209007656753</v>
      </c>
      <c r="E62" s="104">
        <f t="shared" ca="1" si="5"/>
        <v>4.607260262555652</v>
      </c>
      <c r="F62" s="104">
        <f t="shared" ca="1" si="0"/>
        <v>100.20922623001073</v>
      </c>
      <c r="G62" s="104">
        <f t="shared" si="7"/>
        <v>52</v>
      </c>
      <c r="H62" s="104">
        <f t="shared" ca="1" si="1"/>
        <v>100.20922623001073</v>
      </c>
    </row>
    <row r="63" spans="1:8">
      <c r="A63" s="104">
        <f t="shared" si="6"/>
        <v>53</v>
      </c>
      <c r="B63" s="104">
        <f t="shared" ca="1" si="2"/>
        <v>-0.57740074456319901</v>
      </c>
      <c r="C63" s="104">
        <f t="shared" ca="1" si="3"/>
        <v>-5.6740074456319899E-4</v>
      </c>
      <c r="D63" s="104">
        <f t="shared" ca="1" si="4"/>
        <v>100.00152267582297</v>
      </c>
      <c r="E63" s="104">
        <f t="shared" ca="1" si="5"/>
        <v>4.6066928618110889</v>
      </c>
      <c r="F63" s="104">
        <f t="shared" ca="1" si="0"/>
        <v>100.15238356824504</v>
      </c>
      <c r="G63" s="104">
        <f t="shared" si="7"/>
        <v>53</v>
      </c>
      <c r="H63" s="104">
        <f t="shared" ca="1" si="1"/>
        <v>100.15238356824504</v>
      </c>
    </row>
    <row r="64" spans="1:8">
      <c r="A64" s="104">
        <f t="shared" si="6"/>
        <v>54</v>
      </c>
      <c r="B64" s="104">
        <f t="shared" ca="1" si="2"/>
        <v>0.30760362977912115</v>
      </c>
      <c r="C64" s="104">
        <f t="shared" ca="1" si="3"/>
        <v>3.1760362977912117E-4</v>
      </c>
      <c r="D64" s="104">
        <f t="shared" ca="1" si="4"/>
        <v>100.00184027945275</v>
      </c>
      <c r="E64" s="104">
        <f t="shared" ca="1" si="5"/>
        <v>4.6070104654408679</v>
      </c>
      <c r="F64" s="104">
        <f t="shared" ca="1" si="0"/>
        <v>100.18419738062106</v>
      </c>
      <c r="G64" s="104">
        <f t="shared" si="7"/>
        <v>54</v>
      </c>
      <c r="H64" s="104">
        <f t="shared" ca="1" si="1"/>
        <v>100.18419738062106</v>
      </c>
    </row>
    <row r="65" spans="1:8">
      <c r="A65" s="104">
        <f t="shared" si="6"/>
        <v>55</v>
      </c>
      <c r="B65" s="104">
        <f t="shared" ca="1" si="2"/>
        <v>0.92388334958989682</v>
      </c>
      <c r="C65" s="104">
        <f t="shared" ca="1" si="3"/>
        <v>9.338833495898969E-4</v>
      </c>
      <c r="D65" s="104">
        <f t="shared" ca="1" si="4"/>
        <v>100.00277416280234</v>
      </c>
      <c r="E65" s="104">
        <f t="shared" ca="1" si="5"/>
        <v>4.6079443487904577</v>
      </c>
      <c r="F65" s="104">
        <f t="shared" ca="1" si="0"/>
        <v>100.27780143527791</v>
      </c>
      <c r="G65" s="104">
        <f t="shared" si="7"/>
        <v>55</v>
      </c>
      <c r="H65" s="104">
        <f t="shared" ca="1" si="1"/>
        <v>100.27780143527791</v>
      </c>
    </row>
    <row r="66" spans="1:8">
      <c r="A66" s="104">
        <f t="shared" si="6"/>
        <v>56</v>
      </c>
      <c r="B66" s="104">
        <f t="shared" ca="1" si="2"/>
        <v>-1.1900576921193582</v>
      </c>
      <c r="C66" s="104">
        <f t="shared" ca="1" si="3"/>
        <v>-1.1800576921193581E-3</v>
      </c>
      <c r="D66" s="104">
        <f t="shared" ca="1" si="4"/>
        <v>100.00159410511021</v>
      </c>
      <c r="E66" s="104">
        <f t="shared" ca="1" si="5"/>
        <v>4.6067642910983384</v>
      </c>
      <c r="F66" s="104">
        <f t="shared" ca="1" si="0"/>
        <v>100.15953763712164</v>
      </c>
      <c r="G66" s="104">
        <f t="shared" si="7"/>
        <v>56</v>
      </c>
      <c r="H66" s="104">
        <f t="shared" ca="1" si="1"/>
        <v>100.15953763712164</v>
      </c>
    </row>
    <row r="67" spans="1:8">
      <c r="A67" s="104">
        <f t="shared" si="6"/>
        <v>57</v>
      </c>
      <c r="B67" s="104">
        <f t="shared" ca="1" si="2"/>
        <v>0.71918255079738169</v>
      </c>
      <c r="C67" s="104">
        <f t="shared" ca="1" si="3"/>
        <v>7.2918255079738176E-4</v>
      </c>
      <c r="D67" s="104">
        <f t="shared" ca="1" si="4"/>
        <v>100.00232328766101</v>
      </c>
      <c r="E67" s="104">
        <f t="shared" ca="1" si="5"/>
        <v>4.6074934736491358</v>
      </c>
      <c r="F67" s="104">
        <f t="shared" ca="1" si="0"/>
        <v>100.23259885850918</v>
      </c>
      <c r="G67" s="104">
        <f t="shared" si="7"/>
        <v>57</v>
      </c>
      <c r="H67" s="104">
        <f t="shared" ca="1" si="1"/>
        <v>100.23259885850918</v>
      </c>
    </row>
    <row r="68" spans="1:8">
      <c r="A68" s="104">
        <f t="shared" si="6"/>
        <v>58</v>
      </c>
      <c r="B68" s="104">
        <f t="shared" ca="1" si="2"/>
        <v>-0.9794994123343419</v>
      </c>
      <c r="C68" s="104">
        <f t="shared" ca="1" si="3"/>
        <v>-9.6949941233434199E-4</v>
      </c>
      <c r="D68" s="104">
        <f t="shared" ca="1" si="4"/>
        <v>100.00135378824868</v>
      </c>
      <c r="E68" s="104">
        <f t="shared" ca="1" si="5"/>
        <v>4.6065239742368016</v>
      </c>
      <c r="F68" s="104">
        <f t="shared" ca="1" si="0"/>
        <v>100.13547050336857</v>
      </c>
      <c r="G68" s="104">
        <f t="shared" si="7"/>
        <v>58</v>
      </c>
      <c r="H68" s="104">
        <f t="shared" ca="1" si="1"/>
        <v>100.13547050336857</v>
      </c>
    </row>
    <row r="69" spans="1:8">
      <c r="A69" s="104">
        <f t="shared" si="6"/>
        <v>59</v>
      </c>
      <c r="B69" s="104">
        <f t="shared" ca="1" si="2"/>
        <v>0.67867023560069617</v>
      </c>
      <c r="C69" s="104">
        <f t="shared" ca="1" si="3"/>
        <v>6.8867023560069624E-4</v>
      </c>
      <c r="D69" s="104">
        <f t="shared" ca="1" si="4"/>
        <v>100.00204245848428</v>
      </c>
      <c r="E69" s="104">
        <f t="shared" ca="1" si="5"/>
        <v>4.6072126444724022</v>
      </c>
      <c r="F69" s="104">
        <f t="shared" ca="1" si="0"/>
        <v>100.20445457234321</v>
      </c>
      <c r="G69" s="104">
        <f t="shared" si="7"/>
        <v>59</v>
      </c>
      <c r="H69" s="104">
        <f t="shared" ca="1" si="1"/>
        <v>100.20445457234321</v>
      </c>
    </row>
    <row r="70" spans="1:8">
      <c r="A70" s="104">
        <f t="shared" si="6"/>
        <v>60</v>
      </c>
      <c r="B70" s="104">
        <f t="shared" ca="1" si="2"/>
        <v>2.199654720612231</v>
      </c>
      <c r="C70" s="104">
        <f t="shared" ca="1" si="3"/>
        <v>2.209654720612231E-3</v>
      </c>
      <c r="D70" s="104">
        <f t="shared" ca="1" si="4"/>
        <v>100.0042521132049</v>
      </c>
      <c r="E70" s="104">
        <f t="shared" ca="1" si="5"/>
        <v>4.6094222991930147</v>
      </c>
      <c r="F70" s="104">
        <f t="shared" ca="1" si="0"/>
        <v>100.42611662652749</v>
      </c>
      <c r="G70" s="104">
        <f t="shared" si="7"/>
        <v>60</v>
      </c>
      <c r="H70" s="104">
        <f t="shared" ca="1" si="1"/>
        <v>100.42611662652749</v>
      </c>
    </row>
    <row r="71" spans="1:8">
      <c r="A71" s="104">
        <f t="shared" si="6"/>
        <v>61</v>
      </c>
      <c r="B71" s="104">
        <f t="shared" ca="1" si="2"/>
        <v>-0.88549644795280469</v>
      </c>
      <c r="C71" s="104">
        <f t="shared" ca="1" si="3"/>
        <v>-8.7549644795280465E-4</v>
      </c>
      <c r="D71" s="104">
        <f t="shared" ca="1" si="4"/>
        <v>100.00337661675695</v>
      </c>
      <c r="E71" s="104">
        <f t="shared" ca="1" si="5"/>
        <v>4.608546802745062</v>
      </c>
      <c r="F71" s="104">
        <f t="shared" ca="1" si="0"/>
        <v>100.33823239491915</v>
      </c>
      <c r="G71" s="104">
        <f t="shared" si="7"/>
        <v>61</v>
      </c>
      <c r="H71" s="104">
        <f t="shared" ca="1" si="1"/>
        <v>100.33823239491915</v>
      </c>
    </row>
    <row r="72" spans="1:8">
      <c r="A72" s="104">
        <f t="shared" si="6"/>
        <v>62</v>
      </c>
      <c r="B72" s="104">
        <f t="shared" ca="1" si="2"/>
        <v>-1.3268891753572745</v>
      </c>
      <c r="C72" s="104">
        <f t="shared" ca="1" si="3"/>
        <v>-1.3168891753572744E-3</v>
      </c>
      <c r="D72" s="104">
        <f t="shared" ca="1" si="4"/>
        <v>100.0020597275816</v>
      </c>
      <c r="E72" s="104">
        <f t="shared" ca="1" si="5"/>
        <v>4.6072299135697046</v>
      </c>
      <c r="F72" s="104">
        <f t="shared" ca="1" si="0"/>
        <v>100.20618502776101</v>
      </c>
      <c r="G72" s="104">
        <f t="shared" si="7"/>
        <v>62</v>
      </c>
      <c r="H72" s="104">
        <f t="shared" ca="1" si="1"/>
        <v>100.20618502776101</v>
      </c>
    </row>
    <row r="73" spans="1:8">
      <c r="A73" s="104">
        <f t="shared" si="6"/>
        <v>63</v>
      </c>
      <c r="B73" s="104">
        <f t="shared" ca="1" si="2"/>
        <v>2.1325120414177894</v>
      </c>
      <c r="C73" s="104">
        <f t="shared" ca="1" si="3"/>
        <v>2.1425120414177894E-3</v>
      </c>
      <c r="D73" s="104">
        <f t="shared" ca="1" si="4"/>
        <v>100.00420223962301</v>
      </c>
      <c r="E73" s="104">
        <f t="shared" ca="1" si="5"/>
        <v>4.6093724256111219</v>
      </c>
      <c r="F73" s="104">
        <f t="shared" ca="1" si="0"/>
        <v>100.42110814127233</v>
      </c>
      <c r="G73" s="104">
        <f t="shared" si="7"/>
        <v>63</v>
      </c>
      <c r="H73" s="104">
        <f t="shared" ca="1" si="1"/>
        <v>100.42110814127233</v>
      </c>
    </row>
    <row r="74" spans="1:8">
      <c r="A74" s="104">
        <f t="shared" si="6"/>
        <v>64</v>
      </c>
      <c r="B74" s="104">
        <f t="shared" ca="1" si="2"/>
        <v>-0.78687993803421508</v>
      </c>
      <c r="C74" s="104">
        <f t="shared" ca="1" si="3"/>
        <v>-7.7687993803421504E-4</v>
      </c>
      <c r="D74" s="104">
        <f t="shared" ca="1" si="4"/>
        <v>100.00342535968498</v>
      </c>
      <c r="E74" s="104">
        <f t="shared" ca="1" si="5"/>
        <v>4.6085955456730874</v>
      </c>
      <c r="F74" s="104">
        <f t="shared" ref="F74:F137" ca="1" si="8">EXP(E74)</f>
        <v>100.34312329335634</v>
      </c>
      <c r="G74" s="104">
        <f t="shared" si="7"/>
        <v>64</v>
      </c>
      <c r="H74" s="104">
        <f t="shared" ref="H74:H137" ca="1" si="9">F74</f>
        <v>100.34312329335634</v>
      </c>
    </row>
    <row r="75" spans="1:8">
      <c r="A75" s="104">
        <f t="shared" si="6"/>
        <v>65</v>
      </c>
      <c r="B75" s="104">
        <f t="shared" ref="B75:B138" ca="1" si="10">NORMINV(RAND(),0,1)</f>
        <v>-0.51513594223147652</v>
      </c>
      <c r="C75" s="104">
        <f t="shared" ref="C75:C138" ca="1" si="11">$E$2+B75*$C$3</f>
        <v>-5.0513594223147652E-4</v>
      </c>
      <c r="D75" s="104">
        <f t="shared" ref="D75:D138" ca="1" si="12">D74+C75</f>
        <v>100.00292022374275</v>
      </c>
      <c r="E75" s="104">
        <f t="shared" ref="E75:E138" ca="1" si="13">E74+C75</f>
        <v>4.6080904097308562</v>
      </c>
      <c r="F75" s="104">
        <f t="shared" ca="1" si="8"/>
        <v>100.29244917496192</v>
      </c>
      <c r="G75" s="104">
        <f t="shared" si="7"/>
        <v>65</v>
      </c>
      <c r="H75" s="104">
        <f t="shared" ca="1" si="9"/>
        <v>100.29244917496192</v>
      </c>
    </row>
    <row r="76" spans="1:8">
      <c r="A76" s="104">
        <f t="shared" ref="A76:A139" si="14">A75+1</f>
        <v>66</v>
      </c>
      <c r="B76" s="104">
        <f t="shared" ca="1" si="10"/>
        <v>0.22735254019241991</v>
      </c>
      <c r="C76" s="104">
        <f t="shared" ca="1" si="11"/>
        <v>2.373525401924199E-4</v>
      </c>
      <c r="D76" s="104">
        <f t="shared" ca="1" si="12"/>
        <v>100.00315757628294</v>
      </c>
      <c r="E76" s="104">
        <f t="shared" ca="1" si="13"/>
        <v>4.608327762271049</v>
      </c>
      <c r="F76" s="104">
        <f t="shared" ca="1" si="8"/>
        <v>100.31625666780843</v>
      </c>
      <c r="G76" s="104">
        <f t="shared" ref="G76:G139" si="15">G75+1</f>
        <v>66</v>
      </c>
      <c r="H76" s="104">
        <f t="shared" ca="1" si="9"/>
        <v>100.31625666780843</v>
      </c>
    </row>
    <row r="77" spans="1:8">
      <c r="A77" s="104">
        <f t="shared" si="14"/>
        <v>67</v>
      </c>
      <c r="B77" s="104">
        <f t="shared" ca="1" si="10"/>
        <v>8.070822195950185E-3</v>
      </c>
      <c r="C77" s="104">
        <f t="shared" ca="1" si="11"/>
        <v>1.8070822195950186E-5</v>
      </c>
      <c r="D77" s="104">
        <f t="shared" ca="1" si="12"/>
        <v>100.00317564710514</v>
      </c>
      <c r="E77" s="104">
        <f t="shared" ca="1" si="13"/>
        <v>4.608345833093245</v>
      </c>
      <c r="F77" s="104">
        <f t="shared" ca="1" si="8"/>
        <v>100.31806948142551</v>
      </c>
      <c r="G77" s="104">
        <f t="shared" si="15"/>
        <v>67</v>
      </c>
      <c r="H77" s="104">
        <f t="shared" ca="1" si="9"/>
        <v>100.31806948142551</v>
      </c>
    </row>
    <row r="78" spans="1:8">
      <c r="A78" s="104">
        <f t="shared" si="14"/>
        <v>68</v>
      </c>
      <c r="B78" s="104">
        <f t="shared" ca="1" si="10"/>
        <v>-0.70461866726254141</v>
      </c>
      <c r="C78" s="104">
        <f t="shared" ca="1" si="11"/>
        <v>-6.9461866726254137E-4</v>
      </c>
      <c r="D78" s="104">
        <f t="shared" ca="1" si="12"/>
        <v>100.00248102843787</v>
      </c>
      <c r="E78" s="104">
        <f t="shared" ca="1" si="13"/>
        <v>4.6076512144259825</v>
      </c>
      <c r="F78" s="104">
        <f t="shared" ca="1" si="8"/>
        <v>100.24841087358547</v>
      </c>
      <c r="G78" s="104">
        <f t="shared" si="15"/>
        <v>68</v>
      </c>
      <c r="H78" s="104">
        <f t="shared" ca="1" si="9"/>
        <v>100.24841087358547</v>
      </c>
    </row>
    <row r="79" spans="1:8">
      <c r="A79" s="104">
        <f t="shared" si="14"/>
        <v>69</v>
      </c>
      <c r="B79" s="104">
        <f t="shared" ca="1" si="10"/>
        <v>-9.1343089679521094E-2</v>
      </c>
      <c r="C79" s="104">
        <f t="shared" ca="1" si="11"/>
        <v>-8.1343089679521103E-5</v>
      </c>
      <c r="D79" s="104">
        <f t="shared" ca="1" si="12"/>
        <v>100.00239968534819</v>
      </c>
      <c r="E79" s="104">
        <f t="shared" ca="1" si="13"/>
        <v>4.6075698713363034</v>
      </c>
      <c r="F79" s="104">
        <f t="shared" ca="1" si="8"/>
        <v>100.24025668975735</v>
      </c>
      <c r="G79" s="104">
        <f t="shared" si="15"/>
        <v>69</v>
      </c>
      <c r="H79" s="104">
        <f t="shared" ca="1" si="9"/>
        <v>100.24025668975735</v>
      </c>
    </row>
    <row r="80" spans="1:8">
      <c r="A80" s="104">
        <f t="shared" si="14"/>
        <v>70</v>
      </c>
      <c r="B80" s="104">
        <f t="shared" ca="1" si="10"/>
        <v>-1.5027500656749742</v>
      </c>
      <c r="C80" s="104">
        <f t="shared" ca="1" si="11"/>
        <v>-1.4927500656749741E-3</v>
      </c>
      <c r="D80" s="104">
        <f t="shared" ca="1" si="12"/>
        <v>100.00090693528252</v>
      </c>
      <c r="E80" s="104">
        <f t="shared" ca="1" si="13"/>
        <v>4.6060771212706282</v>
      </c>
      <c r="F80" s="104">
        <f t="shared" ca="1" si="8"/>
        <v>100.09073466726988</v>
      </c>
      <c r="G80" s="104">
        <f t="shared" si="15"/>
        <v>70</v>
      </c>
      <c r="H80" s="104">
        <f t="shared" ca="1" si="9"/>
        <v>100.09073466726988</v>
      </c>
    </row>
    <row r="81" spans="1:8">
      <c r="A81" s="104">
        <f t="shared" si="14"/>
        <v>71</v>
      </c>
      <c r="B81" s="104">
        <f t="shared" ca="1" si="10"/>
        <v>1.2859346383546337</v>
      </c>
      <c r="C81" s="104">
        <f t="shared" ca="1" si="11"/>
        <v>1.2959346383546338E-3</v>
      </c>
      <c r="D81" s="104">
        <f t="shared" ca="1" si="12"/>
        <v>100.00220286992086</v>
      </c>
      <c r="E81" s="104">
        <f t="shared" ca="1" si="13"/>
        <v>4.6073730559089832</v>
      </c>
      <c r="F81" s="104">
        <f t="shared" ca="1" si="8"/>
        <v>100.22052980214386</v>
      </c>
      <c r="G81" s="104">
        <f t="shared" si="15"/>
        <v>71</v>
      </c>
      <c r="H81" s="104">
        <f t="shared" ca="1" si="9"/>
        <v>100.22052980214386</v>
      </c>
    </row>
    <row r="82" spans="1:8">
      <c r="A82" s="104">
        <f t="shared" si="14"/>
        <v>72</v>
      </c>
      <c r="B82" s="104">
        <f t="shared" ca="1" si="10"/>
        <v>-6.0185826688336302E-2</v>
      </c>
      <c r="C82" s="104">
        <f t="shared" ca="1" si="11"/>
        <v>-5.0185826688336304E-5</v>
      </c>
      <c r="D82" s="104">
        <f t="shared" ca="1" si="12"/>
        <v>100.00215268409417</v>
      </c>
      <c r="E82" s="104">
        <f t="shared" ca="1" si="13"/>
        <v>4.607322870082295</v>
      </c>
      <c r="F82" s="104">
        <f t="shared" ca="1" si="8"/>
        <v>100.21550027821107</v>
      </c>
      <c r="G82" s="104">
        <f t="shared" si="15"/>
        <v>72</v>
      </c>
      <c r="H82" s="104">
        <f t="shared" ca="1" si="9"/>
        <v>100.21550027821107</v>
      </c>
    </row>
    <row r="83" spans="1:8">
      <c r="A83" s="104">
        <f t="shared" si="14"/>
        <v>73</v>
      </c>
      <c r="B83" s="104">
        <f t="shared" ca="1" si="10"/>
        <v>-0.83303373790966861</v>
      </c>
      <c r="C83" s="104">
        <f t="shared" ca="1" si="11"/>
        <v>-8.2303373790966862E-4</v>
      </c>
      <c r="D83" s="104">
        <f t="shared" ca="1" si="12"/>
        <v>100.00132965035625</v>
      </c>
      <c r="E83" s="104">
        <f t="shared" ca="1" si="13"/>
        <v>4.6064998363443852</v>
      </c>
      <c r="F83" s="104">
        <f t="shared" ca="1" si="8"/>
        <v>100.13305347332562</v>
      </c>
      <c r="G83" s="104">
        <f t="shared" si="15"/>
        <v>73</v>
      </c>
      <c r="H83" s="104">
        <f t="shared" ca="1" si="9"/>
        <v>100.13305347332562</v>
      </c>
    </row>
    <row r="84" spans="1:8">
      <c r="A84" s="104">
        <f t="shared" si="14"/>
        <v>74</v>
      </c>
      <c r="B84" s="104">
        <f t="shared" ca="1" si="10"/>
        <v>-0.85029309956372812</v>
      </c>
      <c r="C84" s="104">
        <f t="shared" ca="1" si="11"/>
        <v>-8.4029309956372812E-4</v>
      </c>
      <c r="D84" s="104">
        <f t="shared" ca="1" si="12"/>
        <v>100.0004893572567</v>
      </c>
      <c r="E84" s="104">
        <f t="shared" ca="1" si="13"/>
        <v>4.6056595432448217</v>
      </c>
      <c r="F84" s="104">
        <f t="shared" ca="1" si="8"/>
        <v>100.04894770115263</v>
      </c>
      <c r="G84" s="104">
        <f t="shared" si="15"/>
        <v>74</v>
      </c>
      <c r="H84" s="104">
        <f t="shared" ca="1" si="9"/>
        <v>100.04894770115263</v>
      </c>
    </row>
    <row r="85" spans="1:8">
      <c r="A85" s="104">
        <f t="shared" si="14"/>
        <v>75</v>
      </c>
      <c r="B85" s="104">
        <f t="shared" ca="1" si="10"/>
        <v>1.1251650626888878</v>
      </c>
      <c r="C85" s="104">
        <f t="shared" ca="1" si="11"/>
        <v>1.135165062688888E-3</v>
      </c>
      <c r="D85" s="104">
        <f t="shared" ca="1" si="12"/>
        <v>100.00162452231939</v>
      </c>
      <c r="E85" s="104">
        <f t="shared" ca="1" si="13"/>
        <v>4.6067947083075103</v>
      </c>
      <c r="F85" s="104">
        <f t="shared" ca="1" si="8"/>
        <v>100.1625842570631</v>
      </c>
      <c r="G85" s="104">
        <f t="shared" si="15"/>
        <v>75</v>
      </c>
      <c r="H85" s="104">
        <f t="shared" ca="1" si="9"/>
        <v>100.1625842570631</v>
      </c>
    </row>
    <row r="86" spans="1:8">
      <c r="A86" s="104">
        <f t="shared" si="14"/>
        <v>76</v>
      </c>
      <c r="B86" s="104">
        <f t="shared" ca="1" si="10"/>
        <v>-0.34552112709377936</v>
      </c>
      <c r="C86" s="104">
        <f t="shared" ca="1" si="11"/>
        <v>-3.3552112709377932E-4</v>
      </c>
      <c r="D86" s="104">
        <f t="shared" ca="1" si="12"/>
        <v>100.00128900119229</v>
      </c>
      <c r="E86" s="104">
        <f t="shared" ca="1" si="13"/>
        <v>4.6064591871804161</v>
      </c>
      <c r="F86" s="104">
        <f t="shared" ca="1" si="8"/>
        <v>100.12898323114278</v>
      </c>
      <c r="G86" s="104">
        <f t="shared" si="15"/>
        <v>76</v>
      </c>
      <c r="H86" s="104">
        <f t="shared" ca="1" si="9"/>
        <v>100.12898323114278</v>
      </c>
    </row>
    <row r="87" spans="1:8">
      <c r="A87" s="104">
        <f t="shared" si="14"/>
        <v>77</v>
      </c>
      <c r="B87" s="104">
        <f t="shared" ca="1" si="10"/>
        <v>-1.0660601197023931</v>
      </c>
      <c r="C87" s="104">
        <f t="shared" ca="1" si="11"/>
        <v>-1.0560601197023931E-3</v>
      </c>
      <c r="D87" s="104">
        <f t="shared" ca="1" si="12"/>
        <v>100.00023294107258</v>
      </c>
      <c r="E87" s="104">
        <f t="shared" ca="1" si="13"/>
        <v>4.6054031270607139</v>
      </c>
      <c r="F87" s="104">
        <f t="shared" ca="1" si="8"/>
        <v>100.02329682055009</v>
      </c>
      <c r="G87" s="104">
        <f t="shared" si="15"/>
        <v>77</v>
      </c>
      <c r="H87" s="104">
        <f t="shared" ca="1" si="9"/>
        <v>100.02329682055009</v>
      </c>
    </row>
    <row r="88" spans="1:8">
      <c r="A88" s="104">
        <f t="shared" si="14"/>
        <v>78</v>
      </c>
      <c r="B88" s="104">
        <f t="shared" ca="1" si="10"/>
        <v>0.81107608700573497</v>
      </c>
      <c r="C88" s="104">
        <f t="shared" ca="1" si="11"/>
        <v>8.2107608700573498E-4</v>
      </c>
      <c r="D88" s="104">
        <f t="shared" ca="1" si="12"/>
        <v>100.00105401715959</v>
      </c>
      <c r="E88" s="104">
        <f t="shared" ca="1" si="13"/>
        <v>4.6062242031477192</v>
      </c>
      <c r="F88" s="104">
        <f t="shared" ca="1" si="8"/>
        <v>100.1054572830926</v>
      </c>
      <c r="G88" s="104">
        <f t="shared" si="15"/>
        <v>78</v>
      </c>
      <c r="H88" s="104">
        <f t="shared" ca="1" si="9"/>
        <v>100.1054572830926</v>
      </c>
    </row>
    <row r="89" spans="1:8">
      <c r="A89" s="104">
        <f t="shared" si="14"/>
        <v>79</v>
      </c>
      <c r="B89" s="104">
        <f t="shared" ca="1" si="10"/>
        <v>0.45493263142982421</v>
      </c>
      <c r="C89" s="104">
        <f t="shared" ca="1" si="11"/>
        <v>4.6493263142982427E-4</v>
      </c>
      <c r="D89" s="104">
        <f t="shared" ca="1" si="12"/>
        <v>100.00151894979102</v>
      </c>
      <c r="E89" s="104">
        <f t="shared" ca="1" si="13"/>
        <v>4.6066891357791491</v>
      </c>
      <c r="F89" s="104">
        <f t="shared" ca="1" si="8"/>
        <v>100.15201039796024</v>
      </c>
      <c r="G89" s="104">
        <f t="shared" si="15"/>
        <v>79</v>
      </c>
      <c r="H89" s="104">
        <f t="shared" ca="1" si="9"/>
        <v>100.15201039796024</v>
      </c>
    </row>
    <row r="90" spans="1:8">
      <c r="A90" s="104">
        <f t="shared" si="14"/>
        <v>80</v>
      </c>
      <c r="B90" s="104">
        <f t="shared" ca="1" si="10"/>
        <v>1.0737104394226344</v>
      </c>
      <c r="C90" s="104">
        <f t="shared" ca="1" si="11"/>
        <v>1.0837104394226344E-3</v>
      </c>
      <c r="D90" s="104">
        <f t="shared" ca="1" si="12"/>
        <v>100.00260266023044</v>
      </c>
      <c r="E90" s="104">
        <f t="shared" ca="1" si="13"/>
        <v>4.6077728462185714</v>
      </c>
      <c r="F90" s="104">
        <f t="shared" ca="1" si="8"/>
        <v>100.26060500908648</v>
      </c>
      <c r="G90" s="104">
        <f t="shared" si="15"/>
        <v>80</v>
      </c>
      <c r="H90" s="104">
        <f t="shared" ca="1" si="9"/>
        <v>100.26060500908648</v>
      </c>
    </row>
    <row r="91" spans="1:8">
      <c r="A91" s="104">
        <f t="shared" si="14"/>
        <v>81</v>
      </c>
      <c r="B91" s="104">
        <f t="shared" ca="1" si="10"/>
        <v>-1.3149743837509749</v>
      </c>
      <c r="C91" s="104">
        <f t="shared" ca="1" si="11"/>
        <v>-1.3049743837509748E-3</v>
      </c>
      <c r="D91" s="104">
        <f t="shared" ca="1" si="12"/>
        <v>100.00129768584668</v>
      </c>
      <c r="E91" s="104">
        <f t="shared" ca="1" si="13"/>
        <v>4.6064678718348206</v>
      </c>
      <c r="F91" s="104">
        <f t="shared" ca="1" si="8"/>
        <v>100.12985282053405</v>
      </c>
      <c r="G91" s="104">
        <f t="shared" si="15"/>
        <v>81</v>
      </c>
      <c r="H91" s="104">
        <f t="shared" ca="1" si="9"/>
        <v>100.12985282053405</v>
      </c>
    </row>
    <row r="92" spans="1:8">
      <c r="A92" s="104">
        <f t="shared" si="14"/>
        <v>82</v>
      </c>
      <c r="B92" s="104">
        <f t="shared" ca="1" si="10"/>
        <v>0.97039208244528763</v>
      </c>
      <c r="C92" s="104">
        <f t="shared" ca="1" si="11"/>
        <v>9.8039208244528765E-4</v>
      </c>
      <c r="D92" s="104">
        <f t="shared" ca="1" si="12"/>
        <v>100.00227807792912</v>
      </c>
      <c r="E92" s="104">
        <f t="shared" ca="1" si="13"/>
        <v>4.6074482639172656</v>
      </c>
      <c r="F92" s="104">
        <f t="shared" ca="1" si="8"/>
        <v>100.2280674720223</v>
      </c>
      <c r="G92" s="104">
        <f t="shared" si="15"/>
        <v>82</v>
      </c>
      <c r="H92" s="104">
        <f t="shared" ca="1" si="9"/>
        <v>100.2280674720223</v>
      </c>
    </row>
    <row r="93" spans="1:8">
      <c r="A93" s="104">
        <f t="shared" si="14"/>
        <v>83</v>
      </c>
      <c r="B93" s="104">
        <f t="shared" ca="1" si="10"/>
        <v>-9.9380196356699785E-2</v>
      </c>
      <c r="C93" s="104">
        <f t="shared" ca="1" si="11"/>
        <v>-8.9380196356699781E-5</v>
      </c>
      <c r="D93" s="104">
        <f t="shared" ca="1" si="12"/>
        <v>100.00218869773276</v>
      </c>
      <c r="E93" s="104">
        <f t="shared" ca="1" si="13"/>
        <v>4.6073588837209085</v>
      </c>
      <c r="F93" s="104">
        <f t="shared" ca="1" si="8"/>
        <v>100.2191094680112</v>
      </c>
      <c r="G93" s="104">
        <f t="shared" si="15"/>
        <v>83</v>
      </c>
      <c r="H93" s="104">
        <f t="shared" ca="1" si="9"/>
        <v>100.2191094680112</v>
      </c>
    </row>
    <row r="94" spans="1:8">
      <c r="A94" s="104">
        <f t="shared" si="14"/>
        <v>84</v>
      </c>
      <c r="B94" s="104">
        <f t="shared" ca="1" si="10"/>
        <v>0.56027451267186912</v>
      </c>
      <c r="C94" s="104">
        <f t="shared" ca="1" si="11"/>
        <v>5.702745126718691E-4</v>
      </c>
      <c r="D94" s="104">
        <f t="shared" ca="1" si="12"/>
        <v>100.00275897224543</v>
      </c>
      <c r="E94" s="104">
        <f t="shared" ca="1" si="13"/>
        <v>4.6079291582335804</v>
      </c>
      <c r="F94" s="104">
        <f t="shared" ca="1" si="8"/>
        <v>100.27627817120133</v>
      </c>
      <c r="G94" s="104">
        <f t="shared" si="15"/>
        <v>84</v>
      </c>
      <c r="H94" s="104">
        <f t="shared" ca="1" si="9"/>
        <v>100.27627817120133</v>
      </c>
    </row>
    <row r="95" spans="1:8">
      <c r="A95" s="104">
        <f t="shared" si="14"/>
        <v>85</v>
      </c>
      <c r="B95" s="104">
        <f t="shared" ca="1" si="10"/>
        <v>0.49759649063396605</v>
      </c>
      <c r="C95" s="104">
        <f t="shared" ca="1" si="11"/>
        <v>5.075964906339661E-4</v>
      </c>
      <c r="D95" s="104">
        <f t="shared" ca="1" si="12"/>
        <v>100.00326656873607</v>
      </c>
      <c r="E95" s="104">
        <f t="shared" ca="1" si="13"/>
        <v>4.608436754724214</v>
      </c>
      <c r="F95" s="104">
        <f t="shared" ca="1" si="8"/>
        <v>100.32719097858285</v>
      </c>
      <c r="G95" s="104">
        <f t="shared" si="15"/>
        <v>85</v>
      </c>
      <c r="H95" s="104">
        <f t="shared" ca="1" si="9"/>
        <v>100.32719097858285</v>
      </c>
    </row>
    <row r="96" spans="1:8">
      <c r="A96" s="104">
        <f t="shared" si="14"/>
        <v>86</v>
      </c>
      <c r="B96" s="104">
        <f t="shared" ca="1" si="10"/>
        <v>-2.7168849677783182</v>
      </c>
      <c r="C96" s="104">
        <f t="shared" ca="1" si="11"/>
        <v>-2.7068849677783181E-3</v>
      </c>
      <c r="D96" s="104">
        <f t="shared" ca="1" si="12"/>
        <v>100.00055968376829</v>
      </c>
      <c r="E96" s="104">
        <f t="shared" ca="1" si="13"/>
        <v>4.6057298697564359</v>
      </c>
      <c r="F96" s="104">
        <f t="shared" ca="1" si="8"/>
        <v>100.05598404205287</v>
      </c>
      <c r="G96" s="104">
        <f t="shared" si="15"/>
        <v>86</v>
      </c>
      <c r="H96" s="104">
        <f t="shared" ca="1" si="9"/>
        <v>100.05598404205287</v>
      </c>
    </row>
    <row r="97" spans="1:8">
      <c r="A97" s="104">
        <f t="shared" si="14"/>
        <v>87</v>
      </c>
      <c r="B97" s="104">
        <f t="shared" ca="1" si="10"/>
        <v>-0.36204131301057463</v>
      </c>
      <c r="C97" s="104">
        <f t="shared" ca="1" si="11"/>
        <v>-3.5204131301057459E-4</v>
      </c>
      <c r="D97" s="104">
        <f t="shared" ca="1" si="12"/>
        <v>100.00020764245528</v>
      </c>
      <c r="E97" s="104">
        <f t="shared" ca="1" si="13"/>
        <v>4.6053778284434257</v>
      </c>
      <c r="F97" s="104">
        <f t="shared" ca="1" si="8"/>
        <v>100.02076640145211</v>
      </c>
      <c r="G97" s="104">
        <f t="shared" si="15"/>
        <v>87</v>
      </c>
      <c r="H97" s="104">
        <f t="shared" ca="1" si="9"/>
        <v>100.02076640145211</v>
      </c>
    </row>
    <row r="98" spans="1:8">
      <c r="A98" s="104">
        <f t="shared" si="14"/>
        <v>88</v>
      </c>
      <c r="B98" s="104">
        <f t="shared" ca="1" si="10"/>
        <v>0.18489596743229297</v>
      </c>
      <c r="C98" s="104">
        <f t="shared" ca="1" si="11"/>
        <v>1.9489596743229296E-4</v>
      </c>
      <c r="D98" s="104">
        <f t="shared" ca="1" si="12"/>
        <v>100.00040253842272</v>
      </c>
      <c r="E98" s="104">
        <f t="shared" ca="1" si="13"/>
        <v>4.605572724410858</v>
      </c>
      <c r="F98" s="104">
        <f t="shared" ca="1" si="8"/>
        <v>100.04026194522297</v>
      </c>
      <c r="G98" s="104">
        <f t="shared" si="15"/>
        <v>88</v>
      </c>
      <c r="H98" s="104">
        <f t="shared" ca="1" si="9"/>
        <v>100.04026194522297</v>
      </c>
    </row>
    <row r="99" spans="1:8">
      <c r="A99" s="104">
        <f t="shared" si="14"/>
        <v>89</v>
      </c>
      <c r="B99" s="104">
        <f t="shared" ca="1" si="10"/>
        <v>1.1646894111755248</v>
      </c>
      <c r="C99" s="104">
        <f t="shared" ca="1" si="11"/>
        <v>1.1746894111755249E-3</v>
      </c>
      <c r="D99" s="104">
        <f t="shared" ca="1" si="12"/>
        <v>100.00157722783389</v>
      </c>
      <c r="E99" s="104">
        <f t="shared" ca="1" si="13"/>
        <v>4.6067474138220339</v>
      </c>
      <c r="F99" s="104">
        <f t="shared" ca="1" si="8"/>
        <v>100.15784723119518</v>
      </c>
      <c r="G99" s="104">
        <f t="shared" si="15"/>
        <v>89</v>
      </c>
      <c r="H99" s="104">
        <f t="shared" ca="1" si="9"/>
        <v>100.15784723119518</v>
      </c>
    </row>
    <row r="100" spans="1:8">
      <c r="A100" s="104">
        <f t="shared" si="14"/>
        <v>90</v>
      </c>
      <c r="B100" s="104">
        <f t="shared" ca="1" si="10"/>
        <v>0.45474161603653729</v>
      </c>
      <c r="C100" s="104">
        <f t="shared" ca="1" si="11"/>
        <v>4.6474161603653733E-4</v>
      </c>
      <c r="D100" s="104">
        <f t="shared" ca="1" si="12"/>
        <v>100.00204196944993</v>
      </c>
      <c r="E100" s="104">
        <f t="shared" ca="1" si="13"/>
        <v>4.6072121554380701</v>
      </c>
      <c r="F100" s="104">
        <f t="shared" ca="1" si="8"/>
        <v>100.20440556893666</v>
      </c>
      <c r="G100" s="104">
        <f t="shared" si="15"/>
        <v>90</v>
      </c>
      <c r="H100" s="104">
        <f t="shared" ca="1" si="9"/>
        <v>100.20440556893666</v>
      </c>
    </row>
    <row r="101" spans="1:8">
      <c r="A101" s="104">
        <f t="shared" si="14"/>
        <v>91</v>
      </c>
      <c r="B101" s="104">
        <f t="shared" ca="1" si="10"/>
        <v>1.185457782923879</v>
      </c>
      <c r="C101" s="104">
        <f t="shared" ca="1" si="11"/>
        <v>1.1954577829238792E-3</v>
      </c>
      <c r="D101" s="104">
        <f t="shared" ca="1" si="12"/>
        <v>100.00323742723286</v>
      </c>
      <c r="E101" s="104">
        <f t="shared" ca="1" si="13"/>
        <v>4.6084076132209937</v>
      </c>
      <c r="F101" s="104">
        <f t="shared" ca="1" si="8"/>
        <v>100.32426733602374</v>
      </c>
      <c r="G101" s="104">
        <f t="shared" si="15"/>
        <v>91</v>
      </c>
      <c r="H101" s="104">
        <f t="shared" ca="1" si="9"/>
        <v>100.32426733602374</v>
      </c>
    </row>
    <row r="102" spans="1:8">
      <c r="A102" s="104">
        <f t="shared" si="14"/>
        <v>92</v>
      </c>
      <c r="B102" s="104">
        <f t="shared" ca="1" si="10"/>
        <v>1.2252911442190468</v>
      </c>
      <c r="C102" s="104">
        <f t="shared" ca="1" si="11"/>
        <v>1.235291144219047E-3</v>
      </c>
      <c r="D102" s="104">
        <f t="shared" ca="1" si="12"/>
        <v>100.00447271837707</v>
      </c>
      <c r="E102" s="104">
        <f t="shared" ca="1" si="13"/>
        <v>4.609642904365213</v>
      </c>
      <c r="F102" s="104">
        <f t="shared" ca="1" si="8"/>
        <v>100.44827359115972</v>
      </c>
      <c r="G102" s="104">
        <f t="shared" si="15"/>
        <v>92</v>
      </c>
      <c r="H102" s="104">
        <f t="shared" ca="1" si="9"/>
        <v>100.44827359115972</v>
      </c>
    </row>
    <row r="103" spans="1:8">
      <c r="A103" s="104">
        <f t="shared" si="14"/>
        <v>93</v>
      </c>
      <c r="B103" s="104">
        <f t="shared" ca="1" si="10"/>
        <v>-0.32472248118113822</v>
      </c>
      <c r="C103" s="104">
        <f t="shared" ca="1" si="11"/>
        <v>-3.147224811811382E-4</v>
      </c>
      <c r="D103" s="104">
        <f t="shared" ca="1" si="12"/>
        <v>100.00415799589589</v>
      </c>
      <c r="E103" s="104">
        <f t="shared" ca="1" si="13"/>
        <v>4.6093281818840319</v>
      </c>
      <c r="F103" s="104">
        <f t="shared" ca="1" si="8"/>
        <v>100.41666523545572</v>
      </c>
      <c r="G103" s="104">
        <f t="shared" si="15"/>
        <v>93</v>
      </c>
      <c r="H103" s="104">
        <f t="shared" ca="1" si="9"/>
        <v>100.41666523545572</v>
      </c>
    </row>
    <row r="104" spans="1:8">
      <c r="A104" s="104">
        <f t="shared" si="14"/>
        <v>94</v>
      </c>
      <c r="B104" s="104">
        <f t="shared" ca="1" si="10"/>
        <v>0.68914714290337642</v>
      </c>
      <c r="C104" s="104">
        <f t="shared" ca="1" si="11"/>
        <v>6.9914714290337642E-4</v>
      </c>
      <c r="D104" s="104">
        <f t="shared" ca="1" si="12"/>
        <v>100.00485714303881</v>
      </c>
      <c r="E104" s="104">
        <f t="shared" ca="1" si="13"/>
        <v>4.6100273290269351</v>
      </c>
      <c r="F104" s="104">
        <f t="shared" ca="1" si="8"/>
        <v>100.48689580794625</v>
      </c>
      <c r="G104" s="104">
        <f t="shared" si="15"/>
        <v>94</v>
      </c>
      <c r="H104" s="104">
        <f t="shared" ca="1" si="9"/>
        <v>100.48689580794625</v>
      </c>
    </row>
    <row r="105" spans="1:8">
      <c r="A105" s="104">
        <f t="shared" si="14"/>
        <v>95</v>
      </c>
      <c r="B105" s="104">
        <f t="shared" ca="1" si="10"/>
        <v>-7.70858779347946E-2</v>
      </c>
      <c r="C105" s="104">
        <f t="shared" ca="1" si="11"/>
        <v>-6.7085877934794605E-5</v>
      </c>
      <c r="D105" s="104">
        <f t="shared" ca="1" si="12"/>
        <v>100.00479005716087</v>
      </c>
      <c r="E105" s="104">
        <f t="shared" ca="1" si="13"/>
        <v>4.6099602431490005</v>
      </c>
      <c r="F105" s="104">
        <f t="shared" ca="1" si="8"/>
        <v>100.48015478243639</v>
      </c>
      <c r="G105" s="104">
        <f t="shared" si="15"/>
        <v>95</v>
      </c>
      <c r="H105" s="104">
        <f t="shared" ca="1" si="9"/>
        <v>100.48015478243639</v>
      </c>
    </row>
    <row r="106" spans="1:8">
      <c r="A106" s="104">
        <f t="shared" si="14"/>
        <v>96</v>
      </c>
      <c r="B106" s="104">
        <f t="shared" ca="1" si="10"/>
        <v>0.91029094658339504</v>
      </c>
      <c r="C106" s="104">
        <f t="shared" ca="1" si="11"/>
        <v>9.2029094658339504E-4</v>
      </c>
      <c r="D106" s="104">
        <f t="shared" ca="1" si="12"/>
        <v>100.00571034810746</v>
      </c>
      <c r="E106" s="104">
        <f t="shared" ca="1" si="13"/>
        <v>4.6108805340955836</v>
      </c>
      <c r="F106" s="104">
        <f t="shared" ca="1" si="8"/>
        <v>100.57266832235112</v>
      </c>
      <c r="G106" s="104">
        <f t="shared" si="15"/>
        <v>96</v>
      </c>
      <c r="H106" s="104">
        <f t="shared" ca="1" si="9"/>
        <v>100.57266832235112</v>
      </c>
    </row>
    <row r="107" spans="1:8">
      <c r="A107" s="104">
        <f t="shared" si="14"/>
        <v>97</v>
      </c>
      <c r="B107" s="104">
        <f t="shared" ca="1" si="10"/>
        <v>1.1249402455472585E-2</v>
      </c>
      <c r="C107" s="104">
        <f t="shared" ca="1" si="11"/>
        <v>2.1249402455472586E-5</v>
      </c>
      <c r="D107" s="104">
        <f t="shared" ca="1" si="12"/>
        <v>100.00573159750991</v>
      </c>
      <c r="E107" s="104">
        <f t="shared" ca="1" si="13"/>
        <v>4.610901783498039</v>
      </c>
      <c r="F107" s="104">
        <f t="shared" ca="1" si="8"/>
        <v>100.57480545416263</v>
      </c>
      <c r="G107" s="104">
        <f t="shared" si="15"/>
        <v>97</v>
      </c>
      <c r="H107" s="104">
        <f t="shared" ca="1" si="9"/>
        <v>100.57480545416263</v>
      </c>
    </row>
    <row r="108" spans="1:8">
      <c r="A108" s="104">
        <f t="shared" si="14"/>
        <v>98</v>
      </c>
      <c r="B108" s="104">
        <f t="shared" ca="1" si="10"/>
        <v>0.48536869417555051</v>
      </c>
      <c r="C108" s="104">
        <f t="shared" ca="1" si="11"/>
        <v>4.9536869417555053E-4</v>
      </c>
      <c r="D108" s="104">
        <f t="shared" ca="1" si="12"/>
        <v>100.00622696620408</v>
      </c>
      <c r="E108" s="104">
        <f t="shared" ca="1" si="13"/>
        <v>4.6113971521922146</v>
      </c>
      <c r="F108" s="104">
        <f t="shared" ca="1" si="8"/>
        <v>100.62463940627825</v>
      </c>
      <c r="G108" s="104">
        <f t="shared" si="15"/>
        <v>98</v>
      </c>
      <c r="H108" s="104">
        <f t="shared" ca="1" si="9"/>
        <v>100.62463940627825</v>
      </c>
    </row>
    <row r="109" spans="1:8">
      <c r="A109" s="104">
        <f t="shared" si="14"/>
        <v>99</v>
      </c>
      <c r="B109" s="104">
        <f t="shared" ca="1" si="10"/>
        <v>0.12331016128122227</v>
      </c>
      <c r="C109" s="104">
        <f t="shared" ca="1" si="11"/>
        <v>1.3331016128122227E-4</v>
      </c>
      <c r="D109" s="104">
        <f t="shared" ca="1" si="12"/>
        <v>100.00636027636536</v>
      </c>
      <c r="E109" s="104">
        <f t="shared" ca="1" si="13"/>
        <v>4.6115304623534961</v>
      </c>
      <c r="F109" s="104">
        <f t="shared" ca="1" si="8"/>
        <v>100.63805458735649</v>
      </c>
      <c r="G109" s="104">
        <f t="shared" si="15"/>
        <v>99</v>
      </c>
      <c r="H109" s="104">
        <f t="shared" ca="1" si="9"/>
        <v>100.63805458735649</v>
      </c>
    </row>
    <row r="110" spans="1:8">
      <c r="A110" s="104">
        <f t="shared" si="14"/>
        <v>100</v>
      </c>
      <c r="B110" s="104">
        <f t="shared" ca="1" si="10"/>
        <v>0.21232102476096038</v>
      </c>
      <c r="C110" s="104">
        <f t="shared" ca="1" si="11"/>
        <v>2.2232102476096039E-4</v>
      </c>
      <c r="D110" s="104">
        <f t="shared" ca="1" si="12"/>
        <v>100.00658259739012</v>
      </c>
      <c r="E110" s="104">
        <f t="shared" ca="1" si="13"/>
        <v>4.6117527833782574</v>
      </c>
      <c r="F110" s="104">
        <f t="shared" ca="1" si="8"/>
        <v>100.66043103006702</v>
      </c>
      <c r="G110" s="104">
        <f t="shared" si="15"/>
        <v>100</v>
      </c>
      <c r="H110" s="104">
        <f t="shared" ca="1" si="9"/>
        <v>100.66043103006702</v>
      </c>
    </row>
    <row r="111" spans="1:8">
      <c r="A111" s="104">
        <f t="shared" si="14"/>
        <v>101</v>
      </c>
      <c r="B111" s="104">
        <f t="shared" ca="1" si="10"/>
        <v>0.55505302884788899</v>
      </c>
      <c r="C111" s="104">
        <f t="shared" ca="1" si="11"/>
        <v>5.6505302884788907E-4</v>
      </c>
      <c r="D111" s="104">
        <f t="shared" ca="1" si="12"/>
        <v>100.00714765041897</v>
      </c>
      <c r="E111" s="104">
        <f t="shared" ca="1" si="13"/>
        <v>4.6123178364071054</v>
      </c>
      <c r="F111" s="104">
        <f t="shared" ca="1" si="8"/>
        <v>100.71732558421198</v>
      </c>
      <c r="G111" s="104">
        <f t="shared" si="15"/>
        <v>101</v>
      </c>
      <c r="H111" s="104">
        <f t="shared" ca="1" si="9"/>
        <v>100.71732558421198</v>
      </c>
    </row>
    <row r="112" spans="1:8">
      <c r="A112" s="104">
        <f t="shared" si="14"/>
        <v>102</v>
      </c>
      <c r="B112" s="104">
        <f t="shared" ca="1" si="10"/>
        <v>2.1312086009253814</v>
      </c>
      <c r="C112" s="104">
        <f t="shared" ca="1" si="11"/>
        <v>2.1412086009253814E-3</v>
      </c>
      <c r="D112" s="104">
        <f t="shared" ca="1" si="12"/>
        <v>100.0092888590199</v>
      </c>
      <c r="E112" s="104">
        <f t="shared" ca="1" si="13"/>
        <v>4.6144590450080312</v>
      </c>
      <c r="F112" s="104">
        <f t="shared" ca="1" si="8"/>
        <v>100.93321343599459</v>
      </c>
      <c r="G112" s="104">
        <f t="shared" si="15"/>
        <v>102</v>
      </c>
      <c r="H112" s="104">
        <f t="shared" ca="1" si="9"/>
        <v>100.93321343599459</v>
      </c>
    </row>
    <row r="113" spans="1:8">
      <c r="A113" s="104">
        <f t="shared" si="14"/>
        <v>103</v>
      </c>
      <c r="B113" s="104">
        <f t="shared" ca="1" si="10"/>
        <v>-0.6344253323621234</v>
      </c>
      <c r="C113" s="104">
        <f t="shared" ca="1" si="11"/>
        <v>-6.2442533236212335E-4</v>
      </c>
      <c r="D113" s="104">
        <f t="shared" ca="1" si="12"/>
        <v>100.00866443368754</v>
      </c>
      <c r="E113" s="104">
        <f t="shared" ca="1" si="13"/>
        <v>4.6138346196756688</v>
      </c>
      <c r="F113" s="104">
        <f t="shared" ca="1" si="8"/>
        <v>100.87020785383639</v>
      </c>
      <c r="G113" s="104">
        <f t="shared" si="15"/>
        <v>103</v>
      </c>
      <c r="H113" s="104">
        <f t="shared" ca="1" si="9"/>
        <v>100.87020785383639</v>
      </c>
    </row>
    <row r="114" spans="1:8">
      <c r="A114" s="104">
        <f t="shared" si="14"/>
        <v>104</v>
      </c>
      <c r="B114" s="104">
        <f t="shared" ca="1" si="10"/>
        <v>-0.31194628153399129</v>
      </c>
      <c r="C114" s="104">
        <f t="shared" ca="1" si="11"/>
        <v>-3.0194628153399125E-4</v>
      </c>
      <c r="D114" s="104">
        <f t="shared" ca="1" si="12"/>
        <v>100.008362487406</v>
      </c>
      <c r="E114" s="104">
        <f t="shared" ca="1" si="13"/>
        <v>4.6135326733941344</v>
      </c>
      <c r="F114" s="104">
        <f t="shared" ca="1" si="8"/>
        <v>100.8397550674415</v>
      </c>
      <c r="G114" s="104">
        <f t="shared" si="15"/>
        <v>104</v>
      </c>
      <c r="H114" s="104">
        <f t="shared" ca="1" si="9"/>
        <v>100.8397550674415</v>
      </c>
    </row>
    <row r="115" spans="1:8">
      <c r="A115" s="104">
        <f t="shared" si="14"/>
        <v>105</v>
      </c>
      <c r="B115" s="104">
        <f t="shared" ca="1" si="10"/>
        <v>1.0935833630679648</v>
      </c>
      <c r="C115" s="104">
        <f t="shared" ca="1" si="11"/>
        <v>1.1035833630679648E-3</v>
      </c>
      <c r="D115" s="104">
        <f t="shared" ca="1" si="12"/>
        <v>100.00946607076907</v>
      </c>
      <c r="E115" s="104">
        <f t="shared" ca="1" si="13"/>
        <v>4.6146362567572021</v>
      </c>
      <c r="F115" s="104">
        <f t="shared" ca="1" si="8"/>
        <v>100.95110157224417</v>
      </c>
      <c r="G115" s="104">
        <f t="shared" si="15"/>
        <v>105</v>
      </c>
      <c r="H115" s="104">
        <f t="shared" ca="1" si="9"/>
        <v>100.95110157224417</v>
      </c>
    </row>
    <row r="116" spans="1:8">
      <c r="A116" s="104">
        <f t="shared" si="14"/>
        <v>106</v>
      </c>
      <c r="B116" s="104">
        <f t="shared" ca="1" si="10"/>
        <v>-0.4469278397129467</v>
      </c>
      <c r="C116" s="104">
        <f t="shared" ca="1" si="11"/>
        <v>-4.3692783971294668E-4</v>
      </c>
      <c r="D116" s="104">
        <f t="shared" ca="1" si="12"/>
        <v>100.00902914292935</v>
      </c>
      <c r="E116" s="104">
        <f t="shared" ca="1" si="13"/>
        <v>4.614199328917489</v>
      </c>
      <c r="F116" s="104">
        <f t="shared" ca="1" si="8"/>
        <v>100.9070028601966</v>
      </c>
      <c r="G116" s="104">
        <f t="shared" si="15"/>
        <v>106</v>
      </c>
      <c r="H116" s="104">
        <f t="shared" ca="1" si="9"/>
        <v>100.9070028601966</v>
      </c>
    </row>
    <row r="117" spans="1:8">
      <c r="A117" s="104">
        <f t="shared" si="14"/>
        <v>107</v>
      </c>
      <c r="B117" s="104">
        <f t="shared" ca="1" si="10"/>
        <v>-0.27744434548056263</v>
      </c>
      <c r="C117" s="104">
        <f t="shared" ca="1" si="11"/>
        <v>-2.674443454805626E-4</v>
      </c>
      <c r="D117" s="104">
        <f t="shared" ca="1" si="12"/>
        <v>100.00876169858387</v>
      </c>
      <c r="E117" s="104">
        <f t="shared" ca="1" si="13"/>
        <v>4.6139318845720085</v>
      </c>
      <c r="F117" s="104">
        <f t="shared" ca="1" si="8"/>
        <v>100.88001946130183</v>
      </c>
      <c r="G117" s="104">
        <f t="shared" si="15"/>
        <v>107</v>
      </c>
      <c r="H117" s="104">
        <f t="shared" ca="1" si="9"/>
        <v>100.88001946130183</v>
      </c>
    </row>
    <row r="118" spans="1:8">
      <c r="A118" s="104">
        <f t="shared" si="14"/>
        <v>108</v>
      </c>
      <c r="B118" s="104">
        <f t="shared" ca="1" si="10"/>
        <v>0.38479877571317278</v>
      </c>
      <c r="C118" s="104">
        <f t="shared" ca="1" si="11"/>
        <v>3.9479877571317281E-4</v>
      </c>
      <c r="D118" s="104">
        <f t="shared" ca="1" si="12"/>
        <v>100.00915649735958</v>
      </c>
      <c r="E118" s="104">
        <f t="shared" ca="1" si="13"/>
        <v>4.6143266833477217</v>
      </c>
      <c r="F118" s="104">
        <f t="shared" ca="1" si="8"/>
        <v>100.91985463240003</v>
      </c>
      <c r="G118" s="104">
        <f t="shared" si="15"/>
        <v>108</v>
      </c>
      <c r="H118" s="104">
        <f t="shared" ca="1" si="9"/>
        <v>100.91985463240003</v>
      </c>
    </row>
    <row r="119" spans="1:8">
      <c r="A119" s="104">
        <f t="shared" si="14"/>
        <v>109</v>
      </c>
      <c r="B119" s="104">
        <f t="shared" ca="1" si="10"/>
        <v>-1.0849343608777104</v>
      </c>
      <c r="C119" s="104">
        <f t="shared" ca="1" si="11"/>
        <v>-1.0749343608777104E-3</v>
      </c>
      <c r="D119" s="104">
        <f t="shared" ca="1" si="12"/>
        <v>100.00808156299871</v>
      </c>
      <c r="E119" s="104">
        <f t="shared" ca="1" si="13"/>
        <v>4.6132517489868441</v>
      </c>
      <c r="F119" s="104">
        <f t="shared" ca="1" si="8"/>
        <v>100.81143069770755</v>
      </c>
      <c r="G119" s="104">
        <f t="shared" si="15"/>
        <v>109</v>
      </c>
      <c r="H119" s="104">
        <f t="shared" ca="1" si="9"/>
        <v>100.81143069770755</v>
      </c>
    </row>
    <row r="120" spans="1:8">
      <c r="A120" s="104">
        <f t="shared" si="14"/>
        <v>110</v>
      </c>
      <c r="B120" s="104">
        <f t="shared" ca="1" si="10"/>
        <v>-2.120955545157087</v>
      </c>
      <c r="C120" s="104">
        <f t="shared" ca="1" si="11"/>
        <v>-2.1109555451570869E-3</v>
      </c>
      <c r="D120" s="104">
        <f t="shared" ca="1" si="12"/>
        <v>100.00597060745355</v>
      </c>
      <c r="E120" s="104">
        <f t="shared" ca="1" si="13"/>
        <v>4.6111407934416873</v>
      </c>
      <c r="F120" s="104">
        <f t="shared" ca="1" si="8"/>
        <v>100.5988467056813</v>
      </c>
      <c r="G120" s="104">
        <f t="shared" si="15"/>
        <v>110</v>
      </c>
      <c r="H120" s="104">
        <f t="shared" ca="1" si="9"/>
        <v>100.5988467056813</v>
      </c>
    </row>
    <row r="121" spans="1:8">
      <c r="A121" s="104">
        <f t="shared" si="14"/>
        <v>111</v>
      </c>
      <c r="B121" s="104">
        <f t="shared" ca="1" si="10"/>
        <v>6.7990225068314848E-3</v>
      </c>
      <c r="C121" s="104">
        <f t="shared" ca="1" si="11"/>
        <v>1.6799022506831485E-5</v>
      </c>
      <c r="D121" s="104">
        <f t="shared" ca="1" si="12"/>
        <v>100.00598740647605</v>
      </c>
      <c r="E121" s="104">
        <f t="shared" ca="1" si="13"/>
        <v>4.6111575924641937</v>
      </c>
      <c r="F121" s="104">
        <f t="shared" ca="1" si="8"/>
        <v>100.60053668216617</v>
      </c>
      <c r="G121" s="104">
        <f t="shared" si="15"/>
        <v>111</v>
      </c>
      <c r="H121" s="104">
        <f t="shared" ca="1" si="9"/>
        <v>100.60053668216617</v>
      </c>
    </row>
    <row r="122" spans="1:8">
      <c r="A122" s="104">
        <f t="shared" si="14"/>
        <v>112</v>
      </c>
      <c r="B122" s="104">
        <f t="shared" ca="1" si="10"/>
        <v>0.93415024847280015</v>
      </c>
      <c r="C122" s="104">
        <f t="shared" ca="1" si="11"/>
        <v>9.4415024847280021E-4</v>
      </c>
      <c r="D122" s="104">
        <f t="shared" ca="1" si="12"/>
        <v>100.00693155672452</v>
      </c>
      <c r="E122" s="104">
        <f t="shared" ca="1" si="13"/>
        <v>4.6121017427126665</v>
      </c>
      <c r="F122" s="104">
        <f t="shared" ca="1" si="8"/>
        <v>100.69556355663563</v>
      </c>
      <c r="G122" s="104">
        <f t="shared" si="15"/>
        <v>112</v>
      </c>
      <c r="H122" s="104">
        <f t="shared" ca="1" si="9"/>
        <v>100.69556355663563</v>
      </c>
    </row>
    <row r="123" spans="1:8">
      <c r="A123" s="104">
        <f t="shared" si="14"/>
        <v>113</v>
      </c>
      <c r="B123" s="104">
        <f t="shared" ca="1" si="10"/>
        <v>1.0897518634635301</v>
      </c>
      <c r="C123" s="104">
        <f t="shared" ca="1" si="11"/>
        <v>1.0997518634635302E-3</v>
      </c>
      <c r="D123" s="104">
        <f t="shared" ca="1" si="12"/>
        <v>100.00803130858799</v>
      </c>
      <c r="E123" s="104">
        <f t="shared" ca="1" si="13"/>
        <v>4.6132014945761304</v>
      </c>
      <c r="F123" s="104">
        <f t="shared" ca="1" si="8"/>
        <v>100.80636460596243</v>
      </c>
      <c r="G123" s="104">
        <f t="shared" si="15"/>
        <v>113</v>
      </c>
      <c r="H123" s="104">
        <f t="shared" ca="1" si="9"/>
        <v>100.80636460596243</v>
      </c>
    </row>
    <row r="124" spans="1:8">
      <c r="A124" s="104">
        <f t="shared" si="14"/>
        <v>114</v>
      </c>
      <c r="B124" s="104">
        <f t="shared" ca="1" si="10"/>
        <v>0.85331317750464519</v>
      </c>
      <c r="C124" s="104">
        <f t="shared" ca="1" si="11"/>
        <v>8.633131775046452E-4</v>
      </c>
      <c r="D124" s="104">
        <f t="shared" ca="1" si="12"/>
        <v>100.00889462176549</v>
      </c>
      <c r="E124" s="104">
        <f t="shared" ca="1" si="13"/>
        <v>4.6140648077536346</v>
      </c>
      <c r="F124" s="104">
        <f t="shared" ca="1" si="8"/>
        <v>100.89342964569356</v>
      </c>
      <c r="G124" s="104">
        <f t="shared" si="15"/>
        <v>114</v>
      </c>
      <c r="H124" s="104">
        <f t="shared" ca="1" si="9"/>
        <v>100.89342964569356</v>
      </c>
    </row>
    <row r="125" spans="1:8">
      <c r="A125" s="104">
        <f t="shared" si="14"/>
        <v>115</v>
      </c>
      <c r="B125" s="104">
        <f t="shared" ca="1" si="10"/>
        <v>-1.1329309223112536</v>
      </c>
      <c r="C125" s="104">
        <f t="shared" ca="1" si="11"/>
        <v>-1.1229309223112535E-3</v>
      </c>
      <c r="D125" s="104">
        <f t="shared" ca="1" si="12"/>
        <v>100.00777169084319</v>
      </c>
      <c r="E125" s="104">
        <f t="shared" ca="1" si="13"/>
        <v>4.6129418768313233</v>
      </c>
      <c r="F125" s="104">
        <f t="shared" ca="1" si="8"/>
        <v>100.78019688187096</v>
      </c>
      <c r="G125" s="104">
        <f t="shared" si="15"/>
        <v>115</v>
      </c>
      <c r="H125" s="104">
        <f t="shared" ca="1" si="9"/>
        <v>100.78019688187096</v>
      </c>
    </row>
    <row r="126" spans="1:8">
      <c r="A126" s="104">
        <f t="shared" si="14"/>
        <v>116</v>
      </c>
      <c r="B126" s="104">
        <f t="shared" ca="1" si="10"/>
        <v>-0.41189796647116472</v>
      </c>
      <c r="C126" s="104">
        <f t="shared" ca="1" si="11"/>
        <v>-4.0189796647116473E-4</v>
      </c>
      <c r="D126" s="104">
        <f t="shared" ca="1" si="12"/>
        <v>100.00736979287672</v>
      </c>
      <c r="E126" s="104">
        <f t="shared" ca="1" si="13"/>
        <v>4.6125399788648522</v>
      </c>
      <c r="F126" s="104">
        <f t="shared" ca="1" si="8"/>
        <v>100.73970166370157</v>
      </c>
      <c r="G126" s="104">
        <f t="shared" si="15"/>
        <v>116</v>
      </c>
      <c r="H126" s="104">
        <f t="shared" ca="1" si="9"/>
        <v>100.73970166370157</v>
      </c>
    </row>
    <row r="127" spans="1:8">
      <c r="A127" s="104">
        <f t="shared" si="14"/>
        <v>117</v>
      </c>
      <c r="B127" s="104">
        <f t="shared" ca="1" si="10"/>
        <v>-0.47613624531242305</v>
      </c>
      <c r="C127" s="104">
        <f t="shared" ca="1" si="11"/>
        <v>-4.6613624531242301E-4</v>
      </c>
      <c r="D127" s="104">
        <f t="shared" ca="1" si="12"/>
        <v>100.00690365663141</v>
      </c>
      <c r="E127" s="104">
        <f t="shared" ca="1" si="13"/>
        <v>4.61207384261954</v>
      </c>
      <c r="F127" s="104">
        <f t="shared" ca="1" si="8"/>
        <v>100.69275418022609</v>
      </c>
      <c r="G127" s="104">
        <f t="shared" si="15"/>
        <v>117</v>
      </c>
      <c r="H127" s="104">
        <f t="shared" ca="1" si="9"/>
        <v>100.69275418022609</v>
      </c>
    </row>
    <row r="128" spans="1:8">
      <c r="A128" s="104">
        <f t="shared" si="14"/>
        <v>118</v>
      </c>
      <c r="B128" s="104">
        <f t="shared" ca="1" si="10"/>
        <v>-1.4913228874142024</v>
      </c>
      <c r="C128" s="104">
        <f t="shared" ca="1" si="11"/>
        <v>-1.4813228874142024E-3</v>
      </c>
      <c r="D128" s="104">
        <f t="shared" ca="1" si="12"/>
        <v>100.00542233374399</v>
      </c>
      <c r="E128" s="104">
        <f t="shared" ca="1" si="13"/>
        <v>4.6105925197321262</v>
      </c>
      <c r="F128" s="104">
        <f t="shared" ca="1" si="8"/>
        <v>100.54370612026835</v>
      </c>
      <c r="G128" s="104">
        <f t="shared" si="15"/>
        <v>118</v>
      </c>
      <c r="H128" s="104">
        <f t="shared" ca="1" si="9"/>
        <v>100.54370612026835</v>
      </c>
    </row>
    <row r="129" spans="1:8">
      <c r="A129" s="104">
        <f t="shared" si="14"/>
        <v>119</v>
      </c>
      <c r="B129" s="104">
        <f t="shared" ca="1" si="10"/>
        <v>-1.0707653579679519</v>
      </c>
      <c r="C129" s="104">
        <f t="shared" ca="1" si="11"/>
        <v>-1.0607653579679519E-3</v>
      </c>
      <c r="D129" s="104">
        <f t="shared" ca="1" si="12"/>
        <v>100.00436156838603</v>
      </c>
      <c r="E129" s="104">
        <f t="shared" ca="1" si="13"/>
        <v>4.6095317543741583</v>
      </c>
      <c r="F129" s="104">
        <f t="shared" ca="1" si="8"/>
        <v>100.43710938691071</v>
      </c>
      <c r="G129" s="104">
        <f t="shared" si="15"/>
        <v>119</v>
      </c>
      <c r="H129" s="104">
        <f t="shared" ca="1" si="9"/>
        <v>100.43710938691071</v>
      </c>
    </row>
    <row r="130" spans="1:8">
      <c r="A130" s="104">
        <f t="shared" si="14"/>
        <v>120</v>
      </c>
      <c r="B130" s="104">
        <f t="shared" ca="1" si="10"/>
        <v>-1.0725767666244757</v>
      </c>
      <c r="C130" s="104">
        <f t="shared" ca="1" si="11"/>
        <v>-1.0625767666244757E-3</v>
      </c>
      <c r="D130" s="104">
        <f t="shared" ca="1" si="12"/>
        <v>100.0032989916194</v>
      </c>
      <c r="E130" s="104">
        <f t="shared" ca="1" si="13"/>
        <v>4.6084691776075335</v>
      </c>
      <c r="F130" s="104">
        <f t="shared" ca="1" si="8"/>
        <v>100.33044392812442</v>
      </c>
      <c r="G130" s="104">
        <f t="shared" si="15"/>
        <v>120</v>
      </c>
      <c r="H130" s="104">
        <f t="shared" ca="1" si="9"/>
        <v>100.33044392812442</v>
      </c>
    </row>
    <row r="131" spans="1:8">
      <c r="A131" s="104">
        <f t="shared" si="14"/>
        <v>121</v>
      </c>
      <c r="B131" s="104">
        <f t="shared" ca="1" si="10"/>
        <v>0.85610046381527338</v>
      </c>
      <c r="C131" s="104">
        <f t="shared" ca="1" si="11"/>
        <v>8.6610046381527348E-4</v>
      </c>
      <c r="D131" s="104">
        <f t="shared" ca="1" si="12"/>
        <v>100.00416509208321</v>
      </c>
      <c r="E131" s="104">
        <f t="shared" ca="1" si="13"/>
        <v>4.6093352780713488</v>
      </c>
      <c r="F131" s="104">
        <f t="shared" ca="1" si="8"/>
        <v>100.41737781345027</v>
      </c>
      <c r="G131" s="104">
        <f t="shared" si="15"/>
        <v>121</v>
      </c>
      <c r="H131" s="104">
        <f t="shared" ca="1" si="9"/>
        <v>100.41737781345027</v>
      </c>
    </row>
    <row r="132" spans="1:8">
      <c r="A132" s="104">
        <f t="shared" si="14"/>
        <v>122</v>
      </c>
      <c r="B132" s="104">
        <f t="shared" ca="1" si="10"/>
        <v>-0.38140279149825485</v>
      </c>
      <c r="C132" s="104">
        <f t="shared" ca="1" si="11"/>
        <v>-3.714027914982548E-4</v>
      </c>
      <c r="D132" s="104">
        <f t="shared" ca="1" si="12"/>
        <v>100.00379368929171</v>
      </c>
      <c r="E132" s="104">
        <f t="shared" ca="1" si="13"/>
        <v>4.6089638752798505</v>
      </c>
      <c r="F132" s="104">
        <f t="shared" ca="1" si="8"/>
        <v>100.3800894439463</v>
      </c>
      <c r="G132" s="104">
        <f t="shared" si="15"/>
        <v>122</v>
      </c>
      <c r="H132" s="104">
        <f t="shared" ca="1" si="9"/>
        <v>100.3800894439463</v>
      </c>
    </row>
    <row r="133" spans="1:8">
      <c r="A133" s="104">
        <f t="shared" si="14"/>
        <v>123</v>
      </c>
      <c r="B133" s="104">
        <f t="shared" ca="1" si="10"/>
        <v>-0.23100557926675297</v>
      </c>
      <c r="C133" s="104">
        <f t="shared" ca="1" si="11"/>
        <v>-2.2100557926675298E-4</v>
      </c>
      <c r="D133" s="104">
        <f t="shared" ca="1" si="12"/>
        <v>100.00357268371245</v>
      </c>
      <c r="E133" s="104">
        <f t="shared" ca="1" si="13"/>
        <v>4.6087428697005839</v>
      </c>
      <c r="F133" s="104">
        <f t="shared" ca="1" si="8"/>
        <v>100.35790733540708</v>
      </c>
      <c r="G133" s="104">
        <f t="shared" si="15"/>
        <v>123</v>
      </c>
      <c r="H133" s="104">
        <f t="shared" ca="1" si="9"/>
        <v>100.35790733540708</v>
      </c>
    </row>
    <row r="134" spans="1:8">
      <c r="A134" s="104">
        <f t="shared" si="14"/>
        <v>124</v>
      </c>
      <c r="B134" s="104">
        <f t="shared" ca="1" si="10"/>
        <v>0.41079135630470265</v>
      </c>
      <c r="C134" s="104">
        <f t="shared" ca="1" si="11"/>
        <v>4.2079135630470271E-4</v>
      </c>
      <c r="D134" s="104">
        <f t="shared" ca="1" si="12"/>
        <v>100.00399347506875</v>
      </c>
      <c r="E134" s="104">
        <f t="shared" ca="1" si="13"/>
        <v>4.6091636610568889</v>
      </c>
      <c r="F134" s="104">
        <f t="shared" ca="1" si="8"/>
        <v>100.40014596155181</v>
      </c>
      <c r="G134" s="104">
        <f t="shared" si="15"/>
        <v>124</v>
      </c>
      <c r="H134" s="104">
        <f t="shared" ca="1" si="9"/>
        <v>100.40014596155181</v>
      </c>
    </row>
    <row r="135" spans="1:8">
      <c r="A135" s="104">
        <f t="shared" si="14"/>
        <v>125</v>
      </c>
      <c r="B135" s="104">
        <f t="shared" ca="1" si="10"/>
        <v>0.19954181483110994</v>
      </c>
      <c r="C135" s="104">
        <f t="shared" ca="1" si="11"/>
        <v>2.0954181483110994E-4</v>
      </c>
      <c r="D135" s="104">
        <f t="shared" ca="1" si="12"/>
        <v>100.00420301688358</v>
      </c>
      <c r="E135" s="104">
        <f t="shared" ca="1" si="13"/>
        <v>4.60937320287172</v>
      </c>
      <c r="F135" s="104">
        <f t="shared" ca="1" si="8"/>
        <v>100.42118619467324</v>
      </c>
      <c r="G135" s="104">
        <f t="shared" si="15"/>
        <v>125</v>
      </c>
      <c r="H135" s="104">
        <f t="shared" ca="1" si="9"/>
        <v>100.42118619467324</v>
      </c>
    </row>
    <row r="136" spans="1:8">
      <c r="A136" s="104">
        <f t="shared" si="14"/>
        <v>126</v>
      </c>
      <c r="B136" s="104">
        <f t="shared" ca="1" si="10"/>
        <v>-1.2105565866629107</v>
      </c>
      <c r="C136" s="104">
        <f t="shared" ca="1" si="11"/>
        <v>-1.2005565866629107E-3</v>
      </c>
      <c r="D136" s="104">
        <f t="shared" ca="1" si="12"/>
        <v>100.00300246029691</v>
      </c>
      <c r="E136" s="104">
        <f t="shared" ca="1" si="13"/>
        <v>4.6081726462850572</v>
      </c>
      <c r="F136" s="104">
        <f t="shared" ca="1" si="8"/>
        <v>100.30069721953518</v>
      </c>
      <c r="G136" s="104">
        <f t="shared" si="15"/>
        <v>126</v>
      </c>
      <c r="H136" s="104">
        <f t="shared" ca="1" si="9"/>
        <v>100.30069721953518</v>
      </c>
    </row>
    <row r="137" spans="1:8">
      <c r="A137" s="104">
        <f t="shared" si="14"/>
        <v>127</v>
      </c>
      <c r="B137" s="104">
        <f t="shared" ca="1" si="10"/>
        <v>-1.5117128776396127</v>
      </c>
      <c r="C137" s="104">
        <f t="shared" ca="1" si="11"/>
        <v>-1.5017128776396128E-3</v>
      </c>
      <c r="D137" s="104">
        <f t="shared" ca="1" si="12"/>
        <v>100.00150074741927</v>
      </c>
      <c r="E137" s="104">
        <f t="shared" ca="1" si="13"/>
        <v>4.6066709334074174</v>
      </c>
      <c r="F137" s="104">
        <f t="shared" ca="1" si="8"/>
        <v>100.1501874104287</v>
      </c>
      <c r="G137" s="104">
        <f t="shared" si="15"/>
        <v>127</v>
      </c>
      <c r="H137" s="104">
        <f t="shared" ca="1" si="9"/>
        <v>100.1501874104287</v>
      </c>
    </row>
    <row r="138" spans="1:8">
      <c r="A138" s="104">
        <f t="shared" si="14"/>
        <v>128</v>
      </c>
      <c r="B138" s="104">
        <f t="shared" ca="1" si="10"/>
        <v>0.10093575886843659</v>
      </c>
      <c r="C138" s="104">
        <f t="shared" ca="1" si="11"/>
        <v>1.1093575886843659E-4</v>
      </c>
      <c r="D138" s="104">
        <f t="shared" ca="1" si="12"/>
        <v>100.00161168317814</v>
      </c>
      <c r="E138" s="104">
        <f t="shared" ca="1" si="13"/>
        <v>4.6067818691662854</v>
      </c>
      <c r="F138" s="104">
        <f t="shared" ref="F138:F201" ca="1" si="16">EXP(E138)</f>
        <v>100.16129826375393</v>
      </c>
      <c r="G138" s="104">
        <f t="shared" si="15"/>
        <v>128</v>
      </c>
      <c r="H138" s="104">
        <f t="shared" ref="H138:H201" ca="1" si="17">F138</f>
        <v>100.16129826375393</v>
      </c>
    </row>
    <row r="139" spans="1:8">
      <c r="A139" s="104">
        <f t="shared" si="14"/>
        <v>129</v>
      </c>
      <c r="B139" s="104">
        <f t="shared" ref="B139:B202" ca="1" si="18">NORMINV(RAND(),0,1)</f>
        <v>0.2957085916537725</v>
      </c>
      <c r="C139" s="104">
        <f t="shared" ref="C139:C202" ca="1" si="19">$E$2+B139*$C$3</f>
        <v>3.0570859165377255E-4</v>
      </c>
      <c r="D139" s="104">
        <f t="shared" ref="D139:D202" ca="1" si="20">D138+C139</f>
        <v>100.00191739176979</v>
      </c>
      <c r="E139" s="104">
        <f t="shared" ref="E139:E202" ca="1" si="21">E138+C139</f>
        <v>4.6070875777579392</v>
      </c>
      <c r="F139" s="104">
        <f t="shared" ca="1" si="16"/>
        <v>100.19192311408578</v>
      </c>
      <c r="G139" s="104">
        <f t="shared" si="15"/>
        <v>129</v>
      </c>
      <c r="H139" s="104">
        <f t="shared" ca="1" si="17"/>
        <v>100.19192311408578</v>
      </c>
    </row>
    <row r="140" spans="1:8">
      <c r="A140" s="104">
        <f t="shared" ref="A140:A203" si="22">A139+1</f>
        <v>130</v>
      </c>
      <c r="B140" s="104">
        <f t="shared" ca="1" si="18"/>
        <v>-1.2390604203656066</v>
      </c>
      <c r="C140" s="104">
        <f t="shared" ca="1" si="19"/>
        <v>-1.2290604203656066E-3</v>
      </c>
      <c r="D140" s="104">
        <f t="shared" ca="1" si="20"/>
        <v>100.00068833134942</v>
      </c>
      <c r="E140" s="104">
        <f t="shared" ca="1" si="21"/>
        <v>4.6058585173375732</v>
      </c>
      <c r="F140" s="104">
        <f t="shared" ca="1" si="16"/>
        <v>100.06885683038698</v>
      </c>
      <c r="G140" s="104">
        <f t="shared" ref="G140:G203" si="23">G139+1</f>
        <v>130</v>
      </c>
      <c r="H140" s="104">
        <f t="shared" ca="1" si="17"/>
        <v>100.06885683038698</v>
      </c>
    </row>
    <row r="141" spans="1:8">
      <c r="A141" s="104">
        <f t="shared" si="22"/>
        <v>131</v>
      </c>
      <c r="B141" s="104">
        <f t="shared" ca="1" si="18"/>
        <v>-0.75419061341238014</v>
      </c>
      <c r="C141" s="104">
        <f t="shared" ca="1" si="19"/>
        <v>-7.4419061341238018E-4</v>
      </c>
      <c r="D141" s="104">
        <f t="shared" ca="1" si="20"/>
        <v>99.999944140736005</v>
      </c>
      <c r="E141" s="104">
        <f t="shared" ca="1" si="21"/>
        <v>4.605114326724161</v>
      </c>
      <c r="F141" s="104">
        <f t="shared" ca="1" si="16"/>
        <v>99.994414229616922</v>
      </c>
      <c r="G141" s="104">
        <f t="shared" si="23"/>
        <v>131</v>
      </c>
      <c r="H141" s="104">
        <f t="shared" ca="1" si="17"/>
        <v>99.994414229616922</v>
      </c>
    </row>
    <row r="142" spans="1:8">
      <c r="A142" s="104">
        <f t="shared" si="22"/>
        <v>132</v>
      </c>
      <c r="B142" s="104">
        <f t="shared" ca="1" si="18"/>
        <v>-0.2629298369831049</v>
      </c>
      <c r="C142" s="104">
        <f t="shared" ca="1" si="19"/>
        <v>-2.5292983698310488E-4</v>
      </c>
      <c r="D142" s="104">
        <f t="shared" ca="1" si="20"/>
        <v>99.999691210899016</v>
      </c>
      <c r="E142" s="104">
        <f t="shared" ca="1" si="21"/>
        <v>4.6048613968871779</v>
      </c>
      <c r="F142" s="104">
        <f t="shared" ca="1" si="16"/>
        <v>99.969125856953411</v>
      </c>
      <c r="G142" s="104">
        <f t="shared" si="23"/>
        <v>132</v>
      </c>
      <c r="H142" s="104">
        <f t="shared" ca="1" si="17"/>
        <v>99.969125856953411</v>
      </c>
    </row>
    <row r="143" spans="1:8">
      <c r="A143" s="104">
        <f t="shared" si="22"/>
        <v>133</v>
      </c>
      <c r="B143" s="104">
        <f t="shared" ca="1" si="18"/>
        <v>0.74936025725531064</v>
      </c>
      <c r="C143" s="104">
        <f t="shared" ca="1" si="19"/>
        <v>7.5936025725531063E-4</v>
      </c>
      <c r="D143" s="104">
        <f t="shared" ca="1" si="20"/>
        <v>100.00045057115626</v>
      </c>
      <c r="E143" s="104">
        <f t="shared" ca="1" si="21"/>
        <v>4.6056207571444334</v>
      </c>
      <c r="F143" s="104">
        <f t="shared" ca="1" si="16"/>
        <v>100.04506726787726</v>
      </c>
      <c r="G143" s="104">
        <f t="shared" si="23"/>
        <v>133</v>
      </c>
      <c r="H143" s="104">
        <f t="shared" ca="1" si="17"/>
        <v>100.04506726787726</v>
      </c>
    </row>
    <row r="144" spans="1:8">
      <c r="A144" s="104">
        <f t="shared" si="22"/>
        <v>134</v>
      </c>
      <c r="B144" s="104">
        <f t="shared" ca="1" si="18"/>
        <v>-0.55362964402104775</v>
      </c>
      <c r="C144" s="104">
        <f t="shared" ca="1" si="19"/>
        <v>-5.4362964402104776E-4</v>
      </c>
      <c r="D144" s="104">
        <f t="shared" ca="1" si="20"/>
        <v>99.999906941512236</v>
      </c>
      <c r="E144" s="104">
        <f t="shared" ca="1" si="21"/>
        <v>4.6050771275004125</v>
      </c>
      <c r="F144" s="104">
        <f t="shared" ca="1" si="16"/>
        <v>99.99069458421279</v>
      </c>
      <c r="G144" s="104">
        <f t="shared" si="23"/>
        <v>134</v>
      </c>
      <c r="H144" s="104">
        <f t="shared" ca="1" si="17"/>
        <v>99.99069458421279</v>
      </c>
    </row>
    <row r="145" spans="1:8">
      <c r="A145" s="104">
        <f t="shared" si="22"/>
        <v>135</v>
      </c>
      <c r="B145" s="104">
        <f t="shared" ca="1" si="18"/>
        <v>-1.9254953554077403</v>
      </c>
      <c r="C145" s="104">
        <f t="shared" ca="1" si="19"/>
        <v>-1.9154953554077403E-3</v>
      </c>
      <c r="D145" s="104">
        <f t="shared" ca="1" si="20"/>
        <v>99.997991446156831</v>
      </c>
      <c r="E145" s="104">
        <f t="shared" ca="1" si="21"/>
        <v>4.6031616321450048</v>
      </c>
      <c r="F145" s="104">
        <f t="shared" ca="1" si="16"/>
        <v>99.799346195134731</v>
      </c>
      <c r="G145" s="104">
        <f t="shared" si="23"/>
        <v>135</v>
      </c>
      <c r="H145" s="104">
        <f t="shared" ca="1" si="17"/>
        <v>99.799346195134731</v>
      </c>
    </row>
    <row r="146" spans="1:8">
      <c r="A146" s="104">
        <f t="shared" si="22"/>
        <v>136</v>
      </c>
      <c r="B146" s="104">
        <f t="shared" ca="1" si="18"/>
        <v>0.15658017696453852</v>
      </c>
      <c r="C146" s="104">
        <f t="shared" ca="1" si="19"/>
        <v>1.6658017696453853E-4</v>
      </c>
      <c r="D146" s="104">
        <f t="shared" ca="1" si="20"/>
        <v>99.998158026333797</v>
      </c>
      <c r="E146" s="104">
        <f t="shared" ca="1" si="21"/>
        <v>4.6033282123219692</v>
      </c>
      <c r="F146" s="104">
        <f t="shared" ca="1" si="16"/>
        <v>99.815972172625536</v>
      </c>
      <c r="G146" s="104">
        <f t="shared" si="23"/>
        <v>136</v>
      </c>
      <c r="H146" s="104">
        <f t="shared" ca="1" si="17"/>
        <v>99.815972172625536</v>
      </c>
    </row>
    <row r="147" spans="1:8">
      <c r="A147" s="104">
        <f t="shared" si="22"/>
        <v>137</v>
      </c>
      <c r="B147" s="104">
        <f t="shared" ca="1" si="18"/>
        <v>0.21664701251775503</v>
      </c>
      <c r="C147" s="104">
        <f t="shared" ca="1" si="19"/>
        <v>2.2664701251775505E-4</v>
      </c>
      <c r="D147" s="104">
        <f t="shared" ca="1" si="20"/>
        <v>99.998384673346308</v>
      </c>
      <c r="E147" s="104">
        <f t="shared" ca="1" si="21"/>
        <v>4.603554859334487</v>
      </c>
      <c r="F147" s="104">
        <f t="shared" ca="1" si="16"/>
        <v>99.838597728430486</v>
      </c>
      <c r="G147" s="104">
        <f t="shared" si="23"/>
        <v>137</v>
      </c>
      <c r="H147" s="104">
        <f t="shared" ca="1" si="17"/>
        <v>99.838597728430486</v>
      </c>
    </row>
    <row r="148" spans="1:8">
      <c r="A148" s="104">
        <f t="shared" si="22"/>
        <v>138</v>
      </c>
      <c r="B148" s="104">
        <f t="shared" ca="1" si="18"/>
        <v>1.8624542059393754</v>
      </c>
      <c r="C148" s="104">
        <f t="shared" ca="1" si="19"/>
        <v>1.8724542059393755E-3</v>
      </c>
      <c r="D148" s="104">
        <f t="shared" ca="1" si="20"/>
        <v>100.00025712755225</v>
      </c>
      <c r="E148" s="104">
        <f t="shared" ca="1" si="21"/>
        <v>4.6054273135404262</v>
      </c>
      <c r="F148" s="104">
        <f t="shared" ca="1" si="16"/>
        <v>100.02571606124575</v>
      </c>
      <c r="G148" s="104">
        <f t="shared" si="23"/>
        <v>138</v>
      </c>
      <c r="H148" s="104">
        <f t="shared" ca="1" si="17"/>
        <v>100.02571606124575</v>
      </c>
    </row>
    <row r="149" spans="1:8">
      <c r="A149" s="104">
        <f t="shared" si="22"/>
        <v>139</v>
      </c>
      <c r="B149" s="104">
        <f t="shared" ca="1" si="18"/>
        <v>0.78149886419902037</v>
      </c>
      <c r="C149" s="104">
        <f t="shared" ca="1" si="19"/>
        <v>7.9149886419902047E-4</v>
      </c>
      <c r="D149" s="104">
        <f t="shared" ca="1" si="20"/>
        <v>100.00104862641645</v>
      </c>
      <c r="E149" s="104">
        <f t="shared" ca="1" si="21"/>
        <v>4.6062188124046255</v>
      </c>
      <c r="F149" s="104">
        <f t="shared" ca="1" si="16"/>
        <v>100.10491764174465</v>
      </c>
      <c r="G149" s="104">
        <f t="shared" si="23"/>
        <v>139</v>
      </c>
      <c r="H149" s="104">
        <f t="shared" ca="1" si="17"/>
        <v>100.10491764174465</v>
      </c>
    </row>
    <row r="150" spans="1:8">
      <c r="A150" s="104">
        <f t="shared" si="22"/>
        <v>140</v>
      </c>
      <c r="B150" s="104">
        <f t="shared" ca="1" si="18"/>
        <v>-7.1529770282669297E-2</v>
      </c>
      <c r="C150" s="104">
        <f t="shared" ca="1" si="19"/>
        <v>-6.15297702826693E-5</v>
      </c>
      <c r="D150" s="104">
        <f t="shared" ca="1" si="20"/>
        <v>100.00098709664617</v>
      </c>
      <c r="E150" s="104">
        <f t="shared" ca="1" si="21"/>
        <v>4.6061572826343431</v>
      </c>
      <c r="F150" s="104">
        <f t="shared" ca="1" si="16"/>
        <v>100.09875839864837</v>
      </c>
      <c r="G150" s="104">
        <f t="shared" si="23"/>
        <v>140</v>
      </c>
      <c r="H150" s="104">
        <f t="shared" ca="1" si="17"/>
        <v>100.09875839864837</v>
      </c>
    </row>
    <row r="151" spans="1:8">
      <c r="A151" s="104">
        <f t="shared" si="22"/>
        <v>141</v>
      </c>
      <c r="B151" s="104">
        <f t="shared" ca="1" si="18"/>
        <v>1.8715546627987116</v>
      </c>
      <c r="C151" s="104">
        <f t="shared" ca="1" si="19"/>
        <v>1.8815546627987117E-3</v>
      </c>
      <c r="D151" s="104">
        <f t="shared" ca="1" si="20"/>
        <v>100.00286865130897</v>
      </c>
      <c r="E151" s="104">
        <f t="shared" ca="1" si="21"/>
        <v>4.6080388372971415</v>
      </c>
      <c r="F151" s="104">
        <f t="shared" ca="1" si="16"/>
        <v>100.28727698264717</v>
      </c>
      <c r="G151" s="104">
        <f t="shared" si="23"/>
        <v>141</v>
      </c>
      <c r="H151" s="104">
        <f t="shared" ca="1" si="17"/>
        <v>100.28727698264717</v>
      </c>
    </row>
    <row r="152" spans="1:8">
      <c r="A152" s="104">
        <f t="shared" si="22"/>
        <v>142</v>
      </c>
      <c r="B152" s="104">
        <f t="shared" ca="1" si="18"/>
        <v>-0.94249526384938997</v>
      </c>
      <c r="C152" s="104">
        <f t="shared" ca="1" si="19"/>
        <v>-9.3249526384939002E-4</v>
      </c>
      <c r="D152" s="104">
        <f t="shared" ca="1" si="20"/>
        <v>100.00193615604512</v>
      </c>
      <c r="E152" s="104">
        <f t="shared" ca="1" si="21"/>
        <v>4.6071063420332923</v>
      </c>
      <c r="F152" s="104">
        <f t="shared" ca="1" si="16"/>
        <v>100.19380316055805</v>
      </c>
      <c r="G152" s="104">
        <f t="shared" si="23"/>
        <v>142</v>
      </c>
      <c r="H152" s="104">
        <f t="shared" ca="1" si="17"/>
        <v>100.19380316055805</v>
      </c>
    </row>
    <row r="153" spans="1:8">
      <c r="A153" s="104">
        <f t="shared" si="22"/>
        <v>143</v>
      </c>
      <c r="B153" s="104">
        <f t="shared" ca="1" si="18"/>
        <v>-0.15816614966041381</v>
      </c>
      <c r="C153" s="104">
        <f t="shared" ca="1" si="19"/>
        <v>-1.4816614966041381E-4</v>
      </c>
      <c r="D153" s="104">
        <f t="shared" ca="1" si="20"/>
        <v>100.00178798989546</v>
      </c>
      <c r="E153" s="104">
        <f t="shared" ca="1" si="21"/>
        <v>4.6069581758836318</v>
      </c>
      <c r="F153" s="104">
        <f t="shared" ca="1" si="16"/>
        <v>100.17895893025728</v>
      </c>
      <c r="G153" s="104">
        <f t="shared" si="23"/>
        <v>143</v>
      </c>
      <c r="H153" s="104">
        <f t="shared" ca="1" si="17"/>
        <v>100.17895893025728</v>
      </c>
    </row>
    <row r="154" spans="1:8">
      <c r="A154" s="104">
        <f t="shared" si="22"/>
        <v>144</v>
      </c>
      <c r="B154" s="104">
        <f t="shared" ca="1" si="18"/>
        <v>0.64837787402258273</v>
      </c>
      <c r="C154" s="104">
        <f t="shared" ca="1" si="19"/>
        <v>6.5837787402258274E-4</v>
      </c>
      <c r="D154" s="104">
        <f t="shared" ca="1" si="20"/>
        <v>100.00244636776948</v>
      </c>
      <c r="E154" s="104">
        <f t="shared" ca="1" si="21"/>
        <v>4.6076165537576541</v>
      </c>
      <c r="F154" s="104">
        <f t="shared" ca="1" si="16"/>
        <v>100.24493625688235</v>
      </c>
      <c r="G154" s="104">
        <f t="shared" si="23"/>
        <v>144</v>
      </c>
      <c r="H154" s="104">
        <f t="shared" ca="1" si="17"/>
        <v>100.24493625688235</v>
      </c>
    </row>
    <row r="155" spans="1:8">
      <c r="A155" s="104">
        <f t="shared" si="22"/>
        <v>145</v>
      </c>
      <c r="B155" s="104">
        <f t="shared" ca="1" si="18"/>
        <v>0.12533267731091241</v>
      </c>
      <c r="C155" s="104">
        <f t="shared" ca="1" si="19"/>
        <v>1.353326773109124E-4</v>
      </c>
      <c r="D155" s="104">
        <f t="shared" ca="1" si="20"/>
        <v>100.0025817004468</v>
      </c>
      <c r="E155" s="104">
        <f t="shared" ca="1" si="21"/>
        <v>4.6077518864349649</v>
      </c>
      <c r="F155" s="104">
        <f t="shared" ca="1" si="16"/>
        <v>100.25850359052394</v>
      </c>
      <c r="G155" s="104">
        <f t="shared" si="23"/>
        <v>145</v>
      </c>
      <c r="H155" s="104">
        <f t="shared" ca="1" si="17"/>
        <v>100.25850359052394</v>
      </c>
    </row>
    <row r="156" spans="1:8">
      <c r="A156" s="104">
        <f t="shared" si="22"/>
        <v>146</v>
      </c>
      <c r="B156" s="104">
        <f t="shared" ca="1" si="18"/>
        <v>-1.1742716308974006</v>
      </c>
      <c r="C156" s="104">
        <f t="shared" ca="1" si="19"/>
        <v>-1.1642716308974007E-3</v>
      </c>
      <c r="D156" s="104">
        <f t="shared" ca="1" si="20"/>
        <v>100.0014174288159</v>
      </c>
      <c r="E156" s="104">
        <f t="shared" ca="1" si="21"/>
        <v>4.6065876148040674</v>
      </c>
      <c r="F156" s="104">
        <f t="shared" ca="1" si="16"/>
        <v>100.14184338429956</v>
      </c>
      <c r="G156" s="104">
        <f t="shared" si="23"/>
        <v>146</v>
      </c>
      <c r="H156" s="104">
        <f t="shared" ca="1" si="17"/>
        <v>100.14184338429956</v>
      </c>
    </row>
    <row r="157" spans="1:8">
      <c r="A157" s="104">
        <f t="shared" si="22"/>
        <v>147</v>
      </c>
      <c r="B157" s="104">
        <f t="shared" ca="1" si="18"/>
        <v>0.49282401259584063</v>
      </c>
      <c r="C157" s="104">
        <f t="shared" ca="1" si="19"/>
        <v>5.0282401259584063E-4</v>
      </c>
      <c r="D157" s="104">
        <f t="shared" ca="1" si="20"/>
        <v>100.0019202528285</v>
      </c>
      <c r="E157" s="104">
        <f t="shared" ca="1" si="21"/>
        <v>4.6070904388166634</v>
      </c>
      <c r="F157" s="104">
        <f t="shared" ca="1" si="16"/>
        <v>100.19220976947156</v>
      </c>
      <c r="G157" s="104">
        <f t="shared" si="23"/>
        <v>147</v>
      </c>
      <c r="H157" s="104">
        <f t="shared" ca="1" si="17"/>
        <v>100.19220976947156</v>
      </c>
    </row>
    <row r="158" spans="1:8">
      <c r="A158" s="104">
        <f t="shared" si="22"/>
        <v>148</v>
      </c>
      <c r="B158" s="104">
        <f t="shared" ca="1" si="18"/>
        <v>0.71268681347575802</v>
      </c>
      <c r="C158" s="104">
        <f t="shared" ca="1" si="19"/>
        <v>7.2268681347575805E-4</v>
      </c>
      <c r="D158" s="104">
        <f t="shared" ca="1" si="20"/>
        <v>100.00264293964197</v>
      </c>
      <c r="E158" s="104">
        <f t="shared" ca="1" si="21"/>
        <v>4.6078131256301393</v>
      </c>
      <c r="F158" s="104">
        <f t="shared" ca="1" si="16"/>
        <v>100.26464352859372</v>
      </c>
      <c r="G158" s="104">
        <f t="shared" si="23"/>
        <v>148</v>
      </c>
      <c r="H158" s="104">
        <f t="shared" ca="1" si="17"/>
        <v>100.26464352859372</v>
      </c>
    </row>
    <row r="159" spans="1:8">
      <c r="A159" s="104">
        <f t="shared" si="22"/>
        <v>149</v>
      </c>
      <c r="B159" s="104">
        <f t="shared" ca="1" si="18"/>
        <v>-6.5489364479351803E-3</v>
      </c>
      <c r="C159" s="104">
        <f t="shared" ca="1" si="19"/>
        <v>3.4510635520648207E-6</v>
      </c>
      <c r="D159" s="104">
        <f t="shared" ca="1" si="20"/>
        <v>100.00264639070552</v>
      </c>
      <c r="E159" s="104">
        <f t="shared" ca="1" si="21"/>
        <v>4.6078165766936916</v>
      </c>
      <c r="F159" s="104">
        <f t="shared" ca="1" si="16"/>
        <v>100.26498954884765</v>
      </c>
      <c r="G159" s="104">
        <f t="shared" si="23"/>
        <v>149</v>
      </c>
      <c r="H159" s="104">
        <f t="shared" ca="1" si="17"/>
        <v>100.26498954884765</v>
      </c>
    </row>
    <row r="160" spans="1:8">
      <c r="A160" s="104">
        <f t="shared" si="22"/>
        <v>150</v>
      </c>
      <c r="B160" s="104">
        <f t="shared" ca="1" si="18"/>
        <v>0.27841898355300509</v>
      </c>
      <c r="C160" s="104">
        <f t="shared" ca="1" si="19"/>
        <v>2.8841898355300513E-4</v>
      </c>
      <c r="D160" s="104">
        <f t="shared" ca="1" si="20"/>
        <v>100.00293480968908</v>
      </c>
      <c r="E160" s="104">
        <f t="shared" ca="1" si="21"/>
        <v>4.6081049956772446</v>
      </c>
      <c r="F160" s="104">
        <f t="shared" ca="1" si="16"/>
        <v>100.29391204591739</v>
      </c>
      <c r="G160" s="104">
        <f t="shared" si="23"/>
        <v>150</v>
      </c>
      <c r="H160" s="104">
        <f t="shared" ca="1" si="17"/>
        <v>100.29391204591739</v>
      </c>
    </row>
    <row r="161" spans="1:8">
      <c r="A161" s="104">
        <f t="shared" si="22"/>
        <v>151</v>
      </c>
      <c r="B161" s="104">
        <f t="shared" ca="1" si="18"/>
        <v>-0.42345503073751456</v>
      </c>
      <c r="C161" s="104">
        <f t="shared" ca="1" si="19"/>
        <v>-4.1345503073751455E-4</v>
      </c>
      <c r="D161" s="104">
        <f t="shared" ca="1" si="20"/>
        <v>100.00252135465834</v>
      </c>
      <c r="E161" s="104">
        <f t="shared" ca="1" si="21"/>
        <v>4.6076915406465071</v>
      </c>
      <c r="F161" s="104">
        <f t="shared" ca="1" si="16"/>
        <v>100.25245359462289</v>
      </c>
      <c r="G161" s="104">
        <f t="shared" si="23"/>
        <v>151</v>
      </c>
      <c r="H161" s="104">
        <f t="shared" ca="1" si="17"/>
        <v>100.25245359462289</v>
      </c>
    </row>
    <row r="162" spans="1:8">
      <c r="A162" s="104">
        <f t="shared" si="22"/>
        <v>152</v>
      </c>
      <c r="B162" s="104">
        <f t="shared" ca="1" si="18"/>
        <v>0.83996069272254892</v>
      </c>
      <c r="C162" s="104">
        <f t="shared" ca="1" si="19"/>
        <v>8.49960692722549E-4</v>
      </c>
      <c r="D162" s="104">
        <f t="shared" ca="1" si="20"/>
        <v>100.00337131535106</v>
      </c>
      <c r="E162" s="104">
        <f t="shared" ca="1" si="21"/>
        <v>4.6085415013392295</v>
      </c>
      <c r="F162" s="104">
        <f t="shared" ca="1" si="16"/>
        <v>100.33770046263869</v>
      </c>
      <c r="G162" s="104">
        <f t="shared" si="23"/>
        <v>152</v>
      </c>
      <c r="H162" s="104">
        <f t="shared" ca="1" si="17"/>
        <v>100.33770046263869</v>
      </c>
    </row>
    <row r="163" spans="1:8">
      <c r="A163" s="104">
        <f t="shared" si="22"/>
        <v>153</v>
      </c>
      <c r="B163" s="104">
        <f t="shared" ca="1" si="18"/>
        <v>-3.0333270747971524</v>
      </c>
      <c r="C163" s="104">
        <f t="shared" ca="1" si="19"/>
        <v>-3.0233270747971525E-3</v>
      </c>
      <c r="D163" s="104">
        <f t="shared" ca="1" si="20"/>
        <v>100.00034798827626</v>
      </c>
      <c r="E163" s="104">
        <f t="shared" ca="1" si="21"/>
        <v>4.6055181742644322</v>
      </c>
      <c r="F163" s="104">
        <f t="shared" ca="1" si="16"/>
        <v>100.0348048831285</v>
      </c>
      <c r="G163" s="104">
        <f t="shared" si="23"/>
        <v>153</v>
      </c>
      <c r="H163" s="104">
        <f t="shared" ca="1" si="17"/>
        <v>100.0348048831285</v>
      </c>
    </row>
    <row r="164" spans="1:8">
      <c r="A164" s="104">
        <f t="shared" si="22"/>
        <v>154</v>
      </c>
      <c r="B164" s="104">
        <f t="shared" ca="1" si="18"/>
        <v>1.0842812134983433</v>
      </c>
      <c r="C164" s="104">
        <f t="shared" ca="1" si="19"/>
        <v>1.0942812134983433E-3</v>
      </c>
      <c r="D164" s="104">
        <f t="shared" ca="1" si="20"/>
        <v>100.00144226948976</v>
      </c>
      <c r="E164" s="104">
        <f t="shared" ca="1" si="21"/>
        <v>4.6066124554779302</v>
      </c>
      <c r="F164" s="104">
        <f t="shared" ca="1" si="16"/>
        <v>100.14433100606806</v>
      </c>
      <c r="G164" s="104">
        <f t="shared" si="23"/>
        <v>154</v>
      </c>
      <c r="H164" s="104">
        <f t="shared" ca="1" si="17"/>
        <v>100.14433100606806</v>
      </c>
    </row>
    <row r="165" spans="1:8">
      <c r="A165" s="104">
        <f t="shared" si="22"/>
        <v>155</v>
      </c>
      <c r="B165" s="104">
        <f t="shared" ca="1" si="18"/>
        <v>-0.34502425444634532</v>
      </c>
      <c r="C165" s="104">
        <f t="shared" ca="1" si="19"/>
        <v>-3.350242544463453E-4</v>
      </c>
      <c r="D165" s="104">
        <f t="shared" ca="1" si="20"/>
        <v>100.00110724523532</v>
      </c>
      <c r="E165" s="104">
        <f t="shared" ca="1" si="21"/>
        <v>4.606277431223484</v>
      </c>
      <c r="F165" s="104">
        <f t="shared" ca="1" si="16"/>
        <v>100.11078584577065</v>
      </c>
      <c r="G165" s="104">
        <f t="shared" si="23"/>
        <v>155</v>
      </c>
      <c r="H165" s="104">
        <f t="shared" ca="1" si="17"/>
        <v>100.11078584577065</v>
      </c>
    </row>
    <row r="166" spans="1:8">
      <c r="A166" s="104">
        <f t="shared" si="22"/>
        <v>156</v>
      </c>
      <c r="B166" s="104">
        <f t="shared" ca="1" si="18"/>
        <v>-0.500806092127285</v>
      </c>
      <c r="C166" s="104">
        <f t="shared" ca="1" si="19"/>
        <v>-4.9080609212728496E-4</v>
      </c>
      <c r="D166" s="104">
        <f t="shared" ca="1" si="20"/>
        <v>100.00061643914319</v>
      </c>
      <c r="E166" s="104">
        <f t="shared" ca="1" si="21"/>
        <v>4.6057866251313566</v>
      </c>
      <c r="F166" s="104">
        <f t="shared" ca="1" si="16"/>
        <v>100.06166291809208</v>
      </c>
      <c r="G166" s="104">
        <f t="shared" si="23"/>
        <v>156</v>
      </c>
      <c r="H166" s="104">
        <f t="shared" ca="1" si="17"/>
        <v>100.06166291809208</v>
      </c>
    </row>
    <row r="167" spans="1:8">
      <c r="A167" s="104">
        <f t="shared" si="22"/>
        <v>157</v>
      </c>
      <c r="B167" s="104">
        <f t="shared" ca="1" si="18"/>
        <v>1.5527601411377328</v>
      </c>
      <c r="C167" s="104">
        <f t="shared" ca="1" si="19"/>
        <v>1.5627601411377329E-3</v>
      </c>
      <c r="D167" s="104">
        <f t="shared" ca="1" si="20"/>
        <v>100.00217919928433</v>
      </c>
      <c r="E167" s="104">
        <f t="shared" ca="1" si="21"/>
        <v>4.607349385272494</v>
      </c>
      <c r="F167" s="104">
        <f t="shared" ca="1" si="16"/>
        <v>100.21815754649067</v>
      </c>
      <c r="G167" s="104">
        <f t="shared" si="23"/>
        <v>157</v>
      </c>
      <c r="H167" s="104">
        <f t="shared" ca="1" si="17"/>
        <v>100.21815754649067</v>
      </c>
    </row>
    <row r="168" spans="1:8">
      <c r="A168" s="104">
        <f t="shared" si="22"/>
        <v>158</v>
      </c>
      <c r="B168" s="104">
        <f t="shared" ca="1" si="18"/>
        <v>2.1738897390760519</v>
      </c>
      <c r="C168" s="104">
        <f t="shared" ca="1" si="19"/>
        <v>2.1838897390760522E-3</v>
      </c>
      <c r="D168" s="104">
        <f t="shared" ca="1" si="20"/>
        <v>100.0043630890234</v>
      </c>
      <c r="E168" s="104">
        <f t="shared" ca="1" si="21"/>
        <v>4.6095332750115698</v>
      </c>
      <c r="F168" s="104">
        <f t="shared" ca="1" si="16"/>
        <v>100.43726211545287</v>
      </c>
      <c r="G168" s="104">
        <f t="shared" si="23"/>
        <v>158</v>
      </c>
      <c r="H168" s="104">
        <f t="shared" ca="1" si="17"/>
        <v>100.43726211545287</v>
      </c>
    </row>
    <row r="169" spans="1:8">
      <c r="A169" s="104">
        <f t="shared" si="22"/>
        <v>159</v>
      </c>
      <c r="B169" s="104">
        <f t="shared" ca="1" si="18"/>
        <v>0.32853848550701958</v>
      </c>
      <c r="C169" s="104">
        <f t="shared" ca="1" si="19"/>
        <v>3.3853848550701961E-4</v>
      </c>
      <c r="D169" s="104">
        <f t="shared" ca="1" si="20"/>
        <v>100.00470162750891</v>
      </c>
      <c r="E169" s="104">
        <f t="shared" ca="1" si="21"/>
        <v>4.6098718134970769</v>
      </c>
      <c r="F169" s="104">
        <f t="shared" ca="1" si="16"/>
        <v>100.47126975017969</v>
      </c>
      <c r="G169" s="104">
        <f t="shared" si="23"/>
        <v>159</v>
      </c>
      <c r="H169" s="104">
        <f t="shared" ca="1" si="17"/>
        <v>100.47126975017969</v>
      </c>
    </row>
    <row r="170" spans="1:8">
      <c r="A170" s="104">
        <f t="shared" si="22"/>
        <v>160</v>
      </c>
      <c r="B170" s="104">
        <f t="shared" ca="1" si="18"/>
        <v>-0.90346077293155003</v>
      </c>
      <c r="C170" s="104">
        <f t="shared" ca="1" si="19"/>
        <v>-8.9346077293155004E-4</v>
      </c>
      <c r="D170" s="104">
        <f t="shared" ca="1" si="20"/>
        <v>100.00380816673598</v>
      </c>
      <c r="E170" s="104">
        <f t="shared" ca="1" si="21"/>
        <v>4.6089783527241455</v>
      </c>
      <c r="F170" s="104">
        <f t="shared" ca="1" si="16"/>
        <v>100.38154270161925</v>
      </c>
      <c r="G170" s="104">
        <f t="shared" si="23"/>
        <v>160</v>
      </c>
      <c r="H170" s="104">
        <f t="shared" ca="1" si="17"/>
        <v>100.38154270161925</v>
      </c>
    </row>
    <row r="171" spans="1:8">
      <c r="A171" s="104">
        <f t="shared" si="22"/>
        <v>161</v>
      </c>
      <c r="B171" s="104">
        <f t="shared" ca="1" si="18"/>
        <v>0.67573119843627616</v>
      </c>
      <c r="C171" s="104">
        <f t="shared" ca="1" si="19"/>
        <v>6.8573119843627617E-4</v>
      </c>
      <c r="D171" s="104">
        <f t="shared" ca="1" si="20"/>
        <v>100.00449389793441</v>
      </c>
      <c r="E171" s="104">
        <f t="shared" ca="1" si="21"/>
        <v>4.6096640839225813</v>
      </c>
      <c r="F171" s="104">
        <f t="shared" ca="1" si="16"/>
        <v>100.45040106366218</v>
      </c>
      <c r="G171" s="104">
        <f t="shared" si="23"/>
        <v>161</v>
      </c>
      <c r="H171" s="104">
        <f t="shared" ca="1" si="17"/>
        <v>100.45040106366218</v>
      </c>
    </row>
    <row r="172" spans="1:8">
      <c r="A172" s="104">
        <f t="shared" si="22"/>
        <v>162</v>
      </c>
      <c r="B172" s="104">
        <f t="shared" ca="1" si="18"/>
        <v>1.1331049328111358</v>
      </c>
      <c r="C172" s="104">
        <f t="shared" ca="1" si="19"/>
        <v>1.1431049328111359E-3</v>
      </c>
      <c r="D172" s="104">
        <f t="shared" ca="1" si="20"/>
        <v>100.00563700286722</v>
      </c>
      <c r="E172" s="104">
        <f t="shared" ca="1" si="21"/>
        <v>4.6108071888553921</v>
      </c>
      <c r="F172" s="104">
        <f t="shared" ca="1" si="16"/>
        <v>100.56529206634626</v>
      </c>
      <c r="G172" s="104">
        <f t="shared" si="23"/>
        <v>162</v>
      </c>
      <c r="H172" s="104">
        <f t="shared" ca="1" si="17"/>
        <v>100.56529206634626</v>
      </c>
    </row>
    <row r="173" spans="1:8">
      <c r="A173" s="104">
        <f t="shared" si="22"/>
        <v>163</v>
      </c>
      <c r="B173" s="104">
        <f t="shared" ca="1" si="18"/>
        <v>-5.3300555406700992E-2</v>
      </c>
      <c r="C173" s="104">
        <f t="shared" ca="1" si="19"/>
        <v>-4.3300555406700993E-5</v>
      </c>
      <c r="D173" s="104">
        <f t="shared" ca="1" si="20"/>
        <v>100.00559370231181</v>
      </c>
      <c r="E173" s="104">
        <f t="shared" ca="1" si="21"/>
        <v>4.6107638882999851</v>
      </c>
      <c r="F173" s="104">
        <f t="shared" ca="1" si="16"/>
        <v>100.5609376276206</v>
      </c>
      <c r="G173" s="104">
        <f t="shared" si="23"/>
        <v>163</v>
      </c>
      <c r="H173" s="104">
        <f t="shared" ca="1" si="17"/>
        <v>100.5609376276206</v>
      </c>
    </row>
    <row r="174" spans="1:8">
      <c r="A174" s="104">
        <f t="shared" si="22"/>
        <v>164</v>
      </c>
      <c r="B174" s="104">
        <f t="shared" ca="1" si="18"/>
        <v>-0.80473857300425933</v>
      </c>
      <c r="C174" s="104">
        <f t="shared" ca="1" si="19"/>
        <v>-7.947385730042593E-4</v>
      </c>
      <c r="D174" s="104">
        <f t="shared" ca="1" si="20"/>
        <v>100.00479896373881</v>
      </c>
      <c r="E174" s="104">
        <f t="shared" ca="1" si="21"/>
        <v>4.6099691497269806</v>
      </c>
      <c r="F174" s="104">
        <f t="shared" ca="1" si="16"/>
        <v>100.48104972075582</v>
      </c>
      <c r="G174" s="104">
        <f t="shared" si="23"/>
        <v>164</v>
      </c>
      <c r="H174" s="104">
        <f t="shared" ca="1" si="17"/>
        <v>100.48104972075582</v>
      </c>
    </row>
    <row r="175" spans="1:8">
      <c r="A175" s="104">
        <f t="shared" si="22"/>
        <v>165</v>
      </c>
      <c r="B175" s="104">
        <f t="shared" ca="1" si="18"/>
        <v>-1.7332362160333412</v>
      </c>
      <c r="C175" s="104">
        <f t="shared" ca="1" si="19"/>
        <v>-1.7232362160333411E-3</v>
      </c>
      <c r="D175" s="104">
        <f t="shared" ca="1" si="20"/>
        <v>100.00307572752277</v>
      </c>
      <c r="E175" s="104">
        <f t="shared" ca="1" si="21"/>
        <v>4.608245913510947</v>
      </c>
      <c r="F175" s="104">
        <f t="shared" ca="1" si="16"/>
        <v>100.30804624259325</v>
      </c>
      <c r="G175" s="104">
        <f t="shared" si="23"/>
        <v>165</v>
      </c>
      <c r="H175" s="104">
        <f t="shared" ca="1" si="17"/>
        <v>100.30804624259325</v>
      </c>
    </row>
    <row r="176" spans="1:8">
      <c r="A176" s="104">
        <f t="shared" si="22"/>
        <v>166</v>
      </c>
      <c r="B176" s="104">
        <f t="shared" ca="1" si="18"/>
        <v>-0.35038614524114697</v>
      </c>
      <c r="C176" s="104">
        <f t="shared" ca="1" si="19"/>
        <v>-3.4038614524114694E-4</v>
      </c>
      <c r="D176" s="104">
        <f t="shared" ca="1" si="20"/>
        <v>100.00273534137753</v>
      </c>
      <c r="E176" s="104">
        <f t="shared" ca="1" si="21"/>
        <v>4.6079055273657055</v>
      </c>
      <c r="F176" s="104">
        <f t="shared" ca="1" si="16"/>
        <v>100.27390858371868</v>
      </c>
      <c r="G176" s="104">
        <f t="shared" si="23"/>
        <v>166</v>
      </c>
      <c r="H176" s="104">
        <f t="shared" ca="1" si="17"/>
        <v>100.27390858371868</v>
      </c>
    </row>
    <row r="177" spans="1:8">
      <c r="A177" s="104">
        <f t="shared" si="22"/>
        <v>167</v>
      </c>
      <c r="B177" s="104">
        <f t="shared" ca="1" si="18"/>
        <v>0.2926409733317703</v>
      </c>
      <c r="C177" s="104">
        <f t="shared" ca="1" si="19"/>
        <v>3.0264097333177034E-4</v>
      </c>
      <c r="D177" s="104">
        <f t="shared" ca="1" si="20"/>
        <v>100.00303798235086</v>
      </c>
      <c r="E177" s="104">
        <f t="shared" ca="1" si="21"/>
        <v>4.6082081683390372</v>
      </c>
      <c r="F177" s="104">
        <f t="shared" ca="1" si="16"/>
        <v>100.30426016959733</v>
      </c>
      <c r="G177" s="104">
        <f t="shared" si="23"/>
        <v>167</v>
      </c>
      <c r="H177" s="104">
        <f t="shared" ca="1" si="17"/>
        <v>100.30426016959733</v>
      </c>
    </row>
    <row r="178" spans="1:8">
      <c r="A178" s="104">
        <f t="shared" si="22"/>
        <v>168</v>
      </c>
      <c r="B178" s="104">
        <f t="shared" ca="1" si="18"/>
        <v>-0.49834765615830046</v>
      </c>
      <c r="C178" s="104">
        <f t="shared" ca="1" si="19"/>
        <v>-4.8834765615830042E-4</v>
      </c>
      <c r="D178" s="104">
        <f t="shared" ca="1" si="20"/>
        <v>100.0025496346947</v>
      </c>
      <c r="E178" s="104">
        <f t="shared" ca="1" si="21"/>
        <v>4.6077198206828793</v>
      </c>
      <c r="F178" s="104">
        <f t="shared" ca="1" si="16"/>
        <v>100.2552887777463</v>
      </c>
      <c r="G178" s="104">
        <f t="shared" si="23"/>
        <v>168</v>
      </c>
      <c r="H178" s="104">
        <f t="shared" ca="1" si="17"/>
        <v>100.2552887777463</v>
      </c>
    </row>
    <row r="179" spans="1:8">
      <c r="A179" s="104">
        <f t="shared" si="22"/>
        <v>169</v>
      </c>
      <c r="B179" s="104">
        <f t="shared" ca="1" si="18"/>
        <v>0.34506781295358602</v>
      </c>
      <c r="C179" s="104">
        <f t="shared" ca="1" si="19"/>
        <v>3.5506781295358605E-4</v>
      </c>
      <c r="D179" s="104">
        <f t="shared" ca="1" si="20"/>
        <v>100.00290470250765</v>
      </c>
      <c r="E179" s="104">
        <f t="shared" ca="1" si="21"/>
        <v>4.6080748884958327</v>
      </c>
      <c r="F179" s="104">
        <f t="shared" ca="1" si="16"/>
        <v>100.29089252436779</v>
      </c>
      <c r="G179" s="104">
        <f t="shared" si="23"/>
        <v>169</v>
      </c>
      <c r="H179" s="104">
        <f t="shared" ca="1" si="17"/>
        <v>100.29089252436779</v>
      </c>
    </row>
    <row r="180" spans="1:8">
      <c r="A180" s="104">
        <f t="shared" si="22"/>
        <v>170</v>
      </c>
      <c r="B180" s="104">
        <f t="shared" ca="1" si="18"/>
        <v>-0.11698997540435774</v>
      </c>
      <c r="C180" s="104">
        <f t="shared" ca="1" si="19"/>
        <v>-1.0698997540435774E-4</v>
      </c>
      <c r="D180" s="104">
        <f t="shared" ca="1" si="20"/>
        <v>100.00279771253224</v>
      </c>
      <c r="E180" s="104">
        <f t="shared" ca="1" si="21"/>
        <v>4.6079678985204282</v>
      </c>
      <c r="F180" s="104">
        <f t="shared" ca="1" si="16"/>
        <v>100.28016297823049</v>
      </c>
      <c r="G180" s="104">
        <f t="shared" si="23"/>
        <v>170</v>
      </c>
      <c r="H180" s="104">
        <f t="shared" ca="1" si="17"/>
        <v>100.28016297823049</v>
      </c>
    </row>
    <row r="181" spans="1:8">
      <c r="A181" s="104">
        <f t="shared" si="22"/>
        <v>171</v>
      </c>
      <c r="B181" s="104">
        <f t="shared" ca="1" si="18"/>
        <v>-0.40509240737301411</v>
      </c>
      <c r="C181" s="104">
        <f t="shared" ca="1" si="19"/>
        <v>-3.9509240737301411E-4</v>
      </c>
      <c r="D181" s="104">
        <f t="shared" ca="1" si="20"/>
        <v>100.00240262012487</v>
      </c>
      <c r="E181" s="104">
        <f t="shared" ca="1" si="21"/>
        <v>4.6075728061130548</v>
      </c>
      <c r="F181" s="104">
        <f t="shared" ca="1" si="16"/>
        <v>100.24055087296391</v>
      </c>
      <c r="G181" s="104">
        <f t="shared" si="23"/>
        <v>171</v>
      </c>
      <c r="H181" s="104">
        <f t="shared" ca="1" si="17"/>
        <v>100.24055087296391</v>
      </c>
    </row>
    <row r="182" spans="1:8">
      <c r="A182" s="104">
        <f t="shared" si="22"/>
        <v>172</v>
      </c>
      <c r="B182" s="104">
        <f t="shared" ca="1" si="18"/>
        <v>-0.35639708603565101</v>
      </c>
      <c r="C182" s="104">
        <f t="shared" ca="1" si="19"/>
        <v>-3.4639708603565101E-4</v>
      </c>
      <c r="D182" s="104">
        <f t="shared" ca="1" si="20"/>
        <v>100.00205622303884</v>
      </c>
      <c r="E182" s="104">
        <f t="shared" ca="1" si="21"/>
        <v>4.6072264090270192</v>
      </c>
      <c r="F182" s="104">
        <f t="shared" ca="1" si="16"/>
        <v>100.20583385152359</v>
      </c>
      <c r="G182" s="104">
        <f t="shared" si="23"/>
        <v>172</v>
      </c>
      <c r="H182" s="104">
        <f t="shared" ca="1" si="17"/>
        <v>100.20583385152359</v>
      </c>
    </row>
    <row r="183" spans="1:8">
      <c r="A183" s="104">
        <f t="shared" si="22"/>
        <v>173</v>
      </c>
      <c r="B183" s="104">
        <f t="shared" ca="1" si="18"/>
        <v>-0.45250735420933219</v>
      </c>
      <c r="C183" s="104">
        <f t="shared" ca="1" si="19"/>
        <v>-4.4250735420933219E-4</v>
      </c>
      <c r="D183" s="104">
        <f t="shared" ca="1" si="20"/>
        <v>100.00161371568463</v>
      </c>
      <c r="E183" s="104">
        <f t="shared" ca="1" si="21"/>
        <v>4.6067839016728103</v>
      </c>
      <c r="F183" s="104">
        <f t="shared" ca="1" si="16"/>
        <v>100.16150184245308</v>
      </c>
      <c r="G183" s="104">
        <f t="shared" si="23"/>
        <v>173</v>
      </c>
      <c r="H183" s="104">
        <f t="shared" ca="1" si="17"/>
        <v>100.16150184245308</v>
      </c>
    </row>
    <row r="184" spans="1:8">
      <c r="A184" s="104">
        <f t="shared" si="22"/>
        <v>174</v>
      </c>
      <c r="B184" s="104">
        <f t="shared" ca="1" si="18"/>
        <v>-1.8451816667362166</v>
      </c>
      <c r="C184" s="104">
        <f t="shared" ca="1" si="19"/>
        <v>-1.8351816667362165E-3</v>
      </c>
      <c r="D184" s="104">
        <f t="shared" ca="1" si="20"/>
        <v>99.999778534017892</v>
      </c>
      <c r="E184" s="104">
        <f t="shared" ca="1" si="21"/>
        <v>4.6049487200060737</v>
      </c>
      <c r="F184" s="104">
        <f t="shared" ca="1" si="16"/>
        <v>99.977855853976266</v>
      </c>
      <c r="G184" s="104">
        <f t="shared" si="23"/>
        <v>174</v>
      </c>
      <c r="H184" s="104">
        <f t="shared" ca="1" si="17"/>
        <v>99.977855853976266</v>
      </c>
    </row>
    <row r="185" spans="1:8">
      <c r="A185" s="104">
        <f t="shared" si="22"/>
        <v>175</v>
      </c>
      <c r="B185" s="104">
        <f t="shared" ca="1" si="18"/>
        <v>0.67956646381825569</v>
      </c>
      <c r="C185" s="104">
        <f t="shared" ca="1" si="19"/>
        <v>6.8956646381825568E-4</v>
      </c>
      <c r="D185" s="104">
        <f t="shared" ca="1" si="20"/>
        <v>100.00046810048171</v>
      </c>
      <c r="E185" s="104">
        <f t="shared" ca="1" si="21"/>
        <v>4.6056382864698922</v>
      </c>
      <c r="F185" s="104">
        <f t="shared" ca="1" si="16"/>
        <v>100.04682100579282</v>
      </c>
      <c r="G185" s="104">
        <f t="shared" si="23"/>
        <v>175</v>
      </c>
      <c r="H185" s="104">
        <f t="shared" ca="1" si="17"/>
        <v>100.04682100579282</v>
      </c>
    </row>
    <row r="186" spans="1:8">
      <c r="A186" s="104">
        <f t="shared" si="22"/>
        <v>176</v>
      </c>
      <c r="B186" s="104">
        <f t="shared" ca="1" si="18"/>
        <v>-1.5202664868728939</v>
      </c>
      <c r="C186" s="104">
        <f t="shared" ca="1" si="19"/>
        <v>-1.5102664868728939E-3</v>
      </c>
      <c r="D186" s="104">
        <f t="shared" ca="1" si="20"/>
        <v>99.998957833994837</v>
      </c>
      <c r="E186" s="104">
        <f t="shared" ca="1" si="21"/>
        <v>4.604128019983019</v>
      </c>
      <c r="F186" s="104">
        <f t="shared" ca="1" si="16"/>
        <v>99.895837686131671</v>
      </c>
      <c r="G186" s="104">
        <f t="shared" si="23"/>
        <v>176</v>
      </c>
      <c r="H186" s="104">
        <f t="shared" ca="1" si="17"/>
        <v>99.895837686131671</v>
      </c>
    </row>
    <row r="187" spans="1:8">
      <c r="A187" s="104">
        <f t="shared" si="22"/>
        <v>177</v>
      </c>
      <c r="B187" s="104">
        <f t="shared" ca="1" si="18"/>
        <v>1.3752651726935157</v>
      </c>
      <c r="C187" s="104">
        <f t="shared" ca="1" si="19"/>
        <v>1.3852651726935156E-3</v>
      </c>
      <c r="D187" s="104">
        <f t="shared" ca="1" si="20"/>
        <v>100.00034309916752</v>
      </c>
      <c r="E187" s="104">
        <f t="shared" ca="1" si="21"/>
        <v>4.6055132851557126</v>
      </c>
      <c r="F187" s="104">
        <f t="shared" ca="1" si="16"/>
        <v>100.03431580328726</v>
      </c>
      <c r="G187" s="104">
        <f t="shared" si="23"/>
        <v>177</v>
      </c>
      <c r="H187" s="104">
        <f t="shared" ca="1" si="17"/>
        <v>100.03431580328726</v>
      </c>
    </row>
    <row r="188" spans="1:8">
      <c r="A188" s="104">
        <f t="shared" si="22"/>
        <v>178</v>
      </c>
      <c r="B188" s="104">
        <f t="shared" ca="1" si="18"/>
        <v>-0.77617508367842802</v>
      </c>
      <c r="C188" s="104">
        <f t="shared" ca="1" si="19"/>
        <v>-7.6617508367842803E-4</v>
      </c>
      <c r="D188" s="104">
        <f t="shared" ca="1" si="20"/>
        <v>99.99957692408384</v>
      </c>
      <c r="E188" s="104">
        <f t="shared" ca="1" si="21"/>
        <v>4.6047471100720339</v>
      </c>
      <c r="F188" s="104">
        <f t="shared" ca="1" si="16"/>
        <v>99.957701356793791</v>
      </c>
      <c r="G188" s="104">
        <f t="shared" si="23"/>
        <v>178</v>
      </c>
      <c r="H188" s="104">
        <f t="shared" ca="1" si="17"/>
        <v>99.957701356793791</v>
      </c>
    </row>
    <row r="189" spans="1:8">
      <c r="A189" s="104">
        <f t="shared" si="22"/>
        <v>179</v>
      </c>
      <c r="B189" s="104">
        <f t="shared" ca="1" si="18"/>
        <v>1.5126660359578987</v>
      </c>
      <c r="C189" s="104">
        <f t="shared" ca="1" si="19"/>
        <v>1.5226660359578988E-3</v>
      </c>
      <c r="D189" s="104">
        <f t="shared" ca="1" si="20"/>
        <v>100.00109959011979</v>
      </c>
      <c r="E189" s="104">
        <f t="shared" ca="1" si="21"/>
        <v>4.6062697761079914</v>
      </c>
      <c r="F189" s="104">
        <f t="shared" ca="1" si="16"/>
        <v>100.11001948907622</v>
      </c>
      <c r="G189" s="104">
        <f t="shared" si="23"/>
        <v>179</v>
      </c>
      <c r="H189" s="104">
        <f t="shared" ca="1" si="17"/>
        <v>100.11001948907622</v>
      </c>
    </row>
    <row r="190" spans="1:8">
      <c r="A190" s="104">
        <f t="shared" si="22"/>
        <v>180</v>
      </c>
      <c r="B190" s="104">
        <f t="shared" ca="1" si="18"/>
        <v>-1.1251986270926539</v>
      </c>
      <c r="C190" s="104">
        <f t="shared" ca="1" si="19"/>
        <v>-1.115198627092654E-3</v>
      </c>
      <c r="D190" s="104">
        <f t="shared" ca="1" si="20"/>
        <v>99.999984391492703</v>
      </c>
      <c r="E190" s="104">
        <f t="shared" ca="1" si="21"/>
        <v>4.6051545774808984</v>
      </c>
      <c r="F190" s="104">
        <f t="shared" ca="1" si="16"/>
        <v>99.998439161461917</v>
      </c>
      <c r="G190" s="104">
        <f t="shared" si="23"/>
        <v>180</v>
      </c>
      <c r="H190" s="104">
        <f t="shared" ca="1" si="17"/>
        <v>99.998439161461917</v>
      </c>
    </row>
    <row r="191" spans="1:8">
      <c r="A191" s="104">
        <f t="shared" si="22"/>
        <v>181</v>
      </c>
      <c r="B191" s="104">
        <f t="shared" ca="1" si="18"/>
        <v>-0.61647756217248872</v>
      </c>
      <c r="C191" s="104">
        <f t="shared" ca="1" si="19"/>
        <v>-6.064775621724887E-4</v>
      </c>
      <c r="D191" s="104">
        <f t="shared" ca="1" si="20"/>
        <v>99.99937791393053</v>
      </c>
      <c r="E191" s="104">
        <f t="shared" ca="1" si="21"/>
        <v>4.604548099918726</v>
      </c>
      <c r="F191" s="104">
        <f t="shared" ca="1" si="16"/>
        <v>99.93781073860562</v>
      </c>
      <c r="G191" s="104">
        <f t="shared" si="23"/>
        <v>181</v>
      </c>
      <c r="H191" s="104">
        <f t="shared" ca="1" si="17"/>
        <v>99.93781073860562</v>
      </c>
    </row>
    <row r="192" spans="1:8">
      <c r="A192" s="104">
        <f t="shared" si="22"/>
        <v>182</v>
      </c>
      <c r="B192" s="104">
        <f t="shared" ca="1" si="18"/>
        <v>0.4326936181456974</v>
      </c>
      <c r="C192" s="104">
        <f t="shared" ca="1" si="19"/>
        <v>4.4269361814569741E-4</v>
      </c>
      <c r="D192" s="104">
        <f t="shared" ca="1" si="20"/>
        <v>99.999820607548671</v>
      </c>
      <c r="E192" s="104">
        <f t="shared" ca="1" si="21"/>
        <v>4.6049907935368717</v>
      </c>
      <c r="F192" s="104">
        <f t="shared" ca="1" si="16"/>
        <v>99.982062363864401</v>
      </c>
      <c r="G192" s="104">
        <f t="shared" si="23"/>
        <v>182</v>
      </c>
      <c r="H192" s="104">
        <f t="shared" ca="1" si="17"/>
        <v>99.982062363864401</v>
      </c>
    </row>
    <row r="193" spans="1:8">
      <c r="A193" s="104">
        <f t="shared" si="22"/>
        <v>183</v>
      </c>
      <c r="B193" s="104">
        <f t="shared" ca="1" si="18"/>
        <v>-1.2041489546001851</v>
      </c>
      <c r="C193" s="104">
        <f t="shared" ca="1" si="19"/>
        <v>-1.1941489546001851E-3</v>
      </c>
      <c r="D193" s="104">
        <f t="shared" ca="1" si="20"/>
        <v>99.998626458594075</v>
      </c>
      <c r="E193" s="104">
        <f t="shared" ca="1" si="21"/>
        <v>4.6037966445822711</v>
      </c>
      <c r="F193" s="104">
        <f t="shared" ca="1" si="16"/>
        <v>99.862740147043397</v>
      </c>
      <c r="G193" s="104">
        <f t="shared" si="23"/>
        <v>183</v>
      </c>
      <c r="H193" s="104">
        <f t="shared" ca="1" si="17"/>
        <v>99.862740147043397</v>
      </c>
    </row>
    <row r="194" spans="1:8">
      <c r="A194" s="104">
        <f t="shared" si="22"/>
        <v>184</v>
      </c>
      <c r="B194" s="104">
        <f t="shared" ca="1" si="18"/>
        <v>1.6206722958292552</v>
      </c>
      <c r="C194" s="104">
        <f t="shared" ca="1" si="19"/>
        <v>1.6306722958292553E-3</v>
      </c>
      <c r="D194" s="104">
        <f t="shared" ca="1" si="20"/>
        <v>100.00025713088991</v>
      </c>
      <c r="E194" s="104">
        <f t="shared" ca="1" si="21"/>
        <v>4.6054273168781004</v>
      </c>
      <c r="F194" s="104">
        <f t="shared" ca="1" si="16"/>
        <v>100.025716395099</v>
      </c>
      <c r="G194" s="104">
        <f t="shared" si="23"/>
        <v>184</v>
      </c>
      <c r="H194" s="104">
        <f t="shared" ca="1" si="17"/>
        <v>100.025716395099</v>
      </c>
    </row>
    <row r="195" spans="1:8">
      <c r="A195" s="104">
        <f t="shared" si="22"/>
        <v>185</v>
      </c>
      <c r="B195" s="104">
        <f t="shared" ca="1" si="18"/>
        <v>0.27501299215822805</v>
      </c>
      <c r="C195" s="104">
        <f t="shared" ca="1" si="19"/>
        <v>2.8501299215822809E-4</v>
      </c>
      <c r="D195" s="104">
        <f t="shared" ca="1" si="20"/>
        <v>100.00054214388206</v>
      </c>
      <c r="E195" s="104">
        <f t="shared" ca="1" si="21"/>
        <v>4.6057123298702587</v>
      </c>
      <c r="F195" s="104">
        <f t="shared" ca="1" si="16"/>
        <v>100.05422908687233</v>
      </c>
      <c r="G195" s="104">
        <f t="shared" si="23"/>
        <v>185</v>
      </c>
      <c r="H195" s="104">
        <f t="shared" ca="1" si="17"/>
        <v>100.05422908687233</v>
      </c>
    </row>
    <row r="196" spans="1:8">
      <c r="A196" s="104">
        <f t="shared" si="22"/>
        <v>186</v>
      </c>
      <c r="B196" s="104">
        <f t="shared" ca="1" si="18"/>
        <v>0.9791489214288438</v>
      </c>
      <c r="C196" s="104">
        <f t="shared" ca="1" si="19"/>
        <v>9.8914892142884384E-4</v>
      </c>
      <c r="D196" s="104">
        <f t="shared" ca="1" si="20"/>
        <v>100.00153129280349</v>
      </c>
      <c r="E196" s="104">
        <f t="shared" ca="1" si="21"/>
        <v>4.6067014787916873</v>
      </c>
      <c r="F196" s="104">
        <f t="shared" ca="1" si="16"/>
        <v>100.15324658310942</v>
      </c>
      <c r="G196" s="104">
        <f t="shared" si="23"/>
        <v>186</v>
      </c>
      <c r="H196" s="104">
        <f t="shared" ca="1" si="17"/>
        <v>100.15324658310942</v>
      </c>
    </row>
    <row r="197" spans="1:8">
      <c r="A197" s="104">
        <f t="shared" si="22"/>
        <v>187</v>
      </c>
      <c r="B197" s="104">
        <f t="shared" ca="1" si="18"/>
        <v>-0.5436957779793774</v>
      </c>
      <c r="C197" s="104">
        <f t="shared" ca="1" si="19"/>
        <v>-5.3369577797937736E-4</v>
      </c>
      <c r="D197" s="104">
        <f t="shared" ca="1" si="20"/>
        <v>100.00099759702552</v>
      </c>
      <c r="E197" s="104">
        <f t="shared" ca="1" si="21"/>
        <v>4.6061677830137082</v>
      </c>
      <c r="F197" s="104">
        <f t="shared" ca="1" si="16"/>
        <v>100.0998094791039</v>
      </c>
      <c r="G197" s="104">
        <f t="shared" si="23"/>
        <v>187</v>
      </c>
      <c r="H197" s="104">
        <f t="shared" ca="1" si="17"/>
        <v>100.0998094791039</v>
      </c>
    </row>
    <row r="198" spans="1:8">
      <c r="A198" s="104">
        <f t="shared" si="22"/>
        <v>188</v>
      </c>
      <c r="B198" s="104">
        <f t="shared" ca="1" si="18"/>
        <v>-1.2798320926927174</v>
      </c>
      <c r="C198" s="104">
        <f t="shared" ca="1" si="19"/>
        <v>-1.2698320926927173E-3</v>
      </c>
      <c r="D198" s="104">
        <f t="shared" ca="1" si="20"/>
        <v>99.999727764932828</v>
      </c>
      <c r="E198" s="104">
        <f t="shared" ca="1" si="21"/>
        <v>4.6048979509210151</v>
      </c>
      <c r="F198" s="104">
        <f t="shared" ca="1" si="16"/>
        <v>99.972780198552712</v>
      </c>
      <c r="G198" s="104">
        <f t="shared" si="23"/>
        <v>188</v>
      </c>
      <c r="H198" s="104">
        <f t="shared" ca="1" si="17"/>
        <v>99.972780198552712</v>
      </c>
    </row>
    <row r="199" spans="1:8">
      <c r="A199" s="104">
        <f t="shared" si="22"/>
        <v>189</v>
      </c>
      <c r="B199" s="104">
        <f t="shared" ca="1" si="18"/>
        <v>-1.7575517144395265</v>
      </c>
      <c r="C199" s="104">
        <f t="shared" ca="1" si="19"/>
        <v>-1.7475517144395266E-3</v>
      </c>
      <c r="D199" s="104">
        <f t="shared" ca="1" si="20"/>
        <v>99.997980213218383</v>
      </c>
      <c r="E199" s="104">
        <f t="shared" ca="1" si="21"/>
        <v>4.6031503992065756</v>
      </c>
      <c r="F199" s="104">
        <f t="shared" ca="1" si="16"/>
        <v>99.798225161519909</v>
      </c>
      <c r="G199" s="104">
        <f t="shared" si="23"/>
        <v>189</v>
      </c>
      <c r="H199" s="104">
        <f t="shared" ca="1" si="17"/>
        <v>99.798225161519909</v>
      </c>
    </row>
    <row r="200" spans="1:8">
      <c r="A200" s="104">
        <f t="shared" si="22"/>
        <v>190</v>
      </c>
      <c r="B200" s="104">
        <f t="shared" ca="1" si="18"/>
        <v>-0.1554534627179599</v>
      </c>
      <c r="C200" s="104">
        <f t="shared" ca="1" si="19"/>
        <v>-1.454534627179599E-4</v>
      </c>
      <c r="D200" s="104">
        <f t="shared" ca="1" si="20"/>
        <v>99.997834759755662</v>
      </c>
      <c r="E200" s="104">
        <f t="shared" ca="1" si="21"/>
        <v>4.6030049457438578</v>
      </c>
      <c r="F200" s="104">
        <f t="shared" ca="1" si="16"/>
        <v>99.783710219746936</v>
      </c>
      <c r="G200" s="104">
        <f t="shared" si="23"/>
        <v>190</v>
      </c>
      <c r="H200" s="104">
        <f t="shared" ca="1" si="17"/>
        <v>99.783710219746936</v>
      </c>
    </row>
    <row r="201" spans="1:8">
      <c r="A201" s="104">
        <f t="shared" si="22"/>
        <v>191</v>
      </c>
      <c r="B201" s="104">
        <f t="shared" ca="1" si="18"/>
        <v>-0.55713195805207327</v>
      </c>
      <c r="C201" s="104">
        <f t="shared" ca="1" si="19"/>
        <v>-5.4713195805207329E-4</v>
      </c>
      <c r="D201" s="104">
        <f t="shared" ca="1" si="20"/>
        <v>99.997287627797604</v>
      </c>
      <c r="E201" s="104">
        <f t="shared" ca="1" si="21"/>
        <v>4.6024578137858061</v>
      </c>
      <c r="F201" s="104">
        <f t="shared" ca="1" si="16"/>
        <v>99.729130295564687</v>
      </c>
      <c r="G201" s="104">
        <f t="shared" si="23"/>
        <v>191</v>
      </c>
      <c r="H201" s="104">
        <f t="shared" ca="1" si="17"/>
        <v>99.729130295564687</v>
      </c>
    </row>
    <row r="202" spans="1:8">
      <c r="A202" s="104">
        <f t="shared" si="22"/>
        <v>192</v>
      </c>
      <c r="B202" s="104">
        <f t="shared" ca="1" si="18"/>
        <v>1.1903191990424533</v>
      </c>
      <c r="C202" s="104">
        <f t="shared" ca="1" si="19"/>
        <v>1.2003191990424533E-3</v>
      </c>
      <c r="D202" s="104">
        <f t="shared" ca="1" si="20"/>
        <v>99.998487946996647</v>
      </c>
      <c r="E202" s="104">
        <f t="shared" ca="1" si="21"/>
        <v>4.6036581329848483</v>
      </c>
      <c r="F202" s="104">
        <f t="shared" ref="F202:F265" ca="1" si="24">EXP(E202)</f>
        <v>99.84890895729481</v>
      </c>
      <c r="G202" s="104">
        <f t="shared" si="23"/>
        <v>192</v>
      </c>
      <c r="H202" s="104">
        <f t="shared" ref="H202:H265" ca="1" si="25">F202</f>
        <v>99.84890895729481</v>
      </c>
    </row>
    <row r="203" spans="1:8">
      <c r="A203" s="104">
        <f t="shared" si="22"/>
        <v>193</v>
      </c>
      <c r="B203" s="104">
        <f t="shared" ref="B203:B266" ca="1" si="26">NORMINV(RAND(),0,1)</f>
        <v>1.3085612822320019</v>
      </c>
      <c r="C203" s="104">
        <f t="shared" ref="C203:C266" ca="1" si="27">$E$2+B203*$C$3</f>
        <v>1.3185612822320019E-3</v>
      </c>
      <c r="D203" s="104">
        <f t="shared" ref="D203:D266" ca="1" si="28">D202+C203</f>
        <v>99.99980650827888</v>
      </c>
      <c r="E203" s="104">
        <f t="shared" ref="E203:E266" ca="1" si="29">E202+C203</f>
        <v>4.60497669426708</v>
      </c>
      <c r="F203" s="104">
        <f t="shared" ca="1" si="24"/>
        <v>99.980652699730442</v>
      </c>
      <c r="G203" s="104">
        <f t="shared" si="23"/>
        <v>193</v>
      </c>
      <c r="H203" s="104">
        <f t="shared" ca="1" si="25"/>
        <v>99.980652699730442</v>
      </c>
    </row>
    <row r="204" spans="1:8">
      <c r="A204" s="104">
        <f t="shared" ref="A204:A267" si="30">A203+1</f>
        <v>194</v>
      </c>
      <c r="B204" s="104">
        <f t="shared" ca="1" si="26"/>
        <v>0.9177525081623783</v>
      </c>
      <c r="C204" s="104">
        <f t="shared" ca="1" si="27"/>
        <v>9.2775250816237839E-4</v>
      </c>
      <c r="D204" s="104">
        <f t="shared" ca="1" si="28"/>
        <v>100.00073426078704</v>
      </c>
      <c r="E204" s="104">
        <f t="shared" ca="1" si="29"/>
        <v>4.6059044467752424</v>
      </c>
      <c r="F204" s="104">
        <f t="shared" ca="1" si="24"/>
        <v>100.0734530422593</v>
      </c>
      <c r="G204" s="104">
        <f t="shared" ref="G204:G267" si="31">G203+1</f>
        <v>194</v>
      </c>
      <c r="H204" s="104">
        <f t="shared" ca="1" si="25"/>
        <v>100.0734530422593</v>
      </c>
    </row>
    <row r="205" spans="1:8">
      <c r="A205" s="104">
        <f t="shared" si="30"/>
        <v>195</v>
      </c>
      <c r="B205" s="104">
        <f t="shared" ca="1" si="26"/>
        <v>0.67178102263695627</v>
      </c>
      <c r="C205" s="104">
        <f t="shared" ca="1" si="27"/>
        <v>6.8178102263695634E-4</v>
      </c>
      <c r="D205" s="104">
        <f t="shared" ca="1" si="28"/>
        <v>100.00141604180968</v>
      </c>
      <c r="E205" s="104">
        <f t="shared" ca="1" si="29"/>
        <v>4.6065862277978793</v>
      </c>
      <c r="F205" s="104">
        <f t="shared" ca="1" si="24"/>
        <v>100.14170448703942</v>
      </c>
      <c r="G205" s="104">
        <f t="shared" si="31"/>
        <v>195</v>
      </c>
      <c r="H205" s="104">
        <f t="shared" ca="1" si="25"/>
        <v>100.14170448703942</v>
      </c>
    </row>
    <row r="206" spans="1:8">
      <c r="A206" s="104">
        <f t="shared" si="30"/>
        <v>196</v>
      </c>
      <c r="B206" s="104">
        <f t="shared" ca="1" si="26"/>
        <v>0.38800362274070277</v>
      </c>
      <c r="C206" s="104">
        <f t="shared" ca="1" si="27"/>
        <v>3.9800362274070283E-4</v>
      </c>
      <c r="D206" s="104">
        <f t="shared" ca="1" si="28"/>
        <v>100.00181404543241</v>
      </c>
      <c r="E206" s="104">
        <f t="shared" ca="1" si="29"/>
        <v>4.6069842314206202</v>
      </c>
      <c r="F206" s="104">
        <f t="shared" ca="1" si="24"/>
        <v>100.18156918083274</v>
      </c>
      <c r="G206" s="104">
        <f t="shared" si="31"/>
        <v>196</v>
      </c>
      <c r="H206" s="104">
        <f t="shared" ca="1" si="25"/>
        <v>100.18156918083274</v>
      </c>
    </row>
    <row r="207" spans="1:8">
      <c r="A207" s="104">
        <f t="shared" si="30"/>
        <v>197</v>
      </c>
      <c r="B207" s="104">
        <f t="shared" ca="1" si="26"/>
        <v>-2.8187492860801307E-2</v>
      </c>
      <c r="C207" s="104">
        <f t="shared" ca="1" si="27"/>
        <v>-1.8187492860801305E-5</v>
      </c>
      <c r="D207" s="104">
        <f t="shared" ca="1" si="28"/>
        <v>100.00179585793956</v>
      </c>
      <c r="E207" s="104">
        <f t="shared" ca="1" si="29"/>
        <v>4.6069660439277591</v>
      </c>
      <c r="F207" s="104">
        <f t="shared" ca="1" si="24"/>
        <v>100.17974714582763</v>
      </c>
      <c r="G207" s="104">
        <f t="shared" si="31"/>
        <v>197</v>
      </c>
      <c r="H207" s="104">
        <f t="shared" ca="1" si="25"/>
        <v>100.17974714582763</v>
      </c>
    </row>
    <row r="208" spans="1:8">
      <c r="A208" s="104">
        <f t="shared" si="30"/>
        <v>198</v>
      </c>
      <c r="B208" s="104">
        <f t="shared" ca="1" si="26"/>
        <v>0.83108498642372175</v>
      </c>
      <c r="C208" s="104">
        <f t="shared" ca="1" si="27"/>
        <v>8.4108498642372176E-4</v>
      </c>
      <c r="D208" s="104">
        <f t="shared" ca="1" si="28"/>
        <v>100.00263694292597</v>
      </c>
      <c r="E208" s="104">
        <f t="shared" ca="1" si="29"/>
        <v>4.6078071289141826</v>
      </c>
      <c r="F208" s="104">
        <f t="shared" ca="1" si="24"/>
        <v>100.26404227180878</v>
      </c>
      <c r="G208" s="104">
        <f t="shared" si="31"/>
        <v>198</v>
      </c>
      <c r="H208" s="104">
        <f t="shared" ca="1" si="25"/>
        <v>100.26404227180878</v>
      </c>
    </row>
    <row r="209" spans="1:8">
      <c r="A209" s="104">
        <f t="shared" si="30"/>
        <v>199</v>
      </c>
      <c r="B209" s="104">
        <f t="shared" ca="1" si="26"/>
        <v>1.1449572722355446</v>
      </c>
      <c r="C209" s="104">
        <f t="shared" ca="1" si="27"/>
        <v>1.1549572722355445E-3</v>
      </c>
      <c r="D209" s="104">
        <f t="shared" ca="1" si="28"/>
        <v>100.00379190019821</v>
      </c>
      <c r="E209" s="104">
        <f t="shared" ca="1" si="29"/>
        <v>4.608962086186418</v>
      </c>
      <c r="F209" s="104">
        <f t="shared" ca="1" si="24"/>
        <v>100.37990985474818</v>
      </c>
      <c r="G209" s="104">
        <f t="shared" si="31"/>
        <v>199</v>
      </c>
      <c r="H209" s="104">
        <f t="shared" ca="1" si="25"/>
        <v>100.37990985474818</v>
      </c>
    </row>
    <row r="210" spans="1:8">
      <c r="A210" s="104">
        <f t="shared" si="30"/>
        <v>200</v>
      </c>
      <c r="B210" s="104">
        <f t="shared" ca="1" si="26"/>
        <v>1.7704420433445311</v>
      </c>
      <c r="C210" s="104">
        <f t="shared" ca="1" si="27"/>
        <v>1.7804420433445312E-3</v>
      </c>
      <c r="D210" s="104">
        <f t="shared" ca="1" si="28"/>
        <v>100.00557234224155</v>
      </c>
      <c r="E210" s="104">
        <f t="shared" ca="1" si="29"/>
        <v>4.6107425282297623</v>
      </c>
      <c r="F210" s="104">
        <f t="shared" ca="1" si="24"/>
        <v>100.55878966187164</v>
      </c>
      <c r="G210" s="104">
        <f t="shared" si="31"/>
        <v>200</v>
      </c>
      <c r="H210" s="104">
        <f t="shared" ca="1" si="25"/>
        <v>100.55878966187164</v>
      </c>
    </row>
    <row r="211" spans="1:8">
      <c r="A211" s="104">
        <f t="shared" si="30"/>
        <v>201</v>
      </c>
      <c r="B211" s="104">
        <f t="shared" ca="1" si="26"/>
        <v>-0.62149422601352811</v>
      </c>
      <c r="C211" s="104">
        <f t="shared" ca="1" si="27"/>
        <v>-6.1149422601352807E-4</v>
      </c>
      <c r="D211" s="104">
        <f t="shared" ca="1" si="28"/>
        <v>100.00496084801554</v>
      </c>
      <c r="E211" s="104">
        <f t="shared" ca="1" si="29"/>
        <v>4.6101310340037491</v>
      </c>
      <c r="F211" s="104">
        <f t="shared" ca="1" si="24"/>
        <v>100.49731733951913</v>
      </c>
      <c r="G211" s="104">
        <f t="shared" si="31"/>
        <v>201</v>
      </c>
      <c r="H211" s="104">
        <f t="shared" ca="1" si="25"/>
        <v>100.49731733951913</v>
      </c>
    </row>
    <row r="212" spans="1:8">
      <c r="A212" s="104">
        <f t="shared" si="30"/>
        <v>202</v>
      </c>
      <c r="B212" s="104">
        <f t="shared" ca="1" si="26"/>
        <v>1.41536165191404</v>
      </c>
      <c r="C212" s="104">
        <f t="shared" ca="1" si="27"/>
        <v>1.4253616519140401E-3</v>
      </c>
      <c r="D212" s="104">
        <f t="shared" ca="1" si="28"/>
        <v>100.00638620966745</v>
      </c>
      <c r="E212" s="104">
        <f t="shared" ca="1" si="29"/>
        <v>4.6115563956556631</v>
      </c>
      <c r="F212" s="104">
        <f t="shared" ca="1" si="24"/>
        <v>100.64066449827727</v>
      </c>
      <c r="G212" s="104">
        <f t="shared" si="31"/>
        <v>202</v>
      </c>
      <c r="H212" s="104">
        <f t="shared" ca="1" si="25"/>
        <v>100.64066449827727</v>
      </c>
    </row>
    <row r="213" spans="1:8">
      <c r="A213" s="104">
        <f t="shared" si="30"/>
        <v>203</v>
      </c>
      <c r="B213" s="104">
        <f t="shared" ca="1" si="26"/>
        <v>0.60314284077262492</v>
      </c>
      <c r="C213" s="104">
        <f t="shared" ca="1" si="27"/>
        <v>6.1314284077262492E-4</v>
      </c>
      <c r="D213" s="104">
        <f t="shared" ca="1" si="28"/>
        <v>100.00699935250823</v>
      </c>
      <c r="E213" s="104">
        <f t="shared" ca="1" si="29"/>
        <v>4.6121695384964356</v>
      </c>
      <c r="F213" s="104">
        <f t="shared" ca="1" si="24"/>
        <v>100.70239052270617</v>
      </c>
      <c r="G213" s="104">
        <f t="shared" si="31"/>
        <v>203</v>
      </c>
      <c r="H213" s="104">
        <f t="shared" ca="1" si="25"/>
        <v>100.70239052270617</v>
      </c>
    </row>
    <row r="214" spans="1:8">
      <c r="A214" s="104">
        <f t="shared" si="30"/>
        <v>204</v>
      </c>
      <c r="B214" s="104">
        <f t="shared" ca="1" si="26"/>
        <v>0.54704702979864961</v>
      </c>
      <c r="C214" s="104">
        <f t="shared" ca="1" si="27"/>
        <v>5.5704702979864963E-4</v>
      </c>
      <c r="D214" s="104">
        <f t="shared" ca="1" si="28"/>
        <v>100.00755639953803</v>
      </c>
      <c r="E214" s="104">
        <f t="shared" ca="1" si="29"/>
        <v>4.612726585526234</v>
      </c>
      <c r="F214" s="104">
        <f t="shared" ca="1" si="24"/>
        <v>100.758502117188</v>
      </c>
      <c r="G214" s="104">
        <f t="shared" si="31"/>
        <v>204</v>
      </c>
      <c r="H214" s="104">
        <f t="shared" ca="1" si="25"/>
        <v>100.758502117188</v>
      </c>
    </row>
    <row r="215" spans="1:8">
      <c r="A215" s="104">
        <f t="shared" si="30"/>
        <v>205</v>
      </c>
      <c r="B215" s="104">
        <f t="shared" ca="1" si="26"/>
        <v>0.19617881810161109</v>
      </c>
      <c r="C215" s="104">
        <f t="shared" ca="1" si="27"/>
        <v>2.0617881810161109E-4</v>
      </c>
      <c r="D215" s="104">
        <f t="shared" ca="1" si="28"/>
        <v>100.00776257835614</v>
      </c>
      <c r="E215" s="104">
        <f t="shared" ca="1" si="29"/>
        <v>4.6129327643443361</v>
      </c>
      <c r="F215" s="104">
        <f t="shared" ca="1" si="24"/>
        <v>100.77927852782256</v>
      </c>
      <c r="G215" s="104">
        <f t="shared" si="31"/>
        <v>205</v>
      </c>
      <c r="H215" s="104">
        <f t="shared" ca="1" si="25"/>
        <v>100.77927852782256</v>
      </c>
    </row>
    <row r="216" spans="1:8">
      <c r="A216" s="104">
        <f t="shared" si="30"/>
        <v>206</v>
      </c>
      <c r="B216" s="104">
        <f t="shared" ca="1" si="26"/>
        <v>0.48843222761792537</v>
      </c>
      <c r="C216" s="104">
        <f t="shared" ca="1" si="27"/>
        <v>4.9843222761792542E-4</v>
      </c>
      <c r="D216" s="104">
        <f t="shared" ca="1" si="28"/>
        <v>100.00826101058375</v>
      </c>
      <c r="E216" s="104">
        <f t="shared" ca="1" si="29"/>
        <v>4.6134311965719537</v>
      </c>
      <c r="F216" s="104">
        <f t="shared" ca="1" si="24"/>
        <v>100.82952268873119</v>
      </c>
      <c r="G216" s="104">
        <f t="shared" si="31"/>
        <v>206</v>
      </c>
      <c r="H216" s="104">
        <f t="shared" ca="1" si="25"/>
        <v>100.82952268873119</v>
      </c>
    </row>
    <row r="217" spans="1:8">
      <c r="A217" s="104">
        <f t="shared" si="30"/>
        <v>207</v>
      </c>
      <c r="B217" s="104">
        <f t="shared" ca="1" si="26"/>
        <v>-0.89435532289661834</v>
      </c>
      <c r="C217" s="104">
        <f t="shared" ca="1" si="27"/>
        <v>-8.8435532289661838E-4</v>
      </c>
      <c r="D217" s="104">
        <f t="shared" ca="1" si="28"/>
        <v>100.00737665526086</v>
      </c>
      <c r="E217" s="104">
        <f t="shared" ca="1" si="29"/>
        <v>4.6125468412490571</v>
      </c>
      <c r="F217" s="104">
        <f t="shared" ca="1" si="24"/>
        <v>100.74039298061111</v>
      </c>
      <c r="G217" s="104">
        <f t="shared" si="31"/>
        <v>207</v>
      </c>
      <c r="H217" s="104">
        <f t="shared" ca="1" si="25"/>
        <v>100.74039298061111</v>
      </c>
    </row>
    <row r="218" spans="1:8">
      <c r="A218" s="104">
        <f t="shared" si="30"/>
        <v>208</v>
      </c>
      <c r="B218" s="104">
        <f t="shared" ca="1" si="26"/>
        <v>0.21317037687268159</v>
      </c>
      <c r="C218" s="104">
        <f t="shared" ca="1" si="27"/>
        <v>2.231703768726816E-4</v>
      </c>
      <c r="D218" s="104">
        <f t="shared" ca="1" si="28"/>
        <v>100.00759982563773</v>
      </c>
      <c r="E218" s="104">
        <f t="shared" ca="1" si="29"/>
        <v>4.6127700116259298</v>
      </c>
      <c r="F218" s="104">
        <f t="shared" ca="1" si="24"/>
        <v>100.76287776095403</v>
      </c>
      <c r="G218" s="104">
        <f t="shared" si="31"/>
        <v>208</v>
      </c>
      <c r="H218" s="104">
        <f t="shared" ca="1" si="25"/>
        <v>100.76287776095403</v>
      </c>
    </row>
    <row r="219" spans="1:8">
      <c r="A219" s="104">
        <f t="shared" si="30"/>
        <v>209</v>
      </c>
      <c r="B219" s="104">
        <f t="shared" ca="1" si="26"/>
        <v>-1.6671314628557465</v>
      </c>
      <c r="C219" s="104">
        <f t="shared" ca="1" si="27"/>
        <v>-1.6571314628557466E-3</v>
      </c>
      <c r="D219" s="104">
        <f t="shared" ca="1" si="28"/>
        <v>100.00594269417488</v>
      </c>
      <c r="E219" s="104">
        <f t="shared" ca="1" si="29"/>
        <v>4.6111128801630743</v>
      </c>
      <c r="F219" s="104">
        <f t="shared" ca="1" si="24"/>
        <v>100.59603870123554</v>
      </c>
      <c r="G219" s="104">
        <f t="shared" si="31"/>
        <v>209</v>
      </c>
      <c r="H219" s="104">
        <f t="shared" ca="1" si="25"/>
        <v>100.59603870123554</v>
      </c>
    </row>
    <row r="220" spans="1:8">
      <c r="A220" s="104">
        <f t="shared" si="30"/>
        <v>210</v>
      </c>
      <c r="B220" s="104">
        <f t="shared" ca="1" si="26"/>
        <v>1.7962277645756521</v>
      </c>
      <c r="C220" s="104">
        <f t="shared" ca="1" si="27"/>
        <v>1.8062277645756522E-3</v>
      </c>
      <c r="D220" s="104">
        <f t="shared" ca="1" si="28"/>
        <v>100.00774892193945</v>
      </c>
      <c r="E220" s="104">
        <f t="shared" ca="1" si="29"/>
        <v>4.6129191079276497</v>
      </c>
      <c r="F220" s="104">
        <f t="shared" ca="1" si="24"/>
        <v>100.77790225339913</v>
      </c>
      <c r="G220" s="104">
        <f t="shared" si="31"/>
        <v>210</v>
      </c>
      <c r="H220" s="104">
        <f t="shared" ca="1" si="25"/>
        <v>100.77790225339913</v>
      </c>
    </row>
    <row r="221" spans="1:8">
      <c r="A221" s="104">
        <f t="shared" si="30"/>
        <v>211</v>
      </c>
      <c r="B221" s="104">
        <f t="shared" ca="1" si="26"/>
        <v>0.95632685508211779</v>
      </c>
      <c r="C221" s="104">
        <f t="shared" ca="1" si="27"/>
        <v>9.6632685508211784E-4</v>
      </c>
      <c r="D221" s="104">
        <f t="shared" ca="1" si="28"/>
        <v>100.00871524879453</v>
      </c>
      <c r="E221" s="104">
        <f t="shared" ca="1" si="29"/>
        <v>4.6138854347827314</v>
      </c>
      <c r="F221" s="104">
        <f t="shared" ca="1" si="24"/>
        <v>100.87533371448239</v>
      </c>
      <c r="G221" s="104">
        <f t="shared" si="31"/>
        <v>211</v>
      </c>
      <c r="H221" s="104">
        <f t="shared" ca="1" si="25"/>
        <v>100.87533371448239</v>
      </c>
    </row>
    <row r="222" spans="1:8">
      <c r="A222" s="104">
        <f t="shared" si="30"/>
        <v>212</v>
      </c>
      <c r="B222" s="104">
        <f t="shared" ca="1" si="26"/>
        <v>1.8310627418276866</v>
      </c>
      <c r="C222" s="104">
        <f t="shared" ca="1" si="27"/>
        <v>1.8410627418276866E-3</v>
      </c>
      <c r="D222" s="104">
        <f t="shared" ca="1" si="28"/>
        <v>100.01055631153636</v>
      </c>
      <c r="E222" s="104">
        <f t="shared" ca="1" si="29"/>
        <v>4.6157264975245589</v>
      </c>
      <c r="F222" s="104">
        <f t="shared" ca="1" si="24"/>
        <v>101.06122259699535</v>
      </c>
      <c r="G222" s="104">
        <f t="shared" si="31"/>
        <v>212</v>
      </c>
      <c r="H222" s="104">
        <f t="shared" ca="1" si="25"/>
        <v>101.06122259699535</v>
      </c>
    </row>
    <row r="223" spans="1:8">
      <c r="A223" s="104">
        <f t="shared" si="30"/>
        <v>213</v>
      </c>
      <c r="B223" s="104">
        <f t="shared" ca="1" si="26"/>
        <v>0.18841260992943487</v>
      </c>
      <c r="C223" s="104">
        <f t="shared" ca="1" si="27"/>
        <v>1.9841260992943486E-4</v>
      </c>
      <c r="D223" s="104">
        <f t="shared" ca="1" si="28"/>
        <v>100.0107547241463</v>
      </c>
      <c r="E223" s="104">
        <f t="shared" ca="1" si="29"/>
        <v>4.6159249101344884</v>
      </c>
      <c r="F223" s="104">
        <f t="shared" ca="1" si="24"/>
        <v>101.08127640733211</v>
      </c>
      <c r="G223" s="104">
        <f t="shared" si="31"/>
        <v>213</v>
      </c>
      <c r="H223" s="104">
        <f t="shared" ca="1" si="25"/>
        <v>101.08127640733211</v>
      </c>
    </row>
    <row r="224" spans="1:8">
      <c r="A224" s="104">
        <f t="shared" si="30"/>
        <v>214</v>
      </c>
      <c r="B224" s="104">
        <f t="shared" ca="1" si="26"/>
        <v>-0.95363078629406428</v>
      </c>
      <c r="C224" s="104">
        <f t="shared" ca="1" si="27"/>
        <v>-9.4363078629406425E-4</v>
      </c>
      <c r="D224" s="104">
        <f t="shared" ca="1" si="28"/>
        <v>100.00981109336</v>
      </c>
      <c r="E224" s="104">
        <f t="shared" ca="1" si="29"/>
        <v>4.6149812793481946</v>
      </c>
      <c r="F224" s="104">
        <f t="shared" ca="1" si="24"/>
        <v>100.98593799220252</v>
      </c>
      <c r="G224" s="104">
        <f t="shared" si="31"/>
        <v>214</v>
      </c>
      <c r="H224" s="104">
        <f t="shared" ca="1" si="25"/>
        <v>100.98593799220252</v>
      </c>
    </row>
    <row r="225" spans="1:8">
      <c r="A225" s="104">
        <f t="shared" si="30"/>
        <v>215</v>
      </c>
      <c r="B225" s="104">
        <f t="shared" ca="1" si="26"/>
        <v>0.37827749400255362</v>
      </c>
      <c r="C225" s="104">
        <f t="shared" ca="1" si="27"/>
        <v>3.8827749400255368E-4</v>
      </c>
      <c r="D225" s="104">
        <f t="shared" ca="1" si="28"/>
        <v>100.010199370854</v>
      </c>
      <c r="E225" s="104">
        <f t="shared" ca="1" si="29"/>
        <v>4.6153695568421975</v>
      </c>
      <c r="F225" s="104">
        <f t="shared" ca="1" si="24"/>
        <v>101.02515617241133</v>
      </c>
      <c r="G225" s="104">
        <f t="shared" si="31"/>
        <v>215</v>
      </c>
      <c r="H225" s="104">
        <f t="shared" ca="1" si="25"/>
        <v>101.02515617241133</v>
      </c>
    </row>
    <row r="226" spans="1:8">
      <c r="A226" s="104">
        <f t="shared" si="30"/>
        <v>216</v>
      </c>
      <c r="B226" s="104">
        <f t="shared" ca="1" si="26"/>
        <v>-0.4073023158537028</v>
      </c>
      <c r="C226" s="104">
        <f t="shared" ca="1" si="27"/>
        <v>-3.9730231585370277E-4</v>
      </c>
      <c r="D226" s="104">
        <f t="shared" ca="1" si="28"/>
        <v>100.00980206853814</v>
      </c>
      <c r="E226" s="104">
        <f t="shared" ca="1" si="29"/>
        <v>4.6149722545263439</v>
      </c>
      <c r="F226" s="104">
        <f t="shared" ca="1" si="24"/>
        <v>100.98502661621522</v>
      </c>
      <c r="G226" s="104">
        <f t="shared" si="31"/>
        <v>216</v>
      </c>
      <c r="H226" s="104">
        <f t="shared" ca="1" si="25"/>
        <v>100.98502661621522</v>
      </c>
    </row>
    <row r="227" spans="1:8">
      <c r="A227" s="104">
        <f t="shared" si="30"/>
        <v>217</v>
      </c>
      <c r="B227" s="104">
        <f t="shared" ca="1" si="26"/>
        <v>4.5628358623279824E-2</v>
      </c>
      <c r="C227" s="104">
        <f t="shared" ca="1" si="27"/>
        <v>5.5628358623279825E-5</v>
      </c>
      <c r="D227" s="104">
        <f t="shared" ca="1" si="28"/>
        <v>100.00985769689676</v>
      </c>
      <c r="E227" s="104">
        <f t="shared" ca="1" si="29"/>
        <v>4.6150278828849673</v>
      </c>
      <c r="F227" s="104">
        <f t="shared" ca="1" si="24"/>
        <v>100.99064440374414</v>
      </c>
      <c r="G227" s="104">
        <f t="shared" si="31"/>
        <v>217</v>
      </c>
      <c r="H227" s="104">
        <f t="shared" ca="1" si="25"/>
        <v>100.99064440374414</v>
      </c>
    </row>
    <row r="228" spans="1:8">
      <c r="A228" s="104">
        <f t="shared" si="30"/>
        <v>218</v>
      </c>
      <c r="B228" s="104">
        <f t="shared" ca="1" si="26"/>
        <v>3.0963279083781181</v>
      </c>
      <c r="C228" s="104">
        <f t="shared" ca="1" si="27"/>
        <v>3.1063279083781183E-3</v>
      </c>
      <c r="D228" s="104">
        <f t="shared" ca="1" si="28"/>
        <v>100.01296402480514</v>
      </c>
      <c r="E228" s="104">
        <f t="shared" ca="1" si="29"/>
        <v>4.6181342107933459</v>
      </c>
      <c r="F228" s="104">
        <f t="shared" ca="1" si="24"/>
        <v>101.3048422089979</v>
      </c>
      <c r="G228" s="104">
        <f t="shared" si="31"/>
        <v>218</v>
      </c>
      <c r="H228" s="104">
        <f t="shared" ca="1" si="25"/>
        <v>101.3048422089979</v>
      </c>
    </row>
    <row r="229" spans="1:8">
      <c r="A229" s="104">
        <f t="shared" si="30"/>
        <v>219</v>
      </c>
      <c r="B229" s="104">
        <f t="shared" ca="1" si="26"/>
        <v>-1.227336051954329</v>
      </c>
      <c r="C229" s="104">
        <f t="shared" ca="1" si="27"/>
        <v>-1.2173360519543291E-3</v>
      </c>
      <c r="D229" s="104">
        <f t="shared" ca="1" si="28"/>
        <v>100.01174668875319</v>
      </c>
      <c r="E229" s="104">
        <f t="shared" ca="1" si="29"/>
        <v>4.6169168747413911</v>
      </c>
      <c r="F229" s="104">
        <f t="shared" ca="1" si="24"/>
        <v>101.18159520407055</v>
      </c>
      <c r="G229" s="104">
        <f t="shared" si="31"/>
        <v>219</v>
      </c>
      <c r="H229" s="104">
        <f t="shared" ca="1" si="25"/>
        <v>101.18159520407055</v>
      </c>
    </row>
    <row r="230" spans="1:8">
      <c r="A230" s="104">
        <f t="shared" si="30"/>
        <v>220</v>
      </c>
      <c r="B230" s="104">
        <f t="shared" ca="1" si="26"/>
        <v>0.76700874789270879</v>
      </c>
      <c r="C230" s="104">
        <f t="shared" ca="1" si="27"/>
        <v>7.7700874789270885E-4</v>
      </c>
      <c r="D230" s="104">
        <f t="shared" ca="1" si="28"/>
        <v>100.01252369750108</v>
      </c>
      <c r="E230" s="104">
        <f t="shared" ca="1" si="29"/>
        <v>4.6176938834892836</v>
      </c>
      <c r="F230" s="104">
        <f t="shared" ca="1" si="24"/>
        <v>101.26024474040169</v>
      </c>
      <c r="G230" s="104">
        <f t="shared" si="31"/>
        <v>220</v>
      </c>
      <c r="H230" s="104">
        <f t="shared" ca="1" si="25"/>
        <v>101.26024474040169</v>
      </c>
    </row>
    <row r="231" spans="1:8">
      <c r="A231" s="104">
        <f t="shared" si="30"/>
        <v>221</v>
      </c>
      <c r="B231" s="104">
        <f t="shared" ca="1" si="26"/>
        <v>1.0216504389754322</v>
      </c>
      <c r="C231" s="104">
        <f t="shared" ca="1" si="27"/>
        <v>1.0316504389754322E-3</v>
      </c>
      <c r="D231" s="104">
        <f t="shared" ca="1" si="28"/>
        <v>100.01355534794006</v>
      </c>
      <c r="E231" s="104">
        <f t="shared" ca="1" si="29"/>
        <v>4.6187255339282594</v>
      </c>
      <c r="F231" s="104">
        <f t="shared" ca="1" si="24"/>
        <v>101.36476382064643</v>
      </c>
      <c r="G231" s="104">
        <f t="shared" si="31"/>
        <v>221</v>
      </c>
      <c r="H231" s="104">
        <f t="shared" ca="1" si="25"/>
        <v>101.36476382064643</v>
      </c>
    </row>
    <row r="232" spans="1:8">
      <c r="A232" s="104">
        <f t="shared" si="30"/>
        <v>222</v>
      </c>
      <c r="B232" s="104">
        <f t="shared" ca="1" si="26"/>
        <v>0.3599550491785809</v>
      </c>
      <c r="C232" s="104">
        <f t="shared" ca="1" si="27"/>
        <v>3.6995504917858096E-4</v>
      </c>
      <c r="D232" s="104">
        <f t="shared" ca="1" si="28"/>
        <v>100.01392530298924</v>
      </c>
      <c r="E232" s="104">
        <f t="shared" ca="1" si="29"/>
        <v>4.6190954889774378</v>
      </c>
      <c r="F232" s="104">
        <f t="shared" ca="1" si="24"/>
        <v>101.40227116441847</v>
      </c>
      <c r="G232" s="104">
        <f t="shared" si="31"/>
        <v>222</v>
      </c>
      <c r="H232" s="104">
        <f t="shared" ca="1" si="25"/>
        <v>101.40227116441847</v>
      </c>
    </row>
    <row r="233" spans="1:8">
      <c r="A233" s="104">
        <f t="shared" si="30"/>
        <v>223</v>
      </c>
      <c r="B233" s="104">
        <f t="shared" ca="1" si="26"/>
        <v>0.54974675512268378</v>
      </c>
      <c r="C233" s="104">
        <f t="shared" ca="1" si="27"/>
        <v>5.5974675512268385E-4</v>
      </c>
      <c r="D233" s="104">
        <f t="shared" ca="1" si="28"/>
        <v>100.01448504974437</v>
      </c>
      <c r="E233" s="104">
        <f t="shared" ca="1" si="29"/>
        <v>4.6196552357325604</v>
      </c>
      <c r="F233" s="104">
        <f t="shared" ca="1" si="24"/>
        <v>101.45904664512797</v>
      </c>
      <c r="G233" s="104">
        <f t="shared" si="31"/>
        <v>223</v>
      </c>
      <c r="H233" s="104">
        <f t="shared" ca="1" si="25"/>
        <v>101.45904664512797</v>
      </c>
    </row>
    <row r="234" spans="1:8">
      <c r="A234" s="104">
        <f t="shared" si="30"/>
        <v>224</v>
      </c>
      <c r="B234" s="104">
        <f t="shared" ca="1" si="26"/>
        <v>1.1847817878158593</v>
      </c>
      <c r="C234" s="104">
        <f t="shared" ca="1" si="27"/>
        <v>1.1947817878158594E-3</v>
      </c>
      <c r="D234" s="104">
        <f t="shared" ca="1" si="28"/>
        <v>100.01567983153218</v>
      </c>
      <c r="E234" s="104">
        <f t="shared" ca="1" si="29"/>
        <v>4.6208500175203762</v>
      </c>
      <c r="F234" s="104">
        <f t="shared" ca="1" si="24"/>
        <v>101.58034051169115</v>
      </c>
      <c r="G234" s="104">
        <f t="shared" si="31"/>
        <v>224</v>
      </c>
      <c r="H234" s="104">
        <f t="shared" ca="1" si="25"/>
        <v>101.58034051169115</v>
      </c>
    </row>
    <row r="235" spans="1:8">
      <c r="A235" s="104">
        <f t="shared" si="30"/>
        <v>225</v>
      </c>
      <c r="B235" s="104">
        <f t="shared" ca="1" si="26"/>
        <v>-0.92031399048640727</v>
      </c>
      <c r="C235" s="104">
        <f t="shared" ca="1" si="27"/>
        <v>-9.1031399048640725E-4</v>
      </c>
      <c r="D235" s="104">
        <f t="shared" ca="1" si="28"/>
        <v>100.01476951754169</v>
      </c>
      <c r="E235" s="104">
        <f t="shared" ca="1" si="29"/>
        <v>4.6199397035298899</v>
      </c>
      <c r="F235" s="104">
        <f t="shared" ca="1" si="24"/>
        <v>101.48791258216637</v>
      </c>
      <c r="G235" s="104">
        <f t="shared" si="31"/>
        <v>225</v>
      </c>
      <c r="H235" s="104">
        <f t="shared" ca="1" si="25"/>
        <v>101.48791258216637</v>
      </c>
    </row>
    <row r="236" spans="1:8">
      <c r="A236" s="104">
        <f t="shared" si="30"/>
        <v>226</v>
      </c>
      <c r="B236" s="104">
        <f t="shared" ca="1" si="26"/>
        <v>-7.7293241885380198E-2</v>
      </c>
      <c r="C236" s="104">
        <f t="shared" ca="1" si="27"/>
        <v>-6.7293241885380196E-5</v>
      </c>
      <c r="D236" s="104">
        <f t="shared" ca="1" si="28"/>
        <v>100.01470222429981</v>
      </c>
      <c r="E236" s="104">
        <f t="shared" ca="1" si="29"/>
        <v>4.6198724102880044</v>
      </c>
      <c r="F236" s="104">
        <f t="shared" ca="1" si="24"/>
        <v>101.48108336129931</v>
      </c>
      <c r="G236" s="104">
        <f t="shared" si="31"/>
        <v>226</v>
      </c>
      <c r="H236" s="104">
        <f t="shared" ca="1" si="25"/>
        <v>101.48108336129931</v>
      </c>
    </row>
    <row r="237" spans="1:8">
      <c r="A237" s="104">
        <f t="shared" si="30"/>
        <v>227</v>
      </c>
      <c r="B237" s="104">
        <f t="shared" ca="1" si="26"/>
        <v>0.19449607545685071</v>
      </c>
      <c r="C237" s="104">
        <f t="shared" ca="1" si="27"/>
        <v>2.0449607545685073E-4</v>
      </c>
      <c r="D237" s="104">
        <f t="shared" ca="1" si="28"/>
        <v>100.01490672037527</v>
      </c>
      <c r="E237" s="104">
        <f t="shared" ca="1" si="29"/>
        <v>4.6200769063634617</v>
      </c>
      <c r="F237" s="104">
        <f t="shared" ca="1" si="24"/>
        <v>101.50183796662519</v>
      </c>
      <c r="G237" s="104">
        <f t="shared" si="31"/>
        <v>227</v>
      </c>
      <c r="H237" s="104">
        <f t="shared" ca="1" si="25"/>
        <v>101.50183796662519</v>
      </c>
    </row>
    <row r="238" spans="1:8">
      <c r="A238" s="104">
        <f t="shared" si="30"/>
        <v>228</v>
      </c>
      <c r="B238" s="104">
        <f t="shared" ca="1" si="26"/>
        <v>-0.83149741948705969</v>
      </c>
      <c r="C238" s="104">
        <f t="shared" ca="1" si="27"/>
        <v>-8.214974194870597E-4</v>
      </c>
      <c r="D238" s="104">
        <f t="shared" ca="1" si="28"/>
        <v>100.01408522295579</v>
      </c>
      <c r="E238" s="104">
        <f t="shared" ca="1" si="29"/>
        <v>4.6192554089439746</v>
      </c>
      <c r="F238" s="104">
        <f t="shared" ca="1" si="24"/>
        <v>101.41848870894987</v>
      </c>
      <c r="G238" s="104">
        <f t="shared" si="31"/>
        <v>228</v>
      </c>
      <c r="H238" s="104">
        <f t="shared" ca="1" si="25"/>
        <v>101.41848870894987</v>
      </c>
    </row>
    <row r="239" spans="1:8">
      <c r="A239" s="104">
        <f t="shared" si="30"/>
        <v>229</v>
      </c>
      <c r="B239" s="104">
        <f t="shared" ca="1" si="26"/>
        <v>-0.92980010897453669</v>
      </c>
      <c r="C239" s="104">
        <f t="shared" ca="1" si="27"/>
        <v>-9.1980010897453667E-4</v>
      </c>
      <c r="D239" s="104">
        <f t="shared" ca="1" si="28"/>
        <v>100.01316542284681</v>
      </c>
      <c r="E239" s="104">
        <f t="shared" ca="1" si="29"/>
        <v>4.6183356088350003</v>
      </c>
      <c r="F239" s="104">
        <f t="shared" ca="1" si="24"/>
        <v>101.32524686048835</v>
      </c>
      <c r="G239" s="104">
        <f t="shared" si="31"/>
        <v>229</v>
      </c>
      <c r="H239" s="104">
        <f t="shared" ca="1" si="25"/>
        <v>101.32524686048835</v>
      </c>
    </row>
    <row r="240" spans="1:8">
      <c r="A240" s="104">
        <f t="shared" si="30"/>
        <v>230</v>
      </c>
      <c r="B240" s="104">
        <f t="shared" ca="1" si="26"/>
        <v>0.1837187591254848</v>
      </c>
      <c r="C240" s="104">
        <f t="shared" ca="1" si="27"/>
        <v>1.9371875912548481E-4</v>
      </c>
      <c r="D240" s="104">
        <f t="shared" ca="1" si="28"/>
        <v>100.01335914160593</v>
      </c>
      <c r="E240" s="104">
        <f t="shared" ca="1" si="29"/>
        <v>4.6185293275941257</v>
      </c>
      <c r="F240" s="104">
        <f t="shared" ca="1" si="24"/>
        <v>101.34487736291514</v>
      </c>
      <c r="G240" s="104">
        <f t="shared" si="31"/>
        <v>230</v>
      </c>
      <c r="H240" s="104">
        <f t="shared" ca="1" si="25"/>
        <v>101.34487736291514</v>
      </c>
    </row>
    <row r="241" spans="1:8">
      <c r="A241" s="104">
        <f t="shared" si="30"/>
        <v>231</v>
      </c>
      <c r="B241" s="104">
        <f t="shared" ca="1" si="26"/>
        <v>0.24444642460946386</v>
      </c>
      <c r="C241" s="104">
        <f t="shared" ca="1" si="27"/>
        <v>2.5444642460946388E-4</v>
      </c>
      <c r="D241" s="104">
        <f t="shared" ca="1" si="28"/>
        <v>100.01361358803054</v>
      </c>
      <c r="E241" s="104">
        <f t="shared" ca="1" si="29"/>
        <v>4.618783774018735</v>
      </c>
      <c r="F241" s="104">
        <f t="shared" ca="1" si="24"/>
        <v>101.37066748557571</v>
      </c>
      <c r="G241" s="104">
        <f t="shared" si="31"/>
        <v>231</v>
      </c>
      <c r="H241" s="104">
        <f t="shared" ca="1" si="25"/>
        <v>101.37066748557571</v>
      </c>
    </row>
    <row r="242" spans="1:8">
      <c r="A242" s="104">
        <f t="shared" si="30"/>
        <v>232</v>
      </c>
      <c r="B242" s="104">
        <f t="shared" ca="1" si="26"/>
        <v>-1.0933252846476824</v>
      </c>
      <c r="C242" s="104">
        <f t="shared" ca="1" si="27"/>
        <v>-1.0833252846476824E-3</v>
      </c>
      <c r="D242" s="104">
        <f t="shared" ca="1" si="28"/>
        <v>100.01253026274588</v>
      </c>
      <c r="E242" s="104">
        <f t="shared" ca="1" si="29"/>
        <v>4.6177004487340874</v>
      </c>
      <c r="F242" s="104">
        <f t="shared" ca="1" si="24"/>
        <v>101.26090954087958</v>
      </c>
      <c r="G242" s="104">
        <f t="shared" si="31"/>
        <v>232</v>
      </c>
      <c r="H242" s="104">
        <f t="shared" ca="1" si="25"/>
        <v>101.26090954087958</v>
      </c>
    </row>
    <row r="243" spans="1:8">
      <c r="A243" s="104">
        <f t="shared" si="30"/>
        <v>233</v>
      </c>
      <c r="B243" s="104">
        <f t="shared" ca="1" si="26"/>
        <v>1.7436383810102694</v>
      </c>
      <c r="C243" s="104">
        <f t="shared" ca="1" si="27"/>
        <v>1.7536383810102694E-3</v>
      </c>
      <c r="D243" s="104">
        <f t="shared" ca="1" si="28"/>
        <v>100.01428390112689</v>
      </c>
      <c r="E243" s="104">
        <f t="shared" ca="1" si="29"/>
        <v>4.6194540871150975</v>
      </c>
      <c r="F243" s="104">
        <f t="shared" ca="1" si="24"/>
        <v>101.43864035058398</v>
      </c>
      <c r="G243" s="104">
        <f t="shared" si="31"/>
        <v>233</v>
      </c>
      <c r="H243" s="104">
        <f t="shared" ca="1" si="25"/>
        <v>101.43864035058398</v>
      </c>
    </row>
    <row r="244" spans="1:8">
      <c r="A244" s="104">
        <f t="shared" si="30"/>
        <v>234</v>
      </c>
      <c r="B244" s="104">
        <f t="shared" ca="1" si="26"/>
        <v>2.3134956815206689</v>
      </c>
      <c r="C244" s="104">
        <f t="shared" ca="1" si="27"/>
        <v>2.323495681520669E-3</v>
      </c>
      <c r="D244" s="104">
        <f t="shared" ca="1" si="28"/>
        <v>100.01660739680841</v>
      </c>
      <c r="E244" s="104">
        <f t="shared" ca="1" si="29"/>
        <v>4.6217775827966179</v>
      </c>
      <c r="F244" s="104">
        <f t="shared" ca="1" si="24"/>
        <v>101.67460662052453</v>
      </c>
      <c r="G244" s="104">
        <f t="shared" si="31"/>
        <v>234</v>
      </c>
      <c r="H244" s="104">
        <f t="shared" ca="1" si="25"/>
        <v>101.67460662052453</v>
      </c>
    </row>
    <row r="245" spans="1:8">
      <c r="A245" s="104">
        <f t="shared" si="30"/>
        <v>235</v>
      </c>
      <c r="B245" s="104">
        <f t="shared" ca="1" si="26"/>
        <v>0.59352073956666707</v>
      </c>
      <c r="C245" s="104">
        <f t="shared" ca="1" si="27"/>
        <v>6.035207395666671E-4</v>
      </c>
      <c r="D245" s="104">
        <f t="shared" ca="1" si="28"/>
        <v>100.01721091754797</v>
      </c>
      <c r="E245" s="104">
        <f t="shared" ca="1" si="29"/>
        <v>4.6223811035361848</v>
      </c>
      <c r="F245" s="104">
        <f t="shared" ca="1" si="24"/>
        <v>101.73598787487423</v>
      </c>
      <c r="G245" s="104">
        <f t="shared" si="31"/>
        <v>235</v>
      </c>
      <c r="H245" s="104">
        <f t="shared" ca="1" si="25"/>
        <v>101.73598787487423</v>
      </c>
    </row>
    <row r="246" spans="1:8">
      <c r="A246" s="104">
        <f t="shared" si="30"/>
        <v>236</v>
      </c>
      <c r="B246" s="104">
        <f t="shared" ca="1" si="26"/>
        <v>6.6180481300221888E-2</v>
      </c>
      <c r="C246" s="104">
        <f t="shared" ca="1" si="27"/>
        <v>7.6180481300221892E-5</v>
      </c>
      <c r="D246" s="104">
        <f t="shared" ca="1" si="28"/>
        <v>100.01728709802927</v>
      </c>
      <c r="E246" s="104">
        <f t="shared" ca="1" si="29"/>
        <v>4.6224572840174849</v>
      </c>
      <c r="F246" s="104">
        <f t="shared" ca="1" si="24"/>
        <v>101.74373846661423</v>
      </c>
      <c r="G246" s="104">
        <f t="shared" si="31"/>
        <v>236</v>
      </c>
      <c r="H246" s="104">
        <f t="shared" ca="1" si="25"/>
        <v>101.74373846661423</v>
      </c>
    </row>
    <row r="247" spans="1:8">
      <c r="A247" s="104">
        <f t="shared" si="30"/>
        <v>237</v>
      </c>
      <c r="B247" s="104">
        <f t="shared" ca="1" si="26"/>
        <v>1.0172862314018604E-2</v>
      </c>
      <c r="C247" s="104">
        <f t="shared" ca="1" si="27"/>
        <v>2.0172862314018608E-5</v>
      </c>
      <c r="D247" s="104">
        <f t="shared" ca="1" si="28"/>
        <v>100.01730727089159</v>
      </c>
      <c r="E247" s="104">
        <f t="shared" ca="1" si="29"/>
        <v>4.6224774568797988</v>
      </c>
      <c r="F247" s="104">
        <f t="shared" ca="1" si="24"/>
        <v>101.74579094974378</v>
      </c>
      <c r="G247" s="104">
        <f t="shared" si="31"/>
        <v>237</v>
      </c>
      <c r="H247" s="104">
        <f t="shared" ca="1" si="25"/>
        <v>101.74579094974378</v>
      </c>
    </row>
    <row r="248" spans="1:8">
      <c r="A248" s="104">
        <f t="shared" si="30"/>
        <v>238</v>
      </c>
      <c r="B248" s="104">
        <f t="shared" ca="1" si="26"/>
        <v>-1.4925856102293964</v>
      </c>
      <c r="C248" s="104">
        <f t="shared" ca="1" si="27"/>
        <v>-1.4825856102293963E-3</v>
      </c>
      <c r="D248" s="104">
        <f t="shared" ca="1" si="28"/>
        <v>100.01582468528136</v>
      </c>
      <c r="E248" s="104">
        <f t="shared" ca="1" si="29"/>
        <v>4.6209948712695699</v>
      </c>
      <c r="F248" s="104">
        <f t="shared" ca="1" si="24"/>
        <v>101.59505587062036</v>
      </c>
      <c r="G248" s="104">
        <f t="shared" si="31"/>
        <v>238</v>
      </c>
      <c r="H248" s="104">
        <f t="shared" ca="1" si="25"/>
        <v>101.59505587062036</v>
      </c>
    </row>
    <row r="249" spans="1:8">
      <c r="A249" s="104">
        <f t="shared" si="30"/>
        <v>239</v>
      </c>
      <c r="B249" s="104">
        <f t="shared" ca="1" si="26"/>
        <v>-1.2124876342404232</v>
      </c>
      <c r="C249" s="104">
        <f t="shared" ca="1" si="27"/>
        <v>-1.2024876342404231E-3</v>
      </c>
      <c r="D249" s="104">
        <f t="shared" ca="1" si="28"/>
        <v>100.01462219764711</v>
      </c>
      <c r="E249" s="104">
        <f t="shared" ca="1" si="29"/>
        <v>4.6197923836353292</v>
      </c>
      <c r="F249" s="104">
        <f t="shared" ca="1" si="24"/>
        <v>101.47296249483526</v>
      </c>
      <c r="G249" s="104">
        <f t="shared" si="31"/>
        <v>239</v>
      </c>
      <c r="H249" s="104">
        <f t="shared" ca="1" si="25"/>
        <v>101.47296249483526</v>
      </c>
    </row>
    <row r="250" spans="1:8">
      <c r="A250" s="104">
        <f t="shared" si="30"/>
        <v>240</v>
      </c>
      <c r="B250" s="104">
        <f t="shared" ca="1" si="26"/>
        <v>1.4299971175673156</v>
      </c>
      <c r="C250" s="104">
        <f t="shared" ca="1" si="27"/>
        <v>1.4399971175673156E-3</v>
      </c>
      <c r="D250" s="104">
        <f t="shared" ca="1" si="28"/>
        <v>100.01606219476469</v>
      </c>
      <c r="E250" s="104">
        <f t="shared" ca="1" si="29"/>
        <v>4.6212323807528968</v>
      </c>
      <c r="F250" s="104">
        <f t="shared" ca="1" si="24"/>
        <v>101.61918852560252</v>
      </c>
      <c r="G250" s="104">
        <f t="shared" si="31"/>
        <v>240</v>
      </c>
      <c r="H250" s="104">
        <f t="shared" ca="1" si="25"/>
        <v>101.61918852560252</v>
      </c>
    </row>
    <row r="251" spans="1:8">
      <c r="A251" s="104">
        <f t="shared" si="30"/>
        <v>241</v>
      </c>
      <c r="B251" s="104">
        <f t="shared" ca="1" si="26"/>
        <v>0.30725347663237168</v>
      </c>
      <c r="C251" s="104">
        <f t="shared" ca="1" si="27"/>
        <v>3.1725347663237173E-4</v>
      </c>
      <c r="D251" s="104">
        <f t="shared" ca="1" si="28"/>
        <v>100.01637944824132</v>
      </c>
      <c r="E251" s="104">
        <f t="shared" ca="1" si="29"/>
        <v>4.6215496342295292</v>
      </c>
      <c r="F251" s="104">
        <f t="shared" ca="1" si="24"/>
        <v>101.65143268096959</v>
      </c>
      <c r="G251" s="104">
        <f t="shared" si="31"/>
        <v>241</v>
      </c>
      <c r="H251" s="104">
        <f t="shared" ca="1" si="25"/>
        <v>101.65143268096959</v>
      </c>
    </row>
    <row r="252" spans="1:8">
      <c r="A252" s="104">
        <f t="shared" si="30"/>
        <v>242</v>
      </c>
      <c r="B252" s="104">
        <f t="shared" ca="1" si="26"/>
        <v>0.37433525481275209</v>
      </c>
      <c r="C252" s="104">
        <f t="shared" ca="1" si="27"/>
        <v>3.8433525481275214E-4</v>
      </c>
      <c r="D252" s="104">
        <f t="shared" ca="1" si="28"/>
        <v>100.01676378349613</v>
      </c>
      <c r="E252" s="104">
        <f t="shared" ca="1" si="29"/>
        <v>4.621933969484342</v>
      </c>
      <c r="F252" s="104">
        <f t="shared" ca="1" si="24"/>
        <v>101.69050841886195</v>
      </c>
      <c r="G252" s="104">
        <f t="shared" si="31"/>
        <v>242</v>
      </c>
      <c r="H252" s="104">
        <f t="shared" ca="1" si="25"/>
        <v>101.69050841886195</v>
      </c>
    </row>
    <row r="253" spans="1:8">
      <c r="A253" s="104">
        <f t="shared" si="30"/>
        <v>243</v>
      </c>
      <c r="B253" s="104">
        <f t="shared" ca="1" si="26"/>
        <v>1.1508020747971046</v>
      </c>
      <c r="C253" s="104">
        <f t="shared" ca="1" si="27"/>
        <v>1.1608020747971048E-3</v>
      </c>
      <c r="D253" s="104">
        <f t="shared" ca="1" si="28"/>
        <v>100.01792458557092</v>
      </c>
      <c r="E253" s="104">
        <f t="shared" ca="1" si="29"/>
        <v>4.6230947715591393</v>
      </c>
      <c r="F253" s="104">
        <f t="shared" ca="1" si="24"/>
        <v>101.8086195105594</v>
      </c>
      <c r="G253" s="104">
        <f t="shared" si="31"/>
        <v>243</v>
      </c>
      <c r="H253" s="104">
        <f t="shared" ca="1" si="25"/>
        <v>101.8086195105594</v>
      </c>
    </row>
    <row r="254" spans="1:8">
      <c r="A254" s="104">
        <f t="shared" si="30"/>
        <v>244</v>
      </c>
      <c r="B254" s="104">
        <f t="shared" ca="1" si="26"/>
        <v>-1.2367857935541986</v>
      </c>
      <c r="C254" s="104">
        <f t="shared" ca="1" si="27"/>
        <v>-1.2267857935541987E-3</v>
      </c>
      <c r="D254" s="104">
        <f t="shared" ca="1" si="28"/>
        <v>100.01669779977738</v>
      </c>
      <c r="E254" s="104">
        <f t="shared" ca="1" si="29"/>
        <v>4.6218679857655847</v>
      </c>
      <c r="F254" s="104">
        <f t="shared" ca="1" si="24"/>
        <v>101.68379872232195</v>
      </c>
      <c r="G254" s="104">
        <f t="shared" si="31"/>
        <v>244</v>
      </c>
      <c r="H254" s="104">
        <f t="shared" ca="1" si="25"/>
        <v>101.68379872232195</v>
      </c>
    </row>
    <row r="255" spans="1:8">
      <c r="A255" s="104">
        <f t="shared" si="30"/>
        <v>245</v>
      </c>
      <c r="B255" s="104">
        <f t="shared" ca="1" si="26"/>
        <v>0.88191435558952902</v>
      </c>
      <c r="C255" s="104">
        <f t="shared" ca="1" si="27"/>
        <v>8.9191435558952901E-4</v>
      </c>
      <c r="D255" s="104">
        <f t="shared" ca="1" si="28"/>
        <v>100.01758971413297</v>
      </c>
      <c r="E255" s="104">
        <f t="shared" ca="1" si="29"/>
        <v>4.6227599001211743</v>
      </c>
      <c r="F255" s="104">
        <f t="shared" ca="1" si="24"/>
        <v>101.77453241946181</v>
      </c>
      <c r="G255" s="104">
        <f t="shared" si="31"/>
        <v>245</v>
      </c>
      <c r="H255" s="104">
        <f t="shared" ca="1" si="25"/>
        <v>101.77453241946181</v>
      </c>
    </row>
    <row r="256" spans="1:8">
      <c r="A256" s="104">
        <f t="shared" si="30"/>
        <v>246</v>
      </c>
      <c r="B256" s="104">
        <f t="shared" ca="1" si="26"/>
        <v>0.13263603901865745</v>
      </c>
      <c r="C256" s="104">
        <f t="shared" ca="1" si="27"/>
        <v>1.4263603901865744E-4</v>
      </c>
      <c r="D256" s="104">
        <f t="shared" ca="1" si="28"/>
        <v>100.01773235017198</v>
      </c>
      <c r="E256" s="104">
        <f t="shared" ca="1" si="29"/>
        <v>4.6229025361601934</v>
      </c>
      <c r="F256" s="104">
        <f t="shared" ca="1" si="24"/>
        <v>101.78905017099181</v>
      </c>
      <c r="G256" s="104">
        <f t="shared" si="31"/>
        <v>246</v>
      </c>
      <c r="H256" s="104">
        <f t="shared" ca="1" si="25"/>
        <v>101.78905017099181</v>
      </c>
    </row>
    <row r="257" spans="1:8">
      <c r="A257" s="104">
        <f t="shared" si="30"/>
        <v>247</v>
      </c>
      <c r="B257" s="104">
        <f t="shared" ca="1" si="26"/>
        <v>-0.37450062711884136</v>
      </c>
      <c r="C257" s="104">
        <f t="shared" ca="1" si="27"/>
        <v>-3.6450062711884136E-4</v>
      </c>
      <c r="D257" s="104">
        <f t="shared" ca="1" si="28"/>
        <v>100.01736784954487</v>
      </c>
      <c r="E257" s="104">
        <f t="shared" ca="1" si="29"/>
        <v>4.6225380355330747</v>
      </c>
      <c r="F257" s="104">
        <f t="shared" ca="1" si="24"/>
        <v>101.75195475943177</v>
      </c>
      <c r="G257" s="104">
        <f t="shared" si="31"/>
        <v>247</v>
      </c>
      <c r="H257" s="104">
        <f t="shared" ca="1" si="25"/>
        <v>101.75195475943177</v>
      </c>
    </row>
    <row r="258" spans="1:8">
      <c r="A258" s="104">
        <f t="shared" si="30"/>
        <v>248</v>
      </c>
      <c r="B258" s="104">
        <f t="shared" ca="1" si="26"/>
        <v>-0.19035845146532487</v>
      </c>
      <c r="C258" s="104">
        <f t="shared" ca="1" si="27"/>
        <v>-1.8035845146532488E-4</v>
      </c>
      <c r="D258" s="104">
        <f t="shared" ca="1" si="28"/>
        <v>100.01718749109341</v>
      </c>
      <c r="E258" s="104">
        <f t="shared" ca="1" si="29"/>
        <v>4.6223576770816095</v>
      </c>
      <c r="F258" s="104">
        <f t="shared" ca="1" si="24"/>
        <v>101.73360458929167</v>
      </c>
      <c r="G258" s="104">
        <f t="shared" si="31"/>
        <v>248</v>
      </c>
      <c r="H258" s="104">
        <f t="shared" ca="1" si="25"/>
        <v>101.73360458929167</v>
      </c>
    </row>
    <row r="259" spans="1:8">
      <c r="A259" s="104">
        <f t="shared" si="30"/>
        <v>249</v>
      </c>
      <c r="B259" s="104">
        <f t="shared" ca="1" si="26"/>
        <v>0.29376176493544803</v>
      </c>
      <c r="C259" s="104">
        <f t="shared" ca="1" si="27"/>
        <v>3.0376176493544804E-4</v>
      </c>
      <c r="D259" s="104">
        <f t="shared" ca="1" si="28"/>
        <v>100.01749125285835</v>
      </c>
      <c r="E259" s="104">
        <f t="shared" ca="1" si="29"/>
        <v>4.6226614388465448</v>
      </c>
      <c r="F259" s="104">
        <f t="shared" ca="1" si="24"/>
        <v>101.76451206259162</v>
      </c>
      <c r="G259" s="104">
        <f t="shared" si="31"/>
        <v>249</v>
      </c>
      <c r="H259" s="104">
        <f t="shared" ca="1" si="25"/>
        <v>101.76451206259162</v>
      </c>
    </row>
    <row r="260" spans="1:8">
      <c r="A260" s="104">
        <f t="shared" si="30"/>
        <v>250</v>
      </c>
      <c r="B260" s="104">
        <f t="shared" ca="1" si="26"/>
        <v>0.32036109354646314</v>
      </c>
      <c r="C260" s="104">
        <f t="shared" ca="1" si="27"/>
        <v>3.3036109354646315E-4</v>
      </c>
      <c r="D260" s="104">
        <f t="shared" ca="1" si="28"/>
        <v>100.0178216139519</v>
      </c>
      <c r="E260" s="104">
        <f t="shared" ca="1" si="29"/>
        <v>4.6229917999400909</v>
      </c>
      <c r="F260" s="104">
        <f t="shared" ca="1" si="24"/>
        <v>101.79813665190304</v>
      </c>
      <c r="G260" s="104">
        <f t="shared" si="31"/>
        <v>250</v>
      </c>
      <c r="H260" s="104">
        <f t="shared" ca="1" si="25"/>
        <v>101.79813665190304</v>
      </c>
    </row>
    <row r="261" spans="1:8">
      <c r="A261" s="104">
        <f t="shared" si="30"/>
        <v>251</v>
      </c>
      <c r="B261" s="104">
        <f t="shared" ca="1" si="26"/>
        <v>1.4449937088616251</v>
      </c>
      <c r="C261" s="104">
        <f t="shared" ca="1" si="27"/>
        <v>1.4549937088616251E-3</v>
      </c>
      <c r="D261" s="104">
        <f t="shared" ca="1" si="28"/>
        <v>100.01927660766076</v>
      </c>
      <c r="E261" s="104">
        <f t="shared" ca="1" si="29"/>
        <v>4.6244467936489526</v>
      </c>
      <c r="F261" s="104">
        <f t="shared" ca="1" si="24"/>
        <v>101.94636010625302</v>
      </c>
      <c r="G261" s="104">
        <f t="shared" si="31"/>
        <v>251</v>
      </c>
      <c r="H261" s="104">
        <f t="shared" ca="1" si="25"/>
        <v>101.94636010625302</v>
      </c>
    </row>
    <row r="262" spans="1:8">
      <c r="A262" s="104">
        <f t="shared" si="30"/>
        <v>252</v>
      </c>
      <c r="B262" s="104">
        <f t="shared" ca="1" si="26"/>
        <v>-0.33307735289487594</v>
      </c>
      <c r="C262" s="104">
        <f t="shared" ca="1" si="27"/>
        <v>-3.2307735289487593E-4</v>
      </c>
      <c r="D262" s="104">
        <f t="shared" ca="1" si="28"/>
        <v>100.01895353030787</v>
      </c>
      <c r="E262" s="104">
        <f t="shared" ca="1" si="29"/>
        <v>4.624123716296058</v>
      </c>
      <c r="F262" s="104">
        <f t="shared" ca="1" si="24"/>
        <v>101.91342886604805</v>
      </c>
      <c r="G262" s="104">
        <f t="shared" si="31"/>
        <v>252</v>
      </c>
      <c r="H262" s="104">
        <f t="shared" ca="1" si="25"/>
        <v>101.91342886604805</v>
      </c>
    </row>
    <row r="263" spans="1:8">
      <c r="A263" s="104">
        <f t="shared" si="30"/>
        <v>253</v>
      </c>
      <c r="B263" s="104">
        <f t="shared" ca="1" si="26"/>
        <v>0.1245669709084295</v>
      </c>
      <c r="C263" s="104">
        <f t="shared" ca="1" si="27"/>
        <v>1.345669709084295E-4</v>
      </c>
      <c r="D263" s="104">
        <f t="shared" ca="1" si="28"/>
        <v>100.01908809727878</v>
      </c>
      <c r="E263" s="104">
        <f t="shared" ca="1" si="29"/>
        <v>4.6242582832669665</v>
      </c>
      <c r="F263" s="104">
        <f t="shared" ca="1" si="24"/>
        <v>101.92714397024477</v>
      </c>
      <c r="G263" s="104">
        <f t="shared" si="31"/>
        <v>253</v>
      </c>
      <c r="H263" s="104">
        <f t="shared" ca="1" si="25"/>
        <v>101.92714397024477</v>
      </c>
    </row>
    <row r="264" spans="1:8">
      <c r="A264" s="104">
        <f t="shared" si="30"/>
        <v>254</v>
      </c>
      <c r="B264" s="104">
        <f t="shared" ca="1" si="26"/>
        <v>1.092481498743743</v>
      </c>
      <c r="C264" s="104">
        <f t="shared" ca="1" si="27"/>
        <v>1.1024814987437431E-3</v>
      </c>
      <c r="D264" s="104">
        <f t="shared" ca="1" si="28"/>
        <v>100.02019057877753</v>
      </c>
      <c r="E264" s="104">
        <f t="shared" ca="1" si="29"/>
        <v>4.62536076476571</v>
      </c>
      <c r="F264" s="104">
        <f t="shared" ca="1" si="24"/>
        <v>102.03957872792343</v>
      </c>
      <c r="G264" s="104">
        <f t="shared" si="31"/>
        <v>254</v>
      </c>
      <c r="H264" s="104">
        <f t="shared" ca="1" si="25"/>
        <v>102.03957872792343</v>
      </c>
    </row>
    <row r="265" spans="1:8">
      <c r="A265" s="104">
        <f t="shared" si="30"/>
        <v>255</v>
      </c>
      <c r="B265" s="104">
        <f t="shared" ca="1" si="26"/>
        <v>-0.45548129372265445</v>
      </c>
      <c r="C265" s="104">
        <f t="shared" ca="1" si="27"/>
        <v>-4.4548129372265445E-4</v>
      </c>
      <c r="D265" s="104">
        <f t="shared" ca="1" si="28"/>
        <v>100.01974509748381</v>
      </c>
      <c r="E265" s="104">
        <f t="shared" ca="1" si="29"/>
        <v>4.6249152834719878</v>
      </c>
      <c r="F265" s="104">
        <f t="shared" ca="1" si="24"/>
        <v>101.9941321279375</v>
      </c>
      <c r="G265" s="104">
        <f t="shared" si="31"/>
        <v>255</v>
      </c>
      <c r="H265" s="104">
        <f t="shared" ca="1" si="25"/>
        <v>101.9941321279375</v>
      </c>
    </row>
    <row r="266" spans="1:8">
      <c r="A266" s="104">
        <f t="shared" si="30"/>
        <v>256</v>
      </c>
      <c r="B266" s="104">
        <f t="shared" ca="1" si="26"/>
        <v>0.11391087580523623</v>
      </c>
      <c r="C266" s="104">
        <f t="shared" ca="1" si="27"/>
        <v>1.2391087580523625E-4</v>
      </c>
      <c r="D266" s="104">
        <f t="shared" ca="1" si="28"/>
        <v>100.01986900835961</v>
      </c>
      <c r="E266" s="104">
        <f t="shared" ca="1" si="29"/>
        <v>4.6250391943477931</v>
      </c>
      <c r="F266" s="104">
        <f t="shared" ref="F266:F329" ca="1" si="32">EXP(E266)</f>
        <v>102.00677109321295</v>
      </c>
      <c r="G266" s="104">
        <f t="shared" si="31"/>
        <v>256</v>
      </c>
      <c r="H266" s="104">
        <f t="shared" ref="H266:H329" ca="1" si="33">F266</f>
        <v>102.00677109321295</v>
      </c>
    </row>
    <row r="267" spans="1:8">
      <c r="A267" s="104">
        <f t="shared" si="30"/>
        <v>257</v>
      </c>
      <c r="B267" s="104">
        <f t="shared" ref="B267:B330" ca="1" si="34">NORMINV(RAND(),0,1)</f>
        <v>4.1703068816691825E-3</v>
      </c>
      <c r="C267" s="104">
        <f t="shared" ref="C267:C330" ca="1" si="35">$E$2+B267*$C$3</f>
        <v>1.4170306881669184E-5</v>
      </c>
      <c r="D267" s="104">
        <f t="shared" ref="D267:D330" ca="1" si="36">D266+C267</f>
        <v>100.01988317866649</v>
      </c>
      <c r="E267" s="104">
        <f t="shared" ref="E267:E330" ca="1" si="37">E266+C267</f>
        <v>4.6250533646546748</v>
      </c>
      <c r="F267" s="104">
        <f t="shared" ca="1" si="32"/>
        <v>102.00821657070475</v>
      </c>
      <c r="G267" s="104">
        <f t="shared" si="31"/>
        <v>257</v>
      </c>
      <c r="H267" s="104">
        <f t="shared" ca="1" si="33"/>
        <v>102.00821657070475</v>
      </c>
    </row>
    <row r="268" spans="1:8">
      <c r="A268" s="104">
        <f t="shared" ref="A268:A331" si="38">A267+1</f>
        <v>258</v>
      </c>
      <c r="B268" s="104">
        <f t="shared" ca="1" si="34"/>
        <v>0.53969735596531976</v>
      </c>
      <c r="C268" s="104">
        <f t="shared" ca="1" si="35"/>
        <v>5.4969735596531975E-4</v>
      </c>
      <c r="D268" s="104">
        <f t="shared" ca="1" si="36"/>
        <v>100.02043287602245</v>
      </c>
      <c r="E268" s="104">
        <f t="shared" ca="1" si="37"/>
        <v>4.6256030620106401</v>
      </c>
      <c r="F268" s="104">
        <f t="shared" ca="1" si="32"/>
        <v>102.06430563223246</v>
      </c>
      <c r="G268" s="104">
        <f t="shared" ref="G268:G331" si="39">G267+1</f>
        <v>258</v>
      </c>
      <c r="H268" s="104">
        <f t="shared" ca="1" si="33"/>
        <v>102.06430563223246</v>
      </c>
    </row>
    <row r="269" spans="1:8">
      <c r="A269" s="104">
        <f t="shared" si="38"/>
        <v>259</v>
      </c>
      <c r="B269" s="104">
        <f t="shared" ca="1" si="34"/>
        <v>0.63854105282133511</v>
      </c>
      <c r="C269" s="104">
        <f t="shared" ca="1" si="35"/>
        <v>6.4854105282133518E-4</v>
      </c>
      <c r="D269" s="104">
        <f t="shared" ca="1" si="36"/>
        <v>100.02108141707528</v>
      </c>
      <c r="E269" s="104">
        <f t="shared" ca="1" si="37"/>
        <v>4.6262516030634613</v>
      </c>
      <c r="F269" s="104">
        <f t="shared" ca="1" si="32"/>
        <v>102.13051999350759</v>
      </c>
      <c r="G269" s="104">
        <f t="shared" si="39"/>
        <v>259</v>
      </c>
      <c r="H269" s="104">
        <f t="shared" ca="1" si="33"/>
        <v>102.13051999350759</v>
      </c>
    </row>
    <row r="270" spans="1:8">
      <c r="A270" s="104">
        <f t="shared" si="38"/>
        <v>260</v>
      </c>
      <c r="B270" s="104">
        <f t="shared" ca="1" si="34"/>
        <v>1.0725612472511927</v>
      </c>
      <c r="C270" s="104">
        <f t="shared" ca="1" si="35"/>
        <v>1.0825612472511927E-3</v>
      </c>
      <c r="D270" s="104">
        <f t="shared" ca="1" si="36"/>
        <v>100.02216397832252</v>
      </c>
      <c r="E270" s="104">
        <f t="shared" ca="1" si="37"/>
        <v>4.6273341643107129</v>
      </c>
      <c r="F270" s="104">
        <f t="shared" ca="1" si="32"/>
        <v>102.24114240357777</v>
      </c>
      <c r="G270" s="104">
        <f t="shared" si="39"/>
        <v>260</v>
      </c>
      <c r="H270" s="104">
        <f t="shared" ca="1" si="33"/>
        <v>102.24114240357777</v>
      </c>
    </row>
    <row r="271" spans="1:8">
      <c r="A271" s="104">
        <f t="shared" si="38"/>
        <v>261</v>
      </c>
      <c r="B271" s="104">
        <f t="shared" ca="1" si="34"/>
        <v>0.40942950458495453</v>
      </c>
      <c r="C271" s="104">
        <f t="shared" ca="1" si="35"/>
        <v>4.1942950458495457E-4</v>
      </c>
      <c r="D271" s="104">
        <f t="shared" ca="1" si="36"/>
        <v>100.02258340782711</v>
      </c>
      <c r="E271" s="104">
        <f t="shared" ca="1" si="37"/>
        <v>4.6277535938152976</v>
      </c>
      <c r="F271" s="104">
        <f t="shared" ca="1" si="32"/>
        <v>102.28403434972934</v>
      </c>
      <c r="G271" s="104">
        <f t="shared" si="39"/>
        <v>261</v>
      </c>
      <c r="H271" s="104">
        <f t="shared" ca="1" si="33"/>
        <v>102.28403434972934</v>
      </c>
    </row>
    <row r="272" spans="1:8">
      <c r="A272" s="104">
        <f t="shared" si="38"/>
        <v>262</v>
      </c>
      <c r="B272" s="104">
        <f t="shared" ca="1" si="34"/>
        <v>0.28727522617249568</v>
      </c>
      <c r="C272" s="104">
        <f t="shared" ca="1" si="35"/>
        <v>2.9727522617249572E-4</v>
      </c>
      <c r="D272" s="104">
        <f t="shared" ca="1" si="36"/>
        <v>100.02288068305329</v>
      </c>
      <c r="E272" s="104">
        <f t="shared" ca="1" si="37"/>
        <v>4.6280508690414699</v>
      </c>
      <c r="F272" s="104">
        <f t="shared" ca="1" si="32"/>
        <v>102.31444537917334</v>
      </c>
      <c r="G272" s="104">
        <f t="shared" si="39"/>
        <v>262</v>
      </c>
      <c r="H272" s="104">
        <f t="shared" ca="1" si="33"/>
        <v>102.31444537917334</v>
      </c>
    </row>
    <row r="273" spans="1:8">
      <c r="A273" s="104">
        <f t="shared" si="38"/>
        <v>263</v>
      </c>
      <c r="B273" s="104">
        <f t="shared" ca="1" si="34"/>
        <v>-7.6488442753207458E-2</v>
      </c>
      <c r="C273" s="104">
        <f t="shared" ca="1" si="35"/>
        <v>-6.648844275320746E-5</v>
      </c>
      <c r="D273" s="104">
        <f t="shared" ca="1" si="36"/>
        <v>100.02281419461053</v>
      </c>
      <c r="E273" s="104">
        <f t="shared" ca="1" si="37"/>
        <v>4.6279843805987166</v>
      </c>
      <c r="F273" s="104">
        <f t="shared" ca="1" si="32"/>
        <v>102.30764287717531</v>
      </c>
      <c r="G273" s="104">
        <f t="shared" si="39"/>
        <v>263</v>
      </c>
      <c r="H273" s="104">
        <f t="shared" ca="1" si="33"/>
        <v>102.30764287717531</v>
      </c>
    </row>
    <row r="274" spans="1:8">
      <c r="A274" s="104">
        <f t="shared" si="38"/>
        <v>264</v>
      </c>
      <c r="B274" s="104">
        <f t="shared" ca="1" si="34"/>
        <v>-4.8930084799394993E-2</v>
      </c>
      <c r="C274" s="104">
        <f t="shared" ca="1" si="35"/>
        <v>-3.8930084799394992E-5</v>
      </c>
      <c r="D274" s="104">
        <f t="shared" ca="1" si="36"/>
        <v>100.02277526452573</v>
      </c>
      <c r="E274" s="104">
        <f t="shared" ca="1" si="37"/>
        <v>4.6279454505139173</v>
      </c>
      <c r="F274" s="104">
        <f t="shared" ca="1" si="32"/>
        <v>102.30366010948772</v>
      </c>
      <c r="G274" s="104">
        <f t="shared" si="39"/>
        <v>264</v>
      </c>
      <c r="H274" s="104">
        <f t="shared" ca="1" si="33"/>
        <v>102.30366010948772</v>
      </c>
    </row>
    <row r="275" spans="1:8">
      <c r="A275" s="104">
        <f t="shared" si="38"/>
        <v>265</v>
      </c>
      <c r="B275" s="104">
        <f t="shared" ca="1" si="34"/>
        <v>0.14909145044069888</v>
      </c>
      <c r="C275" s="104">
        <f t="shared" ca="1" si="35"/>
        <v>1.5909145044069889E-4</v>
      </c>
      <c r="D275" s="104">
        <f t="shared" ca="1" si="36"/>
        <v>100.02293435597618</v>
      </c>
      <c r="E275" s="104">
        <f t="shared" ca="1" si="37"/>
        <v>4.6281045419643583</v>
      </c>
      <c r="F275" s="104">
        <f t="shared" ca="1" si="32"/>
        <v>102.31993704188602</v>
      </c>
      <c r="G275" s="104">
        <f t="shared" si="39"/>
        <v>265</v>
      </c>
      <c r="H275" s="104">
        <f t="shared" ca="1" si="33"/>
        <v>102.31993704188602</v>
      </c>
    </row>
    <row r="276" spans="1:8">
      <c r="A276" s="104">
        <f t="shared" si="38"/>
        <v>266</v>
      </c>
      <c r="B276" s="104">
        <f t="shared" ca="1" si="34"/>
        <v>-1.1252821137410929</v>
      </c>
      <c r="C276" s="104">
        <f t="shared" ca="1" si="35"/>
        <v>-1.1152821137410929E-3</v>
      </c>
      <c r="D276" s="104">
        <f t="shared" ca="1" si="36"/>
        <v>100.02181907386243</v>
      </c>
      <c r="E276" s="104">
        <f t="shared" ca="1" si="37"/>
        <v>4.6269892598506175</v>
      </c>
      <c r="F276" s="104">
        <f t="shared" ca="1" si="32"/>
        <v>102.20588505811489</v>
      </c>
      <c r="G276" s="104">
        <f t="shared" si="39"/>
        <v>266</v>
      </c>
      <c r="H276" s="104">
        <f t="shared" ca="1" si="33"/>
        <v>102.20588505811489</v>
      </c>
    </row>
    <row r="277" spans="1:8">
      <c r="A277" s="104">
        <f t="shared" si="38"/>
        <v>267</v>
      </c>
      <c r="B277" s="104">
        <f t="shared" ca="1" si="34"/>
        <v>-0.14320101135573393</v>
      </c>
      <c r="C277" s="104">
        <f t="shared" ca="1" si="35"/>
        <v>-1.3320101135573393E-4</v>
      </c>
      <c r="D277" s="104">
        <f t="shared" ca="1" si="36"/>
        <v>100.02168587285108</v>
      </c>
      <c r="E277" s="104">
        <f t="shared" ca="1" si="37"/>
        <v>4.6268560588392615</v>
      </c>
      <c r="F277" s="104">
        <f t="shared" ca="1" si="32"/>
        <v>102.19227203751281</v>
      </c>
      <c r="G277" s="104">
        <f t="shared" si="39"/>
        <v>267</v>
      </c>
      <c r="H277" s="104">
        <f t="shared" ca="1" si="33"/>
        <v>102.19227203751281</v>
      </c>
    </row>
    <row r="278" spans="1:8">
      <c r="A278" s="104">
        <f t="shared" si="38"/>
        <v>268</v>
      </c>
      <c r="B278" s="104">
        <f t="shared" ca="1" si="34"/>
        <v>0.27473832939960208</v>
      </c>
      <c r="C278" s="104">
        <f t="shared" ca="1" si="35"/>
        <v>2.8473832939960209E-4</v>
      </c>
      <c r="D278" s="104">
        <f t="shared" ca="1" si="36"/>
        <v>100.02197061118048</v>
      </c>
      <c r="E278" s="104">
        <f t="shared" ca="1" si="37"/>
        <v>4.6271407971686616</v>
      </c>
      <c r="F278" s="104">
        <f t="shared" ca="1" si="32"/>
        <v>102.22137423738963</v>
      </c>
      <c r="G278" s="104">
        <f t="shared" si="39"/>
        <v>268</v>
      </c>
      <c r="H278" s="104">
        <f t="shared" ca="1" si="33"/>
        <v>102.22137423738963</v>
      </c>
    </row>
    <row r="279" spans="1:8">
      <c r="A279" s="104">
        <f t="shared" si="38"/>
        <v>269</v>
      </c>
      <c r="B279" s="104">
        <f t="shared" ca="1" si="34"/>
        <v>-1.2276248433732388</v>
      </c>
      <c r="C279" s="104">
        <f t="shared" ca="1" si="35"/>
        <v>-1.2176248433732389E-3</v>
      </c>
      <c r="D279" s="104">
        <f t="shared" ca="1" si="36"/>
        <v>100.0207529863371</v>
      </c>
      <c r="E279" s="104">
        <f t="shared" ca="1" si="37"/>
        <v>4.6259231723252885</v>
      </c>
      <c r="F279" s="104">
        <f t="shared" ca="1" si="32"/>
        <v>102.0969826990768</v>
      </c>
      <c r="G279" s="104">
        <f t="shared" si="39"/>
        <v>269</v>
      </c>
      <c r="H279" s="104">
        <f t="shared" ca="1" si="33"/>
        <v>102.0969826990768</v>
      </c>
    </row>
    <row r="280" spans="1:8">
      <c r="A280" s="104">
        <f t="shared" si="38"/>
        <v>270</v>
      </c>
      <c r="B280" s="104">
        <f t="shared" ca="1" si="34"/>
        <v>-0.33486478642983875</v>
      </c>
      <c r="C280" s="104">
        <f t="shared" ca="1" si="35"/>
        <v>-3.2486478642983874E-4</v>
      </c>
      <c r="D280" s="104">
        <f t="shared" ca="1" si="36"/>
        <v>100.02042812155067</v>
      </c>
      <c r="E280" s="104">
        <f t="shared" ca="1" si="37"/>
        <v>4.6255983075388585</v>
      </c>
      <c r="F280" s="104">
        <f t="shared" ca="1" si="32"/>
        <v>102.063820371525</v>
      </c>
      <c r="G280" s="104">
        <f t="shared" si="39"/>
        <v>270</v>
      </c>
      <c r="H280" s="104">
        <f t="shared" ca="1" si="33"/>
        <v>102.063820371525</v>
      </c>
    </row>
    <row r="281" spans="1:8">
      <c r="A281" s="104">
        <f t="shared" si="38"/>
        <v>271</v>
      </c>
      <c r="B281" s="104">
        <f t="shared" ca="1" si="34"/>
        <v>8.8011761359254648E-2</v>
      </c>
      <c r="C281" s="104">
        <f t="shared" ca="1" si="35"/>
        <v>9.8011761359254648E-5</v>
      </c>
      <c r="D281" s="104">
        <f t="shared" ca="1" si="36"/>
        <v>100.02052613331202</v>
      </c>
      <c r="E281" s="104">
        <f t="shared" ca="1" si="37"/>
        <v>4.6256963193002179</v>
      </c>
      <c r="F281" s="104">
        <f t="shared" ca="1" si="32"/>
        <v>102.07382431657481</v>
      </c>
      <c r="G281" s="104">
        <f t="shared" si="39"/>
        <v>271</v>
      </c>
      <c r="H281" s="104">
        <f t="shared" ca="1" si="33"/>
        <v>102.07382431657481</v>
      </c>
    </row>
    <row r="282" spans="1:8">
      <c r="A282" s="104">
        <f t="shared" si="38"/>
        <v>272</v>
      </c>
      <c r="B282" s="104">
        <f t="shared" ca="1" si="34"/>
        <v>-0.21354265331025146</v>
      </c>
      <c r="C282" s="104">
        <f t="shared" ca="1" si="35"/>
        <v>-2.0354265331025146E-4</v>
      </c>
      <c r="D282" s="104">
        <f t="shared" ca="1" si="36"/>
        <v>100.02032259065871</v>
      </c>
      <c r="E282" s="104">
        <f t="shared" ca="1" si="37"/>
        <v>4.6254927766469072</v>
      </c>
      <c r="F282" s="104">
        <f t="shared" ca="1" si="32"/>
        <v>102.05305005383585</v>
      </c>
      <c r="G282" s="104">
        <f t="shared" si="39"/>
        <v>272</v>
      </c>
      <c r="H282" s="104">
        <f t="shared" ca="1" si="33"/>
        <v>102.05305005383585</v>
      </c>
    </row>
    <row r="283" spans="1:8">
      <c r="A283" s="104">
        <f t="shared" si="38"/>
        <v>273</v>
      </c>
      <c r="B283" s="104">
        <f t="shared" ca="1" si="34"/>
        <v>1.5833273434288526</v>
      </c>
      <c r="C283" s="104">
        <f t="shared" ca="1" si="35"/>
        <v>1.5933273434288527E-3</v>
      </c>
      <c r="D283" s="104">
        <f t="shared" ca="1" si="36"/>
        <v>100.02191591800214</v>
      </c>
      <c r="E283" s="104">
        <f t="shared" ca="1" si="37"/>
        <v>4.6270861039903357</v>
      </c>
      <c r="F283" s="104">
        <f t="shared" ca="1" si="32"/>
        <v>102.2157835784266</v>
      </c>
      <c r="G283" s="104">
        <f t="shared" si="39"/>
        <v>273</v>
      </c>
      <c r="H283" s="104">
        <f t="shared" ca="1" si="33"/>
        <v>102.2157835784266</v>
      </c>
    </row>
    <row r="284" spans="1:8">
      <c r="A284" s="104">
        <f t="shared" si="38"/>
        <v>274</v>
      </c>
      <c r="B284" s="104">
        <f t="shared" ca="1" si="34"/>
        <v>-0.68438693955427077</v>
      </c>
      <c r="C284" s="104">
        <f t="shared" ca="1" si="35"/>
        <v>-6.7438693955427077E-4</v>
      </c>
      <c r="D284" s="104">
        <f t="shared" ca="1" si="36"/>
        <v>100.02124153106259</v>
      </c>
      <c r="E284" s="104">
        <f t="shared" ca="1" si="37"/>
        <v>4.6264117170507815</v>
      </c>
      <c r="F284" s="104">
        <f t="shared" ca="1" si="32"/>
        <v>102.14687382749469</v>
      </c>
      <c r="G284" s="104">
        <f t="shared" si="39"/>
        <v>274</v>
      </c>
      <c r="H284" s="104">
        <f t="shared" ca="1" si="33"/>
        <v>102.14687382749469</v>
      </c>
    </row>
    <row r="285" spans="1:8">
      <c r="A285" s="104">
        <f t="shared" si="38"/>
        <v>275</v>
      </c>
      <c r="B285" s="104">
        <f t="shared" ca="1" si="34"/>
        <v>4.2374663857635989E-5</v>
      </c>
      <c r="C285" s="104">
        <f t="shared" ca="1" si="35"/>
        <v>1.0042374663857637E-5</v>
      </c>
      <c r="D285" s="104">
        <f t="shared" ca="1" si="36"/>
        <v>100.02125157343725</v>
      </c>
      <c r="E285" s="104">
        <f t="shared" ca="1" si="37"/>
        <v>4.6264217594254458</v>
      </c>
      <c r="F285" s="104">
        <f t="shared" ca="1" si="32"/>
        <v>102.14789962982319</v>
      </c>
      <c r="G285" s="104">
        <f t="shared" si="39"/>
        <v>275</v>
      </c>
      <c r="H285" s="104">
        <f t="shared" ca="1" si="33"/>
        <v>102.14789962982319</v>
      </c>
    </row>
    <row r="286" spans="1:8">
      <c r="A286" s="104">
        <f t="shared" si="38"/>
        <v>276</v>
      </c>
      <c r="B286" s="104">
        <f t="shared" ca="1" si="34"/>
        <v>-1.4497398262761716</v>
      </c>
      <c r="C286" s="104">
        <f t="shared" ca="1" si="35"/>
        <v>-1.4397398262761716E-3</v>
      </c>
      <c r="D286" s="104">
        <f t="shared" ca="1" si="36"/>
        <v>100.01981183361097</v>
      </c>
      <c r="E286" s="104">
        <f t="shared" ca="1" si="37"/>
        <v>4.6249820195991695</v>
      </c>
      <c r="F286" s="104">
        <f t="shared" ca="1" si="32"/>
        <v>102.00093904844222</v>
      </c>
      <c r="G286" s="104">
        <f t="shared" si="39"/>
        <v>276</v>
      </c>
      <c r="H286" s="104">
        <f t="shared" ca="1" si="33"/>
        <v>102.00093904844222</v>
      </c>
    </row>
    <row r="287" spans="1:8">
      <c r="A287" s="104">
        <f t="shared" si="38"/>
        <v>277</v>
      </c>
      <c r="B287" s="104">
        <f t="shared" ca="1" si="34"/>
        <v>0.86521886714427865</v>
      </c>
      <c r="C287" s="104">
        <f t="shared" ca="1" si="35"/>
        <v>8.7521886714427867E-4</v>
      </c>
      <c r="D287" s="104">
        <f t="shared" ca="1" si="36"/>
        <v>100.02068705247812</v>
      </c>
      <c r="E287" s="104">
        <f t="shared" ca="1" si="37"/>
        <v>4.6258572384663141</v>
      </c>
      <c r="F287" s="104">
        <f t="shared" ca="1" si="32"/>
        <v>102.09025127293471</v>
      </c>
      <c r="G287" s="104">
        <f t="shared" si="39"/>
        <v>277</v>
      </c>
      <c r="H287" s="104">
        <f t="shared" ca="1" si="33"/>
        <v>102.09025127293471</v>
      </c>
    </row>
    <row r="288" spans="1:8">
      <c r="A288" s="104">
        <f t="shared" si="38"/>
        <v>278</v>
      </c>
      <c r="B288" s="104">
        <f t="shared" ca="1" si="34"/>
        <v>-0.46726028440750611</v>
      </c>
      <c r="C288" s="104">
        <f t="shared" ca="1" si="35"/>
        <v>-4.5726028440750609E-4</v>
      </c>
      <c r="D288" s="104">
        <f t="shared" ca="1" si="36"/>
        <v>100.02022979219372</v>
      </c>
      <c r="E288" s="104">
        <f t="shared" ca="1" si="37"/>
        <v>4.6253999781819068</v>
      </c>
      <c r="F288" s="104">
        <f t="shared" ca="1" si="32"/>
        <v>102.04358012684639</v>
      </c>
      <c r="G288" s="104">
        <f t="shared" si="39"/>
        <v>278</v>
      </c>
      <c r="H288" s="104">
        <f t="shared" ca="1" si="33"/>
        <v>102.04358012684639</v>
      </c>
    </row>
    <row r="289" spans="1:8">
      <c r="A289" s="104">
        <f t="shared" si="38"/>
        <v>279</v>
      </c>
      <c r="B289" s="104">
        <f t="shared" ca="1" si="34"/>
        <v>0.70363846026164345</v>
      </c>
      <c r="C289" s="104">
        <f t="shared" ca="1" si="35"/>
        <v>7.1363846026164352E-4</v>
      </c>
      <c r="D289" s="104">
        <f t="shared" ca="1" si="36"/>
        <v>100.02094343065397</v>
      </c>
      <c r="E289" s="104">
        <f t="shared" ca="1" si="37"/>
        <v>4.6261136166421686</v>
      </c>
      <c r="F289" s="104">
        <f t="shared" ca="1" si="32"/>
        <v>102.11642834079964</v>
      </c>
      <c r="G289" s="104">
        <f t="shared" si="39"/>
        <v>279</v>
      </c>
      <c r="H289" s="104">
        <f t="shared" ca="1" si="33"/>
        <v>102.11642834079964</v>
      </c>
    </row>
    <row r="290" spans="1:8">
      <c r="A290" s="104">
        <f t="shared" si="38"/>
        <v>280</v>
      </c>
      <c r="B290" s="104">
        <f t="shared" ca="1" si="34"/>
        <v>0.66933949776490809</v>
      </c>
      <c r="C290" s="104">
        <f t="shared" ca="1" si="35"/>
        <v>6.7933949776490812E-4</v>
      </c>
      <c r="D290" s="104">
        <f t="shared" ca="1" si="36"/>
        <v>100.02162277015174</v>
      </c>
      <c r="E290" s="104">
        <f t="shared" ca="1" si="37"/>
        <v>4.6267929561399335</v>
      </c>
      <c r="F290" s="104">
        <f t="shared" ca="1" si="32"/>
        <v>102.18582363275478</v>
      </c>
      <c r="G290" s="104">
        <f t="shared" si="39"/>
        <v>280</v>
      </c>
      <c r="H290" s="104">
        <f t="shared" ca="1" si="33"/>
        <v>102.18582363275478</v>
      </c>
    </row>
    <row r="291" spans="1:8">
      <c r="A291" s="104">
        <f t="shared" si="38"/>
        <v>281</v>
      </c>
      <c r="B291" s="104">
        <f t="shared" ca="1" si="34"/>
        <v>0.31492902967826619</v>
      </c>
      <c r="C291" s="104">
        <f t="shared" ca="1" si="35"/>
        <v>3.2492902967826625E-4</v>
      </c>
      <c r="D291" s="104">
        <f t="shared" ca="1" si="36"/>
        <v>100.02194769918141</v>
      </c>
      <c r="E291" s="104">
        <f t="shared" ca="1" si="37"/>
        <v>4.6271178851696115</v>
      </c>
      <c r="F291" s="104">
        <f t="shared" ca="1" si="32"/>
        <v>102.21903216819105</v>
      </c>
      <c r="G291" s="104">
        <f t="shared" si="39"/>
        <v>281</v>
      </c>
      <c r="H291" s="104">
        <f t="shared" ca="1" si="33"/>
        <v>102.21903216819105</v>
      </c>
    </row>
    <row r="292" spans="1:8">
      <c r="A292" s="104">
        <f t="shared" si="38"/>
        <v>282</v>
      </c>
      <c r="B292" s="104">
        <f t="shared" ca="1" si="34"/>
        <v>-0.69632946252730554</v>
      </c>
      <c r="C292" s="104">
        <f t="shared" ca="1" si="35"/>
        <v>-6.8632946252730558E-4</v>
      </c>
      <c r="D292" s="104">
        <f t="shared" ca="1" si="36"/>
        <v>100.02126136971889</v>
      </c>
      <c r="E292" s="104">
        <f t="shared" ca="1" si="37"/>
        <v>4.6264315557070841</v>
      </c>
      <c r="F292" s="104">
        <f t="shared" ca="1" si="32"/>
        <v>102.14890030431816</v>
      </c>
      <c r="G292" s="104">
        <f t="shared" si="39"/>
        <v>282</v>
      </c>
      <c r="H292" s="104">
        <f t="shared" ca="1" si="33"/>
        <v>102.14890030431816</v>
      </c>
    </row>
    <row r="293" spans="1:8">
      <c r="A293" s="104">
        <f t="shared" si="38"/>
        <v>283</v>
      </c>
      <c r="B293" s="104">
        <f t="shared" ca="1" si="34"/>
        <v>2.4606573643767788</v>
      </c>
      <c r="C293" s="104">
        <f t="shared" ca="1" si="35"/>
        <v>2.470657364376779E-3</v>
      </c>
      <c r="D293" s="104">
        <f t="shared" ca="1" si="36"/>
        <v>100.02373202708326</v>
      </c>
      <c r="E293" s="104">
        <f t="shared" ca="1" si="37"/>
        <v>4.628902213071461</v>
      </c>
      <c r="F293" s="104">
        <f t="shared" ca="1" si="32"/>
        <v>102.40158726002549</v>
      </c>
      <c r="G293" s="104">
        <f t="shared" si="39"/>
        <v>283</v>
      </c>
      <c r="H293" s="104">
        <f t="shared" ca="1" si="33"/>
        <v>102.40158726002549</v>
      </c>
    </row>
    <row r="294" spans="1:8">
      <c r="A294" s="104">
        <f t="shared" si="38"/>
        <v>284</v>
      </c>
      <c r="B294" s="104">
        <f t="shared" ca="1" si="34"/>
        <v>0.45956945095921498</v>
      </c>
      <c r="C294" s="104">
        <f t="shared" ca="1" si="35"/>
        <v>4.6956945095921499E-4</v>
      </c>
      <c r="D294" s="104">
        <f t="shared" ca="1" si="36"/>
        <v>100.02420159653421</v>
      </c>
      <c r="E294" s="104">
        <f t="shared" ca="1" si="37"/>
        <v>4.6293717825224201</v>
      </c>
      <c r="F294" s="104">
        <f t="shared" ca="1" si="32"/>
        <v>102.44968320844282</v>
      </c>
      <c r="G294" s="104">
        <f t="shared" si="39"/>
        <v>284</v>
      </c>
      <c r="H294" s="104">
        <f t="shared" ca="1" si="33"/>
        <v>102.44968320844282</v>
      </c>
    </row>
    <row r="295" spans="1:8">
      <c r="A295" s="104">
        <f t="shared" si="38"/>
        <v>285</v>
      </c>
      <c r="B295" s="104">
        <f t="shared" ca="1" si="34"/>
        <v>0.10395763155323984</v>
      </c>
      <c r="C295" s="104">
        <f t="shared" ca="1" si="35"/>
        <v>1.1395763155323983E-4</v>
      </c>
      <c r="D295" s="104">
        <f t="shared" ca="1" si="36"/>
        <v>100.02431555416577</v>
      </c>
      <c r="E295" s="104">
        <f t="shared" ca="1" si="37"/>
        <v>4.6294857401539735</v>
      </c>
      <c r="F295" s="104">
        <f t="shared" ca="1" si="32"/>
        <v>102.46135879694323</v>
      </c>
      <c r="G295" s="104">
        <f t="shared" si="39"/>
        <v>285</v>
      </c>
      <c r="H295" s="104">
        <f t="shared" ca="1" si="33"/>
        <v>102.46135879694323</v>
      </c>
    </row>
    <row r="296" spans="1:8">
      <c r="A296" s="104">
        <f t="shared" si="38"/>
        <v>286</v>
      </c>
      <c r="B296" s="104">
        <f t="shared" ca="1" si="34"/>
        <v>-1.0255730147743956</v>
      </c>
      <c r="C296" s="104">
        <f t="shared" ca="1" si="35"/>
        <v>-1.0155730147743955E-3</v>
      </c>
      <c r="D296" s="104">
        <f t="shared" ca="1" si="36"/>
        <v>100.023299981151</v>
      </c>
      <c r="E296" s="104">
        <f t="shared" ca="1" si="37"/>
        <v>4.6284701671391995</v>
      </c>
      <c r="F296" s="104">
        <f t="shared" ca="1" si="32"/>
        <v>102.35735462674536</v>
      </c>
      <c r="G296" s="104">
        <f t="shared" si="39"/>
        <v>286</v>
      </c>
      <c r="H296" s="104">
        <f t="shared" ca="1" si="33"/>
        <v>102.35735462674536</v>
      </c>
    </row>
    <row r="297" spans="1:8">
      <c r="A297" s="104">
        <f t="shared" si="38"/>
        <v>287</v>
      </c>
      <c r="B297" s="104">
        <f t="shared" ca="1" si="34"/>
        <v>-1.2245822367134727</v>
      </c>
      <c r="C297" s="104">
        <f t="shared" ca="1" si="35"/>
        <v>-1.2145822367134727E-3</v>
      </c>
      <c r="D297" s="104">
        <f t="shared" ca="1" si="36"/>
        <v>100.02208539891429</v>
      </c>
      <c r="E297" s="104">
        <f t="shared" ca="1" si="37"/>
        <v>4.6272555849024863</v>
      </c>
      <c r="F297" s="104">
        <f t="shared" ca="1" si="32"/>
        <v>102.23310867075841</v>
      </c>
      <c r="G297" s="104">
        <f t="shared" si="39"/>
        <v>287</v>
      </c>
      <c r="H297" s="104">
        <f t="shared" ca="1" si="33"/>
        <v>102.23310867075841</v>
      </c>
    </row>
    <row r="298" spans="1:8">
      <c r="A298" s="104">
        <f t="shared" si="38"/>
        <v>288</v>
      </c>
      <c r="B298" s="104">
        <f t="shared" ca="1" si="34"/>
        <v>5.2677594033923636E-2</v>
      </c>
      <c r="C298" s="104">
        <f t="shared" ca="1" si="35"/>
        <v>6.2677594033923637E-5</v>
      </c>
      <c r="D298" s="104">
        <f t="shared" ca="1" si="36"/>
        <v>100.02214807650832</v>
      </c>
      <c r="E298" s="104">
        <f t="shared" ca="1" si="37"/>
        <v>4.6273182624965203</v>
      </c>
      <c r="F298" s="104">
        <f t="shared" ca="1" si="32"/>
        <v>102.23951659685511</v>
      </c>
      <c r="G298" s="104">
        <f t="shared" si="39"/>
        <v>288</v>
      </c>
      <c r="H298" s="104">
        <f t="shared" ca="1" si="33"/>
        <v>102.23951659685511</v>
      </c>
    </row>
    <row r="299" spans="1:8">
      <c r="A299" s="104">
        <f t="shared" si="38"/>
        <v>289</v>
      </c>
      <c r="B299" s="104">
        <f t="shared" ca="1" si="34"/>
        <v>-0.81873823968897685</v>
      </c>
      <c r="C299" s="104">
        <f t="shared" ca="1" si="35"/>
        <v>-8.0873823968897682E-4</v>
      </c>
      <c r="D299" s="104">
        <f t="shared" ca="1" si="36"/>
        <v>100.02133933826863</v>
      </c>
      <c r="E299" s="104">
        <f t="shared" ca="1" si="37"/>
        <v>4.6265095242568313</v>
      </c>
      <c r="F299" s="104">
        <f t="shared" ca="1" si="32"/>
        <v>102.15686501642764</v>
      </c>
      <c r="G299" s="104">
        <f t="shared" si="39"/>
        <v>289</v>
      </c>
      <c r="H299" s="104">
        <f t="shared" ca="1" si="33"/>
        <v>102.15686501642764</v>
      </c>
    </row>
    <row r="300" spans="1:8">
      <c r="A300" s="104">
        <f t="shared" si="38"/>
        <v>290</v>
      </c>
      <c r="B300" s="104">
        <f t="shared" ca="1" si="34"/>
        <v>-8.3867443744056504E-3</v>
      </c>
      <c r="C300" s="104">
        <f t="shared" ca="1" si="35"/>
        <v>1.6132556255943509E-6</v>
      </c>
      <c r="D300" s="104">
        <f t="shared" ca="1" si="36"/>
        <v>100.02134095152425</v>
      </c>
      <c r="E300" s="104">
        <f t="shared" ca="1" si="37"/>
        <v>4.6265111375124572</v>
      </c>
      <c r="F300" s="104">
        <f t="shared" ca="1" si="32"/>
        <v>102.1570298216978</v>
      </c>
      <c r="G300" s="104">
        <f t="shared" si="39"/>
        <v>290</v>
      </c>
      <c r="H300" s="104">
        <f t="shared" ca="1" si="33"/>
        <v>102.1570298216978</v>
      </c>
    </row>
    <row r="301" spans="1:8">
      <c r="A301" s="104">
        <f t="shared" si="38"/>
        <v>291</v>
      </c>
      <c r="B301" s="104">
        <f t="shared" ca="1" si="34"/>
        <v>1.4410808712013106</v>
      </c>
      <c r="C301" s="104">
        <f t="shared" ca="1" si="35"/>
        <v>1.4510808712013105E-3</v>
      </c>
      <c r="D301" s="104">
        <f t="shared" ca="1" si="36"/>
        <v>100.02279203239546</v>
      </c>
      <c r="E301" s="104">
        <f t="shared" ca="1" si="37"/>
        <v>4.6279622183836588</v>
      </c>
      <c r="F301" s="104">
        <f t="shared" ca="1" si="32"/>
        <v>102.30537553831653</v>
      </c>
      <c r="G301" s="104">
        <f t="shared" si="39"/>
        <v>291</v>
      </c>
      <c r="H301" s="104">
        <f t="shared" ca="1" si="33"/>
        <v>102.30537553831653</v>
      </c>
    </row>
    <row r="302" spans="1:8">
      <c r="A302" s="104">
        <f t="shared" si="38"/>
        <v>292</v>
      </c>
      <c r="B302" s="104">
        <f t="shared" ca="1" si="34"/>
        <v>0.60756704327835998</v>
      </c>
      <c r="C302" s="104">
        <f t="shared" ca="1" si="35"/>
        <v>6.1756704327836003E-4</v>
      </c>
      <c r="D302" s="104">
        <f t="shared" ca="1" si="36"/>
        <v>100.02340959943874</v>
      </c>
      <c r="E302" s="104">
        <f t="shared" ca="1" si="37"/>
        <v>4.628579785426937</v>
      </c>
      <c r="F302" s="104">
        <f t="shared" ca="1" si="32"/>
        <v>102.368575479691</v>
      </c>
      <c r="G302" s="104">
        <f t="shared" si="39"/>
        <v>292</v>
      </c>
      <c r="H302" s="104">
        <f t="shared" ca="1" si="33"/>
        <v>102.368575479691</v>
      </c>
    </row>
    <row r="303" spans="1:8">
      <c r="A303" s="104">
        <f t="shared" si="38"/>
        <v>293</v>
      </c>
      <c r="B303" s="104">
        <f t="shared" ca="1" si="34"/>
        <v>-4.8830955877989371E-2</v>
      </c>
      <c r="C303" s="104">
        <f t="shared" ca="1" si="35"/>
        <v>-3.8830955877989371E-5</v>
      </c>
      <c r="D303" s="104">
        <f t="shared" ca="1" si="36"/>
        <v>100.02337076848286</v>
      </c>
      <c r="E303" s="104">
        <f t="shared" ca="1" si="37"/>
        <v>4.6285409544710587</v>
      </c>
      <c r="F303" s="104">
        <f t="shared" ca="1" si="32"/>
        <v>102.36460048723011</v>
      </c>
      <c r="G303" s="104">
        <f t="shared" si="39"/>
        <v>293</v>
      </c>
      <c r="H303" s="104">
        <f t="shared" ca="1" si="33"/>
        <v>102.36460048723011</v>
      </c>
    </row>
    <row r="304" spans="1:8">
      <c r="A304" s="104">
        <f t="shared" si="38"/>
        <v>294</v>
      </c>
      <c r="B304" s="104">
        <f t="shared" ca="1" si="34"/>
        <v>0.50103863458635978</v>
      </c>
      <c r="C304" s="104">
        <f t="shared" ca="1" si="35"/>
        <v>5.1103863458635981E-4</v>
      </c>
      <c r="D304" s="104">
        <f t="shared" ca="1" si="36"/>
        <v>100.02388180711745</v>
      </c>
      <c r="E304" s="104">
        <f t="shared" ca="1" si="37"/>
        <v>4.6290519931056453</v>
      </c>
      <c r="F304" s="104">
        <f t="shared" ca="1" si="32"/>
        <v>102.41692612196478</v>
      </c>
      <c r="G304" s="104">
        <f t="shared" si="39"/>
        <v>294</v>
      </c>
      <c r="H304" s="104">
        <f t="shared" ca="1" si="33"/>
        <v>102.41692612196478</v>
      </c>
    </row>
    <row r="305" spans="1:8">
      <c r="A305" s="104">
        <f t="shared" si="38"/>
        <v>295</v>
      </c>
      <c r="B305" s="104">
        <f t="shared" ca="1" si="34"/>
        <v>-0.26594365876170378</v>
      </c>
      <c r="C305" s="104">
        <f t="shared" ca="1" si="35"/>
        <v>-2.5594365876170378E-4</v>
      </c>
      <c r="D305" s="104">
        <f t="shared" ca="1" si="36"/>
        <v>100.02362586345869</v>
      </c>
      <c r="E305" s="104">
        <f t="shared" ca="1" si="37"/>
        <v>4.6287960494468834</v>
      </c>
      <c r="F305" s="104">
        <f t="shared" ca="1" si="32"/>
        <v>102.39071651340861</v>
      </c>
      <c r="G305" s="104">
        <f t="shared" si="39"/>
        <v>295</v>
      </c>
      <c r="H305" s="104">
        <f t="shared" ca="1" si="33"/>
        <v>102.39071651340861</v>
      </c>
    </row>
    <row r="306" spans="1:8">
      <c r="A306" s="104">
        <f t="shared" si="38"/>
        <v>296</v>
      </c>
      <c r="B306" s="104">
        <f t="shared" ca="1" si="34"/>
        <v>0.98726795629822273</v>
      </c>
      <c r="C306" s="104">
        <f t="shared" ca="1" si="35"/>
        <v>9.9726795629822272E-4</v>
      </c>
      <c r="D306" s="104">
        <f t="shared" ca="1" si="36"/>
        <v>100.02462313141498</v>
      </c>
      <c r="E306" s="104">
        <f t="shared" ca="1" si="37"/>
        <v>4.6297933174031813</v>
      </c>
      <c r="F306" s="104">
        <f t="shared" ca="1" si="32"/>
        <v>102.49287842694415</v>
      </c>
      <c r="G306" s="104">
        <f t="shared" si="39"/>
        <v>296</v>
      </c>
      <c r="H306" s="104">
        <f t="shared" ca="1" si="33"/>
        <v>102.49287842694415</v>
      </c>
    </row>
    <row r="307" spans="1:8">
      <c r="A307" s="104">
        <f t="shared" si="38"/>
        <v>297</v>
      </c>
      <c r="B307" s="104">
        <f t="shared" ca="1" si="34"/>
        <v>-1.2983268562465304</v>
      </c>
      <c r="C307" s="104">
        <f t="shared" ca="1" si="35"/>
        <v>-1.2883268562465305E-3</v>
      </c>
      <c r="D307" s="104">
        <f t="shared" ca="1" si="36"/>
        <v>100.02333480455874</v>
      </c>
      <c r="E307" s="104">
        <f t="shared" ca="1" si="37"/>
        <v>4.6285049905469346</v>
      </c>
      <c r="F307" s="104">
        <f t="shared" ca="1" si="32"/>
        <v>102.36091912070378</v>
      </c>
      <c r="G307" s="104">
        <f t="shared" si="39"/>
        <v>297</v>
      </c>
      <c r="H307" s="104">
        <f t="shared" ca="1" si="33"/>
        <v>102.36091912070378</v>
      </c>
    </row>
    <row r="308" spans="1:8">
      <c r="A308" s="104">
        <f t="shared" si="38"/>
        <v>298</v>
      </c>
      <c r="B308" s="104">
        <f t="shared" ca="1" si="34"/>
        <v>-1.5357136995055636</v>
      </c>
      <c r="C308" s="104">
        <f t="shared" ca="1" si="35"/>
        <v>-1.5257136995055637E-3</v>
      </c>
      <c r="D308" s="104">
        <f t="shared" ca="1" si="36"/>
        <v>100.02180909085924</v>
      </c>
      <c r="E308" s="104">
        <f t="shared" ca="1" si="37"/>
        <v>4.6269792768474289</v>
      </c>
      <c r="F308" s="104">
        <f t="shared" ca="1" si="32"/>
        <v>102.2048647415314</v>
      </c>
      <c r="G308" s="104">
        <f t="shared" si="39"/>
        <v>298</v>
      </c>
      <c r="H308" s="104">
        <f t="shared" ca="1" si="33"/>
        <v>102.2048647415314</v>
      </c>
    </row>
    <row r="309" spans="1:8">
      <c r="A309" s="104">
        <f t="shared" si="38"/>
        <v>299</v>
      </c>
      <c r="B309" s="104">
        <f t="shared" ca="1" si="34"/>
        <v>2.076999575225198</v>
      </c>
      <c r="C309" s="104">
        <f t="shared" ca="1" si="35"/>
        <v>2.0869995752251982E-3</v>
      </c>
      <c r="D309" s="104">
        <f t="shared" ca="1" si="36"/>
        <v>100.02389609043446</v>
      </c>
      <c r="E309" s="104">
        <f t="shared" ca="1" si="37"/>
        <v>4.6290662764226544</v>
      </c>
      <c r="F309" s="104">
        <f t="shared" ca="1" si="32"/>
        <v>102.41838898583494</v>
      </c>
      <c r="G309" s="104">
        <f t="shared" si="39"/>
        <v>299</v>
      </c>
      <c r="H309" s="104">
        <f t="shared" ca="1" si="33"/>
        <v>102.41838898583494</v>
      </c>
    </row>
    <row r="310" spans="1:8">
      <c r="A310" s="104">
        <f t="shared" si="38"/>
        <v>300</v>
      </c>
      <c r="B310" s="104">
        <f t="shared" ca="1" si="34"/>
        <v>0.92489620035059006</v>
      </c>
      <c r="C310" s="104">
        <f t="shared" ca="1" si="35"/>
        <v>9.3489620035059012E-4</v>
      </c>
      <c r="D310" s="104">
        <f t="shared" ca="1" si="36"/>
        <v>100.02483098663481</v>
      </c>
      <c r="E310" s="104">
        <f t="shared" ca="1" si="37"/>
        <v>4.6300011726230048</v>
      </c>
      <c r="F310" s="104">
        <f t="shared" ca="1" si="32"/>
        <v>102.51418432091384</v>
      </c>
      <c r="G310" s="104">
        <f t="shared" si="39"/>
        <v>300</v>
      </c>
      <c r="H310" s="104">
        <f t="shared" ca="1" si="33"/>
        <v>102.51418432091384</v>
      </c>
    </row>
    <row r="311" spans="1:8">
      <c r="A311" s="104">
        <f t="shared" si="38"/>
        <v>301</v>
      </c>
      <c r="B311" s="104">
        <f t="shared" ca="1" si="34"/>
        <v>1.9469595087388978</v>
      </c>
      <c r="C311" s="104">
        <f t="shared" ca="1" si="35"/>
        <v>1.9569595087388977E-3</v>
      </c>
      <c r="D311" s="104">
        <f t="shared" ca="1" si="36"/>
        <v>100.02678794614354</v>
      </c>
      <c r="E311" s="104">
        <f t="shared" ca="1" si="37"/>
        <v>4.6319581321317438</v>
      </c>
      <c r="F311" s="104">
        <f t="shared" ca="1" si="32"/>
        <v>102.71499685561342</v>
      </c>
      <c r="G311" s="104">
        <f t="shared" si="39"/>
        <v>301</v>
      </c>
      <c r="H311" s="104">
        <f t="shared" ca="1" si="33"/>
        <v>102.71499685561342</v>
      </c>
    </row>
    <row r="312" spans="1:8">
      <c r="A312" s="104">
        <f t="shared" si="38"/>
        <v>302</v>
      </c>
      <c r="B312" s="104">
        <f t="shared" ca="1" si="34"/>
        <v>-0.59493894073380771</v>
      </c>
      <c r="C312" s="104">
        <f t="shared" ca="1" si="35"/>
        <v>-5.8493894073380771E-4</v>
      </c>
      <c r="D312" s="104">
        <f t="shared" ca="1" si="36"/>
        <v>100.02620300720281</v>
      </c>
      <c r="E312" s="104">
        <f t="shared" ca="1" si="37"/>
        <v>4.6313731931910098</v>
      </c>
      <c r="F312" s="104">
        <f t="shared" ca="1" si="32"/>
        <v>102.65493242288063</v>
      </c>
      <c r="G312" s="104">
        <f t="shared" si="39"/>
        <v>302</v>
      </c>
      <c r="H312" s="104">
        <f t="shared" ca="1" si="33"/>
        <v>102.65493242288063</v>
      </c>
    </row>
    <row r="313" spans="1:8">
      <c r="A313" s="104">
        <f t="shared" si="38"/>
        <v>303</v>
      </c>
      <c r="B313" s="104">
        <f t="shared" ca="1" si="34"/>
        <v>0.20859348667048266</v>
      </c>
      <c r="C313" s="104">
        <f t="shared" ca="1" si="35"/>
        <v>2.1859348667048267E-4</v>
      </c>
      <c r="D313" s="104">
        <f t="shared" ca="1" si="36"/>
        <v>100.02642160068947</v>
      </c>
      <c r="E313" s="104">
        <f t="shared" ca="1" si="37"/>
        <v>4.6315917866776806</v>
      </c>
      <c r="F313" s="104">
        <f t="shared" ca="1" si="32"/>
        <v>102.67737457524771</v>
      </c>
      <c r="G313" s="104">
        <f t="shared" si="39"/>
        <v>303</v>
      </c>
      <c r="H313" s="104">
        <f t="shared" ca="1" si="33"/>
        <v>102.67737457524771</v>
      </c>
    </row>
    <row r="314" spans="1:8">
      <c r="A314" s="104">
        <f t="shared" si="38"/>
        <v>304</v>
      </c>
      <c r="B314" s="104">
        <f t="shared" ca="1" si="34"/>
        <v>7.7172114207959608E-2</v>
      </c>
      <c r="C314" s="104">
        <f t="shared" ca="1" si="35"/>
        <v>8.7172114207959602E-5</v>
      </c>
      <c r="D314" s="104">
        <f t="shared" ca="1" si="36"/>
        <v>100.02650877280368</v>
      </c>
      <c r="E314" s="104">
        <f t="shared" ca="1" si="37"/>
        <v>4.6316789587918885</v>
      </c>
      <c r="F314" s="104">
        <f t="shared" ca="1" si="32"/>
        <v>102.68632556920362</v>
      </c>
      <c r="G314" s="104">
        <f t="shared" si="39"/>
        <v>304</v>
      </c>
      <c r="H314" s="104">
        <f t="shared" ca="1" si="33"/>
        <v>102.68632556920362</v>
      </c>
    </row>
    <row r="315" spans="1:8">
      <c r="A315" s="104">
        <f t="shared" si="38"/>
        <v>305</v>
      </c>
      <c r="B315" s="104">
        <f t="shared" ca="1" si="34"/>
        <v>2.3357638532822467</v>
      </c>
      <c r="C315" s="104">
        <f t="shared" ca="1" si="35"/>
        <v>2.3457638532822468E-3</v>
      </c>
      <c r="D315" s="104">
        <f t="shared" ca="1" si="36"/>
        <v>100.02885453665697</v>
      </c>
      <c r="E315" s="104">
        <f t="shared" ca="1" si="37"/>
        <v>4.6340247226451705</v>
      </c>
      <c r="F315" s="104">
        <f t="shared" ca="1" si="32"/>
        <v>102.92748618229037</v>
      </c>
      <c r="G315" s="104">
        <f t="shared" si="39"/>
        <v>305</v>
      </c>
      <c r="H315" s="104">
        <f t="shared" ca="1" si="33"/>
        <v>102.92748618229037</v>
      </c>
    </row>
    <row r="316" spans="1:8">
      <c r="A316" s="104">
        <f t="shared" si="38"/>
        <v>306</v>
      </c>
      <c r="B316" s="104">
        <f t="shared" ca="1" si="34"/>
        <v>0.71151752151496672</v>
      </c>
      <c r="C316" s="104">
        <f t="shared" ca="1" si="35"/>
        <v>7.2151752151496682E-4</v>
      </c>
      <c r="D316" s="104">
        <f t="shared" ca="1" si="36"/>
        <v>100.02957605417848</v>
      </c>
      <c r="E316" s="104">
        <f t="shared" ca="1" si="37"/>
        <v>4.6347462401666855</v>
      </c>
      <c r="F316" s="104">
        <f t="shared" ca="1" si="32"/>
        <v>103.00177696484411</v>
      </c>
      <c r="G316" s="104">
        <f t="shared" si="39"/>
        <v>306</v>
      </c>
      <c r="H316" s="104">
        <f t="shared" ca="1" si="33"/>
        <v>103.00177696484411</v>
      </c>
    </row>
    <row r="317" spans="1:8">
      <c r="A317" s="104">
        <f t="shared" si="38"/>
        <v>307</v>
      </c>
      <c r="B317" s="104">
        <f t="shared" ca="1" si="34"/>
        <v>-1.5612857006928991</v>
      </c>
      <c r="C317" s="104">
        <f t="shared" ca="1" si="35"/>
        <v>-1.551285700692899E-3</v>
      </c>
      <c r="D317" s="104">
        <f t="shared" ca="1" si="36"/>
        <v>100.02802476847778</v>
      </c>
      <c r="E317" s="104">
        <f t="shared" ca="1" si="37"/>
        <v>4.6331949544659929</v>
      </c>
      <c r="F317" s="104">
        <f t="shared" ca="1" si="32"/>
        <v>102.84211565326601</v>
      </c>
      <c r="G317" s="104">
        <f t="shared" si="39"/>
        <v>307</v>
      </c>
      <c r="H317" s="104">
        <f t="shared" ca="1" si="33"/>
        <v>102.84211565326601</v>
      </c>
    </row>
    <row r="318" spans="1:8">
      <c r="A318" s="104">
        <f t="shared" si="38"/>
        <v>308</v>
      </c>
      <c r="B318" s="104">
        <f t="shared" ca="1" si="34"/>
        <v>0.43134303919563011</v>
      </c>
      <c r="C318" s="104">
        <f t="shared" ca="1" si="35"/>
        <v>4.4134303919563016E-4</v>
      </c>
      <c r="D318" s="104">
        <f t="shared" ca="1" si="36"/>
        <v>100.02846611151698</v>
      </c>
      <c r="E318" s="104">
        <f t="shared" ca="1" si="37"/>
        <v>4.6336362975051886</v>
      </c>
      <c r="F318" s="104">
        <f t="shared" ca="1" si="32"/>
        <v>102.88751432260217</v>
      </c>
      <c r="G318" s="104">
        <f t="shared" si="39"/>
        <v>308</v>
      </c>
      <c r="H318" s="104">
        <f t="shared" ca="1" si="33"/>
        <v>102.88751432260217</v>
      </c>
    </row>
    <row r="319" spans="1:8">
      <c r="A319" s="104">
        <f t="shared" si="38"/>
        <v>309</v>
      </c>
      <c r="B319" s="104">
        <f t="shared" ca="1" si="34"/>
        <v>-3.7439079558266822E-2</v>
      </c>
      <c r="C319" s="104">
        <f t="shared" ca="1" si="35"/>
        <v>-2.7439079558266821E-5</v>
      </c>
      <c r="D319" s="104">
        <f t="shared" ca="1" si="36"/>
        <v>100.02843867243742</v>
      </c>
      <c r="E319" s="104">
        <f t="shared" ca="1" si="37"/>
        <v>4.6336088584256299</v>
      </c>
      <c r="F319" s="104">
        <f t="shared" ca="1" si="32"/>
        <v>102.88469122264289</v>
      </c>
      <c r="G319" s="104">
        <f t="shared" si="39"/>
        <v>309</v>
      </c>
      <c r="H319" s="104">
        <f t="shared" ca="1" si="33"/>
        <v>102.88469122264289</v>
      </c>
    </row>
    <row r="320" spans="1:8">
      <c r="A320" s="104">
        <f t="shared" si="38"/>
        <v>310</v>
      </c>
      <c r="B320" s="104">
        <f t="shared" ca="1" si="34"/>
        <v>-0.45435741590221712</v>
      </c>
      <c r="C320" s="104">
        <f t="shared" ca="1" si="35"/>
        <v>-4.4435741590221711E-4</v>
      </c>
      <c r="D320" s="104">
        <f t="shared" ca="1" si="36"/>
        <v>100.02799431502152</v>
      </c>
      <c r="E320" s="104">
        <f t="shared" ca="1" si="37"/>
        <v>4.6331645010097278</v>
      </c>
      <c r="F320" s="104">
        <f t="shared" ca="1" si="32"/>
        <v>102.83898380308283</v>
      </c>
      <c r="G320" s="104">
        <f t="shared" si="39"/>
        <v>310</v>
      </c>
      <c r="H320" s="104">
        <f t="shared" ca="1" si="33"/>
        <v>102.83898380308283</v>
      </c>
    </row>
    <row r="321" spans="1:8">
      <c r="A321" s="104">
        <f t="shared" si="38"/>
        <v>311</v>
      </c>
      <c r="B321" s="104">
        <f t="shared" ca="1" si="34"/>
        <v>1.5025204362244753</v>
      </c>
      <c r="C321" s="104">
        <f t="shared" ca="1" si="35"/>
        <v>1.5125204362244754E-3</v>
      </c>
      <c r="D321" s="104">
        <f t="shared" ca="1" si="36"/>
        <v>100.02950683545774</v>
      </c>
      <c r="E321" s="104">
        <f t="shared" ca="1" si="37"/>
        <v>4.6346770214459525</v>
      </c>
      <c r="F321" s="104">
        <f t="shared" ca="1" si="32"/>
        <v>102.99464756035637</v>
      </c>
      <c r="G321" s="104">
        <f t="shared" si="39"/>
        <v>311</v>
      </c>
      <c r="H321" s="104">
        <f t="shared" ca="1" si="33"/>
        <v>102.99464756035637</v>
      </c>
    </row>
    <row r="322" spans="1:8">
      <c r="A322" s="104">
        <f t="shared" si="38"/>
        <v>312</v>
      </c>
      <c r="B322" s="104">
        <f t="shared" ca="1" si="34"/>
        <v>-1.4780532246764424</v>
      </c>
      <c r="C322" s="104">
        <f t="shared" ca="1" si="35"/>
        <v>-1.4680532246764424E-3</v>
      </c>
      <c r="D322" s="104">
        <f t="shared" ca="1" si="36"/>
        <v>100.02803878223307</v>
      </c>
      <c r="E322" s="104">
        <f t="shared" ca="1" si="37"/>
        <v>4.6332089682212763</v>
      </c>
      <c r="F322" s="104">
        <f t="shared" ca="1" si="32"/>
        <v>102.84355686760598</v>
      </c>
      <c r="G322" s="104">
        <f t="shared" si="39"/>
        <v>312</v>
      </c>
      <c r="H322" s="104">
        <f t="shared" ca="1" si="33"/>
        <v>102.84355686760598</v>
      </c>
    </row>
    <row r="323" spans="1:8">
      <c r="A323" s="104">
        <f t="shared" si="38"/>
        <v>313</v>
      </c>
      <c r="B323" s="104">
        <f t="shared" ca="1" si="34"/>
        <v>0.47337598634211497</v>
      </c>
      <c r="C323" s="104">
        <f t="shared" ca="1" si="35"/>
        <v>4.83375986342115E-4</v>
      </c>
      <c r="D323" s="104">
        <f t="shared" ca="1" si="36"/>
        <v>100.02852215821942</v>
      </c>
      <c r="E323" s="104">
        <f t="shared" ca="1" si="37"/>
        <v>4.6336923442076188</v>
      </c>
      <c r="F323" s="104">
        <f t="shared" ca="1" si="32"/>
        <v>102.89328099010103</v>
      </c>
      <c r="G323" s="104">
        <f t="shared" si="39"/>
        <v>313</v>
      </c>
      <c r="H323" s="104">
        <f t="shared" ca="1" si="33"/>
        <v>102.89328099010103</v>
      </c>
    </row>
    <row r="324" spans="1:8">
      <c r="A324" s="104">
        <f t="shared" si="38"/>
        <v>314</v>
      </c>
      <c r="B324" s="104">
        <f t="shared" ca="1" si="34"/>
        <v>0.53931702978425</v>
      </c>
      <c r="C324" s="104">
        <f t="shared" ca="1" si="35"/>
        <v>5.4931702978425006E-4</v>
      </c>
      <c r="D324" s="104">
        <f t="shared" ca="1" si="36"/>
        <v>100.0290714752492</v>
      </c>
      <c r="E324" s="104">
        <f t="shared" ca="1" si="37"/>
        <v>4.6342416612374029</v>
      </c>
      <c r="F324" s="104">
        <f t="shared" ca="1" si="32"/>
        <v>102.94981754842475</v>
      </c>
      <c r="G324" s="104">
        <f t="shared" si="39"/>
        <v>314</v>
      </c>
      <c r="H324" s="104">
        <f t="shared" ca="1" si="33"/>
        <v>102.94981754842475</v>
      </c>
    </row>
    <row r="325" spans="1:8">
      <c r="A325" s="104">
        <f t="shared" si="38"/>
        <v>315</v>
      </c>
      <c r="B325" s="104">
        <f t="shared" ca="1" si="34"/>
        <v>5.1238058273080492E-2</v>
      </c>
      <c r="C325" s="104">
        <f t="shared" ca="1" si="35"/>
        <v>6.1238058273080492E-5</v>
      </c>
      <c r="D325" s="104">
        <f t="shared" ca="1" si="36"/>
        <v>100.02913271330748</v>
      </c>
      <c r="E325" s="104">
        <f t="shared" ca="1" si="37"/>
        <v>4.6343028992956761</v>
      </c>
      <c r="F325" s="104">
        <f t="shared" ca="1" si="32"/>
        <v>102.95612218839098</v>
      </c>
      <c r="G325" s="104">
        <f t="shared" si="39"/>
        <v>315</v>
      </c>
      <c r="H325" s="104">
        <f t="shared" ca="1" si="33"/>
        <v>102.95612218839098</v>
      </c>
    </row>
    <row r="326" spans="1:8">
      <c r="A326" s="104">
        <f t="shared" si="38"/>
        <v>316</v>
      </c>
      <c r="B326" s="104">
        <f t="shared" ca="1" si="34"/>
        <v>-0.92035448088816896</v>
      </c>
      <c r="C326" s="104">
        <f t="shared" ca="1" si="35"/>
        <v>-9.1035448088816896E-4</v>
      </c>
      <c r="D326" s="104">
        <f t="shared" ca="1" si="36"/>
        <v>100.02822235882658</v>
      </c>
      <c r="E326" s="104">
        <f t="shared" ca="1" si="37"/>
        <v>4.6333925448147877</v>
      </c>
      <c r="F326" s="104">
        <f t="shared" ca="1" si="32"/>
        <v>102.86243827047912</v>
      </c>
      <c r="G326" s="104">
        <f t="shared" si="39"/>
        <v>316</v>
      </c>
      <c r="H326" s="104">
        <f t="shared" ca="1" si="33"/>
        <v>102.86243827047912</v>
      </c>
    </row>
    <row r="327" spans="1:8">
      <c r="A327" s="104">
        <f t="shared" si="38"/>
        <v>317</v>
      </c>
      <c r="B327" s="104">
        <f t="shared" ca="1" si="34"/>
        <v>0.50154581630666528</v>
      </c>
      <c r="C327" s="104">
        <f t="shared" ca="1" si="35"/>
        <v>5.1154581630666535E-4</v>
      </c>
      <c r="D327" s="104">
        <f t="shared" ca="1" si="36"/>
        <v>100.02873390464289</v>
      </c>
      <c r="E327" s="104">
        <f t="shared" ca="1" si="37"/>
        <v>4.633904090631094</v>
      </c>
      <c r="F327" s="104">
        <f t="shared" ca="1" si="32"/>
        <v>102.9150705812029</v>
      </c>
      <c r="G327" s="104">
        <f t="shared" si="39"/>
        <v>317</v>
      </c>
      <c r="H327" s="104">
        <f t="shared" ca="1" si="33"/>
        <v>102.9150705812029</v>
      </c>
    </row>
    <row r="328" spans="1:8">
      <c r="A328" s="104">
        <f t="shared" si="38"/>
        <v>318</v>
      </c>
      <c r="B328" s="104">
        <f t="shared" ca="1" si="34"/>
        <v>0.40434868294470971</v>
      </c>
      <c r="C328" s="104">
        <f t="shared" ca="1" si="35"/>
        <v>4.1434868294470977E-4</v>
      </c>
      <c r="D328" s="104">
        <f t="shared" ca="1" si="36"/>
        <v>100.02914825332583</v>
      </c>
      <c r="E328" s="104">
        <f t="shared" ca="1" si="37"/>
        <v>4.6343184393140389</v>
      </c>
      <c r="F328" s="104">
        <f t="shared" ca="1" si="32"/>
        <v>102.95772214085196</v>
      </c>
      <c r="G328" s="104">
        <f t="shared" si="39"/>
        <v>318</v>
      </c>
      <c r="H328" s="104">
        <f t="shared" ca="1" si="33"/>
        <v>102.95772214085196</v>
      </c>
    </row>
    <row r="329" spans="1:8">
      <c r="A329" s="104">
        <f t="shared" si="38"/>
        <v>319</v>
      </c>
      <c r="B329" s="104">
        <f t="shared" ca="1" si="34"/>
        <v>0.18019897287265435</v>
      </c>
      <c r="C329" s="104">
        <f t="shared" ca="1" si="35"/>
        <v>1.9019897287265436E-4</v>
      </c>
      <c r="D329" s="104">
        <f t="shared" ca="1" si="36"/>
        <v>100.0293384522987</v>
      </c>
      <c r="E329" s="104">
        <f t="shared" ca="1" si="37"/>
        <v>4.6345086382869116</v>
      </c>
      <c r="F329" s="104">
        <f t="shared" ca="1" si="32"/>
        <v>102.97730645625177</v>
      </c>
      <c r="G329" s="104">
        <f t="shared" si="39"/>
        <v>319</v>
      </c>
      <c r="H329" s="104">
        <f t="shared" ca="1" si="33"/>
        <v>102.97730645625177</v>
      </c>
    </row>
    <row r="330" spans="1:8">
      <c r="A330" s="104">
        <f t="shared" si="38"/>
        <v>320</v>
      </c>
      <c r="B330" s="104">
        <f t="shared" ca="1" si="34"/>
        <v>-0.90377344851237074</v>
      </c>
      <c r="C330" s="104">
        <f t="shared" ca="1" si="35"/>
        <v>-8.9377344851237074E-4</v>
      </c>
      <c r="D330" s="104">
        <f t="shared" ca="1" si="36"/>
        <v>100.02844467885019</v>
      </c>
      <c r="E330" s="104">
        <f t="shared" ca="1" si="37"/>
        <v>4.6336148648383997</v>
      </c>
      <c r="F330" s="104">
        <f t="shared" ref="F330:F393" ca="1" si="40">EXP(E330)</f>
        <v>102.88530919242196</v>
      </c>
      <c r="G330" s="104">
        <f t="shared" si="39"/>
        <v>320</v>
      </c>
      <c r="H330" s="104">
        <f t="shared" ref="H330:H393" ca="1" si="41">F330</f>
        <v>102.88530919242196</v>
      </c>
    </row>
    <row r="331" spans="1:8">
      <c r="A331" s="104">
        <f t="shared" si="38"/>
        <v>321</v>
      </c>
      <c r="B331" s="104">
        <f t="shared" ref="B331:B394" ca="1" si="42">NORMINV(RAND(),0,1)</f>
        <v>0.68563122178714053</v>
      </c>
      <c r="C331" s="104">
        <f t="shared" ref="C331:C394" ca="1" si="43">$E$2+B331*$C$3</f>
        <v>6.9563122178714057E-4</v>
      </c>
      <c r="D331" s="104">
        <f t="shared" ref="D331:D394" ca="1" si="44">D330+C331</f>
        <v>100.02914031007198</v>
      </c>
      <c r="E331" s="104">
        <f t="shared" ref="E331:E394" ca="1" si="45">E330+C331</f>
        <v>4.6343104960601869</v>
      </c>
      <c r="F331" s="104">
        <f t="shared" ca="1" si="40"/>
        <v>102.95690432477704</v>
      </c>
      <c r="G331" s="104">
        <f t="shared" si="39"/>
        <v>321</v>
      </c>
      <c r="H331" s="104">
        <f t="shared" ca="1" si="41"/>
        <v>102.95690432477704</v>
      </c>
    </row>
    <row r="332" spans="1:8">
      <c r="A332" s="104">
        <f t="shared" ref="A332:A395" si="46">A331+1</f>
        <v>322</v>
      </c>
      <c r="B332" s="104">
        <f t="shared" ca="1" si="42"/>
        <v>0.75876239013318347</v>
      </c>
      <c r="C332" s="104">
        <f t="shared" ca="1" si="43"/>
        <v>7.6876239013318355E-4</v>
      </c>
      <c r="D332" s="104">
        <f t="shared" ca="1" si="44"/>
        <v>100.02990907246212</v>
      </c>
      <c r="E332" s="104">
        <f t="shared" ca="1" si="45"/>
        <v>4.63507925845032</v>
      </c>
      <c r="F332" s="104">
        <f t="shared" ca="1" si="40"/>
        <v>103.03608415196348</v>
      </c>
      <c r="G332" s="104">
        <f t="shared" ref="G332:G395" si="47">G331+1</f>
        <v>322</v>
      </c>
      <c r="H332" s="104">
        <f t="shared" ca="1" si="41"/>
        <v>103.03608415196348</v>
      </c>
    </row>
    <row r="333" spans="1:8">
      <c r="A333" s="104">
        <f t="shared" si="46"/>
        <v>323</v>
      </c>
      <c r="B333" s="104">
        <f t="shared" ca="1" si="42"/>
        <v>-0.13314191463098418</v>
      </c>
      <c r="C333" s="104">
        <f t="shared" ca="1" si="43"/>
        <v>-1.2314191463098418E-4</v>
      </c>
      <c r="D333" s="104">
        <f t="shared" ca="1" si="44"/>
        <v>100.02978593054749</v>
      </c>
      <c r="E333" s="104">
        <f t="shared" ca="1" si="45"/>
        <v>4.6349561165356894</v>
      </c>
      <c r="F333" s="104">
        <f t="shared" ca="1" si="40"/>
        <v>103.02339687246895</v>
      </c>
      <c r="G333" s="104">
        <f t="shared" si="47"/>
        <v>323</v>
      </c>
      <c r="H333" s="104">
        <f t="shared" ca="1" si="41"/>
        <v>103.02339687246895</v>
      </c>
    </row>
    <row r="334" spans="1:8">
      <c r="A334" s="104">
        <f t="shared" si="46"/>
        <v>324</v>
      </c>
      <c r="B334" s="104">
        <f t="shared" ca="1" si="42"/>
        <v>0.59096177652129978</v>
      </c>
      <c r="C334" s="104">
        <f t="shared" ca="1" si="43"/>
        <v>6.0096177652129985E-4</v>
      </c>
      <c r="D334" s="104">
        <f t="shared" ca="1" si="44"/>
        <v>100.03038689232402</v>
      </c>
      <c r="E334" s="104">
        <f t="shared" ca="1" si="45"/>
        <v>4.6355570783122104</v>
      </c>
      <c r="F334" s="104">
        <f t="shared" ca="1" si="40"/>
        <v>103.0853286035143</v>
      </c>
      <c r="G334" s="104">
        <f t="shared" si="47"/>
        <v>324</v>
      </c>
      <c r="H334" s="104">
        <f t="shared" ca="1" si="41"/>
        <v>103.0853286035143</v>
      </c>
    </row>
    <row r="335" spans="1:8">
      <c r="A335" s="104">
        <f t="shared" si="46"/>
        <v>325</v>
      </c>
      <c r="B335" s="104">
        <f t="shared" ca="1" si="42"/>
        <v>-2.9579734362103302E-2</v>
      </c>
      <c r="C335" s="104">
        <f t="shared" ca="1" si="43"/>
        <v>-1.9579734362103303E-5</v>
      </c>
      <c r="D335" s="104">
        <f t="shared" ca="1" si="44"/>
        <v>100.03036731258966</v>
      </c>
      <c r="E335" s="104">
        <f t="shared" ca="1" si="45"/>
        <v>4.6355374985778486</v>
      </c>
      <c r="F335" s="104">
        <f t="shared" ca="1" si="40"/>
        <v>103.08331023992322</v>
      </c>
      <c r="G335" s="104">
        <f t="shared" si="47"/>
        <v>325</v>
      </c>
      <c r="H335" s="104">
        <f t="shared" ca="1" si="41"/>
        <v>103.08331023992322</v>
      </c>
    </row>
    <row r="336" spans="1:8">
      <c r="A336" s="104">
        <f t="shared" si="46"/>
        <v>326</v>
      </c>
      <c r="B336" s="104">
        <f t="shared" ca="1" si="42"/>
        <v>2.8732883140724397</v>
      </c>
      <c r="C336" s="104">
        <f t="shared" ca="1" si="43"/>
        <v>2.8832883140724398E-3</v>
      </c>
      <c r="D336" s="104">
        <f t="shared" ca="1" si="44"/>
        <v>100.03325060090373</v>
      </c>
      <c r="E336" s="104">
        <f t="shared" ca="1" si="45"/>
        <v>4.6384207868919214</v>
      </c>
      <c r="F336" s="104">
        <f t="shared" ca="1" si="40"/>
        <v>103.38095803972116</v>
      </c>
      <c r="G336" s="104">
        <f t="shared" si="47"/>
        <v>326</v>
      </c>
      <c r="H336" s="104">
        <f t="shared" ca="1" si="41"/>
        <v>103.38095803972116</v>
      </c>
    </row>
    <row r="337" spans="1:8">
      <c r="A337" s="104">
        <f t="shared" si="46"/>
        <v>327</v>
      </c>
      <c r="B337" s="104">
        <f t="shared" ca="1" si="42"/>
        <v>0.73195826986889179</v>
      </c>
      <c r="C337" s="104">
        <f t="shared" ca="1" si="43"/>
        <v>7.419582698688918E-4</v>
      </c>
      <c r="D337" s="104">
        <f t="shared" ca="1" si="44"/>
        <v>100.0339925591736</v>
      </c>
      <c r="E337" s="104">
        <f t="shared" ca="1" si="45"/>
        <v>4.6391627451617907</v>
      </c>
      <c r="F337" s="104">
        <f t="shared" ca="1" si="40"/>
        <v>103.45769085924061</v>
      </c>
      <c r="G337" s="104">
        <f t="shared" si="47"/>
        <v>327</v>
      </c>
      <c r="H337" s="104">
        <f t="shared" ca="1" si="41"/>
        <v>103.45769085924061</v>
      </c>
    </row>
    <row r="338" spans="1:8">
      <c r="A338" s="104">
        <f t="shared" si="46"/>
        <v>328</v>
      </c>
      <c r="B338" s="104">
        <f t="shared" ca="1" si="42"/>
        <v>1.6567933094881515</v>
      </c>
      <c r="C338" s="104">
        <f t="shared" ca="1" si="43"/>
        <v>1.6667933094881517E-3</v>
      </c>
      <c r="D338" s="104">
        <f t="shared" ca="1" si="44"/>
        <v>100.03565935248308</v>
      </c>
      <c r="E338" s="104">
        <f t="shared" ca="1" si="45"/>
        <v>4.6408295384712792</v>
      </c>
      <c r="F338" s="104">
        <f t="shared" ca="1" si="40"/>
        <v>103.63027723913497</v>
      </c>
      <c r="G338" s="104">
        <f t="shared" si="47"/>
        <v>328</v>
      </c>
      <c r="H338" s="104">
        <f t="shared" ca="1" si="41"/>
        <v>103.63027723913497</v>
      </c>
    </row>
    <row r="339" spans="1:8">
      <c r="A339" s="104">
        <f t="shared" si="46"/>
        <v>329</v>
      </c>
      <c r="B339" s="104">
        <f t="shared" ca="1" si="42"/>
        <v>0.6323438460187949</v>
      </c>
      <c r="C339" s="104">
        <f t="shared" ca="1" si="43"/>
        <v>6.4234384601879492E-4</v>
      </c>
      <c r="D339" s="104">
        <f t="shared" ca="1" si="44"/>
        <v>100.0363016963291</v>
      </c>
      <c r="E339" s="104">
        <f t="shared" ca="1" si="45"/>
        <v>4.6414718823172976</v>
      </c>
      <c r="F339" s="104">
        <f t="shared" ca="1" si="40"/>
        <v>103.69686489377625</v>
      </c>
      <c r="G339" s="104">
        <f t="shared" si="47"/>
        <v>329</v>
      </c>
      <c r="H339" s="104">
        <f t="shared" ca="1" si="41"/>
        <v>103.69686489377625</v>
      </c>
    </row>
    <row r="340" spans="1:8">
      <c r="A340" s="104">
        <f t="shared" si="46"/>
        <v>330</v>
      </c>
      <c r="B340" s="104">
        <f t="shared" ca="1" si="42"/>
        <v>0.28357081751440505</v>
      </c>
      <c r="C340" s="104">
        <f t="shared" ca="1" si="43"/>
        <v>2.9357081751440507E-4</v>
      </c>
      <c r="D340" s="104">
        <f t="shared" ca="1" si="44"/>
        <v>100.03659526714662</v>
      </c>
      <c r="E340" s="104">
        <f t="shared" ca="1" si="45"/>
        <v>4.6417654531348118</v>
      </c>
      <c r="F340" s="104">
        <f t="shared" ca="1" si="40"/>
        <v>103.72731173611031</v>
      </c>
      <c r="G340" s="104">
        <f t="shared" si="47"/>
        <v>330</v>
      </c>
      <c r="H340" s="104">
        <f t="shared" ca="1" si="41"/>
        <v>103.72731173611031</v>
      </c>
    </row>
    <row r="341" spans="1:8">
      <c r="A341" s="104">
        <f t="shared" si="46"/>
        <v>331</v>
      </c>
      <c r="B341" s="104">
        <f t="shared" ca="1" si="42"/>
        <v>-0.34272521993966343</v>
      </c>
      <c r="C341" s="104">
        <f t="shared" ca="1" si="43"/>
        <v>-3.327252199396634E-4</v>
      </c>
      <c r="D341" s="104">
        <f t="shared" ca="1" si="44"/>
        <v>100.03626254192669</v>
      </c>
      <c r="E341" s="104">
        <f t="shared" ca="1" si="45"/>
        <v>4.6414327279148724</v>
      </c>
      <c r="F341" s="104">
        <f t="shared" ca="1" si="40"/>
        <v>103.69280478448407</v>
      </c>
      <c r="G341" s="104">
        <f t="shared" si="47"/>
        <v>331</v>
      </c>
      <c r="H341" s="104">
        <f t="shared" ca="1" si="41"/>
        <v>103.69280478448407</v>
      </c>
    </row>
    <row r="342" spans="1:8">
      <c r="A342" s="104">
        <f t="shared" si="46"/>
        <v>332</v>
      </c>
      <c r="B342" s="104">
        <f t="shared" ca="1" si="42"/>
        <v>0.86468296139156187</v>
      </c>
      <c r="C342" s="104">
        <f t="shared" ca="1" si="43"/>
        <v>8.7468296139156195E-4</v>
      </c>
      <c r="D342" s="104">
        <f t="shared" ca="1" si="44"/>
        <v>100.03713722488808</v>
      </c>
      <c r="E342" s="104">
        <f t="shared" ca="1" si="45"/>
        <v>4.6423074108762643</v>
      </c>
      <c r="F342" s="104">
        <f t="shared" ca="1" si="40"/>
        <v>103.78354279175737</v>
      </c>
      <c r="G342" s="104">
        <f t="shared" si="47"/>
        <v>332</v>
      </c>
      <c r="H342" s="104">
        <f t="shared" ca="1" si="41"/>
        <v>103.78354279175737</v>
      </c>
    </row>
    <row r="343" spans="1:8">
      <c r="A343" s="104">
        <f t="shared" si="46"/>
        <v>333</v>
      </c>
      <c r="B343" s="104">
        <f t="shared" ca="1" si="42"/>
        <v>0.52812303278316741</v>
      </c>
      <c r="C343" s="104">
        <f t="shared" ca="1" si="43"/>
        <v>5.381230327831674E-4</v>
      </c>
      <c r="D343" s="104">
        <f t="shared" ca="1" si="44"/>
        <v>100.03767534792087</v>
      </c>
      <c r="E343" s="104">
        <f t="shared" ca="1" si="45"/>
        <v>4.6428455339090471</v>
      </c>
      <c r="F343" s="104">
        <f t="shared" ca="1" si="40"/>
        <v>103.83940613588544</v>
      </c>
      <c r="G343" s="104">
        <f t="shared" si="47"/>
        <v>333</v>
      </c>
      <c r="H343" s="104">
        <f t="shared" ca="1" si="41"/>
        <v>103.83940613588544</v>
      </c>
    </row>
    <row r="344" spans="1:8">
      <c r="A344" s="104">
        <f t="shared" si="46"/>
        <v>334</v>
      </c>
      <c r="B344" s="104">
        <f t="shared" ca="1" si="42"/>
        <v>1.6124778056591668E-2</v>
      </c>
      <c r="C344" s="104">
        <f t="shared" ca="1" si="43"/>
        <v>2.6124778056591671E-5</v>
      </c>
      <c r="D344" s="104">
        <f t="shared" ca="1" si="44"/>
        <v>100.03770147269893</v>
      </c>
      <c r="E344" s="104">
        <f t="shared" ca="1" si="45"/>
        <v>4.6428716586871035</v>
      </c>
      <c r="F344" s="104">
        <f t="shared" ca="1" si="40"/>
        <v>103.84211895275996</v>
      </c>
      <c r="G344" s="104">
        <f t="shared" si="47"/>
        <v>334</v>
      </c>
      <c r="H344" s="104">
        <f t="shared" ca="1" si="41"/>
        <v>103.84211895275996</v>
      </c>
    </row>
    <row r="345" spans="1:8">
      <c r="A345" s="104">
        <f t="shared" si="46"/>
        <v>335</v>
      </c>
      <c r="B345" s="104">
        <f t="shared" ca="1" si="42"/>
        <v>-0.10018909161073675</v>
      </c>
      <c r="C345" s="104">
        <f t="shared" ca="1" si="43"/>
        <v>-9.0189091610736751E-5</v>
      </c>
      <c r="D345" s="104">
        <f t="shared" ca="1" si="44"/>
        <v>100.03761128360732</v>
      </c>
      <c r="E345" s="104">
        <f t="shared" ca="1" si="45"/>
        <v>4.6427814695954925</v>
      </c>
      <c r="F345" s="104">
        <f t="shared" ca="1" si="40"/>
        <v>103.83275394869761</v>
      </c>
      <c r="G345" s="104">
        <f t="shared" si="47"/>
        <v>335</v>
      </c>
      <c r="H345" s="104">
        <f t="shared" ca="1" si="41"/>
        <v>103.83275394869761</v>
      </c>
    </row>
    <row r="346" spans="1:8">
      <c r="A346" s="104">
        <f t="shared" si="46"/>
        <v>336</v>
      </c>
      <c r="B346" s="104">
        <f t="shared" ca="1" si="42"/>
        <v>0.27461733973531599</v>
      </c>
      <c r="C346" s="104">
        <f t="shared" ca="1" si="43"/>
        <v>2.8461733973531603E-4</v>
      </c>
      <c r="D346" s="104">
        <f t="shared" ca="1" si="44"/>
        <v>100.03789590094705</v>
      </c>
      <c r="E346" s="104">
        <f t="shared" ca="1" si="45"/>
        <v>4.643066086935228</v>
      </c>
      <c r="F346" s="104">
        <f t="shared" ca="1" si="40"/>
        <v>103.86231075689443</v>
      </c>
      <c r="G346" s="104">
        <f t="shared" si="47"/>
        <v>336</v>
      </c>
      <c r="H346" s="104">
        <f t="shared" ca="1" si="41"/>
        <v>103.86231075689443</v>
      </c>
    </row>
    <row r="347" spans="1:8">
      <c r="A347" s="104">
        <f t="shared" si="46"/>
        <v>337</v>
      </c>
      <c r="B347" s="104">
        <f t="shared" ca="1" si="42"/>
        <v>0.56290341892446749</v>
      </c>
      <c r="C347" s="104">
        <f t="shared" ca="1" si="43"/>
        <v>5.7290341892446753E-4</v>
      </c>
      <c r="D347" s="104">
        <f t="shared" ca="1" si="44"/>
        <v>100.03846880436598</v>
      </c>
      <c r="E347" s="104">
        <f t="shared" ca="1" si="45"/>
        <v>4.6436389903541526</v>
      </c>
      <c r="F347" s="104">
        <f t="shared" ca="1" si="40"/>
        <v>103.9218308778369</v>
      </c>
      <c r="G347" s="104">
        <f t="shared" si="47"/>
        <v>337</v>
      </c>
      <c r="H347" s="104">
        <f t="shared" ca="1" si="41"/>
        <v>103.9218308778369</v>
      </c>
    </row>
    <row r="348" spans="1:8">
      <c r="A348" s="104">
        <f t="shared" si="46"/>
        <v>338</v>
      </c>
      <c r="B348" s="104">
        <f t="shared" ca="1" si="42"/>
        <v>0.18303857980016625</v>
      </c>
      <c r="C348" s="104">
        <f t="shared" ca="1" si="43"/>
        <v>1.9303857980016624E-4</v>
      </c>
      <c r="D348" s="104">
        <f t="shared" ca="1" si="44"/>
        <v>100.03866184294577</v>
      </c>
      <c r="E348" s="104">
        <f t="shared" ca="1" si="45"/>
        <v>4.6438320289339527</v>
      </c>
      <c r="F348" s="104">
        <f t="shared" ca="1" si="40"/>
        <v>103.94189373687038</v>
      </c>
      <c r="G348" s="104">
        <f t="shared" si="47"/>
        <v>338</v>
      </c>
      <c r="H348" s="104">
        <f t="shared" ca="1" si="41"/>
        <v>103.94189373687038</v>
      </c>
    </row>
    <row r="349" spans="1:8">
      <c r="A349" s="104">
        <f t="shared" si="46"/>
        <v>339</v>
      </c>
      <c r="B349" s="104">
        <f t="shared" ca="1" si="42"/>
        <v>1.1019480177432985</v>
      </c>
      <c r="C349" s="104">
        <f t="shared" ca="1" si="43"/>
        <v>1.1119480177432986E-3</v>
      </c>
      <c r="D349" s="104">
        <f t="shared" ca="1" si="44"/>
        <v>100.03977379096351</v>
      </c>
      <c r="E349" s="104">
        <f t="shared" ca="1" si="45"/>
        <v>4.644943976951696</v>
      </c>
      <c r="F349" s="104">
        <f t="shared" ca="1" si="40"/>
        <v>104.0575360017499</v>
      </c>
      <c r="G349" s="104">
        <f t="shared" si="47"/>
        <v>339</v>
      </c>
      <c r="H349" s="104">
        <f t="shared" ca="1" si="41"/>
        <v>104.0575360017499</v>
      </c>
    </row>
    <row r="350" spans="1:8">
      <c r="A350" s="104">
        <f t="shared" si="46"/>
        <v>340</v>
      </c>
      <c r="B350" s="104">
        <f t="shared" ca="1" si="42"/>
        <v>1.1179300769645164</v>
      </c>
      <c r="C350" s="104">
        <f t="shared" ca="1" si="43"/>
        <v>1.1279300769645164E-3</v>
      </c>
      <c r="D350" s="104">
        <f t="shared" ca="1" si="44"/>
        <v>100.04090172104047</v>
      </c>
      <c r="E350" s="104">
        <f t="shared" ca="1" si="45"/>
        <v>4.6460719070286602</v>
      </c>
      <c r="F350" s="104">
        <f t="shared" ca="1" si="40"/>
        <v>104.17497184359971</v>
      </c>
      <c r="G350" s="104">
        <f t="shared" si="47"/>
        <v>340</v>
      </c>
      <c r="H350" s="104">
        <f t="shared" ca="1" si="41"/>
        <v>104.17497184359971</v>
      </c>
    </row>
    <row r="351" spans="1:8">
      <c r="A351" s="104">
        <f t="shared" si="46"/>
        <v>341</v>
      </c>
      <c r="B351" s="104">
        <f t="shared" ca="1" si="42"/>
        <v>0.10158378325710812</v>
      </c>
      <c r="C351" s="104">
        <f t="shared" ca="1" si="43"/>
        <v>1.1158378325710813E-4</v>
      </c>
      <c r="D351" s="104">
        <f t="shared" ca="1" si="44"/>
        <v>100.04101330482372</v>
      </c>
      <c r="E351" s="104">
        <f t="shared" ca="1" si="45"/>
        <v>4.6461834908119171</v>
      </c>
      <c r="F351" s="104">
        <f t="shared" ca="1" si="40"/>
        <v>104.18659672964101</v>
      </c>
      <c r="G351" s="104">
        <f t="shared" si="47"/>
        <v>341</v>
      </c>
      <c r="H351" s="104">
        <f t="shared" ca="1" si="41"/>
        <v>104.18659672964101</v>
      </c>
    </row>
    <row r="352" spans="1:8">
      <c r="A352" s="104">
        <f t="shared" si="46"/>
        <v>342</v>
      </c>
      <c r="B352" s="104">
        <f t="shared" ca="1" si="42"/>
        <v>1.0128696514479367</v>
      </c>
      <c r="C352" s="104">
        <f t="shared" ca="1" si="43"/>
        <v>1.0228696514479369E-3</v>
      </c>
      <c r="D352" s="104">
        <f t="shared" ca="1" si="44"/>
        <v>100.04203617447517</v>
      </c>
      <c r="E352" s="104">
        <f t="shared" ca="1" si="45"/>
        <v>4.6472063604633647</v>
      </c>
      <c r="F352" s="104">
        <f t="shared" ca="1" si="40"/>
        <v>104.29322055936677</v>
      </c>
      <c r="G352" s="104">
        <f t="shared" si="47"/>
        <v>342</v>
      </c>
      <c r="H352" s="104">
        <f t="shared" ca="1" si="41"/>
        <v>104.29322055936677</v>
      </c>
    </row>
    <row r="353" spans="1:8">
      <c r="A353" s="104">
        <f t="shared" si="46"/>
        <v>343</v>
      </c>
      <c r="B353" s="104">
        <f t="shared" ca="1" si="42"/>
        <v>-1.0577270539166035</v>
      </c>
      <c r="C353" s="104">
        <f t="shared" ca="1" si="43"/>
        <v>-1.0477270539166034E-3</v>
      </c>
      <c r="D353" s="104">
        <f t="shared" ca="1" si="44"/>
        <v>100.04098844742126</v>
      </c>
      <c r="E353" s="104">
        <f t="shared" ca="1" si="45"/>
        <v>4.6461586334094482</v>
      </c>
      <c r="F353" s="104">
        <f t="shared" ca="1" si="40"/>
        <v>104.18400695366194</v>
      </c>
      <c r="G353" s="104">
        <f t="shared" si="47"/>
        <v>343</v>
      </c>
      <c r="H353" s="104">
        <f t="shared" ca="1" si="41"/>
        <v>104.18400695366194</v>
      </c>
    </row>
    <row r="354" spans="1:8">
      <c r="A354" s="104">
        <f t="shared" si="46"/>
        <v>344</v>
      </c>
      <c r="B354" s="104">
        <f t="shared" ca="1" si="42"/>
        <v>-0.50656276044058424</v>
      </c>
      <c r="C354" s="104">
        <f t="shared" ca="1" si="43"/>
        <v>-4.9656276044058418E-4</v>
      </c>
      <c r="D354" s="104">
        <f t="shared" ca="1" si="44"/>
        <v>100.04049188466081</v>
      </c>
      <c r="E354" s="104">
        <f t="shared" ca="1" si="45"/>
        <v>4.6456620706490073</v>
      </c>
      <c r="F354" s="104">
        <f t="shared" ca="1" si="40"/>
        <v>104.13228589801307</v>
      </c>
      <c r="G354" s="104">
        <f t="shared" si="47"/>
        <v>344</v>
      </c>
      <c r="H354" s="104">
        <f t="shared" ca="1" si="41"/>
        <v>104.13228589801307</v>
      </c>
    </row>
    <row r="355" spans="1:8">
      <c r="A355" s="104">
        <f t="shared" si="46"/>
        <v>345</v>
      </c>
      <c r="B355" s="104">
        <f t="shared" ca="1" si="42"/>
        <v>0.16893623873932911</v>
      </c>
      <c r="C355" s="104">
        <f t="shared" ca="1" si="43"/>
        <v>1.7893623873932912E-4</v>
      </c>
      <c r="D355" s="104">
        <f t="shared" ca="1" si="44"/>
        <v>100.04067082089955</v>
      </c>
      <c r="E355" s="104">
        <f t="shared" ca="1" si="45"/>
        <v>4.6458410068877463</v>
      </c>
      <c r="F355" s="104">
        <f t="shared" ca="1" si="40"/>
        <v>104.15092060474539</v>
      </c>
      <c r="G355" s="104">
        <f t="shared" si="47"/>
        <v>345</v>
      </c>
      <c r="H355" s="104">
        <f t="shared" ca="1" si="41"/>
        <v>104.15092060474539</v>
      </c>
    </row>
    <row r="356" spans="1:8">
      <c r="A356" s="104">
        <f t="shared" si="46"/>
        <v>346</v>
      </c>
      <c r="B356" s="104">
        <f t="shared" ca="1" si="42"/>
        <v>-1.1110993196904464</v>
      </c>
      <c r="C356" s="104">
        <f t="shared" ca="1" si="43"/>
        <v>-1.1010993196904463E-3</v>
      </c>
      <c r="D356" s="104">
        <f t="shared" ca="1" si="44"/>
        <v>100.03956972157987</v>
      </c>
      <c r="E356" s="104">
        <f t="shared" ca="1" si="45"/>
        <v>4.6447399075680558</v>
      </c>
      <c r="F356" s="104">
        <f t="shared" ca="1" si="40"/>
        <v>104.03630321106984</v>
      </c>
      <c r="G356" s="104">
        <f t="shared" si="47"/>
        <v>346</v>
      </c>
      <c r="H356" s="104">
        <f t="shared" ca="1" si="41"/>
        <v>104.03630321106984</v>
      </c>
    </row>
    <row r="357" spans="1:8">
      <c r="A357" s="104">
        <f t="shared" si="46"/>
        <v>347</v>
      </c>
      <c r="B357" s="104">
        <f t="shared" ca="1" si="42"/>
        <v>0.81192597332321892</v>
      </c>
      <c r="C357" s="104">
        <f t="shared" ca="1" si="43"/>
        <v>8.2192597332321894E-4</v>
      </c>
      <c r="D357" s="104">
        <f t="shared" ca="1" si="44"/>
        <v>100.04039164755319</v>
      </c>
      <c r="E357" s="104">
        <f t="shared" ca="1" si="45"/>
        <v>4.6455618335413789</v>
      </c>
      <c r="F357" s="104">
        <f t="shared" ca="1" si="40"/>
        <v>104.12184850197984</v>
      </c>
      <c r="G357" s="104">
        <f t="shared" si="47"/>
        <v>347</v>
      </c>
      <c r="H357" s="104">
        <f t="shared" ca="1" si="41"/>
        <v>104.12184850197984</v>
      </c>
    </row>
    <row r="358" spans="1:8">
      <c r="A358" s="104">
        <f t="shared" si="46"/>
        <v>348</v>
      </c>
      <c r="B358" s="104">
        <f t="shared" ca="1" si="42"/>
        <v>0.35744594069230262</v>
      </c>
      <c r="C358" s="104">
        <f t="shared" ca="1" si="43"/>
        <v>3.6744594069230263E-4</v>
      </c>
      <c r="D358" s="104">
        <f t="shared" ca="1" si="44"/>
        <v>100.04075909349389</v>
      </c>
      <c r="E358" s="104">
        <f t="shared" ca="1" si="45"/>
        <v>4.645929279482071</v>
      </c>
      <c r="F358" s="104">
        <f t="shared" ca="1" si="40"/>
        <v>104.16011468249506</v>
      </c>
      <c r="G358" s="104">
        <f t="shared" si="47"/>
        <v>348</v>
      </c>
      <c r="H358" s="104">
        <f t="shared" ca="1" si="41"/>
        <v>104.16011468249506</v>
      </c>
    </row>
    <row r="359" spans="1:8">
      <c r="A359" s="104">
        <f t="shared" si="46"/>
        <v>349</v>
      </c>
      <c r="B359" s="104">
        <f t="shared" ca="1" si="42"/>
        <v>-0.38819049927815108</v>
      </c>
      <c r="C359" s="104">
        <f t="shared" ca="1" si="43"/>
        <v>-3.7819049927815109E-4</v>
      </c>
      <c r="D359" s="104">
        <f t="shared" ca="1" si="44"/>
        <v>100.04038090299461</v>
      </c>
      <c r="E359" s="104">
        <f t="shared" ca="1" si="45"/>
        <v>4.6455510889827929</v>
      </c>
      <c r="F359" s="104">
        <f t="shared" ca="1" si="40"/>
        <v>104.12072976468872</v>
      </c>
      <c r="G359" s="104">
        <f t="shared" si="47"/>
        <v>349</v>
      </c>
      <c r="H359" s="104">
        <f t="shared" ca="1" si="41"/>
        <v>104.12072976468872</v>
      </c>
    </row>
    <row r="360" spans="1:8">
      <c r="A360" s="104">
        <f t="shared" si="46"/>
        <v>350</v>
      </c>
      <c r="B360" s="104">
        <f t="shared" ca="1" si="42"/>
        <v>0.75292000162777639</v>
      </c>
      <c r="C360" s="104">
        <f t="shared" ca="1" si="43"/>
        <v>7.6292000162777641E-4</v>
      </c>
      <c r="D360" s="104">
        <f t="shared" ca="1" si="44"/>
        <v>100.04114382299625</v>
      </c>
      <c r="E360" s="104">
        <f t="shared" ca="1" si="45"/>
        <v>4.6463140089844206</v>
      </c>
      <c r="F360" s="104">
        <f t="shared" ca="1" si="40"/>
        <v>104.20019586129312</v>
      </c>
      <c r="G360" s="104">
        <f t="shared" si="47"/>
        <v>350</v>
      </c>
      <c r="H360" s="104">
        <f t="shared" ca="1" si="41"/>
        <v>104.20019586129312</v>
      </c>
    </row>
    <row r="361" spans="1:8">
      <c r="A361" s="104">
        <f t="shared" si="46"/>
        <v>351</v>
      </c>
      <c r="B361" s="104">
        <f t="shared" ca="1" si="42"/>
        <v>2.3972930153232177</v>
      </c>
      <c r="C361" s="104">
        <f t="shared" ca="1" si="43"/>
        <v>2.407293015323218E-3</v>
      </c>
      <c r="D361" s="104">
        <f t="shared" ca="1" si="44"/>
        <v>100.04355111601157</v>
      </c>
      <c r="E361" s="104">
        <f t="shared" ca="1" si="45"/>
        <v>4.6487213019997435</v>
      </c>
      <c r="F361" s="104">
        <f t="shared" ca="1" si="40"/>
        <v>104.45133843057958</v>
      </c>
      <c r="G361" s="104">
        <f t="shared" si="47"/>
        <v>351</v>
      </c>
      <c r="H361" s="104">
        <f t="shared" ca="1" si="41"/>
        <v>104.45133843057958</v>
      </c>
    </row>
    <row r="362" spans="1:8">
      <c r="A362" s="104">
        <f t="shared" si="46"/>
        <v>352</v>
      </c>
      <c r="B362" s="104">
        <f t="shared" ca="1" si="42"/>
        <v>-1.6861679103914917</v>
      </c>
      <c r="C362" s="104">
        <f t="shared" ca="1" si="43"/>
        <v>-1.6761679103914917E-3</v>
      </c>
      <c r="D362" s="104">
        <f t="shared" ca="1" si="44"/>
        <v>100.04187494810118</v>
      </c>
      <c r="E362" s="104">
        <f t="shared" ca="1" si="45"/>
        <v>4.6470451340893524</v>
      </c>
      <c r="F362" s="104">
        <f t="shared" ca="1" si="40"/>
        <v>104.27640709700513</v>
      </c>
      <c r="G362" s="104">
        <f t="shared" si="47"/>
        <v>352</v>
      </c>
      <c r="H362" s="104">
        <f t="shared" ca="1" si="41"/>
        <v>104.27640709700513</v>
      </c>
    </row>
    <row r="363" spans="1:8">
      <c r="A363" s="104">
        <f t="shared" si="46"/>
        <v>353</v>
      </c>
      <c r="B363" s="104">
        <f t="shared" ca="1" si="42"/>
        <v>-1.0356602647237505</v>
      </c>
      <c r="C363" s="104">
        <f t="shared" ca="1" si="43"/>
        <v>-1.0256602647237506E-3</v>
      </c>
      <c r="D363" s="104">
        <f t="shared" ca="1" si="44"/>
        <v>100.04084928783645</v>
      </c>
      <c r="E363" s="104">
        <f t="shared" ca="1" si="45"/>
        <v>4.6460194738246283</v>
      </c>
      <c r="F363" s="104">
        <f t="shared" ca="1" si="40"/>
        <v>104.16950975924456</v>
      </c>
      <c r="G363" s="104">
        <f t="shared" si="47"/>
        <v>353</v>
      </c>
      <c r="H363" s="104">
        <f t="shared" ca="1" si="41"/>
        <v>104.16950975924456</v>
      </c>
    </row>
    <row r="364" spans="1:8">
      <c r="A364" s="104">
        <f t="shared" si="46"/>
        <v>354</v>
      </c>
      <c r="B364" s="104">
        <f t="shared" ca="1" si="42"/>
        <v>1.254863439265975</v>
      </c>
      <c r="C364" s="104">
        <f t="shared" ca="1" si="43"/>
        <v>1.2648634392659751E-3</v>
      </c>
      <c r="D364" s="104">
        <f t="shared" ca="1" si="44"/>
        <v>100.04211415127571</v>
      </c>
      <c r="E364" s="104">
        <f t="shared" ca="1" si="45"/>
        <v>4.6472843372638941</v>
      </c>
      <c r="F364" s="104">
        <f t="shared" ca="1" si="40"/>
        <v>104.30135332810242</v>
      </c>
      <c r="G364" s="104">
        <f t="shared" si="47"/>
        <v>354</v>
      </c>
      <c r="H364" s="104">
        <f t="shared" ca="1" si="41"/>
        <v>104.30135332810242</v>
      </c>
    </row>
    <row r="365" spans="1:8">
      <c r="A365" s="104">
        <f t="shared" si="46"/>
        <v>355</v>
      </c>
      <c r="B365" s="104">
        <f t="shared" ca="1" si="42"/>
        <v>0.24922726415475405</v>
      </c>
      <c r="C365" s="104">
        <f t="shared" ca="1" si="43"/>
        <v>2.5922726415475406E-4</v>
      </c>
      <c r="D365" s="104">
        <f t="shared" ca="1" si="44"/>
        <v>100.04237337853986</v>
      </c>
      <c r="E365" s="104">
        <f t="shared" ca="1" si="45"/>
        <v>4.647543564528049</v>
      </c>
      <c r="F365" s="104">
        <f t="shared" ca="1" si="40"/>
        <v>104.32839458733771</v>
      </c>
      <c r="G365" s="104">
        <f t="shared" si="47"/>
        <v>355</v>
      </c>
      <c r="H365" s="104">
        <f t="shared" ca="1" si="41"/>
        <v>104.32839458733771</v>
      </c>
    </row>
    <row r="366" spans="1:8">
      <c r="A366" s="104">
        <f t="shared" si="46"/>
        <v>356</v>
      </c>
      <c r="B366" s="104">
        <f t="shared" ca="1" si="42"/>
        <v>-1.0134340970171514</v>
      </c>
      <c r="C366" s="104">
        <f t="shared" ca="1" si="43"/>
        <v>-1.0034340970171514E-3</v>
      </c>
      <c r="D366" s="104">
        <f t="shared" ca="1" si="44"/>
        <v>100.04136994444285</v>
      </c>
      <c r="E366" s="104">
        <f t="shared" ca="1" si="45"/>
        <v>4.6465401304310321</v>
      </c>
      <c r="F366" s="104">
        <f t="shared" ca="1" si="40"/>
        <v>104.22376042444463</v>
      </c>
      <c r="G366" s="104">
        <f t="shared" si="47"/>
        <v>356</v>
      </c>
      <c r="H366" s="104">
        <f t="shared" ca="1" si="41"/>
        <v>104.22376042444463</v>
      </c>
    </row>
    <row r="367" spans="1:8">
      <c r="A367" s="104">
        <f t="shared" si="46"/>
        <v>357</v>
      </c>
      <c r="B367" s="104">
        <f t="shared" ca="1" si="42"/>
        <v>0.8124748384450291</v>
      </c>
      <c r="C367" s="104">
        <f t="shared" ca="1" si="43"/>
        <v>8.2247483844502913E-4</v>
      </c>
      <c r="D367" s="104">
        <f t="shared" ca="1" si="44"/>
        <v>100.04219241928129</v>
      </c>
      <c r="E367" s="104">
        <f t="shared" ca="1" si="45"/>
        <v>4.6473626052694774</v>
      </c>
      <c r="F367" s="104">
        <f t="shared" ca="1" si="40"/>
        <v>104.30951710648421</v>
      </c>
      <c r="G367" s="104">
        <f t="shared" si="47"/>
        <v>357</v>
      </c>
      <c r="H367" s="104">
        <f t="shared" ca="1" si="41"/>
        <v>104.30951710648421</v>
      </c>
    </row>
    <row r="368" spans="1:8">
      <c r="A368" s="104">
        <f t="shared" si="46"/>
        <v>358</v>
      </c>
      <c r="B368" s="104">
        <f t="shared" ca="1" si="42"/>
        <v>-0.74014947308087353</v>
      </c>
      <c r="C368" s="104">
        <f t="shared" ca="1" si="43"/>
        <v>-7.3014947308087355E-4</v>
      </c>
      <c r="D368" s="104">
        <f t="shared" ca="1" si="44"/>
        <v>100.04146226980821</v>
      </c>
      <c r="E368" s="104">
        <f t="shared" ca="1" si="45"/>
        <v>4.6466324557963965</v>
      </c>
      <c r="F368" s="104">
        <f t="shared" ca="1" si="40"/>
        <v>104.23338336541941</v>
      </c>
      <c r="G368" s="104">
        <f t="shared" si="47"/>
        <v>358</v>
      </c>
      <c r="H368" s="104">
        <f t="shared" ca="1" si="41"/>
        <v>104.23338336541941</v>
      </c>
    </row>
    <row r="369" spans="1:8">
      <c r="A369" s="104">
        <f t="shared" si="46"/>
        <v>359</v>
      </c>
      <c r="B369" s="104">
        <f t="shared" ca="1" si="42"/>
        <v>1.3067043141203221</v>
      </c>
      <c r="C369" s="104">
        <f t="shared" ca="1" si="43"/>
        <v>1.3167043141203221E-3</v>
      </c>
      <c r="D369" s="104">
        <f t="shared" ca="1" si="44"/>
        <v>100.04277897412233</v>
      </c>
      <c r="E369" s="104">
        <f t="shared" ca="1" si="45"/>
        <v>4.6479491601105165</v>
      </c>
      <c r="F369" s="104">
        <f t="shared" ca="1" si="40"/>
        <v>104.37071830588469</v>
      </c>
      <c r="G369" s="104">
        <f t="shared" si="47"/>
        <v>359</v>
      </c>
      <c r="H369" s="104">
        <f t="shared" ca="1" si="41"/>
        <v>104.37071830588469</v>
      </c>
    </row>
    <row r="370" spans="1:8">
      <c r="A370" s="104">
        <f t="shared" si="46"/>
        <v>360</v>
      </c>
      <c r="B370" s="104">
        <f t="shared" ca="1" si="42"/>
        <v>-1.6573890149237371</v>
      </c>
      <c r="C370" s="104">
        <f t="shared" ca="1" si="43"/>
        <v>-1.6473890149237371E-3</v>
      </c>
      <c r="D370" s="104">
        <f t="shared" ca="1" si="44"/>
        <v>100.04113158510741</v>
      </c>
      <c r="E370" s="104">
        <f t="shared" ca="1" si="45"/>
        <v>4.6463017710955929</v>
      </c>
      <c r="F370" s="104">
        <f t="shared" ca="1" si="40"/>
        <v>104.19892067868315</v>
      </c>
      <c r="G370" s="104">
        <f t="shared" si="47"/>
        <v>360</v>
      </c>
      <c r="H370" s="104">
        <f t="shared" ca="1" si="41"/>
        <v>104.19892067868315</v>
      </c>
    </row>
    <row r="371" spans="1:8">
      <c r="A371" s="104">
        <f t="shared" si="46"/>
        <v>361</v>
      </c>
      <c r="B371" s="104">
        <f t="shared" ca="1" si="42"/>
        <v>1.6349246821840975E-2</v>
      </c>
      <c r="C371" s="104">
        <f t="shared" ca="1" si="43"/>
        <v>2.6349246821840975E-5</v>
      </c>
      <c r="D371" s="104">
        <f t="shared" ca="1" si="44"/>
        <v>100.04115793435423</v>
      </c>
      <c r="E371" s="104">
        <f t="shared" ca="1" si="45"/>
        <v>4.6463281203424147</v>
      </c>
      <c r="F371" s="104">
        <f t="shared" ca="1" si="40"/>
        <v>104.20166627793475</v>
      </c>
      <c r="G371" s="104">
        <f t="shared" si="47"/>
        <v>361</v>
      </c>
      <c r="H371" s="104">
        <f t="shared" ca="1" si="41"/>
        <v>104.20166627793475</v>
      </c>
    </row>
    <row r="372" spans="1:8">
      <c r="A372" s="104">
        <f t="shared" si="46"/>
        <v>362</v>
      </c>
      <c r="B372" s="104">
        <f t="shared" ca="1" si="42"/>
        <v>-2.1700020841925773E-2</v>
      </c>
      <c r="C372" s="104">
        <f t="shared" ca="1" si="43"/>
        <v>-1.1700020841925772E-5</v>
      </c>
      <c r="D372" s="104">
        <f t="shared" ca="1" si="44"/>
        <v>100.0411462343334</v>
      </c>
      <c r="E372" s="104">
        <f t="shared" ca="1" si="45"/>
        <v>4.6463164203215728</v>
      </c>
      <c r="F372" s="104">
        <f t="shared" ca="1" si="40"/>
        <v>104.20044712339961</v>
      </c>
      <c r="G372" s="104">
        <f t="shared" si="47"/>
        <v>362</v>
      </c>
      <c r="H372" s="104">
        <f t="shared" ca="1" si="41"/>
        <v>104.20044712339961</v>
      </c>
    </row>
    <row r="373" spans="1:8">
      <c r="A373" s="104">
        <f t="shared" si="46"/>
        <v>363</v>
      </c>
      <c r="B373" s="104">
        <f t="shared" ca="1" si="42"/>
        <v>1.2836619851922761</v>
      </c>
      <c r="C373" s="104">
        <f t="shared" ca="1" si="43"/>
        <v>1.2936619851922763E-3</v>
      </c>
      <c r="D373" s="104">
        <f t="shared" ca="1" si="44"/>
        <v>100.04243989631858</v>
      </c>
      <c r="E373" s="104">
        <f t="shared" ca="1" si="45"/>
        <v>4.6476100823067652</v>
      </c>
      <c r="F373" s="104">
        <f t="shared" ca="1" si="40"/>
        <v>104.3353345112143</v>
      </c>
      <c r="G373" s="104">
        <f t="shared" si="47"/>
        <v>363</v>
      </c>
      <c r="H373" s="104">
        <f t="shared" ca="1" si="41"/>
        <v>104.3353345112143</v>
      </c>
    </row>
    <row r="374" spans="1:8">
      <c r="A374" s="104">
        <f t="shared" si="46"/>
        <v>364</v>
      </c>
      <c r="B374" s="104">
        <f t="shared" ca="1" si="42"/>
        <v>-1.2616961135967699</v>
      </c>
      <c r="C374" s="104">
        <f t="shared" ca="1" si="43"/>
        <v>-1.2516961135967699E-3</v>
      </c>
      <c r="D374" s="104">
        <f t="shared" ca="1" si="44"/>
        <v>100.04118820020499</v>
      </c>
      <c r="E374" s="104">
        <f t="shared" ca="1" si="45"/>
        <v>4.6463583861931683</v>
      </c>
      <c r="F374" s="104">
        <f t="shared" ca="1" si="40"/>
        <v>104.20482007774056</v>
      </c>
      <c r="G374" s="104">
        <f t="shared" si="47"/>
        <v>364</v>
      </c>
      <c r="H374" s="104">
        <f t="shared" ca="1" si="41"/>
        <v>104.20482007774056</v>
      </c>
    </row>
    <row r="375" spans="1:8">
      <c r="A375" s="104">
        <f t="shared" si="46"/>
        <v>365</v>
      </c>
      <c r="B375" s="104">
        <f t="shared" ca="1" si="42"/>
        <v>-1.1863649839632391</v>
      </c>
      <c r="C375" s="104">
        <f t="shared" ca="1" si="43"/>
        <v>-1.1763649839632391E-3</v>
      </c>
      <c r="D375" s="104">
        <f t="shared" ca="1" si="44"/>
        <v>100.04001183522102</v>
      </c>
      <c r="E375" s="104">
        <f t="shared" ca="1" si="45"/>
        <v>4.6451820212092052</v>
      </c>
      <c r="F375" s="104">
        <f t="shared" ca="1" si="40"/>
        <v>104.08230924909331</v>
      </c>
      <c r="G375" s="104">
        <f t="shared" si="47"/>
        <v>365</v>
      </c>
      <c r="H375" s="104">
        <f t="shared" ca="1" si="41"/>
        <v>104.08230924909331</v>
      </c>
    </row>
    <row r="376" spans="1:8">
      <c r="A376" s="104">
        <f t="shared" si="46"/>
        <v>366</v>
      </c>
      <c r="B376" s="104">
        <f t="shared" ca="1" si="42"/>
        <v>-0.86339321325907914</v>
      </c>
      <c r="C376" s="104">
        <f t="shared" ca="1" si="43"/>
        <v>-8.5339321325907916E-4</v>
      </c>
      <c r="D376" s="104">
        <f t="shared" ca="1" si="44"/>
        <v>100.03915844200776</v>
      </c>
      <c r="E376" s="104">
        <f t="shared" ca="1" si="45"/>
        <v>4.6443286279959457</v>
      </c>
      <c r="F376" s="104">
        <f t="shared" ca="1" si="40"/>
        <v>103.99352400251158</v>
      </c>
      <c r="G376" s="104">
        <f t="shared" si="47"/>
        <v>366</v>
      </c>
      <c r="H376" s="104">
        <f t="shared" ca="1" si="41"/>
        <v>103.99352400251158</v>
      </c>
    </row>
    <row r="377" spans="1:8">
      <c r="A377" s="104">
        <f t="shared" si="46"/>
        <v>367</v>
      </c>
      <c r="B377" s="104">
        <f t="shared" ca="1" si="42"/>
        <v>1.4620208300398372</v>
      </c>
      <c r="C377" s="104">
        <f t="shared" ca="1" si="43"/>
        <v>1.4720208300398373E-3</v>
      </c>
      <c r="D377" s="104">
        <f t="shared" ca="1" si="44"/>
        <v>100.0406304628378</v>
      </c>
      <c r="E377" s="104">
        <f t="shared" ca="1" si="45"/>
        <v>4.6458006488259853</v>
      </c>
      <c r="F377" s="104">
        <f t="shared" ca="1" si="40"/>
        <v>104.14671736027714</v>
      </c>
      <c r="G377" s="104">
        <f t="shared" si="47"/>
        <v>367</v>
      </c>
      <c r="H377" s="104">
        <f t="shared" ca="1" si="41"/>
        <v>104.14671736027714</v>
      </c>
    </row>
    <row r="378" spans="1:8">
      <c r="A378" s="104">
        <f t="shared" si="46"/>
        <v>368</v>
      </c>
      <c r="B378" s="104">
        <f t="shared" ca="1" si="42"/>
        <v>-0.81202705459172986</v>
      </c>
      <c r="C378" s="104">
        <f t="shared" ca="1" si="43"/>
        <v>-8.0202705459172987E-4</v>
      </c>
      <c r="D378" s="104">
        <f t="shared" ca="1" si="44"/>
        <v>100.03982843578321</v>
      </c>
      <c r="E378" s="104">
        <f t="shared" ca="1" si="45"/>
        <v>4.6449986217713937</v>
      </c>
      <c r="F378" s="104">
        <f t="shared" ca="1" si="40"/>
        <v>104.06322236240655</v>
      </c>
      <c r="G378" s="104">
        <f t="shared" si="47"/>
        <v>368</v>
      </c>
      <c r="H378" s="104">
        <f t="shared" ca="1" si="41"/>
        <v>104.06322236240655</v>
      </c>
    </row>
    <row r="379" spans="1:8">
      <c r="A379" s="104">
        <f t="shared" si="46"/>
        <v>369</v>
      </c>
      <c r="B379" s="104">
        <f t="shared" ca="1" si="42"/>
        <v>0.92875152784117088</v>
      </c>
      <c r="C379" s="104">
        <f t="shared" ca="1" si="43"/>
        <v>9.3875152784117088E-4</v>
      </c>
      <c r="D379" s="104">
        <f t="shared" ca="1" si="44"/>
        <v>100.04076718731105</v>
      </c>
      <c r="E379" s="104">
        <f t="shared" ca="1" si="45"/>
        <v>4.6459373732992351</v>
      </c>
      <c r="F379" s="104">
        <f t="shared" ca="1" si="40"/>
        <v>104.16095773883086</v>
      </c>
      <c r="G379" s="104">
        <f t="shared" si="47"/>
        <v>369</v>
      </c>
      <c r="H379" s="104">
        <f t="shared" ca="1" si="41"/>
        <v>104.16095773883086</v>
      </c>
    </row>
    <row r="380" spans="1:8">
      <c r="A380" s="104">
        <f t="shared" si="46"/>
        <v>370</v>
      </c>
      <c r="B380" s="104">
        <f t="shared" ca="1" si="42"/>
        <v>-0.78536978216089204</v>
      </c>
      <c r="C380" s="104">
        <f t="shared" ca="1" si="43"/>
        <v>-7.7536978216089208E-4</v>
      </c>
      <c r="D380" s="104">
        <f t="shared" ca="1" si="44"/>
        <v>100.03999181752889</v>
      </c>
      <c r="E380" s="104">
        <f t="shared" ca="1" si="45"/>
        <v>4.6451620035170738</v>
      </c>
      <c r="F380" s="104">
        <f t="shared" ca="1" si="40"/>
        <v>104.08022578232361</v>
      </c>
      <c r="G380" s="104">
        <f t="shared" si="47"/>
        <v>370</v>
      </c>
      <c r="H380" s="104">
        <f t="shared" ca="1" si="41"/>
        <v>104.08022578232361</v>
      </c>
    </row>
    <row r="381" spans="1:8">
      <c r="A381" s="104">
        <f t="shared" si="46"/>
        <v>371</v>
      </c>
      <c r="B381" s="104">
        <f t="shared" ca="1" si="42"/>
        <v>-1.5776435694815043</v>
      </c>
      <c r="C381" s="104">
        <f t="shared" ca="1" si="43"/>
        <v>-1.5676435694815043E-3</v>
      </c>
      <c r="D381" s="104">
        <f t="shared" ca="1" si="44"/>
        <v>100.0384241739594</v>
      </c>
      <c r="E381" s="104">
        <f t="shared" ca="1" si="45"/>
        <v>4.643594359947592</v>
      </c>
      <c r="F381" s="104">
        <f t="shared" ca="1" si="40"/>
        <v>103.9171929077723</v>
      </c>
      <c r="G381" s="104">
        <f t="shared" si="47"/>
        <v>371</v>
      </c>
      <c r="H381" s="104">
        <f t="shared" ca="1" si="41"/>
        <v>103.9171929077723</v>
      </c>
    </row>
    <row r="382" spans="1:8">
      <c r="A382" s="104">
        <f t="shared" si="46"/>
        <v>372</v>
      </c>
      <c r="B382" s="104">
        <f t="shared" ca="1" si="42"/>
        <v>-0.7923728429686645</v>
      </c>
      <c r="C382" s="104">
        <f t="shared" ca="1" si="43"/>
        <v>-7.8237284296866453E-4</v>
      </c>
      <c r="D382" s="104">
        <f t="shared" ca="1" si="44"/>
        <v>100.03764180111644</v>
      </c>
      <c r="E382" s="104">
        <f t="shared" ca="1" si="45"/>
        <v>4.642811987104623</v>
      </c>
      <c r="F382" s="104">
        <f t="shared" ca="1" si="40"/>
        <v>103.83592271406545</v>
      </c>
      <c r="G382" s="104">
        <f t="shared" si="47"/>
        <v>372</v>
      </c>
      <c r="H382" s="104">
        <f t="shared" ca="1" si="41"/>
        <v>103.83592271406545</v>
      </c>
    </row>
    <row r="383" spans="1:8">
      <c r="A383" s="104">
        <f t="shared" si="46"/>
        <v>373</v>
      </c>
      <c r="B383" s="104">
        <f t="shared" ca="1" si="42"/>
        <v>-0.12136000774151701</v>
      </c>
      <c r="C383" s="104">
        <f t="shared" ca="1" si="43"/>
        <v>-1.1136000774151701E-4</v>
      </c>
      <c r="D383" s="104">
        <f t="shared" ca="1" si="44"/>
        <v>100.0375304411087</v>
      </c>
      <c r="E383" s="104">
        <f t="shared" ca="1" si="45"/>
        <v>4.6427006270968816</v>
      </c>
      <c r="F383" s="104">
        <f t="shared" ca="1" si="40"/>
        <v>103.82436018872157</v>
      </c>
      <c r="G383" s="104">
        <f t="shared" si="47"/>
        <v>373</v>
      </c>
      <c r="H383" s="104">
        <f t="shared" ca="1" si="41"/>
        <v>103.82436018872157</v>
      </c>
    </row>
    <row r="384" spans="1:8">
      <c r="A384" s="104">
        <f t="shared" si="46"/>
        <v>374</v>
      </c>
      <c r="B384" s="104">
        <f t="shared" ca="1" si="42"/>
        <v>-0.89335071172933156</v>
      </c>
      <c r="C384" s="104">
        <f t="shared" ca="1" si="43"/>
        <v>-8.8335071172933159E-4</v>
      </c>
      <c r="D384" s="104">
        <f t="shared" ca="1" si="44"/>
        <v>100.03664709039697</v>
      </c>
      <c r="E384" s="104">
        <f t="shared" ca="1" si="45"/>
        <v>4.6418172763851526</v>
      </c>
      <c r="F384" s="104">
        <f t="shared" ca="1" si="40"/>
        <v>103.73268736184359</v>
      </c>
      <c r="G384" s="104">
        <f t="shared" si="47"/>
        <v>374</v>
      </c>
      <c r="H384" s="104">
        <f t="shared" ca="1" si="41"/>
        <v>103.73268736184359</v>
      </c>
    </row>
    <row r="385" spans="1:8">
      <c r="A385" s="104">
        <f t="shared" si="46"/>
        <v>375</v>
      </c>
      <c r="B385" s="104">
        <f t="shared" ca="1" si="42"/>
        <v>-1.9511474555612947</v>
      </c>
      <c r="C385" s="104">
        <f t="shared" ca="1" si="43"/>
        <v>-1.9411474555612947E-3</v>
      </c>
      <c r="D385" s="104">
        <f t="shared" ca="1" si="44"/>
        <v>100.0347059429414</v>
      </c>
      <c r="E385" s="104">
        <f t="shared" ca="1" si="45"/>
        <v>4.6398761289295916</v>
      </c>
      <c r="F385" s="104">
        <f t="shared" ca="1" si="40"/>
        <v>103.53152222847278</v>
      </c>
      <c r="G385" s="104">
        <f t="shared" si="47"/>
        <v>375</v>
      </c>
      <c r="H385" s="104">
        <f t="shared" ca="1" si="41"/>
        <v>103.53152222847278</v>
      </c>
    </row>
    <row r="386" spans="1:8">
      <c r="A386" s="104">
        <f t="shared" si="46"/>
        <v>376</v>
      </c>
      <c r="B386" s="104">
        <f t="shared" ca="1" si="42"/>
        <v>2.3061450156013334</v>
      </c>
      <c r="C386" s="104">
        <f t="shared" ca="1" si="43"/>
        <v>2.3161450156013335E-3</v>
      </c>
      <c r="D386" s="104">
        <f t="shared" ca="1" si="44"/>
        <v>100.037022087957</v>
      </c>
      <c r="E386" s="104">
        <f t="shared" ca="1" si="45"/>
        <v>4.6421922739451933</v>
      </c>
      <c r="F386" s="104">
        <f t="shared" ca="1" si="40"/>
        <v>103.77159416102219</v>
      </c>
      <c r="G386" s="104">
        <f t="shared" si="47"/>
        <v>376</v>
      </c>
      <c r="H386" s="104">
        <f t="shared" ca="1" si="41"/>
        <v>103.77159416102219</v>
      </c>
    </row>
    <row r="387" spans="1:8">
      <c r="A387" s="104">
        <f t="shared" si="46"/>
        <v>377</v>
      </c>
      <c r="B387" s="104">
        <f t="shared" ca="1" si="42"/>
        <v>0.4496090519740078</v>
      </c>
      <c r="C387" s="104">
        <f t="shared" ca="1" si="43"/>
        <v>4.5960905197400782E-4</v>
      </c>
      <c r="D387" s="104">
        <f t="shared" ca="1" si="44"/>
        <v>100.03748169700897</v>
      </c>
      <c r="E387" s="104">
        <f t="shared" ca="1" si="45"/>
        <v>4.6426518829971677</v>
      </c>
      <c r="F387" s="104">
        <f t="shared" ca="1" si="40"/>
        <v>103.81929948709649</v>
      </c>
      <c r="G387" s="104">
        <f t="shared" si="47"/>
        <v>377</v>
      </c>
      <c r="H387" s="104">
        <f t="shared" ca="1" si="41"/>
        <v>103.81929948709649</v>
      </c>
    </row>
    <row r="388" spans="1:8">
      <c r="A388" s="104">
        <f t="shared" si="46"/>
        <v>378</v>
      </c>
      <c r="B388" s="104">
        <f t="shared" ca="1" si="42"/>
        <v>-2.0679664040091097E-2</v>
      </c>
      <c r="C388" s="104">
        <f t="shared" ca="1" si="43"/>
        <v>-1.0679664040091098E-5</v>
      </c>
      <c r="D388" s="104">
        <f t="shared" ca="1" si="44"/>
        <v>100.03747101734493</v>
      </c>
      <c r="E388" s="104">
        <f t="shared" ca="1" si="45"/>
        <v>4.6426412033331275</v>
      </c>
      <c r="F388" s="104">
        <f t="shared" ca="1" si="40"/>
        <v>103.81819073777761</v>
      </c>
      <c r="G388" s="104">
        <f t="shared" si="47"/>
        <v>378</v>
      </c>
      <c r="H388" s="104">
        <f t="shared" ca="1" si="41"/>
        <v>103.81819073777761</v>
      </c>
    </row>
    <row r="389" spans="1:8">
      <c r="A389" s="104">
        <f t="shared" si="46"/>
        <v>379</v>
      </c>
      <c r="B389" s="104">
        <f t="shared" ca="1" si="42"/>
        <v>-0.6533383294478512</v>
      </c>
      <c r="C389" s="104">
        <f t="shared" ca="1" si="43"/>
        <v>-6.4333832944785119E-4</v>
      </c>
      <c r="D389" s="104">
        <f t="shared" ca="1" si="44"/>
        <v>100.03682767901547</v>
      </c>
      <c r="E389" s="104">
        <f t="shared" ca="1" si="45"/>
        <v>4.6419978650036793</v>
      </c>
      <c r="F389" s="104">
        <f t="shared" ca="1" si="40"/>
        <v>103.75142199613028</v>
      </c>
      <c r="G389" s="104">
        <f t="shared" si="47"/>
        <v>379</v>
      </c>
      <c r="H389" s="104">
        <f t="shared" ca="1" si="41"/>
        <v>103.75142199613028</v>
      </c>
    </row>
    <row r="390" spans="1:8">
      <c r="A390" s="104">
        <f t="shared" si="46"/>
        <v>380</v>
      </c>
      <c r="B390" s="104">
        <f t="shared" ca="1" si="42"/>
        <v>-0.55559273165760681</v>
      </c>
      <c r="C390" s="104">
        <f t="shared" ca="1" si="43"/>
        <v>-5.4559273165760681E-4</v>
      </c>
      <c r="D390" s="104">
        <f t="shared" ca="1" si="44"/>
        <v>100.03628208628382</v>
      </c>
      <c r="E390" s="104">
        <f t="shared" ca="1" si="45"/>
        <v>4.641452272272022</v>
      </c>
      <c r="F390" s="104">
        <f t="shared" ca="1" si="40"/>
        <v>103.69483141349913</v>
      </c>
      <c r="G390" s="104">
        <f t="shared" si="47"/>
        <v>380</v>
      </c>
      <c r="H390" s="104">
        <f t="shared" ca="1" si="41"/>
        <v>103.69483141349913</v>
      </c>
    </row>
    <row r="391" spans="1:8">
      <c r="A391" s="104">
        <f t="shared" si="46"/>
        <v>381</v>
      </c>
      <c r="B391" s="104">
        <f t="shared" ca="1" si="42"/>
        <v>0.57094331208351856</v>
      </c>
      <c r="C391" s="104">
        <f t="shared" ca="1" si="43"/>
        <v>5.8094331208351864E-4</v>
      </c>
      <c r="D391" s="104">
        <f t="shared" ca="1" si="44"/>
        <v>100.03686302959591</v>
      </c>
      <c r="E391" s="104">
        <f t="shared" ca="1" si="45"/>
        <v>4.6420332155841058</v>
      </c>
      <c r="F391" s="104">
        <f t="shared" ca="1" si="40"/>
        <v>103.75508973394585</v>
      </c>
      <c r="G391" s="104">
        <f t="shared" si="47"/>
        <v>381</v>
      </c>
      <c r="H391" s="104">
        <f t="shared" ca="1" si="41"/>
        <v>103.75508973394585</v>
      </c>
    </row>
    <row r="392" spans="1:8">
      <c r="A392" s="104">
        <f t="shared" si="46"/>
        <v>382</v>
      </c>
      <c r="B392" s="104">
        <f t="shared" ca="1" si="42"/>
        <v>0.85140168239070246</v>
      </c>
      <c r="C392" s="104">
        <f t="shared" ca="1" si="43"/>
        <v>8.6140168239070246E-4</v>
      </c>
      <c r="D392" s="104">
        <f t="shared" ca="1" si="44"/>
        <v>100.03772443127829</v>
      </c>
      <c r="E392" s="104">
        <f t="shared" ca="1" si="45"/>
        <v>4.6428946172664967</v>
      </c>
      <c r="F392" s="104">
        <f t="shared" ca="1" si="40"/>
        <v>103.8445030476599</v>
      </c>
      <c r="G392" s="104">
        <f t="shared" si="47"/>
        <v>382</v>
      </c>
      <c r="H392" s="104">
        <f t="shared" ca="1" si="41"/>
        <v>103.8445030476599</v>
      </c>
    </row>
    <row r="393" spans="1:8">
      <c r="A393" s="104">
        <f t="shared" si="46"/>
        <v>383</v>
      </c>
      <c r="B393" s="104">
        <f t="shared" ca="1" si="42"/>
        <v>2.0381777275603268</v>
      </c>
      <c r="C393" s="104">
        <f t="shared" ca="1" si="43"/>
        <v>2.0481777275603266E-3</v>
      </c>
      <c r="D393" s="104">
        <f t="shared" ca="1" si="44"/>
        <v>100.03977260900585</v>
      </c>
      <c r="E393" s="104">
        <f t="shared" ca="1" si="45"/>
        <v>4.6449427949940567</v>
      </c>
      <c r="F393" s="104">
        <f t="shared" ca="1" si="40"/>
        <v>104.05741301022297</v>
      </c>
      <c r="G393" s="104">
        <f t="shared" si="47"/>
        <v>383</v>
      </c>
      <c r="H393" s="104">
        <f t="shared" ca="1" si="41"/>
        <v>104.05741301022297</v>
      </c>
    </row>
    <row r="394" spans="1:8">
      <c r="A394" s="104">
        <f t="shared" si="46"/>
        <v>384</v>
      </c>
      <c r="B394" s="104">
        <f t="shared" ca="1" si="42"/>
        <v>1.2016456016714199</v>
      </c>
      <c r="C394" s="104">
        <f t="shared" ca="1" si="43"/>
        <v>1.2116456016714198E-3</v>
      </c>
      <c r="D394" s="104">
        <f t="shared" ca="1" si="44"/>
        <v>100.04098425460752</v>
      </c>
      <c r="E394" s="104">
        <f t="shared" ca="1" si="45"/>
        <v>4.646154440595728</v>
      </c>
      <c r="F394" s="104">
        <f t="shared" ref="F394:F457" ca="1" si="48">EXP(E394)</f>
        <v>104.18357013044391</v>
      </c>
      <c r="G394" s="104">
        <f t="shared" si="47"/>
        <v>384</v>
      </c>
      <c r="H394" s="104">
        <f t="shared" ref="H394:H457" ca="1" si="49">F394</f>
        <v>104.18357013044391</v>
      </c>
    </row>
    <row r="395" spans="1:8">
      <c r="A395" s="104">
        <f t="shared" si="46"/>
        <v>385</v>
      </c>
      <c r="B395" s="104">
        <f t="shared" ref="B395:B458" ca="1" si="50">NORMINV(RAND(),0,1)</f>
        <v>0.27182406432485029</v>
      </c>
      <c r="C395" s="104">
        <f t="shared" ref="C395:C458" ca="1" si="51">$E$2+B395*$C$3</f>
        <v>2.8182406432485031E-4</v>
      </c>
      <c r="D395" s="104">
        <f t="shared" ref="D395:D458" ca="1" si="52">D394+C395</f>
        <v>100.04126607867185</v>
      </c>
      <c r="E395" s="104">
        <f t="shared" ref="E395:E458" ca="1" si="53">E394+C395</f>
        <v>4.6464362646600526</v>
      </c>
      <c r="F395" s="104">
        <f t="shared" ca="1" si="48"/>
        <v>104.21293570538239</v>
      </c>
      <c r="G395" s="104">
        <f t="shared" si="47"/>
        <v>385</v>
      </c>
      <c r="H395" s="104">
        <f t="shared" ca="1" si="49"/>
        <v>104.21293570538239</v>
      </c>
    </row>
    <row r="396" spans="1:8">
      <c r="A396" s="104">
        <f t="shared" ref="A396:A459" si="54">A395+1</f>
        <v>386</v>
      </c>
      <c r="B396" s="104">
        <f t="shared" ca="1" si="50"/>
        <v>1.0148412001036888</v>
      </c>
      <c r="C396" s="104">
        <f t="shared" ca="1" si="51"/>
        <v>1.0248412001036889E-3</v>
      </c>
      <c r="D396" s="104">
        <f t="shared" ca="1" si="52"/>
        <v>100.04229091987196</v>
      </c>
      <c r="E396" s="104">
        <f t="shared" ca="1" si="53"/>
        <v>4.647461105860156</v>
      </c>
      <c r="F396" s="104">
        <f t="shared" ca="1" si="48"/>
        <v>104.3197921615738</v>
      </c>
      <c r="G396" s="104">
        <f t="shared" ref="G396:G459" si="55">G395+1</f>
        <v>386</v>
      </c>
      <c r="H396" s="104">
        <f t="shared" ca="1" si="49"/>
        <v>104.3197921615738</v>
      </c>
    </row>
    <row r="397" spans="1:8">
      <c r="A397" s="104">
        <f t="shared" si="54"/>
        <v>387</v>
      </c>
      <c r="B397" s="104">
        <f t="shared" ca="1" si="50"/>
        <v>-0.24263240143997694</v>
      </c>
      <c r="C397" s="104">
        <f t="shared" ca="1" si="51"/>
        <v>-2.3263240143997694E-4</v>
      </c>
      <c r="D397" s="104">
        <f t="shared" ca="1" si="52"/>
        <v>100.04205828747052</v>
      </c>
      <c r="E397" s="104">
        <f t="shared" ca="1" si="53"/>
        <v>4.6472284734587159</v>
      </c>
      <c r="F397" s="104">
        <f t="shared" ca="1" si="48"/>
        <v>104.29552682036724</v>
      </c>
      <c r="G397" s="104">
        <f t="shared" si="55"/>
        <v>387</v>
      </c>
      <c r="H397" s="104">
        <f t="shared" ca="1" si="49"/>
        <v>104.29552682036724</v>
      </c>
    </row>
    <row r="398" spans="1:8">
      <c r="A398" s="104">
        <f t="shared" si="54"/>
        <v>388</v>
      </c>
      <c r="B398" s="104">
        <f t="shared" ca="1" si="50"/>
        <v>1.0365635334108929</v>
      </c>
      <c r="C398" s="104">
        <f t="shared" ca="1" si="51"/>
        <v>1.0465635334108931E-3</v>
      </c>
      <c r="D398" s="104">
        <f t="shared" ca="1" si="52"/>
        <v>100.04310485100393</v>
      </c>
      <c r="E398" s="104">
        <f t="shared" ca="1" si="53"/>
        <v>4.6482750369921266</v>
      </c>
      <c r="F398" s="104">
        <f t="shared" ca="1" si="48"/>
        <v>104.4047358525626</v>
      </c>
      <c r="G398" s="104">
        <f t="shared" si="55"/>
        <v>388</v>
      </c>
      <c r="H398" s="104">
        <f t="shared" ca="1" si="49"/>
        <v>104.4047358525626</v>
      </c>
    </row>
    <row r="399" spans="1:8">
      <c r="A399" s="104">
        <f t="shared" si="54"/>
        <v>389</v>
      </c>
      <c r="B399" s="104">
        <f t="shared" ca="1" si="50"/>
        <v>-0.11398177946302082</v>
      </c>
      <c r="C399" s="104">
        <f t="shared" ca="1" si="51"/>
        <v>-1.0398177946302083E-4</v>
      </c>
      <c r="D399" s="104">
        <f t="shared" ca="1" si="52"/>
        <v>100.04300086922447</v>
      </c>
      <c r="E399" s="104">
        <f t="shared" ca="1" si="53"/>
        <v>4.6481710552126634</v>
      </c>
      <c r="F399" s="104">
        <f t="shared" ca="1" si="48"/>
        <v>104.39388022674768</v>
      </c>
      <c r="G399" s="104">
        <f t="shared" si="55"/>
        <v>389</v>
      </c>
      <c r="H399" s="104">
        <f t="shared" ca="1" si="49"/>
        <v>104.39388022674768</v>
      </c>
    </row>
    <row r="400" spans="1:8">
      <c r="A400" s="104">
        <f t="shared" si="54"/>
        <v>390</v>
      </c>
      <c r="B400" s="104">
        <f t="shared" ca="1" si="50"/>
        <v>-0.13887076312188396</v>
      </c>
      <c r="C400" s="104">
        <f t="shared" ca="1" si="51"/>
        <v>-1.2887076312188397E-4</v>
      </c>
      <c r="D400" s="104">
        <f t="shared" ca="1" si="52"/>
        <v>100.04287199846135</v>
      </c>
      <c r="E400" s="104">
        <f t="shared" ca="1" si="53"/>
        <v>4.6480421844495412</v>
      </c>
      <c r="F400" s="104">
        <f t="shared" ca="1" si="48"/>
        <v>104.38042777457008</v>
      </c>
      <c r="G400" s="104">
        <f t="shared" si="55"/>
        <v>390</v>
      </c>
      <c r="H400" s="104">
        <f t="shared" ca="1" si="49"/>
        <v>104.38042777457008</v>
      </c>
    </row>
    <row r="401" spans="1:8">
      <c r="A401" s="104">
        <f t="shared" si="54"/>
        <v>391</v>
      </c>
      <c r="B401" s="104">
        <f t="shared" ca="1" si="50"/>
        <v>-0.24257078433144086</v>
      </c>
      <c r="C401" s="104">
        <f t="shared" ca="1" si="51"/>
        <v>-2.3257078433144086E-4</v>
      </c>
      <c r="D401" s="104">
        <f t="shared" ca="1" si="52"/>
        <v>100.04263942767702</v>
      </c>
      <c r="E401" s="104">
        <f t="shared" ca="1" si="53"/>
        <v>4.6478096136652098</v>
      </c>
      <c r="F401" s="104">
        <f t="shared" ca="1" si="48"/>
        <v>104.35615475932022</v>
      </c>
      <c r="G401" s="104">
        <f t="shared" si="55"/>
        <v>391</v>
      </c>
      <c r="H401" s="104">
        <f t="shared" ca="1" si="49"/>
        <v>104.35615475932022</v>
      </c>
    </row>
    <row r="402" spans="1:8">
      <c r="A402" s="104">
        <f t="shared" si="54"/>
        <v>392</v>
      </c>
      <c r="B402" s="104">
        <f t="shared" ca="1" si="50"/>
        <v>-0.84876046734083288</v>
      </c>
      <c r="C402" s="104">
        <f t="shared" ca="1" si="51"/>
        <v>-8.3876046734083283E-4</v>
      </c>
      <c r="D402" s="104">
        <f t="shared" ca="1" si="52"/>
        <v>100.04180066720967</v>
      </c>
      <c r="E402" s="104">
        <f t="shared" ca="1" si="53"/>
        <v>4.6469708531978693</v>
      </c>
      <c r="F402" s="104">
        <f t="shared" ca="1" si="48"/>
        <v>104.26866164019859</v>
      </c>
      <c r="G402" s="104">
        <f t="shared" si="55"/>
        <v>392</v>
      </c>
      <c r="H402" s="104">
        <f t="shared" ca="1" si="49"/>
        <v>104.26866164019859</v>
      </c>
    </row>
    <row r="403" spans="1:8">
      <c r="A403" s="104">
        <f t="shared" si="54"/>
        <v>393</v>
      </c>
      <c r="B403" s="104">
        <f t="shared" ca="1" si="50"/>
        <v>1.214305640329238</v>
      </c>
      <c r="C403" s="104">
        <f t="shared" ca="1" si="51"/>
        <v>1.2243056403292382E-3</v>
      </c>
      <c r="D403" s="104">
        <f t="shared" ca="1" si="52"/>
        <v>100.04302497285001</v>
      </c>
      <c r="E403" s="104">
        <f t="shared" ca="1" si="53"/>
        <v>4.6481951588381989</v>
      </c>
      <c r="F403" s="104">
        <f t="shared" ca="1" si="48"/>
        <v>104.39639652807074</v>
      </c>
      <c r="G403" s="104">
        <f t="shared" si="55"/>
        <v>393</v>
      </c>
      <c r="H403" s="104">
        <f t="shared" ca="1" si="49"/>
        <v>104.39639652807074</v>
      </c>
    </row>
    <row r="404" spans="1:8">
      <c r="A404" s="104">
        <f t="shared" si="54"/>
        <v>394</v>
      </c>
      <c r="B404" s="104">
        <f t="shared" ca="1" si="50"/>
        <v>0.76275455162775274</v>
      </c>
      <c r="C404" s="104">
        <f t="shared" ca="1" si="51"/>
        <v>7.7275455162775276E-4</v>
      </c>
      <c r="D404" s="104">
        <f t="shared" ca="1" si="52"/>
        <v>100.04379772740164</v>
      </c>
      <c r="E404" s="104">
        <f t="shared" ca="1" si="53"/>
        <v>4.6489679133898267</v>
      </c>
      <c r="F404" s="104">
        <f t="shared" ca="1" si="48"/>
        <v>104.47710049682492</v>
      </c>
      <c r="G404" s="104">
        <f t="shared" si="55"/>
        <v>394</v>
      </c>
      <c r="H404" s="104">
        <f t="shared" ca="1" si="49"/>
        <v>104.47710049682492</v>
      </c>
    </row>
    <row r="405" spans="1:8">
      <c r="A405" s="104">
        <f t="shared" si="54"/>
        <v>395</v>
      </c>
      <c r="B405" s="104">
        <f t="shared" ca="1" si="50"/>
        <v>-1.453795743720022</v>
      </c>
      <c r="C405" s="104">
        <f t="shared" ca="1" si="51"/>
        <v>-1.4437957437200219E-3</v>
      </c>
      <c r="D405" s="104">
        <f t="shared" ca="1" si="52"/>
        <v>100.04235393165791</v>
      </c>
      <c r="E405" s="104">
        <f t="shared" ca="1" si="53"/>
        <v>4.6475241176461068</v>
      </c>
      <c r="F405" s="104">
        <f t="shared" ca="1" si="48"/>
        <v>104.32636574509236</v>
      </c>
      <c r="G405" s="104">
        <f t="shared" si="55"/>
        <v>395</v>
      </c>
      <c r="H405" s="104">
        <f t="shared" ca="1" si="49"/>
        <v>104.32636574509236</v>
      </c>
    </row>
    <row r="406" spans="1:8">
      <c r="A406" s="104">
        <f t="shared" si="54"/>
        <v>396</v>
      </c>
      <c r="B406" s="104">
        <f t="shared" ca="1" si="50"/>
        <v>-1.0410757734832008</v>
      </c>
      <c r="C406" s="104">
        <f t="shared" ca="1" si="51"/>
        <v>-1.0310757734832009E-3</v>
      </c>
      <c r="D406" s="104">
        <f t="shared" ca="1" si="52"/>
        <v>100.04132285588443</v>
      </c>
      <c r="E406" s="104">
        <f t="shared" ca="1" si="53"/>
        <v>4.646493041872624</v>
      </c>
      <c r="F406" s="104">
        <f t="shared" ca="1" si="48"/>
        <v>104.21885279336192</v>
      </c>
      <c r="G406" s="104">
        <f t="shared" si="55"/>
        <v>396</v>
      </c>
      <c r="H406" s="104">
        <f t="shared" ca="1" si="49"/>
        <v>104.21885279336192</v>
      </c>
    </row>
    <row r="407" spans="1:8">
      <c r="A407" s="104">
        <f t="shared" si="54"/>
        <v>397</v>
      </c>
      <c r="B407" s="104">
        <f t="shared" ca="1" si="50"/>
        <v>1.0016219869813003</v>
      </c>
      <c r="C407" s="104">
        <f t="shared" ca="1" si="51"/>
        <v>1.0116219869813004E-3</v>
      </c>
      <c r="D407" s="104">
        <f t="shared" ca="1" si="52"/>
        <v>100.04233447787141</v>
      </c>
      <c r="E407" s="104">
        <f t="shared" ca="1" si="53"/>
        <v>4.6475046638596051</v>
      </c>
      <c r="F407" s="104">
        <f t="shared" ca="1" si="48"/>
        <v>104.32433622198768</v>
      </c>
      <c r="G407" s="104">
        <f t="shared" si="55"/>
        <v>397</v>
      </c>
      <c r="H407" s="104">
        <f t="shared" ca="1" si="49"/>
        <v>104.32433622198768</v>
      </c>
    </row>
    <row r="408" spans="1:8">
      <c r="A408" s="104">
        <f t="shared" si="54"/>
        <v>398</v>
      </c>
      <c r="B408" s="104">
        <f t="shared" ca="1" si="50"/>
        <v>-1.187705193828934</v>
      </c>
      <c r="C408" s="104">
        <f t="shared" ca="1" si="51"/>
        <v>-1.1777051938289341E-3</v>
      </c>
      <c r="D408" s="104">
        <f t="shared" ca="1" si="52"/>
        <v>100.04115677267758</v>
      </c>
      <c r="E408" s="104">
        <f t="shared" ca="1" si="53"/>
        <v>4.6463269586657763</v>
      </c>
      <c r="F408" s="104">
        <f t="shared" ca="1" si="48"/>
        <v>104.20154522936366</v>
      </c>
      <c r="G408" s="104">
        <f t="shared" si="55"/>
        <v>398</v>
      </c>
      <c r="H408" s="104">
        <f t="shared" ca="1" si="49"/>
        <v>104.20154522936366</v>
      </c>
    </row>
    <row r="409" spans="1:8">
      <c r="A409" s="104">
        <f t="shared" si="54"/>
        <v>399</v>
      </c>
      <c r="B409" s="104">
        <f t="shared" ca="1" si="50"/>
        <v>-1.5006839270812442</v>
      </c>
      <c r="C409" s="104">
        <f t="shared" ca="1" si="51"/>
        <v>-1.4906839270812443E-3</v>
      </c>
      <c r="D409" s="104">
        <f t="shared" ca="1" si="52"/>
        <v>100.03966608875049</v>
      </c>
      <c r="E409" s="104">
        <f t="shared" ca="1" si="53"/>
        <v>4.6448362747386946</v>
      </c>
      <c r="F409" s="104">
        <f t="shared" ca="1" si="48"/>
        <v>104.04632937834295</v>
      </c>
      <c r="G409" s="104">
        <f t="shared" si="55"/>
        <v>399</v>
      </c>
      <c r="H409" s="104">
        <f t="shared" ca="1" si="49"/>
        <v>104.04632937834295</v>
      </c>
    </row>
    <row r="410" spans="1:8">
      <c r="A410" s="104">
        <f t="shared" si="54"/>
        <v>400</v>
      </c>
      <c r="B410" s="104">
        <f t="shared" ca="1" si="50"/>
        <v>-1.7493258805348524</v>
      </c>
      <c r="C410" s="104">
        <f t="shared" ca="1" si="51"/>
        <v>-1.7393258805348524E-3</v>
      </c>
      <c r="D410" s="104">
        <f t="shared" ca="1" si="52"/>
        <v>100.03792676286996</v>
      </c>
      <c r="E410" s="104">
        <f t="shared" ca="1" si="53"/>
        <v>4.6430969488581599</v>
      </c>
      <c r="F410" s="104">
        <f t="shared" ca="1" si="48"/>
        <v>103.86551619698731</v>
      </c>
      <c r="G410" s="104">
        <f t="shared" si="55"/>
        <v>400</v>
      </c>
      <c r="H410" s="104">
        <f t="shared" ca="1" si="49"/>
        <v>103.86551619698731</v>
      </c>
    </row>
    <row r="411" spans="1:8">
      <c r="A411" s="104">
        <f t="shared" si="54"/>
        <v>401</v>
      </c>
      <c r="B411" s="104">
        <f t="shared" ca="1" si="50"/>
        <v>0.50652448922990301</v>
      </c>
      <c r="C411" s="104">
        <f t="shared" ca="1" si="51"/>
        <v>5.1652448922990309E-4</v>
      </c>
      <c r="D411" s="104">
        <f t="shared" ca="1" si="52"/>
        <v>100.03844328735919</v>
      </c>
      <c r="E411" s="104">
        <f t="shared" ca="1" si="53"/>
        <v>4.6436134733473899</v>
      </c>
      <c r="F411" s="104">
        <f t="shared" ca="1" si="48"/>
        <v>103.91917913760797</v>
      </c>
      <c r="G411" s="104">
        <f t="shared" si="55"/>
        <v>401</v>
      </c>
      <c r="H411" s="104">
        <f t="shared" ca="1" si="49"/>
        <v>103.91917913760797</v>
      </c>
    </row>
    <row r="412" spans="1:8">
      <c r="A412" s="104">
        <f t="shared" si="54"/>
        <v>402</v>
      </c>
      <c r="B412" s="104">
        <f t="shared" ca="1" si="50"/>
        <v>-0.90298376232184885</v>
      </c>
      <c r="C412" s="104">
        <f t="shared" ca="1" si="51"/>
        <v>-8.9298376232184885E-4</v>
      </c>
      <c r="D412" s="104">
        <f t="shared" ca="1" si="52"/>
        <v>100.03755030359686</v>
      </c>
      <c r="E412" s="104">
        <f t="shared" ca="1" si="53"/>
        <v>4.6427204895850682</v>
      </c>
      <c r="F412" s="104">
        <f t="shared" ca="1" si="48"/>
        <v>103.82642241932976</v>
      </c>
      <c r="G412" s="104">
        <f t="shared" si="55"/>
        <v>402</v>
      </c>
      <c r="H412" s="104">
        <f t="shared" ca="1" si="49"/>
        <v>103.82642241932976</v>
      </c>
    </row>
    <row r="413" spans="1:8">
      <c r="A413" s="104">
        <f t="shared" si="54"/>
        <v>403</v>
      </c>
      <c r="B413" s="104">
        <f t="shared" ca="1" si="50"/>
        <v>0.76600173463399956</v>
      </c>
      <c r="C413" s="104">
        <f t="shared" ca="1" si="51"/>
        <v>7.7600173463399959E-4</v>
      </c>
      <c r="D413" s="104">
        <f t="shared" ca="1" si="52"/>
        <v>100.03832630533149</v>
      </c>
      <c r="E413" s="104">
        <f t="shared" ca="1" si="53"/>
        <v>4.6434964913197021</v>
      </c>
      <c r="F413" s="104">
        <f t="shared" ca="1" si="48"/>
        <v>103.90702317234539</v>
      </c>
      <c r="G413" s="104">
        <f t="shared" si="55"/>
        <v>403</v>
      </c>
      <c r="H413" s="104">
        <f t="shared" ca="1" si="49"/>
        <v>103.90702317234539</v>
      </c>
    </row>
    <row r="414" spans="1:8">
      <c r="A414" s="104">
        <f t="shared" si="54"/>
        <v>404</v>
      </c>
      <c r="B414" s="104">
        <f t="shared" ca="1" si="50"/>
        <v>0.1660915744118418</v>
      </c>
      <c r="C414" s="104">
        <f t="shared" ca="1" si="51"/>
        <v>1.7609157441184181E-4</v>
      </c>
      <c r="D414" s="104">
        <f t="shared" ca="1" si="52"/>
        <v>100.03850239690591</v>
      </c>
      <c r="E414" s="104">
        <f t="shared" ca="1" si="53"/>
        <v>4.6436725828941139</v>
      </c>
      <c r="F414" s="104">
        <f t="shared" ca="1" si="48"/>
        <v>103.92532193472991</v>
      </c>
      <c r="G414" s="104">
        <f t="shared" si="55"/>
        <v>404</v>
      </c>
      <c r="H414" s="104">
        <f t="shared" ca="1" si="49"/>
        <v>103.92532193472991</v>
      </c>
    </row>
    <row r="415" spans="1:8">
      <c r="A415" s="104">
        <f t="shared" si="54"/>
        <v>405</v>
      </c>
      <c r="B415" s="104">
        <f t="shared" ca="1" si="50"/>
        <v>1.2560953077886152</v>
      </c>
      <c r="C415" s="104">
        <f t="shared" ca="1" si="51"/>
        <v>1.2660953077886152E-3</v>
      </c>
      <c r="D415" s="104">
        <f t="shared" ca="1" si="52"/>
        <v>100.0397684922137</v>
      </c>
      <c r="E415" s="104">
        <f t="shared" ca="1" si="53"/>
        <v>4.6449386782019024</v>
      </c>
      <c r="F415" s="104">
        <f t="shared" ca="1" si="48"/>
        <v>104.05698462836328</v>
      </c>
      <c r="G415" s="104">
        <f t="shared" si="55"/>
        <v>405</v>
      </c>
      <c r="H415" s="104">
        <f t="shared" ca="1" si="49"/>
        <v>104.05698462836328</v>
      </c>
    </row>
    <row r="416" spans="1:8">
      <c r="A416" s="104">
        <f t="shared" si="54"/>
        <v>406</v>
      </c>
      <c r="B416" s="104">
        <f t="shared" ca="1" si="50"/>
        <v>-7.2047196890038884E-2</v>
      </c>
      <c r="C416" s="104">
        <f t="shared" ca="1" si="51"/>
        <v>-6.2047196890038884E-5</v>
      </c>
      <c r="D416" s="104">
        <f t="shared" ca="1" si="52"/>
        <v>100.0397064450168</v>
      </c>
      <c r="E416" s="104">
        <f t="shared" ca="1" si="53"/>
        <v>4.6448766310050127</v>
      </c>
      <c r="F416" s="104">
        <f t="shared" ca="1" si="48"/>
        <v>104.05052838444828</v>
      </c>
      <c r="G416" s="104">
        <f t="shared" si="55"/>
        <v>406</v>
      </c>
      <c r="H416" s="104">
        <f t="shared" ca="1" si="49"/>
        <v>104.05052838444828</v>
      </c>
    </row>
    <row r="417" spans="1:8">
      <c r="A417" s="104">
        <f t="shared" si="54"/>
        <v>407</v>
      </c>
      <c r="B417" s="104">
        <f t="shared" ca="1" si="50"/>
        <v>0.91247489182356278</v>
      </c>
      <c r="C417" s="104">
        <f t="shared" ca="1" si="51"/>
        <v>9.2247489182356287E-4</v>
      </c>
      <c r="D417" s="104">
        <f t="shared" ca="1" si="52"/>
        <v>100.04062891990863</v>
      </c>
      <c r="E417" s="104">
        <f t="shared" ca="1" si="53"/>
        <v>4.6457991058968364</v>
      </c>
      <c r="F417" s="104">
        <f t="shared" ca="1" si="48"/>
        <v>104.14655666939512</v>
      </c>
      <c r="G417" s="104">
        <f t="shared" si="55"/>
        <v>407</v>
      </c>
      <c r="H417" s="104">
        <f t="shared" ca="1" si="49"/>
        <v>104.14655666939512</v>
      </c>
    </row>
    <row r="418" spans="1:8">
      <c r="A418" s="104">
        <f t="shared" si="54"/>
        <v>408</v>
      </c>
      <c r="B418" s="104">
        <f t="shared" ca="1" si="50"/>
        <v>-7.8233166238975416E-2</v>
      </c>
      <c r="C418" s="104">
        <f t="shared" ca="1" si="51"/>
        <v>-6.8233166238975421E-5</v>
      </c>
      <c r="D418" s="104">
        <f t="shared" ca="1" si="52"/>
        <v>100.04056068674238</v>
      </c>
      <c r="E418" s="104">
        <f t="shared" ca="1" si="53"/>
        <v>4.6457308727305975</v>
      </c>
      <c r="F418" s="104">
        <f t="shared" ca="1" si="48"/>
        <v>104.13945066251613</v>
      </c>
      <c r="G418" s="104">
        <f t="shared" si="55"/>
        <v>408</v>
      </c>
      <c r="H418" s="104">
        <f t="shared" ca="1" si="49"/>
        <v>104.13945066251613</v>
      </c>
    </row>
    <row r="419" spans="1:8">
      <c r="A419" s="104">
        <f t="shared" si="54"/>
        <v>409</v>
      </c>
      <c r="B419" s="104">
        <f t="shared" ca="1" si="50"/>
        <v>-0.52666432644196748</v>
      </c>
      <c r="C419" s="104">
        <f t="shared" ca="1" si="51"/>
        <v>-5.1666432644196744E-4</v>
      </c>
      <c r="D419" s="104">
        <f t="shared" ca="1" si="52"/>
        <v>100.04004402241594</v>
      </c>
      <c r="E419" s="104">
        <f t="shared" ca="1" si="53"/>
        <v>4.6452142084041554</v>
      </c>
      <c r="F419" s="104">
        <f t="shared" ca="1" si="48"/>
        <v>104.08565942058802</v>
      </c>
      <c r="G419" s="104">
        <f t="shared" si="55"/>
        <v>409</v>
      </c>
      <c r="H419" s="104">
        <f t="shared" ca="1" si="49"/>
        <v>104.08565942058802</v>
      </c>
    </row>
    <row r="420" spans="1:8">
      <c r="A420" s="104">
        <f t="shared" si="54"/>
        <v>410</v>
      </c>
      <c r="B420" s="104">
        <f t="shared" ca="1" si="50"/>
        <v>0.82548756941727297</v>
      </c>
      <c r="C420" s="104">
        <f t="shared" ca="1" si="51"/>
        <v>8.3548756941727298E-4</v>
      </c>
      <c r="D420" s="104">
        <f t="shared" ca="1" si="52"/>
        <v>100.04087950998536</v>
      </c>
      <c r="E420" s="104">
        <f t="shared" ca="1" si="53"/>
        <v>4.6460496959735726</v>
      </c>
      <c r="F420" s="104">
        <f t="shared" ca="1" si="48"/>
        <v>104.17265803325752</v>
      </c>
      <c r="G420" s="104">
        <f t="shared" si="55"/>
        <v>410</v>
      </c>
      <c r="H420" s="104">
        <f t="shared" ca="1" si="49"/>
        <v>104.17265803325752</v>
      </c>
    </row>
    <row r="421" spans="1:8">
      <c r="A421" s="104">
        <f t="shared" si="54"/>
        <v>411</v>
      </c>
      <c r="B421" s="104">
        <f t="shared" ca="1" si="50"/>
        <v>-0.12727129275530891</v>
      </c>
      <c r="C421" s="104">
        <f t="shared" ca="1" si="51"/>
        <v>-1.1727129275530891E-4</v>
      </c>
      <c r="D421" s="104">
        <f t="shared" ca="1" si="52"/>
        <v>100.04076223869261</v>
      </c>
      <c r="E421" s="104">
        <f t="shared" ca="1" si="53"/>
        <v>4.6459324246808169</v>
      </c>
      <c r="F421" s="104">
        <f t="shared" ca="1" si="48"/>
        <v>104.16044228727232</v>
      </c>
      <c r="G421" s="104">
        <f t="shared" si="55"/>
        <v>411</v>
      </c>
      <c r="H421" s="104">
        <f t="shared" ca="1" si="49"/>
        <v>104.16044228727232</v>
      </c>
    </row>
    <row r="422" spans="1:8">
      <c r="A422" s="104">
        <f t="shared" si="54"/>
        <v>412</v>
      </c>
      <c r="B422" s="104">
        <f t="shared" ca="1" si="50"/>
        <v>0.35855810058070514</v>
      </c>
      <c r="C422" s="104">
        <f t="shared" ca="1" si="51"/>
        <v>3.6855810058070517E-4</v>
      </c>
      <c r="D422" s="104">
        <f t="shared" ca="1" si="52"/>
        <v>100.04113079679318</v>
      </c>
      <c r="E422" s="104">
        <f t="shared" ca="1" si="53"/>
        <v>4.6463009827813977</v>
      </c>
      <c r="F422" s="104">
        <f t="shared" ca="1" si="48"/>
        <v>104.19883853722722</v>
      </c>
      <c r="G422" s="104">
        <f t="shared" si="55"/>
        <v>412</v>
      </c>
      <c r="H422" s="104">
        <f t="shared" ca="1" si="49"/>
        <v>104.19883853722722</v>
      </c>
    </row>
    <row r="423" spans="1:8">
      <c r="A423" s="104">
        <f t="shared" si="54"/>
        <v>413</v>
      </c>
      <c r="B423" s="104">
        <f t="shared" ca="1" si="50"/>
        <v>-0.39057900527203449</v>
      </c>
      <c r="C423" s="104">
        <f t="shared" ca="1" si="51"/>
        <v>-3.8057900527203447E-4</v>
      </c>
      <c r="D423" s="104">
        <f t="shared" ca="1" si="52"/>
        <v>100.04075021778792</v>
      </c>
      <c r="E423" s="104">
        <f t="shared" ca="1" si="53"/>
        <v>4.6459204037761257</v>
      </c>
      <c r="F423" s="104">
        <f t="shared" ca="1" si="48"/>
        <v>104.15919019204867</v>
      </c>
      <c r="G423" s="104">
        <f t="shared" si="55"/>
        <v>413</v>
      </c>
      <c r="H423" s="104">
        <f t="shared" ca="1" si="49"/>
        <v>104.15919019204867</v>
      </c>
    </row>
    <row r="424" spans="1:8">
      <c r="A424" s="104">
        <f t="shared" si="54"/>
        <v>414</v>
      </c>
      <c r="B424" s="104">
        <f t="shared" ca="1" si="50"/>
        <v>1.0541714592596922</v>
      </c>
      <c r="C424" s="104">
        <f t="shared" ca="1" si="51"/>
        <v>1.0641714592596924E-3</v>
      </c>
      <c r="D424" s="104">
        <f t="shared" ca="1" si="52"/>
        <v>100.04181438924718</v>
      </c>
      <c r="E424" s="104">
        <f t="shared" ca="1" si="53"/>
        <v>4.6469845752353853</v>
      </c>
      <c r="F424" s="104">
        <f t="shared" ca="1" si="48"/>
        <v>104.27009242850201</v>
      </c>
      <c r="G424" s="104">
        <f t="shared" si="55"/>
        <v>414</v>
      </c>
      <c r="H424" s="104">
        <f t="shared" ca="1" si="49"/>
        <v>104.27009242850201</v>
      </c>
    </row>
    <row r="425" spans="1:8">
      <c r="A425" s="104">
        <f t="shared" si="54"/>
        <v>415</v>
      </c>
      <c r="B425" s="104">
        <f t="shared" ca="1" si="50"/>
        <v>-0.63375652757927892</v>
      </c>
      <c r="C425" s="104">
        <f t="shared" ca="1" si="51"/>
        <v>-6.2375652757927893E-4</v>
      </c>
      <c r="D425" s="104">
        <f t="shared" ca="1" si="52"/>
        <v>100.0411906327196</v>
      </c>
      <c r="E425" s="104">
        <f t="shared" ca="1" si="53"/>
        <v>4.646360818707806</v>
      </c>
      <c r="F425" s="104">
        <f t="shared" ca="1" si="48"/>
        <v>104.20507355779903</v>
      </c>
      <c r="G425" s="104">
        <f t="shared" si="55"/>
        <v>415</v>
      </c>
      <c r="H425" s="104">
        <f t="shared" ca="1" si="49"/>
        <v>104.20507355779903</v>
      </c>
    </row>
    <row r="426" spans="1:8">
      <c r="A426" s="104">
        <f t="shared" si="54"/>
        <v>416</v>
      </c>
      <c r="B426" s="104">
        <f t="shared" ca="1" si="50"/>
        <v>-0.69208660851360926</v>
      </c>
      <c r="C426" s="104">
        <f t="shared" ca="1" si="51"/>
        <v>-6.8208660851360923E-4</v>
      </c>
      <c r="D426" s="104">
        <f t="shared" ca="1" si="52"/>
        <v>100.04050854611108</v>
      </c>
      <c r="E426" s="104">
        <f t="shared" ca="1" si="53"/>
        <v>4.6456787320992925</v>
      </c>
      <c r="F426" s="104">
        <f t="shared" ca="1" si="48"/>
        <v>104.13402090737148</v>
      </c>
      <c r="G426" s="104">
        <f t="shared" si="55"/>
        <v>416</v>
      </c>
      <c r="H426" s="104">
        <f t="shared" ca="1" si="49"/>
        <v>104.13402090737148</v>
      </c>
    </row>
    <row r="427" spans="1:8">
      <c r="A427" s="104">
        <f t="shared" si="54"/>
        <v>417</v>
      </c>
      <c r="B427" s="104">
        <f t="shared" ca="1" si="50"/>
        <v>1.704047437226599</v>
      </c>
      <c r="C427" s="104">
        <f t="shared" ca="1" si="51"/>
        <v>1.7140474372265991E-3</v>
      </c>
      <c r="D427" s="104">
        <f t="shared" ca="1" si="52"/>
        <v>100.04222259354832</v>
      </c>
      <c r="E427" s="104">
        <f t="shared" ca="1" si="53"/>
        <v>4.6473927795365189</v>
      </c>
      <c r="F427" s="104">
        <f t="shared" ca="1" si="48"/>
        <v>104.31266461719503</v>
      </c>
      <c r="G427" s="104">
        <f t="shared" si="55"/>
        <v>417</v>
      </c>
      <c r="H427" s="104">
        <f t="shared" ca="1" si="49"/>
        <v>104.31266461719503</v>
      </c>
    </row>
    <row r="428" spans="1:8">
      <c r="A428" s="104">
        <f t="shared" si="54"/>
        <v>418</v>
      </c>
      <c r="B428" s="104">
        <f t="shared" ca="1" si="50"/>
        <v>-0.86708395432924812</v>
      </c>
      <c r="C428" s="104">
        <f t="shared" ca="1" si="51"/>
        <v>-8.5708395432924813E-4</v>
      </c>
      <c r="D428" s="104">
        <f t="shared" ca="1" si="52"/>
        <v>100.04136550959399</v>
      </c>
      <c r="E428" s="104">
        <f t="shared" ca="1" si="53"/>
        <v>4.6465356955821893</v>
      </c>
      <c r="F428" s="104">
        <f t="shared" ca="1" si="48"/>
        <v>104.22329820884624</v>
      </c>
      <c r="G428" s="104">
        <f t="shared" si="55"/>
        <v>418</v>
      </c>
      <c r="H428" s="104">
        <f t="shared" ca="1" si="49"/>
        <v>104.22329820884624</v>
      </c>
    </row>
    <row r="429" spans="1:8">
      <c r="A429" s="104">
        <f t="shared" si="54"/>
        <v>419</v>
      </c>
      <c r="B429" s="104">
        <f t="shared" ca="1" si="50"/>
        <v>-0.3589123944283038</v>
      </c>
      <c r="C429" s="104">
        <f t="shared" ca="1" si="51"/>
        <v>-3.4891239442830376E-4</v>
      </c>
      <c r="D429" s="104">
        <f t="shared" ca="1" si="52"/>
        <v>100.04101659719956</v>
      </c>
      <c r="E429" s="104">
        <f t="shared" ca="1" si="53"/>
        <v>4.646186783187761</v>
      </c>
      <c r="F429" s="104">
        <f t="shared" ca="1" si="48"/>
        <v>104.18693975164003</v>
      </c>
      <c r="G429" s="104">
        <f t="shared" si="55"/>
        <v>419</v>
      </c>
      <c r="H429" s="104">
        <f t="shared" ca="1" si="49"/>
        <v>104.18693975164003</v>
      </c>
    </row>
    <row r="430" spans="1:8">
      <c r="A430" s="104">
        <f t="shared" si="54"/>
        <v>420</v>
      </c>
      <c r="B430" s="104">
        <f t="shared" ca="1" si="50"/>
        <v>-3.5036570383914126E-2</v>
      </c>
      <c r="C430" s="104">
        <f t="shared" ca="1" si="51"/>
        <v>-2.5036570383914127E-5</v>
      </c>
      <c r="D430" s="104">
        <f t="shared" ca="1" si="52"/>
        <v>100.04099156062918</v>
      </c>
      <c r="E430" s="104">
        <f t="shared" ca="1" si="53"/>
        <v>4.646161746617377</v>
      </c>
      <c r="F430" s="104">
        <f t="shared" ca="1" si="48"/>
        <v>104.18433130064331</v>
      </c>
      <c r="G430" s="104">
        <f t="shared" si="55"/>
        <v>420</v>
      </c>
      <c r="H430" s="104">
        <f t="shared" ca="1" si="49"/>
        <v>104.18433130064331</v>
      </c>
    </row>
    <row r="431" spans="1:8">
      <c r="A431" s="104">
        <f t="shared" si="54"/>
        <v>421</v>
      </c>
      <c r="B431" s="104">
        <f t="shared" ca="1" si="50"/>
        <v>-0.27664565779864481</v>
      </c>
      <c r="C431" s="104">
        <f t="shared" ca="1" si="51"/>
        <v>-2.666456577986448E-4</v>
      </c>
      <c r="D431" s="104">
        <f t="shared" ca="1" si="52"/>
        <v>100.04072491497138</v>
      </c>
      <c r="E431" s="104">
        <f t="shared" ca="1" si="53"/>
        <v>4.6458951009595788</v>
      </c>
      <c r="F431" s="104">
        <f t="shared" ca="1" si="48"/>
        <v>104.15655470451034</v>
      </c>
      <c r="G431" s="104">
        <f t="shared" si="55"/>
        <v>421</v>
      </c>
      <c r="H431" s="104">
        <f t="shared" ca="1" si="49"/>
        <v>104.15655470451034</v>
      </c>
    </row>
    <row r="432" spans="1:8">
      <c r="A432" s="104">
        <f t="shared" si="54"/>
        <v>422</v>
      </c>
      <c r="B432" s="104">
        <f t="shared" ca="1" si="50"/>
        <v>-1.0267053421107248</v>
      </c>
      <c r="C432" s="104">
        <f t="shared" ca="1" si="51"/>
        <v>-1.0167053421107249E-3</v>
      </c>
      <c r="D432" s="104">
        <f t="shared" ca="1" si="52"/>
        <v>100.03970820962927</v>
      </c>
      <c r="E432" s="104">
        <f t="shared" ca="1" si="53"/>
        <v>4.644878395617468</v>
      </c>
      <c r="F432" s="104">
        <f t="shared" ca="1" si="48"/>
        <v>104.05071199346865</v>
      </c>
      <c r="G432" s="104">
        <f t="shared" si="55"/>
        <v>422</v>
      </c>
      <c r="H432" s="104">
        <f t="shared" ca="1" si="49"/>
        <v>104.05071199346865</v>
      </c>
    </row>
    <row r="433" spans="1:8">
      <c r="A433" s="104">
        <f t="shared" si="54"/>
        <v>423</v>
      </c>
      <c r="B433" s="104">
        <f t="shared" ca="1" si="50"/>
        <v>0.11879253422491592</v>
      </c>
      <c r="C433" s="104">
        <f t="shared" ca="1" si="51"/>
        <v>1.2879253422491593E-4</v>
      </c>
      <c r="D433" s="104">
        <f t="shared" ca="1" si="52"/>
        <v>100.03983700216349</v>
      </c>
      <c r="E433" s="104">
        <f t="shared" ca="1" si="53"/>
        <v>4.645007188151693</v>
      </c>
      <c r="F433" s="104">
        <f t="shared" ca="1" si="48"/>
        <v>104.06411381136273</v>
      </c>
      <c r="G433" s="104">
        <f t="shared" si="55"/>
        <v>423</v>
      </c>
      <c r="H433" s="104">
        <f t="shared" ca="1" si="49"/>
        <v>104.06411381136273</v>
      </c>
    </row>
    <row r="434" spans="1:8">
      <c r="A434" s="104">
        <f t="shared" si="54"/>
        <v>424</v>
      </c>
      <c r="B434" s="104">
        <f t="shared" ca="1" si="50"/>
        <v>-1.1985964940380125</v>
      </c>
      <c r="C434" s="104">
        <f t="shared" ca="1" si="51"/>
        <v>-1.1885964940380124E-3</v>
      </c>
      <c r="D434" s="104">
        <f t="shared" ca="1" si="52"/>
        <v>100.03864840566946</v>
      </c>
      <c r="E434" s="104">
        <f t="shared" ca="1" si="53"/>
        <v>4.6438185916576549</v>
      </c>
      <c r="F434" s="104">
        <f t="shared" ca="1" si="48"/>
        <v>103.94049705030916</v>
      </c>
      <c r="G434" s="104">
        <f t="shared" si="55"/>
        <v>424</v>
      </c>
      <c r="H434" s="104">
        <f t="shared" ca="1" si="49"/>
        <v>103.94049705030916</v>
      </c>
    </row>
    <row r="435" spans="1:8">
      <c r="A435" s="104">
        <f t="shared" si="54"/>
        <v>425</v>
      </c>
      <c r="B435" s="104">
        <f t="shared" ca="1" si="50"/>
        <v>-6.7737767871480892E-2</v>
      </c>
      <c r="C435" s="104">
        <f t="shared" ca="1" si="51"/>
        <v>-5.7737767871480898E-5</v>
      </c>
      <c r="D435" s="104">
        <f t="shared" ca="1" si="52"/>
        <v>100.03859066790159</v>
      </c>
      <c r="E435" s="104">
        <f t="shared" ca="1" si="53"/>
        <v>4.6437608538897832</v>
      </c>
      <c r="F435" s="104">
        <f t="shared" ca="1" si="48"/>
        <v>103.93449593126529</v>
      </c>
      <c r="G435" s="104">
        <f t="shared" si="55"/>
        <v>425</v>
      </c>
      <c r="H435" s="104">
        <f t="shared" ca="1" si="49"/>
        <v>103.93449593126529</v>
      </c>
    </row>
    <row r="436" spans="1:8">
      <c r="A436" s="104">
        <f t="shared" si="54"/>
        <v>426</v>
      </c>
      <c r="B436" s="104">
        <f t="shared" ca="1" si="50"/>
        <v>0.68785359445158467</v>
      </c>
      <c r="C436" s="104">
        <f t="shared" ca="1" si="51"/>
        <v>6.9785359445158476E-4</v>
      </c>
      <c r="D436" s="104">
        <f t="shared" ca="1" si="52"/>
        <v>100.03928852149603</v>
      </c>
      <c r="E436" s="104">
        <f t="shared" ca="1" si="53"/>
        <v>4.6444587074842349</v>
      </c>
      <c r="F436" s="104">
        <f t="shared" ca="1" si="48"/>
        <v>104.00705230675759</v>
      </c>
      <c r="G436" s="104">
        <f t="shared" si="55"/>
        <v>426</v>
      </c>
      <c r="H436" s="104">
        <f t="shared" ca="1" si="49"/>
        <v>104.00705230675759</v>
      </c>
    </row>
    <row r="437" spans="1:8">
      <c r="A437" s="104">
        <f t="shared" si="54"/>
        <v>427</v>
      </c>
      <c r="B437" s="104">
        <f t="shared" ca="1" si="50"/>
        <v>0.92655157572442848</v>
      </c>
      <c r="C437" s="104">
        <f t="shared" ca="1" si="51"/>
        <v>9.3655157572442851E-4</v>
      </c>
      <c r="D437" s="104">
        <f t="shared" ca="1" si="52"/>
        <v>100.04022507307175</v>
      </c>
      <c r="E437" s="104">
        <f t="shared" ca="1" si="53"/>
        <v>4.645395259059959</v>
      </c>
      <c r="F437" s="104">
        <f t="shared" ca="1" si="48"/>
        <v>104.10450590351842</v>
      </c>
      <c r="G437" s="104">
        <f t="shared" si="55"/>
        <v>427</v>
      </c>
      <c r="H437" s="104">
        <f t="shared" ca="1" si="49"/>
        <v>104.10450590351842</v>
      </c>
    </row>
    <row r="438" spans="1:8">
      <c r="A438" s="104">
        <f t="shared" si="54"/>
        <v>428</v>
      </c>
      <c r="B438" s="104">
        <f t="shared" ca="1" si="50"/>
        <v>1.7635850718068267</v>
      </c>
      <c r="C438" s="104">
        <f t="shared" ca="1" si="51"/>
        <v>1.7735850718068268E-3</v>
      </c>
      <c r="D438" s="104">
        <f t="shared" ca="1" si="52"/>
        <v>100.04199865814356</v>
      </c>
      <c r="E438" s="104">
        <f t="shared" ca="1" si="53"/>
        <v>4.647168844131766</v>
      </c>
      <c r="F438" s="104">
        <f t="shared" ca="1" si="48"/>
        <v>104.28930793371491</v>
      </c>
      <c r="G438" s="104">
        <f t="shared" si="55"/>
        <v>428</v>
      </c>
      <c r="H438" s="104">
        <f t="shared" ca="1" si="49"/>
        <v>104.28930793371491</v>
      </c>
    </row>
    <row r="439" spans="1:8">
      <c r="A439" s="104">
        <f t="shared" si="54"/>
        <v>429</v>
      </c>
      <c r="B439" s="104">
        <f t="shared" ca="1" si="50"/>
        <v>-1.0669632664487123</v>
      </c>
      <c r="C439" s="104">
        <f t="shared" ca="1" si="51"/>
        <v>-1.0569632664487122E-3</v>
      </c>
      <c r="D439" s="104">
        <f t="shared" ca="1" si="52"/>
        <v>100.04094169487711</v>
      </c>
      <c r="E439" s="104">
        <f t="shared" ca="1" si="53"/>
        <v>4.646111880865317</v>
      </c>
      <c r="F439" s="104">
        <f t="shared" ca="1" si="48"/>
        <v>104.17913620014001</v>
      </c>
      <c r="G439" s="104">
        <f t="shared" si="55"/>
        <v>429</v>
      </c>
      <c r="H439" s="104">
        <f t="shared" ca="1" si="49"/>
        <v>104.17913620014001</v>
      </c>
    </row>
    <row r="440" spans="1:8">
      <c r="A440" s="104">
        <f t="shared" si="54"/>
        <v>430</v>
      </c>
      <c r="B440" s="104">
        <f t="shared" ca="1" si="50"/>
        <v>0.79344974824143066</v>
      </c>
      <c r="C440" s="104">
        <f t="shared" ca="1" si="51"/>
        <v>8.0344974824143075E-4</v>
      </c>
      <c r="D440" s="104">
        <f t="shared" ca="1" si="52"/>
        <v>100.04174514462535</v>
      </c>
      <c r="E440" s="104">
        <f t="shared" ca="1" si="53"/>
        <v>4.6469153306135587</v>
      </c>
      <c r="F440" s="104">
        <f t="shared" ca="1" si="48"/>
        <v>104.26287253535624</v>
      </c>
      <c r="G440" s="104">
        <f t="shared" si="55"/>
        <v>430</v>
      </c>
      <c r="H440" s="104">
        <f t="shared" ca="1" si="49"/>
        <v>104.26287253535624</v>
      </c>
    </row>
    <row r="441" spans="1:8">
      <c r="A441" s="104">
        <f t="shared" si="54"/>
        <v>431</v>
      </c>
      <c r="B441" s="104">
        <f t="shared" ca="1" si="50"/>
        <v>-1.5867198127906414</v>
      </c>
      <c r="C441" s="104">
        <f t="shared" ca="1" si="51"/>
        <v>-1.5767198127906415E-3</v>
      </c>
      <c r="D441" s="104">
        <f t="shared" ca="1" si="52"/>
        <v>100.04016842481256</v>
      </c>
      <c r="E441" s="104">
        <f t="shared" ca="1" si="53"/>
        <v>4.6453386108007679</v>
      </c>
      <c r="F441" s="104">
        <f t="shared" ca="1" si="48"/>
        <v>104.09860873151888</v>
      </c>
      <c r="G441" s="104">
        <f t="shared" si="55"/>
        <v>431</v>
      </c>
      <c r="H441" s="104">
        <f t="shared" ca="1" si="49"/>
        <v>104.09860873151888</v>
      </c>
    </row>
    <row r="442" spans="1:8">
      <c r="A442" s="104">
        <f t="shared" si="54"/>
        <v>432</v>
      </c>
      <c r="B442" s="104">
        <f t="shared" ca="1" si="50"/>
        <v>0.42405593990828905</v>
      </c>
      <c r="C442" s="104">
        <f t="shared" ca="1" si="51"/>
        <v>4.3405593990828909E-4</v>
      </c>
      <c r="D442" s="104">
        <f t="shared" ca="1" si="52"/>
        <v>100.04060248075247</v>
      </c>
      <c r="E442" s="104">
        <f t="shared" ca="1" si="53"/>
        <v>4.645772666740676</v>
      </c>
      <c r="F442" s="104">
        <f t="shared" ca="1" si="48"/>
        <v>104.14380315872019</v>
      </c>
      <c r="G442" s="104">
        <f t="shared" si="55"/>
        <v>432</v>
      </c>
      <c r="H442" s="104">
        <f t="shared" ca="1" si="49"/>
        <v>104.14380315872019</v>
      </c>
    </row>
    <row r="443" spans="1:8">
      <c r="A443" s="104">
        <f t="shared" si="54"/>
        <v>433</v>
      </c>
      <c r="B443" s="104">
        <f t="shared" ca="1" si="50"/>
        <v>0.70266218326445529</v>
      </c>
      <c r="C443" s="104">
        <f t="shared" ca="1" si="51"/>
        <v>7.1266218326445534E-4</v>
      </c>
      <c r="D443" s="104">
        <f t="shared" ca="1" si="52"/>
        <v>100.04131514293573</v>
      </c>
      <c r="E443" s="104">
        <f t="shared" ca="1" si="53"/>
        <v>4.6464853289239407</v>
      </c>
      <c r="F443" s="104">
        <f t="shared" ca="1" si="48"/>
        <v>104.21804896179846</v>
      </c>
      <c r="G443" s="104">
        <f t="shared" si="55"/>
        <v>433</v>
      </c>
      <c r="H443" s="104">
        <f t="shared" ca="1" si="49"/>
        <v>104.21804896179846</v>
      </c>
    </row>
    <row r="444" spans="1:8">
      <c r="A444" s="104">
        <f t="shared" si="54"/>
        <v>434</v>
      </c>
      <c r="B444" s="104">
        <f t="shared" ca="1" si="50"/>
        <v>0.67868235702689939</v>
      </c>
      <c r="C444" s="104">
        <f t="shared" ca="1" si="51"/>
        <v>6.886823570268994E-4</v>
      </c>
      <c r="D444" s="104">
        <f t="shared" ca="1" si="52"/>
        <v>100.04200382529275</v>
      </c>
      <c r="E444" s="104">
        <f t="shared" ca="1" si="53"/>
        <v>4.6471740112809679</v>
      </c>
      <c r="F444" s="104">
        <f t="shared" ca="1" si="48"/>
        <v>104.28984681352141</v>
      </c>
      <c r="G444" s="104">
        <f t="shared" si="55"/>
        <v>434</v>
      </c>
      <c r="H444" s="104">
        <f t="shared" ca="1" si="49"/>
        <v>104.28984681352141</v>
      </c>
    </row>
    <row r="445" spans="1:8">
      <c r="A445" s="104">
        <f t="shared" si="54"/>
        <v>435</v>
      </c>
      <c r="B445" s="104">
        <f t="shared" ca="1" si="50"/>
        <v>-0.53132955801110282</v>
      </c>
      <c r="C445" s="104">
        <f t="shared" ca="1" si="51"/>
        <v>-5.2132955801110277E-4</v>
      </c>
      <c r="D445" s="104">
        <f t="shared" ca="1" si="52"/>
        <v>100.04148249573474</v>
      </c>
      <c r="E445" s="104">
        <f t="shared" ca="1" si="53"/>
        <v>4.6466526817229568</v>
      </c>
      <c r="F445" s="104">
        <f t="shared" ca="1" si="48"/>
        <v>104.23549160349695</v>
      </c>
      <c r="G445" s="104">
        <f t="shared" si="55"/>
        <v>435</v>
      </c>
      <c r="H445" s="104">
        <f t="shared" ca="1" si="49"/>
        <v>104.23549160349695</v>
      </c>
    </row>
    <row r="446" spans="1:8">
      <c r="A446" s="104">
        <f t="shared" si="54"/>
        <v>436</v>
      </c>
      <c r="B446" s="104">
        <f t="shared" ca="1" si="50"/>
        <v>0.83024649753115987</v>
      </c>
      <c r="C446" s="104">
        <f t="shared" ca="1" si="51"/>
        <v>8.4024649753115994E-4</v>
      </c>
      <c r="D446" s="104">
        <f t="shared" ca="1" si="52"/>
        <v>100.04232274223227</v>
      </c>
      <c r="E446" s="104">
        <f t="shared" ca="1" si="53"/>
        <v>4.6474929282204878</v>
      </c>
      <c r="F446" s="104">
        <f t="shared" ca="1" si="48"/>
        <v>104.32311191641062</v>
      </c>
      <c r="G446" s="104">
        <f t="shared" si="55"/>
        <v>436</v>
      </c>
      <c r="H446" s="104">
        <f t="shared" ca="1" si="49"/>
        <v>104.32311191641062</v>
      </c>
    </row>
    <row r="447" spans="1:8">
      <c r="A447" s="104">
        <f t="shared" si="54"/>
        <v>437</v>
      </c>
      <c r="B447" s="104">
        <f t="shared" ca="1" si="50"/>
        <v>0.21271427017805145</v>
      </c>
      <c r="C447" s="104">
        <f t="shared" ca="1" si="51"/>
        <v>2.2271427017805145E-4</v>
      </c>
      <c r="D447" s="104">
        <f t="shared" ca="1" si="52"/>
        <v>100.04254545650245</v>
      </c>
      <c r="E447" s="104">
        <f t="shared" ca="1" si="53"/>
        <v>4.6477156424906658</v>
      </c>
      <c r="F447" s="104">
        <f t="shared" ca="1" si="48"/>
        <v>104.34634874963493</v>
      </c>
      <c r="G447" s="104">
        <f t="shared" si="55"/>
        <v>437</v>
      </c>
      <c r="H447" s="104">
        <f t="shared" ca="1" si="49"/>
        <v>104.34634874963493</v>
      </c>
    </row>
    <row r="448" spans="1:8">
      <c r="A448" s="104">
        <f t="shared" si="54"/>
        <v>438</v>
      </c>
      <c r="B448" s="104">
        <f t="shared" ca="1" si="50"/>
        <v>-1.3987571454626955</v>
      </c>
      <c r="C448" s="104">
        <f t="shared" ca="1" si="51"/>
        <v>-1.3887571454626955E-3</v>
      </c>
      <c r="D448" s="104">
        <f t="shared" ca="1" si="52"/>
        <v>100.04115669935699</v>
      </c>
      <c r="E448" s="104">
        <f t="shared" ca="1" si="53"/>
        <v>4.6463268853452036</v>
      </c>
      <c r="F448" s="104">
        <f t="shared" ca="1" si="48"/>
        <v>104.20153758924697</v>
      </c>
      <c r="G448" s="104">
        <f t="shared" si="55"/>
        <v>438</v>
      </c>
      <c r="H448" s="104">
        <f t="shared" ca="1" si="49"/>
        <v>104.20153758924697</v>
      </c>
    </row>
    <row r="449" spans="1:8">
      <c r="A449" s="104">
        <f t="shared" si="54"/>
        <v>439</v>
      </c>
      <c r="B449" s="104">
        <f t="shared" ca="1" si="50"/>
        <v>0.15527197465702053</v>
      </c>
      <c r="C449" s="104">
        <f t="shared" ca="1" si="51"/>
        <v>1.6527197465702052E-4</v>
      </c>
      <c r="D449" s="104">
        <f t="shared" ca="1" si="52"/>
        <v>100.04132197133164</v>
      </c>
      <c r="E449" s="104">
        <f t="shared" ca="1" si="53"/>
        <v>4.6464921573198605</v>
      </c>
      <c r="F449" s="104">
        <f t="shared" ca="1" si="48"/>
        <v>104.21876060632844</v>
      </c>
      <c r="G449" s="104">
        <f t="shared" si="55"/>
        <v>439</v>
      </c>
      <c r="H449" s="104">
        <f t="shared" ca="1" si="49"/>
        <v>104.21876060632844</v>
      </c>
    </row>
    <row r="450" spans="1:8">
      <c r="A450" s="104">
        <f t="shared" si="54"/>
        <v>440</v>
      </c>
      <c r="B450" s="104">
        <f t="shared" ca="1" si="50"/>
        <v>-1.3189878288986239</v>
      </c>
      <c r="C450" s="104">
        <f t="shared" ca="1" si="51"/>
        <v>-1.308987828898624E-3</v>
      </c>
      <c r="D450" s="104">
        <f t="shared" ca="1" si="52"/>
        <v>100.04001298350275</v>
      </c>
      <c r="E450" s="104">
        <f t="shared" ca="1" si="53"/>
        <v>4.645183169490962</v>
      </c>
      <c r="F450" s="104">
        <f t="shared" ca="1" si="48"/>
        <v>104.08242876497886</v>
      </c>
      <c r="G450" s="104">
        <f t="shared" si="55"/>
        <v>440</v>
      </c>
      <c r="H450" s="104">
        <f t="shared" ca="1" si="49"/>
        <v>104.08242876497886</v>
      </c>
    </row>
    <row r="451" spans="1:8">
      <c r="A451" s="104">
        <f t="shared" si="54"/>
        <v>441</v>
      </c>
      <c r="B451" s="104">
        <f t="shared" ca="1" si="50"/>
        <v>-0.20838466890180757</v>
      </c>
      <c r="C451" s="104">
        <f t="shared" ca="1" si="51"/>
        <v>-1.9838466890180758E-4</v>
      </c>
      <c r="D451" s="104">
        <f t="shared" ca="1" si="52"/>
        <v>100.03981459883384</v>
      </c>
      <c r="E451" s="104">
        <f t="shared" ca="1" si="53"/>
        <v>4.6449847848220598</v>
      </c>
      <c r="F451" s="104">
        <f t="shared" ca="1" si="48"/>
        <v>104.06178245483319</v>
      </c>
      <c r="G451" s="104">
        <f t="shared" si="55"/>
        <v>441</v>
      </c>
      <c r="H451" s="104">
        <f t="shared" ca="1" si="49"/>
        <v>104.06178245483319</v>
      </c>
    </row>
    <row r="452" spans="1:8">
      <c r="A452" s="104">
        <f t="shared" si="54"/>
        <v>442</v>
      </c>
      <c r="B452" s="104">
        <f t="shared" ca="1" si="50"/>
        <v>-0.38741038306814279</v>
      </c>
      <c r="C452" s="104">
        <f t="shared" ca="1" si="51"/>
        <v>-3.7741038306814275E-4</v>
      </c>
      <c r="D452" s="104">
        <f t="shared" ca="1" si="52"/>
        <v>100.03943718845078</v>
      </c>
      <c r="E452" s="104">
        <f t="shared" ca="1" si="53"/>
        <v>4.6446073744389915</v>
      </c>
      <c r="F452" s="104">
        <f t="shared" ca="1" si="48"/>
        <v>104.02251586792904</v>
      </c>
      <c r="G452" s="104">
        <f t="shared" si="55"/>
        <v>442</v>
      </c>
      <c r="H452" s="104">
        <f t="shared" ca="1" si="49"/>
        <v>104.02251586792904</v>
      </c>
    </row>
    <row r="453" spans="1:8">
      <c r="A453" s="104">
        <f t="shared" si="54"/>
        <v>443</v>
      </c>
      <c r="B453" s="104">
        <f t="shared" ca="1" si="50"/>
        <v>-1.1746667315811297</v>
      </c>
      <c r="C453" s="104">
        <f t="shared" ca="1" si="51"/>
        <v>-1.1646667315811296E-3</v>
      </c>
      <c r="D453" s="104">
        <f t="shared" ca="1" si="52"/>
        <v>100.03827252171919</v>
      </c>
      <c r="E453" s="104">
        <f t="shared" ca="1" si="53"/>
        <v>4.6434427077074103</v>
      </c>
      <c r="F453" s="104">
        <f t="shared" ca="1" si="48"/>
        <v>103.90143482757873</v>
      </c>
      <c r="G453" s="104">
        <f t="shared" si="55"/>
        <v>443</v>
      </c>
      <c r="H453" s="104">
        <f t="shared" ca="1" si="49"/>
        <v>103.90143482757873</v>
      </c>
    </row>
    <row r="454" spans="1:8">
      <c r="A454" s="104">
        <f t="shared" si="54"/>
        <v>444</v>
      </c>
      <c r="B454" s="104">
        <f t="shared" ca="1" si="50"/>
        <v>-0.54315833980067407</v>
      </c>
      <c r="C454" s="104">
        <f t="shared" ca="1" si="51"/>
        <v>-5.3315833980067408E-4</v>
      </c>
      <c r="D454" s="104">
        <f t="shared" ca="1" si="52"/>
        <v>100.03773936337939</v>
      </c>
      <c r="E454" s="104">
        <f t="shared" ca="1" si="53"/>
        <v>4.6429095493676096</v>
      </c>
      <c r="F454" s="104">
        <f t="shared" ca="1" si="48"/>
        <v>103.84605367585647</v>
      </c>
      <c r="G454" s="104">
        <f t="shared" si="55"/>
        <v>444</v>
      </c>
      <c r="H454" s="104">
        <f t="shared" ca="1" si="49"/>
        <v>103.84605367585647</v>
      </c>
    </row>
    <row r="455" spans="1:8">
      <c r="A455" s="104">
        <f t="shared" si="54"/>
        <v>445</v>
      </c>
      <c r="B455" s="104">
        <f t="shared" ca="1" si="50"/>
        <v>-0.22419543962564065</v>
      </c>
      <c r="C455" s="104">
        <f t="shared" ca="1" si="51"/>
        <v>-2.1419543962564067E-4</v>
      </c>
      <c r="D455" s="104">
        <f t="shared" ca="1" si="52"/>
        <v>100.03752516793976</v>
      </c>
      <c r="E455" s="104">
        <f t="shared" ca="1" si="53"/>
        <v>4.6426953539279836</v>
      </c>
      <c r="F455" s="104">
        <f t="shared" ca="1" si="48"/>
        <v>103.82381270677806</v>
      </c>
      <c r="G455" s="104">
        <f t="shared" si="55"/>
        <v>445</v>
      </c>
      <c r="H455" s="104">
        <f t="shared" ca="1" si="49"/>
        <v>103.82381270677806</v>
      </c>
    </row>
    <row r="456" spans="1:8">
      <c r="A456" s="104">
        <f t="shared" si="54"/>
        <v>446</v>
      </c>
      <c r="B456" s="104">
        <f t="shared" ca="1" si="50"/>
        <v>-0.98730827928950604</v>
      </c>
      <c r="C456" s="104">
        <f t="shared" ca="1" si="51"/>
        <v>-9.773082792895061E-4</v>
      </c>
      <c r="D456" s="104">
        <f t="shared" ca="1" si="52"/>
        <v>100.03654785966047</v>
      </c>
      <c r="E456" s="104">
        <f t="shared" ca="1" si="53"/>
        <v>4.6417180456486937</v>
      </c>
      <c r="F456" s="104">
        <f t="shared" ca="1" si="48"/>
        <v>103.72239440157928</v>
      </c>
      <c r="G456" s="104">
        <f t="shared" si="55"/>
        <v>446</v>
      </c>
      <c r="H456" s="104">
        <f t="shared" ca="1" si="49"/>
        <v>103.72239440157928</v>
      </c>
    </row>
    <row r="457" spans="1:8">
      <c r="A457" s="104">
        <f t="shared" si="54"/>
        <v>447</v>
      </c>
      <c r="B457" s="104">
        <f t="shared" ca="1" si="50"/>
        <v>0.21271713987050145</v>
      </c>
      <c r="C457" s="104">
        <f t="shared" ca="1" si="51"/>
        <v>2.2271713987050145E-4</v>
      </c>
      <c r="D457" s="104">
        <f t="shared" ca="1" si="52"/>
        <v>100.03677057680035</v>
      </c>
      <c r="E457" s="104">
        <f t="shared" ca="1" si="53"/>
        <v>4.6419407627885638</v>
      </c>
      <c r="F457" s="104">
        <f t="shared" ca="1" si="48"/>
        <v>103.7454977292589</v>
      </c>
      <c r="G457" s="104">
        <f t="shared" si="55"/>
        <v>447</v>
      </c>
      <c r="H457" s="104">
        <f t="shared" ca="1" si="49"/>
        <v>103.7454977292589</v>
      </c>
    </row>
    <row r="458" spans="1:8">
      <c r="A458" s="104">
        <f t="shared" si="54"/>
        <v>448</v>
      </c>
      <c r="B458" s="104">
        <f t="shared" ca="1" si="50"/>
        <v>0.82458944751224283</v>
      </c>
      <c r="C458" s="104">
        <f t="shared" ca="1" si="51"/>
        <v>8.3458944751224292E-4</v>
      </c>
      <c r="D458" s="104">
        <f t="shared" ca="1" si="52"/>
        <v>100.03760516624786</v>
      </c>
      <c r="E458" s="104">
        <f t="shared" ca="1" si="53"/>
        <v>4.6427753522360762</v>
      </c>
      <c r="F458" s="104">
        <f t="shared" ref="F458:F521" ca="1" si="56">EXP(E458)</f>
        <v>103.83211876836533</v>
      </c>
      <c r="G458" s="104">
        <f t="shared" si="55"/>
        <v>448</v>
      </c>
      <c r="H458" s="104">
        <f t="shared" ref="H458:H521" ca="1" si="57">F458</f>
        <v>103.83211876836533</v>
      </c>
    </row>
    <row r="459" spans="1:8">
      <c r="A459" s="104">
        <f t="shared" si="54"/>
        <v>449</v>
      </c>
      <c r="B459" s="104">
        <f t="shared" ref="B459:B522" ca="1" si="58">NORMINV(RAND(),0,1)</f>
        <v>-1.5165246111753774</v>
      </c>
      <c r="C459" s="104">
        <f t="shared" ref="C459:C522" ca="1" si="59">$E$2+B459*$C$3</f>
        <v>-1.5065246111753774E-3</v>
      </c>
      <c r="D459" s="104">
        <f t="shared" ref="D459:D522" ca="1" si="60">D458+C459</f>
        <v>100.03609864163668</v>
      </c>
      <c r="E459" s="104">
        <f t="shared" ref="E459:E522" ca="1" si="61">E458+C459</f>
        <v>4.6412688276249012</v>
      </c>
      <c r="F459" s="104">
        <f t="shared" ca="1" si="56"/>
        <v>103.6758108964016</v>
      </c>
      <c r="G459" s="104">
        <f t="shared" si="55"/>
        <v>449</v>
      </c>
      <c r="H459" s="104">
        <f t="shared" ca="1" si="57"/>
        <v>103.6758108964016</v>
      </c>
    </row>
    <row r="460" spans="1:8">
      <c r="A460" s="104">
        <f t="shared" ref="A460:A523" si="62">A459+1</f>
        <v>450</v>
      </c>
      <c r="B460" s="104">
        <f t="shared" ca="1" si="58"/>
        <v>0.7440220378129565</v>
      </c>
      <c r="C460" s="104">
        <f t="shared" ca="1" si="59"/>
        <v>7.5402203781295657E-4</v>
      </c>
      <c r="D460" s="104">
        <f t="shared" ca="1" si="60"/>
        <v>100.03685266367449</v>
      </c>
      <c r="E460" s="104">
        <f t="shared" ca="1" si="61"/>
        <v>4.6420228496627143</v>
      </c>
      <c r="F460" s="104">
        <f t="shared" ca="1" si="56"/>
        <v>103.75401422241605</v>
      </c>
      <c r="G460" s="104">
        <f t="shared" ref="G460:G523" si="63">G459+1</f>
        <v>450</v>
      </c>
      <c r="H460" s="104">
        <f t="shared" ca="1" si="57"/>
        <v>103.75401422241605</v>
      </c>
    </row>
    <row r="461" spans="1:8">
      <c r="A461" s="104">
        <f t="shared" si="62"/>
        <v>451</v>
      </c>
      <c r="B461" s="104">
        <f t="shared" ca="1" si="58"/>
        <v>1.2842798359877436</v>
      </c>
      <c r="C461" s="104">
        <f t="shared" ca="1" si="59"/>
        <v>1.2942798359877436E-3</v>
      </c>
      <c r="D461" s="104">
        <f t="shared" ca="1" si="60"/>
        <v>100.03814694351048</v>
      </c>
      <c r="E461" s="104">
        <f t="shared" ca="1" si="61"/>
        <v>4.6433171294987021</v>
      </c>
      <c r="F461" s="104">
        <f t="shared" ca="1" si="56"/>
        <v>103.8883878907335</v>
      </c>
      <c r="G461" s="104">
        <f t="shared" si="63"/>
        <v>451</v>
      </c>
      <c r="H461" s="104">
        <f t="shared" ca="1" si="57"/>
        <v>103.8883878907335</v>
      </c>
    </row>
    <row r="462" spans="1:8">
      <c r="A462" s="104">
        <f t="shared" si="62"/>
        <v>452</v>
      </c>
      <c r="B462" s="104">
        <f t="shared" ca="1" si="58"/>
        <v>0.15208473475862089</v>
      </c>
      <c r="C462" s="104">
        <f t="shared" ca="1" si="59"/>
        <v>1.6208473475862089E-4</v>
      </c>
      <c r="D462" s="104">
        <f t="shared" ca="1" si="60"/>
        <v>100.03830902824524</v>
      </c>
      <c r="E462" s="104">
        <f t="shared" ca="1" si="61"/>
        <v>4.6434792142334604</v>
      </c>
      <c r="F462" s="104">
        <f t="shared" ca="1" si="56"/>
        <v>103.90522797725285</v>
      </c>
      <c r="G462" s="104">
        <f t="shared" si="63"/>
        <v>452</v>
      </c>
      <c r="H462" s="104">
        <f t="shared" ca="1" si="57"/>
        <v>103.90522797725285</v>
      </c>
    </row>
    <row r="463" spans="1:8">
      <c r="A463" s="104">
        <f t="shared" si="62"/>
        <v>453</v>
      </c>
      <c r="B463" s="104">
        <f t="shared" ca="1" si="58"/>
        <v>-7.598666355946606E-3</v>
      </c>
      <c r="C463" s="104">
        <f t="shared" ca="1" si="59"/>
        <v>2.4013336440533951E-6</v>
      </c>
      <c r="D463" s="104">
        <f t="shared" ca="1" si="60"/>
        <v>100.03831142957888</v>
      </c>
      <c r="E463" s="104">
        <f t="shared" ca="1" si="61"/>
        <v>4.6434816155671044</v>
      </c>
      <c r="F463" s="104">
        <f t="shared" ca="1" si="56"/>
        <v>103.90547748867215</v>
      </c>
      <c r="G463" s="104">
        <f t="shared" si="63"/>
        <v>453</v>
      </c>
      <c r="H463" s="104">
        <f t="shared" ca="1" si="57"/>
        <v>103.90547748867215</v>
      </c>
    </row>
    <row r="464" spans="1:8">
      <c r="A464" s="104">
        <f t="shared" si="62"/>
        <v>454</v>
      </c>
      <c r="B464" s="104">
        <f t="shared" ca="1" si="58"/>
        <v>-1.0926009227933671</v>
      </c>
      <c r="C464" s="104">
        <f t="shared" ca="1" si="59"/>
        <v>-1.0826009227933671E-3</v>
      </c>
      <c r="D464" s="104">
        <f t="shared" ca="1" si="60"/>
        <v>100.03722882865608</v>
      </c>
      <c r="E464" s="104">
        <f t="shared" ca="1" si="61"/>
        <v>4.6423990146443108</v>
      </c>
      <c r="F464" s="104">
        <f t="shared" ca="1" si="56"/>
        <v>103.79305019078845</v>
      </c>
      <c r="G464" s="104">
        <f t="shared" si="63"/>
        <v>454</v>
      </c>
      <c r="H464" s="104">
        <f t="shared" ca="1" si="57"/>
        <v>103.79305019078845</v>
      </c>
    </row>
    <row r="465" spans="1:8">
      <c r="A465" s="104">
        <f t="shared" si="62"/>
        <v>455</v>
      </c>
      <c r="B465" s="104">
        <f t="shared" ca="1" si="58"/>
        <v>-1.4878614889920034</v>
      </c>
      <c r="C465" s="104">
        <f t="shared" ca="1" si="59"/>
        <v>-1.4778614889920034E-3</v>
      </c>
      <c r="D465" s="104">
        <f t="shared" ca="1" si="60"/>
        <v>100.03575096716709</v>
      </c>
      <c r="E465" s="104">
        <f t="shared" ca="1" si="61"/>
        <v>4.6409211531553192</v>
      </c>
      <c r="F465" s="104">
        <f t="shared" ca="1" si="56"/>
        <v>103.63977172915192</v>
      </c>
      <c r="G465" s="104">
        <f t="shared" si="63"/>
        <v>455</v>
      </c>
      <c r="H465" s="104">
        <f t="shared" ca="1" si="57"/>
        <v>103.63977172915192</v>
      </c>
    </row>
    <row r="466" spans="1:8">
      <c r="A466" s="104">
        <f t="shared" si="62"/>
        <v>456</v>
      </c>
      <c r="B466" s="104">
        <f t="shared" ca="1" si="58"/>
        <v>-0.37293351114619544</v>
      </c>
      <c r="C466" s="104">
        <f t="shared" ca="1" si="59"/>
        <v>-3.6293351114619543E-4</v>
      </c>
      <c r="D466" s="104">
        <f t="shared" ca="1" si="60"/>
        <v>100.03538803365595</v>
      </c>
      <c r="E466" s="104">
        <f t="shared" ca="1" si="61"/>
        <v>4.6405582196441726</v>
      </c>
      <c r="F466" s="104">
        <f t="shared" ca="1" si="56"/>
        <v>103.60216420783151</v>
      </c>
      <c r="G466" s="104">
        <f t="shared" si="63"/>
        <v>456</v>
      </c>
      <c r="H466" s="104">
        <f t="shared" ca="1" si="57"/>
        <v>103.60216420783151</v>
      </c>
    </row>
    <row r="467" spans="1:8">
      <c r="A467" s="104">
        <f t="shared" si="62"/>
        <v>457</v>
      </c>
      <c r="B467" s="104">
        <f t="shared" ca="1" si="58"/>
        <v>-0.872483221028304</v>
      </c>
      <c r="C467" s="104">
        <f t="shared" ca="1" si="59"/>
        <v>-8.6248322102830399E-4</v>
      </c>
      <c r="D467" s="104">
        <f t="shared" ca="1" si="60"/>
        <v>100.03452555043492</v>
      </c>
      <c r="E467" s="104">
        <f t="shared" ca="1" si="61"/>
        <v>4.6396957364231444</v>
      </c>
      <c r="F467" s="104">
        <f t="shared" ca="1" si="56"/>
        <v>103.51284760211365</v>
      </c>
      <c r="G467" s="104">
        <f t="shared" si="63"/>
        <v>457</v>
      </c>
      <c r="H467" s="104">
        <f t="shared" ca="1" si="57"/>
        <v>103.51284760211365</v>
      </c>
    </row>
    <row r="468" spans="1:8">
      <c r="A468" s="104">
        <f t="shared" si="62"/>
        <v>458</v>
      </c>
      <c r="B468" s="104">
        <f t="shared" ca="1" si="58"/>
        <v>-0.1672505851928256</v>
      </c>
      <c r="C468" s="104">
        <f t="shared" ca="1" si="59"/>
        <v>-1.5725058519282559E-4</v>
      </c>
      <c r="D468" s="104">
        <f t="shared" ca="1" si="60"/>
        <v>100.03436829984973</v>
      </c>
      <c r="E468" s="104">
        <f t="shared" ca="1" si="61"/>
        <v>4.6395384858379511</v>
      </c>
      <c r="F468" s="104">
        <f t="shared" ca="1" si="56"/>
        <v>103.49657142600586</v>
      </c>
      <c r="G468" s="104">
        <f t="shared" si="63"/>
        <v>458</v>
      </c>
      <c r="H468" s="104">
        <f t="shared" ca="1" si="57"/>
        <v>103.49657142600586</v>
      </c>
    </row>
    <row r="469" spans="1:8">
      <c r="A469" s="104">
        <f t="shared" si="62"/>
        <v>459</v>
      </c>
      <c r="B469" s="104">
        <f t="shared" ca="1" si="58"/>
        <v>0.29550191164996364</v>
      </c>
      <c r="C469" s="104">
        <f t="shared" ca="1" si="59"/>
        <v>3.0550191164996365E-4</v>
      </c>
      <c r="D469" s="104">
        <f t="shared" ca="1" si="60"/>
        <v>100.03467380176139</v>
      </c>
      <c r="E469" s="104">
        <f t="shared" ca="1" si="61"/>
        <v>4.6398439877496012</v>
      </c>
      <c r="F469" s="104">
        <f t="shared" ca="1" si="56"/>
        <v>103.52819465665848</v>
      </c>
      <c r="G469" s="104">
        <f t="shared" si="63"/>
        <v>459</v>
      </c>
      <c r="H469" s="104">
        <f t="shared" ca="1" si="57"/>
        <v>103.52819465665848</v>
      </c>
    </row>
    <row r="470" spans="1:8">
      <c r="A470" s="104">
        <f t="shared" si="62"/>
        <v>460</v>
      </c>
      <c r="B470" s="104">
        <f t="shared" ca="1" si="58"/>
        <v>-0.60508138746110962</v>
      </c>
      <c r="C470" s="104">
        <f t="shared" ca="1" si="59"/>
        <v>-5.9508138746110965E-4</v>
      </c>
      <c r="D470" s="104">
        <f t="shared" ca="1" si="60"/>
        <v>100.03407872037393</v>
      </c>
      <c r="E470" s="104">
        <f t="shared" ca="1" si="61"/>
        <v>4.6392489063621403</v>
      </c>
      <c r="F470" s="104">
        <f t="shared" ca="1" si="56"/>
        <v>103.46660528210361</v>
      </c>
      <c r="G470" s="104">
        <f t="shared" si="63"/>
        <v>460</v>
      </c>
      <c r="H470" s="104">
        <f t="shared" ca="1" si="57"/>
        <v>103.46660528210361</v>
      </c>
    </row>
    <row r="471" spans="1:8">
      <c r="A471" s="104">
        <f t="shared" si="62"/>
        <v>461</v>
      </c>
      <c r="B471" s="104">
        <f t="shared" ca="1" si="58"/>
        <v>-0.6675338301409397</v>
      </c>
      <c r="C471" s="104">
        <f t="shared" ca="1" si="59"/>
        <v>-6.5753383014093968E-4</v>
      </c>
      <c r="D471" s="104">
        <f t="shared" ca="1" si="60"/>
        <v>100.03342118654379</v>
      </c>
      <c r="E471" s="104">
        <f t="shared" ca="1" si="61"/>
        <v>4.6385913725319989</v>
      </c>
      <c r="F471" s="104">
        <f t="shared" ca="1" si="56"/>
        <v>103.39859485087078</v>
      </c>
      <c r="G471" s="104">
        <f t="shared" si="63"/>
        <v>461</v>
      </c>
      <c r="H471" s="104">
        <f t="shared" ca="1" si="57"/>
        <v>103.39859485087078</v>
      </c>
    </row>
    <row r="472" spans="1:8">
      <c r="A472" s="104">
        <f t="shared" si="62"/>
        <v>462</v>
      </c>
      <c r="B472" s="104">
        <f t="shared" ca="1" si="58"/>
        <v>-0.86314605056800087</v>
      </c>
      <c r="C472" s="104">
        <f t="shared" ca="1" si="59"/>
        <v>-8.531460505680009E-4</v>
      </c>
      <c r="D472" s="104">
        <f t="shared" ca="1" si="60"/>
        <v>100.03256804049322</v>
      </c>
      <c r="E472" s="104">
        <f t="shared" ca="1" si="61"/>
        <v>4.6377382264814306</v>
      </c>
      <c r="F472" s="104">
        <f t="shared" ca="1" si="56"/>
        <v>103.31041836709723</v>
      </c>
      <c r="G472" s="104">
        <f t="shared" si="63"/>
        <v>462</v>
      </c>
      <c r="H472" s="104">
        <f t="shared" ca="1" si="57"/>
        <v>103.31041836709723</v>
      </c>
    </row>
    <row r="473" spans="1:8">
      <c r="A473" s="104">
        <f t="shared" si="62"/>
        <v>463</v>
      </c>
      <c r="B473" s="104">
        <f t="shared" ca="1" si="58"/>
        <v>-0.10630599662298557</v>
      </c>
      <c r="C473" s="104">
        <f t="shared" ca="1" si="59"/>
        <v>-9.6305996622985575E-5</v>
      </c>
      <c r="D473" s="104">
        <f t="shared" ca="1" si="60"/>
        <v>100.0324717344966</v>
      </c>
      <c r="E473" s="104">
        <f t="shared" ca="1" si="61"/>
        <v>4.6376419204848078</v>
      </c>
      <c r="F473" s="104">
        <f t="shared" ca="1" si="56"/>
        <v>103.30046943337354</v>
      </c>
      <c r="G473" s="104">
        <f t="shared" si="63"/>
        <v>463</v>
      </c>
      <c r="H473" s="104">
        <f t="shared" ca="1" si="57"/>
        <v>103.30046943337354</v>
      </c>
    </row>
    <row r="474" spans="1:8">
      <c r="A474" s="104">
        <f t="shared" si="62"/>
        <v>464</v>
      </c>
      <c r="B474" s="104">
        <f t="shared" ca="1" si="58"/>
        <v>-1.3347185246599169</v>
      </c>
      <c r="C474" s="104">
        <f t="shared" ca="1" si="59"/>
        <v>-1.324718524659917E-3</v>
      </c>
      <c r="D474" s="104">
        <f t="shared" ca="1" si="60"/>
        <v>100.03114701597194</v>
      </c>
      <c r="E474" s="104">
        <f t="shared" ca="1" si="61"/>
        <v>4.6363172019601482</v>
      </c>
      <c r="F474" s="104">
        <f t="shared" ca="1" si="56"/>
        <v>103.16371598781924</v>
      </c>
      <c r="G474" s="104">
        <f t="shared" si="63"/>
        <v>464</v>
      </c>
      <c r="H474" s="104">
        <f t="shared" ca="1" si="57"/>
        <v>103.16371598781924</v>
      </c>
    </row>
    <row r="475" spans="1:8">
      <c r="A475" s="104">
        <f t="shared" si="62"/>
        <v>465</v>
      </c>
      <c r="B475" s="104">
        <f t="shared" ca="1" si="58"/>
        <v>-0.54352153336390319</v>
      </c>
      <c r="C475" s="104">
        <f t="shared" ca="1" si="59"/>
        <v>-5.3352153336390319E-4</v>
      </c>
      <c r="D475" s="104">
        <f t="shared" ca="1" si="60"/>
        <v>100.03061349443857</v>
      </c>
      <c r="E475" s="104">
        <f t="shared" ca="1" si="61"/>
        <v>4.6357836804267842</v>
      </c>
      <c r="F475" s="104">
        <f t="shared" ca="1" si="56"/>
        <v>103.10869060379676</v>
      </c>
      <c r="G475" s="104">
        <f t="shared" si="63"/>
        <v>465</v>
      </c>
      <c r="H475" s="104">
        <f t="shared" ca="1" si="57"/>
        <v>103.10869060379676</v>
      </c>
    </row>
    <row r="476" spans="1:8">
      <c r="A476" s="104">
        <f t="shared" si="62"/>
        <v>466</v>
      </c>
      <c r="B476" s="104">
        <f t="shared" ca="1" si="58"/>
        <v>1.4643207649649796</v>
      </c>
      <c r="C476" s="104">
        <f t="shared" ca="1" si="59"/>
        <v>1.4743207649649797E-3</v>
      </c>
      <c r="D476" s="104">
        <f t="shared" ca="1" si="60"/>
        <v>100.03208781520354</v>
      </c>
      <c r="E476" s="104">
        <f t="shared" ca="1" si="61"/>
        <v>4.637258001191749</v>
      </c>
      <c r="F476" s="104">
        <f t="shared" ca="1" si="56"/>
        <v>103.2608180021378</v>
      </c>
      <c r="G476" s="104">
        <f t="shared" si="63"/>
        <v>466</v>
      </c>
      <c r="H476" s="104">
        <f t="shared" ca="1" si="57"/>
        <v>103.2608180021378</v>
      </c>
    </row>
    <row r="477" spans="1:8">
      <c r="A477" s="104">
        <f t="shared" si="62"/>
        <v>467</v>
      </c>
      <c r="B477" s="104">
        <f t="shared" ca="1" si="58"/>
        <v>-1.1671719630760369</v>
      </c>
      <c r="C477" s="104">
        <f t="shared" ca="1" si="59"/>
        <v>-1.1571719630760369E-3</v>
      </c>
      <c r="D477" s="104">
        <f t="shared" ca="1" si="60"/>
        <v>100.03093064324047</v>
      </c>
      <c r="E477" s="104">
        <f t="shared" ca="1" si="61"/>
        <v>4.6361008292286732</v>
      </c>
      <c r="F477" s="104">
        <f t="shared" ca="1" si="56"/>
        <v>103.14139658754372</v>
      </c>
      <c r="G477" s="104">
        <f t="shared" si="63"/>
        <v>467</v>
      </c>
      <c r="H477" s="104">
        <f t="shared" ca="1" si="57"/>
        <v>103.14139658754372</v>
      </c>
    </row>
    <row r="478" spans="1:8">
      <c r="A478" s="104">
        <f t="shared" si="62"/>
        <v>468</v>
      </c>
      <c r="B478" s="104">
        <f t="shared" ca="1" si="58"/>
        <v>0.96395142744052476</v>
      </c>
      <c r="C478" s="104">
        <f t="shared" ca="1" si="59"/>
        <v>9.7395142744052484E-4</v>
      </c>
      <c r="D478" s="104">
        <f t="shared" ca="1" si="60"/>
        <v>100.03190459466791</v>
      </c>
      <c r="E478" s="104">
        <f t="shared" ca="1" si="61"/>
        <v>4.6370747806561141</v>
      </c>
      <c r="F478" s="104">
        <f t="shared" ca="1" si="56"/>
        <v>103.24190023286818</v>
      </c>
      <c r="G478" s="104">
        <f t="shared" si="63"/>
        <v>468</v>
      </c>
      <c r="H478" s="104">
        <f t="shared" ca="1" si="57"/>
        <v>103.24190023286818</v>
      </c>
    </row>
    <row r="479" spans="1:8">
      <c r="A479" s="104">
        <f t="shared" si="62"/>
        <v>469</v>
      </c>
      <c r="B479" s="104">
        <f t="shared" ca="1" si="58"/>
        <v>-6.861370819255222E-2</v>
      </c>
      <c r="C479" s="104">
        <f t="shared" ca="1" si="59"/>
        <v>-5.8613708192552225E-5</v>
      </c>
      <c r="D479" s="104">
        <f t="shared" ca="1" si="60"/>
        <v>100.03184598095972</v>
      </c>
      <c r="E479" s="104">
        <f t="shared" ca="1" si="61"/>
        <v>4.6370161669479213</v>
      </c>
      <c r="F479" s="104">
        <f t="shared" ca="1" si="56"/>
        <v>103.2358490195984</v>
      </c>
      <c r="G479" s="104">
        <f t="shared" si="63"/>
        <v>469</v>
      </c>
      <c r="H479" s="104">
        <f t="shared" ca="1" si="57"/>
        <v>103.2358490195984</v>
      </c>
    </row>
    <row r="480" spans="1:8">
      <c r="A480" s="104">
        <f t="shared" si="62"/>
        <v>470</v>
      </c>
      <c r="B480" s="104">
        <f t="shared" ca="1" si="58"/>
        <v>-0.35487729088416109</v>
      </c>
      <c r="C480" s="104">
        <f t="shared" ca="1" si="59"/>
        <v>-3.4487729088416105E-4</v>
      </c>
      <c r="D480" s="104">
        <f t="shared" ca="1" si="60"/>
        <v>100.03150110366883</v>
      </c>
      <c r="E480" s="104">
        <f t="shared" ca="1" si="61"/>
        <v>4.6366712896570368</v>
      </c>
      <c r="F480" s="104">
        <f t="shared" ca="1" si="56"/>
        <v>103.20025145841443</v>
      </c>
      <c r="G480" s="104">
        <f t="shared" si="63"/>
        <v>470</v>
      </c>
      <c r="H480" s="104">
        <f t="shared" ca="1" si="57"/>
        <v>103.20025145841443</v>
      </c>
    </row>
    <row r="481" spans="1:8">
      <c r="A481" s="104">
        <f t="shared" si="62"/>
        <v>471</v>
      </c>
      <c r="B481" s="104">
        <f t="shared" ca="1" si="58"/>
        <v>-1.9718685782035235</v>
      </c>
      <c r="C481" s="104">
        <f t="shared" ca="1" si="59"/>
        <v>-1.9618685782035235E-3</v>
      </c>
      <c r="D481" s="104">
        <f t="shared" ca="1" si="60"/>
        <v>100.02953923509062</v>
      </c>
      <c r="E481" s="104">
        <f t="shared" ca="1" si="61"/>
        <v>4.6347094210788331</v>
      </c>
      <c r="F481" s="104">
        <f t="shared" ca="1" si="56"/>
        <v>102.99798460318517</v>
      </c>
      <c r="G481" s="104">
        <f t="shared" si="63"/>
        <v>471</v>
      </c>
      <c r="H481" s="104">
        <f t="shared" ca="1" si="57"/>
        <v>102.99798460318517</v>
      </c>
    </row>
    <row r="482" spans="1:8">
      <c r="A482" s="104">
        <f t="shared" si="62"/>
        <v>472</v>
      </c>
      <c r="B482" s="104">
        <f t="shared" ca="1" si="58"/>
        <v>-1.9721793147592743</v>
      </c>
      <c r="C482" s="104">
        <f t="shared" ca="1" si="59"/>
        <v>-1.9621793147592743E-3</v>
      </c>
      <c r="D482" s="104">
        <f t="shared" ca="1" si="60"/>
        <v>100.02757705577586</v>
      </c>
      <c r="E482" s="104">
        <f t="shared" ca="1" si="61"/>
        <v>4.6327472417640738</v>
      </c>
      <c r="F482" s="104">
        <f t="shared" ca="1" si="56"/>
        <v>102.79608223743723</v>
      </c>
      <c r="G482" s="104">
        <f t="shared" si="63"/>
        <v>472</v>
      </c>
      <c r="H482" s="104">
        <f t="shared" ca="1" si="57"/>
        <v>102.79608223743723</v>
      </c>
    </row>
    <row r="483" spans="1:8">
      <c r="A483" s="104">
        <f t="shared" si="62"/>
        <v>473</v>
      </c>
      <c r="B483" s="104">
        <f t="shared" ca="1" si="58"/>
        <v>0.74333768410186152</v>
      </c>
      <c r="C483" s="104">
        <f t="shared" ca="1" si="59"/>
        <v>7.5333768410186161E-4</v>
      </c>
      <c r="D483" s="104">
        <f t="shared" ca="1" si="60"/>
        <v>100.02833039345997</v>
      </c>
      <c r="E483" s="104">
        <f t="shared" ca="1" si="61"/>
        <v>4.6335005794481754</v>
      </c>
      <c r="F483" s="104">
        <f t="shared" ca="1" si="56"/>
        <v>102.8735515765872</v>
      </c>
      <c r="G483" s="104">
        <f t="shared" si="63"/>
        <v>473</v>
      </c>
      <c r="H483" s="104">
        <f t="shared" ca="1" si="57"/>
        <v>102.8735515765872</v>
      </c>
    </row>
    <row r="484" spans="1:8">
      <c r="A484" s="104">
        <f t="shared" si="62"/>
        <v>474</v>
      </c>
      <c r="B484" s="104">
        <f t="shared" ca="1" si="58"/>
        <v>1.1165192271988982</v>
      </c>
      <c r="C484" s="104">
        <f t="shared" ca="1" si="59"/>
        <v>1.1265192271988982E-3</v>
      </c>
      <c r="D484" s="104">
        <f t="shared" ca="1" si="60"/>
        <v>100.02945691268717</v>
      </c>
      <c r="E484" s="104">
        <f t="shared" ca="1" si="61"/>
        <v>4.6346270986753746</v>
      </c>
      <c r="F484" s="104">
        <f t="shared" ca="1" si="56"/>
        <v>102.98950591053922</v>
      </c>
      <c r="G484" s="104">
        <f t="shared" si="63"/>
        <v>474</v>
      </c>
      <c r="H484" s="104">
        <f t="shared" ca="1" si="57"/>
        <v>102.98950591053922</v>
      </c>
    </row>
    <row r="485" spans="1:8">
      <c r="A485" s="104">
        <f t="shared" si="62"/>
        <v>475</v>
      </c>
      <c r="B485" s="104">
        <f t="shared" ca="1" si="58"/>
        <v>-0.8789520529670245</v>
      </c>
      <c r="C485" s="104">
        <f t="shared" ca="1" si="59"/>
        <v>-8.6895205296702452E-4</v>
      </c>
      <c r="D485" s="104">
        <f t="shared" ca="1" si="60"/>
        <v>100.0285879606342</v>
      </c>
      <c r="E485" s="104">
        <f t="shared" ca="1" si="61"/>
        <v>4.6337581466224078</v>
      </c>
      <c r="F485" s="104">
        <f t="shared" ca="1" si="56"/>
        <v>102.90005183922241</v>
      </c>
      <c r="G485" s="104">
        <f t="shared" si="63"/>
        <v>475</v>
      </c>
      <c r="H485" s="104">
        <f t="shared" ca="1" si="57"/>
        <v>102.90005183922241</v>
      </c>
    </row>
    <row r="486" spans="1:8">
      <c r="A486" s="104">
        <f t="shared" si="62"/>
        <v>476</v>
      </c>
      <c r="B486" s="104">
        <f t="shared" ca="1" si="58"/>
        <v>1.061700369995886</v>
      </c>
      <c r="C486" s="104">
        <f t="shared" ca="1" si="59"/>
        <v>1.071700369995886E-3</v>
      </c>
      <c r="D486" s="104">
        <f t="shared" ca="1" si="60"/>
        <v>100.02965966100419</v>
      </c>
      <c r="E486" s="104">
        <f t="shared" ca="1" si="61"/>
        <v>4.6348298469924041</v>
      </c>
      <c r="F486" s="104">
        <f t="shared" ca="1" si="56"/>
        <v>103.01038897646599</v>
      </c>
      <c r="G486" s="104">
        <f t="shared" si="63"/>
        <v>476</v>
      </c>
      <c r="H486" s="104">
        <f t="shared" ca="1" si="57"/>
        <v>103.01038897646599</v>
      </c>
    </row>
    <row r="487" spans="1:8">
      <c r="A487" s="104">
        <f t="shared" si="62"/>
        <v>477</v>
      </c>
      <c r="B487" s="104">
        <f t="shared" ca="1" si="58"/>
        <v>0.83338541430234425</v>
      </c>
      <c r="C487" s="104">
        <f t="shared" ca="1" si="59"/>
        <v>8.4338541430234427E-4</v>
      </c>
      <c r="D487" s="104">
        <f t="shared" ca="1" si="60"/>
        <v>100.03050304641849</v>
      </c>
      <c r="E487" s="104">
        <f t="shared" ca="1" si="61"/>
        <v>4.635673232406706</v>
      </c>
      <c r="F487" s="104">
        <f t="shared" ca="1" si="56"/>
        <v>103.09730308194291</v>
      </c>
      <c r="G487" s="104">
        <f t="shared" si="63"/>
        <v>477</v>
      </c>
      <c r="H487" s="104">
        <f t="shared" ca="1" si="57"/>
        <v>103.09730308194291</v>
      </c>
    </row>
    <row r="488" spans="1:8">
      <c r="A488" s="104">
        <f t="shared" si="62"/>
        <v>478</v>
      </c>
      <c r="B488" s="104">
        <f t="shared" ca="1" si="58"/>
        <v>1.0497151668002469</v>
      </c>
      <c r="C488" s="104">
        <f t="shared" ca="1" si="59"/>
        <v>1.0597151668002469E-3</v>
      </c>
      <c r="D488" s="104">
        <f t="shared" ca="1" si="60"/>
        <v>100.03156276158529</v>
      </c>
      <c r="E488" s="104">
        <f t="shared" ca="1" si="61"/>
        <v>4.6367329475735062</v>
      </c>
      <c r="F488" s="104">
        <f t="shared" ca="1" si="56"/>
        <v>103.20661476707063</v>
      </c>
      <c r="G488" s="104">
        <f t="shared" si="63"/>
        <v>478</v>
      </c>
      <c r="H488" s="104">
        <f t="shared" ca="1" si="57"/>
        <v>103.20661476707063</v>
      </c>
    </row>
    <row r="489" spans="1:8">
      <c r="A489" s="104">
        <f t="shared" si="62"/>
        <v>479</v>
      </c>
      <c r="B489" s="104">
        <f t="shared" ca="1" si="58"/>
        <v>-1.4621805618382524</v>
      </c>
      <c r="C489" s="104">
        <f t="shared" ca="1" si="59"/>
        <v>-1.4521805618382523E-3</v>
      </c>
      <c r="D489" s="104">
        <f t="shared" ca="1" si="60"/>
        <v>100.03011058102345</v>
      </c>
      <c r="E489" s="104">
        <f t="shared" ca="1" si="61"/>
        <v>4.6352807670116682</v>
      </c>
      <c r="F489" s="104">
        <f t="shared" ca="1" si="56"/>
        <v>103.05684889711461</v>
      </c>
      <c r="G489" s="104">
        <f t="shared" si="63"/>
        <v>479</v>
      </c>
      <c r="H489" s="104">
        <f t="shared" ca="1" si="57"/>
        <v>103.05684889711461</v>
      </c>
    </row>
    <row r="490" spans="1:8">
      <c r="A490" s="104">
        <f t="shared" si="62"/>
        <v>480</v>
      </c>
      <c r="B490" s="104">
        <f t="shared" ca="1" si="58"/>
        <v>-0.176831277951772</v>
      </c>
      <c r="C490" s="104">
        <f t="shared" ca="1" si="59"/>
        <v>-1.6683127795177202E-4</v>
      </c>
      <c r="D490" s="104">
        <f t="shared" ca="1" si="60"/>
        <v>100.0299437497455</v>
      </c>
      <c r="E490" s="104">
        <f t="shared" ca="1" si="61"/>
        <v>4.6351139357337168</v>
      </c>
      <c r="F490" s="104">
        <f t="shared" ca="1" si="56"/>
        <v>103.03965722540559</v>
      </c>
      <c r="G490" s="104">
        <f t="shared" si="63"/>
        <v>480</v>
      </c>
      <c r="H490" s="104">
        <f t="shared" ca="1" si="57"/>
        <v>103.03965722540559</v>
      </c>
    </row>
    <row r="491" spans="1:8">
      <c r="A491" s="104">
        <f t="shared" si="62"/>
        <v>481</v>
      </c>
      <c r="B491" s="104">
        <f t="shared" ca="1" si="58"/>
        <v>-1.2572950484584594E-2</v>
      </c>
      <c r="C491" s="104">
        <f t="shared" ca="1" si="59"/>
        <v>-2.5729504845845935E-6</v>
      </c>
      <c r="D491" s="104">
        <f t="shared" ca="1" si="60"/>
        <v>100.02994117679502</v>
      </c>
      <c r="E491" s="104">
        <f t="shared" ca="1" si="61"/>
        <v>4.6351113627832321</v>
      </c>
      <c r="F491" s="104">
        <f t="shared" ca="1" si="56"/>
        <v>103.03939210981066</v>
      </c>
      <c r="G491" s="104">
        <f t="shared" si="63"/>
        <v>481</v>
      </c>
      <c r="H491" s="104">
        <f t="shared" ca="1" si="57"/>
        <v>103.03939210981066</v>
      </c>
    </row>
    <row r="492" spans="1:8">
      <c r="A492" s="104">
        <f t="shared" si="62"/>
        <v>482</v>
      </c>
      <c r="B492" s="104">
        <f t="shared" ca="1" si="58"/>
        <v>-0.16053659579552609</v>
      </c>
      <c r="C492" s="104">
        <f t="shared" ca="1" si="59"/>
        <v>-1.5053659579552608E-4</v>
      </c>
      <c r="D492" s="104">
        <f t="shared" ca="1" si="60"/>
        <v>100.02979064019922</v>
      </c>
      <c r="E492" s="104">
        <f t="shared" ca="1" si="61"/>
        <v>4.6349608261874362</v>
      </c>
      <c r="F492" s="104">
        <f t="shared" ca="1" si="56"/>
        <v>103.02388207793257</v>
      </c>
      <c r="G492" s="104">
        <f t="shared" si="63"/>
        <v>482</v>
      </c>
      <c r="H492" s="104">
        <f t="shared" ca="1" si="57"/>
        <v>103.02388207793257</v>
      </c>
    </row>
    <row r="493" spans="1:8">
      <c r="A493" s="104">
        <f t="shared" si="62"/>
        <v>483</v>
      </c>
      <c r="B493" s="104">
        <f t="shared" ca="1" si="58"/>
        <v>0.90584078054206674</v>
      </c>
      <c r="C493" s="104">
        <f t="shared" ca="1" si="59"/>
        <v>9.1584078054206676E-4</v>
      </c>
      <c r="D493" s="104">
        <f t="shared" ca="1" si="60"/>
        <v>100.03070648097976</v>
      </c>
      <c r="E493" s="104">
        <f t="shared" ca="1" si="61"/>
        <v>4.6358766669679783</v>
      </c>
      <c r="F493" s="104">
        <f t="shared" ca="1" si="56"/>
        <v>103.11827877008135</v>
      </c>
      <c r="G493" s="104">
        <f t="shared" si="63"/>
        <v>483</v>
      </c>
      <c r="H493" s="104">
        <f t="shared" ca="1" si="57"/>
        <v>103.11827877008135</v>
      </c>
    </row>
    <row r="494" spans="1:8">
      <c r="A494" s="104">
        <f t="shared" si="62"/>
        <v>484</v>
      </c>
      <c r="B494" s="104">
        <f t="shared" ca="1" si="58"/>
        <v>0.11121454460758279</v>
      </c>
      <c r="C494" s="104">
        <f t="shared" ca="1" si="59"/>
        <v>1.2121454460758279E-4</v>
      </c>
      <c r="D494" s="104">
        <f t="shared" ca="1" si="60"/>
        <v>100.03082769552437</v>
      </c>
      <c r="E494" s="104">
        <f t="shared" ca="1" si="61"/>
        <v>4.6359978815125862</v>
      </c>
      <c r="F494" s="104">
        <f t="shared" ca="1" si="56"/>
        <v>103.13077896287051</v>
      </c>
      <c r="G494" s="104">
        <f t="shared" si="63"/>
        <v>484</v>
      </c>
      <c r="H494" s="104">
        <f t="shared" ca="1" si="57"/>
        <v>103.13077896287051</v>
      </c>
    </row>
    <row r="495" spans="1:8">
      <c r="A495" s="104">
        <f t="shared" si="62"/>
        <v>485</v>
      </c>
      <c r="B495" s="104">
        <f t="shared" ca="1" si="58"/>
        <v>-0.91338556683566896</v>
      </c>
      <c r="C495" s="104">
        <f t="shared" ca="1" si="59"/>
        <v>-9.0338556683566894E-4</v>
      </c>
      <c r="D495" s="104">
        <f t="shared" ca="1" si="60"/>
        <v>100.02992430995754</v>
      </c>
      <c r="E495" s="104">
        <f t="shared" ca="1" si="61"/>
        <v>4.6350944959457507</v>
      </c>
      <c r="F495" s="104">
        <f t="shared" ca="1" si="56"/>
        <v>103.03765417578653</v>
      </c>
      <c r="G495" s="104">
        <f t="shared" si="63"/>
        <v>485</v>
      </c>
      <c r="H495" s="104">
        <f t="shared" ca="1" si="57"/>
        <v>103.03765417578653</v>
      </c>
    </row>
    <row r="496" spans="1:8">
      <c r="A496" s="104">
        <f t="shared" si="62"/>
        <v>486</v>
      </c>
      <c r="B496" s="104">
        <f t="shared" ca="1" si="58"/>
        <v>-2.3308553980438464</v>
      </c>
      <c r="C496" s="104">
        <f t="shared" ca="1" si="59"/>
        <v>-2.3208553980438463E-3</v>
      </c>
      <c r="D496" s="104">
        <f t="shared" ca="1" si="60"/>
        <v>100.0276034545595</v>
      </c>
      <c r="E496" s="104">
        <f t="shared" ca="1" si="61"/>
        <v>4.6327736405477067</v>
      </c>
      <c r="F496" s="104">
        <f t="shared" ca="1" si="56"/>
        <v>102.79879596478992</v>
      </c>
      <c r="G496" s="104">
        <f t="shared" si="63"/>
        <v>486</v>
      </c>
      <c r="H496" s="104">
        <f t="shared" ca="1" si="57"/>
        <v>102.79879596478992</v>
      </c>
    </row>
    <row r="497" spans="1:8">
      <c r="A497" s="104">
        <f t="shared" si="62"/>
        <v>487</v>
      </c>
      <c r="B497" s="104">
        <f t="shared" ca="1" si="58"/>
        <v>-1.0245264526679847</v>
      </c>
      <c r="C497" s="104">
        <f t="shared" ca="1" si="59"/>
        <v>-1.0145264526679847E-3</v>
      </c>
      <c r="D497" s="104">
        <f t="shared" ca="1" si="60"/>
        <v>100.02658892810683</v>
      </c>
      <c r="E497" s="104">
        <f t="shared" ca="1" si="61"/>
        <v>4.6317591140950389</v>
      </c>
      <c r="F497" s="104">
        <f t="shared" ca="1" si="56"/>
        <v>102.69455675264112</v>
      </c>
      <c r="G497" s="104">
        <f t="shared" si="63"/>
        <v>487</v>
      </c>
      <c r="H497" s="104">
        <f t="shared" ca="1" si="57"/>
        <v>102.69455675264112</v>
      </c>
    </row>
    <row r="498" spans="1:8">
      <c r="A498" s="104">
        <f t="shared" si="62"/>
        <v>488</v>
      </c>
      <c r="B498" s="104">
        <f t="shared" ca="1" si="58"/>
        <v>-7.7609393934711612E-2</v>
      </c>
      <c r="C498" s="104">
        <f t="shared" ca="1" si="59"/>
        <v>-6.7609393934711616E-5</v>
      </c>
      <c r="D498" s="104">
        <f t="shared" ca="1" si="60"/>
        <v>100.02652131871289</v>
      </c>
      <c r="E498" s="104">
        <f t="shared" ca="1" si="61"/>
        <v>4.631691504701104</v>
      </c>
      <c r="F498" s="104">
        <f t="shared" ca="1" si="56"/>
        <v>102.68761387060333</v>
      </c>
      <c r="G498" s="104">
        <f t="shared" si="63"/>
        <v>488</v>
      </c>
      <c r="H498" s="104">
        <f t="shared" ca="1" si="57"/>
        <v>102.68761387060333</v>
      </c>
    </row>
    <row r="499" spans="1:8">
      <c r="A499" s="104">
        <f t="shared" si="62"/>
        <v>489</v>
      </c>
      <c r="B499" s="104">
        <f t="shared" ca="1" si="58"/>
        <v>2.5259904893796437</v>
      </c>
      <c r="C499" s="104">
        <f t="shared" ca="1" si="59"/>
        <v>2.5359904893796437E-3</v>
      </c>
      <c r="D499" s="104">
        <f t="shared" ca="1" si="60"/>
        <v>100.02905730920227</v>
      </c>
      <c r="E499" s="104">
        <f t="shared" ca="1" si="61"/>
        <v>4.6342274951904834</v>
      </c>
      <c r="F499" s="104">
        <f t="shared" ca="1" si="56"/>
        <v>102.94835916680879</v>
      </c>
      <c r="G499" s="104">
        <f t="shared" si="63"/>
        <v>489</v>
      </c>
      <c r="H499" s="104">
        <f t="shared" ca="1" si="57"/>
        <v>102.94835916680879</v>
      </c>
    </row>
    <row r="500" spans="1:8">
      <c r="A500" s="104">
        <f t="shared" si="62"/>
        <v>490</v>
      </c>
      <c r="B500" s="104">
        <f t="shared" ca="1" si="58"/>
        <v>-2.2280942608970529</v>
      </c>
      <c r="C500" s="104">
        <f t="shared" ca="1" si="59"/>
        <v>-2.218094260897053E-3</v>
      </c>
      <c r="D500" s="104">
        <f t="shared" ca="1" si="60"/>
        <v>100.02683921494138</v>
      </c>
      <c r="E500" s="104">
        <f t="shared" ca="1" si="61"/>
        <v>4.6320094009295865</v>
      </c>
      <c r="F500" s="104">
        <f t="shared" ca="1" si="56"/>
        <v>102.72026306501758</v>
      </c>
      <c r="G500" s="104">
        <f t="shared" si="63"/>
        <v>490</v>
      </c>
      <c r="H500" s="104">
        <f t="shared" ca="1" si="57"/>
        <v>102.72026306501758</v>
      </c>
    </row>
    <row r="501" spans="1:8">
      <c r="A501" s="104">
        <f t="shared" si="62"/>
        <v>491</v>
      </c>
      <c r="B501" s="104">
        <f t="shared" ca="1" si="58"/>
        <v>0.41315449608239085</v>
      </c>
      <c r="C501" s="104">
        <f t="shared" ca="1" si="59"/>
        <v>4.231544960823909E-4</v>
      </c>
      <c r="D501" s="104">
        <f t="shared" ca="1" si="60"/>
        <v>100.02726236943745</v>
      </c>
      <c r="E501" s="104">
        <f t="shared" ca="1" si="61"/>
        <v>4.6324325554256687</v>
      </c>
      <c r="F501" s="104">
        <f t="shared" ca="1" si="56"/>
        <v>102.76373880400077</v>
      </c>
      <c r="G501" s="104">
        <f t="shared" si="63"/>
        <v>491</v>
      </c>
      <c r="H501" s="104">
        <f t="shared" ca="1" si="57"/>
        <v>102.76373880400077</v>
      </c>
    </row>
    <row r="502" spans="1:8">
      <c r="A502" s="104">
        <f t="shared" si="62"/>
        <v>492</v>
      </c>
      <c r="B502" s="104">
        <f t="shared" ca="1" si="58"/>
        <v>-0.60314094333708601</v>
      </c>
      <c r="C502" s="104">
        <f t="shared" ca="1" si="59"/>
        <v>-5.9314094333708599E-4</v>
      </c>
      <c r="D502" s="104">
        <f t="shared" ca="1" si="60"/>
        <v>100.02666922849411</v>
      </c>
      <c r="E502" s="104">
        <f t="shared" ca="1" si="61"/>
        <v>4.6318394144823314</v>
      </c>
      <c r="F502" s="104">
        <f t="shared" ca="1" si="56"/>
        <v>102.7028034964251</v>
      </c>
      <c r="G502" s="104">
        <f t="shared" si="63"/>
        <v>492</v>
      </c>
      <c r="H502" s="104">
        <f t="shared" ca="1" si="57"/>
        <v>102.7028034964251</v>
      </c>
    </row>
    <row r="503" spans="1:8">
      <c r="A503" s="104">
        <f t="shared" si="62"/>
        <v>493</v>
      </c>
      <c r="B503" s="104">
        <f t="shared" ca="1" si="58"/>
        <v>-0.32017091135073084</v>
      </c>
      <c r="C503" s="104">
        <f t="shared" ca="1" si="59"/>
        <v>-3.101709113507308E-4</v>
      </c>
      <c r="D503" s="104">
        <f t="shared" ca="1" si="60"/>
        <v>100.02635905758277</v>
      </c>
      <c r="E503" s="104">
        <f t="shared" ca="1" si="61"/>
        <v>4.6315292435709807</v>
      </c>
      <c r="F503" s="104">
        <f t="shared" ca="1" si="56"/>
        <v>102.67095301406827</v>
      </c>
      <c r="G503" s="104">
        <f t="shared" si="63"/>
        <v>493</v>
      </c>
      <c r="H503" s="104">
        <f t="shared" ca="1" si="57"/>
        <v>102.67095301406827</v>
      </c>
    </row>
    <row r="504" spans="1:8">
      <c r="A504" s="104">
        <f t="shared" si="62"/>
        <v>494</v>
      </c>
      <c r="B504" s="104">
        <f t="shared" ca="1" si="58"/>
        <v>0.26452390699718986</v>
      </c>
      <c r="C504" s="104">
        <f t="shared" ca="1" si="59"/>
        <v>2.7452390699718991E-4</v>
      </c>
      <c r="D504" s="104">
        <f t="shared" ca="1" si="60"/>
        <v>100.02663358148976</v>
      </c>
      <c r="E504" s="104">
        <f t="shared" ca="1" si="61"/>
        <v>4.6318037674779777</v>
      </c>
      <c r="F504" s="104">
        <f t="shared" ca="1" si="56"/>
        <v>102.69914251439364</v>
      </c>
      <c r="G504" s="104">
        <f t="shared" si="63"/>
        <v>494</v>
      </c>
      <c r="H504" s="104">
        <f t="shared" ca="1" si="57"/>
        <v>102.69914251439364</v>
      </c>
    </row>
    <row r="505" spans="1:8">
      <c r="A505" s="104">
        <f t="shared" si="62"/>
        <v>495</v>
      </c>
      <c r="B505" s="104">
        <f t="shared" ca="1" si="58"/>
        <v>-0.65263836659945595</v>
      </c>
      <c r="C505" s="104">
        <f t="shared" ca="1" si="59"/>
        <v>-6.4263836659945593E-4</v>
      </c>
      <c r="D505" s="104">
        <f t="shared" ca="1" si="60"/>
        <v>100.02599094312316</v>
      </c>
      <c r="E505" s="104">
        <f t="shared" ca="1" si="61"/>
        <v>4.6311611291113781</v>
      </c>
      <c r="F505" s="104">
        <f t="shared" ca="1" si="56"/>
        <v>102.63316530720998</v>
      </c>
      <c r="G505" s="104">
        <f t="shared" si="63"/>
        <v>495</v>
      </c>
      <c r="H505" s="104">
        <f t="shared" ca="1" si="57"/>
        <v>102.63316530720998</v>
      </c>
    </row>
    <row r="506" spans="1:8">
      <c r="A506" s="104">
        <f t="shared" si="62"/>
        <v>496</v>
      </c>
      <c r="B506" s="104">
        <f t="shared" ca="1" si="58"/>
        <v>-0.5461892290841357</v>
      </c>
      <c r="C506" s="104">
        <f t="shared" ca="1" si="59"/>
        <v>-5.3618922908413573E-4</v>
      </c>
      <c r="D506" s="104">
        <f t="shared" ca="1" si="60"/>
        <v>100.02545475389408</v>
      </c>
      <c r="E506" s="104">
        <f t="shared" ca="1" si="61"/>
        <v>4.6306249398822938</v>
      </c>
      <c r="F506" s="104">
        <f t="shared" ca="1" si="56"/>
        <v>102.57814926024942</v>
      </c>
      <c r="G506" s="104">
        <f t="shared" si="63"/>
        <v>496</v>
      </c>
      <c r="H506" s="104">
        <f t="shared" ca="1" si="57"/>
        <v>102.57814926024942</v>
      </c>
    </row>
    <row r="507" spans="1:8">
      <c r="A507" s="104">
        <f t="shared" si="62"/>
        <v>497</v>
      </c>
      <c r="B507" s="104">
        <f t="shared" ca="1" si="58"/>
        <v>-0.46991390132986188</v>
      </c>
      <c r="C507" s="104">
        <f t="shared" ca="1" si="59"/>
        <v>-4.5991390132986187E-4</v>
      </c>
      <c r="D507" s="104">
        <f t="shared" ca="1" si="60"/>
        <v>100.02499483999276</v>
      </c>
      <c r="E507" s="104">
        <f t="shared" ca="1" si="61"/>
        <v>4.6301650259809639</v>
      </c>
      <c r="F507" s="104">
        <f t="shared" ca="1" si="56"/>
        <v>102.53098299047488</v>
      </c>
      <c r="G507" s="104">
        <f t="shared" si="63"/>
        <v>497</v>
      </c>
      <c r="H507" s="104">
        <f t="shared" ca="1" si="57"/>
        <v>102.53098299047488</v>
      </c>
    </row>
    <row r="508" spans="1:8">
      <c r="A508" s="104">
        <f t="shared" si="62"/>
        <v>498</v>
      </c>
      <c r="B508" s="104">
        <f t="shared" ca="1" si="58"/>
        <v>1.171180955898762</v>
      </c>
      <c r="C508" s="104">
        <f t="shared" ca="1" si="59"/>
        <v>1.181180955898762E-3</v>
      </c>
      <c r="D508" s="104">
        <f t="shared" ca="1" si="60"/>
        <v>100.02617602094865</v>
      </c>
      <c r="E508" s="104">
        <f t="shared" ca="1" si="61"/>
        <v>4.6313462069368629</v>
      </c>
      <c r="F508" s="104">
        <f t="shared" ca="1" si="56"/>
        <v>102.65216218816414</v>
      </c>
      <c r="G508" s="104">
        <f t="shared" si="63"/>
        <v>498</v>
      </c>
      <c r="H508" s="104">
        <f t="shared" ca="1" si="57"/>
        <v>102.65216218816414</v>
      </c>
    </row>
    <row r="509" spans="1:8">
      <c r="A509" s="104">
        <f t="shared" si="62"/>
        <v>499</v>
      </c>
      <c r="B509" s="104">
        <f t="shared" ca="1" si="58"/>
        <v>2.2619524590872278</v>
      </c>
      <c r="C509" s="104">
        <f t="shared" ca="1" si="59"/>
        <v>2.2719524590872277E-3</v>
      </c>
      <c r="D509" s="104">
        <f t="shared" ca="1" si="60"/>
        <v>100.02844797340774</v>
      </c>
      <c r="E509" s="104">
        <f t="shared" ca="1" si="61"/>
        <v>4.63361815939595</v>
      </c>
      <c r="F509" s="104">
        <f t="shared" ca="1" si="56"/>
        <v>102.88564815455254</v>
      </c>
      <c r="G509" s="104">
        <f t="shared" si="63"/>
        <v>499</v>
      </c>
      <c r="H509" s="104">
        <f t="shared" ca="1" si="57"/>
        <v>102.88564815455254</v>
      </c>
    </row>
    <row r="510" spans="1:8">
      <c r="A510" s="104">
        <f t="shared" si="62"/>
        <v>500</v>
      </c>
      <c r="B510" s="104">
        <f t="shared" ca="1" si="58"/>
        <v>0.17355020586999387</v>
      </c>
      <c r="C510" s="104">
        <f t="shared" ca="1" si="59"/>
        <v>1.8355020586999387E-4</v>
      </c>
      <c r="D510" s="104">
        <f t="shared" ca="1" si="60"/>
        <v>100.02863152361361</v>
      </c>
      <c r="E510" s="104">
        <f t="shared" ca="1" si="61"/>
        <v>4.63380170960182</v>
      </c>
      <c r="F510" s="104">
        <f t="shared" ca="1" si="56"/>
        <v>102.90453456970205</v>
      </c>
      <c r="G510" s="104">
        <f t="shared" si="63"/>
        <v>500</v>
      </c>
      <c r="H510" s="104">
        <f t="shared" ca="1" si="57"/>
        <v>102.90453456970205</v>
      </c>
    </row>
    <row r="511" spans="1:8">
      <c r="A511" s="104">
        <f t="shared" si="62"/>
        <v>501</v>
      </c>
      <c r="B511" s="104">
        <f t="shared" ca="1" si="58"/>
        <v>-2.0733727007388589</v>
      </c>
      <c r="C511" s="104">
        <f t="shared" ca="1" si="59"/>
        <v>-2.0633727007388588E-3</v>
      </c>
      <c r="D511" s="104">
        <f t="shared" ca="1" si="60"/>
        <v>100.02656815091288</v>
      </c>
      <c r="E511" s="104">
        <f t="shared" ca="1" si="61"/>
        <v>4.6317383369010816</v>
      </c>
      <c r="F511" s="104">
        <f t="shared" ca="1" si="56"/>
        <v>102.69242307008315</v>
      </c>
      <c r="G511" s="104">
        <f t="shared" si="63"/>
        <v>501</v>
      </c>
      <c r="H511" s="104">
        <f t="shared" ca="1" si="57"/>
        <v>102.69242307008315</v>
      </c>
    </row>
    <row r="512" spans="1:8">
      <c r="A512" s="104">
        <f t="shared" si="62"/>
        <v>502</v>
      </c>
      <c r="B512" s="104">
        <f t="shared" ca="1" si="58"/>
        <v>0.11875780413622547</v>
      </c>
      <c r="C512" s="104">
        <f t="shared" ca="1" si="59"/>
        <v>1.2875780413622548E-4</v>
      </c>
      <c r="D512" s="104">
        <f t="shared" ca="1" si="60"/>
        <v>100.02669690871701</v>
      </c>
      <c r="E512" s="104">
        <f t="shared" ca="1" si="61"/>
        <v>4.6318670947052176</v>
      </c>
      <c r="F512" s="104">
        <f t="shared" ca="1" si="56"/>
        <v>102.70564637226246</v>
      </c>
      <c r="G512" s="104">
        <f t="shared" si="63"/>
        <v>502</v>
      </c>
      <c r="H512" s="104">
        <f t="shared" ca="1" si="57"/>
        <v>102.70564637226246</v>
      </c>
    </row>
    <row r="513" spans="1:8">
      <c r="A513" s="104">
        <f t="shared" si="62"/>
        <v>503</v>
      </c>
      <c r="B513" s="104">
        <f t="shared" ca="1" si="58"/>
        <v>-0.2626371547106604</v>
      </c>
      <c r="C513" s="104">
        <f t="shared" ca="1" si="59"/>
        <v>-2.5263715471066041E-4</v>
      </c>
      <c r="D513" s="104">
        <f t="shared" ca="1" si="60"/>
        <v>100.0264442715623</v>
      </c>
      <c r="E513" s="104">
        <f t="shared" ca="1" si="61"/>
        <v>4.6316144575505067</v>
      </c>
      <c r="F513" s="104">
        <f t="shared" ca="1" si="56"/>
        <v>102.6797023873355</v>
      </c>
      <c r="G513" s="104">
        <f t="shared" si="63"/>
        <v>503</v>
      </c>
      <c r="H513" s="104">
        <f t="shared" ca="1" si="57"/>
        <v>102.6797023873355</v>
      </c>
    </row>
    <row r="514" spans="1:8">
      <c r="A514" s="104">
        <f t="shared" si="62"/>
        <v>504</v>
      </c>
      <c r="B514" s="104">
        <f t="shared" ca="1" si="58"/>
        <v>-0.27554983263849964</v>
      </c>
      <c r="C514" s="104">
        <f t="shared" ca="1" si="59"/>
        <v>-2.6554983263849961E-4</v>
      </c>
      <c r="D514" s="104">
        <f t="shared" ca="1" si="60"/>
        <v>100.02617872172966</v>
      </c>
      <c r="E514" s="104">
        <f t="shared" ca="1" si="61"/>
        <v>4.631348907717868</v>
      </c>
      <c r="F514" s="104">
        <f t="shared" ca="1" si="56"/>
        <v>102.65243942954829</v>
      </c>
      <c r="G514" s="104">
        <f t="shared" si="63"/>
        <v>504</v>
      </c>
      <c r="H514" s="104">
        <f t="shared" ca="1" si="57"/>
        <v>102.65243942954829</v>
      </c>
    </row>
    <row r="515" spans="1:8">
      <c r="A515" s="104">
        <f t="shared" si="62"/>
        <v>505</v>
      </c>
      <c r="B515" s="104">
        <f t="shared" ca="1" si="58"/>
        <v>-2.2435344812752334</v>
      </c>
      <c r="C515" s="104">
        <f t="shared" ca="1" si="59"/>
        <v>-2.2335344812752333E-3</v>
      </c>
      <c r="D515" s="104">
        <f t="shared" ca="1" si="60"/>
        <v>100.02394518724839</v>
      </c>
      <c r="E515" s="104">
        <f t="shared" ca="1" si="61"/>
        <v>4.6291153732365924</v>
      </c>
      <c r="F515" s="104">
        <f t="shared" ca="1" si="56"/>
        <v>102.42341752586444</v>
      </c>
      <c r="G515" s="104">
        <f t="shared" si="63"/>
        <v>505</v>
      </c>
      <c r="H515" s="104">
        <f t="shared" ca="1" si="57"/>
        <v>102.42341752586444</v>
      </c>
    </row>
    <row r="516" spans="1:8">
      <c r="A516" s="104">
        <f t="shared" si="62"/>
        <v>506</v>
      </c>
      <c r="B516" s="104">
        <f t="shared" ca="1" si="58"/>
        <v>0.59719208735746521</v>
      </c>
      <c r="C516" s="104">
        <f t="shared" ca="1" si="59"/>
        <v>6.0719208735746523E-4</v>
      </c>
      <c r="D516" s="104">
        <f t="shared" ca="1" si="60"/>
        <v>100.02455237933574</v>
      </c>
      <c r="E516" s="104">
        <f t="shared" ca="1" si="61"/>
        <v>4.6297225653239495</v>
      </c>
      <c r="F516" s="104">
        <f t="shared" ca="1" si="56"/>
        <v>102.48562709921526</v>
      </c>
      <c r="G516" s="104">
        <f t="shared" si="63"/>
        <v>506</v>
      </c>
      <c r="H516" s="104">
        <f t="shared" ca="1" si="57"/>
        <v>102.48562709921526</v>
      </c>
    </row>
    <row r="517" spans="1:8">
      <c r="A517" s="104">
        <f t="shared" si="62"/>
        <v>507</v>
      </c>
      <c r="B517" s="104">
        <f t="shared" ca="1" si="58"/>
        <v>1.8725623023436229</v>
      </c>
      <c r="C517" s="104">
        <f t="shared" ca="1" si="59"/>
        <v>1.882562302343623E-3</v>
      </c>
      <c r="D517" s="104">
        <f t="shared" ca="1" si="60"/>
        <v>100.02643494163809</v>
      </c>
      <c r="E517" s="104">
        <f t="shared" ca="1" si="61"/>
        <v>4.6316051276262931</v>
      </c>
      <c r="F517" s="104">
        <f t="shared" ca="1" si="56"/>
        <v>102.67874439796293</v>
      </c>
      <c r="G517" s="104">
        <f t="shared" si="63"/>
        <v>507</v>
      </c>
      <c r="H517" s="104">
        <f t="shared" ca="1" si="57"/>
        <v>102.67874439796293</v>
      </c>
    </row>
    <row r="518" spans="1:8">
      <c r="A518" s="104">
        <f t="shared" si="62"/>
        <v>508</v>
      </c>
      <c r="B518" s="104">
        <f t="shared" ca="1" si="58"/>
        <v>0.76303214589674417</v>
      </c>
      <c r="C518" s="104">
        <f t="shared" ca="1" si="59"/>
        <v>7.7303214589674422E-4</v>
      </c>
      <c r="D518" s="104">
        <f t="shared" ca="1" si="60"/>
        <v>100.02720797378399</v>
      </c>
      <c r="E518" s="104">
        <f t="shared" ca="1" si="61"/>
        <v>4.6323781597721894</v>
      </c>
      <c r="F518" s="104">
        <f t="shared" ca="1" si="56"/>
        <v>102.75814905530494</v>
      </c>
      <c r="G518" s="104">
        <f t="shared" si="63"/>
        <v>508</v>
      </c>
      <c r="H518" s="104">
        <f t="shared" ca="1" si="57"/>
        <v>102.75814905530494</v>
      </c>
    </row>
    <row r="519" spans="1:8">
      <c r="A519" s="104">
        <f t="shared" si="62"/>
        <v>509</v>
      </c>
      <c r="B519" s="104">
        <f t="shared" ca="1" si="58"/>
        <v>-0.36298949357136945</v>
      </c>
      <c r="C519" s="104">
        <f t="shared" ca="1" si="59"/>
        <v>-3.5298949357136944E-4</v>
      </c>
      <c r="D519" s="104">
        <f t="shared" ca="1" si="60"/>
        <v>100.02685498429041</v>
      </c>
      <c r="E519" s="104">
        <f t="shared" ca="1" si="61"/>
        <v>4.6320251702786184</v>
      </c>
      <c r="F519" s="104">
        <f t="shared" ca="1" si="56"/>
        <v>102.72188290947041</v>
      </c>
      <c r="G519" s="104">
        <f t="shared" si="63"/>
        <v>509</v>
      </c>
      <c r="H519" s="104">
        <f t="shared" ca="1" si="57"/>
        <v>102.72188290947041</v>
      </c>
    </row>
    <row r="520" spans="1:8">
      <c r="A520" s="104">
        <f t="shared" si="62"/>
        <v>510</v>
      </c>
      <c r="B520" s="104">
        <f t="shared" ca="1" si="58"/>
        <v>-0.20598619292224246</v>
      </c>
      <c r="C520" s="104">
        <f t="shared" ca="1" si="59"/>
        <v>-1.9598619292224246E-4</v>
      </c>
      <c r="D520" s="104">
        <f t="shared" ca="1" si="60"/>
        <v>100.02665899809749</v>
      </c>
      <c r="E520" s="104">
        <f t="shared" ca="1" si="61"/>
        <v>4.6318291840856958</v>
      </c>
      <c r="F520" s="104">
        <f t="shared" ca="1" si="56"/>
        <v>102.70175281138422</v>
      </c>
      <c r="G520" s="104">
        <f t="shared" si="63"/>
        <v>510</v>
      </c>
      <c r="H520" s="104">
        <f t="shared" ca="1" si="57"/>
        <v>102.70175281138422</v>
      </c>
    </row>
    <row r="521" spans="1:8">
      <c r="A521" s="104">
        <f t="shared" si="62"/>
        <v>511</v>
      </c>
      <c r="B521" s="104">
        <f t="shared" ca="1" si="58"/>
        <v>-0.63310408792018236</v>
      </c>
      <c r="C521" s="104">
        <f t="shared" ca="1" si="59"/>
        <v>-6.2310408792018239E-4</v>
      </c>
      <c r="D521" s="104">
        <f t="shared" ca="1" si="60"/>
        <v>100.02603589400957</v>
      </c>
      <c r="E521" s="104">
        <f t="shared" ca="1" si="61"/>
        <v>4.6312060799977752</v>
      </c>
      <c r="F521" s="104">
        <f t="shared" ca="1" si="56"/>
        <v>102.6377788626552</v>
      </c>
      <c r="G521" s="104">
        <f t="shared" si="63"/>
        <v>511</v>
      </c>
      <c r="H521" s="104">
        <f t="shared" ca="1" si="57"/>
        <v>102.6377788626552</v>
      </c>
    </row>
    <row r="522" spans="1:8">
      <c r="A522" s="104">
        <f t="shared" si="62"/>
        <v>512</v>
      </c>
      <c r="B522" s="104">
        <f t="shared" ca="1" si="58"/>
        <v>0.24102319157290564</v>
      </c>
      <c r="C522" s="104">
        <f t="shared" ca="1" si="59"/>
        <v>2.5102319157290566E-4</v>
      </c>
      <c r="D522" s="104">
        <f t="shared" ca="1" si="60"/>
        <v>100.02628691720113</v>
      </c>
      <c r="E522" s="104">
        <f t="shared" ca="1" si="61"/>
        <v>4.6314571031893479</v>
      </c>
      <c r="F522" s="104">
        <f t="shared" ref="F522:F585" ca="1" si="64">EXP(E522)</f>
        <v>102.66354655949068</v>
      </c>
      <c r="G522" s="104">
        <f t="shared" si="63"/>
        <v>512</v>
      </c>
      <c r="H522" s="104">
        <f t="shared" ref="H522:H585" ca="1" si="65">F522</f>
        <v>102.66354655949068</v>
      </c>
    </row>
    <row r="523" spans="1:8">
      <c r="A523" s="104">
        <f t="shared" si="62"/>
        <v>513</v>
      </c>
      <c r="B523" s="104">
        <f t="shared" ref="B523:B586" ca="1" si="66">NORMINV(RAND(),0,1)</f>
        <v>-0.61895731947632981</v>
      </c>
      <c r="C523" s="104">
        <f t="shared" ref="C523:C586" ca="1" si="67">$E$2+B523*$C$3</f>
        <v>-6.0895731947632975E-4</v>
      </c>
      <c r="D523" s="104">
        <f t="shared" ref="D523:D586" ca="1" si="68">D522+C523</f>
        <v>100.02567795988166</v>
      </c>
      <c r="E523" s="104">
        <f t="shared" ref="E523:E586" ca="1" si="69">E522+C523</f>
        <v>4.6308481458698711</v>
      </c>
      <c r="F523" s="104">
        <f t="shared" ca="1" si="64"/>
        <v>102.60104787281755</v>
      </c>
      <c r="G523" s="104">
        <f t="shared" si="63"/>
        <v>513</v>
      </c>
      <c r="H523" s="104">
        <f t="shared" ca="1" si="65"/>
        <v>102.60104787281755</v>
      </c>
    </row>
    <row r="524" spans="1:8">
      <c r="A524" s="104">
        <f t="shared" ref="A524:A587" si="70">A523+1</f>
        <v>514</v>
      </c>
      <c r="B524" s="104">
        <f t="shared" ca="1" si="66"/>
        <v>0.9392719629812567</v>
      </c>
      <c r="C524" s="104">
        <f t="shared" ca="1" si="67"/>
        <v>9.4927196298125671E-4</v>
      </c>
      <c r="D524" s="104">
        <f t="shared" ca="1" si="68"/>
        <v>100.02662723184464</v>
      </c>
      <c r="E524" s="104">
        <f t="shared" ca="1" si="69"/>
        <v>4.6317974178328525</v>
      </c>
      <c r="F524" s="104">
        <f t="shared" ca="1" si="64"/>
        <v>102.69849041335432</v>
      </c>
      <c r="G524" s="104">
        <f t="shared" ref="G524:G587" si="71">G523+1</f>
        <v>514</v>
      </c>
      <c r="H524" s="104">
        <f t="shared" ca="1" si="65"/>
        <v>102.69849041335432</v>
      </c>
    </row>
    <row r="525" spans="1:8">
      <c r="A525" s="104">
        <f t="shared" si="70"/>
        <v>515</v>
      </c>
      <c r="B525" s="104">
        <f t="shared" ca="1" si="66"/>
        <v>0.79551016821970166</v>
      </c>
      <c r="C525" s="104">
        <f t="shared" ca="1" si="67"/>
        <v>8.0551016821970168E-4</v>
      </c>
      <c r="D525" s="104">
        <f t="shared" ca="1" si="68"/>
        <v>100.02743274201286</v>
      </c>
      <c r="E525" s="104">
        <f t="shared" ca="1" si="69"/>
        <v>4.6326029280010719</v>
      </c>
      <c r="F525" s="104">
        <f t="shared" ca="1" si="64"/>
        <v>102.78124841837557</v>
      </c>
      <c r="G525" s="104">
        <f t="shared" si="71"/>
        <v>515</v>
      </c>
      <c r="H525" s="104">
        <f t="shared" ca="1" si="65"/>
        <v>102.78124841837557</v>
      </c>
    </row>
    <row r="526" spans="1:8">
      <c r="A526" s="104">
        <f t="shared" si="70"/>
        <v>516</v>
      </c>
      <c r="B526" s="104">
        <f t="shared" ca="1" si="66"/>
        <v>1.1066315445042214</v>
      </c>
      <c r="C526" s="104">
        <f t="shared" ca="1" si="67"/>
        <v>1.1166315445042215E-3</v>
      </c>
      <c r="D526" s="104">
        <f t="shared" ca="1" si="68"/>
        <v>100.02854937355737</v>
      </c>
      <c r="E526" s="104">
        <f t="shared" ca="1" si="69"/>
        <v>4.6337195595455762</v>
      </c>
      <c r="F526" s="104">
        <f t="shared" ca="1" si="64"/>
        <v>102.8960813036223</v>
      </c>
      <c r="G526" s="104">
        <f t="shared" si="71"/>
        <v>516</v>
      </c>
      <c r="H526" s="104">
        <f t="shared" ca="1" si="65"/>
        <v>102.8960813036223</v>
      </c>
    </row>
    <row r="527" spans="1:8">
      <c r="A527" s="104">
        <f t="shared" si="70"/>
        <v>517</v>
      </c>
      <c r="B527" s="104">
        <f t="shared" ca="1" si="66"/>
        <v>1.284945350890712</v>
      </c>
      <c r="C527" s="104">
        <f t="shared" ca="1" si="67"/>
        <v>1.2949453508907121E-3</v>
      </c>
      <c r="D527" s="104">
        <f t="shared" ca="1" si="68"/>
        <v>100.02984431890826</v>
      </c>
      <c r="E527" s="104">
        <f t="shared" ca="1" si="69"/>
        <v>4.6350145048964668</v>
      </c>
      <c r="F527" s="104">
        <f t="shared" ca="1" si="64"/>
        <v>103.02941241535119</v>
      </c>
      <c r="G527" s="104">
        <f t="shared" si="71"/>
        <v>517</v>
      </c>
      <c r="H527" s="104">
        <f t="shared" ca="1" si="65"/>
        <v>103.02941241535119</v>
      </c>
    </row>
    <row r="528" spans="1:8">
      <c r="A528" s="104">
        <f t="shared" si="70"/>
        <v>518</v>
      </c>
      <c r="B528" s="104">
        <f t="shared" ca="1" si="66"/>
        <v>-7.8055626659704141E-2</v>
      </c>
      <c r="C528" s="104">
        <f t="shared" ca="1" si="67"/>
        <v>-6.8055626659704147E-5</v>
      </c>
      <c r="D528" s="104">
        <f t="shared" ca="1" si="68"/>
        <v>100.0297762632816</v>
      </c>
      <c r="E528" s="104">
        <f t="shared" ca="1" si="69"/>
        <v>4.6349464492698074</v>
      </c>
      <c r="F528" s="104">
        <f t="shared" ca="1" si="64"/>
        <v>103.02240092271337</v>
      </c>
      <c r="G528" s="104">
        <f t="shared" si="71"/>
        <v>518</v>
      </c>
      <c r="H528" s="104">
        <f t="shared" ca="1" si="65"/>
        <v>103.02240092271337</v>
      </c>
    </row>
    <row r="529" spans="1:8">
      <c r="A529" s="104">
        <f t="shared" si="70"/>
        <v>519</v>
      </c>
      <c r="B529" s="104">
        <f t="shared" ca="1" si="66"/>
        <v>-1.3762248948698663</v>
      </c>
      <c r="C529" s="104">
        <f t="shared" ca="1" si="67"/>
        <v>-1.3662248948698662E-3</v>
      </c>
      <c r="D529" s="104">
        <f t="shared" ca="1" si="68"/>
        <v>100.02841003838674</v>
      </c>
      <c r="E529" s="104">
        <f t="shared" ca="1" si="69"/>
        <v>4.6335802243749376</v>
      </c>
      <c r="F529" s="104">
        <f t="shared" ca="1" si="64"/>
        <v>102.88174525935659</v>
      </c>
      <c r="G529" s="104">
        <f t="shared" si="71"/>
        <v>519</v>
      </c>
      <c r="H529" s="104">
        <f t="shared" ca="1" si="65"/>
        <v>102.88174525935659</v>
      </c>
    </row>
    <row r="530" spans="1:8">
      <c r="A530" s="104">
        <f t="shared" si="70"/>
        <v>520</v>
      </c>
      <c r="B530" s="104">
        <f t="shared" ca="1" si="66"/>
        <v>-0.7075113540896325</v>
      </c>
      <c r="C530" s="104">
        <f t="shared" ca="1" si="67"/>
        <v>-6.9751135408963245E-4</v>
      </c>
      <c r="D530" s="104">
        <f t="shared" ca="1" si="68"/>
        <v>100.02771252703265</v>
      </c>
      <c r="E530" s="104">
        <f t="shared" ca="1" si="69"/>
        <v>4.6328827130208481</v>
      </c>
      <c r="F530" s="104">
        <f t="shared" ca="1" si="64"/>
        <v>102.81000909521258</v>
      </c>
      <c r="G530" s="104">
        <f t="shared" si="71"/>
        <v>520</v>
      </c>
      <c r="H530" s="104">
        <f t="shared" ca="1" si="65"/>
        <v>102.81000909521258</v>
      </c>
    </row>
    <row r="531" spans="1:8">
      <c r="A531" s="104">
        <f t="shared" si="70"/>
        <v>521</v>
      </c>
      <c r="B531" s="104">
        <f t="shared" ca="1" si="66"/>
        <v>0.44368638129513882</v>
      </c>
      <c r="C531" s="104">
        <f t="shared" ca="1" si="67"/>
        <v>4.5368638129513887E-4</v>
      </c>
      <c r="D531" s="104">
        <f t="shared" ca="1" si="68"/>
        <v>100.02816621341394</v>
      </c>
      <c r="E531" s="104">
        <f t="shared" ca="1" si="69"/>
        <v>4.6333363994021433</v>
      </c>
      <c r="F531" s="104">
        <f t="shared" ca="1" si="64"/>
        <v>102.85666317856079</v>
      </c>
      <c r="G531" s="104">
        <f t="shared" si="71"/>
        <v>521</v>
      </c>
      <c r="H531" s="104">
        <f t="shared" ca="1" si="65"/>
        <v>102.85666317856079</v>
      </c>
    </row>
    <row r="532" spans="1:8">
      <c r="A532" s="104">
        <f t="shared" si="70"/>
        <v>522</v>
      </c>
      <c r="B532" s="104">
        <f t="shared" ca="1" si="66"/>
        <v>-1.929247556313046</v>
      </c>
      <c r="C532" s="104">
        <f t="shared" ca="1" si="67"/>
        <v>-1.919247556313046E-3</v>
      </c>
      <c r="D532" s="104">
        <f t="shared" ca="1" si="68"/>
        <v>100.02624696585762</v>
      </c>
      <c r="E532" s="104">
        <f t="shared" ca="1" si="69"/>
        <v>4.63141715184583</v>
      </c>
      <c r="F532" s="104">
        <f t="shared" ca="1" si="64"/>
        <v>102.65944509480538</v>
      </c>
      <c r="G532" s="104">
        <f t="shared" si="71"/>
        <v>522</v>
      </c>
      <c r="H532" s="104">
        <f t="shared" ca="1" si="65"/>
        <v>102.65944509480538</v>
      </c>
    </row>
    <row r="533" spans="1:8">
      <c r="A533" s="104">
        <f t="shared" si="70"/>
        <v>523</v>
      </c>
      <c r="B533" s="104">
        <f t="shared" ca="1" si="66"/>
        <v>-0.27542757109899385</v>
      </c>
      <c r="C533" s="104">
        <f t="shared" ca="1" si="67"/>
        <v>-2.6542757109899383E-4</v>
      </c>
      <c r="D533" s="104">
        <f t="shared" ca="1" si="68"/>
        <v>100.02598153828653</v>
      </c>
      <c r="E533" s="104">
        <f t="shared" ca="1" si="69"/>
        <v>4.6311517242747309</v>
      </c>
      <c r="F533" s="104">
        <f t="shared" ca="1" si="64"/>
        <v>102.63220006359465</v>
      </c>
      <c r="G533" s="104">
        <f t="shared" si="71"/>
        <v>523</v>
      </c>
      <c r="H533" s="104">
        <f t="shared" ca="1" si="65"/>
        <v>102.63220006359465</v>
      </c>
    </row>
    <row r="534" spans="1:8">
      <c r="A534" s="104">
        <f t="shared" si="70"/>
        <v>524</v>
      </c>
      <c r="B534" s="104">
        <f t="shared" ca="1" si="66"/>
        <v>0.48578780195953108</v>
      </c>
      <c r="C534" s="104">
        <f t="shared" ca="1" si="67"/>
        <v>4.9578780195953115E-4</v>
      </c>
      <c r="D534" s="104">
        <f t="shared" ca="1" si="68"/>
        <v>100.02647732608848</v>
      </c>
      <c r="E534" s="104">
        <f t="shared" ca="1" si="69"/>
        <v>4.6316475120766905</v>
      </c>
      <c r="F534" s="104">
        <f t="shared" ca="1" si="64"/>
        <v>102.68309647234122</v>
      </c>
      <c r="G534" s="104">
        <f t="shared" si="71"/>
        <v>524</v>
      </c>
      <c r="H534" s="104">
        <f t="shared" ca="1" si="65"/>
        <v>102.68309647234122</v>
      </c>
    </row>
    <row r="535" spans="1:8">
      <c r="A535" s="104">
        <f t="shared" si="70"/>
        <v>525</v>
      </c>
      <c r="B535" s="104">
        <f t="shared" ca="1" si="66"/>
        <v>3.5131983536215147E-2</v>
      </c>
      <c r="C535" s="104">
        <f t="shared" ca="1" si="67"/>
        <v>4.513198353621515E-5</v>
      </c>
      <c r="D535" s="104">
        <f t="shared" ca="1" si="68"/>
        <v>100.02652245807202</v>
      </c>
      <c r="E535" s="104">
        <f t="shared" ca="1" si="69"/>
        <v>4.6316926440602266</v>
      </c>
      <c r="F535" s="104">
        <f t="shared" ca="1" si="64"/>
        <v>102.68773086873962</v>
      </c>
      <c r="G535" s="104">
        <f t="shared" si="71"/>
        <v>525</v>
      </c>
      <c r="H535" s="104">
        <f t="shared" ca="1" si="65"/>
        <v>102.68773086873962</v>
      </c>
    </row>
    <row r="536" spans="1:8">
      <c r="A536" s="104">
        <f t="shared" si="70"/>
        <v>526</v>
      </c>
      <c r="B536" s="104">
        <f t="shared" ca="1" si="66"/>
        <v>-0.72639648887858765</v>
      </c>
      <c r="C536" s="104">
        <f t="shared" ca="1" si="67"/>
        <v>-7.1639648887858768E-4</v>
      </c>
      <c r="D536" s="104">
        <f t="shared" ca="1" si="68"/>
        <v>100.02580606158314</v>
      </c>
      <c r="E536" s="104">
        <f t="shared" ca="1" si="69"/>
        <v>4.6309762475713478</v>
      </c>
      <c r="F536" s="104">
        <f t="shared" ca="1" si="64"/>
        <v>102.61419208350326</v>
      </c>
      <c r="G536" s="104">
        <f t="shared" si="71"/>
        <v>526</v>
      </c>
      <c r="H536" s="104">
        <f t="shared" ca="1" si="65"/>
        <v>102.61419208350326</v>
      </c>
    </row>
    <row r="537" spans="1:8">
      <c r="A537" s="104">
        <f t="shared" si="70"/>
        <v>527</v>
      </c>
      <c r="B537" s="104">
        <f t="shared" ca="1" si="66"/>
        <v>-0.24447902450343317</v>
      </c>
      <c r="C537" s="104">
        <f t="shared" ca="1" si="67"/>
        <v>-2.3447902450343317E-4</v>
      </c>
      <c r="D537" s="104">
        <f t="shared" ca="1" si="68"/>
        <v>100.02557158255864</v>
      </c>
      <c r="E537" s="104">
        <f t="shared" ca="1" si="69"/>
        <v>4.6307417685468444</v>
      </c>
      <c r="F537" s="104">
        <f t="shared" ca="1" si="64"/>
        <v>102.59013402850816</v>
      </c>
      <c r="G537" s="104">
        <f t="shared" si="71"/>
        <v>527</v>
      </c>
      <c r="H537" s="104">
        <f t="shared" ca="1" si="65"/>
        <v>102.59013402850816</v>
      </c>
    </row>
    <row r="538" spans="1:8">
      <c r="A538" s="104">
        <f t="shared" si="70"/>
        <v>528</v>
      </c>
      <c r="B538" s="104">
        <f t="shared" ca="1" si="66"/>
        <v>-0.81506380120407518</v>
      </c>
      <c r="C538" s="104">
        <f t="shared" ca="1" si="67"/>
        <v>-8.0506380120407516E-4</v>
      </c>
      <c r="D538" s="104">
        <f t="shared" ca="1" si="68"/>
        <v>100.02476651875743</v>
      </c>
      <c r="E538" s="104">
        <f t="shared" ca="1" si="69"/>
        <v>4.6299367047456403</v>
      </c>
      <c r="F538" s="104">
        <f t="shared" ca="1" si="64"/>
        <v>102.50757566207632</v>
      </c>
      <c r="G538" s="104">
        <f t="shared" si="71"/>
        <v>528</v>
      </c>
      <c r="H538" s="104">
        <f t="shared" ca="1" si="65"/>
        <v>102.50757566207632</v>
      </c>
    </row>
    <row r="539" spans="1:8">
      <c r="A539" s="104">
        <f t="shared" si="70"/>
        <v>529</v>
      </c>
      <c r="B539" s="104">
        <f t="shared" ca="1" si="66"/>
        <v>-0.17798729194474167</v>
      </c>
      <c r="C539" s="104">
        <f t="shared" ca="1" si="67"/>
        <v>-1.6798729194474166E-4</v>
      </c>
      <c r="D539" s="104">
        <f t="shared" ca="1" si="68"/>
        <v>100.02459853146549</v>
      </c>
      <c r="E539" s="104">
        <f t="shared" ca="1" si="69"/>
        <v>4.6297687174536959</v>
      </c>
      <c r="F539" s="104">
        <f t="shared" ca="1" si="64"/>
        <v>102.49035713832413</v>
      </c>
      <c r="G539" s="104">
        <f t="shared" si="71"/>
        <v>529</v>
      </c>
      <c r="H539" s="104">
        <f t="shared" ca="1" si="65"/>
        <v>102.49035713832413</v>
      </c>
    </row>
    <row r="540" spans="1:8">
      <c r="A540" s="104">
        <f t="shared" si="70"/>
        <v>530</v>
      </c>
      <c r="B540" s="104">
        <f t="shared" ca="1" si="66"/>
        <v>0.5746416537241803</v>
      </c>
      <c r="C540" s="104">
        <f t="shared" ca="1" si="67"/>
        <v>5.8464165372418037E-4</v>
      </c>
      <c r="D540" s="104">
        <f t="shared" ca="1" si="68"/>
        <v>100.02518317311922</v>
      </c>
      <c r="E540" s="104">
        <f t="shared" ca="1" si="69"/>
        <v>4.6303533591074197</v>
      </c>
      <c r="F540" s="104">
        <f t="shared" ca="1" si="64"/>
        <v>102.55029478952873</v>
      </c>
      <c r="G540" s="104">
        <f t="shared" si="71"/>
        <v>530</v>
      </c>
      <c r="H540" s="104">
        <f t="shared" ca="1" si="65"/>
        <v>102.55029478952873</v>
      </c>
    </row>
    <row r="541" spans="1:8">
      <c r="A541" s="104">
        <f t="shared" si="70"/>
        <v>531</v>
      </c>
      <c r="B541" s="104">
        <f t="shared" ca="1" si="66"/>
        <v>0.47582318181081318</v>
      </c>
      <c r="C541" s="104">
        <f t="shared" ca="1" si="67"/>
        <v>4.8582318181081323E-4</v>
      </c>
      <c r="D541" s="104">
        <f t="shared" ca="1" si="68"/>
        <v>100.02566899630102</v>
      </c>
      <c r="E541" s="104">
        <f t="shared" ca="1" si="69"/>
        <v>4.6308391822892307</v>
      </c>
      <c r="F541" s="104">
        <f t="shared" ca="1" si="64"/>
        <v>102.60012820417292</v>
      </c>
      <c r="G541" s="104">
        <f t="shared" si="71"/>
        <v>531</v>
      </c>
      <c r="H541" s="104">
        <f t="shared" ca="1" si="65"/>
        <v>102.60012820417292</v>
      </c>
    </row>
    <row r="542" spans="1:8">
      <c r="A542" s="104">
        <f t="shared" si="70"/>
        <v>532</v>
      </c>
      <c r="B542" s="104">
        <f t="shared" ca="1" si="66"/>
        <v>1.2924762171091118</v>
      </c>
      <c r="C542" s="104">
        <f t="shared" ca="1" si="67"/>
        <v>1.3024762171091118E-3</v>
      </c>
      <c r="D542" s="104">
        <f t="shared" ca="1" si="68"/>
        <v>100.02697147251813</v>
      </c>
      <c r="E542" s="104">
        <f t="shared" ca="1" si="69"/>
        <v>4.63214165850634</v>
      </c>
      <c r="F542" s="104">
        <f t="shared" ca="1" si="64"/>
        <v>102.73384949652849</v>
      </c>
      <c r="G542" s="104">
        <f t="shared" si="71"/>
        <v>532</v>
      </c>
      <c r="H542" s="104">
        <f t="shared" ca="1" si="65"/>
        <v>102.73384949652849</v>
      </c>
    </row>
    <row r="543" spans="1:8">
      <c r="A543" s="104">
        <f t="shared" si="70"/>
        <v>533</v>
      </c>
      <c r="B543" s="104">
        <f t="shared" ca="1" si="66"/>
        <v>-1.8027640485061025</v>
      </c>
      <c r="C543" s="104">
        <f t="shared" ca="1" si="67"/>
        <v>-1.7927640485061024E-3</v>
      </c>
      <c r="D543" s="104">
        <f t="shared" ca="1" si="68"/>
        <v>100.02517870846962</v>
      </c>
      <c r="E543" s="104">
        <f t="shared" ca="1" si="69"/>
        <v>4.6303488944578337</v>
      </c>
      <c r="F543" s="104">
        <f t="shared" ca="1" si="64"/>
        <v>102.54983693941963</v>
      </c>
      <c r="G543" s="104">
        <f t="shared" si="71"/>
        <v>533</v>
      </c>
      <c r="H543" s="104">
        <f t="shared" ca="1" si="65"/>
        <v>102.54983693941963</v>
      </c>
    </row>
    <row r="544" spans="1:8">
      <c r="A544" s="104">
        <f t="shared" si="70"/>
        <v>534</v>
      </c>
      <c r="B544" s="104">
        <f t="shared" ca="1" si="66"/>
        <v>-0.24012843729518335</v>
      </c>
      <c r="C544" s="104">
        <f t="shared" ca="1" si="67"/>
        <v>-2.3012843729518334E-4</v>
      </c>
      <c r="D544" s="104">
        <f t="shared" ca="1" si="68"/>
        <v>100.02494858003233</v>
      </c>
      <c r="E544" s="104">
        <f t="shared" ca="1" si="69"/>
        <v>4.630118766020539</v>
      </c>
      <c r="F544" s="104">
        <f t="shared" ca="1" si="64"/>
        <v>102.52624002096505</v>
      </c>
      <c r="G544" s="104">
        <f t="shared" si="71"/>
        <v>534</v>
      </c>
      <c r="H544" s="104">
        <f t="shared" ca="1" si="65"/>
        <v>102.52624002096505</v>
      </c>
    </row>
    <row r="545" spans="1:8">
      <c r="A545" s="104">
        <f t="shared" si="70"/>
        <v>535</v>
      </c>
      <c r="B545" s="104">
        <f t="shared" ca="1" si="66"/>
        <v>8.5954492048421788E-2</v>
      </c>
      <c r="C545" s="104">
        <f t="shared" ca="1" si="67"/>
        <v>9.5954492048421793E-5</v>
      </c>
      <c r="D545" s="104">
        <f t="shared" ca="1" si="68"/>
        <v>100.02504453452438</v>
      </c>
      <c r="E545" s="104">
        <f t="shared" ca="1" si="69"/>
        <v>4.630214720512587</v>
      </c>
      <c r="F545" s="104">
        <f t="shared" ca="1" si="64"/>
        <v>102.53607834625606</v>
      </c>
      <c r="G545" s="104">
        <f t="shared" si="71"/>
        <v>535</v>
      </c>
      <c r="H545" s="104">
        <f t="shared" ca="1" si="65"/>
        <v>102.53607834625606</v>
      </c>
    </row>
    <row r="546" spans="1:8">
      <c r="A546" s="104">
        <f t="shared" si="70"/>
        <v>536</v>
      </c>
      <c r="B546" s="104">
        <f t="shared" ca="1" si="66"/>
        <v>1.6774312906509192</v>
      </c>
      <c r="C546" s="104">
        <f t="shared" ca="1" si="67"/>
        <v>1.6874312906509192E-3</v>
      </c>
      <c r="D546" s="104">
        <f t="shared" ca="1" si="68"/>
        <v>100.02673196581503</v>
      </c>
      <c r="E546" s="104">
        <f t="shared" ca="1" si="69"/>
        <v>4.6319021518032377</v>
      </c>
      <c r="F546" s="104">
        <f t="shared" ca="1" si="64"/>
        <v>102.70924699728792</v>
      </c>
      <c r="G546" s="104">
        <f t="shared" si="71"/>
        <v>536</v>
      </c>
      <c r="H546" s="104">
        <f t="shared" ca="1" si="65"/>
        <v>102.70924699728792</v>
      </c>
    </row>
    <row r="547" spans="1:8">
      <c r="A547" s="104">
        <f t="shared" si="70"/>
        <v>537</v>
      </c>
      <c r="B547" s="104">
        <f t="shared" ca="1" si="66"/>
        <v>0.31022582018246347</v>
      </c>
      <c r="C547" s="104">
        <f t="shared" ca="1" si="67"/>
        <v>3.2022582018246349E-4</v>
      </c>
      <c r="D547" s="104">
        <f t="shared" ca="1" si="68"/>
        <v>100.02705219163522</v>
      </c>
      <c r="E547" s="104">
        <f t="shared" ca="1" si="69"/>
        <v>4.6322223776234202</v>
      </c>
      <c r="F547" s="104">
        <f t="shared" ca="1" si="64"/>
        <v>102.7421424168482</v>
      </c>
      <c r="G547" s="104">
        <f t="shared" si="71"/>
        <v>537</v>
      </c>
      <c r="H547" s="104">
        <f t="shared" ca="1" si="65"/>
        <v>102.7421424168482</v>
      </c>
    </row>
    <row r="548" spans="1:8">
      <c r="A548" s="104">
        <f t="shared" si="70"/>
        <v>538</v>
      </c>
      <c r="B548" s="104">
        <f t="shared" ca="1" si="66"/>
        <v>-0.97493544264773302</v>
      </c>
      <c r="C548" s="104">
        <f t="shared" ca="1" si="67"/>
        <v>-9.6493544264773302E-4</v>
      </c>
      <c r="D548" s="104">
        <f t="shared" ca="1" si="68"/>
        <v>100.02608725619257</v>
      </c>
      <c r="E548" s="104">
        <f t="shared" ca="1" si="69"/>
        <v>4.6312574421807726</v>
      </c>
      <c r="F548" s="104">
        <f t="shared" ca="1" si="64"/>
        <v>102.64305069842092</v>
      </c>
      <c r="G548" s="104">
        <f t="shared" si="71"/>
        <v>538</v>
      </c>
      <c r="H548" s="104">
        <f t="shared" ca="1" si="65"/>
        <v>102.64305069842092</v>
      </c>
    </row>
    <row r="549" spans="1:8">
      <c r="A549" s="104">
        <f t="shared" si="70"/>
        <v>539</v>
      </c>
      <c r="B549" s="104">
        <f t="shared" ca="1" si="66"/>
        <v>-1.6742854260496465</v>
      </c>
      <c r="C549" s="104">
        <f t="shared" ca="1" si="67"/>
        <v>-1.6642854260496465E-3</v>
      </c>
      <c r="D549" s="104">
        <f t="shared" ca="1" si="68"/>
        <v>100.02442297076652</v>
      </c>
      <c r="E549" s="104">
        <f t="shared" ca="1" si="69"/>
        <v>4.6295931567547228</v>
      </c>
      <c r="F549" s="104">
        <f t="shared" ca="1" si="64"/>
        <v>102.4723654389508</v>
      </c>
      <c r="G549" s="104">
        <f t="shared" si="71"/>
        <v>539</v>
      </c>
      <c r="H549" s="104">
        <f t="shared" ca="1" si="65"/>
        <v>102.4723654389508</v>
      </c>
    </row>
    <row r="550" spans="1:8">
      <c r="A550" s="104">
        <f t="shared" si="70"/>
        <v>540</v>
      </c>
      <c r="B550" s="104">
        <f t="shared" ca="1" si="66"/>
        <v>-0.5757592693536735</v>
      </c>
      <c r="C550" s="104">
        <f t="shared" ca="1" si="67"/>
        <v>-5.6575926935367347E-4</v>
      </c>
      <c r="D550" s="104">
        <f t="shared" ca="1" si="68"/>
        <v>100.02385721149717</v>
      </c>
      <c r="E550" s="104">
        <f t="shared" ca="1" si="69"/>
        <v>4.6290273974853688</v>
      </c>
      <c r="F550" s="104">
        <f t="shared" ca="1" si="64"/>
        <v>102.41440714511803</v>
      </c>
      <c r="G550" s="104">
        <f t="shared" si="71"/>
        <v>540</v>
      </c>
      <c r="H550" s="104">
        <f t="shared" ca="1" si="65"/>
        <v>102.41440714511803</v>
      </c>
    </row>
    <row r="551" spans="1:8">
      <c r="A551" s="104">
        <f t="shared" si="70"/>
        <v>541</v>
      </c>
      <c r="B551" s="104">
        <f t="shared" ca="1" si="66"/>
        <v>0.8566013817383813</v>
      </c>
      <c r="C551" s="104">
        <f t="shared" ca="1" si="67"/>
        <v>8.6660138173838129E-4</v>
      </c>
      <c r="D551" s="104">
        <f t="shared" ca="1" si="68"/>
        <v>100.02472381287892</v>
      </c>
      <c r="E551" s="104">
        <f t="shared" ca="1" si="69"/>
        <v>4.6298939988671073</v>
      </c>
      <c r="F551" s="104">
        <f t="shared" ca="1" si="64"/>
        <v>102.50319807947629</v>
      </c>
      <c r="G551" s="104">
        <f t="shared" si="71"/>
        <v>541</v>
      </c>
      <c r="H551" s="104">
        <f t="shared" ca="1" si="65"/>
        <v>102.50319807947629</v>
      </c>
    </row>
    <row r="552" spans="1:8">
      <c r="A552" s="104">
        <f t="shared" si="70"/>
        <v>542</v>
      </c>
      <c r="B552" s="104">
        <f t="shared" ca="1" si="66"/>
        <v>1.0837616793547169</v>
      </c>
      <c r="C552" s="104">
        <f t="shared" ca="1" si="67"/>
        <v>1.093761679354717E-3</v>
      </c>
      <c r="D552" s="104">
        <f t="shared" ca="1" si="68"/>
        <v>100.02581757455827</v>
      </c>
      <c r="E552" s="104">
        <f t="shared" ca="1" si="69"/>
        <v>4.6309877605464624</v>
      </c>
      <c r="F552" s="104">
        <f t="shared" ca="1" si="64"/>
        <v>102.61537348494382</v>
      </c>
      <c r="G552" s="104">
        <f t="shared" si="71"/>
        <v>542</v>
      </c>
      <c r="H552" s="104">
        <f t="shared" ca="1" si="65"/>
        <v>102.61537348494382</v>
      </c>
    </row>
    <row r="553" spans="1:8">
      <c r="A553" s="104">
        <f t="shared" si="70"/>
        <v>543</v>
      </c>
      <c r="B553" s="104">
        <f t="shared" ca="1" si="66"/>
        <v>0.46291961110033653</v>
      </c>
      <c r="C553" s="104">
        <f t="shared" ca="1" si="67"/>
        <v>4.7291961110033654E-4</v>
      </c>
      <c r="D553" s="104">
        <f t="shared" ca="1" si="68"/>
        <v>100.02629049416937</v>
      </c>
      <c r="E553" s="104">
        <f t="shared" ca="1" si="69"/>
        <v>4.6314606801575628</v>
      </c>
      <c r="F553" s="104">
        <f t="shared" ca="1" si="64"/>
        <v>102.66391378439033</v>
      </c>
      <c r="G553" s="104">
        <f t="shared" si="71"/>
        <v>543</v>
      </c>
      <c r="H553" s="104">
        <f t="shared" ca="1" si="65"/>
        <v>102.66391378439033</v>
      </c>
    </row>
    <row r="554" spans="1:8">
      <c r="A554" s="104">
        <f t="shared" si="70"/>
        <v>544</v>
      </c>
      <c r="B554" s="104">
        <f t="shared" ca="1" si="66"/>
        <v>2.999449697993902</v>
      </c>
      <c r="C554" s="104">
        <f t="shared" ca="1" si="67"/>
        <v>3.0094496979939022E-3</v>
      </c>
      <c r="D554" s="104">
        <f t="shared" ca="1" si="68"/>
        <v>100.02929994386737</v>
      </c>
      <c r="E554" s="104">
        <f t="shared" ca="1" si="69"/>
        <v>4.6344701298555568</v>
      </c>
      <c r="F554" s="104">
        <f t="shared" ca="1" si="64"/>
        <v>102.97334103806651</v>
      </c>
      <c r="G554" s="104">
        <f t="shared" si="71"/>
        <v>544</v>
      </c>
      <c r="H554" s="104">
        <f t="shared" ca="1" si="65"/>
        <v>102.97334103806651</v>
      </c>
    </row>
    <row r="555" spans="1:8">
      <c r="A555" s="104">
        <f t="shared" si="70"/>
        <v>545</v>
      </c>
      <c r="B555" s="104">
        <f t="shared" ca="1" si="66"/>
        <v>1.1936937450600569</v>
      </c>
      <c r="C555" s="104">
        <f t="shared" ca="1" si="67"/>
        <v>1.2036937450600569E-3</v>
      </c>
      <c r="D555" s="104">
        <f t="shared" ca="1" si="68"/>
        <v>100.03050363761243</v>
      </c>
      <c r="E555" s="104">
        <f t="shared" ca="1" si="69"/>
        <v>4.6356738236006167</v>
      </c>
      <c r="F555" s="104">
        <f t="shared" ca="1" si="64"/>
        <v>103.09736403245871</v>
      </c>
      <c r="G555" s="104">
        <f t="shared" si="71"/>
        <v>545</v>
      </c>
      <c r="H555" s="104">
        <f t="shared" ca="1" si="65"/>
        <v>103.09736403245871</v>
      </c>
    </row>
    <row r="556" spans="1:8">
      <c r="A556" s="104">
        <f t="shared" si="70"/>
        <v>546</v>
      </c>
      <c r="B556" s="104">
        <f t="shared" ca="1" si="66"/>
        <v>0.21212747689354083</v>
      </c>
      <c r="C556" s="104">
        <f t="shared" ca="1" si="67"/>
        <v>2.2212747689354085E-4</v>
      </c>
      <c r="D556" s="104">
        <f t="shared" ca="1" si="68"/>
        <v>100.03072576508931</v>
      </c>
      <c r="E556" s="104">
        <f t="shared" ca="1" si="69"/>
        <v>4.6358959510775106</v>
      </c>
      <c r="F556" s="104">
        <f t="shared" ca="1" si="64"/>
        <v>103.12026733343772</v>
      </c>
      <c r="G556" s="104">
        <f t="shared" si="71"/>
        <v>546</v>
      </c>
      <c r="H556" s="104">
        <f t="shared" ca="1" si="65"/>
        <v>103.12026733343772</v>
      </c>
    </row>
    <row r="557" spans="1:8">
      <c r="A557" s="104">
        <f t="shared" si="70"/>
        <v>547</v>
      </c>
      <c r="B557" s="104">
        <f t="shared" ca="1" si="66"/>
        <v>-0.65836809615829694</v>
      </c>
      <c r="C557" s="104">
        <f t="shared" ca="1" si="67"/>
        <v>-6.483680961582969E-4</v>
      </c>
      <c r="D557" s="104">
        <f t="shared" ca="1" si="68"/>
        <v>100.03007739699315</v>
      </c>
      <c r="E557" s="104">
        <f t="shared" ca="1" si="69"/>
        <v>4.6352475829813526</v>
      </c>
      <c r="F557" s="104">
        <f t="shared" ca="1" si="64"/>
        <v>103.053429112258</v>
      </c>
      <c r="G557" s="104">
        <f t="shared" si="71"/>
        <v>547</v>
      </c>
      <c r="H557" s="104">
        <f t="shared" ca="1" si="65"/>
        <v>103.053429112258</v>
      </c>
    </row>
    <row r="558" spans="1:8">
      <c r="A558" s="104">
        <f t="shared" si="70"/>
        <v>548</v>
      </c>
      <c r="B558" s="104">
        <f t="shared" ca="1" si="66"/>
        <v>-1.5444425005114804</v>
      </c>
      <c r="C558" s="104">
        <f t="shared" ca="1" si="67"/>
        <v>-1.5344425005114804E-3</v>
      </c>
      <c r="D558" s="104">
        <f t="shared" ca="1" si="68"/>
        <v>100.02854295449264</v>
      </c>
      <c r="E558" s="104">
        <f t="shared" ca="1" si="69"/>
        <v>4.6337131404808414</v>
      </c>
      <c r="F558" s="104">
        <f t="shared" ca="1" si="64"/>
        <v>102.89542080913533</v>
      </c>
      <c r="G558" s="104">
        <f t="shared" si="71"/>
        <v>548</v>
      </c>
      <c r="H558" s="104">
        <f t="shared" ca="1" si="65"/>
        <v>102.89542080913533</v>
      </c>
    </row>
    <row r="559" spans="1:8">
      <c r="A559" s="104">
        <f t="shared" si="70"/>
        <v>549</v>
      </c>
      <c r="B559" s="104">
        <f t="shared" ca="1" si="66"/>
        <v>-0.81616521439056111</v>
      </c>
      <c r="C559" s="104">
        <f t="shared" ca="1" si="67"/>
        <v>-8.0616521439056115E-4</v>
      </c>
      <c r="D559" s="104">
        <f t="shared" ca="1" si="68"/>
        <v>100.02773678927825</v>
      </c>
      <c r="E559" s="104">
        <f t="shared" ca="1" si="69"/>
        <v>4.6329069752664509</v>
      </c>
      <c r="F559" s="104">
        <f t="shared" ca="1" si="64"/>
        <v>102.81250352716381</v>
      </c>
      <c r="G559" s="104">
        <f t="shared" si="71"/>
        <v>549</v>
      </c>
      <c r="H559" s="104">
        <f t="shared" ca="1" si="65"/>
        <v>102.81250352716381</v>
      </c>
    </row>
    <row r="560" spans="1:8">
      <c r="A560" s="104">
        <f t="shared" si="70"/>
        <v>550</v>
      </c>
      <c r="B560" s="104">
        <f t="shared" ca="1" si="66"/>
        <v>-0.96473905796854842</v>
      </c>
      <c r="C560" s="104">
        <f t="shared" ca="1" si="67"/>
        <v>-9.5473905796854839E-4</v>
      </c>
      <c r="D560" s="104">
        <f t="shared" ca="1" si="68"/>
        <v>100.02678205022028</v>
      </c>
      <c r="E560" s="104">
        <f t="shared" ca="1" si="69"/>
        <v>4.6319522362084822</v>
      </c>
      <c r="F560" s="104">
        <f t="shared" ca="1" si="64"/>
        <v>102.71439125765943</v>
      </c>
      <c r="G560" s="104">
        <f t="shared" si="71"/>
        <v>550</v>
      </c>
      <c r="H560" s="104">
        <f t="shared" ca="1" si="65"/>
        <v>102.71439125765943</v>
      </c>
    </row>
    <row r="561" spans="1:8">
      <c r="A561" s="104">
        <f t="shared" si="70"/>
        <v>551</v>
      </c>
      <c r="B561" s="104">
        <f t="shared" ca="1" si="66"/>
        <v>-0.60450704185210302</v>
      </c>
      <c r="C561" s="104">
        <f t="shared" ca="1" si="67"/>
        <v>-5.9450704185210303E-4</v>
      </c>
      <c r="D561" s="104">
        <f t="shared" ca="1" si="68"/>
        <v>100.02618754317842</v>
      </c>
      <c r="E561" s="104">
        <f t="shared" ca="1" si="69"/>
        <v>4.6313577291666297</v>
      </c>
      <c r="F561" s="104">
        <f t="shared" ca="1" si="64"/>
        <v>102.65334497677709</v>
      </c>
      <c r="G561" s="104">
        <f t="shared" si="71"/>
        <v>551</v>
      </c>
      <c r="H561" s="104">
        <f t="shared" ca="1" si="65"/>
        <v>102.65334497677709</v>
      </c>
    </row>
    <row r="562" spans="1:8">
      <c r="A562" s="104">
        <f t="shared" si="70"/>
        <v>552</v>
      </c>
      <c r="B562" s="104">
        <f t="shared" ca="1" si="66"/>
        <v>-1.4402300915247301</v>
      </c>
      <c r="C562" s="104">
        <f t="shared" ca="1" si="67"/>
        <v>-1.4302300915247301E-3</v>
      </c>
      <c r="D562" s="104">
        <f t="shared" ca="1" si="68"/>
        <v>100.02475731308689</v>
      </c>
      <c r="E562" s="104">
        <f t="shared" ca="1" si="69"/>
        <v>4.6299274990751051</v>
      </c>
      <c r="F562" s="104">
        <f t="shared" ca="1" si="64"/>
        <v>102.50663201545086</v>
      </c>
      <c r="G562" s="104">
        <f t="shared" si="71"/>
        <v>552</v>
      </c>
      <c r="H562" s="104">
        <f t="shared" ca="1" si="65"/>
        <v>102.50663201545086</v>
      </c>
    </row>
    <row r="563" spans="1:8">
      <c r="A563" s="104">
        <f t="shared" si="70"/>
        <v>553</v>
      </c>
      <c r="B563" s="104">
        <f t="shared" ca="1" si="66"/>
        <v>-0.91072097547890341</v>
      </c>
      <c r="C563" s="104">
        <f t="shared" ca="1" si="67"/>
        <v>-9.0072097547890342E-4</v>
      </c>
      <c r="D563" s="104">
        <f t="shared" ca="1" si="68"/>
        <v>100.02385659211141</v>
      </c>
      <c r="E563" s="104">
        <f t="shared" ca="1" si="69"/>
        <v>4.6290267780996261</v>
      </c>
      <c r="F563" s="104">
        <f t="shared" ca="1" si="64"/>
        <v>102.41434371111404</v>
      </c>
      <c r="G563" s="104">
        <f t="shared" si="71"/>
        <v>553</v>
      </c>
      <c r="H563" s="104">
        <f t="shared" ca="1" si="65"/>
        <v>102.41434371111404</v>
      </c>
    </row>
    <row r="564" spans="1:8">
      <c r="A564" s="104">
        <f t="shared" si="70"/>
        <v>554</v>
      </c>
      <c r="B564" s="104">
        <f t="shared" ca="1" si="66"/>
        <v>0.22151140906174521</v>
      </c>
      <c r="C564" s="104">
        <f t="shared" ca="1" si="67"/>
        <v>2.3151140906174522E-4</v>
      </c>
      <c r="D564" s="104">
        <f t="shared" ca="1" si="68"/>
        <v>100.02408810352047</v>
      </c>
      <c r="E564" s="104">
        <f t="shared" ca="1" si="69"/>
        <v>4.6292582895086882</v>
      </c>
      <c r="F564" s="104">
        <f t="shared" ca="1" si="64"/>
        <v>102.43805654492463</v>
      </c>
      <c r="G564" s="104">
        <f t="shared" si="71"/>
        <v>554</v>
      </c>
      <c r="H564" s="104">
        <f t="shared" ca="1" si="65"/>
        <v>102.43805654492463</v>
      </c>
    </row>
    <row r="565" spans="1:8">
      <c r="A565" s="104">
        <f t="shared" si="70"/>
        <v>555</v>
      </c>
      <c r="B565" s="104">
        <f t="shared" ca="1" si="66"/>
        <v>-1.566343559989114E-2</v>
      </c>
      <c r="C565" s="104">
        <f t="shared" ca="1" si="67"/>
        <v>-5.6634355998911404E-6</v>
      </c>
      <c r="D565" s="104">
        <f t="shared" ca="1" si="68"/>
        <v>100.02408244008487</v>
      </c>
      <c r="E565" s="104">
        <f t="shared" ca="1" si="69"/>
        <v>4.6292526260730886</v>
      </c>
      <c r="F565" s="104">
        <f t="shared" ca="1" si="64"/>
        <v>102.43747639523127</v>
      </c>
      <c r="G565" s="104">
        <f t="shared" si="71"/>
        <v>555</v>
      </c>
      <c r="H565" s="104">
        <f t="shared" ca="1" si="65"/>
        <v>102.43747639523127</v>
      </c>
    </row>
    <row r="566" spans="1:8">
      <c r="A566" s="104">
        <f t="shared" si="70"/>
        <v>556</v>
      </c>
      <c r="B566" s="104">
        <f t="shared" ca="1" si="66"/>
        <v>1.9261027083839237</v>
      </c>
      <c r="C566" s="104">
        <f t="shared" ca="1" si="67"/>
        <v>1.9361027083839239E-3</v>
      </c>
      <c r="D566" s="104">
        <f t="shared" ca="1" si="68"/>
        <v>100.02601854279325</v>
      </c>
      <c r="E566" s="104">
        <f t="shared" ca="1" si="69"/>
        <v>4.6311887287814724</v>
      </c>
      <c r="F566" s="104">
        <f t="shared" ca="1" si="64"/>
        <v>102.63599798780352</v>
      </c>
      <c r="G566" s="104">
        <f t="shared" si="71"/>
        <v>556</v>
      </c>
      <c r="H566" s="104">
        <f t="shared" ca="1" si="65"/>
        <v>102.63599798780352</v>
      </c>
    </row>
    <row r="567" spans="1:8">
      <c r="A567" s="104">
        <f t="shared" si="70"/>
        <v>557</v>
      </c>
      <c r="B567" s="104">
        <f t="shared" ca="1" si="66"/>
        <v>-0.1568636566970168</v>
      </c>
      <c r="C567" s="104">
        <f t="shared" ca="1" si="67"/>
        <v>-1.4686365669701681E-4</v>
      </c>
      <c r="D567" s="104">
        <f t="shared" ca="1" si="68"/>
        <v>100.02587167913656</v>
      </c>
      <c r="E567" s="104">
        <f t="shared" ca="1" si="69"/>
        <v>4.6310418651247751</v>
      </c>
      <c r="F567" s="104">
        <f t="shared" ca="1" si="64"/>
        <v>102.62092559665059</v>
      </c>
      <c r="G567" s="104">
        <f t="shared" si="71"/>
        <v>557</v>
      </c>
      <c r="H567" s="104">
        <f t="shared" ca="1" si="65"/>
        <v>102.62092559665059</v>
      </c>
    </row>
    <row r="568" spans="1:8">
      <c r="A568" s="104">
        <f t="shared" si="70"/>
        <v>558</v>
      </c>
      <c r="B568" s="104">
        <f t="shared" ca="1" si="66"/>
        <v>1.6200878796321412</v>
      </c>
      <c r="C568" s="104">
        <f t="shared" ca="1" si="67"/>
        <v>1.6300878796321413E-3</v>
      </c>
      <c r="D568" s="104">
        <f t="shared" ca="1" si="68"/>
        <v>100.02750176701619</v>
      </c>
      <c r="E568" s="104">
        <f t="shared" ca="1" si="69"/>
        <v>4.6326719530044072</v>
      </c>
      <c r="F568" s="104">
        <f t="shared" ca="1" si="64"/>
        <v>102.78834313924419</v>
      </c>
      <c r="G568" s="104">
        <f t="shared" si="71"/>
        <v>558</v>
      </c>
      <c r="H568" s="104">
        <f t="shared" ca="1" si="65"/>
        <v>102.78834313924419</v>
      </c>
    </row>
    <row r="569" spans="1:8">
      <c r="A569" s="104">
        <f t="shared" si="70"/>
        <v>559</v>
      </c>
      <c r="B569" s="104">
        <f t="shared" ca="1" si="66"/>
        <v>-0.56143036308842809</v>
      </c>
      <c r="C569" s="104">
        <f t="shared" ca="1" si="67"/>
        <v>-5.5143036308842803E-4</v>
      </c>
      <c r="D569" s="104">
        <f t="shared" ca="1" si="68"/>
        <v>100.0269503366531</v>
      </c>
      <c r="E569" s="104">
        <f t="shared" ca="1" si="69"/>
        <v>4.6321205226413191</v>
      </c>
      <c r="F569" s="104">
        <f t="shared" ca="1" si="64"/>
        <v>102.73167815069918</v>
      </c>
      <c r="G569" s="104">
        <f t="shared" si="71"/>
        <v>559</v>
      </c>
      <c r="H569" s="104">
        <f t="shared" ca="1" si="65"/>
        <v>102.73167815069918</v>
      </c>
    </row>
    <row r="570" spans="1:8">
      <c r="A570" s="104">
        <f t="shared" si="70"/>
        <v>560</v>
      </c>
      <c r="B570" s="104">
        <f t="shared" ca="1" si="66"/>
        <v>1.0321323565779914</v>
      </c>
      <c r="C570" s="104">
        <f t="shared" ca="1" si="67"/>
        <v>1.0421323565779914E-3</v>
      </c>
      <c r="D570" s="104">
        <f t="shared" ca="1" si="68"/>
        <v>100.02799246900967</v>
      </c>
      <c r="E570" s="104">
        <f t="shared" ca="1" si="69"/>
        <v>4.6331626549978973</v>
      </c>
      <c r="F570" s="104">
        <f t="shared" ca="1" si="64"/>
        <v>102.8387939612773</v>
      </c>
      <c r="G570" s="104">
        <f t="shared" si="71"/>
        <v>560</v>
      </c>
      <c r="H570" s="104">
        <f t="shared" ca="1" si="65"/>
        <v>102.8387939612773</v>
      </c>
    </row>
    <row r="571" spans="1:8">
      <c r="A571" s="104">
        <f t="shared" si="70"/>
        <v>561</v>
      </c>
      <c r="B571" s="104">
        <f t="shared" ca="1" si="66"/>
        <v>1.0252203029694971</v>
      </c>
      <c r="C571" s="104">
        <f t="shared" ca="1" si="67"/>
        <v>1.035220302969497E-3</v>
      </c>
      <c r="D571" s="104">
        <f t="shared" ca="1" si="68"/>
        <v>100.02902768931264</v>
      </c>
      <c r="E571" s="104">
        <f t="shared" ca="1" si="69"/>
        <v>4.6341978753008668</v>
      </c>
      <c r="F571" s="104">
        <f t="shared" ca="1" si="64"/>
        <v>102.94530989293385</v>
      </c>
      <c r="G571" s="104">
        <f t="shared" si="71"/>
        <v>561</v>
      </c>
      <c r="H571" s="104">
        <f t="shared" ca="1" si="65"/>
        <v>102.94530989293385</v>
      </c>
    </row>
    <row r="572" spans="1:8">
      <c r="A572" s="104">
        <f t="shared" si="70"/>
        <v>562</v>
      </c>
      <c r="B572" s="104">
        <f t="shared" ca="1" si="66"/>
        <v>-0.70899356872312436</v>
      </c>
      <c r="C572" s="104">
        <f t="shared" ca="1" si="67"/>
        <v>-6.9899356872312433E-4</v>
      </c>
      <c r="D572" s="104">
        <f t="shared" ca="1" si="68"/>
        <v>100.02832869574392</v>
      </c>
      <c r="E572" s="104">
        <f t="shared" ca="1" si="69"/>
        <v>4.6334988817321436</v>
      </c>
      <c r="F572" s="104">
        <f t="shared" ca="1" si="64"/>
        <v>102.8733769266577</v>
      </c>
      <c r="G572" s="104">
        <f t="shared" si="71"/>
        <v>562</v>
      </c>
      <c r="H572" s="104">
        <f t="shared" ca="1" si="65"/>
        <v>102.8733769266577</v>
      </c>
    </row>
    <row r="573" spans="1:8">
      <c r="A573" s="104">
        <f t="shared" si="70"/>
        <v>563</v>
      </c>
      <c r="B573" s="104">
        <f t="shared" ca="1" si="66"/>
        <v>-1.0478260850583609</v>
      </c>
      <c r="C573" s="104">
        <f t="shared" ca="1" si="67"/>
        <v>-1.0378260850583609E-3</v>
      </c>
      <c r="D573" s="104">
        <f t="shared" ca="1" si="68"/>
        <v>100.02729086965887</v>
      </c>
      <c r="E573" s="104">
        <f t="shared" ca="1" si="69"/>
        <v>4.6324610556470853</v>
      </c>
      <c r="F573" s="104">
        <f t="shared" ca="1" si="64"/>
        <v>102.76666763504626</v>
      </c>
      <c r="G573" s="104">
        <f t="shared" si="71"/>
        <v>563</v>
      </c>
      <c r="H573" s="104">
        <f t="shared" ca="1" si="65"/>
        <v>102.76666763504626</v>
      </c>
    </row>
    <row r="574" spans="1:8">
      <c r="A574" s="104">
        <f t="shared" si="70"/>
        <v>564</v>
      </c>
      <c r="B574" s="104">
        <f t="shared" ca="1" si="66"/>
        <v>0.71175166023341552</v>
      </c>
      <c r="C574" s="104">
        <f t="shared" ca="1" si="67"/>
        <v>7.2175166023341554E-4</v>
      </c>
      <c r="D574" s="104">
        <f t="shared" ca="1" si="68"/>
        <v>100.02801262131911</v>
      </c>
      <c r="E574" s="104">
        <f t="shared" ca="1" si="69"/>
        <v>4.6331828073073185</v>
      </c>
      <c r="F574" s="104">
        <f t="shared" ca="1" si="64"/>
        <v>102.84086642135608</v>
      </c>
      <c r="G574" s="104">
        <f t="shared" si="71"/>
        <v>564</v>
      </c>
      <c r="H574" s="104">
        <f t="shared" ca="1" si="65"/>
        <v>102.84086642135608</v>
      </c>
    </row>
    <row r="575" spans="1:8">
      <c r="A575" s="104">
        <f t="shared" si="70"/>
        <v>565</v>
      </c>
      <c r="B575" s="104">
        <f t="shared" ca="1" si="66"/>
        <v>-0.62973337594795331</v>
      </c>
      <c r="C575" s="104">
        <f t="shared" ca="1" si="67"/>
        <v>-6.1973337594795335E-4</v>
      </c>
      <c r="D575" s="104">
        <f t="shared" ca="1" si="68"/>
        <v>100.02739288794317</v>
      </c>
      <c r="E575" s="104">
        <f t="shared" ca="1" si="69"/>
        <v>4.6325630739313706</v>
      </c>
      <c r="F575" s="104">
        <f t="shared" ca="1" si="64"/>
        <v>102.77715224896217</v>
      </c>
      <c r="G575" s="104">
        <f t="shared" si="71"/>
        <v>565</v>
      </c>
      <c r="H575" s="104">
        <f t="shared" ca="1" si="65"/>
        <v>102.77715224896217</v>
      </c>
    </row>
    <row r="576" spans="1:8">
      <c r="A576" s="104">
        <f t="shared" si="70"/>
        <v>566</v>
      </c>
      <c r="B576" s="104">
        <f t="shared" ca="1" si="66"/>
        <v>-2.5350767335883058</v>
      </c>
      <c r="C576" s="104">
        <f t="shared" ca="1" si="67"/>
        <v>-2.5250767335883058E-3</v>
      </c>
      <c r="D576" s="104">
        <f t="shared" ca="1" si="68"/>
        <v>100.02486781120957</v>
      </c>
      <c r="E576" s="104">
        <f t="shared" ca="1" si="69"/>
        <v>4.6300379971977819</v>
      </c>
      <c r="F576" s="104">
        <f t="shared" ca="1" si="64"/>
        <v>102.51795943166807</v>
      </c>
      <c r="G576" s="104">
        <f t="shared" si="71"/>
        <v>566</v>
      </c>
      <c r="H576" s="104">
        <f t="shared" ca="1" si="65"/>
        <v>102.51795943166807</v>
      </c>
    </row>
    <row r="577" spans="1:8">
      <c r="A577" s="104">
        <f t="shared" si="70"/>
        <v>567</v>
      </c>
      <c r="B577" s="104">
        <f t="shared" ca="1" si="66"/>
        <v>-1.2754843727613649</v>
      </c>
      <c r="C577" s="104">
        <f t="shared" ca="1" si="67"/>
        <v>-1.2654843727613648E-3</v>
      </c>
      <c r="D577" s="104">
        <f t="shared" ca="1" si="68"/>
        <v>100.02360232683681</v>
      </c>
      <c r="E577" s="104">
        <f t="shared" ca="1" si="69"/>
        <v>4.6287725128250203</v>
      </c>
      <c r="F577" s="104">
        <f t="shared" ca="1" si="64"/>
        <v>102.38830661019234</v>
      </c>
      <c r="G577" s="104">
        <f t="shared" si="71"/>
        <v>567</v>
      </c>
      <c r="H577" s="104">
        <f t="shared" ca="1" si="65"/>
        <v>102.38830661019234</v>
      </c>
    </row>
    <row r="578" spans="1:8">
      <c r="A578" s="104">
        <f t="shared" si="70"/>
        <v>568</v>
      </c>
      <c r="B578" s="104">
        <f t="shared" ca="1" si="66"/>
        <v>-0.56228613059141197</v>
      </c>
      <c r="C578" s="104">
        <f t="shared" ca="1" si="67"/>
        <v>-5.5228613059141196E-4</v>
      </c>
      <c r="D578" s="104">
        <f t="shared" ca="1" si="68"/>
        <v>100.02305004070622</v>
      </c>
      <c r="E578" s="104">
        <f t="shared" ca="1" si="69"/>
        <v>4.6282202266944292</v>
      </c>
      <c r="F578" s="104">
        <f t="shared" ca="1" si="64"/>
        <v>102.33177458088164</v>
      </c>
      <c r="G578" s="104">
        <f t="shared" si="71"/>
        <v>568</v>
      </c>
      <c r="H578" s="104">
        <f t="shared" ca="1" si="65"/>
        <v>102.33177458088164</v>
      </c>
    </row>
    <row r="579" spans="1:8">
      <c r="A579" s="104">
        <f t="shared" si="70"/>
        <v>569</v>
      </c>
      <c r="B579" s="104">
        <f t="shared" ca="1" si="66"/>
        <v>-1.2165846936621798</v>
      </c>
      <c r="C579" s="104">
        <f t="shared" ca="1" si="67"/>
        <v>-1.2065846936621799E-3</v>
      </c>
      <c r="D579" s="104">
        <f t="shared" ca="1" si="68"/>
        <v>100.02184345601256</v>
      </c>
      <c r="E579" s="104">
        <f t="shared" ca="1" si="69"/>
        <v>4.627013642000767</v>
      </c>
      <c r="F579" s="104">
        <f t="shared" ca="1" si="64"/>
        <v>102.20837708773094</v>
      </c>
      <c r="G579" s="104">
        <f t="shared" si="71"/>
        <v>569</v>
      </c>
      <c r="H579" s="104">
        <f t="shared" ca="1" si="65"/>
        <v>102.20837708773094</v>
      </c>
    </row>
    <row r="580" spans="1:8">
      <c r="A580" s="104">
        <f t="shared" si="70"/>
        <v>570</v>
      </c>
      <c r="B580" s="104">
        <f t="shared" ca="1" si="66"/>
        <v>-0.60085399725832689</v>
      </c>
      <c r="C580" s="104">
        <f t="shared" ca="1" si="67"/>
        <v>-5.9085399725832682E-4</v>
      </c>
      <c r="D580" s="104">
        <f t="shared" ca="1" si="68"/>
        <v>100.02125260201531</v>
      </c>
      <c r="E580" s="104">
        <f t="shared" ca="1" si="69"/>
        <v>4.6264227880035085</v>
      </c>
      <c r="F580" s="104">
        <f t="shared" ca="1" si="64"/>
        <v>102.14800469696593</v>
      </c>
      <c r="G580" s="104">
        <f t="shared" si="71"/>
        <v>570</v>
      </c>
      <c r="H580" s="104">
        <f t="shared" ca="1" si="65"/>
        <v>102.14800469696593</v>
      </c>
    </row>
    <row r="581" spans="1:8">
      <c r="A581" s="104">
        <f t="shared" si="70"/>
        <v>571</v>
      </c>
      <c r="B581" s="104">
        <f t="shared" ca="1" si="66"/>
        <v>9.2098180181797051E-2</v>
      </c>
      <c r="C581" s="104">
        <f t="shared" ca="1" si="67"/>
        <v>1.0209818018179705E-4</v>
      </c>
      <c r="D581" s="104">
        <f t="shared" ca="1" si="68"/>
        <v>100.02135470019549</v>
      </c>
      <c r="E581" s="104">
        <f t="shared" ca="1" si="69"/>
        <v>4.6265248861836898</v>
      </c>
      <c r="F581" s="104">
        <f t="shared" ca="1" si="64"/>
        <v>102.15843435477012</v>
      </c>
      <c r="G581" s="104">
        <f t="shared" si="71"/>
        <v>571</v>
      </c>
      <c r="H581" s="104">
        <f t="shared" ca="1" si="65"/>
        <v>102.15843435477012</v>
      </c>
    </row>
    <row r="582" spans="1:8">
      <c r="A582" s="104">
        <f t="shared" si="70"/>
        <v>572</v>
      </c>
      <c r="B582" s="104">
        <f t="shared" ca="1" si="66"/>
        <v>0.3671163885045079</v>
      </c>
      <c r="C582" s="104">
        <f t="shared" ca="1" si="67"/>
        <v>3.7711638850450796E-4</v>
      </c>
      <c r="D582" s="104">
        <f t="shared" ca="1" si="68"/>
        <v>100.02173181658399</v>
      </c>
      <c r="E582" s="104">
        <f t="shared" ca="1" si="69"/>
        <v>4.6269020025721943</v>
      </c>
      <c r="F582" s="104">
        <f t="shared" ca="1" si="64"/>
        <v>102.19696723982382</v>
      </c>
      <c r="G582" s="104">
        <f t="shared" si="71"/>
        <v>572</v>
      </c>
      <c r="H582" s="104">
        <f t="shared" ca="1" si="65"/>
        <v>102.19696723982382</v>
      </c>
    </row>
    <row r="583" spans="1:8">
      <c r="A583" s="104">
        <f t="shared" si="70"/>
        <v>573</v>
      </c>
      <c r="B583" s="104">
        <f t="shared" ca="1" si="66"/>
        <v>-1.378464761302391</v>
      </c>
      <c r="C583" s="104">
        <f t="shared" ca="1" si="67"/>
        <v>-1.3684647613023911E-3</v>
      </c>
      <c r="D583" s="104">
        <f t="shared" ca="1" si="68"/>
        <v>100.0203633518227</v>
      </c>
      <c r="E583" s="104">
        <f t="shared" ca="1" si="69"/>
        <v>4.6255335378108917</v>
      </c>
      <c r="F583" s="104">
        <f t="shared" ca="1" si="64"/>
        <v>102.05720993972453</v>
      </c>
      <c r="G583" s="104">
        <f t="shared" si="71"/>
        <v>573</v>
      </c>
      <c r="H583" s="104">
        <f t="shared" ca="1" si="65"/>
        <v>102.05720993972453</v>
      </c>
    </row>
    <row r="584" spans="1:8">
      <c r="A584" s="104">
        <f t="shared" si="70"/>
        <v>574</v>
      </c>
      <c r="B584" s="104">
        <f t="shared" ca="1" si="66"/>
        <v>1.2757635158391012</v>
      </c>
      <c r="C584" s="104">
        <f t="shared" ca="1" si="67"/>
        <v>1.2857635158391013E-3</v>
      </c>
      <c r="D584" s="104">
        <f t="shared" ca="1" si="68"/>
        <v>100.02164911533853</v>
      </c>
      <c r="E584" s="104">
        <f t="shared" ca="1" si="69"/>
        <v>4.6268193013267309</v>
      </c>
      <c r="F584" s="104">
        <f t="shared" ca="1" si="64"/>
        <v>102.18851577282875</v>
      </c>
      <c r="G584" s="104">
        <f t="shared" si="71"/>
        <v>574</v>
      </c>
      <c r="H584" s="104">
        <f t="shared" ca="1" si="65"/>
        <v>102.18851577282875</v>
      </c>
    </row>
    <row r="585" spans="1:8">
      <c r="A585" s="104">
        <f t="shared" si="70"/>
        <v>575</v>
      </c>
      <c r="B585" s="104">
        <f t="shared" ca="1" si="66"/>
        <v>-1.6094321642330591</v>
      </c>
      <c r="C585" s="104">
        <f t="shared" ca="1" si="67"/>
        <v>-1.599432164233059E-3</v>
      </c>
      <c r="D585" s="104">
        <f t="shared" ca="1" si="68"/>
        <v>100.02004968317431</v>
      </c>
      <c r="E585" s="104">
        <f t="shared" ca="1" si="69"/>
        <v>4.6252198691624979</v>
      </c>
      <c r="F585" s="104">
        <f t="shared" ca="1" si="64"/>
        <v>102.02520281270246</v>
      </c>
      <c r="G585" s="104">
        <f t="shared" si="71"/>
        <v>575</v>
      </c>
      <c r="H585" s="104">
        <f t="shared" ca="1" si="65"/>
        <v>102.02520281270246</v>
      </c>
    </row>
    <row r="586" spans="1:8">
      <c r="A586" s="104">
        <f t="shared" si="70"/>
        <v>576</v>
      </c>
      <c r="B586" s="104">
        <f t="shared" ca="1" si="66"/>
        <v>-1.3724177576750152</v>
      </c>
      <c r="C586" s="104">
        <f t="shared" ca="1" si="67"/>
        <v>-1.3624177576750153E-3</v>
      </c>
      <c r="D586" s="104">
        <f t="shared" ca="1" si="68"/>
        <v>100.01868726541663</v>
      </c>
      <c r="E586" s="104">
        <f t="shared" ca="1" si="69"/>
        <v>4.623857451404823</v>
      </c>
      <c r="F586" s="104">
        <f t="shared" ref="F586:F649" ca="1" si="72">EXP(E586)</f>
        <v>101.88629651035281</v>
      </c>
      <c r="G586" s="104">
        <f t="shared" si="71"/>
        <v>576</v>
      </c>
      <c r="H586" s="104">
        <f t="shared" ref="H586:H649" ca="1" si="73">F586</f>
        <v>101.88629651035281</v>
      </c>
    </row>
    <row r="587" spans="1:8">
      <c r="A587" s="104">
        <f t="shared" si="70"/>
        <v>577</v>
      </c>
      <c r="B587" s="104">
        <f t="shared" ref="B587:B650" ca="1" si="74">NORMINV(RAND(),0,1)</f>
        <v>-6.0199492824882204E-3</v>
      </c>
      <c r="C587" s="104">
        <f t="shared" ref="C587:C650" ca="1" si="75">$E$2+B587*$C$3</f>
        <v>3.9800507175117799E-6</v>
      </c>
      <c r="D587" s="104">
        <f t="shared" ref="D587:D650" ca="1" si="76">D586+C587</f>
        <v>100.01869124546735</v>
      </c>
      <c r="E587" s="104">
        <f t="shared" ref="E587:E650" ca="1" si="77">E586+C587</f>
        <v>4.6238614314555404</v>
      </c>
      <c r="F587" s="104">
        <f t="shared" ca="1" si="72"/>
        <v>101.88670202378732</v>
      </c>
      <c r="G587" s="104">
        <f t="shared" si="71"/>
        <v>577</v>
      </c>
      <c r="H587" s="104">
        <f t="shared" ca="1" si="73"/>
        <v>101.88670202378732</v>
      </c>
    </row>
    <row r="588" spans="1:8">
      <c r="A588" s="104">
        <f t="shared" ref="A588:A651" si="78">A587+1</f>
        <v>578</v>
      </c>
      <c r="B588" s="104">
        <f t="shared" ca="1" si="74"/>
        <v>-0.36923138849977943</v>
      </c>
      <c r="C588" s="104">
        <f t="shared" ca="1" si="75"/>
        <v>-3.5923138849977944E-4</v>
      </c>
      <c r="D588" s="104">
        <f t="shared" ca="1" si="76"/>
        <v>100.01833201407885</v>
      </c>
      <c r="E588" s="104">
        <f t="shared" ca="1" si="77"/>
        <v>4.6235022000670405</v>
      </c>
      <c r="F588" s="104">
        <f t="shared" ca="1" si="72"/>
        <v>101.85010769565882</v>
      </c>
      <c r="G588" s="104">
        <f t="shared" ref="G588:G651" si="79">G587+1</f>
        <v>578</v>
      </c>
      <c r="H588" s="104">
        <f t="shared" ca="1" si="73"/>
        <v>101.85010769565882</v>
      </c>
    </row>
    <row r="589" spans="1:8">
      <c r="A589" s="104">
        <f t="shared" si="78"/>
        <v>579</v>
      </c>
      <c r="B589" s="104">
        <f t="shared" ca="1" si="74"/>
        <v>-1.0098224016245121</v>
      </c>
      <c r="C589" s="104">
        <f t="shared" ca="1" si="75"/>
        <v>-9.9982240162451211E-4</v>
      </c>
      <c r="D589" s="104">
        <f t="shared" ca="1" si="76"/>
        <v>100.01733219167723</v>
      </c>
      <c r="E589" s="104">
        <f t="shared" ca="1" si="77"/>
        <v>4.6225023776654162</v>
      </c>
      <c r="F589" s="104">
        <f t="shared" ca="1" si="72"/>
        <v>101.74832656638216</v>
      </c>
      <c r="G589" s="104">
        <f t="shared" si="79"/>
        <v>579</v>
      </c>
      <c r="H589" s="104">
        <f t="shared" ca="1" si="73"/>
        <v>101.74832656638216</v>
      </c>
    </row>
    <row r="590" spans="1:8">
      <c r="A590" s="104">
        <f t="shared" si="78"/>
        <v>580</v>
      </c>
      <c r="B590" s="104">
        <f t="shared" ca="1" si="74"/>
        <v>1.3402349487684861</v>
      </c>
      <c r="C590" s="104">
        <f t="shared" ca="1" si="75"/>
        <v>1.3502349487684862E-3</v>
      </c>
      <c r="D590" s="104">
        <f t="shared" ca="1" si="76"/>
        <v>100.018682426626</v>
      </c>
      <c r="E590" s="104">
        <f t="shared" ca="1" si="77"/>
        <v>4.6238526126141846</v>
      </c>
      <c r="F590" s="104">
        <f t="shared" ca="1" si="72"/>
        <v>101.88580350508785</v>
      </c>
      <c r="G590" s="104">
        <f t="shared" si="79"/>
        <v>580</v>
      </c>
      <c r="H590" s="104">
        <f t="shared" ca="1" si="73"/>
        <v>101.88580350508785</v>
      </c>
    </row>
    <row r="591" spans="1:8">
      <c r="A591" s="104">
        <f t="shared" si="78"/>
        <v>581</v>
      </c>
      <c r="B591" s="104">
        <f t="shared" ca="1" si="74"/>
        <v>0.20721439618524873</v>
      </c>
      <c r="C591" s="104">
        <f t="shared" ca="1" si="75"/>
        <v>2.1721439618524872E-4</v>
      </c>
      <c r="D591" s="104">
        <f t="shared" ca="1" si="76"/>
        <v>100.01889964102219</v>
      </c>
      <c r="E591" s="104">
        <f t="shared" ca="1" si="77"/>
        <v>4.6240698270103699</v>
      </c>
      <c r="F591" s="104">
        <f t="shared" ca="1" si="72"/>
        <v>101.90793697214289</v>
      </c>
      <c r="G591" s="104">
        <f t="shared" si="79"/>
        <v>581</v>
      </c>
      <c r="H591" s="104">
        <f t="shared" ca="1" si="73"/>
        <v>101.90793697214289</v>
      </c>
    </row>
    <row r="592" spans="1:8">
      <c r="A592" s="104">
        <f t="shared" si="78"/>
        <v>582</v>
      </c>
      <c r="B592" s="104">
        <f t="shared" ca="1" si="74"/>
        <v>0.9017074661722273</v>
      </c>
      <c r="C592" s="104">
        <f t="shared" ca="1" si="75"/>
        <v>9.1170746617222733E-4</v>
      </c>
      <c r="D592" s="104">
        <f t="shared" ca="1" si="76"/>
        <v>100.01981134848836</v>
      </c>
      <c r="E592" s="104">
        <f t="shared" ca="1" si="77"/>
        <v>4.6249815344765421</v>
      </c>
      <c r="F592" s="104">
        <f t="shared" ca="1" si="72"/>
        <v>102.00088956549068</v>
      </c>
      <c r="G592" s="104">
        <f t="shared" si="79"/>
        <v>582</v>
      </c>
      <c r="H592" s="104">
        <f t="shared" ca="1" si="73"/>
        <v>102.00088956549068</v>
      </c>
    </row>
    <row r="593" spans="1:8">
      <c r="A593" s="104">
        <f t="shared" si="78"/>
        <v>583</v>
      </c>
      <c r="B593" s="104">
        <f t="shared" ca="1" si="74"/>
        <v>-1.3752641704591362</v>
      </c>
      <c r="C593" s="104">
        <f t="shared" ca="1" si="75"/>
        <v>-1.3652641704591361E-3</v>
      </c>
      <c r="D593" s="104">
        <f t="shared" ca="1" si="76"/>
        <v>100.0184460843179</v>
      </c>
      <c r="E593" s="104">
        <f t="shared" ca="1" si="77"/>
        <v>4.6236162703060826</v>
      </c>
      <c r="F593" s="104">
        <f t="shared" ca="1" si="72"/>
        <v>101.86172642445311</v>
      </c>
      <c r="G593" s="104">
        <f t="shared" si="79"/>
        <v>583</v>
      </c>
      <c r="H593" s="104">
        <f t="shared" ca="1" si="73"/>
        <v>101.86172642445311</v>
      </c>
    </row>
    <row r="594" spans="1:8">
      <c r="A594" s="104">
        <f t="shared" si="78"/>
        <v>584</v>
      </c>
      <c r="B594" s="104">
        <f t="shared" ca="1" si="74"/>
        <v>0.3718021129749054</v>
      </c>
      <c r="C594" s="104">
        <f t="shared" ca="1" si="75"/>
        <v>3.8180211297490541E-4</v>
      </c>
      <c r="D594" s="104">
        <f t="shared" ca="1" si="76"/>
        <v>100.01882788643087</v>
      </c>
      <c r="E594" s="104">
        <f t="shared" ca="1" si="77"/>
        <v>4.6239980724190577</v>
      </c>
      <c r="F594" s="104">
        <f t="shared" ca="1" si="72"/>
        <v>101.90062487211549</v>
      </c>
      <c r="G594" s="104">
        <f t="shared" si="79"/>
        <v>584</v>
      </c>
      <c r="H594" s="104">
        <f t="shared" ca="1" si="73"/>
        <v>101.90062487211549</v>
      </c>
    </row>
    <row r="595" spans="1:8">
      <c r="A595" s="104">
        <f t="shared" si="78"/>
        <v>585</v>
      </c>
      <c r="B595" s="104">
        <f t="shared" ca="1" si="74"/>
        <v>-1.6425550814345322</v>
      </c>
      <c r="C595" s="104">
        <f t="shared" ca="1" si="75"/>
        <v>-1.6325550814345322E-3</v>
      </c>
      <c r="D595" s="104">
        <f t="shared" ca="1" si="76"/>
        <v>100.01719533134944</v>
      </c>
      <c r="E595" s="104">
        <f t="shared" ca="1" si="77"/>
        <v>4.6223655173376228</v>
      </c>
      <c r="F595" s="104">
        <f t="shared" ca="1" si="72"/>
        <v>101.73440220992359</v>
      </c>
      <c r="G595" s="104">
        <f t="shared" si="79"/>
        <v>585</v>
      </c>
      <c r="H595" s="104">
        <f t="shared" ca="1" si="73"/>
        <v>101.73440220992359</v>
      </c>
    </row>
    <row r="596" spans="1:8">
      <c r="A596" s="104">
        <f t="shared" si="78"/>
        <v>586</v>
      </c>
      <c r="B596" s="104">
        <f t="shared" ca="1" si="74"/>
        <v>-1.4611355961954682</v>
      </c>
      <c r="C596" s="104">
        <f t="shared" ca="1" si="75"/>
        <v>-1.4511355961954681E-3</v>
      </c>
      <c r="D596" s="104">
        <f t="shared" ca="1" si="76"/>
        <v>100.01574419575324</v>
      </c>
      <c r="E596" s="104">
        <f t="shared" ca="1" si="77"/>
        <v>4.6209143817414278</v>
      </c>
      <c r="F596" s="104">
        <f t="shared" ca="1" si="72"/>
        <v>101.58687886159798</v>
      </c>
      <c r="G596" s="104">
        <f t="shared" si="79"/>
        <v>586</v>
      </c>
      <c r="H596" s="104">
        <f t="shared" ca="1" si="73"/>
        <v>101.58687886159798</v>
      </c>
    </row>
    <row r="597" spans="1:8">
      <c r="A597" s="104">
        <f t="shared" si="78"/>
        <v>587</v>
      </c>
      <c r="B597" s="104">
        <f t="shared" ca="1" si="74"/>
        <v>-0.18467029956452174</v>
      </c>
      <c r="C597" s="104">
        <f t="shared" ca="1" si="75"/>
        <v>-1.7467029956452174E-4</v>
      </c>
      <c r="D597" s="104">
        <f t="shared" ca="1" si="76"/>
        <v>100.01556952545369</v>
      </c>
      <c r="E597" s="104">
        <f t="shared" ca="1" si="77"/>
        <v>4.6207397114418631</v>
      </c>
      <c r="F597" s="104">
        <f t="shared" ca="1" si="72"/>
        <v>101.56913620063844</v>
      </c>
      <c r="G597" s="104">
        <f t="shared" si="79"/>
        <v>587</v>
      </c>
      <c r="H597" s="104">
        <f t="shared" ca="1" si="73"/>
        <v>101.56913620063844</v>
      </c>
    </row>
    <row r="598" spans="1:8">
      <c r="A598" s="104">
        <f t="shared" si="78"/>
        <v>588</v>
      </c>
      <c r="B598" s="104">
        <f t="shared" ca="1" si="74"/>
        <v>-0.21534117537852476</v>
      </c>
      <c r="C598" s="104">
        <f t="shared" ca="1" si="75"/>
        <v>-2.0534117537852477E-4</v>
      </c>
      <c r="D598" s="104">
        <f t="shared" ca="1" si="76"/>
        <v>100.01536418427831</v>
      </c>
      <c r="E598" s="104">
        <f t="shared" ca="1" si="77"/>
        <v>4.6205343702664843</v>
      </c>
      <c r="F598" s="104">
        <f t="shared" ca="1" si="72"/>
        <v>101.54828201601346</v>
      </c>
      <c r="G598" s="104">
        <f t="shared" si="79"/>
        <v>588</v>
      </c>
      <c r="H598" s="104">
        <f t="shared" ca="1" si="73"/>
        <v>101.54828201601346</v>
      </c>
    </row>
    <row r="599" spans="1:8">
      <c r="A599" s="104">
        <f t="shared" si="78"/>
        <v>589</v>
      </c>
      <c r="B599" s="104">
        <f t="shared" ca="1" si="74"/>
        <v>0.47807280044650868</v>
      </c>
      <c r="C599" s="104">
        <f t="shared" ca="1" si="75"/>
        <v>4.880728004465087E-4</v>
      </c>
      <c r="D599" s="104">
        <f t="shared" ca="1" si="76"/>
        <v>100.01585225707876</v>
      </c>
      <c r="E599" s="104">
        <f t="shared" ca="1" si="77"/>
        <v>4.6210224430669307</v>
      </c>
      <c r="F599" s="104">
        <f t="shared" ca="1" si="72"/>
        <v>101.59785706753053</v>
      </c>
      <c r="G599" s="104">
        <f t="shared" si="79"/>
        <v>589</v>
      </c>
      <c r="H599" s="104">
        <f t="shared" ca="1" si="73"/>
        <v>101.59785706753053</v>
      </c>
    </row>
    <row r="600" spans="1:8">
      <c r="A600" s="104">
        <f t="shared" si="78"/>
        <v>590</v>
      </c>
      <c r="B600" s="104">
        <f t="shared" ca="1" si="74"/>
        <v>1.4116347057971961</v>
      </c>
      <c r="C600" s="104">
        <f t="shared" ca="1" si="75"/>
        <v>1.421634705797196E-3</v>
      </c>
      <c r="D600" s="104">
        <f t="shared" ca="1" si="76"/>
        <v>100.01727389178455</v>
      </c>
      <c r="E600" s="104">
        <f t="shared" ca="1" si="77"/>
        <v>4.6224440777727276</v>
      </c>
      <c r="F600" s="104">
        <f t="shared" ca="1" si="72"/>
        <v>101.74239482277379</v>
      </c>
      <c r="G600" s="104">
        <f t="shared" si="79"/>
        <v>590</v>
      </c>
      <c r="H600" s="104">
        <f t="shared" ca="1" si="73"/>
        <v>101.74239482277379</v>
      </c>
    </row>
    <row r="601" spans="1:8">
      <c r="A601" s="104">
        <f t="shared" si="78"/>
        <v>591</v>
      </c>
      <c r="B601" s="104">
        <f t="shared" ca="1" si="74"/>
        <v>0.1623233571073584</v>
      </c>
      <c r="C601" s="104">
        <f t="shared" ca="1" si="75"/>
        <v>1.7232335710735841E-4</v>
      </c>
      <c r="D601" s="104">
        <f t="shared" ca="1" si="76"/>
        <v>100.01744621514166</v>
      </c>
      <c r="E601" s="104">
        <f t="shared" ca="1" si="77"/>
        <v>4.622616401129835</v>
      </c>
      <c r="F601" s="104">
        <f t="shared" ca="1" si="72"/>
        <v>101.75992892453404</v>
      </c>
      <c r="G601" s="104">
        <f t="shared" si="79"/>
        <v>591</v>
      </c>
      <c r="H601" s="104">
        <f t="shared" ca="1" si="73"/>
        <v>101.75992892453404</v>
      </c>
    </row>
    <row r="602" spans="1:8">
      <c r="A602" s="104">
        <f t="shared" si="78"/>
        <v>592</v>
      </c>
      <c r="B602" s="104">
        <f t="shared" ca="1" si="74"/>
        <v>-0.97789277572950595</v>
      </c>
      <c r="C602" s="104">
        <f t="shared" ca="1" si="75"/>
        <v>-9.6789277572950595E-4</v>
      </c>
      <c r="D602" s="104">
        <f t="shared" ca="1" si="76"/>
        <v>100.01647832236593</v>
      </c>
      <c r="E602" s="104">
        <f t="shared" ca="1" si="77"/>
        <v>4.6216485083541059</v>
      </c>
      <c r="F602" s="104">
        <f t="shared" ca="1" si="72"/>
        <v>101.66148387428116</v>
      </c>
      <c r="G602" s="104">
        <f t="shared" si="79"/>
        <v>592</v>
      </c>
      <c r="H602" s="104">
        <f t="shared" ca="1" si="73"/>
        <v>101.66148387428116</v>
      </c>
    </row>
    <row r="603" spans="1:8">
      <c r="A603" s="104">
        <f t="shared" si="78"/>
        <v>593</v>
      </c>
      <c r="B603" s="104">
        <f t="shared" ca="1" si="74"/>
        <v>-7.3416767965817725E-2</v>
      </c>
      <c r="C603" s="104">
        <f t="shared" ca="1" si="75"/>
        <v>-6.3416767965817733E-5</v>
      </c>
      <c r="D603" s="104">
        <f t="shared" ca="1" si="76"/>
        <v>100.01641490559795</v>
      </c>
      <c r="E603" s="104">
        <f t="shared" ca="1" si="77"/>
        <v>4.6215850915861401</v>
      </c>
      <c r="F603" s="104">
        <f t="shared" ca="1" si="72"/>
        <v>101.65503703596823</v>
      </c>
      <c r="G603" s="104">
        <f t="shared" si="79"/>
        <v>593</v>
      </c>
      <c r="H603" s="104">
        <f t="shared" ca="1" si="73"/>
        <v>101.65503703596823</v>
      </c>
    </row>
    <row r="604" spans="1:8">
      <c r="A604" s="104">
        <f t="shared" si="78"/>
        <v>594</v>
      </c>
      <c r="B604" s="104">
        <f t="shared" ca="1" si="74"/>
        <v>0.21512296174964413</v>
      </c>
      <c r="C604" s="104">
        <f t="shared" ca="1" si="75"/>
        <v>2.2512296174964413E-4</v>
      </c>
      <c r="D604" s="104">
        <f t="shared" ca="1" si="76"/>
        <v>100.01664002855971</v>
      </c>
      <c r="E604" s="104">
        <f t="shared" ca="1" si="77"/>
        <v>4.6218102145478897</v>
      </c>
      <c r="F604" s="104">
        <f t="shared" ca="1" si="72"/>
        <v>101.67792449513216</v>
      </c>
      <c r="G604" s="104">
        <f t="shared" si="79"/>
        <v>594</v>
      </c>
      <c r="H604" s="104">
        <f t="shared" ca="1" si="73"/>
        <v>101.67792449513216</v>
      </c>
    </row>
    <row r="605" spans="1:8">
      <c r="A605" s="104">
        <f t="shared" si="78"/>
        <v>595</v>
      </c>
      <c r="B605" s="104">
        <f t="shared" ca="1" si="74"/>
        <v>0.4685931846332908</v>
      </c>
      <c r="C605" s="104">
        <f t="shared" ca="1" si="75"/>
        <v>4.7859318463329084E-4</v>
      </c>
      <c r="D605" s="104">
        <f t="shared" ca="1" si="76"/>
        <v>100.01711862174434</v>
      </c>
      <c r="E605" s="104">
        <f t="shared" ca="1" si="77"/>
        <v>4.6222888077325228</v>
      </c>
      <c r="F605" s="104">
        <f t="shared" ca="1" si="72"/>
        <v>101.72659850341843</v>
      </c>
      <c r="G605" s="104">
        <f t="shared" si="79"/>
        <v>595</v>
      </c>
      <c r="H605" s="104">
        <f t="shared" ca="1" si="73"/>
        <v>101.72659850341843</v>
      </c>
    </row>
    <row r="606" spans="1:8">
      <c r="A606" s="104">
        <f t="shared" si="78"/>
        <v>596</v>
      </c>
      <c r="B606" s="104">
        <f t="shared" ca="1" si="74"/>
        <v>1.9138440993531436</v>
      </c>
      <c r="C606" s="104">
        <f t="shared" ca="1" si="75"/>
        <v>1.9238440993531436E-3</v>
      </c>
      <c r="D606" s="104">
        <f t="shared" ca="1" si="76"/>
        <v>100.0190424658437</v>
      </c>
      <c r="E606" s="104">
        <f t="shared" ca="1" si="77"/>
        <v>4.6242126518318756</v>
      </c>
      <c r="F606" s="104">
        <f t="shared" ca="1" si="72"/>
        <v>101.92249299450685</v>
      </c>
      <c r="G606" s="104">
        <f t="shared" si="79"/>
        <v>596</v>
      </c>
      <c r="H606" s="104">
        <f t="shared" ca="1" si="73"/>
        <v>101.92249299450685</v>
      </c>
    </row>
    <row r="607" spans="1:8">
      <c r="A607" s="104">
        <f t="shared" si="78"/>
        <v>597</v>
      </c>
      <c r="B607" s="104">
        <f t="shared" ca="1" si="74"/>
        <v>-1.0466210509745243E-2</v>
      </c>
      <c r="C607" s="104">
        <f t="shared" ca="1" si="75"/>
        <v>-4.6621050974524223E-7</v>
      </c>
      <c r="D607" s="104">
        <f t="shared" ca="1" si="76"/>
        <v>100.01904199963319</v>
      </c>
      <c r="E607" s="104">
        <f t="shared" ca="1" si="77"/>
        <v>4.6242121856213663</v>
      </c>
      <c r="F607" s="104">
        <f t="shared" ca="1" si="72"/>
        <v>101.92244547718056</v>
      </c>
      <c r="G607" s="104">
        <f t="shared" si="79"/>
        <v>597</v>
      </c>
      <c r="H607" s="104">
        <f t="shared" ca="1" si="73"/>
        <v>101.92244547718056</v>
      </c>
    </row>
    <row r="608" spans="1:8">
      <c r="A608" s="104">
        <f t="shared" si="78"/>
        <v>598</v>
      </c>
      <c r="B608" s="104">
        <f t="shared" ca="1" si="74"/>
        <v>0.34061578464158826</v>
      </c>
      <c r="C608" s="104">
        <f t="shared" ca="1" si="75"/>
        <v>3.5061578464158828E-4</v>
      </c>
      <c r="D608" s="104">
        <f t="shared" ca="1" si="76"/>
        <v>100.01939261541783</v>
      </c>
      <c r="E608" s="104">
        <f t="shared" ca="1" si="77"/>
        <v>4.6245628014060083</v>
      </c>
      <c r="F608" s="104">
        <f t="shared" ca="1" si="72"/>
        <v>101.95818736084232</v>
      </c>
      <c r="G608" s="104">
        <f t="shared" si="79"/>
        <v>598</v>
      </c>
      <c r="H608" s="104">
        <f t="shared" ca="1" si="73"/>
        <v>101.95818736084232</v>
      </c>
    </row>
    <row r="609" spans="1:8">
      <c r="A609" s="104">
        <f t="shared" si="78"/>
        <v>599</v>
      </c>
      <c r="B609" s="104">
        <f t="shared" ca="1" si="74"/>
        <v>0.71197319143325499</v>
      </c>
      <c r="C609" s="104">
        <f t="shared" ca="1" si="75"/>
        <v>7.2197319143325498E-4</v>
      </c>
      <c r="D609" s="104">
        <f t="shared" ca="1" si="76"/>
        <v>100.02011458860926</v>
      </c>
      <c r="E609" s="104">
        <f t="shared" ca="1" si="77"/>
        <v>4.6252847745974419</v>
      </c>
      <c r="F609" s="104">
        <f t="shared" ca="1" si="72"/>
        <v>102.03182501777249</v>
      </c>
      <c r="G609" s="104">
        <f t="shared" si="79"/>
        <v>599</v>
      </c>
      <c r="H609" s="104">
        <f t="shared" ca="1" si="73"/>
        <v>102.03182501777249</v>
      </c>
    </row>
    <row r="610" spans="1:8">
      <c r="A610" s="104">
        <f t="shared" si="78"/>
        <v>600</v>
      </c>
      <c r="B610" s="104">
        <f t="shared" ca="1" si="74"/>
        <v>0.65148039877647368</v>
      </c>
      <c r="C610" s="104">
        <f t="shared" ca="1" si="75"/>
        <v>6.6148039877647375E-4</v>
      </c>
      <c r="D610" s="104">
        <f t="shared" ca="1" si="76"/>
        <v>100.02077606900804</v>
      </c>
      <c r="E610" s="104">
        <f t="shared" ca="1" si="77"/>
        <v>4.6259462549962187</v>
      </c>
      <c r="F610" s="104">
        <f t="shared" ca="1" si="72"/>
        <v>102.09933939733075</v>
      </c>
      <c r="G610" s="104">
        <f t="shared" si="79"/>
        <v>600</v>
      </c>
      <c r="H610" s="104">
        <f t="shared" ca="1" si="73"/>
        <v>102.09933939733075</v>
      </c>
    </row>
    <row r="611" spans="1:8">
      <c r="A611" s="104">
        <f t="shared" si="78"/>
        <v>601</v>
      </c>
      <c r="B611" s="104">
        <f t="shared" ca="1" si="74"/>
        <v>1.2803676729486533</v>
      </c>
      <c r="C611" s="104">
        <f t="shared" ca="1" si="75"/>
        <v>1.2903676729486533E-3</v>
      </c>
      <c r="D611" s="104">
        <f t="shared" ca="1" si="76"/>
        <v>100.02206643668099</v>
      </c>
      <c r="E611" s="104">
        <f t="shared" ca="1" si="77"/>
        <v>4.6272366226691677</v>
      </c>
      <c r="F611" s="104">
        <f t="shared" ca="1" si="72"/>
        <v>102.23117012107858</v>
      </c>
      <c r="G611" s="104">
        <f t="shared" si="79"/>
        <v>601</v>
      </c>
      <c r="H611" s="104">
        <f t="shared" ca="1" si="73"/>
        <v>102.23117012107858</v>
      </c>
    </row>
    <row r="612" spans="1:8">
      <c r="A612" s="104">
        <f t="shared" si="78"/>
        <v>602</v>
      </c>
      <c r="B612" s="104">
        <f t="shared" ca="1" si="74"/>
        <v>1.1900310504733187</v>
      </c>
      <c r="C612" s="104">
        <f t="shared" ca="1" si="75"/>
        <v>1.2000310504733187E-3</v>
      </c>
      <c r="D612" s="104">
        <f t="shared" ca="1" si="76"/>
        <v>100.02326646773146</v>
      </c>
      <c r="E612" s="104">
        <f t="shared" ca="1" si="77"/>
        <v>4.6284366537196409</v>
      </c>
      <c r="F612" s="104">
        <f t="shared" ca="1" si="72"/>
        <v>102.3539243392555</v>
      </c>
      <c r="G612" s="104">
        <f t="shared" si="79"/>
        <v>602</v>
      </c>
      <c r="H612" s="104">
        <f t="shared" ca="1" si="73"/>
        <v>102.3539243392555</v>
      </c>
    </row>
    <row r="613" spans="1:8">
      <c r="A613" s="104">
        <f t="shared" si="78"/>
        <v>603</v>
      </c>
      <c r="B613" s="104">
        <f t="shared" ca="1" si="74"/>
        <v>-0.4680150509267057</v>
      </c>
      <c r="C613" s="104">
        <f t="shared" ca="1" si="75"/>
        <v>-4.5801505092670571E-4</v>
      </c>
      <c r="D613" s="104">
        <f t="shared" ca="1" si="76"/>
        <v>100.02280845268054</v>
      </c>
      <c r="E613" s="104">
        <f t="shared" ca="1" si="77"/>
        <v>4.6279786386687141</v>
      </c>
      <c r="F613" s="104">
        <f t="shared" ca="1" si="72"/>
        <v>102.30705543553771</v>
      </c>
      <c r="G613" s="104">
        <f t="shared" si="79"/>
        <v>603</v>
      </c>
      <c r="H613" s="104">
        <f t="shared" ca="1" si="73"/>
        <v>102.30705543553771</v>
      </c>
    </row>
    <row r="614" spans="1:8">
      <c r="A614" s="104">
        <f t="shared" si="78"/>
        <v>604</v>
      </c>
      <c r="B614" s="104">
        <f t="shared" ca="1" si="74"/>
        <v>0.84837229218070265</v>
      </c>
      <c r="C614" s="104">
        <f t="shared" ca="1" si="75"/>
        <v>8.5837229218070274E-4</v>
      </c>
      <c r="D614" s="104">
        <f t="shared" ca="1" si="76"/>
        <v>100.02366682497272</v>
      </c>
      <c r="E614" s="104">
        <f t="shared" ca="1" si="77"/>
        <v>4.6288370109608952</v>
      </c>
      <c r="F614" s="104">
        <f t="shared" ca="1" si="72"/>
        <v>102.39491067807683</v>
      </c>
      <c r="G614" s="104">
        <f t="shared" si="79"/>
        <v>604</v>
      </c>
      <c r="H614" s="104">
        <f t="shared" ca="1" si="73"/>
        <v>102.39491067807683</v>
      </c>
    </row>
    <row r="615" spans="1:8">
      <c r="A615" s="104">
        <f t="shared" si="78"/>
        <v>605</v>
      </c>
      <c r="B615" s="104">
        <f t="shared" ca="1" si="74"/>
        <v>-0.14847535828325498</v>
      </c>
      <c r="C615" s="104">
        <f t="shared" ca="1" si="75"/>
        <v>-1.3847535828325497E-4</v>
      </c>
      <c r="D615" s="104">
        <f t="shared" ca="1" si="76"/>
        <v>100.02352834961444</v>
      </c>
      <c r="E615" s="104">
        <f t="shared" ca="1" si="77"/>
        <v>4.628698535602612</v>
      </c>
      <c r="F615" s="104">
        <f t="shared" ca="1" si="72"/>
        <v>102.38073248782196</v>
      </c>
      <c r="G615" s="104">
        <f t="shared" si="79"/>
        <v>605</v>
      </c>
      <c r="H615" s="104">
        <f t="shared" ca="1" si="73"/>
        <v>102.38073248782196</v>
      </c>
    </row>
    <row r="616" spans="1:8">
      <c r="A616" s="104">
        <f t="shared" si="78"/>
        <v>606</v>
      </c>
      <c r="B616" s="104">
        <f t="shared" ca="1" si="74"/>
        <v>2.2769096436014331E-2</v>
      </c>
      <c r="C616" s="104">
        <f t="shared" ca="1" si="75"/>
        <v>3.276909643601433E-5</v>
      </c>
      <c r="D616" s="104">
        <f t="shared" ca="1" si="76"/>
        <v>100.02356111871087</v>
      </c>
      <c r="E616" s="104">
        <f t="shared" ca="1" si="77"/>
        <v>4.6287313046990484</v>
      </c>
      <c r="F616" s="104">
        <f t="shared" ca="1" si="72"/>
        <v>102.38408746688759</v>
      </c>
      <c r="G616" s="104">
        <f t="shared" si="79"/>
        <v>606</v>
      </c>
      <c r="H616" s="104">
        <f t="shared" ca="1" si="73"/>
        <v>102.38408746688759</v>
      </c>
    </row>
    <row r="617" spans="1:8">
      <c r="A617" s="104">
        <f t="shared" si="78"/>
        <v>607</v>
      </c>
      <c r="B617" s="104">
        <f t="shared" ca="1" si="74"/>
        <v>-0.56547127310776601</v>
      </c>
      <c r="C617" s="104">
        <f t="shared" ca="1" si="75"/>
        <v>-5.5547127310776598E-4</v>
      </c>
      <c r="D617" s="104">
        <f t="shared" ca="1" si="76"/>
        <v>100.02300564743777</v>
      </c>
      <c r="E617" s="104">
        <f t="shared" ca="1" si="77"/>
        <v>4.6281758334259404</v>
      </c>
      <c r="F617" s="104">
        <f t="shared" ca="1" si="72"/>
        <v>102.32723183977204</v>
      </c>
      <c r="G617" s="104">
        <f t="shared" si="79"/>
        <v>607</v>
      </c>
      <c r="H617" s="104">
        <f t="shared" ca="1" si="73"/>
        <v>102.32723183977204</v>
      </c>
    </row>
    <row r="618" spans="1:8">
      <c r="A618" s="104">
        <f t="shared" si="78"/>
        <v>608</v>
      </c>
      <c r="B618" s="104">
        <f t="shared" ca="1" si="74"/>
        <v>0.4913378411618563</v>
      </c>
      <c r="C618" s="104">
        <f t="shared" ca="1" si="75"/>
        <v>5.0133784116185634E-4</v>
      </c>
      <c r="D618" s="104">
        <f t="shared" ca="1" si="76"/>
        <v>100.02350698527893</v>
      </c>
      <c r="E618" s="104">
        <f t="shared" ca="1" si="77"/>
        <v>4.6286771712671024</v>
      </c>
      <c r="F618" s="104">
        <f t="shared" ca="1" si="72"/>
        <v>102.37854521486827</v>
      </c>
      <c r="G618" s="104">
        <f t="shared" si="79"/>
        <v>608</v>
      </c>
      <c r="H618" s="104">
        <f t="shared" ca="1" si="73"/>
        <v>102.37854521486827</v>
      </c>
    </row>
    <row r="619" spans="1:8">
      <c r="A619" s="104">
        <f t="shared" si="78"/>
        <v>609</v>
      </c>
      <c r="B619" s="104">
        <f t="shared" ca="1" si="74"/>
        <v>1.9583890706725451</v>
      </c>
      <c r="C619" s="104">
        <f t="shared" ca="1" si="75"/>
        <v>1.9683890706725451E-3</v>
      </c>
      <c r="D619" s="104">
        <f t="shared" ca="1" si="76"/>
        <v>100.0254753743496</v>
      </c>
      <c r="E619" s="104">
        <f t="shared" ca="1" si="77"/>
        <v>4.6306455603377747</v>
      </c>
      <c r="F619" s="104">
        <f t="shared" ca="1" si="72"/>
        <v>102.58026449021797</v>
      </c>
      <c r="G619" s="104">
        <f t="shared" si="79"/>
        <v>609</v>
      </c>
      <c r="H619" s="104">
        <f t="shared" ca="1" si="73"/>
        <v>102.58026449021797</v>
      </c>
    </row>
    <row r="620" spans="1:8">
      <c r="A620" s="104">
        <f t="shared" si="78"/>
        <v>610</v>
      </c>
      <c r="B620" s="104">
        <f t="shared" ca="1" si="74"/>
        <v>9.6443109050557245E-3</v>
      </c>
      <c r="C620" s="104">
        <f t="shared" ca="1" si="75"/>
        <v>1.9644310905055726E-5</v>
      </c>
      <c r="D620" s="104">
        <f t="shared" ca="1" si="76"/>
        <v>100.02549501866051</v>
      </c>
      <c r="E620" s="104">
        <f t="shared" ca="1" si="77"/>
        <v>4.6306652046486798</v>
      </c>
      <c r="F620" s="104">
        <f t="shared" ca="1" si="72"/>
        <v>102.58227962861929</v>
      </c>
      <c r="G620" s="104">
        <f t="shared" si="79"/>
        <v>610</v>
      </c>
      <c r="H620" s="104">
        <f t="shared" ca="1" si="73"/>
        <v>102.58227962861929</v>
      </c>
    </row>
    <row r="621" spans="1:8">
      <c r="A621" s="104">
        <f t="shared" si="78"/>
        <v>611</v>
      </c>
      <c r="B621" s="104">
        <f t="shared" ca="1" si="74"/>
        <v>-0.88108188692508893</v>
      </c>
      <c r="C621" s="104">
        <f t="shared" ca="1" si="75"/>
        <v>-8.7108188692508893E-4</v>
      </c>
      <c r="D621" s="104">
        <f t="shared" ca="1" si="76"/>
        <v>100.02462393677358</v>
      </c>
      <c r="E621" s="104">
        <f t="shared" ca="1" si="77"/>
        <v>4.6297941227617549</v>
      </c>
      <c r="F621" s="104">
        <f t="shared" ca="1" si="72"/>
        <v>102.49296097049576</v>
      </c>
      <c r="G621" s="104">
        <f t="shared" si="79"/>
        <v>611</v>
      </c>
      <c r="H621" s="104">
        <f t="shared" ca="1" si="73"/>
        <v>102.49296097049576</v>
      </c>
    </row>
    <row r="622" spans="1:8">
      <c r="A622" s="104">
        <f t="shared" si="78"/>
        <v>612</v>
      </c>
      <c r="B622" s="104">
        <f t="shared" ca="1" si="74"/>
        <v>0.86033948874078003</v>
      </c>
      <c r="C622" s="104">
        <f t="shared" ca="1" si="75"/>
        <v>8.7033948874078008E-4</v>
      </c>
      <c r="D622" s="104">
        <f t="shared" ca="1" si="76"/>
        <v>100.02549427626232</v>
      </c>
      <c r="E622" s="104">
        <f t="shared" ca="1" si="77"/>
        <v>4.630664462250496</v>
      </c>
      <c r="F622" s="104">
        <f t="shared" ca="1" si="72"/>
        <v>102.58220347174947</v>
      </c>
      <c r="G622" s="104">
        <f t="shared" si="79"/>
        <v>612</v>
      </c>
      <c r="H622" s="104">
        <f t="shared" ca="1" si="73"/>
        <v>102.58220347174947</v>
      </c>
    </row>
    <row r="623" spans="1:8">
      <c r="A623" s="104">
        <f t="shared" si="78"/>
        <v>613</v>
      </c>
      <c r="B623" s="104">
        <f t="shared" ca="1" si="74"/>
        <v>-0.70436434847527907</v>
      </c>
      <c r="C623" s="104">
        <f t="shared" ca="1" si="75"/>
        <v>-6.9436434847527906E-4</v>
      </c>
      <c r="D623" s="104">
        <f t="shared" ca="1" si="76"/>
        <v>100.02479991191385</v>
      </c>
      <c r="E623" s="104">
        <f t="shared" ca="1" si="77"/>
        <v>4.6299700979020209</v>
      </c>
      <c r="F623" s="104">
        <f t="shared" ca="1" si="72"/>
        <v>102.51099877073447</v>
      </c>
      <c r="G623" s="104">
        <f t="shared" si="79"/>
        <v>613</v>
      </c>
      <c r="H623" s="104">
        <f t="shared" ca="1" si="73"/>
        <v>102.51099877073447</v>
      </c>
    </row>
    <row r="624" spans="1:8">
      <c r="A624" s="104">
        <f t="shared" si="78"/>
        <v>614</v>
      </c>
      <c r="B624" s="104">
        <f t="shared" ca="1" si="74"/>
        <v>-0.13966340158198126</v>
      </c>
      <c r="C624" s="104">
        <f t="shared" ca="1" si="75"/>
        <v>-1.2966340158198126E-4</v>
      </c>
      <c r="D624" s="104">
        <f t="shared" ca="1" si="76"/>
        <v>100.02467024851227</v>
      </c>
      <c r="E624" s="104">
        <f t="shared" ca="1" si="77"/>
        <v>4.6298404345004389</v>
      </c>
      <c r="F624" s="104">
        <f t="shared" ca="1" si="72"/>
        <v>102.49770770763514</v>
      </c>
      <c r="G624" s="104">
        <f t="shared" si="79"/>
        <v>614</v>
      </c>
      <c r="H624" s="104">
        <f t="shared" ca="1" si="73"/>
        <v>102.49770770763514</v>
      </c>
    </row>
    <row r="625" spans="1:8">
      <c r="A625" s="104">
        <f t="shared" si="78"/>
        <v>615</v>
      </c>
      <c r="B625" s="104">
        <f t="shared" ca="1" si="74"/>
        <v>-1.3560684603061653E-2</v>
      </c>
      <c r="C625" s="104">
        <f t="shared" ca="1" si="75"/>
        <v>-3.5606846030616519E-6</v>
      </c>
      <c r="D625" s="104">
        <f t="shared" ca="1" si="76"/>
        <v>100.02466668782766</v>
      </c>
      <c r="E625" s="104">
        <f t="shared" ca="1" si="77"/>
        <v>4.6298368738158358</v>
      </c>
      <c r="F625" s="104">
        <f t="shared" ca="1" si="72"/>
        <v>102.49734274627521</v>
      </c>
      <c r="G625" s="104">
        <f t="shared" si="79"/>
        <v>615</v>
      </c>
      <c r="H625" s="104">
        <f t="shared" ca="1" si="73"/>
        <v>102.49734274627521</v>
      </c>
    </row>
    <row r="626" spans="1:8">
      <c r="A626" s="104">
        <f t="shared" si="78"/>
        <v>616</v>
      </c>
      <c r="B626" s="104">
        <f t="shared" ca="1" si="74"/>
        <v>-0.11786471429488996</v>
      </c>
      <c r="C626" s="104">
        <f t="shared" ca="1" si="75"/>
        <v>-1.0786471429488996E-4</v>
      </c>
      <c r="D626" s="104">
        <f t="shared" ca="1" si="76"/>
        <v>100.02455882311337</v>
      </c>
      <c r="E626" s="104">
        <f t="shared" ca="1" si="77"/>
        <v>4.6297290091015411</v>
      </c>
      <c r="F626" s="104">
        <f t="shared" ca="1" si="72"/>
        <v>102.48628749593034</v>
      </c>
      <c r="G626" s="104">
        <f t="shared" si="79"/>
        <v>616</v>
      </c>
      <c r="H626" s="104">
        <f t="shared" ca="1" si="73"/>
        <v>102.48628749593034</v>
      </c>
    </row>
    <row r="627" spans="1:8">
      <c r="A627" s="104">
        <f t="shared" si="78"/>
        <v>617</v>
      </c>
      <c r="B627" s="104">
        <f t="shared" ca="1" si="74"/>
        <v>-0.94923025116548088</v>
      </c>
      <c r="C627" s="104">
        <f t="shared" ca="1" si="75"/>
        <v>-9.3923025116548087E-4</v>
      </c>
      <c r="D627" s="104">
        <f t="shared" ca="1" si="76"/>
        <v>100.0236195928622</v>
      </c>
      <c r="E627" s="104">
        <f t="shared" ca="1" si="77"/>
        <v>4.6287897788503756</v>
      </c>
      <c r="F627" s="104">
        <f t="shared" ca="1" si="72"/>
        <v>102.39007446455223</v>
      </c>
      <c r="G627" s="104">
        <f t="shared" si="79"/>
        <v>617</v>
      </c>
      <c r="H627" s="104">
        <f t="shared" ca="1" si="73"/>
        <v>102.39007446455223</v>
      </c>
    </row>
    <row r="628" spans="1:8">
      <c r="A628" s="104">
        <f t="shared" si="78"/>
        <v>618</v>
      </c>
      <c r="B628" s="104">
        <f t="shared" ca="1" si="74"/>
        <v>1.1782388318605261</v>
      </c>
      <c r="C628" s="104">
        <f t="shared" ca="1" si="75"/>
        <v>1.1882388318605261E-3</v>
      </c>
      <c r="D628" s="104">
        <f t="shared" ca="1" si="76"/>
        <v>100.02480783169406</v>
      </c>
      <c r="E628" s="104">
        <f t="shared" ca="1" si="77"/>
        <v>4.6299780176822365</v>
      </c>
      <c r="F628" s="104">
        <f t="shared" ca="1" si="72"/>
        <v>102.51181063852933</v>
      </c>
      <c r="G628" s="104">
        <f t="shared" si="79"/>
        <v>618</v>
      </c>
      <c r="H628" s="104">
        <f t="shared" ca="1" si="73"/>
        <v>102.51181063852933</v>
      </c>
    </row>
    <row r="629" spans="1:8">
      <c r="A629" s="104">
        <f t="shared" si="78"/>
        <v>619</v>
      </c>
      <c r="B629" s="104">
        <f t="shared" ca="1" si="74"/>
        <v>-0.46307388797155447</v>
      </c>
      <c r="C629" s="104">
        <f t="shared" ca="1" si="75"/>
        <v>-4.5307388797155443E-4</v>
      </c>
      <c r="D629" s="104">
        <f t="shared" ca="1" si="76"/>
        <v>100.02435475780609</v>
      </c>
      <c r="E629" s="104">
        <f t="shared" ca="1" si="77"/>
        <v>4.6295249437942649</v>
      </c>
      <c r="F629" s="104">
        <f t="shared" ca="1" si="72"/>
        <v>102.46537573393603</v>
      </c>
      <c r="G629" s="104">
        <f t="shared" si="79"/>
        <v>619</v>
      </c>
      <c r="H629" s="104">
        <f t="shared" ca="1" si="73"/>
        <v>102.46537573393603</v>
      </c>
    </row>
    <row r="630" spans="1:8">
      <c r="A630" s="104">
        <f t="shared" si="78"/>
        <v>620</v>
      </c>
      <c r="B630" s="104">
        <f t="shared" ca="1" si="74"/>
        <v>-0.78516667564310438</v>
      </c>
      <c r="C630" s="104">
        <f t="shared" ca="1" si="75"/>
        <v>-7.7516667564310438E-4</v>
      </c>
      <c r="D630" s="104">
        <f t="shared" ca="1" si="76"/>
        <v>100.02357959113046</v>
      </c>
      <c r="E630" s="104">
        <f t="shared" ca="1" si="77"/>
        <v>4.6287497771186219</v>
      </c>
      <c r="F630" s="104">
        <f t="shared" ca="1" si="72"/>
        <v>102.38597876617732</v>
      </c>
      <c r="G630" s="104">
        <f t="shared" si="79"/>
        <v>620</v>
      </c>
      <c r="H630" s="104">
        <f t="shared" ca="1" si="73"/>
        <v>102.38597876617732</v>
      </c>
    </row>
    <row r="631" spans="1:8">
      <c r="A631" s="104">
        <f t="shared" si="78"/>
        <v>621</v>
      </c>
      <c r="B631" s="104">
        <f t="shared" ca="1" si="74"/>
        <v>-0.62257816757581153</v>
      </c>
      <c r="C631" s="104">
        <f t="shared" ca="1" si="75"/>
        <v>-6.1257816757581153E-4</v>
      </c>
      <c r="D631" s="104">
        <f t="shared" ca="1" si="76"/>
        <v>100.02296701296288</v>
      </c>
      <c r="E631" s="104">
        <f t="shared" ca="1" si="77"/>
        <v>4.6281371989510465</v>
      </c>
      <c r="F631" s="104">
        <f t="shared" ca="1" si="72"/>
        <v>102.32327855726955</v>
      </c>
      <c r="G631" s="104">
        <f t="shared" si="79"/>
        <v>621</v>
      </c>
      <c r="H631" s="104">
        <f t="shared" ca="1" si="73"/>
        <v>102.32327855726955</v>
      </c>
    </row>
    <row r="632" spans="1:8">
      <c r="A632" s="104">
        <f t="shared" si="78"/>
        <v>622</v>
      </c>
      <c r="B632" s="104">
        <f t="shared" ca="1" si="74"/>
        <v>-0.81760569277136552</v>
      </c>
      <c r="C632" s="104">
        <f t="shared" ca="1" si="75"/>
        <v>-8.0760569277136553E-4</v>
      </c>
      <c r="D632" s="104">
        <f t="shared" ca="1" si="76"/>
        <v>100.02215940727011</v>
      </c>
      <c r="E632" s="104">
        <f t="shared" ca="1" si="77"/>
        <v>4.627329593258275</v>
      </c>
      <c r="F632" s="104">
        <f t="shared" ca="1" si="72"/>
        <v>102.24067505502266</v>
      </c>
      <c r="G632" s="104">
        <f t="shared" si="79"/>
        <v>622</v>
      </c>
      <c r="H632" s="104">
        <f t="shared" ca="1" si="73"/>
        <v>102.24067505502266</v>
      </c>
    </row>
    <row r="633" spans="1:8">
      <c r="A633" s="104">
        <f t="shared" si="78"/>
        <v>623</v>
      </c>
      <c r="B633" s="104">
        <f t="shared" ca="1" si="74"/>
        <v>0.49108618075575228</v>
      </c>
      <c r="C633" s="104">
        <f t="shared" ca="1" si="75"/>
        <v>5.0108618075575236E-4</v>
      </c>
      <c r="D633" s="104">
        <f t="shared" ca="1" si="76"/>
        <v>100.02266049345087</v>
      </c>
      <c r="E633" s="104">
        <f t="shared" ca="1" si="77"/>
        <v>4.6278306794390307</v>
      </c>
      <c r="F633" s="104">
        <f t="shared" ca="1" si="72"/>
        <v>102.29191928221869</v>
      </c>
      <c r="G633" s="104">
        <f t="shared" si="79"/>
        <v>623</v>
      </c>
      <c r="H633" s="104">
        <f t="shared" ca="1" si="73"/>
        <v>102.29191928221869</v>
      </c>
    </row>
    <row r="634" spans="1:8">
      <c r="A634" s="104">
        <f t="shared" si="78"/>
        <v>624</v>
      </c>
      <c r="B634" s="104">
        <f t="shared" ca="1" si="74"/>
        <v>-1.1039412711756769</v>
      </c>
      <c r="C634" s="104">
        <f t="shared" ca="1" si="75"/>
        <v>-1.0939412711756769E-3</v>
      </c>
      <c r="D634" s="104">
        <f t="shared" ca="1" si="76"/>
        <v>100.02156655217969</v>
      </c>
      <c r="E634" s="104">
        <f t="shared" ca="1" si="77"/>
        <v>4.626736738167855</v>
      </c>
      <c r="F634" s="104">
        <f t="shared" ca="1" si="72"/>
        <v>102.18007911444909</v>
      </c>
      <c r="G634" s="104">
        <f t="shared" si="79"/>
        <v>624</v>
      </c>
      <c r="H634" s="104">
        <f t="shared" ca="1" si="73"/>
        <v>102.18007911444909</v>
      </c>
    </row>
    <row r="635" spans="1:8">
      <c r="A635" s="104">
        <f t="shared" si="78"/>
        <v>625</v>
      </c>
      <c r="B635" s="104">
        <f t="shared" ca="1" si="74"/>
        <v>1.7166138855847564</v>
      </c>
      <c r="C635" s="104">
        <f t="shared" ca="1" si="75"/>
        <v>1.7266138855847565E-3</v>
      </c>
      <c r="D635" s="104">
        <f t="shared" ca="1" si="76"/>
        <v>100.02329316606527</v>
      </c>
      <c r="E635" s="104">
        <f t="shared" ca="1" si="77"/>
        <v>4.6284633520534397</v>
      </c>
      <c r="F635" s="104">
        <f t="shared" ca="1" si="72"/>
        <v>102.35665705497246</v>
      </c>
      <c r="G635" s="104">
        <f t="shared" si="79"/>
        <v>625</v>
      </c>
      <c r="H635" s="104">
        <f t="shared" ca="1" si="73"/>
        <v>102.35665705497246</v>
      </c>
    </row>
    <row r="636" spans="1:8">
      <c r="A636" s="104">
        <f t="shared" si="78"/>
        <v>626</v>
      </c>
      <c r="B636" s="104">
        <f t="shared" ca="1" si="74"/>
        <v>-0.15389319151323982</v>
      </c>
      <c r="C636" s="104">
        <f t="shared" ca="1" si="75"/>
        <v>-1.4389319151323984E-4</v>
      </c>
      <c r="D636" s="104">
        <f t="shared" ca="1" si="76"/>
        <v>100.02314927287375</v>
      </c>
      <c r="E636" s="104">
        <f t="shared" ca="1" si="77"/>
        <v>4.6283194588619265</v>
      </c>
      <c r="F636" s="104">
        <f t="shared" ca="1" si="72"/>
        <v>102.34192968852548</v>
      </c>
      <c r="G636" s="104">
        <f t="shared" si="79"/>
        <v>626</v>
      </c>
      <c r="H636" s="104">
        <f t="shared" ca="1" si="73"/>
        <v>102.34192968852548</v>
      </c>
    </row>
    <row r="637" spans="1:8">
      <c r="A637" s="104">
        <f t="shared" si="78"/>
        <v>627</v>
      </c>
      <c r="B637" s="104">
        <f t="shared" ca="1" si="74"/>
        <v>-0.21409474379619314</v>
      </c>
      <c r="C637" s="104">
        <f t="shared" ca="1" si="75"/>
        <v>-2.0409474379619314E-4</v>
      </c>
      <c r="D637" s="104">
        <f t="shared" ca="1" si="76"/>
        <v>100.02294517812996</v>
      </c>
      <c r="E637" s="104">
        <f t="shared" ca="1" si="77"/>
        <v>4.6281153641181305</v>
      </c>
      <c r="F637" s="104">
        <f t="shared" ca="1" si="72"/>
        <v>102.32104436997048</v>
      </c>
      <c r="G637" s="104">
        <f t="shared" si="79"/>
        <v>627</v>
      </c>
      <c r="H637" s="104">
        <f t="shared" ca="1" si="73"/>
        <v>102.32104436997048</v>
      </c>
    </row>
    <row r="638" spans="1:8">
      <c r="A638" s="104">
        <f t="shared" si="78"/>
        <v>628</v>
      </c>
      <c r="B638" s="104">
        <f t="shared" ca="1" si="74"/>
        <v>1.430764632258974</v>
      </c>
      <c r="C638" s="104">
        <f t="shared" ca="1" si="75"/>
        <v>1.4407646322589741E-3</v>
      </c>
      <c r="D638" s="104">
        <f t="shared" ca="1" si="76"/>
        <v>100.02438594276222</v>
      </c>
      <c r="E638" s="104">
        <f t="shared" ca="1" si="77"/>
        <v>4.6295561287503899</v>
      </c>
      <c r="F638" s="104">
        <f t="shared" ca="1" si="72"/>
        <v>102.46857116200701</v>
      </c>
      <c r="G638" s="104">
        <f t="shared" si="79"/>
        <v>628</v>
      </c>
      <c r="H638" s="104">
        <f t="shared" ca="1" si="73"/>
        <v>102.46857116200701</v>
      </c>
    </row>
    <row r="639" spans="1:8">
      <c r="A639" s="104">
        <f t="shared" si="78"/>
        <v>629</v>
      </c>
      <c r="B639" s="104">
        <f t="shared" ca="1" si="74"/>
        <v>2.8098238348844881E-2</v>
      </c>
      <c r="C639" s="104">
        <f t="shared" ca="1" si="75"/>
        <v>3.8098238348844879E-5</v>
      </c>
      <c r="D639" s="104">
        <f t="shared" ca="1" si="76"/>
        <v>100.02442404100057</v>
      </c>
      <c r="E639" s="104">
        <f t="shared" ca="1" si="77"/>
        <v>4.6295942269887389</v>
      </c>
      <c r="F639" s="104">
        <f t="shared" ca="1" si="72"/>
        <v>102.47247510842068</v>
      </c>
      <c r="G639" s="104">
        <f t="shared" si="79"/>
        <v>629</v>
      </c>
      <c r="H639" s="104">
        <f t="shared" ca="1" si="73"/>
        <v>102.47247510842068</v>
      </c>
    </row>
    <row r="640" spans="1:8">
      <c r="A640" s="104">
        <f t="shared" si="78"/>
        <v>630</v>
      </c>
      <c r="B640" s="104">
        <f t="shared" ca="1" si="74"/>
        <v>-1.7742549059390189</v>
      </c>
      <c r="C640" s="104">
        <f t="shared" ca="1" si="75"/>
        <v>-1.7642549059390189E-3</v>
      </c>
      <c r="D640" s="104">
        <f t="shared" ca="1" si="76"/>
        <v>100.02265978609464</v>
      </c>
      <c r="E640" s="104">
        <f t="shared" ca="1" si="77"/>
        <v>4.6278299720828002</v>
      </c>
      <c r="F640" s="104">
        <f t="shared" ca="1" si="72"/>
        <v>102.29184692541786</v>
      </c>
      <c r="G640" s="104">
        <f t="shared" si="79"/>
        <v>630</v>
      </c>
      <c r="H640" s="104">
        <f t="shared" ca="1" si="73"/>
        <v>102.29184692541786</v>
      </c>
    </row>
    <row r="641" spans="1:8">
      <c r="A641" s="104">
        <f t="shared" si="78"/>
        <v>631</v>
      </c>
      <c r="B641" s="104">
        <f t="shared" ca="1" si="74"/>
        <v>-1.5882011665102298</v>
      </c>
      <c r="C641" s="104">
        <f t="shared" ca="1" si="75"/>
        <v>-1.5782011665102299E-3</v>
      </c>
      <c r="D641" s="104">
        <f t="shared" ca="1" si="76"/>
        <v>100.02108158492813</v>
      </c>
      <c r="E641" s="104">
        <f t="shared" ca="1" si="77"/>
        <v>4.6262517709162898</v>
      </c>
      <c r="F641" s="104">
        <f t="shared" ca="1" si="72"/>
        <v>102.13053713640569</v>
      </c>
      <c r="G641" s="104">
        <f t="shared" si="79"/>
        <v>631</v>
      </c>
      <c r="H641" s="104">
        <f t="shared" ca="1" si="73"/>
        <v>102.13053713640569</v>
      </c>
    </row>
    <row r="642" spans="1:8">
      <c r="A642" s="104">
        <f t="shared" si="78"/>
        <v>632</v>
      </c>
      <c r="B642" s="104">
        <f t="shared" ca="1" si="74"/>
        <v>-1.1777078248372175</v>
      </c>
      <c r="C642" s="104">
        <f t="shared" ca="1" si="75"/>
        <v>-1.1677078248372174E-3</v>
      </c>
      <c r="D642" s="104">
        <f t="shared" ca="1" si="76"/>
        <v>100.01991387710329</v>
      </c>
      <c r="E642" s="104">
        <f t="shared" ca="1" si="77"/>
        <v>4.6250840630914523</v>
      </c>
      <c r="F642" s="104">
        <f t="shared" ca="1" si="72"/>
        <v>102.01134811155839</v>
      </c>
      <c r="G642" s="104">
        <f t="shared" si="79"/>
        <v>632</v>
      </c>
      <c r="H642" s="104">
        <f t="shared" ca="1" si="73"/>
        <v>102.01134811155839</v>
      </c>
    </row>
    <row r="643" spans="1:8">
      <c r="A643" s="104">
        <f t="shared" si="78"/>
        <v>633</v>
      </c>
      <c r="B643" s="104">
        <f t="shared" ca="1" si="74"/>
        <v>1.443026459599968</v>
      </c>
      <c r="C643" s="104">
        <f t="shared" ca="1" si="75"/>
        <v>1.4530264595999682E-3</v>
      </c>
      <c r="D643" s="104">
        <f t="shared" ca="1" si="76"/>
        <v>100.02136690356289</v>
      </c>
      <c r="E643" s="104">
        <f t="shared" ca="1" si="77"/>
        <v>4.6265370895510518</v>
      </c>
      <c r="F643" s="104">
        <f t="shared" ca="1" si="72"/>
        <v>102.15968103928054</v>
      </c>
      <c r="G643" s="104">
        <f t="shared" si="79"/>
        <v>633</v>
      </c>
      <c r="H643" s="104">
        <f t="shared" ca="1" si="73"/>
        <v>102.15968103928054</v>
      </c>
    </row>
    <row r="644" spans="1:8">
      <c r="A644" s="104">
        <f t="shared" si="78"/>
        <v>634</v>
      </c>
      <c r="B644" s="104">
        <f t="shared" ca="1" si="74"/>
        <v>0.69879903931747944</v>
      </c>
      <c r="C644" s="104">
        <f t="shared" ca="1" si="75"/>
        <v>7.0879903931747948E-4</v>
      </c>
      <c r="D644" s="104">
        <f t="shared" ca="1" si="76"/>
        <v>100.02207570260221</v>
      </c>
      <c r="E644" s="104">
        <f t="shared" ca="1" si="77"/>
        <v>4.6272458885903696</v>
      </c>
      <c r="F644" s="104">
        <f t="shared" ca="1" si="72"/>
        <v>102.23211739143396</v>
      </c>
      <c r="G644" s="104">
        <f t="shared" si="79"/>
        <v>634</v>
      </c>
      <c r="H644" s="104">
        <f t="shared" ca="1" si="73"/>
        <v>102.23211739143396</v>
      </c>
    </row>
    <row r="645" spans="1:8">
      <c r="A645" s="104">
        <f t="shared" si="78"/>
        <v>635</v>
      </c>
      <c r="B645" s="104">
        <f t="shared" ca="1" si="74"/>
        <v>0.83935187805204303</v>
      </c>
      <c r="C645" s="104">
        <f t="shared" ca="1" si="75"/>
        <v>8.4935187805204311E-4</v>
      </c>
      <c r="D645" s="104">
        <f t="shared" ca="1" si="76"/>
        <v>100.02292505448025</v>
      </c>
      <c r="E645" s="104">
        <f t="shared" ca="1" si="77"/>
        <v>4.6280952404684212</v>
      </c>
      <c r="F645" s="104">
        <f t="shared" ca="1" si="72"/>
        <v>102.31898531783358</v>
      </c>
      <c r="G645" s="104">
        <f t="shared" si="79"/>
        <v>635</v>
      </c>
      <c r="H645" s="104">
        <f t="shared" ca="1" si="73"/>
        <v>102.31898531783358</v>
      </c>
    </row>
    <row r="646" spans="1:8">
      <c r="A646" s="104">
        <f t="shared" si="78"/>
        <v>636</v>
      </c>
      <c r="B646" s="104">
        <f t="shared" ca="1" si="74"/>
        <v>0.52681090042053969</v>
      </c>
      <c r="C646" s="104">
        <f t="shared" ca="1" si="75"/>
        <v>5.3681090042053976E-4</v>
      </c>
      <c r="D646" s="104">
        <f t="shared" ca="1" si="76"/>
        <v>100.02346186538067</v>
      </c>
      <c r="E646" s="104">
        <f t="shared" ca="1" si="77"/>
        <v>4.6286320513688421</v>
      </c>
      <c r="F646" s="104">
        <f t="shared" ca="1" si="72"/>
        <v>102.37392600953396</v>
      </c>
      <c r="G646" s="104">
        <f t="shared" si="79"/>
        <v>636</v>
      </c>
      <c r="H646" s="104">
        <f t="shared" ca="1" si="73"/>
        <v>102.37392600953396</v>
      </c>
    </row>
    <row r="647" spans="1:8">
      <c r="A647" s="104">
        <f t="shared" si="78"/>
        <v>637</v>
      </c>
      <c r="B647" s="104">
        <f t="shared" ca="1" si="74"/>
        <v>2.2557251438917909</v>
      </c>
      <c r="C647" s="104">
        <f t="shared" ca="1" si="75"/>
        <v>2.265725143891791E-3</v>
      </c>
      <c r="D647" s="104">
        <f t="shared" ca="1" si="76"/>
        <v>100.02572759052455</v>
      </c>
      <c r="E647" s="104">
        <f t="shared" ca="1" si="77"/>
        <v>4.6308977765127342</v>
      </c>
      <c r="F647" s="104">
        <f t="shared" ca="1" si="72"/>
        <v>102.60614015514747</v>
      </c>
      <c r="G647" s="104">
        <f t="shared" si="79"/>
        <v>637</v>
      </c>
      <c r="H647" s="104">
        <f t="shared" ca="1" si="73"/>
        <v>102.60614015514747</v>
      </c>
    </row>
    <row r="648" spans="1:8">
      <c r="A648" s="104">
        <f t="shared" si="78"/>
        <v>638</v>
      </c>
      <c r="B648" s="104">
        <f t="shared" ca="1" si="74"/>
        <v>9.2466272125902776E-2</v>
      </c>
      <c r="C648" s="104">
        <f t="shared" ca="1" si="75"/>
        <v>1.0246627212590278E-4</v>
      </c>
      <c r="D648" s="104">
        <f t="shared" ca="1" si="76"/>
        <v>100.02583005679668</v>
      </c>
      <c r="E648" s="104">
        <f t="shared" ca="1" si="77"/>
        <v>4.63100024278486</v>
      </c>
      <c r="F648" s="104">
        <f t="shared" ca="1" si="72"/>
        <v>102.61665436249301</v>
      </c>
      <c r="G648" s="104">
        <f t="shared" si="79"/>
        <v>638</v>
      </c>
      <c r="H648" s="104">
        <f t="shared" ca="1" si="73"/>
        <v>102.61665436249301</v>
      </c>
    </row>
    <row r="649" spans="1:8">
      <c r="A649" s="104">
        <f t="shared" si="78"/>
        <v>639</v>
      </c>
      <c r="B649" s="104">
        <f t="shared" ca="1" si="74"/>
        <v>-0.49470656592765683</v>
      </c>
      <c r="C649" s="104">
        <f t="shared" ca="1" si="75"/>
        <v>-4.8470656592765685E-4</v>
      </c>
      <c r="D649" s="104">
        <f t="shared" ca="1" si="76"/>
        <v>100.02534535023075</v>
      </c>
      <c r="E649" s="104">
        <f t="shared" ca="1" si="77"/>
        <v>4.6305155362189323</v>
      </c>
      <c r="F649" s="104">
        <f t="shared" ca="1" si="72"/>
        <v>102.56692744880434</v>
      </c>
      <c r="G649" s="104">
        <f t="shared" si="79"/>
        <v>639</v>
      </c>
      <c r="H649" s="104">
        <f t="shared" ca="1" si="73"/>
        <v>102.56692744880434</v>
      </c>
    </row>
    <row r="650" spans="1:8">
      <c r="A650" s="104">
        <f t="shared" si="78"/>
        <v>640</v>
      </c>
      <c r="B650" s="104">
        <f t="shared" ca="1" si="74"/>
        <v>-1.541458052936449</v>
      </c>
      <c r="C650" s="104">
        <f t="shared" ca="1" si="75"/>
        <v>-1.5314580529364489E-3</v>
      </c>
      <c r="D650" s="104">
        <f t="shared" ca="1" si="76"/>
        <v>100.02381389217781</v>
      </c>
      <c r="E650" s="104">
        <f t="shared" ca="1" si="77"/>
        <v>4.6289840781659954</v>
      </c>
      <c r="F650" s="104">
        <f t="shared" ref="F650:F713" ca="1" si="80">EXP(E650)</f>
        <v>102.40997071879865</v>
      </c>
      <c r="G650" s="104">
        <f t="shared" si="79"/>
        <v>640</v>
      </c>
      <c r="H650" s="104">
        <f t="shared" ref="H650:H713" ca="1" si="81">F650</f>
        <v>102.40997071879865</v>
      </c>
    </row>
    <row r="651" spans="1:8">
      <c r="A651" s="104">
        <f t="shared" si="78"/>
        <v>641</v>
      </c>
      <c r="B651" s="104">
        <f t="shared" ref="B651:B714" ca="1" si="82">NORMINV(RAND(),0,1)</f>
        <v>0.46279992900927369</v>
      </c>
      <c r="C651" s="104">
        <f t="shared" ref="C651:C714" ca="1" si="83">$E$2+B651*$C$3</f>
        <v>4.7279992900927374E-4</v>
      </c>
      <c r="D651" s="104">
        <f t="shared" ref="D651:D714" ca="1" si="84">D650+C651</f>
        <v>100.02428669210683</v>
      </c>
      <c r="E651" s="104">
        <f t="shared" ref="E651:E714" ca="1" si="85">E650+C651</f>
        <v>4.6294568780950049</v>
      </c>
      <c r="F651" s="104">
        <f t="shared" ca="1" si="80"/>
        <v>102.45840159383931</v>
      </c>
      <c r="G651" s="104">
        <f t="shared" si="79"/>
        <v>641</v>
      </c>
      <c r="H651" s="104">
        <f t="shared" ca="1" si="81"/>
        <v>102.45840159383931</v>
      </c>
    </row>
    <row r="652" spans="1:8">
      <c r="A652" s="104">
        <f t="shared" ref="A652:A715" si="86">A651+1</f>
        <v>642</v>
      </c>
      <c r="B652" s="104">
        <f t="shared" ca="1" si="82"/>
        <v>-2.8517851406687225</v>
      </c>
      <c r="C652" s="104">
        <f t="shared" ca="1" si="83"/>
        <v>-2.8417851406687226E-3</v>
      </c>
      <c r="D652" s="104">
        <f t="shared" ca="1" si="84"/>
        <v>100.02144490696615</v>
      </c>
      <c r="E652" s="104">
        <f t="shared" ca="1" si="85"/>
        <v>4.6266150929543359</v>
      </c>
      <c r="F652" s="104">
        <f t="shared" ca="1" si="80"/>
        <v>102.16765015288497</v>
      </c>
      <c r="G652" s="104">
        <f t="shared" ref="G652:G715" si="87">G651+1</f>
        <v>642</v>
      </c>
      <c r="H652" s="104">
        <f t="shared" ca="1" si="81"/>
        <v>102.16765015288497</v>
      </c>
    </row>
    <row r="653" spans="1:8">
      <c r="A653" s="104">
        <f t="shared" si="86"/>
        <v>643</v>
      </c>
      <c r="B653" s="104">
        <f t="shared" ca="1" si="82"/>
        <v>0.69919944921831489</v>
      </c>
      <c r="C653" s="104">
        <f t="shared" ca="1" si="83"/>
        <v>7.0919944921831498E-4</v>
      </c>
      <c r="D653" s="104">
        <f t="shared" ca="1" si="84"/>
        <v>100.02215410641537</v>
      </c>
      <c r="E653" s="104">
        <f t="shared" ca="1" si="85"/>
        <v>4.6273242924035545</v>
      </c>
      <c r="F653" s="104">
        <f t="shared" ca="1" si="80"/>
        <v>102.24013309349411</v>
      </c>
      <c r="G653" s="104">
        <f t="shared" si="87"/>
        <v>643</v>
      </c>
      <c r="H653" s="104">
        <f t="shared" ca="1" si="81"/>
        <v>102.24013309349411</v>
      </c>
    </row>
    <row r="654" spans="1:8">
      <c r="A654" s="104">
        <f t="shared" si="86"/>
        <v>644</v>
      </c>
      <c r="B654" s="104">
        <f t="shared" ca="1" si="82"/>
        <v>-1.3507955735615487</v>
      </c>
      <c r="C654" s="104">
        <f t="shared" ca="1" si="83"/>
        <v>-1.3407955735615486E-3</v>
      </c>
      <c r="D654" s="104">
        <f t="shared" ca="1" si="84"/>
        <v>100.02081331084182</v>
      </c>
      <c r="E654" s="104">
        <f t="shared" ca="1" si="85"/>
        <v>4.6259834968299929</v>
      </c>
      <c r="F654" s="104">
        <f t="shared" ca="1" si="80"/>
        <v>102.10314183476147</v>
      </c>
      <c r="G654" s="104">
        <f t="shared" si="87"/>
        <v>644</v>
      </c>
      <c r="H654" s="104">
        <f t="shared" ca="1" si="81"/>
        <v>102.10314183476147</v>
      </c>
    </row>
    <row r="655" spans="1:8">
      <c r="A655" s="104">
        <f t="shared" si="86"/>
        <v>645</v>
      </c>
      <c r="B655" s="104">
        <f t="shared" ca="1" si="82"/>
        <v>-1.5271043319368278</v>
      </c>
      <c r="C655" s="104">
        <f t="shared" ca="1" si="83"/>
        <v>-1.5171043319368279E-3</v>
      </c>
      <c r="D655" s="104">
        <f t="shared" ca="1" si="84"/>
        <v>100.01929620650988</v>
      </c>
      <c r="E655" s="104">
        <f t="shared" ca="1" si="85"/>
        <v>4.6244663924980562</v>
      </c>
      <c r="F655" s="104">
        <f t="shared" ca="1" si="80"/>
        <v>101.9483581571611</v>
      </c>
      <c r="G655" s="104">
        <f t="shared" si="87"/>
        <v>645</v>
      </c>
      <c r="H655" s="104">
        <f t="shared" ca="1" si="81"/>
        <v>101.9483581571611</v>
      </c>
    </row>
    <row r="656" spans="1:8">
      <c r="A656" s="104">
        <f t="shared" si="86"/>
        <v>646</v>
      </c>
      <c r="B656" s="104">
        <f t="shared" ca="1" si="82"/>
        <v>-1.5528950718750996</v>
      </c>
      <c r="C656" s="104">
        <f t="shared" ca="1" si="83"/>
        <v>-1.5428950718750995E-3</v>
      </c>
      <c r="D656" s="104">
        <f t="shared" ca="1" si="84"/>
        <v>100.017753311438</v>
      </c>
      <c r="E656" s="104">
        <f t="shared" ca="1" si="85"/>
        <v>4.6229234974261812</v>
      </c>
      <c r="F656" s="104">
        <f t="shared" ca="1" si="80"/>
        <v>101.79118382070902</v>
      </c>
      <c r="G656" s="104">
        <f t="shared" si="87"/>
        <v>646</v>
      </c>
      <c r="H656" s="104">
        <f t="shared" ca="1" si="81"/>
        <v>101.79118382070902</v>
      </c>
    </row>
    <row r="657" spans="1:8">
      <c r="A657" s="104">
        <f t="shared" si="86"/>
        <v>647</v>
      </c>
      <c r="B657" s="104">
        <f t="shared" ca="1" si="82"/>
        <v>-0.28080337268027533</v>
      </c>
      <c r="C657" s="104">
        <f t="shared" ca="1" si="83"/>
        <v>-2.7080337268027533E-4</v>
      </c>
      <c r="D657" s="104">
        <f t="shared" ca="1" si="84"/>
        <v>100.01748250806531</v>
      </c>
      <c r="E657" s="104">
        <f t="shared" ca="1" si="85"/>
        <v>4.6226526940535013</v>
      </c>
      <c r="F657" s="104">
        <f t="shared" ca="1" si="80"/>
        <v>101.76362215688549</v>
      </c>
      <c r="G657" s="104">
        <f t="shared" si="87"/>
        <v>647</v>
      </c>
      <c r="H657" s="104">
        <f t="shared" ca="1" si="81"/>
        <v>101.76362215688549</v>
      </c>
    </row>
    <row r="658" spans="1:8">
      <c r="A658" s="104">
        <f t="shared" si="86"/>
        <v>648</v>
      </c>
      <c r="B658" s="104">
        <f t="shared" ca="1" si="82"/>
        <v>0.56561167949651758</v>
      </c>
      <c r="C658" s="104">
        <f t="shared" ca="1" si="83"/>
        <v>5.7561167949651761E-4</v>
      </c>
      <c r="D658" s="104">
        <f t="shared" ca="1" si="84"/>
        <v>100.01805811974481</v>
      </c>
      <c r="E658" s="104">
        <f t="shared" ca="1" si="85"/>
        <v>4.6232283057329981</v>
      </c>
      <c r="F658" s="104">
        <f t="shared" ca="1" si="80"/>
        <v>101.82221534819172</v>
      </c>
      <c r="G658" s="104">
        <f t="shared" si="87"/>
        <v>648</v>
      </c>
      <c r="H658" s="104">
        <f t="shared" ca="1" si="81"/>
        <v>101.82221534819172</v>
      </c>
    </row>
    <row r="659" spans="1:8">
      <c r="A659" s="104">
        <f t="shared" si="86"/>
        <v>649</v>
      </c>
      <c r="B659" s="104">
        <f t="shared" ca="1" si="82"/>
        <v>-0.43510956267050171</v>
      </c>
      <c r="C659" s="104">
        <f t="shared" ca="1" si="83"/>
        <v>-4.2510956267050167E-4</v>
      </c>
      <c r="D659" s="104">
        <f t="shared" ca="1" si="84"/>
        <v>100.01763301018214</v>
      </c>
      <c r="E659" s="104">
        <f t="shared" ca="1" si="85"/>
        <v>4.6228031961703273</v>
      </c>
      <c r="F659" s="104">
        <f t="shared" ca="1" si="80"/>
        <v>101.77893895001196</v>
      </c>
      <c r="G659" s="104">
        <f t="shared" si="87"/>
        <v>649</v>
      </c>
      <c r="H659" s="104">
        <f t="shared" ca="1" si="81"/>
        <v>101.77893895001196</v>
      </c>
    </row>
    <row r="660" spans="1:8">
      <c r="A660" s="104">
        <f t="shared" si="86"/>
        <v>650</v>
      </c>
      <c r="B660" s="104">
        <f t="shared" ca="1" si="82"/>
        <v>-2.3028131766303117</v>
      </c>
      <c r="C660" s="104">
        <f t="shared" ca="1" si="83"/>
        <v>-2.2928131766303118E-3</v>
      </c>
      <c r="D660" s="104">
        <f t="shared" ca="1" si="84"/>
        <v>100.01534019700551</v>
      </c>
      <c r="E660" s="104">
        <f t="shared" ca="1" si="85"/>
        <v>4.6205103829936967</v>
      </c>
      <c r="F660" s="104">
        <f t="shared" ca="1" si="80"/>
        <v>101.54584617888629</v>
      </c>
      <c r="G660" s="104">
        <f t="shared" si="87"/>
        <v>650</v>
      </c>
      <c r="H660" s="104">
        <f t="shared" ca="1" si="81"/>
        <v>101.54584617888629</v>
      </c>
    </row>
    <row r="661" spans="1:8">
      <c r="A661" s="104">
        <f t="shared" si="86"/>
        <v>651</v>
      </c>
      <c r="B661" s="104">
        <f t="shared" ca="1" si="82"/>
        <v>0.62902715685526678</v>
      </c>
      <c r="C661" s="104">
        <f t="shared" ca="1" si="83"/>
        <v>6.3902715685526686E-4</v>
      </c>
      <c r="D661" s="104">
        <f t="shared" ca="1" si="84"/>
        <v>100.01597922416236</v>
      </c>
      <c r="E661" s="104">
        <f t="shared" ca="1" si="85"/>
        <v>4.6211494101505517</v>
      </c>
      <c r="F661" s="104">
        <f t="shared" ca="1" si="80"/>
        <v>101.61075747009045</v>
      </c>
      <c r="G661" s="104">
        <f t="shared" si="87"/>
        <v>651</v>
      </c>
      <c r="H661" s="104">
        <f t="shared" ca="1" si="81"/>
        <v>101.61075747009045</v>
      </c>
    </row>
    <row r="662" spans="1:8">
      <c r="A662" s="104">
        <f t="shared" si="86"/>
        <v>652</v>
      </c>
      <c r="B662" s="104">
        <f t="shared" ca="1" si="82"/>
        <v>-1.1218571719850585</v>
      </c>
      <c r="C662" s="104">
        <f t="shared" ca="1" si="83"/>
        <v>-1.1118571719850585E-3</v>
      </c>
      <c r="D662" s="104">
        <f t="shared" ca="1" si="84"/>
        <v>100.01486736699037</v>
      </c>
      <c r="E662" s="104">
        <f t="shared" ca="1" si="85"/>
        <v>4.6200375529785669</v>
      </c>
      <c r="F662" s="104">
        <f t="shared" ca="1" si="80"/>
        <v>101.49784360432452</v>
      </c>
      <c r="G662" s="104">
        <f t="shared" si="87"/>
        <v>652</v>
      </c>
      <c r="H662" s="104">
        <f t="shared" ca="1" si="81"/>
        <v>101.49784360432452</v>
      </c>
    </row>
    <row r="663" spans="1:8">
      <c r="A663" s="104">
        <f t="shared" si="86"/>
        <v>653</v>
      </c>
      <c r="B663" s="104">
        <f t="shared" ca="1" si="82"/>
        <v>-0.27346853307177132</v>
      </c>
      <c r="C663" s="104">
        <f t="shared" ca="1" si="83"/>
        <v>-2.6346853307177129E-4</v>
      </c>
      <c r="D663" s="104">
        <f t="shared" ca="1" si="84"/>
        <v>100.0146038984573</v>
      </c>
      <c r="E663" s="104">
        <f t="shared" ca="1" si="85"/>
        <v>4.6197740844454955</v>
      </c>
      <c r="F663" s="104">
        <f t="shared" ca="1" si="80"/>
        <v>101.47110563882111</v>
      </c>
      <c r="G663" s="104">
        <f t="shared" si="87"/>
        <v>653</v>
      </c>
      <c r="H663" s="104">
        <f t="shared" ca="1" si="81"/>
        <v>101.47110563882111</v>
      </c>
    </row>
    <row r="664" spans="1:8">
      <c r="A664" s="104">
        <f t="shared" si="86"/>
        <v>654</v>
      </c>
      <c r="B664" s="104">
        <f t="shared" ca="1" si="82"/>
        <v>0.64423412445277073</v>
      </c>
      <c r="C664" s="104">
        <f t="shared" ca="1" si="83"/>
        <v>6.5423412445277075E-4</v>
      </c>
      <c r="D664" s="104">
        <f t="shared" ca="1" si="84"/>
        <v>100.01525813258175</v>
      </c>
      <c r="E664" s="104">
        <f t="shared" ca="1" si="85"/>
        <v>4.6204283185699486</v>
      </c>
      <c r="F664" s="104">
        <f t="shared" ca="1" si="80"/>
        <v>101.53751321946005</v>
      </c>
      <c r="G664" s="104">
        <f t="shared" si="87"/>
        <v>654</v>
      </c>
      <c r="H664" s="104">
        <f t="shared" ca="1" si="81"/>
        <v>101.53751321946005</v>
      </c>
    </row>
    <row r="665" spans="1:8">
      <c r="A665" s="104">
        <f t="shared" si="86"/>
        <v>655</v>
      </c>
      <c r="B665" s="104">
        <f t="shared" ca="1" si="82"/>
        <v>-0.24972558087591951</v>
      </c>
      <c r="C665" s="104">
        <f t="shared" ca="1" si="83"/>
        <v>-2.3972558087591953E-4</v>
      </c>
      <c r="D665" s="104">
        <f t="shared" ca="1" si="84"/>
        <v>100.01501840700088</v>
      </c>
      <c r="E665" s="104">
        <f t="shared" ca="1" si="85"/>
        <v>4.6201885929890727</v>
      </c>
      <c r="F665" s="104">
        <f t="shared" ca="1" si="80"/>
        <v>101.51317499748657</v>
      </c>
      <c r="G665" s="104">
        <f t="shared" si="87"/>
        <v>655</v>
      </c>
      <c r="H665" s="104">
        <f t="shared" ca="1" si="81"/>
        <v>101.51317499748657</v>
      </c>
    </row>
    <row r="666" spans="1:8">
      <c r="A666" s="104">
        <f t="shared" si="86"/>
        <v>656</v>
      </c>
      <c r="B666" s="104">
        <f t="shared" ca="1" si="82"/>
        <v>-0.1382030046446201</v>
      </c>
      <c r="C666" s="104">
        <f t="shared" ca="1" si="83"/>
        <v>-1.282030046446201E-4</v>
      </c>
      <c r="D666" s="104">
        <f t="shared" ca="1" si="84"/>
        <v>100.01489020399623</v>
      </c>
      <c r="E666" s="104">
        <f t="shared" ca="1" si="85"/>
        <v>4.6200603899844284</v>
      </c>
      <c r="F666" s="104">
        <f t="shared" ca="1" si="80"/>
        <v>101.50016153764106</v>
      </c>
      <c r="G666" s="104">
        <f t="shared" si="87"/>
        <v>656</v>
      </c>
      <c r="H666" s="104">
        <f t="shared" ca="1" si="81"/>
        <v>101.50016153764106</v>
      </c>
    </row>
    <row r="667" spans="1:8">
      <c r="A667" s="104">
        <f t="shared" si="86"/>
        <v>657</v>
      </c>
      <c r="B667" s="104">
        <f t="shared" ca="1" si="82"/>
        <v>1.1353105366348162</v>
      </c>
      <c r="C667" s="104">
        <f t="shared" ca="1" si="83"/>
        <v>1.1453105366348163E-3</v>
      </c>
      <c r="D667" s="104">
        <f t="shared" ca="1" si="84"/>
        <v>100.01603551453286</v>
      </c>
      <c r="E667" s="104">
        <f t="shared" ca="1" si="85"/>
        <v>4.6212057005210632</v>
      </c>
      <c r="F667" s="104">
        <f t="shared" ca="1" si="80"/>
        <v>101.61647733826163</v>
      </c>
      <c r="G667" s="104">
        <f t="shared" si="87"/>
        <v>657</v>
      </c>
      <c r="H667" s="104">
        <f t="shared" ca="1" si="81"/>
        <v>101.61647733826163</v>
      </c>
    </row>
    <row r="668" spans="1:8">
      <c r="A668" s="104">
        <f t="shared" si="86"/>
        <v>658</v>
      </c>
      <c r="B668" s="104">
        <f t="shared" ca="1" si="82"/>
        <v>-0.47694189525141428</v>
      </c>
      <c r="C668" s="104">
        <f t="shared" ca="1" si="83"/>
        <v>-4.6694189525141425E-4</v>
      </c>
      <c r="D668" s="104">
        <f t="shared" ca="1" si="84"/>
        <v>100.0155685726376</v>
      </c>
      <c r="E668" s="104">
        <f t="shared" ca="1" si="85"/>
        <v>4.6207387586258122</v>
      </c>
      <c r="F668" s="104">
        <f t="shared" ca="1" si="80"/>
        <v>101.56903942398129</v>
      </c>
      <c r="G668" s="104">
        <f t="shared" si="87"/>
        <v>658</v>
      </c>
      <c r="H668" s="104">
        <f t="shared" ca="1" si="81"/>
        <v>101.56903942398129</v>
      </c>
    </row>
    <row r="669" spans="1:8">
      <c r="A669" s="104">
        <f t="shared" si="86"/>
        <v>659</v>
      </c>
      <c r="B669" s="104">
        <f t="shared" ca="1" si="82"/>
        <v>-1.3749872967677876</v>
      </c>
      <c r="C669" s="104">
        <f t="shared" ca="1" si="83"/>
        <v>-1.3649872967677877E-3</v>
      </c>
      <c r="D669" s="104">
        <f t="shared" ca="1" si="84"/>
        <v>100.01420358534084</v>
      </c>
      <c r="E669" s="104">
        <f t="shared" ca="1" si="85"/>
        <v>4.6193737713290446</v>
      </c>
      <c r="F669" s="104">
        <f t="shared" ca="1" si="80"/>
        <v>101.43049355361066</v>
      </c>
      <c r="G669" s="104">
        <f t="shared" si="87"/>
        <v>659</v>
      </c>
      <c r="H669" s="104">
        <f t="shared" ca="1" si="81"/>
        <v>101.43049355361066</v>
      </c>
    </row>
    <row r="670" spans="1:8">
      <c r="A670" s="104">
        <f t="shared" si="86"/>
        <v>660</v>
      </c>
      <c r="B670" s="104">
        <f t="shared" ca="1" si="82"/>
        <v>-0.29671639704779385</v>
      </c>
      <c r="C670" s="104">
        <f t="shared" ca="1" si="83"/>
        <v>-2.8671639704779385E-4</v>
      </c>
      <c r="D670" s="104">
        <f t="shared" ca="1" si="84"/>
        <v>100.0139168689438</v>
      </c>
      <c r="E670" s="104">
        <f t="shared" ca="1" si="85"/>
        <v>4.6190870549319971</v>
      </c>
      <c r="F670" s="104">
        <f t="shared" ca="1" si="80"/>
        <v>101.4014159366622</v>
      </c>
      <c r="G670" s="104">
        <f t="shared" si="87"/>
        <v>660</v>
      </c>
      <c r="H670" s="104">
        <f t="shared" ca="1" si="81"/>
        <v>101.4014159366622</v>
      </c>
    </row>
    <row r="671" spans="1:8">
      <c r="A671" s="104">
        <f t="shared" si="86"/>
        <v>661</v>
      </c>
      <c r="B671" s="104">
        <f t="shared" ca="1" si="82"/>
        <v>0.21354150135248712</v>
      </c>
      <c r="C671" s="104">
        <f t="shared" ca="1" si="83"/>
        <v>2.2354150135248712E-4</v>
      </c>
      <c r="D671" s="104">
        <f t="shared" ca="1" si="84"/>
        <v>100.01414041044515</v>
      </c>
      <c r="E671" s="104">
        <f t="shared" ca="1" si="85"/>
        <v>4.6193105964333494</v>
      </c>
      <c r="F671" s="104">
        <f t="shared" ca="1" si="80"/>
        <v>101.4240858951638</v>
      </c>
      <c r="G671" s="104">
        <f t="shared" si="87"/>
        <v>661</v>
      </c>
      <c r="H671" s="104">
        <f t="shared" ca="1" si="81"/>
        <v>101.4240858951638</v>
      </c>
    </row>
    <row r="672" spans="1:8">
      <c r="A672" s="104">
        <f t="shared" si="86"/>
        <v>662</v>
      </c>
      <c r="B672" s="104">
        <f t="shared" ca="1" si="82"/>
        <v>-0.93241861385730518</v>
      </c>
      <c r="C672" s="104">
        <f t="shared" ca="1" si="83"/>
        <v>-9.224186138573052E-4</v>
      </c>
      <c r="D672" s="104">
        <f t="shared" ca="1" si="84"/>
        <v>100.0132179918313</v>
      </c>
      <c r="E672" s="104">
        <f t="shared" ca="1" si="85"/>
        <v>4.618388177819492</v>
      </c>
      <c r="F672" s="104">
        <f t="shared" ca="1" si="80"/>
        <v>101.33057356582769</v>
      </c>
      <c r="G672" s="104">
        <f t="shared" si="87"/>
        <v>662</v>
      </c>
      <c r="H672" s="104">
        <f t="shared" ca="1" si="81"/>
        <v>101.33057356582769</v>
      </c>
    </row>
    <row r="673" spans="1:8">
      <c r="A673" s="104">
        <f t="shared" si="86"/>
        <v>663</v>
      </c>
      <c r="B673" s="104">
        <f t="shared" ca="1" si="82"/>
        <v>-1.6348509188442701</v>
      </c>
      <c r="C673" s="104">
        <f t="shared" ca="1" si="83"/>
        <v>-1.6248509188442702E-3</v>
      </c>
      <c r="D673" s="104">
        <f t="shared" ca="1" si="84"/>
        <v>100.01159314091245</v>
      </c>
      <c r="E673" s="104">
        <f t="shared" ca="1" si="85"/>
        <v>4.6167633269006476</v>
      </c>
      <c r="F673" s="104">
        <f t="shared" ca="1" si="80"/>
        <v>101.1660601813191</v>
      </c>
      <c r="G673" s="104">
        <f t="shared" si="87"/>
        <v>663</v>
      </c>
      <c r="H673" s="104">
        <f t="shared" ca="1" si="81"/>
        <v>101.1660601813191</v>
      </c>
    </row>
    <row r="674" spans="1:8">
      <c r="A674" s="104">
        <f t="shared" si="86"/>
        <v>664</v>
      </c>
      <c r="B674" s="104">
        <f t="shared" ca="1" si="82"/>
        <v>0.16580024711617281</v>
      </c>
      <c r="C674" s="104">
        <f t="shared" ca="1" si="83"/>
        <v>1.7580024711617281E-4</v>
      </c>
      <c r="D674" s="104">
        <f t="shared" ca="1" si="84"/>
        <v>100.01176894115957</v>
      </c>
      <c r="E674" s="104">
        <f t="shared" ca="1" si="85"/>
        <v>4.6169391271477638</v>
      </c>
      <c r="F674" s="104">
        <f t="shared" ca="1" si="80"/>
        <v>101.18384676309567</v>
      </c>
      <c r="G674" s="104">
        <f t="shared" si="87"/>
        <v>664</v>
      </c>
      <c r="H674" s="104">
        <f t="shared" ca="1" si="81"/>
        <v>101.18384676309567</v>
      </c>
    </row>
    <row r="675" spans="1:8">
      <c r="A675" s="104">
        <f t="shared" si="86"/>
        <v>665</v>
      </c>
      <c r="B675" s="104">
        <f t="shared" ca="1" si="82"/>
        <v>0.81417427182680502</v>
      </c>
      <c r="C675" s="104">
        <f t="shared" ca="1" si="83"/>
        <v>8.241742718268051E-4</v>
      </c>
      <c r="D675" s="104">
        <f t="shared" ca="1" si="84"/>
        <v>100.0125931154314</v>
      </c>
      <c r="E675" s="104">
        <f t="shared" ca="1" si="85"/>
        <v>4.6177633014195907</v>
      </c>
      <c r="F675" s="104">
        <f t="shared" ca="1" si="80"/>
        <v>101.26727426099852</v>
      </c>
      <c r="G675" s="104">
        <f t="shared" si="87"/>
        <v>665</v>
      </c>
      <c r="H675" s="104">
        <f t="shared" ca="1" si="81"/>
        <v>101.26727426099852</v>
      </c>
    </row>
    <row r="676" spans="1:8">
      <c r="A676" s="104">
        <f t="shared" si="86"/>
        <v>666</v>
      </c>
      <c r="B676" s="104">
        <f t="shared" ca="1" si="82"/>
        <v>-0.26269319899585275</v>
      </c>
      <c r="C676" s="104">
        <f t="shared" ca="1" si="83"/>
        <v>-2.5269319899585274E-4</v>
      </c>
      <c r="D676" s="104">
        <f t="shared" ca="1" si="84"/>
        <v>100.0123404222324</v>
      </c>
      <c r="E676" s="104">
        <f t="shared" ca="1" si="85"/>
        <v>4.617510608220595</v>
      </c>
      <c r="F676" s="104">
        <f t="shared" ca="1" si="80"/>
        <v>101.24168794239243</v>
      </c>
      <c r="G676" s="104">
        <f t="shared" si="87"/>
        <v>666</v>
      </c>
      <c r="H676" s="104">
        <f t="shared" ca="1" si="81"/>
        <v>101.24168794239243</v>
      </c>
    </row>
    <row r="677" spans="1:8">
      <c r="A677" s="104">
        <f t="shared" si="86"/>
        <v>667</v>
      </c>
      <c r="B677" s="104">
        <f t="shared" ca="1" si="82"/>
        <v>-1.3330410595993962</v>
      </c>
      <c r="C677" s="104">
        <f t="shared" ca="1" si="83"/>
        <v>-1.3230410595993962E-3</v>
      </c>
      <c r="D677" s="104">
        <f t="shared" ca="1" si="84"/>
        <v>100.01101738117281</v>
      </c>
      <c r="E677" s="104">
        <f t="shared" ca="1" si="85"/>
        <v>4.6161875671609955</v>
      </c>
      <c r="F677" s="104">
        <f t="shared" ca="1" si="80"/>
        <v>101.10782960186772</v>
      </c>
      <c r="G677" s="104">
        <f t="shared" si="87"/>
        <v>667</v>
      </c>
      <c r="H677" s="104">
        <f t="shared" ca="1" si="81"/>
        <v>101.10782960186772</v>
      </c>
    </row>
    <row r="678" spans="1:8">
      <c r="A678" s="104">
        <f t="shared" si="86"/>
        <v>668</v>
      </c>
      <c r="B678" s="104">
        <f t="shared" ca="1" si="82"/>
        <v>-1.28838992189264</v>
      </c>
      <c r="C678" s="104">
        <f t="shared" ca="1" si="83"/>
        <v>-1.2783899218926399E-3</v>
      </c>
      <c r="D678" s="104">
        <f t="shared" ca="1" si="84"/>
        <v>100.00973899125091</v>
      </c>
      <c r="E678" s="104">
        <f t="shared" ca="1" si="85"/>
        <v>4.6149091772391033</v>
      </c>
      <c r="F678" s="104">
        <f t="shared" ca="1" si="80"/>
        <v>100.97865695557692</v>
      </c>
      <c r="G678" s="104">
        <f t="shared" si="87"/>
        <v>668</v>
      </c>
      <c r="H678" s="104">
        <f t="shared" ca="1" si="81"/>
        <v>100.97865695557692</v>
      </c>
    </row>
    <row r="679" spans="1:8">
      <c r="A679" s="104">
        <f t="shared" si="86"/>
        <v>669</v>
      </c>
      <c r="B679" s="104">
        <f t="shared" ca="1" si="82"/>
        <v>-0.61705425931785784</v>
      </c>
      <c r="C679" s="104">
        <f t="shared" ca="1" si="83"/>
        <v>-6.0705425931785787E-4</v>
      </c>
      <c r="D679" s="104">
        <f t="shared" ca="1" si="84"/>
        <v>100.00913193699159</v>
      </c>
      <c r="E679" s="104">
        <f t="shared" ca="1" si="85"/>
        <v>4.6143021229797858</v>
      </c>
      <c r="F679" s="104">
        <f t="shared" ca="1" si="80"/>
        <v>100.917376034076</v>
      </c>
      <c r="G679" s="104">
        <f t="shared" si="87"/>
        <v>669</v>
      </c>
      <c r="H679" s="104">
        <f t="shared" ca="1" si="81"/>
        <v>100.917376034076</v>
      </c>
    </row>
    <row r="680" spans="1:8">
      <c r="A680" s="104">
        <f t="shared" si="86"/>
        <v>670</v>
      </c>
      <c r="B680" s="104">
        <f t="shared" ca="1" si="82"/>
        <v>-0.48541425511684733</v>
      </c>
      <c r="C680" s="104">
        <f t="shared" ca="1" si="83"/>
        <v>-4.7541425511684731E-4</v>
      </c>
      <c r="D680" s="104">
        <f t="shared" ca="1" si="84"/>
        <v>100.00865652273647</v>
      </c>
      <c r="E680" s="104">
        <f t="shared" ca="1" si="85"/>
        <v>4.6138267087246687</v>
      </c>
      <c r="F680" s="104">
        <f t="shared" ca="1" si="80"/>
        <v>100.86940987772107</v>
      </c>
      <c r="G680" s="104">
        <f t="shared" si="87"/>
        <v>670</v>
      </c>
      <c r="H680" s="104">
        <f t="shared" ca="1" si="81"/>
        <v>100.86940987772107</v>
      </c>
    </row>
    <row r="681" spans="1:8">
      <c r="A681" s="104">
        <f t="shared" si="86"/>
        <v>671</v>
      </c>
      <c r="B681" s="104">
        <f t="shared" ca="1" si="82"/>
        <v>0.68489383459373787</v>
      </c>
      <c r="C681" s="104">
        <f t="shared" ca="1" si="83"/>
        <v>6.948938345937379E-4</v>
      </c>
      <c r="D681" s="104">
        <f t="shared" ca="1" si="84"/>
        <v>100.00935141657106</v>
      </c>
      <c r="E681" s="104">
        <f t="shared" ca="1" si="85"/>
        <v>4.6145216025592628</v>
      </c>
      <c r="F681" s="104">
        <f t="shared" ca="1" si="80"/>
        <v>100.93952776816759</v>
      </c>
      <c r="G681" s="104">
        <f t="shared" si="87"/>
        <v>671</v>
      </c>
      <c r="H681" s="104">
        <f t="shared" ca="1" si="81"/>
        <v>100.93952776816759</v>
      </c>
    </row>
    <row r="682" spans="1:8">
      <c r="A682" s="104">
        <f t="shared" si="86"/>
        <v>672</v>
      </c>
      <c r="B682" s="104">
        <f t="shared" ca="1" si="82"/>
        <v>0.89778977207285782</v>
      </c>
      <c r="C682" s="104">
        <f t="shared" ca="1" si="83"/>
        <v>9.077897720728579E-4</v>
      </c>
      <c r="D682" s="104">
        <f t="shared" ca="1" si="84"/>
        <v>100.01025920634314</v>
      </c>
      <c r="E682" s="104">
        <f t="shared" ca="1" si="85"/>
        <v>4.6154293923313361</v>
      </c>
      <c r="F682" s="104">
        <f t="shared" ca="1" si="80"/>
        <v>101.03120124289927</v>
      </c>
      <c r="G682" s="104">
        <f t="shared" si="87"/>
        <v>672</v>
      </c>
      <c r="H682" s="104">
        <f t="shared" ca="1" si="81"/>
        <v>101.03120124289927</v>
      </c>
    </row>
    <row r="683" spans="1:8">
      <c r="A683" s="104">
        <f t="shared" si="86"/>
        <v>673</v>
      </c>
      <c r="B683" s="104">
        <f t="shared" ca="1" si="82"/>
        <v>0.67157742471300219</v>
      </c>
      <c r="C683" s="104">
        <f t="shared" ca="1" si="83"/>
        <v>6.8157742471300223E-4</v>
      </c>
      <c r="D683" s="104">
        <f t="shared" ca="1" si="84"/>
        <v>100.01094078376785</v>
      </c>
      <c r="E683" s="104">
        <f t="shared" ca="1" si="85"/>
        <v>4.6161109697560487</v>
      </c>
      <c r="F683" s="104">
        <f t="shared" ca="1" si="80"/>
        <v>101.10008530110088</v>
      </c>
      <c r="G683" s="104">
        <f t="shared" si="87"/>
        <v>673</v>
      </c>
      <c r="H683" s="104">
        <f t="shared" ca="1" si="81"/>
        <v>101.10008530110088</v>
      </c>
    </row>
    <row r="684" spans="1:8">
      <c r="A684" s="104">
        <f t="shared" si="86"/>
        <v>674</v>
      </c>
      <c r="B684" s="104">
        <f t="shared" ca="1" si="82"/>
        <v>0.37488870014203368</v>
      </c>
      <c r="C684" s="104">
        <f t="shared" ca="1" si="83"/>
        <v>3.8488870014203371E-4</v>
      </c>
      <c r="D684" s="104">
        <f t="shared" ca="1" si="84"/>
        <v>100.01132567246799</v>
      </c>
      <c r="E684" s="104">
        <f t="shared" ca="1" si="85"/>
        <v>4.616495858456191</v>
      </c>
      <c r="F684" s="104">
        <f t="shared" ca="1" si="80"/>
        <v>101.13900507092603</v>
      </c>
      <c r="G684" s="104">
        <f t="shared" si="87"/>
        <v>674</v>
      </c>
      <c r="H684" s="104">
        <f t="shared" ca="1" si="81"/>
        <v>101.13900507092603</v>
      </c>
    </row>
    <row r="685" spans="1:8">
      <c r="A685" s="104">
        <f t="shared" si="86"/>
        <v>675</v>
      </c>
      <c r="B685" s="104">
        <f t="shared" ca="1" si="82"/>
        <v>-0.83056461505848866</v>
      </c>
      <c r="C685" s="104">
        <f t="shared" ca="1" si="83"/>
        <v>-8.205646150584887E-4</v>
      </c>
      <c r="D685" s="104">
        <f t="shared" ca="1" si="84"/>
        <v>100.01050510785294</v>
      </c>
      <c r="E685" s="104">
        <f t="shared" ca="1" si="85"/>
        <v>4.6156752938411323</v>
      </c>
      <c r="F685" s="104">
        <f t="shared" ca="1" si="80"/>
        <v>101.05604802262656</v>
      </c>
      <c r="G685" s="104">
        <f t="shared" si="87"/>
        <v>675</v>
      </c>
      <c r="H685" s="104">
        <f t="shared" ca="1" si="81"/>
        <v>101.05604802262656</v>
      </c>
    </row>
    <row r="686" spans="1:8">
      <c r="A686" s="104">
        <f t="shared" si="86"/>
        <v>676</v>
      </c>
      <c r="B686" s="104">
        <f t="shared" ca="1" si="82"/>
        <v>-0.10278895561143306</v>
      </c>
      <c r="C686" s="104">
        <f t="shared" ca="1" si="83"/>
        <v>-9.2788955611433063E-5</v>
      </c>
      <c r="D686" s="104">
        <f t="shared" ca="1" si="84"/>
        <v>100.01041231889732</v>
      </c>
      <c r="E686" s="104">
        <f t="shared" ca="1" si="85"/>
        <v>4.6155825048855208</v>
      </c>
      <c r="F686" s="104">
        <f t="shared" ca="1" si="80"/>
        <v>101.04667157249455</v>
      </c>
      <c r="G686" s="104">
        <f t="shared" si="87"/>
        <v>676</v>
      </c>
      <c r="H686" s="104">
        <f t="shared" ca="1" si="81"/>
        <v>101.04667157249455</v>
      </c>
    </row>
    <row r="687" spans="1:8">
      <c r="A687" s="104">
        <f t="shared" si="86"/>
        <v>677</v>
      </c>
      <c r="B687" s="104">
        <f t="shared" ca="1" si="82"/>
        <v>0.40573492134364864</v>
      </c>
      <c r="C687" s="104">
        <f t="shared" ca="1" si="83"/>
        <v>4.1573492134364869E-4</v>
      </c>
      <c r="D687" s="104">
        <f t="shared" ca="1" si="84"/>
        <v>100.01082805381867</v>
      </c>
      <c r="E687" s="104">
        <f t="shared" ca="1" si="85"/>
        <v>4.6159982398068644</v>
      </c>
      <c r="F687" s="104">
        <f t="shared" ca="1" si="80"/>
        <v>101.08868893599025</v>
      </c>
      <c r="G687" s="104">
        <f t="shared" si="87"/>
        <v>677</v>
      </c>
      <c r="H687" s="104">
        <f t="shared" ca="1" si="81"/>
        <v>101.08868893599025</v>
      </c>
    </row>
    <row r="688" spans="1:8">
      <c r="A688" s="104">
        <f t="shared" si="86"/>
        <v>678</v>
      </c>
      <c r="B688" s="104">
        <f t="shared" ca="1" si="82"/>
        <v>1.0686771251235681</v>
      </c>
      <c r="C688" s="104">
        <f t="shared" ca="1" si="83"/>
        <v>1.0786771251235681E-3</v>
      </c>
      <c r="D688" s="104">
        <f t="shared" ca="1" si="84"/>
        <v>100.01190673094379</v>
      </c>
      <c r="E688" s="104">
        <f t="shared" ca="1" si="85"/>
        <v>4.6170769169319881</v>
      </c>
      <c r="F688" s="104">
        <f t="shared" ca="1" si="80"/>
        <v>101.19778982409176</v>
      </c>
      <c r="G688" s="104">
        <f t="shared" si="87"/>
        <v>678</v>
      </c>
      <c r="H688" s="104">
        <f t="shared" ca="1" si="81"/>
        <v>101.19778982409176</v>
      </c>
    </row>
    <row r="689" spans="1:8">
      <c r="A689" s="104">
        <f t="shared" si="86"/>
        <v>679</v>
      </c>
      <c r="B689" s="104">
        <f t="shared" ca="1" si="82"/>
        <v>1.6790710197356367</v>
      </c>
      <c r="C689" s="104">
        <f t="shared" ca="1" si="83"/>
        <v>1.6890710197356366E-3</v>
      </c>
      <c r="D689" s="104">
        <f t="shared" ca="1" si="84"/>
        <v>100.01359580196353</v>
      </c>
      <c r="E689" s="104">
        <f t="shared" ca="1" si="85"/>
        <v>4.6187659879517238</v>
      </c>
      <c r="F689" s="104">
        <f t="shared" ca="1" si="80"/>
        <v>101.36886451612475</v>
      </c>
      <c r="G689" s="104">
        <f t="shared" si="87"/>
        <v>679</v>
      </c>
      <c r="H689" s="104">
        <f t="shared" ca="1" si="81"/>
        <v>101.36886451612475</v>
      </c>
    </row>
    <row r="690" spans="1:8">
      <c r="A690" s="104">
        <f t="shared" si="86"/>
        <v>680</v>
      </c>
      <c r="B690" s="104">
        <f t="shared" ca="1" si="82"/>
        <v>-0.12135039752024332</v>
      </c>
      <c r="C690" s="104">
        <f t="shared" ca="1" si="83"/>
        <v>-1.1135039752024332E-4</v>
      </c>
      <c r="D690" s="104">
        <f t="shared" ca="1" si="84"/>
        <v>100.01348445156601</v>
      </c>
      <c r="E690" s="104">
        <f t="shared" ca="1" si="85"/>
        <v>4.6186546375542035</v>
      </c>
      <c r="F690" s="104">
        <f t="shared" ca="1" si="80"/>
        <v>101.35757768117314</v>
      </c>
      <c r="G690" s="104">
        <f t="shared" si="87"/>
        <v>680</v>
      </c>
      <c r="H690" s="104">
        <f t="shared" ca="1" si="81"/>
        <v>101.35757768117314</v>
      </c>
    </row>
    <row r="691" spans="1:8">
      <c r="A691" s="104">
        <f t="shared" si="86"/>
        <v>681</v>
      </c>
      <c r="B691" s="104">
        <f t="shared" ca="1" si="82"/>
        <v>1.5951780466343677</v>
      </c>
      <c r="C691" s="104">
        <f t="shared" ca="1" si="83"/>
        <v>1.6051780466343677E-3</v>
      </c>
      <c r="D691" s="104">
        <f t="shared" ca="1" si="84"/>
        <v>100.01508962961265</v>
      </c>
      <c r="E691" s="104">
        <f t="shared" ca="1" si="85"/>
        <v>4.6202598156008374</v>
      </c>
      <c r="F691" s="104">
        <f t="shared" ca="1" si="80"/>
        <v>101.52040528841546</v>
      </c>
      <c r="G691" s="104">
        <f t="shared" si="87"/>
        <v>681</v>
      </c>
      <c r="H691" s="104">
        <f t="shared" ca="1" si="81"/>
        <v>101.52040528841546</v>
      </c>
    </row>
    <row r="692" spans="1:8">
      <c r="A692" s="104">
        <f t="shared" si="86"/>
        <v>682</v>
      </c>
      <c r="B692" s="104">
        <f t="shared" ca="1" si="82"/>
        <v>-1.3137251277457715</v>
      </c>
      <c r="C692" s="104">
        <f t="shared" ca="1" si="83"/>
        <v>-1.3037251277457716E-3</v>
      </c>
      <c r="D692" s="104">
        <f t="shared" ca="1" si="84"/>
        <v>100.01378590448491</v>
      </c>
      <c r="E692" s="104">
        <f t="shared" ca="1" si="85"/>
        <v>4.618956090473092</v>
      </c>
      <c r="F692" s="104">
        <f t="shared" ca="1" si="80"/>
        <v>101.38813682465668</v>
      </c>
      <c r="G692" s="104">
        <f t="shared" si="87"/>
        <v>682</v>
      </c>
      <c r="H692" s="104">
        <f t="shared" ca="1" si="81"/>
        <v>101.38813682465668</v>
      </c>
    </row>
    <row r="693" spans="1:8">
      <c r="A693" s="104">
        <f t="shared" si="86"/>
        <v>683</v>
      </c>
      <c r="B693" s="104">
        <f t="shared" ca="1" si="82"/>
        <v>-0.80356052914065601</v>
      </c>
      <c r="C693" s="104">
        <f t="shared" ca="1" si="83"/>
        <v>-7.93560529140656E-4</v>
      </c>
      <c r="D693" s="104">
        <f t="shared" ca="1" si="84"/>
        <v>100.01299234395576</v>
      </c>
      <c r="E693" s="104">
        <f t="shared" ca="1" si="85"/>
        <v>4.6181625299439517</v>
      </c>
      <c r="F693" s="104">
        <f t="shared" ca="1" si="80"/>
        <v>101.30771111670383</v>
      </c>
      <c r="G693" s="104">
        <f t="shared" si="87"/>
        <v>683</v>
      </c>
      <c r="H693" s="104">
        <f t="shared" ca="1" si="81"/>
        <v>101.30771111670383</v>
      </c>
    </row>
    <row r="694" spans="1:8">
      <c r="A694" s="104">
        <f t="shared" si="86"/>
        <v>684</v>
      </c>
      <c r="B694" s="104">
        <f t="shared" ca="1" si="82"/>
        <v>0.66845088873735392</v>
      </c>
      <c r="C694" s="104">
        <f t="shared" ca="1" si="83"/>
        <v>6.7845088873735393E-4</v>
      </c>
      <c r="D694" s="104">
        <f t="shared" ca="1" si="84"/>
        <v>100.0136707948445</v>
      </c>
      <c r="E694" s="104">
        <f t="shared" ca="1" si="85"/>
        <v>4.6188409808326893</v>
      </c>
      <c r="F694" s="104">
        <f t="shared" ca="1" si="80"/>
        <v>101.37646674436796</v>
      </c>
      <c r="G694" s="104">
        <f t="shared" si="87"/>
        <v>684</v>
      </c>
      <c r="H694" s="104">
        <f t="shared" ca="1" si="81"/>
        <v>101.37646674436796</v>
      </c>
    </row>
    <row r="695" spans="1:8">
      <c r="A695" s="104">
        <f t="shared" si="86"/>
        <v>685</v>
      </c>
      <c r="B695" s="104">
        <f t="shared" ca="1" si="82"/>
        <v>-0.94932510666781167</v>
      </c>
      <c r="C695" s="104">
        <f t="shared" ca="1" si="83"/>
        <v>-9.3932510666781171E-4</v>
      </c>
      <c r="D695" s="104">
        <f t="shared" ca="1" si="84"/>
        <v>100.01273146973783</v>
      </c>
      <c r="E695" s="104">
        <f t="shared" ca="1" si="85"/>
        <v>4.6179016557260217</v>
      </c>
      <c r="F695" s="104">
        <f t="shared" ca="1" si="80"/>
        <v>101.28128599376249</v>
      </c>
      <c r="G695" s="104">
        <f t="shared" si="87"/>
        <v>685</v>
      </c>
      <c r="H695" s="104">
        <f t="shared" ca="1" si="81"/>
        <v>101.28128599376249</v>
      </c>
    </row>
    <row r="696" spans="1:8">
      <c r="A696" s="104">
        <f t="shared" si="86"/>
        <v>686</v>
      </c>
      <c r="B696" s="104">
        <f t="shared" ca="1" si="82"/>
        <v>-0.44864149181898261</v>
      </c>
      <c r="C696" s="104">
        <f t="shared" ca="1" si="83"/>
        <v>-4.386414918189826E-4</v>
      </c>
      <c r="D696" s="104">
        <f t="shared" ca="1" si="84"/>
        <v>100.012292828246</v>
      </c>
      <c r="E696" s="104">
        <f t="shared" ca="1" si="85"/>
        <v>4.617463014234203</v>
      </c>
      <c r="F696" s="104">
        <f t="shared" ca="1" si="80"/>
        <v>101.23686956153809</v>
      </c>
      <c r="G696" s="104">
        <f t="shared" si="87"/>
        <v>686</v>
      </c>
      <c r="H696" s="104">
        <f t="shared" ca="1" si="81"/>
        <v>101.23686956153809</v>
      </c>
    </row>
    <row r="697" spans="1:8">
      <c r="A697" s="104">
        <f t="shared" si="86"/>
        <v>687</v>
      </c>
      <c r="B697" s="104">
        <f t="shared" ca="1" si="82"/>
        <v>0.48079228424587261</v>
      </c>
      <c r="C697" s="104">
        <f t="shared" ca="1" si="83"/>
        <v>4.9079228424587259E-4</v>
      </c>
      <c r="D697" s="104">
        <f t="shared" ca="1" si="84"/>
        <v>100.01278362053024</v>
      </c>
      <c r="E697" s="104">
        <f t="shared" ca="1" si="85"/>
        <v>4.6179538065184493</v>
      </c>
      <c r="F697" s="104">
        <f t="shared" ca="1" si="80"/>
        <v>101.28656803081516</v>
      </c>
      <c r="G697" s="104">
        <f t="shared" si="87"/>
        <v>687</v>
      </c>
      <c r="H697" s="104">
        <f t="shared" ca="1" si="81"/>
        <v>101.28656803081516</v>
      </c>
    </row>
    <row r="698" spans="1:8">
      <c r="A698" s="104">
        <f t="shared" si="86"/>
        <v>688</v>
      </c>
      <c r="B698" s="104">
        <f t="shared" ca="1" si="82"/>
        <v>1.6329663476468577</v>
      </c>
      <c r="C698" s="104">
        <f t="shared" ca="1" si="83"/>
        <v>1.6429663476468577E-3</v>
      </c>
      <c r="D698" s="104">
        <f t="shared" ca="1" si="84"/>
        <v>100.01442658687789</v>
      </c>
      <c r="E698" s="104">
        <f t="shared" ca="1" si="85"/>
        <v>4.619596772866096</v>
      </c>
      <c r="F698" s="104">
        <f t="shared" ca="1" si="80"/>
        <v>101.45311523181776</v>
      </c>
      <c r="G698" s="104">
        <f t="shared" si="87"/>
        <v>688</v>
      </c>
      <c r="H698" s="104">
        <f t="shared" ca="1" si="81"/>
        <v>101.45311523181776</v>
      </c>
    </row>
    <row r="699" spans="1:8">
      <c r="A699" s="104">
        <f t="shared" si="86"/>
        <v>689</v>
      </c>
      <c r="B699" s="104">
        <f t="shared" ca="1" si="82"/>
        <v>-0.2300463962980937</v>
      </c>
      <c r="C699" s="104">
        <f t="shared" ca="1" si="83"/>
        <v>-2.2004639629809371E-4</v>
      </c>
      <c r="D699" s="104">
        <f t="shared" ca="1" si="84"/>
        <v>100.0142065404816</v>
      </c>
      <c r="E699" s="104">
        <f t="shared" ca="1" si="85"/>
        <v>4.619376726469798</v>
      </c>
      <c r="F699" s="104">
        <f t="shared" ca="1" si="80"/>
        <v>101.43079329543869</v>
      </c>
      <c r="G699" s="104">
        <f t="shared" si="87"/>
        <v>689</v>
      </c>
      <c r="H699" s="104">
        <f t="shared" ca="1" si="81"/>
        <v>101.43079329543869</v>
      </c>
    </row>
    <row r="700" spans="1:8">
      <c r="A700" s="104">
        <f t="shared" si="86"/>
        <v>690</v>
      </c>
      <c r="B700" s="104">
        <f t="shared" ca="1" si="82"/>
        <v>-8.165108781744157E-2</v>
      </c>
      <c r="C700" s="104">
        <f t="shared" ca="1" si="83"/>
        <v>-7.1651087817441574E-5</v>
      </c>
      <c r="D700" s="104">
        <f t="shared" ca="1" si="84"/>
        <v>100.01413488939377</v>
      </c>
      <c r="E700" s="104">
        <f t="shared" ca="1" si="85"/>
        <v>4.6193050753819804</v>
      </c>
      <c r="F700" s="104">
        <f t="shared" ca="1" si="80"/>
        <v>101.42352592912133</v>
      </c>
      <c r="G700" s="104">
        <f t="shared" si="87"/>
        <v>690</v>
      </c>
      <c r="H700" s="104">
        <f t="shared" ca="1" si="81"/>
        <v>101.42352592912133</v>
      </c>
    </row>
    <row r="701" spans="1:8">
      <c r="A701" s="104">
        <f t="shared" si="86"/>
        <v>691</v>
      </c>
      <c r="B701" s="104">
        <f t="shared" ca="1" si="82"/>
        <v>0.68110215039471433</v>
      </c>
      <c r="C701" s="104">
        <f t="shared" ca="1" si="83"/>
        <v>6.9110215039471434E-4</v>
      </c>
      <c r="D701" s="104">
        <f t="shared" ca="1" si="84"/>
        <v>100.01482599154417</v>
      </c>
      <c r="E701" s="104">
        <f t="shared" ca="1" si="85"/>
        <v>4.619996177532375</v>
      </c>
      <c r="F701" s="104">
        <f t="shared" ca="1" si="80"/>
        <v>101.49364417263514</v>
      </c>
      <c r="G701" s="104">
        <f t="shared" si="87"/>
        <v>691</v>
      </c>
      <c r="H701" s="104">
        <f t="shared" ca="1" si="81"/>
        <v>101.49364417263514</v>
      </c>
    </row>
    <row r="702" spans="1:8">
      <c r="A702" s="104">
        <f t="shared" si="86"/>
        <v>692</v>
      </c>
      <c r="B702" s="104">
        <f t="shared" ca="1" si="82"/>
        <v>-0.7888152875109784</v>
      </c>
      <c r="C702" s="104">
        <f t="shared" ca="1" si="83"/>
        <v>-7.7881528751097843E-4</v>
      </c>
      <c r="D702" s="104">
        <f t="shared" ca="1" si="84"/>
        <v>100.01404717625665</v>
      </c>
      <c r="E702" s="104">
        <f t="shared" ca="1" si="85"/>
        <v>4.6192173622448642</v>
      </c>
      <c r="F702" s="104">
        <f t="shared" ca="1" si="80"/>
        <v>101.41463014362903</v>
      </c>
      <c r="G702" s="104">
        <f t="shared" si="87"/>
        <v>692</v>
      </c>
      <c r="H702" s="104">
        <f t="shared" ca="1" si="81"/>
        <v>101.41463014362903</v>
      </c>
    </row>
    <row r="703" spans="1:8">
      <c r="A703" s="104">
        <f t="shared" si="86"/>
        <v>693</v>
      </c>
      <c r="B703" s="104">
        <f t="shared" ca="1" si="82"/>
        <v>0.61764982532217427</v>
      </c>
      <c r="C703" s="104">
        <f t="shared" ca="1" si="83"/>
        <v>6.276498253221743E-4</v>
      </c>
      <c r="D703" s="104">
        <f t="shared" ca="1" si="84"/>
        <v>100.01467482608197</v>
      </c>
      <c r="E703" s="104">
        <f t="shared" ca="1" si="85"/>
        <v>4.6198450120701864</v>
      </c>
      <c r="F703" s="104">
        <f t="shared" ca="1" si="80"/>
        <v>101.47830299856163</v>
      </c>
      <c r="G703" s="104">
        <f t="shared" si="87"/>
        <v>693</v>
      </c>
      <c r="H703" s="104">
        <f t="shared" ca="1" si="81"/>
        <v>101.47830299856163</v>
      </c>
    </row>
    <row r="704" spans="1:8">
      <c r="A704" s="104">
        <f t="shared" si="86"/>
        <v>694</v>
      </c>
      <c r="B704" s="104">
        <f t="shared" ca="1" si="82"/>
        <v>-1.7346479736597868</v>
      </c>
      <c r="C704" s="104">
        <f t="shared" ca="1" si="83"/>
        <v>-1.7246479736597869E-3</v>
      </c>
      <c r="D704" s="104">
        <f t="shared" ca="1" si="84"/>
        <v>100.01295017810831</v>
      </c>
      <c r="E704" s="104">
        <f t="shared" ca="1" si="85"/>
        <v>4.6181203640965265</v>
      </c>
      <c r="F704" s="104">
        <f t="shared" ca="1" si="80"/>
        <v>101.30343948127309</v>
      </c>
      <c r="G704" s="104">
        <f t="shared" si="87"/>
        <v>694</v>
      </c>
      <c r="H704" s="104">
        <f t="shared" ca="1" si="81"/>
        <v>101.30343948127309</v>
      </c>
    </row>
    <row r="705" spans="1:8">
      <c r="A705" s="104">
        <f t="shared" si="86"/>
        <v>695</v>
      </c>
      <c r="B705" s="104">
        <f t="shared" ca="1" si="82"/>
        <v>0.73319406429640788</v>
      </c>
      <c r="C705" s="104">
        <f t="shared" ca="1" si="83"/>
        <v>7.4319406429640791E-4</v>
      </c>
      <c r="D705" s="104">
        <f t="shared" ca="1" si="84"/>
        <v>100.01369337217261</v>
      </c>
      <c r="E705" s="104">
        <f t="shared" ca="1" si="85"/>
        <v>4.6188635581608226</v>
      </c>
      <c r="F705" s="104">
        <f t="shared" ca="1" si="80"/>
        <v>101.37875557996044</v>
      </c>
      <c r="G705" s="104">
        <f t="shared" si="87"/>
        <v>695</v>
      </c>
      <c r="H705" s="104">
        <f t="shared" ca="1" si="81"/>
        <v>101.37875557996044</v>
      </c>
    </row>
    <row r="706" spans="1:8">
      <c r="A706" s="104">
        <f t="shared" si="86"/>
        <v>696</v>
      </c>
      <c r="B706" s="104">
        <f t="shared" ca="1" si="82"/>
        <v>-0.32460716150029978</v>
      </c>
      <c r="C706" s="104">
        <f t="shared" ca="1" si="83"/>
        <v>-3.1460716150029974E-4</v>
      </c>
      <c r="D706" s="104">
        <f t="shared" ca="1" si="84"/>
        <v>100.01337876501111</v>
      </c>
      <c r="E706" s="104">
        <f t="shared" ca="1" si="85"/>
        <v>4.6185489509993225</v>
      </c>
      <c r="F706" s="104">
        <f t="shared" ca="1" si="80"/>
        <v>101.34686611402122</v>
      </c>
      <c r="G706" s="104">
        <f t="shared" si="87"/>
        <v>696</v>
      </c>
      <c r="H706" s="104">
        <f t="shared" ca="1" si="81"/>
        <v>101.34686611402122</v>
      </c>
    </row>
    <row r="707" spans="1:8">
      <c r="A707" s="104">
        <f t="shared" si="86"/>
        <v>697</v>
      </c>
      <c r="B707" s="104">
        <f t="shared" ca="1" si="82"/>
        <v>-0.97166770351594378</v>
      </c>
      <c r="C707" s="104">
        <f t="shared" ca="1" si="83"/>
        <v>-9.6166770351594378E-4</v>
      </c>
      <c r="D707" s="104">
        <f t="shared" ca="1" si="84"/>
        <v>100.01241709730759</v>
      </c>
      <c r="E707" s="104">
        <f t="shared" ca="1" si="85"/>
        <v>4.6175872832958067</v>
      </c>
      <c r="F707" s="104">
        <f t="shared" ca="1" si="80"/>
        <v>101.24945095404092</v>
      </c>
      <c r="G707" s="104">
        <f t="shared" si="87"/>
        <v>697</v>
      </c>
      <c r="H707" s="104">
        <f t="shared" ca="1" si="81"/>
        <v>101.24945095404092</v>
      </c>
    </row>
    <row r="708" spans="1:8">
      <c r="A708" s="104">
        <f t="shared" si="86"/>
        <v>698</v>
      </c>
      <c r="B708" s="104">
        <f t="shared" ca="1" si="82"/>
        <v>-2.19332329664058</v>
      </c>
      <c r="C708" s="104">
        <f t="shared" ca="1" si="83"/>
        <v>-2.1833232966405802E-3</v>
      </c>
      <c r="D708" s="104">
        <f t="shared" ca="1" si="84"/>
        <v>100.01023377401096</v>
      </c>
      <c r="E708" s="104">
        <f t="shared" ca="1" si="85"/>
        <v>4.6154039599991661</v>
      </c>
      <c r="F708" s="104">
        <f t="shared" ca="1" si="80"/>
        <v>101.02863181650312</v>
      </c>
      <c r="G708" s="104">
        <f t="shared" si="87"/>
        <v>698</v>
      </c>
      <c r="H708" s="104">
        <f t="shared" ca="1" si="81"/>
        <v>101.02863181650312</v>
      </c>
    </row>
    <row r="709" spans="1:8">
      <c r="A709" s="104">
        <f t="shared" si="86"/>
        <v>699</v>
      </c>
      <c r="B709" s="104">
        <f t="shared" ca="1" si="82"/>
        <v>-7.597750820784252E-2</v>
      </c>
      <c r="C709" s="104">
        <f t="shared" ca="1" si="83"/>
        <v>-6.5977508207842517E-5</v>
      </c>
      <c r="D709" s="104">
        <f t="shared" ca="1" si="84"/>
        <v>100.01016779650274</v>
      </c>
      <c r="E709" s="104">
        <f t="shared" ca="1" si="85"/>
        <v>4.6153379824909582</v>
      </c>
      <c r="F709" s="104">
        <f t="shared" ca="1" si="80"/>
        <v>101.02196641900379</v>
      </c>
      <c r="G709" s="104">
        <f t="shared" si="87"/>
        <v>699</v>
      </c>
      <c r="H709" s="104">
        <f t="shared" ca="1" si="81"/>
        <v>101.02196641900379</v>
      </c>
    </row>
    <row r="710" spans="1:8">
      <c r="A710" s="104">
        <f t="shared" si="86"/>
        <v>700</v>
      </c>
      <c r="B710" s="104">
        <f t="shared" ca="1" si="82"/>
        <v>0.48782910087962184</v>
      </c>
      <c r="C710" s="104">
        <f t="shared" ca="1" si="83"/>
        <v>4.978291008796218E-4</v>
      </c>
      <c r="D710" s="104">
        <f t="shared" ca="1" si="84"/>
        <v>100.01066562560362</v>
      </c>
      <c r="E710" s="104">
        <f t="shared" ca="1" si="85"/>
        <v>4.6158358115918379</v>
      </c>
      <c r="F710" s="104">
        <f t="shared" ca="1" si="80"/>
        <v>101.07227061412246</v>
      </c>
      <c r="G710" s="104">
        <f t="shared" si="87"/>
        <v>700</v>
      </c>
      <c r="H710" s="104">
        <f t="shared" ca="1" si="81"/>
        <v>101.07227061412246</v>
      </c>
    </row>
    <row r="711" spans="1:8">
      <c r="A711" s="104">
        <f t="shared" si="86"/>
        <v>701</v>
      </c>
      <c r="B711" s="104">
        <f t="shared" ca="1" si="82"/>
        <v>-2.4948040872269912</v>
      </c>
      <c r="C711" s="104">
        <f t="shared" ca="1" si="83"/>
        <v>-2.4848040872269914E-3</v>
      </c>
      <c r="D711" s="104">
        <f t="shared" ca="1" si="84"/>
        <v>100.00818082151639</v>
      </c>
      <c r="E711" s="104">
        <f t="shared" ca="1" si="85"/>
        <v>4.6133510075046109</v>
      </c>
      <c r="F711" s="104">
        <f t="shared" ca="1" si="80"/>
        <v>100.82143758751886</v>
      </c>
      <c r="G711" s="104">
        <f t="shared" si="87"/>
        <v>701</v>
      </c>
      <c r="H711" s="104">
        <f t="shared" ca="1" si="81"/>
        <v>100.82143758751886</v>
      </c>
    </row>
    <row r="712" spans="1:8">
      <c r="A712" s="104">
        <f t="shared" si="86"/>
        <v>702</v>
      </c>
      <c r="B712" s="104">
        <f t="shared" ca="1" si="82"/>
        <v>0.83955108535759648</v>
      </c>
      <c r="C712" s="104">
        <f t="shared" ca="1" si="83"/>
        <v>8.4955108535759657E-4</v>
      </c>
      <c r="D712" s="104">
        <f t="shared" ca="1" si="84"/>
        <v>100.00903037260174</v>
      </c>
      <c r="E712" s="104">
        <f t="shared" ca="1" si="85"/>
        <v>4.6142005585899684</v>
      </c>
      <c r="F712" s="104">
        <f t="shared" ca="1" si="80"/>
        <v>100.90712694283728</v>
      </c>
      <c r="G712" s="104">
        <f t="shared" si="87"/>
        <v>702</v>
      </c>
      <c r="H712" s="104">
        <f t="shared" ca="1" si="81"/>
        <v>100.90712694283728</v>
      </c>
    </row>
    <row r="713" spans="1:8">
      <c r="A713" s="104">
        <f t="shared" si="86"/>
        <v>703</v>
      </c>
      <c r="B713" s="104">
        <f t="shared" ca="1" si="82"/>
        <v>-0.10163660393107798</v>
      </c>
      <c r="C713" s="104">
        <f t="shared" ca="1" si="83"/>
        <v>-9.1636603931077987E-5</v>
      </c>
      <c r="D713" s="104">
        <f t="shared" ca="1" si="84"/>
        <v>100.00893873599782</v>
      </c>
      <c r="E713" s="104">
        <f t="shared" ca="1" si="85"/>
        <v>4.6141089219860376</v>
      </c>
      <c r="F713" s="104">
        <f t="shared" ca="1" si="80"/>
        <v>100.89788058007095</v>
      </c>
      <c r="G713" s="104">
        <f t="shared" si="87"/>
        <v>703</v>
      </c>
      <c r="H713" s="104">
        <f t="shared" ca="1" si="81"/>
        <v>100.89788058007095</v>
      </c>
    </row>
    <row r="714" spans="1:8">
      <c r="A714" s="104">
        <f t="shared" si="86"/>
        <v>704</v>
      </c>
      <c r="B714" s="104">
        <f t="shared" ca="1" si="82"/>
        <v>0.42242691295088886</v>
      </c>
      <c r="C714" s="104">
        <f t="shared" ca="1" si="83"/>
        <v>4.324269129508889E-4</v>
      </c>
      <c r="D714" s="104">
        <f t="shared" ca="1" si="84"/>
        <v>100.00937116291077</v>
      </c>
      <c r="E714" s="104">
        <f t="shared" ca="1" si="85"/>
        <v>4.6145413488989888</v>
      </c>
      <c r="F714" s="104">
        <f t="shared" ref="F714:F777" ca="1" si="88">EXP(E714)</f>
        <v>100.94152097405389</v>
      </c>
      <c r="G714" s="104">
        <f t="shared" si="87"/>
        <v>704</v>
      </c>
      <c r="H714" s="104">
        <f t="shared" ref="H714:H777" ca="1" si="89">F714</f>
        <v>100.94152097405389</v>
      </c>
    </row>
    <row r="715" spans="1:8">
      <c r="A715" s="104">
        <f t="shared" si="86"/>
        <v>705</v>
      </c>
      <c r="B715" s="104">
        <f t="shared" ref="B715:B778" ca="1" si="90">NORMINV(RAND(),0,1)</f>
        <v>-0.54379469238302014</v>
      </c>
      <c r="C715" s="104">
        <f t="shared" ref="C715:C778" ca="1" si="91">$E$2+B715*$C$3</f>
        <v>-5.3379469238302015E-4</v>
      </c>
      <c r="D715" s="104">
        <f t="shared" ref="D715:D778" ca="1" si="92">D714+C715</f>
        <v>100.00883736821838</v>
      </c>
      <c r="E715" s="104">
        <f t="shared" ref="E715:E778" ca="1" si="93">E714+C715</f>
        <v>4.6140075542066059</v>
      </c>
      <c r="F715" s="104">
        <f t="shared" ca="1" si="88"/>
        <v>100.88765330433405</v>
      </c>
      <c r="G715" s="104">
        <f t="shared" si="87"/>
        <v>705</v>
      </c>
      <c r="H715" s="104">
        <f t="shared" ca="1" si="89"/>
        <v>100.88765330433405</v>
      </c>
    </row>
    <row r="716" spans="1:8">
      <c r="A716" s="104">
        <f t="shared" ref="A716:A779" si="94">A715+1</f>
        <v>706</v>
      </c>
      <c r="B716" s="104">
        <f t="shared" ca="1" si="90"/>
        <v>1.9002541678699969</v>
      </c>
      <c r="C716" s="104">
        <f t="shared" ca="1" si="91"/>
        <v>1.9102541678699969E-3</v>
      </c>
      <c r="D716" s="104">
        <f t="shared" ca="1" si="92"/>
        <v>100.01074762238625</v>
      </c>
      <c r="E716" s="104">
        <f t="shared" ca="1" si="93"/>
        <v>4.6159178083744763</v>
      </c>
      <c r="F716" s="104">
        <f t="shared" ca="1" si="88"/>
        <v>101.08055855491436</v>
      </c>
      <c r="G716" s="104">
        <f t="shared" ref="G716:G779" si="95">G715+1</f>
        <v>706</v>
      </c>
      <c r="H716" s="104">
        <f t="shared" ca="1" si="89"/>
        <v>101.08055855491436</v>
      </c>
    </row>
    <row r="717" spans="1:8">
      <c r="A717" s="104">
        <f t="shared" si="94"/>
        <v>707</v>
      </c>
      <c r="B717" s="104">
        <f t="shared" ca="1" si="90"/>
        <v>-1.0430658548787486</v>
      </c>
      <c r="C717" s="104">
        <f t="shared" ca="1" si="91"/>
        <v>-1.0330658548787486E-3</v>
      </c>
      <c r="D717" s="104">
        <f t="shared" ca="1" si="92"/>
        <v>100.00971455653136</v>
      </c>
      <c r="E717" s="104">
        <f t="shared" ca="1" si="93"/>
        <v>4.6148847425195978</v>
      </c>
      <c r="F717" s="104">
        <f t="shared" ca="1" si="88"/>
        <v>100.97618960056286</v>
      </c>
      <c r="G717" s="104">
        <f t="shared" si="95"/>
        <v>707</v>
      </c>
      <c r="H717" s="104">
        <f t="shared" ca="1" si="89"/>
        <v>100.97618960056286</v>
      </c>
    </row>
    <row r="718" spans="1:8">
      <c r="A718" s="104">
        <f t="shared" si="94"/>
        <v>708</v>
      </c>
      <c r="B718" s="104">
        <f t="shared" ca="1" si="90"/>
        <v>-0.88462828206952326</v>
      </c>
      <c r="C718" s="104">
        <f t="shared" ca="1" si="91"/>
        <v>-8.7462828206952324E-4</v>
      </c>
      <c r="D718" s="104">
        <f t="shared" ca="1" si="92"/>
        <v>100.0088399282493</v>
      </c>
      <c r="E718" s="104">
        <f t="shared" ca="1" si="93"/>
        <v>4.6140101142375283</v>
      </c>
      <c r="F718" s="104">
        <f t="shared" ca="1" si="88"/>
        <v>100.88791158017679</v>
      </c>
      <c r="G718" s="104">
        <f t="shared" si="95"/>
        <v>708</v>
      </c>
      <c r="H718" s="104">
        <f t="shared" ca="1" si="89"/>
        <v>100.88791158017679</v>
      </c>
    </row>
    <row r="719" spans="1:8">
      <c r="A719" s="104">
        <f t="shared" si="94"/>
        <v>709</v>
      </c>
      <c r="B719" s="104">
        <f t="shared" ca="1" si="90"/>
        <v>-0.3548305904917074</v>
      </c>
      <c r="C719" s="104">
        <f t="shared" ca="1" si="91"/>
        <v>-3.4483059049170736E-4</v>
      </c>
      <c r="D719" s="104">
        <f t="shared" ca="1" si="92"/>
        <v>100.00849509765881</v>
      </c>
      <c r="E719" s="104">
        <f t="shared" ca="1" si="93"/>
        <v>4.6136652836470367</v>
      </c>
      <c r="F719" s="104">
        <f t="shared" ca="1" si="88"/>
        <v>100.8531283395605</v>
      </c>
      <c r="G719" s="104">
        <f t="shared" si="95"/>
        <v>709</v>
      </c>
      <c r="H719" s="104">
        <f t="shared" ca="1" si="89"/>
        <v>100.8531283395605</v>
      </c>
    </row>
    <row r="720" spans="1:8">
      <c r="A720" s="104">
        <f t="shared" si="94"/>
        <v>710</v>
      </c>
      <c r="B720" s="104">
        <f t="shared" ca="1" si="90"/>
        <v>1.3884559348088081</v>
      </c>
      <c r="C720" s="104">
        <f t="shared" ca="1" si="91"/>
        <v>1.3984559348088081E-3</v>
      </c>
      <c r="D720" s="104">
        <f t="shared" ca="1" si="92"/>
        <v>100.00989355359361</v>
      </c>
      <c r="E720" s="104">
        <f t="shared" ca="1" si="93"/>
        <v>4.6150637395818457</v>
      </c>
      <c r="F720" s="104">
        <f t="shared" ca="1" si="88"/>
        <v>100.99426565959082</v>
      </c>
      <c r="G720" s="104">
        <f t="shared" si="95"/>
        <v>710</v>
      </c>
      <c r="H720" s="104">
        <f t="shared" ca="1" si="89"/>
        <v>100.99426565959082</v>
      </c>
    </row>
    <row r="721" spans="1:8">
      <c r="A721" s="104">
        <f t="shared" si="94"/>
        <v>711</v>
      </c>
      <c r="B721" s="104">
        <f t="shared" ca="1" si="90"/>
        <v>0.95857990930503845</v>
      </c>
      <c r="C721" s="104">
        <f t="shared" ca="1" si="91"/>
        <v>9.685799093050385E-4</v>
      </c>
      <c r="D721" s="104">
        <f t="shared" ca="1" si="92"/>
        <v>100.01086213350293</v>
      </c>
      <c r="E721" s="104">
        <f t="shared" ca="1" si="93"/>
        <v>4.6160323194911506</v>
      </c>
      <c r="F721" s="104">
        <f t="shared" ca="1" si="88"/>
        <v>101.09213406529821</v>
      </c>
      <c r="G721" s="104">
        <f t="shared" si="95"/>
        <v>711</v>
      </c>
      <c r="H721" s="104">
        <f t="shared" ca="1" si="89"/>
        <v>101.09213406529821</v>
      </c>
    </row>
    <row r="722" spans="1:8">
      <c r="A722" s="104">
        <f t="shared" si="94"/>
        <v>712</v>
      </c>
      <c r="B722" s="104">
        <f t="shared" ca="1" si="90"/>
        <v>-0.23944495050608727</v>
      </c>
      <c r="C722" s="104">
        <f t="shared" ca="1" si="91"/>
        <v>-2.2944495050608728E-4</v>
      </c>
      <c r="D722" s="104">
        <f t="shared" ca="1" si="92"/>
        <v>100.01063268855242</v>
      </c>
      <c r="E722" s="104">
        <f t="shared" ca="1" si="93"/>
        <v>4.6158028745406448</v>
      </c>
      <c r="F722" s="104">
        <f t="shared" ca="1" si="88"/>
        <v>101.06894164639452</v>
      </c>
      <c r="G722" s="104">
        <f t="shared" si="95"/>
        <v>712</v>
      </c>
      <c r="H722" s="104">
        <f t="shared" ca="1" si="89"/>
        <v>101.06894164639452</v>
      </c>
    </row>
    <row r="723" spans="1:8">
      <c r="A723" s="104">
        <f t="shared" si="94"/>
        <v>713</v>
      </c>
      <c r="B723" s="104">
        <f t="shared" ca="1" si="90"/>
        <v>0.25750179811119767</v>
      </c>
      <c r="C723" s="104">
        <f t="shared" ca="1" si="91"/>
        <v>2.6750179811119769E-4</v>
      </c>
      <c r="D723" s="104">
        <f t="shared" ca="1" si="92"/>
        <v>100.01090019035053</v>
      </c>
      <c r="E723" s="104">
        <f t="shared" ca="1" si="93"/>
        <v>4.6160703763387563</v>
      </c>
      <c r="F723" s="104">
        <f t="shared" ca="1" si="88"/>
        <v>101.09598138644647</v>
      </c>
      <c r="G723" s="104">
        <f t="shared" si="95"/>
        <v>713</v>
      </c>
      <c r="H723" s="104">
        <f t="shared" ca="1" si="89"/>
        <v>101.09598138644647</v>
      </c>
    </row>
    <row r="724" spans="1:8">
      <c r="A724" s="104">
        <f t="shared" si="94"/>
        <v>714</v>
      </c>
      <c r="B724" s="104">
        <f t="shared" ca="1" si="90"/>
        <v>-0.99494363257899465</v>
      </c>
      <c r="C724" s="104">
        <f t="shared" ca="1" si="91"/>
        <v>-9.8494363257899467E-4</v>
      </c>
      <c r="D724" s="104">
        <f t="shared" ca="1" si="92"/>
        <v>100.00991524671795</v>
      </c>
      <c r="E724" s="104">
        <f t="shared" ca="1" si="93"/>
        <v>4.6150854327061772</v>
      </c>
      <c r="F724" s="104">
        <f t="shared" ca="1" si="88"/>
        <v>100.99645656451624</v>
      </c>
      <c r="G724" s="104">
        <f t="shared" si="95"/>
        <v>714</v>
      </c>
      <c r="H724" s="104">
        <f t="shared" ca="1" si="89"/>
        <v>100.99645656451624</v>
      </c>
    </row>
    <row r="725" spans="1:8">
      <c r="A725" s="104">
        <f t="shared" si="94"/>
        <v>715</v>
      </c>
      <c r="B725" s="104">
        <f t="shared" ca="1" si="90"/>
        <v>-4.316103591446907E-2</v>
      </c>
      <c r="C725" s="104">
        <f t="shared" ca="1" si="91"/>
        <v>-3.3161035914469074E-5</v>
      </c>
      <c r="D725" s="104">
        <f t="shared" ca="1" si="92"/>
        <v>100.00988208568204</v>
      </c>
      <c r="E725" s="104">
        <f t="shared" ca="1" si="93"/>
        <v>4.6150522716702627</v>
      </c>
      <c r="F725" s="104">
        <f t="shared" ca="1" si="88"/>
        <v>100.99310747292284</v>
      </c>
      <c r="G725" s="104">
        <f t="shared" si="95"/>
        <v>715</v>
      </c>
      <c r="H725" s="104">
        <f t="shared" ca="1" si="89"/>
        <v>100.99310747292284</v>
      </c>
    </row>
    <row r="726" spans="1:8">
      <c r="A726" s="104">
        <f t="shared" si="94"/>
        <v>716</v>
      </c>
      <c r="B726" s="104">
        <f t="shared" ca="1" si="90"/>
        <v>-0.37626659720861588</v>
      </c>
      <c r="C726" s="104">
        <f t="shared" ca="1" si="91"/>
        <v>-3.6626659720861586E-4</v>
      </c>
      <c r="D726" s="104">
        <f t="shared" ca="1" si="92"/>
        <v>100.00951581908483</v>
      </c>
      <c r="E726" s="104">
        <f t="shared" ca="1" si="93"/>
        <v>4.6146860050730538</v>
      </c>
      <c r="F726" s="104">
        <f t="shared" ca="1" si="88"/>
        <v>100.95612384445451</v>
      </c>
      <c r="G726" s="104">
        <f t="shared" si="95"/>
        <v>716</v>
      </c>
      <c r="H726" s="104">
        <f t="shared" ca="1" si="89"/>
        <v>100.95612384445451</v>
      </c>
    </row>
    <row r="727" spans="1:8">
      <c r="A727" s="104">
        <f t="shared" si="94"/>
        <v>717</v>
      </c>
      <c r="B727" s="104">
        <f t="shared" ca="1" si="90"/>
        <v>-0.84757461097737496</v>
      </c>
      <c r="C727" s="104">
        <f t="shared" ca="1" si="91"/>
        <v>-8.3757461097737492E-4</v>
      </c>
      <c r="D727" s="104">
        <f t="shared" ca="1" si="92"/>
        <v>100.00867824447384</v>
      </c>
      <c r="E727" s="104">
        <f t="shared" ca="1" si="93"/>
        <v>4.6138484304620766</v>
      </c>
      <c r="F727" s="104">
        <f t="shared" ca="1" si="88"/>
        <v>100.8716009603519</v>
      </c>
      <c r="G727" s="104">
        <f t="shared" si="95"/>
        <v>717</v>
      </c>
      <c r="H727" s="104">
        <f t="shared" ca="1" si="89"/>
        <v>100.8716009603519</v>
      </c>
    </row>
    <row r="728" spans="1:8">
      <c r="A728" s="104">
        <f t="shared" si="94"/>
        <v>718</v>
      </c>
      <c r="B728" s="104">
        <f t="shared" ca="1" si="90"/>
        <v>9.6358586801011559E-2</v>
      </c>
      <c r="C728" s="104">
        <f t="shared" ca="1" si="91"/>
        <v>1.0635858680101156E-4</v>
      </c>
      <c r="D728" s="104">
        <f t="shared" ca="1" si="92"/>
        <v>100.00878460306065</v>
      </c>
      <c r="E728" s="104">
        <f t="shared" ca="1" si="93"/>
        <v>4.6139547890488775</v>
      </c>
      <c r="F728" s="104">
        <f t="shared" ca="1" si="88"/>
        <v>100.8823300918359</v>
      </c>
      <c r="G728" s="104">
        <f t="shared" si="95"/>
        <v>718</v>
      </c>
      <c r="H728" s="104">
        <f t="shared" ca="1" si="89"/>
        <v>100.8823300918359</v>
      </c>
    </row>
    <row r="729" spans="1:8">
      <c r="A729" s="104">
        <f t="shared" si="94"/>
        <v>719</v>
      </c>
      <c r="B729" s="104">
        <f t="shared" ca="1" si="90"/>
        <v>-0.48561011633200002</v>
      </c>
      <c r="C729" s="104">
        <f t="shared" ca="1" si="91"/>
        <v>-4.7561011633199998E-4</v>
      </c>
      <c r="D729" s="104">
        <f t="shared" ca="1" si="92"/>
        <v>100.00830899294432</v>
      </c>
      <c r="E729" s="104">
        <f t="shared" ca="1" si="93"/>
        <v>4.6134791789325451</v>
      </c>
      <c r="F729" s="104">
        <f t="shared" ca="1" si="88"/>
        <v>100.83436084331922</v>
      </c>
      <c r="G729" s="104">
        <f t="shared" si="95"/>
        <v>719</v>
      </c>
      <c r="H729" s="104">
        <f t="shared" ca="1" si="89"/>
        <v>100.83436084331922</v>
      </c>
    </row>
    <row r="730" spans="1:8">
      <c r="A730" s="104">
        <f t="shared" si="94"/>
        <v>720</v>
      </c>
      <c r="B730" s="104">
        <f t="shared" ca="1" si="90"/>
        <v>-3.5802796803994966E-2</v>
      </c>
      <c r="C730" s="104">
        <f t="shared" ca="1" si="91"/>
        <v>-2.5802796803994965E-5</v>
      </c>
      <c r="D730" s="104">
        <f t="shared" ca="1" si="92"/>
        <v>100.00828319014752</v>
      </c>
      <c r="E730" s="104">
        <f t="shared" ca="1" si="93"/>
        <v>4.613453376135741</v>
      </c>
      <c r="F730" s="104">
        <f t="shared" ca="1" si="88"/>
        <v>100.83175906836219</v>
      </c>
      <c r="G730" s="104">
        <f t="shared" si="95"/>
        <v>720</v>
      </c>
      <c r="H730" s="104">
        <f t="shared" ca="1" si="89"/>
        <v>100.83175906836219</v>
      </c>
    </row>
    <row r="731" spans="1:8">
      <c r="A731" s="104">
        <f t="shared" si="94"/>
        <v>721</v>
      </c>
      <c r="B731" s="104">
        <f t="shared" ca="1" si="90"/>
        <v>0.50174151749845963</v>
      </c>
      <c r="C731" s="104">
        <f t="shared" ca="1" si="91"/>
        <v>5.1174151749845968E-4</v>
      </c>
      <c r="D731" s="104">
        <f t="shared" ca="1" si="92"/>
        <v>100.00879493166502</v>
      </c>
      <c r="E731" s="104">
        <f t="shared" ca="1" si="93"/>
        <v>4.6139651176532395</v>
      </c>
      <c r="F731" s="104">
        <f t="shared" ca="1" si="88"/>
        <v>100.88337207089162</v>
      </c>
      <c r="G731" s="104">
        <f t="shared" si="95"/>
        <v>721</v>
      </c>
      <c r="H731" s="104">
        <f t="shared" ca="1" si="89"/>
        <v>100.88337207089162</v>
      </c>
    </row>
    <row r="732" spans="1:8">
      <c r="A732" s="104">
        <f t="shared" si="94"/>
        <v>722</v>
      </c>
      <c r="B732" s="104">
        <f t="shared" ca="1" si="90"/>
        <v>2.6431706179588295</v>
      </c>
      <c r="C732" s="104">
        <f t="shared" ca="1" si="91"/>
        <v>2.6531706179588293E-3</v>
      </c>
      <c r="D732" s="104">
        <f t="shared" ca="1" si="92"/>
        <v>100.01144810228298</v>
      </c>
      <c r="E732" s="104">
        <f t="shared" ca="1" si="93"/>
        <v>4.6166182882711979</v>
      </c>
      <c r="F732" s="104">
        <f t="shared" ca="1" si="88"/>
        <v>101.15138825862707</v>
      </c>
      <c r="G732" s="104">
        <f t="shared" si="95"/>
        <v>722</v>
      </c>
      <c r="H732" s="104">
        <f t="shared" ca="1" si="89"/>
        <v>101.15138825862707</v>
      </c>
    </row>
    <row r="733" spans="1:8">
      <c r="A733" s="104">
        <f t="shared" si="94"/>
        <v>723</v>
      </c>
      <c r="B733" s="104">
        <f t="shared" ca="1" si="90"/>
        <v>-1.4214329481473382</v>
      </c>
      <c r="C733" s="104">
        <f t="shared" ca="1" si="91"/>
        <v>-1.4114329481473382E-3</v>
      </c>
      <c r="D733" s="104">
        <f t="shared" ca="1" si="92"/>
        <v>100.01003666933484</v>
      </c>
      <c r="E733" s="104">
        <f t="shared" ca="1" si="93"/>
        <v>4.6152068553230503</v>
      </c>
      <c r="F733" s="104">
        <f t="shared" ca="1" si="88"/>
        <v>101.00872056311555</v>
      </c>
      <c r="G733" s="104">
        <f t="shared" si="95"/>
        <v>723</v>
      </c>
      <c r="H733" s="104">
        <f t="shared" ca="1" si="89"/>
        <v>101.00872056311555</v>
      </c>
    </row>
    <row r="734" spans="1:8">
      <c r="A734" s="104">
        <f t="shared" si="94"/>
        <v>724</v>
      </c>
      <c r="B734" s="104">
        <f t="shared" ca="1" si="90"/>
        <v>-0.25684080983411517</v>
      </c>
      <c r="C734" s="104">
        <f t="shared" ca="1" si="91"/>
        <v>-2.4684080983411515E-4</v>
      </c>
      <c r="D734" s="104">
        <f t="shared" ca="1" si="92"/>
        <v>100.009789828525</v>
      </c>
      <c r="E734" s="104">
        <f t="shared" ca="1" si="93"/>
        <v>4.6149600145132164</v>
      </c>
      <c r="F734" s="104">
        <f t="shared" ca="1" si="88"/>
        <v>100.98379056572841</v>
      </c>
      <c r="G734" s="104">
        <f t="shared" si="95"/>
        <v>724</v>
      </c>
      <c r="H734" s="104">
        <f t="shared" ca="1" si="89"/>
        <v>100.98379056572841</v>
      </c>
    </row>
    <row r="735" spans="1:8">
      <c r="A735" s="104">
        <f t="shared" si="94"/>
        <v>725</v>
      </c>
      <c r="B735" s="104">
        <f t="shared" ca="1" si="90"/>
        <v>0.63018947418847904</v>
      </c>
      <c r="C735" s="104">
        <f t="shared" ca="1" si="91"/>
        <v>6.4018947418847906E-4</v>
      </c>
      <c r="D735" s="104">
        <f t="shared" ca="1" si="92"/>
        <v>100.01043001799918</v>
      </c>
      <c r="E735" s="104">
        <f t="shared" ca="1" si="93"/>
        <v>4.6156002039874044</v>
      </c>
      <c r="F735" s="104">
        <f t="shared" ca="1" si="88"/>
        <v>101.04846002365665</v>
      </c>
      <c r="G735" s="104">
        <f t="shared" si="95"/>
        <v>725</v>
      </c>
      <c r="H735" s="104">
        <f t="shared" ca="1" si="89"/>
        <v>101.04846002365665</v>
      </c>
    </row>
    <row r="736" spans="1:8">
      <c r="A736" s="104">
        <f t="shared" si="94"/>
        <v>726</v>
      </c>
      <c r="B736" s="104">
        <f t="shared" ca="1" si="90"/>
        <v>-0.34109958762071546</v>
      </c>
      <c r="C736" s="104">
        <f t="shared" ca="1" si="91"/>
        <v>-3.3109958762071544E-4</v>
      </c>
      <c r="D736" s="104">
        <f t="shared" ca="1" si="92"/>
        <v>100.01009891841156</v>
      </c>
      <c r="E736" s="104">
        <f t="shared" ca="1" si="93"/>
        <v>4.6152691043997836</v>
      </c>
      <c r="F736" s="104">
        <f t="shared" ca="1" si="88"/>
        <v>101.01500845841842</v>
      </c>
      <c r="G736" s="104">
        <f t="shared" si="95"/>
        <v>726</v>
      </c>
      <c r="H736" s="104">
        <f t="shared" ca="1" si="89"/>
        <v>101.01500845841842</v>
      </c>
    </row>
    <row r="737" spans="1:8">
      <c r="A737" s="104">
        <f t="shared" si="94"/>
        <v>727</v>
      </c>
      <c r="B737" s="104">
        <f t="shared" ca="1" si="90"/>
        <v>0.18601313301010969</v>
      </c>
      <c r="C737" s="104">
        <f t="shared" ca="1" si="91"/>
        <v>1.9601313301010969E-4</v>
      </c>
      <c r="D737" s="104">
        <f t="shared" ca="1" si="92"/>
        <v>100.01029493154456</v>
      </c>
      <c r="E737" s="104">
        <f t="shared" ca="1" si="93"/>
        <v>4.6154651175327936</v>
      </c>
      <c r="F737" s="104">
        <f t="shared" ca="1" si="88"/>
        <v>101.0348106673905</v>
      </c>
      <c r="G737" s="104">
        <f t="shared" si="95"/>
        <v>727</v>
      </c>
      <c r="H737" s="104">
        <f t="shared" ca="1" si="89"/>
        <v>101.0348106673905</v>
      </c>
    </row>
    <row r="738" spans="1:8">
      <c r="A738" s="104">
        <f t="shared" si="94"/>
        <v>728</v>
      </c>
      <c r="B738" s="104">
        <f t="shared" ca="1" si="90"/>
        <v>-0.10311568132329194</v>
      </c>
      <c r="C738" s="104">
        <f t="shared" ca="1" si="91"/>
        <v>-9.3115681323291939E-5</v>
      </c>
      <c r="D738" s="104">
        <f t="shared" ca="1" si="92"/>
        <v>100.01020181586324</v>
      </c>
      <c r="E738" s="104">
        <f t="shared" ca="1" si="93"/>
        <v>4.6153720018514708</v>
      </c>
      <c r="F738" s="104">
        <f t="shared" ca="1" si="88"/>
        <v>101.02540318015697</v>
      </c>
      <c r="G738" s="104">
        <f t="shared" si="95"/>
        <v>728</v>
      </c>
      <c r="H738" s="104">
        <f t="shared" ca="1" si="89"/>
        <v>101.02540318015697</v>
      </c>
    </row>
    <row r="739" spans="1:8">
      <c r="A739" s="104">
        <f t="shared" si="94"/>
        <v>729</v>
      </c>
      <c r="B739" s="104">
        <f t="shared" ca="1" si="90"/>
        <v>0.25973452026756116</v>
      </c>
      <c r="C739" s="104">
        <f t="shared" ca="1" si="91"/>
        <v>2.6973452026756117E-4</v>
      </c>
      <c r="D739" s="104">
        <f t="shared" ca="1" si="92"/>
        <v>100.01047155038351</v>
      </c>
      <c r="E739" s="104">
        <f t="shared" ca="1" si="93"/>
        <v>4.6156417363717379</v>
      </c>
      <c r="F739" s="104">
        <f t="shared" ca="1" si="88"/>
        <v>101.05265689428708</v>
      </c>
      <c r="G739" s="104">
        <f t="shared" si="95"/>
        <v>729</v>
      </c>
      <c r="H739" s="104">
        <f t="shared" ca="1" si="89"/>
        <v>101.05265689428708</v>
      </c>
    </row>
    <row r="740" spans="1:8">
      <c r="A740" s="104">
        <f t="shared" si="94"/>
        <v>730</v>
      </c>
      <c r="B740" s="104">
        <f t="shared" ca="1" si="90"/>
        <v>1.18390724420839</v>
      </c>
      <c r="C740" s="104">
        <f t="shared" ca="1" si="91"/>
        <v>1.19390724420839E-3</v>
      </c>
      <c r="D740" s="104">
        <f t="shared" ca="1" si="92"/>
        <v>100.01166545762773</v>
      </c>
      <c r="E740" s="104">
        <f t="shared" ca="1" si="93"/>
        <v>4.6168356436159463</v>
      </c>
      <c r="F740" s="104">
        <f t="shared" ca="1" si="88"/>
        <v>101.17337644303194</v>
      </c>
      <c r="G740" s="104">
        <f t="shared" si="95"/>
        <v>730</v>
      </c>
      <c r="H740" s="104">
        <f t="shared" ca="1" si="89"/>
        <v>101.17337644303194</v>
      </c>
    </row>
    <row r="741" spans="1:8">
      <c r="A741" s="104">
        <f t="shared" si="94"/>
        <v>731</v>
      </c>
      <c r="B741" s="104">
        <f t="shared" ca="1" si="90"/>
        <v>0.35499812277676224</v>
      </c>
      <c r="C741" s="104">
        <f t="shared" ca="1" si="91"/>
        <v>3.6499812277676229E-4</v>
      </c>
      <c r="D741" s="104">
        <f t="shared" ca="1" si="92"/>
        <v>100.01203045575051</v>
      </c>
      <c r="E741" s="104">
        <f t="shared" ca="1" si="93"/>
        <v>4.617200641738723</v>
      </c>
      <c r="F741" s="104">
        <f t="shared" ca="1" si="88"/>
        <v>101.21031127567086</v>
      </c>
      <c r="G741" s="104">
        <f t="shared" si="95"/>
        <v>731</v>
      </c>
      <c r="H741" s="104">
        <f t="shared" ca="1" si="89"/>
        <v>101.21031127567086</v>
      </c>
    </row>
    <row r="742" spans="1:8">
      <c r="A742" s="104">
        <f t="shared" si="94"/>
        <v>732</v>
      </c>
      <c r="B742" s="104">
        <f t="shared" ca="1" si="90"/>
        <v>-0.72106284266171095</v>
      </c>
      <c r="C742" s="104">
        <f t="shared" ca="1" si="91"/>
        <v>-7.1106284266171096E-4</v>
      </c>
      <c r="D742" s="104">
        <f t="shared" ca="1" si="92"/>
        <v>100.01131939290784</v>
      </c>
      <c r="E742" s="104">
        <f t="shared" ca="1" si="93"/>
        <v>4.6164895788960614</v>
      </c>
      <c r="F742" s="104">
        <f t="shared" ca="1" si="88"/>
        <v>101.13836996445633</v>
      </c>
      <c r="G742" s="104">
        <f t="shared" si="95"/>
        <v>732</v>
      </c>
      <c r="H742" s="104">
        <f t="shared" ca="1" si="89"/>
        <v>101.13836996445633</v>
      </c>
    </row>
    <row r="743" spans="1:8">
      <c r="A743" s="104">
        <f t="shared" si="94"/>
        <v>733</v>
      </c>
      <c r="B743" s="104">
        <f t="shared" ca="1" si="90"/>
        <v>-1.2776770006791285</v>
      </c>
      <c r="C743" s="104">
        <f t="shared" ca="1" si="91"/>
        <v>-1.2676770006791285E-3</v>
      </c>
      <c r="D743" s="104">
        <f t="shared" ca="1" si="92"/>
        <v>100.01005171590715</v>
      </c>
      <c r="E743" s="104">
        <f t="shared" ca="1" si="93"/>
        <v>4.6152219018953824</v>
      </c>
      <c r="F743" s="104">
        <f t="shared" ca="1" si="88"/>
        <v>101.01024040956989</v>
      </c>
      <c r="G743" s="104">
        <f t="shared" si="95"/>
        <v>733</v>
      </c>
      <c r="H743" s="104">
        <f t="shared" ca="1" si="89"/>
        <v>101.01024040956989</v>
      </c>
    </row>
    <row r="744" spans="1:8">
      <c r="A744" s="104">
        <f t="shared" si="94"/>
        <v>734</v>
      </c>
      <c r="B744" s="104">
        <f t="shared" ca="1" si="90"/>
        <v>0.97457428242422872</v>
      </c>
      <c r="C744" s="104">
        <f t="shared" ca="1" si="91"/>
        <v>9.8457428242422875E-4</v>
      </c>
      <c r="D744" s="104">
        <f t="shared" ca="1" si="92"/>
        <v>100.01103629018958</v>
      </c>
      <c r="E744" s="104">
        <f t="shared" ca="1" si="93"/>
        <v>4.6162064761778066</v>
      </c>
      <c r="F744" s="104">
        <f t="shared" ca="1" si="88"/>
        <v>101.1097414695931</v>
      </c>
      <c r="G744" s="104">
        <f t="shared" si="95"/>
        <v>734</v>
      </c>
      <c r="H744" s="104">
        <f t="shared" ca="1" si="89"/>
        <v>101.1097414695931</v>
      </c>
    </row>
    <row r="745" spans="1:8">
      <c r="A745" s="104">
        <f t="shared" si="94"/>
        <v>735</v>
      </c>
      <c r="B745" s="104">
        <f t="shared" ca="1" si="90"/>
        <v>0.32289726343898895</v>
      </c>
      <c r="C745" s="104">
        <f t="shared" ca="1" si="91"/>
        <v>3.3289726343898896E-4</v>
      </c>
      <c r="D745" s="104">
        <f t="shared" ca="1" si="92"/>
        <v>100.01136918745301</v>
      </c>
      <c r="E745" s="104">
        <f t="shared" ca="1" si="93"/>
        <v>4.6165393734412454</v>
      </c>
      <c r="F745" s="104">
        <f t="shared" ca="1" si="88"/>
        <v>101.14340622897758</v>
      </c>
      <c r="G745" s="104">
        <f t="shared" si="95"/>
        <v>735</v>
      </c>
      <c r="H745" s="104">
        <f t="shared" ca="1" si="89"/>
        <v>101.14340622897758</v>
      </c>
    </row>
    <row r="746" spans="1:8">
      <c r="A746" s="104">
        <f t="shared" si="94"/>
        <v>736</v>
      </c>
      <c r="B746" s="104">
        <f t="shared" ca="1" si="90"/>
        <v>-1.5268205711986265</v>
      </c>
      <c r="C746" s="104">
        <f t="shared" ca="1" si="91"/>
        <v>-1.5168205711986265E-3</v>
      </c>
      <c r="D746" s="104">
        <f t="shared" ca="1" si="92"/>
        <v>100.00985236688182</v>
      </c>
      <c r="E746" s="104">
        <f t="shared" ca="1" si="93"/>
        <v>4.6150225528700464</v>
      </c>
      <c r="F746" s="104">
        <f t="shared" ca="1" si="88"/>
        <v>100.9901061235371</v>
      </c>
      <c r="G746" s="104">
        <f t="shared" si="95"/>
        <v>736</v>
      </c>
      <c r="H746" s="104">
        <f t="shared" ca="1" si="89"/>
        <v>100.9901061235371</v>
      </c>
    </row>
    <row r="747" spans="1:8">
      <c r="A747" s="104">
        <f t="shared" si="94"/>
        <v>737</v>
      </c>
      <c r="B747" s="104">
        <f t="shared" ca="1" si="90"/>
        <v>9.5255016032026074E-2</v>
      </c>
      <c r="C747" s="104">
        <f t="shared" ca="1" si="91"/>
        <v>1.0525501603202607E-4</v>
      </c>
      <c r="D747" s="104">
        <f t="shared" ca="1" si="92"/>
        <v>100.00995762189785</v>
      </c>
      <c r="E747" s="104">
        <f t="shared" ca="1" si="93"/>
        <v>4.6151278078860782</v>
      </c>
      <c r="F747" s="104">
        <f t="shared" ca="1" si="88"/>
        <v>101.00073639821125</v>
      </c>
      <c r="G747" s="104">
        <f t="shared" si="95"/>
        <v>737</v>
      </c>
      <c r="H747" s="104">
        <f t="shared" ca="1" si="89"/>
        <v>101.00073639821125</v>
      </c>
    </row>
    <row r="748" spans="1:8">
      <c r="A748" s="104">
        <f t="shared" si="94"/>
        <v>738</v>
      </c>
      <c r="B748" s="104">
        <f t="shared" ca="1" si="90"/>
        <v>-0.78384580685344418</v>
      </c>
      <c r="C748" s="104">
        <f t="shared" ca="1" si="91"/>
        <v>-7.7384580685344419E-4</v>
      </c>
      <c r="D748" s="104">
        <f t="shared" ca="1" si="92"/>
        <v>100.00918377609101</v>
      </c>
      <c r="E748" s="104">
        <f t="shared" ca="1" si="93"/>
        <v>4.6143539620792247</v>
      </c>
      <c r="F748" s="104">
        <f t="shared" ca="1" si="88"/>
        <v>100.92260763556692</v>
      </c>
      <c r="G748" s="104">
        <f t="shared" si="95"/>
        <v>738</v>
      </c>
      <c r="H748" s="104">
        <f t="shared" ca="1" si="89"/>
        <v>100.92260763556692</v>
      </c>
    </row>
    <row r="749" spans="1:8">
      <c r="A749" s="104">
        <f t="shared" si="94"/>
        <v>739</v>
      </c>
      <c r="B749" s="104">
        <f t="shared" ca="1" si="90"/>
        <v>-0.83488882521062768</v>
      </c>
      <c r="C749" s="104">
        <f t="shared" ca="1" si="91"/>
        <v>-8.2488882521062766E-4</v>
      </c>
      <c r="D749" s="104">
        <f t="shared" ca="1" si="92"/>
        <v>100.0083588872658</v>
      </c>
      <c r="E749" s="104">
        <f t="shared" ca="1" si="93"/>
        <v>4.6135290732540142</v>
      </c>
      <c r="F749" s="104">
        <f t="shared" ca="1" si="88"/>
        <v>100.83939203084707</v>
      </c>
      <c r="G749" s="104">
        <f t="shared" si="95"/>
        <v>739</v>
      </c>
      <c r="H749" s="104">
        <f t="shared" ca="1" si="89"/>
        <v>100.83939203084707</v>
      </c>
    </row>
    <row r="750" spans="1:8">
      <c r="A750" s="104">
        <f t="shared" si="94"/>
        <v>740</v>
      </c>
      <c r="B750" s="104">
        <f t="shared" ca="1" si="90"/>
        <v>2.0982239193690368</v>
      </c>
      <c r="C750" s="104">
        <f t="shared" ca="1" si="91"/>
        <v>2.1082239193690368E-3</v>
      </c>
      <c r="D750" s="104">
        <f t="shared" ca="1" si="92"/>
        <v>100.01046711118516</v>
      </c>
      <c r="E750" s="104">
        <f t="shared" ca="1" si="93"/>
        <v>4.6156372971733832</v>
      </c>
      <c r="F750" s="104">
        <f t="shared" ca="1" si="88"/>
        <v>101.05220830249455</v>
      </c>
      <c r="G750" s="104">
        <f t="shared" si="95"/>
        <v>740</v>
      </c>
      <c r="H750" s="104">
        <f t="shared" ca="1" si="89"/>
        <v>101.05220830249455</v>
      </c>
    </row>
    <row r="751" spans="1:8">
      <c r="A751" s="104">
        <f t="shared" si="94"/>
        <v>741</v>
      </c>
      <c r="B751" s="104">
        <f t="shared" ca="1" si="90"/>
        <v>1.0005746407447047</v>
      </c>
      <c r="C751" s="104">
        <f t="shared" ca="1" si="91"/>
        <v>1.0105746407447047E-3</v>
      </c>
      <c r="D751" s="104">
        <f t="shared" ca="1" si="92"/>
        <v>100.01147768582591</v>
      </c>
      <c r="E751" s="104">
        <f t="shared" ca="1" si="93"/>
        <v>4.6166478718141279</v>
      </c>
      <c r="F751" s="104">
        <f t="shared" ca="1" si="88"/>
        <v>101.15438071932763</v>
      </c>
      <c r="G751" s="104">
        <f t="shared" si="95"/>
        <v>741</v>
      </c>
      <c r="H751" s="104">
        <f t="shared" ca="1" si="89"/>
        <v>101.15438071932763</v>
      </c>
    </row>
    <row r="752" spans="1:8">
      <c r="A752" s="104">
        <f t="shared" si="94"/>
        <v>742</v>
      </c>
      <c r="B752" s="104">
        <f t="shared" ca="1" si="90"/>
        <v>2.0655276812508419</v>
      </c>
      <c r="C752" s="104">
        <f t="shared" ca="1" si="91"/>
        <v>2.075527681250842E-3</v>
      </c>
      <c r="D752" s="104">
        <f t="shared" ca="1" si="92"/>
        <v>100.01355321350717</v>
      </c>
      <c r="E752" s="104">
        <f t="shared" ca="1" si="93"/>
        <v>4.6187233994953791</v>
      </c>
      <c r="F752" s="104">
        <f t="shared" ca="1" si="88"/>
        <v>101.36454746459253</v>
      </c>
      <c r="G752" s="104">
        <f t="shared" si="95"/>
        <v>742</v>
      </c>
      <c r="H752" s="104">
        <f t="shared" ca="1" si="89"/>
        <v>101.36454746459253</v>
      </c>
    </row>
    <row r="753" spans="1:8">
      <c r="A753" s="104">
        <f t="shared" si="94"/>
        <v>743</v>
      </c>
      <c r="B753" s="104">
        <f t="shared" ca="1" si="90"/>
        <v>-0.20783121665459026</v>
      </c>
      <c r="C753" s="104">
        <f t="shared" ca="1" si="91"/>
        <v>-1.9783121665459027E-4</v>
      </c>
      <c r="D753" s="104">
        <f t="shared" ca="1" si="92"/>
        <v>100.01335538229051</v>
      </c>
      <c r="E753" s="104">
        <f t="shared" ca="1" si="93"/>
        <v>4.6185255682787245</v>
      </c>
      <c r="F753" s="104">
        <f t="shared" ca="1" si="88"/>
        <v>101.34449637627296</v>
      </c>
      <c r="G753" s="104">
        <f t="shared" si="95"/>
        <v>743</v>
      </c>
      <c r="H753" s="104">
        <f t="shared" ca="1" si="89"/>
        <v>101.34449637627296</v>
      </c>
    </row>
    <row r="754" spans="1:8">
      <c r="A754" s="104">
        <f t="shared" si="94"/>
        <v>744</v>
      </c>
      <c r="B754" s="104">
        <f t="shared" ca="1" si="90"/>
        <v>0.21287384558328371</v>
      </c>
      <c r="C754" s="104">
        <f t="shared" ca="1" si="91"/>
        <v>2.2287384558328371E-4</v>
      </c>
      <c r="D754" s="104">
        <f t="shared" ca="1" si="92"/>
        <v>100.0135782561361</v>
      </c>
      <c r="E754" s="104">
        <f t="shared" ca="1" si="93"/>
        <v>4.6187484421243079</v>
      </c>
      <c r="F754" s="104">
        <f t="shared" ca="1" si="88"/>
        <v>101.36708593112603</v>
      </c>
      <c r="G754" s="104">
        <f t="shared" si="95"/>
        <v>744</v>
      </c>
      <c r="H754" s="104">
        <f t="shared" ca="1" si="89"/>
        <v>101.36708593112603</v>
      </c>
    </row>
    <row r="755" spans="1:8">
      <c r="A755" s="104">
        <f t="shared" si="94"/>
        <v>745</v>
      </c>
      <c r="B755" s="104">
        <f t="shared" ca="1" si="90"/>
        <v>0.82805627155890216</v>
      </c>
      <c r="C755" s="104">
        <f t="shared" ca="1" si="91"/>
        <v>8.3805627155890221E-4</v>
      </c>
      <c r="D755" s="104">
        <f t="shared" ca="1" si="92"/>
        <v>100.01441631240766</v>
      </c>
      <c r="E755" s="104">
        <f t="shared" ca="1" si="93"/>
        <v>4.6195864983958668</v>
      </c>
      <c r="F755" s="104">
        <f t="shared" ca="1" si="88"/>
        <v>101.45207286016056</v>
      </c>
      <c r="G755" s="104">
        <f t="shared" si="95"/>
        <v>745</v>
      </c>
      <c r="H755" s="104">
        <f t="shared" ca="1" si="89"/>
        <v>101.45207286016056</v>
      </c>
    </row>
    <row r="756" spans="1:8">
      <c r="A756" s="104">
        <f t="shared" si="94"/>
        <v>746</v>
      </c>
      <c r="B756" s="104">
        <f t="shared" ca="1" si="90"/>
        <v>-1.2506702155025802</v>
      </c>
      <c r="C756" s="104">
        <f t="shared" ca="1" si="91"/>
        <v>-1.2406702155025801E-3</v>
      </c>
      <c r="D756" s="104">
        <f t="shared" ca="1" si="92"/>
        <v>100.01317564219215</v>
      </c>
      <c r="E756" s="104">
        <f t="shared" ca="1" si="93"/>
        <v>4.618345828180364</v>
      </c>
      <c r="F756" s="104">
        <f t="shared" ca="1" si="88"/>
        <v>101.32628234347105</v>
      </c>
      <c r="G756" s="104">
        <f t="shared" si="95"/>
        <v>746</v>
      </c>
      <c r="H756" s="104">
        <f t="shared" ca="1" si="89"/>
        <v>101.32628234347105</v>
      </c>
    </row>
    <row r="757" spans="1:8">
      <c r="A757" s="104">
        <f t="shared" si="94"/>
        <v>747</v>
      </c>
      <c r="B757" s="104">
        <f t="shared" ca="1" si="90"/>
        <v>-0.60006470892377273</v>
      </c>
      <c r="C757" s="104">
        <f t="shared" ca="1" si="91"/>
        <v>-5.9006470892377272E-4</v>
      </c>
      <c r="D757" s="104">
        <f t="shared" ca="1" si="92"/>
        <v>100.01258557748322</v>
      </c>
      <c r="E757" s="104">
        <f t="shared" ca="1" si="93"/>
        <v>4.6177557634714406</v>
      </c>
      <c r="F757" s="104">
        <f t="shared" ca="1" si="88"/>
        <v>101.26651091641287</v>
      </c>
      <c r="G757" s="104">
        <f t="shared" si="95"/>
        <v>747</v>
      </c>
      <c r="H757" s="104">
        <f t="shared" ca="1" si="89"/>
        <v>101.26651091641287</v>
      </c>
    </row>
    <row r="758" spans="1:8">
      <c r="A758" s="104">
        <f t="shared" si="94"/>
        <v>748</v>
      </c>
      <c r="B758" s="104">
        <f t="shared" ca="1" si="90"/>
        <v>0.66578495271408666</v>
      </c>
      <c r="C758" s="104">
        <f t="shared" ca="1" si="91"/>
        <v>6.7578495271408668E-4</v>
      </c>
      <c r="D758" s="104">
        <f t="shared" ca="1" si="92"/>
        <v>100.01326136243594</v>
      </c>
      <c r="E758" s="104">
        <f t="shared" ca="1" si="93"/>
        <v>4.6184315484241543</v>
      </c>
      <c r="F758" s="104">
        <f t="shared" ca="1" si="88"/>
        <v>101.33496842937728</v>
      </c>
      <c r="G758" s="104">
        <f t="shared" si="95"/>
        <v>748</v>
      </c>
      <c r="H758" s="104">
        <f t="shared" ca="1" si="89"/>
        <v>101.33496842937728</v>
      </c>
    </row>
    <row r="759" spans="1:8">
      <c r="A759" s="104">
        <f t="shared" si="94"/>
        <v>749</v>
      </c>
      <c r="B759" s="104">
        <f t="shared" ca="1" si="90"/>
        <v>-0.8027261952189273</v>
      </c>
      <c r="C759" s="104">
        <f t="shared" ca="1" si="91"/>
        <v>-7.9272619521892729E-4</v>
      </c>
      <c r="D759" s="104">
        <f t="shared" ca="1" si="92"/>
        <v>100.01246863624073</v>
      </c>
      <c r="E759" s="104">
        <f t="shared" ca="1" si="93"/>
        <v>4.6176388222289351</v>
      </c>
      <c r="F759" s="104">
        <f t="shared" ca="1" si="88"/>
        <v>101.25466937719776</v>
      </c>
      <c r="G759" s="104">
        <f t="shared" si="95"/>
        <v>749</v>
      </c>
      <c r="H759" s="104">
        <f t="shared" ca="1" si="89"/>
        <v>101.25466937719776</v>
      </c>
    </row>
    <row r="760" spans="1:8">
      <c r="A760" s="104">
        <f t="shared" si="94"/>
        <v>750</v>
      </c>
      <c r="B760" s="104">
        <f t="shared" ca="1" si="90"/>
        <v>0.53754396987791786</v>
      </c>
      <c r="C760" s="104">
        <f t="shared" ca="1" si="91"/>
        <v>5.4754396987791794E-4</v>
      </c>
      <c r="D760" s="104">
        <f t="shared" ca="1" si="92"/>
        <v>100.0130161802106</v>
      </c>
      <c r="E760" s="104">
        <f t="shared" ca="1" si="93"/>
        <v>4.6181863661988132</v>
      </c>
      <c r="F760" s="104">
        <f t="shared" ca="1" si="88"/>
        <v>101.31012594190553</v>
      </c>
      <c r="G760" s="104">
        <f t="shared" si="95"/>
        <v>750</v>
      </c>
      <c r="H760" s="104">
        <f t="shared" ca="1" si="89"/>
        <v>101.31012594190553</v>
      </c>
    </row>
    <row r="761" spans="1:8">
      <c r="A761" s="104">
        <f t="shared" si="94"/>
        <v>751</v>
      </c>
      <c r="B761" s="104">
        <f t="shared" ca="1" si="90"/>
        <v>-0.55611804825208799</v>
      </c>
      <c r="C761" s="104">
        <f t="shared" ca="1" si="91"/>
        <v>-5.4611804825208793E-4</v>
      </c>
      <c r="D761" s="104">
        <f t="shared" ca="1" si="92"/>
        <v>100.01247006216235</v>
      </c>
      <c r="E761" s="104">
        <f t="shared" ca="1" si="93"/>
        <v>4.6176402481505612</v>
      </c>
      <c r="F761" s="104">
        <f t="shared" ca="1" si="88"/>
        <v>101.2548137585235</v>
      </c>
      <c r="G761" s="104">
        <f t="shared" si="95"/>
        <v>751</v>
      </c>
      <c r="H761" s="104">
        <f t="shared" ca="1" si="89"/>
        <v>101.2548137585235</v>
      </c>
    </row>
    <row r="762" spans="1:8">
      <c r="A762" s="104">
        <f t="shared" si="94"/>
        <v>752</v>
      </c>
      <c r="B762" s="104">
        <f t="shared" ca="1" si="90"/>
        <v>1.472954653422518</v>
      </c>
      <c r="C762" s="104">
        <f t="shared" ca="1" si="91"/>
        <v>1.482954653422518E-3</v>
      </c>
      <c r="D762" s="104">
        <f t="shared" ca="1" si="92"/>
        <v>100.01395301681578</v>
      </c>
      <c r="E762" s="104">
        <f t="shared" ca="1" si="93"/>
        <v>4.6191232028039835</v>
      </c>
      <c r="F762" s="104">
        <f t="shared" ca="1" si="88"/>
        <v>101.40508144831453</v>
      </c>
      <c r="G762" s="104">
        <f t="shared" si="95"/>
        <v>752</v>
      </c>
      <c r="H762" s="104">
        <f t="shared" ca="1" si="89"/>
        <v>101.40508144831453</v>
      </c>
    </row>
    <row r="763" spans="1:8">
      <c r="A763" s="104">
        <f t="shared" si="94"/>
        <v>753</v>
      </c>
      <c r="B763" s="104">
        <f t="shared" ca="1" si="90"/>
        <v>0.91407519516539582</v>
      </c>
      <c r="C763" s="104">
        <f t="shared" ca="1" si="91"/>
        <v>9.2407519516539589E-4</v>
      </c>
      <c r="D763" s="104">
        <f t="shared" ca="1" si="92"/>
        <v>100.01487709201095</v>
      </c>
      <c r="E763" s="104">
        <f t="shared" ca="1" si="93"/>
        <v>4.6200472779991486</v>
      </c>
      <c r="F763" s="104">
        <f t="shared" ca="1" si="88"/>
        <v>101.49883067774221</v>
      </c>
      <c r="G763" s="104">
        <f t="shared" si="95"/>
        <v>753</v>
      </c>
      <c r="H763" s="104">
        <f t="shared" ca="1" si="89"/>
        <v>101.49883067774221</v>
      </c>
    </row>
    <row r="764" spans="1:8">
      <c r="A764" s="104">
        <f t="shared" si="94"/>
        <v>754</v>
      </c>
      <c r="B764" s="104">
        <f t="shared" ca="1" si="90"/>
        <v>-0.39545593118611266</v>
      </c>
      <c r="C764" s="104">
        <f t="shared" ca="1" si="91"/>
        <v>-3.8545593118611264E-4</v>
      </c>
      <c r="D764" s="104">
        <f t="shared" ca="1" si="92"/>
        <v>100.01449163607977</v>
      </c>
      <c r="E764" s="104">
        <f t="shared" ca="1" si="93"/>
        <v>4.6196618220679628</v>
      </c>
      <c r="F764" s="104">
        <f t="shared" ca="1" si="88"/>
        <v>101.45971489063943</v>
      </c>
      <c r="G764" s="104">
        <f t="shared" si="95"/>
        <v>754</v>
      </c>
      <c r="H764" s="104">
        <f t="shared" ca="1" si="89"/>
        <v>101.45971489063943</v>
      </c>
    </row>
    <row r="765" spans="1:8">
      <c r="A765" s="104">
        <f t="shared" si="94"/>
        <v>755</v>
      </c>
      <c r="B765" s="104">
        <f t="shared" ca="1" si="90"/>
        <v>1.4962767363251936</v>
      </c>
      <c r="C765" s="104">
        <f t="shared" ca="1" si="91"/>
        <v>1.5062767363251937E-3</v>
      </c>
      <c r="D765" s="104">
        <f t="shared" ca="1" si="92"/>
        <v>100.01599791281609</v>
      </c>
      <c r="E765" s="104">
        <f t="shared" ca="1" si="93"/>
        <v>4.6211680988042882</v>
      </c>
      <c r="F765" s="104">
        <f t="shared" ca="1" si="88"/>
        <v>101.61265645609741</v>
      </c>
      <c r="G765" s="104">
        <f t="shared" si="95"/>
        <v>755</v>
      </c>
      <c r="H765" s="104">
        <f t="shared" ca="1" si="89"/>
        <v>101.61265645609741</v>
      </c>
    </row>
    <row r="766" spans="1:8">
      <c r="A766" s="104">
        <f t="shared" si="94"/>
        <v>756</v>
      </c>
      <c r="B766" s="104">
        <f t="shared" ca="1" si="90"/>
        <v>0.33058998306867693</v>
      </c>
      <c r="C766" s="104">
        <f t="shared" ca="1" si="91"/>
        <v>3.4058998306867695E-4</v>
      </c>
      <c r="D766" s="104">
        <f t="shared" ca="1" si="92"/>
        <v>100.01633850279916</v>
      </c>
      <c r="E766" s="104">
        <f t="shared" ca="1" si="93"/>
        <v>4.6215086887873573</v>
      </c>
      <c r="F766" s="104">
        <f t="shared" ca="1" si="88"/>
        <v>101.64727060332069</v>
      </c>
      <c r="G766" s="104">
        <f t="shared" si="95"/>
        <v>756</v>
      </c>
      <c r="H766" s="104">
        <f t="shared" ca="1" si="89"/>
        <v>101.64727060332069</v>
      </c>
    </row>
    <row r="767" spans="1:8">
      <c r="A767" s="104">
        <f t="shared" si="94"/>
        <v>757</v>
      </c>
      <c r="B767" s="104">
        <f t="shared" ca="1" si="90"/>
        <v>-6.4575098000957981E-2</v>
      </c>
      <c r="C767" s="104">
        <f t="shared" ca="1" si="91"/>
        <v>-5.4575098000957987E-5</v>
      </c>
      <c r="D767" s="104">
        <f t="shared" ca="1" si="92"/>
        <v>100.01628392770115</v>
      </c>
      <c r="E767" s="104">
        <f t="shared" ca="1" si="93"/>
        <v>4.6214541136893565</v>
      </c>
      <c r="F767" s="104">
        <f t="shared" ca="1" si="88"/>
        <v>101.64172334493847</v>
      </c>
      <c r="G767" s="104">
        <f t="shared" si="95"/>
        <v>757</v>
      </c>
      <c r="H767" s="104">
        <f t="shared" ca="1" si="89"/>
        <v>101.64172334493847</v>
      </c>
    </row>
    <row r="768" spans="1:8">
      <c r="A768" s="104">
        <f t="shared" si="94"/>
        <v>758</v>
      </c>
      <c r="B768" s="104">
        <f t="shared" ca="1" si="90"/>
        <v>-1.6866861696062907</v>
      </c>
      <c r="C768" s="104">
        <f t="shared" ca="1" si="91"/>
        <v>-1.6766861696062907E-3</v>
      </c>
      <c r="D768" s="104">
        <f t="shared" ca="1" si="92"/>
        <v>100.01460724153155</v>
      </c>
      <c r="E768" s="104">
        <f t="shared" ca="1" si="93"/>
        <v>4.6197774275197503</v>
      </c>
      <c r="F768" s="104">
        <f t="shared" ca="1" si="88"/>
        <v>101.47144486482901</v>
      </c>
      <c r="G768" s="104">
        <f t="shared" si="95"/>
        <v>758</v>
      </c>
      <c r="H768" s="104">
        <f t="shared" ca="1" si="89"/>
        <v>101.47144486482901</v>
      </c>
    </row>
    <row r="769" spans="1:8">
      <c r="A769" s="104">
        <f t="shared" si="94"/>
        <v>759</v>
      </c>
      <c r="B769" s="104">
        <f t="shared" ca="1" si="90"/>
        <v>1.4356646678812757</v>
      </c>
      <c r="C769" s="104">
        <f t="shared" ca="1" si="91"/>
        <v>1.4456646678812758E-3</v>
      </c>
      <c r="D769" s="104">
        <f t="shared" ca="1" si="92"/>
        <v>100.01605290619943</v>
      </c>
      <c r="E769" s="104">
        <f t="shared" ca="1" si="93"/>
        <v>4.6212230921876314</v>
      </c>
      <c r="F769" s="104">
        <f t="shared" ca="1" si="88"/>
        <v>101.6182446335214</v>
      </c>
      <c r="G769" s="104">
        <f t="shared" si="95"/>
        <v>759</v>
      </c>
      <c r="H769" s="104">
        <f t="shared" ca="1" si="89"/>
        <v>101.6182446335214</v>
      </c>
    </row>
    <row r="770" spans="1:8">
      <c r="A770" s="104">
        <f t="shared" si="94"/>
        <v>760</v>
      </c>
      <c r="B770" s="104">
        <f t="shared" ca="1" si="90"/>
        <v>1.7128848521320887</v>
      </c>
      <c r="C770" s="104">
        <f t="shared" ca="1" si="91"/>
        <v>1.7228848521320889E-3</v>
      </c>
      <c r="D770" s="104">
        <f t="shared" ca="1" si="92"/>
        <v>100.01777579105156</v>
      </c>
      <c r="E770" s="104">
        <f t="shared" ca="1" si="93"/>
        <v>4.6229459770397634</v>
      </c>
      <c r="F770" s="104">
        <f t="shared" ca="1" si="88"/>
        <v>101.79347207290679</v>
      </c>
      <c r="G770" s="104">
        <f t="shared" si="95"/>
        <v>760</v>
      </c>
      <c r="H770" s="104">
        <f t="shared" ca="1" si="89"/>
        <v>101.79347207290679</v>
      </c>
    </row>
    <row r="771" spans="1:8">
      <c r="A771" s="104">
        <f t="shared" si="94"/>
        <v>761</v>
      </c>
      <c r="B771" s="104">
        <f t="shared" ca="1" si="90"/>
        <v>1.5797641119438461</v>
      </c>
      <c r="C771" s="104">
        <f t="shared" ca="1" si="91"/>
        <v>1.5897641119438461E-3</v>
      </c>
      <c r="D771" s="104">
        <f t="shared" ca="1" si="92"/>
        <v>100.0193655551635</v>
      </c>
      <c r="E771" s="104">
        <f t="shared" ca="1" si="93"/>
        <v>4.624535741151707</v>
      </c>
      <c r="F771" s="104">
        <f t="shared" ca="1" si="88"/>
        <v>101.9554283836937</v>
      </c>
      <c r="G771" s="104">
        <f t="shared" si="95"/>
        <v>761</v>
      </c>
      <c r="H771" s="104">
        <f t="shared" ca="1" si="89"/>
        <v>101.9554283836937</v>
      </c>
    </row>
    <row r="772" spans="1:8">
      <c r="A772" s="104">
        <f t="shared" si="94"/>
        <v>762</v>
      </c>
      <c r="B772" s="104">
        <f t="shared" ca="1" si="90"/>
        <v>0.25947262850364128</v>
      </c>
      <c r="C772" s="104">
        <f t="shared" ca="1" si="91"/>
        <v>2.6947262850364131E-4</v>
      </c>
      <c r="D772" s="104">
        <f t="shared" ca="1" si="92"/>
        <v>100.01963502779201</v>
      </c>
      <c r="E772" s="104">
        <f t="shared" ca="1" si="93"/>
        <v>4.6248052137802107</v>
      </c>
      <c r="F772" s="104">
        <f t="shared" ca="1" si="88"/>
        <v>101.9829062830751</v>
      </c>
      <c r="G772" s="104">
        <f t="shared" si="95"/>
        <v>762</v>
      </c>
      <c r="H772" s="104">
        <f t="shared" ca="1" si="89"/>
        <v>101.9829062830751</v>
      </c>
    </row>
    <row r="773" spans="1:8">
      <c r="A773" s="104">
        <f t="shared" si="94"/>
        <v>763</v>
      </c>
      <c r="B773" s="104">
        <f t="shared" ca="1" si="90"/>
        <v>8.4627152946444406E-2</v>
      </c>
      <c r="C773" s="104">
        <f t="shared" ca="1" si="91"/>
        <v>9.462715294644441E-5</v>
      </c>
      <c r="D773" s="104">
        <f t="shared" ca="1" si="92"/>
        <v>100.01972965494495</v>
      </c>
      <c r="E773" s="104">
        <f t="shared" ca="1" si="93"/>
        <v>4.624899840933157</v>
      </c>
      <c r="F773" s="104">
        <f t="shared" ca="1" si="88"/>
        <v>101.99255709175293</v>
      </c>
      <c r="G773" s="104">
        <f t="shared" si="95"/>
        <v>763</v>
      </c>
      <c r="H773" s="104">
        <f t="shared" ca="1" si="89"/>
        <v>101.99255709175293</v>
      </c>
    </row>
    <row r="774" spans="1:8">
      <c r="A774" s="104">
        <f t="shared" si="94"/>
        <v>764</v>
      </c>
      <c r="B774" s="104">
        <f t="shared" ca="1" si="90"/>
        <v>1.2966444701099173</v>
      </c>
      <c r="C774" s="104">
        <f t="shared" ca="1" si="91"/>
        <v>1.3066444701099174E-3</v>
      </c>
      <c r="D774" s="104">
        <f t="shared" ca="1" si="92"/>
        <v>100.02103629941506</v>
      </c>
      <c r="E774" s="104">
        <f t="shared" ca="1" si="93"/>
        <v>4.6262064854032667</v>
      </c>
      <c r="F774" s="104">
        <f t="shared" ca="1" si="88"/>
        <v>102.12591220735808</v>
      </c>
      <c r="G774" s="104">
        <f t="shared" si="95"/>
        <v>764</v>
      </c>
      <c r="H774" s="104">
        <f t="shared" ca="1" si="89"/>
        <v>102.12591220735808</v>
      </c>
    </row>
    <row r="775" spans="1:8">
      <c r="A775" s="104">
        <f t="shared" si="94"/>
        <v>765</v>
      </c>
      <c r="B775" s="104">
        <f t="shared" ca="1" si="90"/>
        <v>-6.2002485375381625E-2</v>
      </c>
      <c r="C775" s="104">
        <f t="shared" ca="1" si="91"/>
        <v>-5.2002485375381632E-5</v>
      </c>
      <c r="D775" s="104">
        <f t="shared" ca="1" si="92"/>
        <v>100.02098429692968</v>
      </c>
      <c r="E775" s="104">
        <f t="shared" ca="1" si="93"/>
        <v>4.6261544829178911</v>
      </c>
      <c r="F775" s="104">
        <f t="shared" ca="1" si="88"/>
        <v>102.12060154418708</v>
      </c>
      <c r="G775" s="104">
        <f t="shared" si="95"/>
        <v>765</v>
      </c>
      <c r="H775" s="104">
        <f t="shared" ca="1" si="89"/>
        <v>102.12060154418708</v>
      </c>
    </row>
    <row r="776" spans="1:8">
      <c r="A776" s="104">
        <f t="shared" si="94"/>
        <v>766</v>
      </c>
      <c r="B776" s="104">
        <f t="shared" ca="1" si="90"/>
        <v>0.59354591089589359</v>
      </c>
      <c r="C776" s="104">
        <f t="shared" ca="1" si="91"/>
        <v>6.0354591089589358E-4</v>
      </c>
      <c r="D776" s="104">
        <f t="shared" ca="1" si="92"/>
        <v>100.02158784284057</v>
      </c>
      <c r="E776" s="104">
        <f t="shared" ca="1" si="93"/>
        <v>4.6267580288287871</v>
      </c>
      <c r="F776" s="104">
        <f t="shared" ca="1" si="88"/>
        <v>102.18225461902639</v>
      </c>
      <c r="G776" s="104">
        <f t="shared" si="95"/>
        <v>766</v>
      </c>
      <c r="H776" s="104">
        <f t="shared" ca="1" si="89"/>
        <v>102.18225461902639</v>
      </c>
    </row>
    <row r="777" spans="1:8">
      <c r="A777" s="104">
        <f t="shared" si="94"/>
        <v>767</v>
      </c>
      <c r="B777" s="104">
        <f t="shared" ca="1" si="90"/>
        <v>0.71136472144474516</v>
      </c>
      <c r="C777" s="104">
        <f t="shared" ca="1" si="91"/>
        <v>7.2136472144474525E-4</v>
      </c>
      <c r="D777" s="104">
        <f t="shared" ca="1" si="92"/>
        <v>100.02230920756202</v>
      </c>
      <c r="E777" s="104">
        <f t="shared" ca="1" si="93"/>
        <v>4.6274793935502316</v>
      </c>
      <c r="F777" s="104">
        <f t="shared" ca="1" si="88"/>
        <v>102.25599188519993</v>
      </c>
      <c r="G777" s="104">
        <f t="shared" si="95"/>
        <v>767</v>
      </c>
      <c r="H777" s="104">
        <f t="shared" ca="1" si="89"/>
        <v>102.25599188519993</v>
      </c>
    </row>
    <row r="778" spans="1:8">
      <c r="A778" s="104">
        <f t="shared" si="94"/>
        <v>768</v>
      </c>
      <c r="B778" s="104">
        <f t="shared" ca="1" si="90"/>
        <v>0.4047985841671875</v>
      </c>
      <c r="C778" s="104">
        <f t="shared" ca="1" si="91"/>
        <v>4.1479858416718752E-4</v>
      </c>
      <c r="D778" s="104">
        <f t="shared" ca="1" si="92"/>
        <v>100.02272400614619</v>
      </c>
      <c r="E778" s="104">
        <f t="shared" ca="1" si="93"/>
        <v>4.6278941921343986</v>
      </c>
      <c r="F778" s="104">
        <f t="shared" ref="F778:F841" ca="1" si="96">EXP(E778)</f>
        <v>102.2984163240468</v>
      </c>
      <c r="G778" s="104">
        <f t="shared" si="95"/>
        <v>768</v>
      </c>
      <c r="H778" s="104">
        <f t="shared" ref="H778:H841" ca="1" si="97">F778</f>
        <v>102.2984163240468</v>
      </c>
    </row>
    <row r="779" spans="1:8">
      <c r="A779" s="104">
        <f t="shared" si="94"/>
        <v>769</v>
      </c>
      <c r="B779" s="104">
        <f t="shared" ref="B779:B842" ca="1" si="98">NORMINV(RAND(),0,1)</f>
        <v>0.20600334116695868</v>
      </c>
      <c r="C779" s="104">
        <f t="shared" ref="C779:C842" ca="1" si="99">$E$2+B779*$C$3</f>
        <v>2.1600334116695868E-4</v>
      </c>
      <c r="D779" s="104">
        <f t="shared" ref="D779:D842" ca="1" si="100">D778+C779</f>
        <v>100.02294000948736</v>
      </c>
      <c r="E779" s="104">
        <f t="shared" ref="E779:E842" ca="1" si="101">E778+C779</f>
        <v>4.6281101954755659</v>
      </c>
      <c r="F779" s="104">
        <f t="shared" ca="1" si="96"/>
        <v>102.32051551043203</v>
      </c>
      <c r="G779" s="104">
        <f t="shared" si="95"/>
        <v>769</v>
      </c>
      <c r="H779" s="104">
        <f t="shared" ca="1" si="97"/>
        <v>102.32051551043203</v>
      </c>
    </row>
    <row r="780" spans="1:8">
      <c r="A780" s="104">
        <f t="shared" ref="A780:A843" si="102">A779+1</f>
        <v>770</v>
      </c>
      <c r="B780" s="104">
        <f t="shared" ca="1" si="98"/>
        <v>4.0358700933694237E-3</v>
      </c>
      <c r="C780" s="104">
        <f t="shared" ca="1" si="99"/>
        <v>1.4035870093369425E-5</v>
      </c>
      <c r="D780" s="104">
        <f t="shared" ca="1" si="100"/>
        <v>100.02295404535745</v>
      </c>
      <c r="E780" s="104">
        <f t="shared" ca="1" si="101"/>
        <v>4.6281242313456596</v>
      </c>
      <c r="F780" s="104">
        <f t="shared" ca="1" si="96"/>
        <v>102.32195167797457</v>
      </c>
      <c r="G780" s="104">
        <f t="shared" ref="G780:G843" si="103">G779+1</f>
        <v>770</v>
      </c>
      <c r="H780" s="104">
        <f t="shared" ca="1" si="97"/>
        <v>102.32195167797457</v>
      </c>
    </row>
    <row r="781" spans="1:8">
      <c r="A781" s="104">
        <f t="shared" si="102"/>
        <v>771</v>
      </c>
      <c r="B781" s="104">
        <f t="shared" ca="1" si="98"/>
        <v>-1.710154080624998</v>
      </c>
      <c r="C781" s="104">
        <f t="shared" ca="1" si="99"/>
        <v>-1.7001540806249979E-3</v>
      </c>
      <c r="D781" s="104">
        <f t="shared" ca="1" si="100"/>
        <v>100.02125389127683</v>
      </c>
      <c r="E781" s="104">
        <f t="shared" ca="1" si="101"/>
        <v>4.6264240772650345</v>
      </c>
      <c r="F781" s="104">
        <f t="shared" ca="1" si="96"/>
        <v>102.14813639254324</v>
      </c>
      <c r="G781" s="104">
        <f t="shared" si="103"/>
        <v>771</v>
      </c>
      <c r="H781" s="104">
        <f t="shared" ca="1" si="97"/>
        <v>102.14813639254324</v>
      </c>
    </row>
    <row r="782" spans="1:8">
      <c r="A782" s="104">
        <f t="shared" si="102"/>
        <v>772</v>
      </c>
      <c r="B782" s="104">
        <f t="shared" ca="1" si="98"/>
        <v>0.13543265294930779</v>
      </c>
      <c r="C782" s="104">
        <f t="shared" ca="1" si="99"/>
        <v>1.4543265294930779E-4</v>
      </c>
      <c r="D782" s="104">
        <f t="shared" ca="1" si="100"/>
        <v>100.02139932392977</v>
      </c>
      <c r="E782" s="104">
        <f t="shared" ca="1" si="101"/>
        <v>4.6265695099179842</v>
      </c>
      <c r="F782" s="104">
        <f t="shared" ca="1" si="96"/>
        <v>102.16299314731512</v>
      </c>
      <c r="G782" s="104">
        <f t="shared" si="103"/>
        <v>772</v>
      </c>
      <c r="H782" s="104">
        <f t="shared" ca="1" si="97"/>
        <v>102.16299314731512</v>
      </c>
    </row>
    <row r="783" spans="1:8">
      <c r="A783" s="104">
        <f t="shared" si="102"/>
        <v>773</v>
      </c>
      <c r="B783" s="104">
        <f t="shared" ca="1" si="98"/>
        <v>1.1205886338943869</v>
      </c>
      <c r="C783" s="104">
        <f t="shared" ca="1" si="99"/>
        <v>1.1305886338943869E-3</v>
      </c>
      <c r="D783" s="104">
        <f t="shared" ca="1" si="100"/>
        <v>100.02252991256367</v>
      </c>
      <c r="E783" s="104">
        <f t="shared" ca="1" si="101"/>
        <v>4.6277000985518786</v>
      </c>
      <c r="F783" s="104">
        <f t="shared" ca="1" si="96"/>
        <v>102.27856278472095</v>
      </c>
      <c r="G783" s="104">
        <f t="shared" si="103"/>
        <v>773</v>
      </c>
      <c r="H783" s="104">
        <f t="shared" ca="1" si="97"/>
        <v>102.27856278472095</v>
      </c>
    </row>
    <row r="784" spans="1:8">
      <c r="A784" s="104">
        <f t="shared" si="102"/>
        <v>774</v>
      </c>
      <c r="B784" s="104">
        <f t="shared" ca="1" si="98"/>
        <v>1.9816739114498358</v>
      </c>
      <c r="C784" s="104">
        <f t="shared" ca="1" si="99"/>
        <v>1.991673911449836E-3</v>
      </c>
      <c r="D784" s="104">
        <f t="shared" ca="1" si="100"/>
        <v>100.02452158647512</v>
      </c>
      <c r="E784" s="104">
        <f t="shared" ca="1" si="101"/>
        <v>4.6296917724633282</v>
      </c>
      <c r="F784" s="104">
        <f t="shared" ca="1" si="96"/>
        <v>102.48247132217226</v>
      </c>
      <c r="G784" s="104">
        <f t="shared" si="103"/>
        <v>774</v>
      </c>
      <c r="H784" s="104">
        <f t="shared" ca="1" si="97"/>
        <v>102.48247132217226</v>
      </c>
    </row>
    <row r="785" spans="1:8">
      <c r="A785" s="104">
        <f t="shared" si="102"/>
        <v>775</v>
      </c>
      <c r="B785" s="104">
        <f t="shared" ca="1" si="98"/>
        <v>-0.68758022813033093</v>
      </c>
      <c r="C785" s="104">
        <f t="shared" ca="1" si="99"/>
        <v>-6.7758022813033092E-4</v>
      </c>
      <c r="D785" s="104">
        <f t="shared" ca="1" si="100"/>
        <v>100.02384400624699</v>
      </c>
      <c r="E785" s="104">
        <f t="shared" ca="1" si="101"/>
        <v>4.6290141922351982</v>
      </c>
      <c r="F785" s="104">
        <f t="shared" ca="1" si="96"/>
        <v>102.41305474617999</v>
      </c>
      <c r="G785" s="104">
        <f t="shared" si="103"/>
        <v>775</v>
      </c>
      <c r="H785" s="104">
        <f t="shared" ca="1" si="97"/>
        <v>102.41305474617999</v>
      </c>
    </row>
    <row r="786" spans="1:8">
      <c r="A786" s="104">
        <f t="shared" si="102"/>
        <v>776</v>
      </c>
      <c r="B786" s="104">
        <f t="shared" ca="1" si="98"/>
        <v>0.29609166120861641</v>
      </c>
      <c r="C786" s="104">
        <f t="shared" ca="1" si="99"/>
        <v>3.0609166120861643E-4</v>
      </c>
      <c r="D786" s="104">
        <f t="shared" ca="1" si="100"/>
        <v>100.0241500979082</v>
      </c>
      <c r="E786" s="104">
        <f t="shared" ca="1" si="101"/>
        <v>4.6293202838964067</v>
      </c>
      <c r="F786" s="104">
        <f t="shared" ca="1" si="96"/>
        <v>102.44440732637358</v>
      </c>
      <c r="G786" s="104">
        <f t="shared" si="103"/>
        <v>776</v>
      </c>
      <c r="H786" s="104">
        <f t="shared" ca="1" si="97"/>
        <v>102.44440732637358</v>
      </c>
    </row>
    <row r="787" spans="1:8">
      <c r="A787" s="104">
        <f t="shared" si="102"/>
        <v>777</v>
      </c>
      <c r="B787" s="104">
        <f t="shared" ca="1" si="98"/>
        <v>5.7155427388301677E-3</v>
      </c>
      <c r="C787" s="104">
        <f t="shared" ca="1" si="99"/>
        <v>1.5715542738830171E-5</v>
      </c>
      <c r="D787" s="104">
        <f t="shared" ca="1" si="100"/>
        <v>100.02416581345095</v>
      </c>
      <c r="E787" s="104">
        <f t="shared" ca="1" si="101"/>
        <v>4.6293359994391459</v>
      </c>
      <c r="F787" s="104">
        <f t="shared" ca="1" si="96"/>
        <v>102.44601730848615</v>
      </c>
      <c r="G787" s="104">
        <f t="shared" si="103"/>
        <v>777</v>
      </c>
      <c r="H787" s="104">
        <f t="shared" ca="1" si="97"/>
        <v>102.44601730848615</v>
      </c>
    </row>
    <row r="788" spans="1:8">
      <c r="A788" s="104">
        <f t="shared" si="102"/>
        <v>778</v>
      </c>
      <c r="B788" s="104">
        <f t="shared" ca="1" si="98"/>
        <v>0.14960993684008128</v>
      </c>
      <c r="C788" s="104">
        <f t="shared" ca="1" si="99"/>
        <v>1.596099368400813E-4</v>
      </c>
      <c r="D788" s="104">
        <f t="shared" ca="1" si="100"/>
        <v>100.02432542338779</v>
      </c>
      <c r="E788" s="104">
        <f t="shared" ca="1" si="101"/>
        <v>4.6294956093759856</v>
      </c>
      <c r="F788" s="104">
        <f t="shared" ca="1" si="96"/>
        <v>102.46237001583081</v>
      </c>
      <c r="G788" s="104">
        <f t="shared" si="103"/>
        <v>778</v>
      </c>
      <c r="H788" s="104">
        <f t="shared" ca="1" si="97"/>
        <v>102.46237001583081</v>
      </c>
    </row>
    <row r="789" spans="1:8">
      <c r="A789" s="104">
        <f t="shared" si="102"/>
        <v>779</v>
      </c>
      <c r="B789" s="104">
        <f t="shared" ca="1" si="98"/>
        <v>-0.65282052976445337</v>
      </c>
      <c r="C789" s="104">
        <f t="shared" ca="1" si="99"/>
        <v>-6.4282052976445334E-4</v>
      </c>
      <c r="D789" s="104">
        <f t="shared" ca="1" si="100"/>
        <v>100.02368260285803</v>
      </c>
      <c r="E789" s="104">
        <f t="shared" ca="1" si="101"/>
        <v>4.6288527888462214</v>
      </c>
      <c r="F789" s="104">
        <f t="shared" ca="1" si="96"/>
        <v>102.39652626598074</v>
      </c>
      <c r="G789" s="104">
        <f t="shared" si="103"/>
        <v>779</v>
      </c>
      <c r="H789" s="104">
        <f t="shared" ca="1" si="97"/>
        <v>102.39652626598074</v>
      </c>
    </row>
    <row r="790" spans="1:8">
      <c r="A790" s="104">
        <f t="shared" si="102"/>
        <v>780</v>
      </c>
      <c r="B790" s="104">
        <f t="shared" ca="1" si="98"/>
        <v>-2.2586914842354178</v>
      </c>
      <c r="C790" s="104">
        <f t="shared" ca="1" si="99"/>
        <v>-2.248691484235418E-3</v>
      </c>
      <c r="D790" s="104">
        <f t="shared" ca="1" si="100"/>
        <v>100.02143391137379</v>
      </c>
      <c r="E790" s="104">
        <f t="shared" ca="1" si="101"/>
        <v>4.6266040973619864</v>
      </c>
      <c r="F790" s="104">
        <f t="shared" ca="1" si="96"/>
        <v>102.16652676522875</v>
      </c>
      <c r="G790" s="104">
        <f t="shared" si="103"/>
        <v>780</v>
      </c>
      <c r="H790" s="104">
        <f t="shared" ca="1" si="97"/>
        <v>102.16652676522875</v>
      </c>
    </row>
    <row r="791" spans="1:8">
      <c r="A791" s="104">
        <f t="shared" si="102"/>
        <v>781</v>
      </c>
      <c r="B791" s="104">
        <f t="shared" ca="1" si="98"/>
        <v>1.4541940398849809</v>
      </c>
      <c r="C791" s="104">
        <f t="shared" ca="1" si="99"/>
        <v>1.464194039884981E-3</v>
      </c>
      <c r="D791" s="104">
        <f t="shared" ca="1" si="100"/>
        <v>100.02289810541367</v>
      </c>
      <c r="E791" s="104">
        <f t="shared" ca="1" si="101"/>
        <v>4.6280682914018714</v>
      </c>
      <c r="F791" s="104">
        <f t="shared" ca="1" si="96"/>
        <v>102.3162279538433</v>
      </c>
      <c r="G791" s="104">
        <f t="shared" si="103"/>
        <v>781</v>
      </c>
      <c r="H791" s="104">
        <f t="shared" ca="1" si="97"/>
        <v>102.3162279538433</v>
      </c>
    </row>
    <row r="792" spans="1:8">
      <c r="A792" s="104">
        <f t="shared" si="102"/>
        <v>782</v>
      </c>
      <c r="B792" s="104">
        <f t="shared" ca="1" si="98"/>
        <v>-1.7632719647640391E-2</v>
      </c>
      <c r="C792" s="104">
        <f t="shared" ca="1" si="99"/>
        <v>-7.6327196476403912E-6</v>
      </c>
      <c r="D792" s="104">
        <f t="shared" ca="1" si="100"/>
        <v>100.02289047269403</v>
      </c>
      <c r="E792" s="104">
        <f t="shared" ca="1" si="101"/>
        <v>4.6280606586822239</v>
      </c>
      <c r="F792" s="104">
        <f t="shared" ca="1" si="96"/>
        <v>102.31544700574032</v>
      </c>
      <c r="G792" s="104">
        <f t="shared" si="103"/>
        <v>782</v>
      </c>
      <c r="H792" s="104">
        <f t="shared" ca="1" si="97"/>
        <v>102.31544700574032</v>
      </c>
    </row>
    <row r="793" spans="1:8">
      <c r="A793" s="104">
        <f t="shared" si="102"/>
        <v>783</v>
      </c>
      <c r="B793" s="104">
        <f t="shared" ca="1" si="98"/>
        <v>-2.2065187399227808</v>
      </c>
      <c r="C793" s="104">
        <f t="shared" ca="1" si="99"/>
        <v>-2.1965187399227808E-3</v>
      </c>
      <c r="D793" s="104">
        <f t="shared" ca="1" si="100"/>
        <v>100.02069395395411</v>
      </c>
      <c r="E793" s="104">
        <f t="shared" ca="1" si="101"/>
        <v>4.6258641399423013</v>
      </c>
      <c r="F793" s="104">
        <f t="shared" ca="1" si="96"/>
        <v>102.09095584878369</v>
      </c>
      <c r="G793" s="104">
        <f t="shared" si="103"/>
        <v>783</v>
      </c>
      <c r="H793" s="104">
        <f t="shared" ca="1" si="97"/>
        <v>102.09095584878369</v>
      </c>
    </row>
    <row r="794" spans="1:8">
      <c r="A794" s="104">
        <f t="shared" si="102"/>
        <v>784</v>
      </c>
      <c r="B794" s="104">
        <f t="shared" ca="1" si="98"/>
        <v>0.24013188075489678</v>
      </c>
      <c r="C794" s="104">
        <f t="shared" ca="1" si="99"/>
        <v>2.5013188075489681E-4</v>
      </c>
      <c r="D794" s="104">
        <f t="shared" ca="1" si="100"/>
        <v>100.02094408583487</v>
      </c>
      <c r="E794" s="104">
        <f t="shared" ca="1" si="101"/>
        <v>4.6261142718230559</v>
      </c>
      <c r="F794" s="104">
        <f t="shared" ca="1" si="96"/>
        <v>102.11649524555369</v>
      </c>
      <c r="G794" s="104">
        <f t="shared" si="103"/>
        <v>784</v>
      </c>
      <c r="H794" s="104">
        <f t="shared" ca="1" si="97"/>
        <v>102.11649524555369</v>
      </c>
    </row>
    <row r="795" spans="1:8">
      <c r="A795" s="104">
        <f t="shared" si="102"/>
        <v>785</v>
      </c>
      <c r="B795" s="104">
        <f t="shared" ca="1" si="98"/>
        <v>-0.58549225601613397</v>
      </c>
      <c r="C795" s="104">
        <f t="shared" ca="1" si="99"/>
        <v>-5.75492256016134E-4</v>
      </c>
      <c r="D795" s="104">
        <f t="shared" ca="1" si="100"/>
        <v>100.02036859357885</v>
      </c>
      <c r="E795" s="104">
        <f t="shared" ca="1" si="101"/>
        <v>4.62553877956704</v>
      </c>
      <c r="F795" s="104">
        <f t="shared" ca="1" si="96"/>
        <v>102.05774490013427</v>
      </c>
      <c r="G795" s="104">
        <f t="shared" si="103"/>
        <v>785</v>
      </c>
      <c r="H795" s="104">
        <f t="shared" ca="1" si="97"/>
        <v>102.05774490013427</v>
      </c>
    </row>
    <row r="796" spans="1:8">
      <c r="A796" s="104">
        <f t="shared" si="102"/>
        <v>786</v>
      </c>
      <c r="B796" s="104">
        <f t="shared" ca="1" si="98"/>
        <v>-1.6411794407565674</v>
      </c>
      <c r="C796" s="104">
        <f t="shared" ca="1" si="99"/>
        <v>-1.6311794407565675E-3</v>
      </c>
      <c r="D796" s="104">
        <f t="shared" ca="1" si="100"/>
        <v>100.0187374141381</v>
      </c>
      <c r="E796" s="104">
        <f t="shared" ca="1" si="101"/>
        <v>4.6239076001262838</v>
      </c>
      <c r="F796" s="104">
        <f t="shared" ca="1" si="96"/>
        <v>101.89140610597596</v>
      </c>
      <c r="G796" s="104">
        <f t="shared" si="103"/>
        <v>786</v>
      </c>
      <c r="H796" s="104">
        <f t="shared" ca="1" si="97"/>
        <v>101.89140610597596</v>
      </c>
    </row>
    <row r="797" spans="1:8">
      <c r="A797" s="104">
        <f t="shared" si="102"/>
        <v>787</v>
      </c>
      <c r="B797" s="104">
        <f t="shared" ca="1" si="98"/>
        <v>0.45785677757430632</v>
      </c>
      <c r="C797" s="104">
        <f t="shared" ca="1" si="99"/>
        <v>4.6785677757430638E-4</v>
      </c>
      <c r="D797" s="104">
        <f t="shared" ca="1" si="100"/>
        <v>100.01920527091568</v>
      </c>
      <c r="E797" s="104">
        <f t="shared" ca="1" si="101"/>
        <v>4.6243754569038584</v>
      </c>
      <c r="F797" s="104">
        <f t="shared" ca="1" si="96"/>
        <v>101.93908784414168</v>
      </c>
      <c r="G797" s="104">
        <f t="shared" si="103"/>
        <v>787</v>
      </c>
      <c r="H797" s="104">
        <f t="shared" ca="1" si="97"/>
        <v>101.93908784414168</v>
      </c>
    </row>
    <row r="798" spans="1:8">
      <c r="A798" s="104">
        <f t="shared" si="102"/>
        <v>788</v>
      </c>
      <c r="B798" s="104">
        <f t="shared" ca="1" si="98"/>
        <v>-0.39349779667359075</v>
      </c>
      <c r="C798" s="104">
        <f t="shared" ca="1" si="99"/>
        <v>-3.8349779667359071E-4</v>
      </c>
      <c r="D798" s="104">
        <f t="shared" ca="1" si="100"/>
        <v>100.018821773119</v>
      </c>
      <c r="E798" s="104">
        <f t="shared" ca="1" si="101"/>
        <v>4.623991959107185</v>
      </c>
      <c r="F798" s="104">
        <f t="shared" ca="1" si="96"/>
        <v>101.90000192371976</v>
      </c>
      <c r="G798" s="104">
        <f t="shared" si="103"/>
        <v>788</v>
      </c>
      <c r="H798" s="104">
        <f t="shared" ca="1" si="97"/>
        <v>101.90000192371976</v>
      </c>
    </row>
    <row r="799" spans="1:8">
      <c r="A799" s="104">
        <f t="shared" si="102"/>
        <v>789</v>
      </c>
      <c r="B799" s="104">
        <f t="shared" ca="1" si="98"/>
        <v>1.8957961817071345</v>
      </c>
      <c r="C799" s="104">
        <f t="shared" ca="1" si="99"/>
        <v>1.9057961817071345E-3</v>
      </c>
      <c r="D799" s="104">
        <f t="shared" ca="1" si="100"/>
        <v>100.0207275693007</v>
      </c>
      <c r="E799" s="104">
        <f t="shared" ca="1" si="101"/>
        <v>4.625897755288892</v>
      </c>
      <c r="F799" s="104">
        <f t="shared" ca="1" si="96"/>
        <v>102.09438772932992</v>
      </c>
      <c r="G799" s="104">
        <f t="shared" si="103"/>
        <v>789</v>
      </c>
      <c r="H799" s="104">
        <f t="shared" ca="1" si="97"/>
        <v>102.09438772932992</v>
      </c>
    </row>
    <row r="800" spans="1:8">
      <c r="A800" s="104">
        <f t="shared" si="102"/>
        <v>790</v>
      </c>
      <c r="B800" s="104">
        <f t="shared" ca="1" si="98"/>
        <v>1.0002331653729857</v>
      </c>
      <c r="C800" s="104">
        <f t="shared" ca="1" si="99"/>
        <v>1.0102331653729856E-3</v>
      </c>
      <c r="D800" s="104">
        <f t="shared" ca="1" si="100"/>
        <v>100.02173780246608</v>
      </c>
      <c r="E800" s="104">
        <f t="shared" ca="1" si="101"/>
        <v>4.6269079884542652</v>
      </c>
      <c r="F800" s="104">
        <f t="shared" ca="1" si="96"/>
        <v>102.19757898064863</v>
      </c>
      <c r="G800" s="104">
        <f t="shared" si="103"/>
        <v>790</v>
      </c>
      <c r="H800" s="104">
        <f t="shared" ca="1" si="97"/>
        <v>102.19757898064863</v>
      </c>
    </row>
    <row r="801" spans="1:8">
      <c r="A801" s="104">
        <f t="shared" si="102"/>
        <v>791</v>
      </c>
      <c r="B801" s="104">
        <f t="shared" ca="1" si="98"/>
        <v>-0.62486121268992645</v>
      </c>
      <c r="C801" s="104">
        <f t="shared" ca="1" si="99"/>
        <v>-6.148612126899264E-4</v>
      </c>
      <c r="D801" s="104">
        <f t="shared" ca="1" si="100"/>
        <v>100.02112294125338</v>
      </c>
      <c r="E801" s="104">
        <f t="shared" ca="1" si="101"/>
        <v>4.626293127241575</v>
      </c>
      <c r="F801" s="104">
        <f t="shared" ca="1" si="96"/>
        <v>102.13476096746152</v>
      </c>
      <c r="G801" s="104">
        <f t="shared" si="103"/>
        <v>791</v>
      </c>
      <c r="H801" s="104">
        <f t="shared" ca="1" si="97"/>
        <v>102.13476096746152</v>
      </c>
    </row>
    <row r="802" spans="1:8">
      <c r="A802" s="104">
        <f t="shared" si="102"/>
        <v>792</v>
      </c>
      <c r="B802" s="104">
        <f t="shared" ca="1" si="98"/>
        <v>0.8838977545183877</v>
      </c>
      <c r="C802" s="104">
        <f t="shared" ca="1" si="99"/>
        <v>8.9389775451838771E-4</v>
      </c>
      <c r="D802" s="104">
        <f t="shared" ca="1" si="100"/>
        <v>100.0220168390079</v>
      </c>
      <c r="E802" s="104">
        <f t="shared" ca="1" si="101"/>
        <v>4.6271870249960934</v>
      </c>
      <c r="F802" s="104">
        <f t="shared" ca="1" si="96"/>
        <v>102.22609981866354</v>
      </c>
      <c r="G802" s="104">
        <f t="shared" si="103"/>
        <v>792</v>
      </c>
      <c r="H802" s="104">
        <f t="shared" ca="1" si="97"/>
        <v>102.22609981866354</v>
      </c>
    </row>
    <row r="803" spans="1:8">
      <c r="A803" s="104">
        <f t="shared" si="102"/>
        <v>793</v>
      </c>
      <c r="B803" s="104">
        <f t="shared" ca="1" si="98"/>
        <v>1.2571921737294121</v>
      </c>
      <c r="C803" s="104">
        <f t="shared" ca="1" si="99"/>
        <v>1.267192173729412E-3</v>
      </c>
      <c r="D803" s="104">
        <f t="shared" ca="1" si="100"/>
        <v>100.02328403118163</v>
      </c>
      <c r="E803" s="104">
        <f t="shared" ca="1" si="101"/>
        <v>4.6284542171698231</v>
      </c>
      <c r="F803" s="104">
        <f t="shared" ca="1" si="96"/>
        <v>102.35572204309348</v>
      </c>
      <c r="G803" s="104">
        <f t="shared" si="103"/>
        <v>793</v>
      </c>
      <c r="H803" s="104">
        <f t="shared" ca="1" si="97"/>
        <v>102.35572204309348</v>
      </c>
    </row>
    <row r="804" spans="1:8">
      <c r="A804" s="104">
        <f t="shared" si="102"/>
        <v>794</v>
      </c>
      <c r="B804" s="104">
        <f t="shared" ca="1" si="98"/>
        <v>0.98146500346374355</v>
      </c>
      <c r="C804" s="104">
        <f t="shared" ca="1" si="99"/>
        <v>9.9146500346374358E-4</v>
      </c>
      <c r="D804" s="104">
        <f t="shared" ca="1" si="100"/>
        <v>100.0242754961851</v>
      </c>
      <c r="E804" s="104">
        <f t="shared" ca="1" si="101"/>
        <v>4.6294456821732872</v>
      </c>
      <c r="F804" s="104">
        <f t="shared" ca="1" si="96"/>
        <v>102.45725448401724</v>
      </c>
      <c r="G804" s="104">
        <f t="shared" si="103"/>
        <v>794</v>
      </c>
      <c r="H804" s="104">
        <f t="shared" ca="1" si="97"/>
        <v>102.45725448401724</v>
      </c>
    </row>
    <row r="805" spans="1:8">
      <c r="A805" s="104">
        <f t="shared" si="102"/>
        <v>795</v>
      </c>
      <c r="B805" s="104">
        <f t="shared" ca="1" si="98"/>
        <v>-1.480820208920917</v>
      </c>
      <c r="C805" s="104">
        <f t="shared" ca="1" si="99"/>
        <v>-1.4708202089209171E-3</v>
      </c>
      <c r="D805" s="104">
        <f t="shared" ca="1" si="100"/>
        <v>100.02280467597618</v>
      </c>
      <c r="E805" s="104">
        <f t="shared" ca="1" si="101"/>
        <v>4.6279748619643666</v>
      </c>
      <c r="F805" s="104">
        <f t="shared" ca="1" si="96"/>
        <v>102.30666905276628</v>
      </c>
      <c r="G805" s="104">
        <f t="shared" si="103"/>
        <v>795</v>
      </c>
      <c r="H805" s="104">
        <f t="shared" ca="1" si="97"/>
        <v>102.30666905276628</v>
      </c>
    </row>
    <row r="806" spans="1:8">
      <c r="A806" s="104">
        <f t="shared" si="102"/>
        <v>796</v>
      </c>
      <c r="B806" s="104">
        <f t="shared" ca="1" si="98"/>
        <v>-4.5391352868929848E-3</v>
      </c>
      <c r="C806" s="104">
        <f t="shared" ca="1" si="99"/>
        <v>5.4608647131070157E-6</v>
      </c>
      <c r="D806" s="104">
        <f t="shared" ca="1" si="100"/>
        <v>100.02281013684089</v>
      </c>
      <c r="E806" s="104">
        <f t="shared" ca="1" si="101"/>
        <v>4.6279803228290799</v>
      </c>
      <c r="F806" s="104">
        <f t="shared" ca="1" si="96"/>
        <v>102.30722773717071</v>
      </c>
      <c r="G806" s="104">
        <f t="shared" si="103"/>
        <v>796</v>
      </c>
      <c r="H806" s="104">
        <f t="shared" ca="1" si="97"/>
        <v>102.30722773717071</v>
      </c>
    </row>
    <row r="807" spans="1:8">
      <c r="A807" s="104">
        <f t="shared" si="102"/>
        <v>797</v>
      </c>
      <c r="B807" s="104">
        <f t="shared" ca="1" si="98"/>
        <v>1.7014320923862458</v>
      </c>
      <c r="C807" s="104">
        <f t="shared" ca="1" si="99"/>
        <v>1.7114320923862459E-3</v>
      </c>
      <c r="D807" s="104">
        <f t="shared" ca="1" si="100"/>
        <v>100.02452156893328</v>
      </c>
      <c r="E807" s="104">
        <f t="shared" ca="1" si="101"/>
        <v>4.629691754921466</v>
      </c>
      <c r="F807" s="104">
        <f t="shared" ca="1" si="96"/>
        <v>102.48246952443888</v>
      </c>
      <c r="G807" s="104">
        <f t="shared" si="103"/>
        <v>797</v>
      </c>
      <c r="H807" s="104">
        <f t="shared" ca="1" si="97"/>
        <v>102.48246952443888</v>
      </c>
    </row>
    <row r="808" spans="1:8">
      <c r="A808" s="104">
        <f t="shared" si="102"/>
        <v>798</v>
      </c>
      <c r="B808" s="104">
        <f t="shared" ca="1" si="98"/>
        <v>0.86301541521097547</v>
      </c>
      <c r="C808" s="104">
        <f t="shared" ca="1" si="99"/>
        <v>8.7301541521097551E-4</v>
      </c>
      <c r="D808" s="104">
        <f t="shared" ca="1" si="100"/>
        <v>100.02539458434849</v>
      </c>
      <c r="E808" s="104">
        <f t="shared" ca="1" si="101"/>
        <v>4.6305647703366768</v>
      </c>
      <c r="F808" s="104">
        <f t="shared" ca="1" si="96"/>
        <v>102.5719773653001</v>
      </c>
      <c r="G808" s="104">
        <f t="shared" si="103"/>
        <v>798</v>
      </c>
      <c r="H808" s="104">
        <f t="shared" ca="1" si="97"/>
        <v>102.5719773653001</v>
      </c>
    </row>
    <row r="809" spans="1:8">
      <c r="A809" s="104">
        <f t="shared" si="102"/>
        <v>799</v>
      </c>
      <c r="B809" s="104">
        <f t="shared" ca="1" si="98"/>
        <v>-1.473062591228699</v>
      </c>
      <c r="C809" s="104">
        <f t="shared" ca="1" si="99"/>
        <v>-1.463062591228699E-3</v>
      </c>
      <c r="D809" s="104">
        <f t="shared" ca="1" si="100"/>
        <v>100.02393152175726</v>
      </c>
      <c r="E809" s="104">
        <f t="shared" ca="1" si="101"/>
        <v>4.6291017077454484</v>
      </c>
      <c r="F809" s="104">
        <f t="shared" ca="1" si="96"/>
        <v>102.42201786912281</v>
      </c>
      <c r="G809" s="104">
        <f t="shared" si="103"/>
        <v>799</v>
      </c>
      <c r="H809" s="104">
        <f t="shared" ca="1" si="97"/>
        <v>102.42201786912281</v>
      </c>
    </row>
    <row r="810" spans="1:8">
      <c r="A810" s="104">
        <f t="shared" si="102"/>
        <v>800</v>
      </c>
      <c r="B810" s="104">
        <f t="shared" ca="1" si="98"/>
        <v>1.6947941707324492E-2</v>
      </c>
      <c r="C810" s="104">
        <f t="shared" ca="1" si="99"/>
        <v>2.694794170732449E-5</v>
      </c>
      <c r="D810" s="104">
        <f t="shared" ca="1" si="100"/>
        <v>100.02395846969897</v>
      </c>
      <c r="E810" s="104">
        <f t="shared" ca="1" si="101"/>
        <v>4.6291286556871558</v>
      </c>
      <c r="F810" s="104">
        <f t="shared" ca="1" si="96"/>
        <v>102.42477796887924</v>
      </c>
      <c r="G810" s="104">
        <f t="shared" si="103"/>
        <v>800</v>
      </c>
      <c r="H810" s="104">
        <f t="shared" ca="1" si="97"/>
        <v>102.42477796887924</v>
      </c>
    </row>
    <row r="811" spans="1:8">
      <c r="A811" s="104">
        <f t="shared" si="102"/>
        <v>801</v>
      </c>
      <c r="B811" s="104">
        <f t="shared" ca="1" si="98"/>
        <v>-0.3114649432497052</v>
      </c>
      <c r="C811" s="104">
        <f t="shared" ca="1" si="99"/>
        <v>-3.0146494324970516E-4</v>
      </c>
      <c r="D811" s="104">
        <f t="shared" ca="1" si="100"/>
        <v>100.02365700475572</v>
      </c>
      <c r="E811" s="104">
        <f t="shared" ca="1" si="101"/>
        <v>4.6288271907439063</v>
      </c>
      <c r="F811" s="104">
        <f t="shared" ca="1" si="96"/>
        <v>102.39390514277271</v>
      </c>
      <c r="G811" s="104">
        <f t="shared" si="103"/>
        <v>801</v>
      </c>
      <c r="H811" s="104">
        <f t="shared" ca="1" si="97"/>
        <v>102.39390514277271</v>
      </c>
    </row>
    <row r="812" spans="1:8">
      <c r="A812" s="104">
        <f t="shared" si="102"/>
        <v>802</v>
      </c>
      <c r="B812" s="104">
        <f t="shared" ca="1" si="98"/>
        <v>-0.51706683453371016</v>
      </c>
      <c r="C812" s="104">
        <f t="shared" ca="1" si="99"/>
        <v>-5.0706683453371018E-4</v>
      </c>
      <c r="D812" s="104">
        <f t="shared" ca="1" si="100"/>
        <v>100.02314993792119</v>
      </c>
      <c r="E812" s="104">
        <f t="shared" ca="1" si="101"/>
        <v>4.628320123909373</v>
      </c>
      <c r="F812" s="104">
        <f t="shared" ca="1" si="96"/>
        <v>102.34199775078712</v>
      </c>
      <c r="G812" s="104">
        <f t="shared" si="103"/>
        <v>802</v>
      </c>
      <c r="H812" s="104">
        <f t="shared" ca="1" si="97"/>
        <v>102.34199775078712</v>
      </c>
    </row>
    <row r="813" spans="1:8">
      <c r="A813" s="104">
        <f t="shared" si="102"/>
        <v>803</v>
      </c>
      <c r="B813" s="104">
        <f t="shared" ca="1" si="98"/>
        <v>-2.4532445307637545</v>
      </c>
      <c r="C813" s="104">
        <f t="shared" ca="1" si="99"/>
        <v>-2.4432445307637544E-3</v>
      </c>
      <c r="D813" s="104">
        <f t="shared" ca="1" si="100"/>
        <v>100.02070669339042</v>
      </c>
      <c r="E813" s="104">
        <f t="shared" ca="1" si="101"/>
        <v>4.6258768793786089</v>
      </c>
      <c r="F813" s="104">
        <f t="shared" ca="1" si="96"/>
        <v>102.09225643829768</v>
      </c>
      <c r="G813" s="104">
        <f t="shared" si="103"/>
        <v>803</v>
      </c>
      <c r="H813" s="104">
        <f t="shared" ca="1" si="97"/>
        <v>102.09225643829768</v>
      </c>
    </row>
    <row r="814" spans="1:8">
      <c r="A814" s="104">
        <f t="shared" si="102"/>
        <v>804</v>
      </c>
      <c r="B814" s="104">
        <f t="shared" ca="1" si="98"/>
        <v>-0.2109852539389393</v>
      </c>
      <c r="C814" s="104">
        <f t="shared" ca="1" si="99"/>
        <v>-2.0098525393893931E-4</v>
      </c>
      <c r="D814" s="104">
        <f t="shared" ca="1" si="100"/>
        <v>100.02050570813648</v>
      </c>
      <c r="E814" s="104">
        <f t="shared" ca="1" si="101"/>
        <v>4.6256758941246696</v>
      </c>
      <c r="F814" s="104">
        <f t="shared" ca="1" si="96"/>
        <v>102.0717394620861</v>
      </c>
      <c r="G814" s="104">
        <f t="shared" si="103"/>
        <v>804</v>
      </c>
      <c r="H814" s="104">
        <f t="shared" ca="1" si="97"/>
        <v>102.0717394620861</v>
      </c>
    </row>
    <row r="815" spans="1:8">
      <c r="A815" s="104">
        <f t="shared" si="102"/>
        <v>805</v>
      </c>
      <c r="B815" s="104">
        <f t="shared" ca="1" si="98"/>
        <v>0.45162613668203577</v>
      </c>
      <c r="C815" s="104">
        <f t="shared" ca="1" si="99"/>
        <v>4.6162613668203584E-4</v>
      </c>
      <c r="D815" s="104">
        <f t="shared" ca="1" si="100"/>
        <v>100.02096733427317</v>
      </c>
      <c r="E815" s="104">
        <f t="shared" ca="1" si="101"/>
        <v>4.6261375202613513</v>
      </c>
      <c r="F815" s="104">
        <f t="shared" ca="1" si="96"/>
        <v>102.11886932218903</v>
      </c>
      <c r="G815" s="104">
        <f t="shared" si="103"/>
        <v>805</v>
      </c>
      <c r="H815" s="104">
        <f t="shared" ca="1" si="97"/>
        <v>102.11886932218903</v>
      </c>
    </row>
    <row r="816" spans="1:8">
      <c r="A816" s="104">
        <f t="shared" si="102"/>
        <v>806</v>
      </c>
      <c r="B816" s="104">
        <f t="shared" ca="1" si="98"/>
        <v>5.6495294295931378E-2</v>
      </c>
      <c r="C816" s="104">
        <f t="shared" ca="1" si="99"/>
        <v>6.6495294295931381E-5</v>
      </c>
      <c r="D816" s="104">
        <f t="shared" ca="1" si="100"/>
        <v>100.02103382956746</v>
      </c>
      <c r="E816" s="104">
        <f t="shared" ca="1" si="101"/>
        <v>4.626204015555647</v>
      </c>
      <c r="F816" s="104">
        <f t="shared" ca="1" si="96"/>
        <v>102.12565997222839</v>
      </c>
      <c r="G816" s="104">
        <f t="shared" si="103"/>
        <v>806</v>
      </c>
      <c r="H816" s="104">
        <f t="shared" ca="1" si="97"/>
        <v>102.12565997222839</v>
      </c>
    </row>
    <row r="817" spans="1:8">
      <c r="A817" s="104">
        <f t="shared" si="102"/>
        <v>807</v>
      </c>
      <c r="B817" s="104">
        <f t="shared" ca="1" si="98"/>
        <v>1.137535716559444</v>
      </c>
      <c r="C817" s="104">
        <f t="shared" ca="1" si="99"/>
        <v>1.147535716559444E-3</v>
      </c>
      <c r="D817" s="104">
        <f t="shared" ca="1" si="100"/>
        <v>100.02218136528401</v>
      </c>
      <c r="E817" s="104">
        <f t="shared" ca="1" si="101"/>
        <v>4.6273515512722065</v>
      </c>
      <c r="F817" s="104">
        <f t="shared" ca="1" si="96"/>
        <v>102.24292008183798</v>
      </c>
      <c r="G817" s="104">
        <f t="shared" si="103"/>
        <v>807</v>
      </c>
      <c r="H817" s="104">
        <f t="shared" ca="1" si="97"/>
        <v>102.24292008183798</v>
      </c>
    </row>
    <row r="818" spans="1:8">
      <c r="A818" s="104">
        <f t="shared" si="102"/>
        <v>808</v>
      </c>
      <c r="B818" s="104">
        <f t="shared" ca="1" si="98"/>
        <v>-1.4057498942011351</v>
      </c>
      <c r="C818" s="104">
        <f t="shared" ca="1" si="99"/>
        <v>-1.395749894201135E-3</v>
      </c>
      <c r="D818" s="104">
        <f t="shared" ca="1" si="100"/>
        <v>100.02078561538981</v>
      </c>
      <c r="E818" s="104">
        <f t="shared" ca="1" si="101"/>
        <v>4.6259558013780051</v>
      </c>
      <c r="F818" s="104">
        <f t="shared" ca="1" si="96"/>
        <v>102.10031408125712</v>
      </c>
      <c r="G818" s="104">
        <f t="shared" si="103"/>
        <v>808</v>
      </c>
      <c r="H818" s="104">
        <f t="shared" ca="1" si="97"/>
        <v>102.10031408125712</v>
      </c>
    </row>
    <row r="819" spans="1:8">
      <c r="A819" s="104">
        <f t="shared" si="102"/>
        <v>809</v>
      </c>
      <c r="B819" s="104">
        <f t="shared" ca="1" si="98"/>
        <v>1.4418933665742659</v>
      </c>
      <c r="C819" s="104">
        <f t="shared" ca="1" si="99"/>
        <v>1.4518933665742661E-3</v>
      </c>
      <c r="D819" s="104">
        <f t="shared" ca="1" si="100"/>
        <v>100.02223750875639</v>
      </c>
      <c r="E819" s="104">
        <f t="shared" ca="1" si="101"/>
        <v>4.627407694744579</v>
      </c>
      <c r="F819" s="104">
        <f t="shared" ca="1" si="96"/>
        <v>102.2486605155393</v>
      </c>
      <c r="G819" s="104">
        <f t="shared" si="103"/>
        <v>809</v>
      </c>
      <c r="H819" s="104">
        <f t="shared" ca="1" si="97"/>
        <v>102.2486605155393</v>
      </c>
    </row>
    <row r="820" spans="1:8">
      <c r="A820" s="104">
        <f t="shared" si="102"/>
        <v>810</v>
      </c>
      <c r="B820" s="104">
        <f t="shared" ca="1" si="98"/>
        <v>-0.55331652140185716</v>
      </c>
      <c r="C820" s="104">
        <f t="shared" ca="1" si="99"/>
        <v>-5.433165214018572E-4</v>
      </c>
      <c r="D820" s="104">
        <f t="shared" ca="1" si="100"/>
        <v>100.02169419223499</v>
      </c>
      <c r="E820" s="104">
        <f t="shared" ca="1" si="101"/>
        <v>4.6268643782231775</v>
      </c>
      <c r="F820" s="104">
        <f t="shared" ca="1" si="96"/>
        <v>102.19312221779361</v>
      </c>
      <c r="G820" s="104">
        <f t="shared" si="103"/>
        <v>810</v>
      </c>
      <c r="H820" s="104">
        <f t="shared" ca="1" si="97"/>
        <v>102.19312221779361</v>
      </c>
    </row>
    <row r="821" spans="1:8">
      <c r="A821" s="104">
        <f t="shared" si="102"/>
        <v>811</v>
      </c>
      <c r="B821" s="104">
        <f t="shared" ca="1" si="98"/>
        <v>1.5761593814370314</v>
      </c>
      <c r="C821" s="104">
        <f t="shared" ca="1" si="99"/>
        <v>1.5861593814370314E-3</v>
      </c>
      <c r="D821" s="104">
        <f t="shared" ca="1" si="100"/>
        <v>100.02328035161642</v>
      </c>
      <c r="E821" s="104">
        <f t="shared" ca="1" si="101"/>
        <v>4.628450537604615</v>
      </c>
      <c r="F821" s="104">
        <f t="shared" ca="1" si="96"/>
        <v>102.35534541923272</v>
      </c>
      <c r="G821" s="104">
        <f t="shared" si="103"/>
        <v>811</v>
      </c>
      <c r="H821" s="104">
        <f t="shared" ca="1" si="97"/>
        <v>102.35534541923272</v>
      </c>
    </row>
    <row r="822" spans="1:8">
      <c r="A822" s="104">
        <f t="shared" si="102"/>
        <v>812</v>
      </c>
      <c r="B822" s="104">
        <f t="shared" ca="1" si="98"/>
        <v>0.64131151526836483</v>
      </c>
      <c r="C822" s="104">
        <f t="shared" ca="1" si="99"/>
        <v>6.5131151526836488E-4</v>
      </c>
      <c r="D822" s="104">
        <f t="shared" ca="1" si="100"/>
        <v>100.02393166313169</v>
      </c>
      <c r="E822" s="104">
        <f t="shared" ca="1" si="101"/>
        <v>4.6291018491198832</v>
      </c>
      <c r="F822" s="104">
        <f t="shared" ca="1" si="96"/>
        <v>102.42203234897873</v>
      </c>
      <c r="G822" s="104">
        <f t="shared" si="103"/>
        <v>812</v>
      </c>
      <c r="H822" s="104">
        <f t="shared" ca="1" si="97"/>
        <v>102.42203234897873</v>
      </c>
    </row>
    <row r="823" spans="1:8">
      <c r="A823" s="104">
        <f t="shared" si="102"/>
        <v>813</v>
      </c>
      <c r="B823" s="104">
        <f t="shared" ca="1" si="98"/>
        <v>-1.51567954106801</v>
      </c>
      <c r="C823" s="104">
        <f t="shared" ca="1" si="99"/>
        <v>-1.5056795410680101E-3</v>
      </c>
      <c r="D823" s="104">
        <f t="shared" ca="1" si="100"/>
        <v>100.02242598359062</v>
      </c>
      <c r="E823" s="104">
        <f t="shared" ca="1" si="101"/>
        <v>4.6275961695788155</v>
      </c>
      <c r="F823" s="104">
        <f t="shared" ca="1" si="96"/>
        <v>102.26793363107244</v>
      </c>
      <c r="G823" s="104">
        <f t="shared" si="103"/>
        <v>813</v>
      </c>
      <c r="H823" s="104">
        <f t="shared" ca="1" si="97"/>
        <v>102.26793363107244</v>
      </c>
    </row>
    <row r="824" spans="1:8">
      <c r="A824" s="104">
        <f t="shared" si="102"/>
        <v>814</v>
      </c>
      <c r="B824" s="104">
        <f t="shared" ca="1" si="98"/>
        <v>1.0564058879231695</v>
      </c>
      <c r="C824" s="104">
        <f t="shared" ca="1" si="99"/>
        <v>1.0664058879231695E-3</v>
      </c>
      <c r="D824" s="104">
        <f t="shared" ca="1" si="100"/>
        <v>100.02349238947855</v>
      </c>
      <c r="E824" s="104">
        <f t="shared" ca="1" si="101"/>
        <v>4.6286625754667385</v>
      </c>
      <c r="F824" s="104">
        <f t="shared" ca="1" si="96"/>
        <v>102.37705092896594</v>
      </c>
      <c r="G824" s="104">
        <f t="shared" si="103"/>
        <v>814</v>
      </c>
      <c r="H824" s="104">
        <f t="shared" ca="1" si="97"/>
        <v>102.37705092896594</v>
      </c>
    </row>
    <row r="825" spans="1:8">
      <c r="A825" s="104">
        <f t="shared" si="102"/>
        <v>815</v>
      </c>
      <c r="B825" s="104">
        <f t="shared" ca="1" si="98"/>
        <v>-0.68762834946249884</v>
      </c>
      <c r="C825" s="104">
        <f t="shared" ca="1" si="99"/>
        <v>-6.7762834946249887E-4</v>
      </c>
      <c r="D825" s="104">
        <f t="shared" ca="1" si="100"/>
        <v>100.02281476112908</v>
      </c>
      <c r="E825" s="104">
        <f t="shared" ca="1" si="101"/>
        <v>4.6279849471172758</v>
      </c>
      <c r="F825" s="104">
        <f t="shared" ca="1" si="96"/>
        <v>102.30770083637016</v>
      </c>
      <c r="G825" s="104">
        <f t="shared" si="103"/>
        <v>815</v>
      </c>
      <c r="H825" s="104">
        <f t="shared" ca="1" si="97"/>
        <v>102.30770083637016</v>
      </c>
    </row>
    <row r="826" spans="1:8">
      <c r="A826" s="104">
        <f t="shared" si="102"/>
        <v>816</v>
      </c>
      <c r="B826" s="104">
        <f t="shared" ca="1" si="98"/>
        <v>-1.1982455165859509</v>
      </c>
      <c r="C826" s="104">
        <f t="shared" ca="1" si="99"/>
        <v>-1.188245516585951E-3</v>
      </c>
      <c r="D826" s="104">
        <f t="shared" ca="1" si="100"/>
        <v>100.0216265156125</v>
      </c>
      <c r="E826" s="104">
        <f t="shared" ca="1" si="101"/>
        <v>4.6267967016006901</v>
      </c>
      <c r="F826" s="104">
        <f t="shared" ca="1" si="96"/>
        <v>102.18620636646384</v>
      </c>
      <c r="G826" s="104">
        <f t="shared" si="103"/>
        <v>816</v>
      </c>
      <c r="H826" s="104">
        <f t="shared" ca="1" si="97"/>
        <v>102.18620636646384</v>
      </c>
    </row>
    <row r="827" spans="1:8">
      <c r="A827" s="104">
        <f t="shared" si="102"/>
        <v>817</v>
      </c>
      <c r="B827" s="104">
        <f t="shared" ca="1" si="98"/>
        <v>1.8835054416219803</v>
      </c>
      <c r="C827" s="104">
        <f t="shared" ca="1" si="99"/>
        <v>1.8935054416219803E-3</v>
      </c>
      <c r="D827" s="104">
        <f t="shared" ca="1" si="100"/>
        <v>100.02352002105413</v>
      </c>
      <c r="E827" s="104">
        <f t="shared" ca="1" si="101"/>
        <v>4.6286902070423119</v>
      </c>
      <c r="F827" s="104">
        <f t="shared" ca="1" si="96"/>
        <v>102.37987980726867</v>
      </c>
      <c r="G827" s="104">
        <f t="shared" si="103"/>
        <v>817</v>
      </c>
      <c r="H827" s="104">
        <f t="shared" ca="1" si="97"/>
        <v>102.37987980726867</v>
      </c>
    </row>
    <row r="828" spans="1:8">
      <c r="A828" s="104">
        <f t="shared" si="102"/>
        <v>818</v>
      </c>
      <c r="B828" s="104">
        <f t="shared" ca="1" si="98"/>
        <v>-1.7436819597711595</v>
      </c>
      <c r="C828" s="104">
        <f t="shared" ca="1" si="99"/>
        <v>-1.7336819597711594E-3</v>
      </c>
      <c r="D828" s="104">
        <f t="shared" ca="1" si="100"/>
        <v>100.02178633909435</v>
      </c>
      <c r="E828" s="104">
        <f t="shared" ca="1" si="101"/>
        <v>4.6269565250825408</v>
      </c>
      <c r="F828" s="104">
        <f t="shared" ca="1" si="96"/>
        <v>102.20253942693098</v>
      </c>
      <c r="G828" s="104">
        <f t="shared" si="103"/>
        <v>818</v>
      </c>
      <c r="H828" s="104">
        <f t="shared" ca="1" si="97"/>
        <v>102.20253942693098</v>
      </c>
    </row>
    <row r="829" spans="1:8">
      <c r="A829" s="104">
        <f t="shared" si="102"/>
        <v>819</v>
      </c>
      <c r="B829" s="104">
        <f t="shared" ca="1" si="98"/>
        <v>0.15582183156220325</v>
      </c>
      <c r="C829" s="104">
        <f t="shared" ca="1" si="99"/>
        <v>1.6582183156220326E-4</v>
      </c>
      <c r="D829" s="104">
        <f t="shared" ca="1" si="100"/>
        <v>100.02195216092591</v>
      </c>
      <c r="E829" s="104">
        <f t="shared" ca="1" si="101"/>
        <v>4.6271223469141027</v>
      </c>
      <c r="F829" s="104">
        <f t="shared" ca="1" si="96"/>
        <v>102.21948824441216</v>
      </c>
      <c r="G829" s="104">
        <f t="shared" si="103"/>
        <v>819</v>
      </c>
      <c r="H829" s="104">
        <f t="shared" ca="1" si="97"/>
        <v>102.21948824441216</v>
      </c>
    </row>
    <row r="830" spans="1:8">
      <c r="A830" s="104">
        <f t="shared" si="102"/>
        <v>820</v>
      </c>
      <c r="B830" s="104">
        <f t="shared" ca="1" si="98"/>
        <v>0.30485261959277432</v>
      </c>
      <c r="C830" s="104">
        <f t="shared" ca="1" si="99"/>
        <v>3.1485261959277434E-4</v>
      </c>
      <c r="D830" s="104">
        <f t="shared" ca="1" si="100"/>
        <v>100.0222670135455</v>
      </c>
      <c r="E830" s="104">
        <f t="shared" ca="1" si="101"/>
        <v>4.6274371995336958</v>
      </c>
      <c r="F830" s="104">
        <f t="shared" ca="1" si="96"/>
        <v>102.25167738521112</v>
      </c>
      <c r="G830" s="104">
        <f t="shared" si="103"/>
        <v>820</v>
      </c>
      <c r="H830" s="104">
        <f t="shared" ca="1" si="97"/>
        <v>102.25167738521112</v>
      </c>
    </row>
    <row r="831" spans="1:8">
      <c r="A831" s="104">
        <f t="shared" si="102"/>
        <v>821</v>
      </c>
      <c r="B831" s="104">
        <f t="shared" ca="1" si="98"/>
        <v>-1.2183986437298286</v>
      </c>
      <c r="C831" s="104">
        <f t="shared" ca="1" si="99"/>
        <v>-1.2083986437298286E-3</v>
      </c>
      <c r="D831" s="104">
        <f t="shared" ca="1" si="100"/>
        <v>100.02105861490178</v>
      </c>
      <c r="E831" s="104">
        <f t="shared" ca="1" si="101"/>
        <v>4.6262288008899661</v>
      </c>
      <c r="F831" s="104">
        <f t="shared" ca="1" si="96"/>
        <v>102.12819122222217</v>
      </c>
      <c r="G831" s="104">
        <f t="shared" si="103"/>
        <v>821</v>
      </c>
      <c r="H831" s="104">
        <f t="shared" ca="1" si="97"/>
        <v>102.12819122222217</v>
      </c>
    </row>
    <row r="832" spans="1:8">
      <c r="A832" s="104">
        <f t="shared" si="102"/>
        <v>822</v>
      </c>
      <c r="B832" s="104">
        <f t="shared" ca="1" si="98"/>
        <v>1.2771619970114014</v>
      </c>
      <c r="C832" s="104">
        <f t="shared" ca="1" si="99"/>
        <v>1.2871619970114014E-3</v>
      </c>
      <c r="D832" s="104">
        <f t="shared" ca="1" si="100"/>
        <v>100.02234577689879</v>
      </c>
      <c r="E832" s="104">
        <f t="shared" ca="1" si="101"/>
        <v>4.627515962886978</v>
      </c>
      <c r="F832" s="104">
        <f t="shared" ca="1" si="96"/>
        <v>102.25973138737665</v>
      </c>
      <c r="G832" s="104">
        <f t="shared" si="103"/>
        <v>822</v>
      </c>
      <c r="H832" s="104">
        <f t="shared" ca="1" si="97"/>
        <v>102.25973138737665</v>
      </c>
    </row>
    <row r="833" spans="1:8">
      <c r="A833" s="104">
        <f t="shared" si="102"/>
        <v>823</v>
      </c>
      <c r="B833" s="104">
        <f t="shared" ca="1" si="98"/>
        <v>-0.35830056436887747</v>
      </c>
      <c r="C833" s="104">
        <f t="shared" ca="1" si="99"/>
        <v>-3.4830056436887743E-4</v>
      </c>
      <c r="D833" s="104">
        <f t="shared" ca="1" si="100"/>
        <v>100.02199747633442</v>
      </c>
      <c r="E833" s="104">
        <f t="shared" ca="1" si="101"/>
        <v>4.6271676623226092</v>
      </c>
      <c r="F833" s="104">
        <f t="shared" ca="1" si="96"/>
        <v>102.22412046723403</v>
      </c>
      <c r="G833" s="104">
        <f t="shared" si="103"/>
        <v>823</v>
      </c>
      <c r="H833" s="104">
        <f t="shared" ca="1" si="97"/>
        <v>102.22412046723403</v>
      </c>
    </row>
    <row r="834" spans="1:8">
      <c r="A834" s="104">
        <f t="shared" si="102"/>
        <v>824</v>
      </c>
      <c r="B834" s="104">
        <f t="shared" ca="1" si="98"/>
        <v>1.4639754947204024</v>
      </c>
      <c r="C834" s="104">
        <f t="shared" ca="1" si="99"/>
        <v>1.4739754947204024E-3</v>
      </c>
      <c r="D834" s="104">
        <f t="shared" ca="1" si="100"/>
        <v>100.02347145182914</v>
      </c>
      <c r="E834" s="104">
        <f t="shared" ca="1" si="101"/>
        <v>4.6286416378173296</v>
      </c>
      <c r="F834" s="104">
        <f t="shared" ca="1" si="96"/>
        <v>102.37490741660621</v>
      </c>
      <c r="G834" s="104">
        <f t="shared" si="103"/>
        <v>824</v>
      </c>
      <c r="H834" s="104">
        <f t="shared" ca="1" si="97"/>
        <v>102.37490741660621</v>
      </c>
    </row>
    <row r="835" spans="1:8">
      <c r="A835" s="104">
        <f t="shared" si="102"/>
        <v>825</v>
      </c>
      <c r="B835" s="104">
        <f t="shared" ca="1" si="98"/>
        <v>-1.9458943785966465</v>
      </c>
      <c r="C835" s="104">
        <f t="shared" ca="1" si="99"/>
        <v>-1.9358943785966465E-3</v>
      </c>
      <c r="D835" s="104">
        <f t="shared" ca="1" si="100"/>
        <v>100.02153555745055</v>
      </c>
      <c r="E835" s="104">
        <f t="shared" ca="1" si="101"/>
        <v>4.6267057434387331</v>
      </c>
      <c r="F835" s="104">
        <f t="shared" ca="1" si="96"/>
        <v>102.1769121196556</v>
      </c>
      <c r="G835" s="104">
        <f t="shared" si="103"/>
        <v>825</v>
      </c>
      <c r="H835" s="104">
        <f t="shared" ca="1" si="97"/>
        <v>102.1769121196556</v>
      </c>
    </row>
    <row r="836" spans="1:8">
      <c r="A836" s="104">
        <f t="shared" si="102"/>
        <v>826</v>
      </c>
      <c r="B836" s="104">
        <f t="shared" ca="1" si="98"/>
        <v>0.86282184682182339</v>
      </c>
      <c r="C836" s="104">
        <f t="shared" ca="1" si="99"/>
        <v>8.7282184682182346E-4</v>
      </c>
      <c r="D836" s="104">
        <f t="shared" ca="1" si="100"/>
        <v>100.02240837929737</v>
      </c>
      <c r="E836" s="104">
        <f t="shared" ca="1" si="101"/>
        <v>4.627578565285555</v>
      </c>
      <c r="F836" s="104">
        <f t="shared" ca="1" si="96"/>
        <v>102.26613329222455</v>
      </c>
      <c r="G836" s="104">
        <f t="shared" si="103"/>
        <v>826</v>
      </c>
      <c r="H836" s="104">
        <f t="shared" ca="1" si="97"/>
        <v>102.26613329222455</v>
      </c>
    </row>
    <row r="837" spans="1:8">
      <c r="A837" s="104">
        <f t="shared" si="102"/>
        <v>827</v>
      </c>
      <c r="B837" s="104">
        <f t="shared" ca="1" si="98"/>
        <v>1.2340623323611708</v>
      </c>
      <c r="C837" s="104">
        <f t="shared" ca="1" si="99"/>
        <v>1.2440623323611709E-3</v>
      </c>
      <c r="D837" s="104">
        <f t="shared" ca="1" si="100"/>
        <v>100.02365244162974</v>
      </c>
      <c r="E837" s="104">
        <f t="shared" ca="1" si="101"/>
        <v>4.6288226276179163</v>
      </c>
      <c r="F837" s="104">
        <f t="shared" ca="1" si="96"/>
        <v>102.39343790754896</v>
      </c>
      <c r="G837" s="104">
        <f t="shared" si="103"/>
        <v>827</v>
      </c>
      <c r="H837" s="104">
        <f t="shared" ca="1" si="97"/>
        <v>102.39343790754896</v>
      </c>
    </row>
    <row r="838" spans="1:8">
      <c r="A838" s="104">
        <f t="shared" si="102"/>
        <v>828</v>
      </c>
      <c r="B838" s="104">
        <f t="shared" ca="1" si="98"/>
        <v>-0.5019786502625514</v>
      </c>
      <c r="C838" s="104">
        <f t="shared" ca="1" si="99"/>
        <v>-4.9197865026255139E-4</v>
      </c>
      <c r="D838" s="104">
        <f t="shared" ca="1" si="100"/>
        <v>100.02316046297948</v>
      </c>
      <c r="E838" s="104">
        <f t="shared" ca="1" si="101"/>
        <v>4.6283306489676539</v>
      </c>
      <c r="F838" s="104">
        <f t="shared" ca="1" si="96"/>
        <v>102.34307491194662</v>
      </c>
      <c r="G838" s="104">
        <f t="shared" si="103"/>
        <v>828</v>
      </c>
      <c r="H838" s="104">
        <f t="shared" ca="1" si="97"/>
        <v>102.34307491194662</v>
      </c>
    </row>
    <row r="839" spans="1:8">
      <c r="A839" s="104">
        <f t="shared" si="102"/>
        <v>829</v>
      </c>
      <c r="B839" s="104">
        <f t="shared" ca="1" si="98"/>
        <v>8.1806006706900414E-2</v>
      </c>
      <c r="C839" s="104">
        <f t="shared" ca="1" si="99"/>
        <v>9.1806006706900411E-5</v>
      </c>
      <c r="D839" s="104">
        <f t="shared" ca="1" si="100"/>
        <v>100.02325226898618</v>
      </c>
      <c r="E839" s="104">
        <f t="shared" ca="1" si="101"/>
        <v>4.6284224549743609</v>
      </c>
      <c r="F839" s="104">
        <f t="shared" ca="1" si="96"/>
        <v>102.35247105227286</v>
      </c>
      <c r="G839" s="104">
        <f t="shared" si="103"/>
        <v>829</v>
      </c>
      <c r="H839" s="104">
        <f t="shared" ca="1" si="97"/>
        <v>102.35247105227286</v>
      </c>
    </row>
    <row r="840" spans="1:8">
      <c r="A840" s="104">
        <f t="shared" si="102"/>
        <v>830</v>
      </c>
      <c r="B840" s="104">
        <f t="shared" ca="1" si="98"/>
        <v>2.1320326277793367</v>
      </c>
      <c r="C840" s="104">
        <f t="shared" ca="1" si="99"/>
        <v>2.1420326277793366E-3</v>
      </c>
      <c r="D840" s="104">
        <f t="shared" ca="1" si="100"/>
        <v>100.02539430161396</v>
      </c>
      <c r="E840" s="104">
        <f t="shared" ca="1" si="101"/>
        <v>4.6305644876021406</v>
      </c>
      <c r="F840" s="104">
        <f t="shared" ca="1" si="96"/>
        <v>102.57194836466375</v>
      </c>
      <c r="G840" s="104">
        <f t="shared" si="103"/>
        <v>830</v>
      </c>
      <c r="H840" s="104">
        <f t="shared" ca="1" si="97"/>
        <v>102.57194836466375</v>
      </c>
    </row>
    <row r="841" spans="1:8">
      <c r="A841" s="104">
        <f t="shared" si="102"/>
        <v>831</v>
      </c>
      <c r="B841" s="104">
        <f t="shared" ca="1" si="98"/>
        <v>-1.0725493980805614</v>
      </c>
      <c r="C841" s="104">
        <f t="shared" ca="1" si="99"/>
        <v>-1.0625493980805614E-3</v>
      </c>
      <c r="D841" s="104">
        <f t="shared" ca="1" si="100"/>
        <v>100.02433175221587</v>
      </c>
      <c r="E841" s="104">
        <f t="shared" ca="1" si="101"/>
        <v>4.6295019382040596</v>
      </c>
      <c r="F841" s="104">
        <f t="shared" ca="1" si="96"/>
        <v>102.46301848460672</v>
      </c>
      <c r="G841" s="104">
        <f t="shared" si="103"/>
        <v>831</v>
      </c>
      <c r="H841" s="104">
        <f t="shared" ca="1" si="97"/>
        <v>102.46301848460672</v>
      </c>
    </row>
    <row r="842" spans="1:8">
      <c r="A842" s="104">
        <f t="shared" si="102"/>
        <v>832</v>
      </c>
      <c r="B842" s="104">
        <f t="shared" ca="1" si="98"/>
        <v>-2.8769262902386155</v>
      </c>
      <c r="C842" s="104">
        <f t="shared" ca="1" si="99"/>
        <v>-2.8669262902386154E-3</v>
      </c>
      <c r="D842" s="104">
        <f t="shared" ca="1" si="100"/>
        <v>100.02146482592563</v>
      </c>
      <c r="E842" s="104">
        <f t="shared" ca="1" si="101"/>
        <v>4.6266350119138213</v>
      </c>
      <c r="F842" s="104">
        <f t="shared" ref="F842:F905" ca="1" si="104">EXP(E842)</f>
        <v>102.1696852464375</v>
      </c>
      <c r="G842" s="104">
        <f t="shared" si="103"/>
        <v>832</v>
      </c>
      <c r="H842" s="104">
        <f t="shared" ref="H842:H905" ca="1" si="105">F842</f>
        <v>102.1696852464375</v>
      </c>
    </row>
    <row r="843" spans="1:8">
      <c r="A843" s="104">
        <f t="shared" si="102"/>
        <v>833</v>
      </c>
      <c r="B843" s="104">
        <f t="shared" ref="B843:B906" ca="1" si="106">NORMINV(RAND(),0,1)</f>
        <v>-1.5384263787127561</v>
      </c>
      <c r="C843" s="104">
        <f t="shared" ref="C843:C906" ca="1" si="107">$E$2+B843*$C$3</f>
        <v>-1.5284263787127561E-3</v>
      </c>
      <c r="D843" s="104">
        <f t="shared" ref="D843:D906" ca="1" si="108">D842+C843</f>
        <v>100.01993639954692</v>
      </c>
      <c r="E843" s="104">
        <f t="shared" ref="E843:E906" ca="1" si="109">E842+C843</f>
        <v>4.6251065855351081</v>
      </c>
      <c r="F843" s="104">
        <f t="shared" ca="1" si="104"/>
        <v>102.01364568227184</v>
      </c>
      <c r="G843" s="104">
        <f t="shared" si="103"/>
        <v>833</v>
      </c>
      <c r="H843" s="104">
        <f t="shared" ca="1" si="105"/>
        <v>102.01364568227184</v>
      </c>
    </row>
    <row r="844" spans="1:8">
      <c r="A844" s="104">
        <f t="shared" ref="A844:A907" si="110">A843+1</f>
        <v>834</v>
      </c>
      <c r="B844" s="104">
        <f t="shared" ca="1" si="106"/>
        <v>-1.4027754363932572</v>
      </c>
      <c r="C844" s="104">
        <f t="shared" ca="1" si="107"/>
        <v>-1.3927754363932572E-3</v>
      </c>
      <c r="D844" s="104">
        <f t="shared" ca="1" si="108"/>
        <v>100.01854362411054</v>
      </c>
      <c r="E844" s="104">
        <f t="shared" ca="1" si="109"/>
        <v>4.6237138100987147</v>
      </c>
      <c r="F844" s="104">
        <f t="shared" ca="1" si="104"/>
        <v>101.87166248069826</v>
      </c>
      <c r="G844" s="104">
        <f t="shared" ref="G844:G907" si="111">G843+1</f>
        <v>834</v>
      </c>
      <c r="H844" s="104">
        <f t="shared" ca="1" si="105"/>
        <v>101.87166248069826</v>
      </c>
    </row>
    <row r="845" spans="1:8">
      <c r="A845" s="104">
        <f t="shared" si="110"/>
        <v>835</v>
      </c>
      <c r="B845" s="104">
        <f t="shared" ca="1" si="106"/>
        <v>2.5389967976065302</v>
      </c>
      <c r="C845" s="104">
        <f t="shared" ca="1" si="107"/>
        <v>2.5489967976065303E-3</v>
      </c>
      <c r="D845" s="104">
        <f t="shared" ca="1" si="108"/>
        <v>100.02109262090814</v>
      </c>
      <c r="E845" s="104">
        <f t="shared" ca="1" si="109"/>
        <v>4.626262806896321</v>
      </c>
      <c r="F845" s="104">
        <f t="shared" ca="1" si="104"/>
        <v>102.13166425319351</v>
      </c>
      <c r="G845" s="104">
        <f t="shared" si="111"/>
        <v>835</v>
      </c>
      <c r="H845" s="104">
        <f t="shared" ca="1" si="105"/>
        <v>102.13166425319351</v>
      </c>
    </row>
    <row r="846" spans="1:8">
      <c r="A846" s="104">
        <f t="shared" si="110"/>
        <v>836</v>
      </c>
      <c r="B846" s="104">
        <f t="shared" ca="1" si="106"/>
        <v>0.57449029010779995</v>
      </c>
      <c r="C846" s="104">
        <f t="shared" ca="1" si="107"/>
        <v>5.8449029010779999E-4</v>
      </c>
      <c r="D846" s="104">
        <f t="shared" ca="1" si="108"/>
        <v>100.02167711119824</v>
      </c>
      <c r="E846" s="104">
        <f t="shared" ca="1" si="109"/>
        <v>4.626847297186429</v>
      </c>
      <c r="F846" s="104">
        <f t="shared" ca="1" si="104"/>
        <v>102.1913766682255</v>
      </c>
      <c r="G846" s="104">
        <f t="shared" si="111"/>
        <v>836</v>
      </c>
      <c r="H846" s="104">
        <f t="shared" ca="1" si="105"/>
        <v>102.1913766682255</v>
      </c>
    </row>
    <row r="847" spans="1:8">
      <c r="A847" s="104">
        <f t="shared" si="110"/>
        <v>837</v>
      </c>
      <c r="B847" s="104">
        <f t="shared" ca="1" si="106"/>
        <v>-0.65748912741075527</v>
      </c>
      <c r="C847" s="104">
        <f t="shared" ca="1" si="107"/>
        <v>-6.4748912741075524E-4</v>
      </c>
      <c r="D847" s="104">
        <f t="shared" ca="1" si="108"/>
        <v>100.02102962207083</v>
      </c>
      <c r="E847" s="104">
        <f t="shared" ca="1" si="109"/>
        <v>4.6261998080590185</v>
      </c>
      <c r="F847" s="104">
        <f t="shared" ca="1" si="104"/>
        <v>102.12523027976235</v>
      </c>
      <c r="G847" s="104">
        <f t="shared" si="111"/>
        <v>837</v>
      </c>
      <c r="H847" s="104">
        <f t="shared" ca="1" si="105"/>
        <v>102.12523027976235</v>
      </c>
    </row>
    <row r="848" spans="1:8">
      <c r="A848" s="104">
        <f t="shared" si="110"/>
        <v>838</v>
      </c>
      <c r="B848" s="104">
        <f t="shared" ca="1" si="106"/>
        <v>1.2497951892356958</v>
      </c>
      <c r="C848" s="104">
        <f t="shared" ca="1" si="107"/>
        <v>1.2597951892356959E-3</v>
      </c>
      <c r="D848" s="104">
        <f t="shared" ca="1" si="108"/>
        <v>100.02228941726007</v>
      </c>
      <c r="E848" s="104">
        <f t="shared" ca="1" si="109"/>
        <v>4.627459603248254</v>
      </c>
      <c r="F848" s="104">
        <f t="shared" ca="1" si="104"/>
        <v>102.25396822826596</v>
      </c>
      <c r="G848" s="104">
        <f t="shared" si="111"/>
        <v>838</v>
      </c>
      <c r="H848" s="104">
        <f t="shared" ca="1" si="105"/>
        <v>102.25396822826596</v>
      </c>
    </row>
    <row r="849" spans="1:8">
      <c r="A849" s="104">
        <f t="shared" si="110"/>
        <v>839</v>
      </c>
      <c r="B849" s="104">
        <f t="shared" ca="1" si="106"/>
        <v>-0.79779338939889355</v>
      </c>
      <c r="C849" s="104">
        <f t="shared" ca="1" si="107"/>
        <v>-7.8779338939889351E-4</v>
      </c>
      <c r="D849" s="104">
        <f t="shared" ca="1" si="108"/>
        <v>100.02150162387068</v>
      </c>
      <c r="E849" s="104">
        <f t="shared" ca="1" si="109"/>
        <v>4.6266718098588555</v>
      </c>
      <c r="F849" s="104">
        <f t="shared" ca="1" si="104"/>
        <v>102.17344495007362</v>
      </c>
      <c r="G849" s="104">
        <f t="shared" si="111"/>
        <v>839</v>
      </c>
      <c r="H849" s="104">
        <f t="shared" ca="1" si="105"/>
        <v>102.17344495007362</v>
      </c>
    </row>
    <row r="850" spans="1:8">
      <c r="A850" s="104">
        <f t="shared" si="110"/>
        <v>840</v>
      </c>
      <c r="B850" s="104">
        <f t="shared" ca="1" si="106"/>
        <v>1.384076590452036</v>
      </c>
      <c r="C850" s="104">
        <f t="shared" ca="1" si="107"/>
        <v>1.3940765904520362E-3</v>
      </c>
      <c r="D850" s="104">
        <f t="shared" ca="1" si="108"/>
        <v>100.02289570046113</v>
      </c>
      <c r="E850" s="104">
        <f t="shared" ca="1" si="109"/>
        <v>4.6280658864493072</v>
      </c>
      <c r="F850" s="104">
        <f t="shared" ca="1" si="104"/>
        <v>102.31598188846441</v>
      </c>
      <c r="G850" s="104">
        <f t="shared" si="111"/>
        <v>840</v>
      </c>
      <c r="H850" s="104">
        <f t="shared" ca="1" si="105"/>
        <v>102.31598188846441</v>
      </c>
    </row>
    <row r="851" spans="1:8">
      <c r="A851" s="104">
        <f t="shared" si="110"/>
        <v>841</v>
      </c>
      <c r="B851" s="104">
        <f t="shared" ca="1" si="106"/>
        <v>-0.73389410177932612</v>
      </c>
      <c r="C851" s="104">
        <f t="shared" ca="1" si="107"/>
        <v>-7.2389410177932606E-4</v>
      </c>
      <c r="D851" s="104">
        <f t="shared" ca="1" si="108"/>
        <v>100.02217180635935</v>
      </c>
      <c r="E851" s="104">
        <f t="shared" ca="1" si="109"/>
        <v>4.6273419923475281</v>
      </c>
      <c r="F851" s="104">
        <f t="shared" ca="1" si="104"/>
        <v>102.24194275413711</v>
      </c>
      <c r="G851" s="104">
        <f t="shared" si="111"/>
        <v>841</v>
      </c>
      <c r="H851" s="104">
        <f t="shared" ca="1" si="105"/>
        <v>102.24194275413711</v>
      </c>
    </row>
    <row r="852" spans="1:8">
      <c r="A852" s="104">
        <f t="shared" si="110"/>
        <v>842</v>
      </c>
      <c r="B852" s="104">
        <f t="shared" ca="1" si="106"/>
        <v>-1.1542334078510401</v>
      </c>
      <c r="C852" s="104">
        <f t="shared" ca="1" si="107"/>
        <v>-1.1442334078510402E-3</v>
      </c>
      <c r="D852" s="104">
        <f t="shared" ca="1" si="108"/>
        <v>100.0210275729515</v>
      </c>
      <c r="E852" s="104">
        <f t="shared" ca="1" si="109"/>
        <v>4.6261977589396768</v>
      </c>
      <c r="F852" s="104">
        <f t="shared" ca="1" si="104"/>
        <v>102.1250210131921</v>
      </c>
      <c r="G852" s="104">
        <f t="shared" si="111"/>
        <v>842</v>
      </c>
      <c r="H852" s="104">
        <f t="shared" ca="1" si="105"/>
        <v>102.1250210131921</v>
      </c>
    </row>
    <row r="853" spans="1:8">
      <c r="A853" s="104">
        <f t="shared" si="110"/>
        <v>843</v>
      </c>
      <c r="B853" s="104">
        <f t="shared" ca="1" si="106"/>
        <v>1.1565381564965653</v>
      </c>
      <c r="C853" s="104">
        <f t="shared" ca="1" si="107"/>
        <v>1.1665381564965654E-3</v>
      </c>
      <c r="D853" s="104">
        <f t="shared" ca="1" si="108"/>
        <v>100.02219411110799</v>
      </c>
      <c r="E853" s="104">
        <f t="shared" ca="1" si="109"/>
        <v>4.6273642970961735</v>
      </c>
      <c r="F853" s="104">
        <f t="shared" ca="1" si="104"/>
        <v>102.24422326040423</v>
      </c>
      <c r="G853" s="104">
        <f t="shared" si="111"/>
        <v>843</v>
      </c>
      <c r="H853" s="104">
        <f t="shared" ca="1" si="105"/>
        <v>102.24422326040423</v>
      </c>
    </row>
    <row r="854" spans="1:8">
      <c r="A854" s="104">
        <f t="shared" si="110"/>
        <v>844</v>
      </c>
      <c r="B854" s="104">
        <f t="shared" ca="1" si="106"/>
        <v>-1.3900358693013271</v>
      </c>
      <c r="C854" s="104">
        <f t="shared" ca="1" si="107"/>
        <v>-1.380035869301327E-3</v>
      </c>
      <c r="D854" s="104">
        <f t="shared" ca="1" si="108"/>
        <v>100.02081407523869</v>
      </c>
      <c r="E854" s="104">
        <f t="shared" ca="1" si="109"/>
        <v>4.625984261226872</v>
      </c>
      <c r="F854" s="104">
        <f t="shared" ca="1" si="104"/>
        <v>102.10321988211427</v>
      </c>
      <c r="G854" s="104">
        <f t="shared" si="111"/>
        <v>844</v>
      </c>
      <c r="H854" s="104">
        <f t="shared" ca="1" si="105"/>
        <v>102.10321988211427</v>
      </c>
    </row>
    <row r="855" spans="1:8">
      <c r="A855" s="104">
        <f t="shared" si="110"/>
        <v>845</v>
      </c>
      <c r="B855" s="104">
        <f t="shared" ca="1" si="106"/>
        <v>-1.0496268258337986</v>
      </c>
      <c r="C855" s="104">
        <f t="shared" ca="1" si="107"/>
        <v>-1.0396268258337986E-3</v>
      </c>
      <c r="D855" s="104">
        <f t="shared" ca="1" si="108"/>
        <v>100.01977444841286</v>
      </c>
      <c r="E855" s="104">
        <f t="shared" ca="1" si="109"/>
        <v>4.6249446344010385</v>
      </c>
      <c r="F855" s="104">
        <f t="shared" ca="1" si="104"/>
        <v>101.99712579440643</v>
      </c>
      <c r="G855" s="104">
        <f t="shared" si="111"/>
        <v>845</v>
      </c>
      <c r="H855" s="104">
        <f t="shared" ca="1" si="105"/>
        <v>101.99712579440643</v>
      </c>
    </row>
    <row r="856" spans="1:8">
      <c r="A856" s="104">
        <f t="shared" si="110"/>
        <v>846</v>
      </c>
      <c r="B856" s="104">
        <f t="shared" ca="1" si="106"/>
        <v>7.0545056952484864E-2</v>
      </c>
      <c r="C856" s="104">
        <f t="shared" ca="1" si="107"/>
        <v>8.0545056952484865E-5</v>
      </c>
      <c r="D856" s="104">
        <f t="shared" ca="1" si="108"/>
        <v>100.01985499346981</v>
      </c>
      <c r="E856" s="104">
        <f t="shared" ca="1" si="109"/>
        <v>4.6250251794579906</v>
      </c>
      <c r="F856" s="104">
        <f t="shared" ca="1" si="104"/>
        <v>102.00534148957486</v>
      </c>
      <c r="G856" s="104">
        <f t="shared" si="111"/>
        <v>846</v>
      </c>
      <c r="H856" s="104">
        <f t="shared" ca="1" si="105"/>
        <v>102.00534148957486</v>
      </c>
    </row>
    <row r="857" spans="1:8">
      <c r="A857" s="104">
        <f t="shared" si="110"/>
        <v>847</v>
      </c>
      <c r="B857" s="104">
        <f t="shared" ca="1" si="106"/>
        <v>-1.1789107277359614</v>
      </c>
      <c r="C857" s="104">
        <f t="shared" ca="1" si="107"/>
        <v>-1.1689107277359613E-3</v>
      </c>
      <c r="D857" s="104">
        <f t="shared" ca="1" si="108"/>
        <v>100.01868608274206</v>
      </c>
      <c r="E857" s="104">
        <f t="shared" ca="1" si="109"/>
        <v>4.6238562687302549</v>
      </c>
      <c r="F857" s="104">
        <f t="shared" ca="1" si="104"/>
        <v>101.88617601209235</v>
      </c>
      <c r="G857" s="104">
        <f t="shared" si="111"/>
        <v>847</v>
      </c>
      <c r="H857" s="104">
        <f t="shared" ca="1" si="105"/>
        <v>101.88617601209235</v>
      </c>
    </row>
    <row r="858" spans="1:8">
      <c r="A858" s="104">
        <f t="shared" si="110"/>
        <v>848</v>
      </c>
      <c r="B858" s="104">
        <f t="shared" ca="1" si="106"/>
        <v>-1.1739766277476029</v>
      </c>
      <c r="C858" s="104">
        <f t="shared" ca="1" si="107"/>
        <v>-1.163976627747603E-3</v>
      </c>
      <c r="D858" s="104">
        <f t="shared" ca="1" si="108"/>
        <v>100.01752210611431</v>
      </c>
      <c r="E858" s="104">
        <f t="shared" ca="1" si="109"/>
        <v>4.6226922921025073</v>
      </c>
      <c r="F858" s="104">
        <f t="shared" ca="1" si="104"/>
        <v>101.76765187756669</v>
      </c>
      <c r="G858" s="104">
        <f t="shared" si="111"/>
        <v>848</v>
      </c>
      <c r="H858" s="104">
        <f t="shared" ca="1" si="105"/>
        <v>101.76765187756669</v>
      </c>
    </row>
    <row r="859" spans="1:8">
      <c r="A859" s="104">
        <f t="shared" si="110"/>
        <v>849</v>
      </c>
      <c r="B859" s="104">
        <f t="shared" ca="1" si="106"/>
        <v>-0.7385771470925051</v>
      </c>
      <c r="C859" s="104">
        <f t="shared" ca="1" si="107"/>
        <v>-7.2857714709250506E-4</v>
      </c>
      <c r="D859" s="104">
        <f t="shared" ca="1" si="108"/>
        <v>100.01679352896723</v>
      </c>
      <c r="E859" s="104">
        <f t="shared" ca="1" si="109"/>
        <v>4.6219637149554149</v>
      </c>
      <c r="F859" s="104">
        <f t="shared" ca="1" si="104"/>
        <v>101.69353329592649</v>
      </c>
      <c r="G859" s="104">
        <f t="shared" si="111"/>
        <v>849</v>
      </c>
      <c r="H859" s="104">
        <f t="shared" ca="1" si="105"/>
        <v>101.69353329592649</v>
      </c>
    </row>
    <row r="860" spans="1:8">
      <c r="A860" s="104">
        <f t="shared" si="110"/>
        <v>850</v>
      </c>
      <c r="B860" s="104">
        <f t="shared" ca="1" si="106"/>
        <v>-0.74740144331267766</v>
      </c>
      <c r="C860" s="104">
        <f t="shared" ca="1" si="107"/>
        <v>-7.3740144331267763E-4</v>
      </c>
      <c r="D860" s="104">
        <f t="shared" ca="1" si="108"/>
        <v>100.01605612752391</v>
      </c>
      <c r="E860" s="104">
        <f t="shared" ca="1" si="109"/>
        <v>4.6212263135121026</v>
      </c>
      <c r="F860" s="104">
        <f t="shared" ca="1" si="104"/>
        <v>101.61857197938679</v>
      </c>
      <c r="G860" s="104">
        <f t="shared" si="111"/>
        <v>850</v>
      </c>
      <c r="H860" s="104">
        <f t="shared" ca="1" si="105"/>
        <v>101.61857197938679</v>
      </c>
    </row>
    <row r="861" spans="1:8">
      <c r="A861" s="104">
        <f t="shared" si="110"/>
        <v>851</v>
      </c>
      <c r="B861" s="104">
        <f t="shared" ca="1" si="106"/>
        <v>-0.86455326004022104</v>
      </c>
      <c r="C861" s="104">
        <f t="shared" ca="1" si="107"/>
        <v>-8.5455326004022099E-4</v>
      </c>
      <c r="D861" s="104">
        <f t="shared" ca="1" si="108"/>
        <v>100.01520157426387</v>
      </c>
      <c r="E861" s="104">
        <f t="shared" ca="1" si="109"/>
        <v>4.6203717602520626</v>
      </c>
      <c r="F861" s="104">
        <f t="shared" ca="1" si="104"/>
        <v>101.53177059090827</v>
      </c>
      <c r="G861" s="104">
        <f t="shared" si="111"/>
        <v>851</v>
      </c>
      <c r="H861" s="104">
        <f t="shared" ca="1" si="105"/>
        <v>101.53177059090827</v>
      </c>
    </row>
    <row r="862" spans="1:8">
      <c r="A862" s="104">
        <f t="shared" si="110"/>
        <v>852</v>
      </c>
      <c r="B862" s="104">
        <f t="shared" ca="1" si="106"/>
        <v>-1.3657777407064406</v>
      </c>
      <c r="C862" s="104">
        <f t="shared" ca="1" si="107"/>
        <v>-1.3557777407064407E-3</v>
      </c>
      <c r="D862" s="104">
        <f t="shared" ca="1" si="108"/>
        <v>100.01384579652316</v>
      </c>
      <c r="E862" s="104">
        <f t="shared" ca="1" si="109"/>
        <v>4.6190159825113559</v>
      </c>
      <c r="F862" s="104">
        <f t="shared" ca="1" si="104"/>
        <v>101.394209348673</v>
      </c>
      <c r="G862" s="104">
        <f t="shared" si="111"/>
        <v>852</v>
      </c>
      <c r="H862" s="104">
        <f t="shared" ca="1" si="105"/>
        <v>101.394209348673</v>
      </c>
    </row>
    <row r="863" spans="1:8">
      <c r="A863" s="104">
        <f t="shared" si="110"/>
        <v>853</v>
      </c>
      <c r="B863" s="104">
        <f t="shared" ca="1" si="106"/>
        <v>0.76617919424087488</v>
      </c>
      <c r="C863" s="104">
        <f t="shared" ca="1" si="107"/>
        <v>7.761791942408749E-4</v>
      </c>
      <c r="D863" s="104">
        <f t="shared" ca="1" si="108"/>
        <v>100.0146219757174</v>
      </c>
      <c r="E863" s="104">
        <f t="shared" ca="1" si="109"/>
        <v>4.6197921617055968</v>
      </c>
      <c r="F863" s="104">
        <f t="shared" ca="1" si="104"/>
        <v>101.47293997497034</v>
      </c>
      <c r="G863" s="104">
        <f t="shared" si="111"/>
        <v>853</v>
      </c>
      <c r="H863" s="104">
        <f t="shared" ca="1" si="105"/>
        <v>101.47293997497034</v>
      </c>
    </row>
    <row r="864" spans="1:8">
      <c r="A864" s="104">
        <f t="shared" si="110"/>
        <v>854</v>
      </c>
      <c r="B864" s="104">
        <f t="shared" ca="1" si="106"/>
        <v>0.54372966436128678</v>
      </c>
      <c r="C864" s="104">
        <f t="shared" ca="1" si="107"/>
        <v>5.5372966436128678E-4</v>
      </c>
      <c r="D864" s="104">
        <f t="shared" ca="1" si="108"/>
        <v>100.01517570538176</v>
      </c>
      <c r="E864" s="104">
        <f t="shared" ca="1" si="109"/>
        <v>4.6203458913699578</v>
      </c>
      <c r="F864" s="104">
        <f t="shared" ca="1" si="104"/>
        <v>101.52914411147714</v>
      </c>
      <c r="G864" s="104">
        <f t="shared" si="111"/>
        <v>854</v>
      </c>
      <c r="H864" s="104">
        <f t="shared" ca="1" si="105"/>
        <v>101.52914411147714</v>
      </c>
    </row>
    <row r="865" spans="1:8">
      <c r="A865" s="104">
        <f t="shared" si="110"/>
        <v>855</v>
      </c>
      <c r="B865" s="104">
        <f t="shared" ca="1" si="106"/>
        <v>-0.67127298085695353</v>
      </c>
      <c r="C865" s="104">
        <f t="shared" ca="1" si="107"/>
        <v>-6.6127298085695357E-4</v>
      </c>
      <c r="D865" s="104">
        <f t="shared" ca="1" si="108"/>
        <v>100.0145144324009</v>
      </c>
      <c r="E865" s="104">
        <f t="shared" ca="1" si="109"/>
        <v>4.6196846183891012</v>
      </c>
      <c r="F865" s="104">
        <f t="shared" ca="1" si="104"/>
        <v>101.46202782524578</v>
      </c>
      <c r="G865" s="104">
        <f t="shared" si="111"/>
        <v>855</v>
      </c>
      <c r="H865" s="104">
        <f t="shared" ca="1" si="105"/>
        <v>101.46202782524578</v>
      </c>
    </row>
    <row r="866" spans="1:8">
      <c r="A866" s="104">
        <f t="shared" si="110"/>
        <v>856</v>
      </c>
      <c r="B866" s="104">
        <f t="shared" ca="1" si="106"/>
        <v>0.52552107812413484</v>
      </c>
      <c r="C866" s="104">
        <f t="shared" ca="1" si="107"/>
        <v>5.3552107812413483E-4</v>
      </c>
      <c r="D866" s="104">
        <f t="shared" ca="1" si="108"/>
        <v>100.01504995347902</v>
      </c>
      <c r="E866" s="104">
        <f t="shared" ca="1" si="109"/>
        <v>4.6202201394672251</v>
      </c>
      <c r="F866" s="104">
        <f t="shared" ca="1" si="104"/>
        <v>101.5163774311563</v>
      </c>
      <c r="G866" s="104">
        <f t="shared" si="111"/>
        <v>856</v>
      </c>
      <c r="H866" s="104">
        <f t="shared" ca="1" si="105"/>
        <v>101.5163774311563</v>
      </c>
    </row>
    <row r="867" spans="1:8">
      <c r="A867" s="104">
        <f t="shared" si="110"/>
        <v>857</v>
      </c>
      <c r="B867" s="104">
        <f t="shared" ca="1" si="106"/>
        <v>1.1629019795414859</v>
      </c>
      <c r="C867" s="104">
        <f t="shared" ca="1" si="107"/>
        <v>1.172901979541486E-3</v>
      </c>
      <c r="D867" s="104">
        <f t="shared" ca="1" si="108"/>
        <v>100.01622285545857</v>
      </c>
      <c r="E867" s="104">
        <f t="shared" ca="1" si="109"/>
        <v>4.6213930414467663</v>
      </c>
      <c r="F867" s="104">
        <f t="shared" ca="1" si="104"/>
        <v>101.63551604650181</v>
      </c>
      <c r="G867" s="104">
        <f t="shared" si="111"/>
        <v>857</v>
      </c>
      <c r="H867" s="104">
        <f t="shared" ca="1" si="105"/>
        <v>101.63551604650181</v>
      </c>
    </row>
    <row r="868" spans="1:8">
      <c r="A868" s="104">
        <f t="shared" si="110"/>
        <v>858</v>
      </c>
      <c r="B868" s="104">
        <f t="shared" ca="1" si="106"/>
        <v>-1.018442814355736</v>
      </c>
      <c r="C868" s="104">
        <f t="shared" ca="1" si="107"/>
        <v>-1.0084428143557361E-3</v>
      </c>
      <c r="D868" s="104">
        <f t="shared" ca="1" si="108"/>
        <v>100.01521441264421</v>
      </c>
      <c r="E868" s="104">
        <f t="shared" ca="1" si="109"/>
        <v>4.6203845986324108</v>
      </c>
      <c r="F868" s="104">
        <f t="shared" ca="1" si="104"/>
        <v>101.533074102764</v>
      </c>
      <c r="G868" s="104">
        <f t="shared" si="111"/>
        <v>858</v>
      </c>
      <c r="H868" s="104">
        <f t="shared" ca="1" si="105"/>
        <v>101.533074102764</v>
      </c>
    </row>
    <row r="869" spans="1:8">
      <c r="A869" s="104">
        <f t="shared" si="110"/>
        <v>859</v>
      </c>
      <c r="B869" s="104">
        <f t="shared" ca="1" si="106"/>
        <v>0.22993432367466776</v>
      </c>
      <c r="C869" s="104">
        <f t="shared" ca="1" si="107"/>
        <v>2.3993432367466777E-4</v>
      </c>
      <c r="D869" s="104">
        <f t="shared" ca="1" si="108"/>
        <v>100.01545434696789</v>
      </c>
      <c r="E869" s="104">
        <f t="shared" ca="1" si="109"/>
        <v>4.6206245329560858</v>
      </c>
      <c r="F869" s="104">
        <f t="shared" ca="1" si="104"/>
        <v>101.5574382950156</v>
      </c>
      <c r="G869" s="104">
        <f t="shared" si="111"/>
        <v>859</v>
      </c>
      <c r="H869" s="104">
        <f t="shared" ca="1" si="105"/>
        <v>101.5574382950156</v>
      </c>
    </row>
    <row r="870" spans="1:8">
      <c r="A870" s="104">
        <f t="shared" si="110"/>
        <v>860</v>
      </c>
      <c r="B870" s="104">
        <f t="shared" ca="1" si="106"/>
        <v>0.53564616482345406</v>
      </c>
      <c r="C870" s="104">
        <f t="shared" ca="1" si="107"/>
        <v>5.4564616482345415E-4</v>
      </c>
      <c r="D870" s="104">
        <f t="shared" ca="1" si="108"/>
        <v>100.01599999313271</v>
      </c>
      <c r="E870" s="104">
        <f t="shared" ca="1" si="109"/>
        <v>4.6211701791209094</v>
      </c>
      <c r="F870" s="104">
        <f t="shared" ca="1" si="104"/>
        <v>101.61286784281543</v>
      </c>
      <c r="G870" s="104">
        <f t="shared" si="111"/>
        <v>860</v>
      </c>
      <c r="H870" s="104">
        <f t="shared" ca="1" si="105"/>
        <v>101.61286784281543</v>
      </c>
    </row>
    <row r="871" spans="1:8">
      <c r="A871" s="104">
        <f t="shared" si="110"/>
        <v>861</v>
      </c>
      <c r="B871" s="104">
        <f t="shared" ca="1" si="106"/>
        <v>0.46238978466342084</v>
      </c>
      <c r="C871" s="104">
        <f t="shared" ca="1" si="107"/>
        <v>4.7238978466342086E-4</v>
      </c>
      <c r="D871" s="104">
        <f t="shared" ca="1" si="108"/>
        <v>100.01647238291737</v>
      </c>
      <c r="E871" s="104">
        <f t="shared" ca="1" si="109"/>
        <v>4.6216425689055729</v>
      </c>
      <c r="F871" s="104">
        <f t="shared" ca="1" si="104"/>
        <v>101.66088006292306</v>
      </c>
      <c r="G871" s="104">
        <f t="shared" si="111"/>
        <v>861</v>
      </c>
      <c r="H871" s="104">
        <f t="shared" ca="1" si="105"/>
        <v>101.66088006292306</v>
      </c>
    </row>
    <row r="872" spans="1:8">
      <c r="A872" s="104">
        <f t="shared" si="110"/>
        <v>862</v>
      </c>
      <c r="B872" s="104">
        <f t="shared" ca="1" si="106"/>
        <v>-0.62595580492576031</v>
      </c>
      <c r="C872" s="104">
        <f t="shared" ca="1" si="107"/>
        <v>-6.1595580492576033E-4</v>
      </c>
      <c r="D872" s="104">
        <f t="shared" ca="1" si="108"/>
        <v>100.01585642711244</v>
      </c>
      <c r="E872" s="104">
        <f t="shared" ca="1" si="109"/>
        <v>4.6210266131006472</v>
      </c>
      <c r="F872" s="104">
        <f t="shared" ca="1" si="104"/>
        <v>101.59828073490337</v>
      </c>
      <c r="G872" s="104">
        <f t="shared" si="111"/>
        <v>862</v>
      </c>
      <c r="H872" s="104">
        <f t="shared" ca="1" si="105"/>
        <v>101.59828073490337</v>
      </c>
    </row>
    <row r="873" spans="1:8">
      <c r="A873" s="104">
        <f t="shared" si="110"/>
        <v>863</v>
      </c>
      <c r="B873" s="104">
        <f t="shared" ca="1" si="106"/>
        <v>-0.12278942484646668</v>
      </c>
      <c r="C873" s="104">
        <f t="shared" ca="1" si="107"/>
        <v>-1.1278942484646668E-4</v>
      </c>
      <c r="D873" s="104">
        <f t="shared" ca="1" si="108"/>
        <v>100.01574363768759</v>
      </c>
      <c r="E873" s="104">
        <f t="shared" ca="1" si="109"/>
        <v>4.6209138236758012</v>
      </c>
      <c r="F873" s="104">
        <f t="shared" ca="1" si="104"/>
        <v>101.58682216946859</v>
      </c>
      <c r="G873" s="104">
        <f t="shared" si="111"/>
        <v>863</v>
      </c>
      <c r="H873" s="104">
        <f t="shared" ca="1" si="105"/>
        <v>101.58682216946859</v>
      </c>
    </row>
    <row r="874" spans="1:8">
      <c r="A874" s="104">
        <f t="shared" si="110"/>
        <v>864</v>
      </c>
      <c r="B874" s="104">
        <f t="shared" ca="1" si="106"/>
        <v>-2.2181068935521981</v>
      </c>
      <c r="C874" s="104">
        <f t="shared" ca="1" si="107"/>
        <v>-2.208106893552198E-3</v>
      </c>
      <c r="D874" s="104">
        <f t="shared" ca="1" si="108"/>
        <v>100.01353553079404</v>
      </c>
      <c r="E874" s="104">
        <f t="shared" ca="1" si="109"/>
        <v>4.6187057167822489</v>
      </c>
      <c r="F874" s="104">
        <f t="shared" ca="1" si="104"/>
        <v>101.3627550802253</v>
      </c>
      <c r="G874" s="104">
        <f t="shared" si="111"/>
        <v>864</v>
      </c>
      <c r="H874" s="104">
        <f t="shared" ca="1" si="105"/>
        <v>101.3627550802253</v>
      </c>
    </row>
    <row r="875" spans="1:8">
      <c r="A875" s="104">
        <f t="shared" si="110"/>
        <v>865</v>
      </c>
      <c r="B875" s="104">
        <f t="shared" ca="1" si="106"/>
        <v>-0.94004548502144503</v>
      </c>
      <c r="C875" s="104">
        <f t="shared" ca="1" si="107"/>
        <v>-9.3004548502144499E-4</v>
      </c>
      <c r="D875" s="104">
        <f t="shared" ca="1" si="108"/>
        <v>100.01260548530902</v>
      </c>
      <c r="E875" s="104">
        <f t="shared" ca="1" si="109"/>
        <v>4.6177756712972275</v>
      </c>
      <c r="F875" s="104">
        <f t="shared" ca="1" si="104"/>
        <v>101.26852693253743</v>
      </c>
      <c r="G875" s="104">
        <f t="shared" si="111"/>
        <v>865</v>
      </c>
      <c r="H875" s="104">
        <f t="shared" ca="1" si="105"/>
        <v>101.26852693253743</v>
      </c>
    </row>
    <row r="876" spans="1:8">
      <c r="A876" s="104">
        <f t="shared" si="110"/>
        <v>866</v>
      </c>
      <c r="B876" s="104">
        <f t="shared" ca="1" si="106"/>
        <v>-0.71830509619215932</v>
      </c>
      <c r="C876" s="104">
        <f t="shared" ca="1" si="107"/>
        <v>-7.0830509619215927E-4</v>
      </c>
      <c r="D876" s="104">
        <f t="shared" ca="1" si="108"/>
        <v>100.01189718021283</v>
      </c>
      <c r="E876" s="104">
        <f t="shared" ca="1" si="109"/>
        <v>4.6170673662010353</v>
      </c>
      <c r="F876" s="104">
        <f t="shared" ca="1" si="104"/>
        <v>101.19682331584357</v>
      </c>
      <c r="G876" s="104">
        <f t="shared" si="111"/>
        <v>866</v>
      </c>
      <c r="H876" s="104">
        <f t="shared" ca="1" si="105"/>
        <v>101.19682331584357</v>
      </c>
    </row>
    <row r="877" spans="1:8">
      <c r="A877" s="104">
        <f t="shared" si="110"/>
        <v>867</v>
      </c>
      <c r="B877" s="104">
        <f t="shared" ca="1" si="106"/>
        <v>1.2274205526842152</v>
      </c>
      <c r="C877" s="104">
        <f t="shared" ca="1" si="107"/>
        <v>1.2374205526842154E-3</v>
      </c>
      <c r="D877" s="104">
        <f t="shared" ca="1" si="108"/>
        <v>100.01313460076551</v>
      </c>
      <c r="E877" s="104">
        <f t="shared" ca="1" si="109"/>
        <v>4.6183047867537192</v>
      </c>
      <c r="F877" s="104">
        <f t="shared" ca="1" si="104"/>
        <v>101.32212385362283</v>
      </c>
      <c r="G877" s="104">
        <f t="shared" si="111"/>
        <v>867</v>
      </c>
      <c r="H877" s="104">
        <f t="shared" ca="1" si="105"/>
        <v>101.32212385362283</v>
      </c>
    </row>
    <row r="878" spans="1:8">
      <c r="A878" s="104">
        <f t="shared" si="110"/>
        <v>868</v>
      </c>
      <c r="B878" s="104">
        <f t="shared" ca="1" si="106"/>
        <v>-1.2732165777392583</v>
      </c>
      <c r="C878" s="104">
        <f t="shared" ca="1" si="107"/>
        <v>-1.2632165777392583E-3</v>
      </c>
      <c r="D878" s="104">
        <f t="shared" ca="1" si="108"/>
        <v>100.01187138418777</v>
      </c>
      <c r="E878" s="104">
        <f t="shared" ca="1" si="109"/>
        <v>4.6170415701759797</v>
      </c>
      <c r="F878" s="104">
        <f t="shared" ca="1" si="104"/>
        <v>101.19421287372343</v>
      </c>
      <c r="G878" s="104">
        <f t="shared" si="111"/>
        <v>868</v>
      </c>
      <c r="H878" s="104">
        <f t="shared" ca="1" si="105"/>
        <v>101.19421287372343</v>
      </c>
    </row>
    <row r="879" spans="1:8">
      <c r="A879" s="104">
        <f t="shared" si="110"/>
        <v>869</v>
      </c>
      <c r="B879" s="104">
        <f t="shared" ca="1" si="106"/>
        <v>1.4219226326448431</v>
      </c>
      <c r="C879" s="104">
        <f t="shared" ca="1" si="107"/>
        <v>1.4319226326448432E-3</v>
      </c>
      <c r="D879" s="104">
        <f t="shared" ca="1" si="108"/>
        <v>100.01330330682042</v>
      </c>
      <c r="E879" s="104">
        <f t="shared" ca="1" si="109"/>
        <v>4.6184734928086248</v>
      </c>
      <c r="F879" s="104">
        <f t="shared" ca="1" si="104"/>
        <v>101.33921895139554</v>
      </c>
      <c r="G879" s="104">
        <f t="shared" si="111"/>
        <v>869</v>
      </c>
      <c r="H879" s="104">
        <f t="shared" ca="1" si="105"/>
        <v>101.33921895139554</v>
      </c>
    </row>
    <row r="880" spans="1:8">
      <c r="A880" s="104">
        <f t="shared" si="110"/>
        <v>870</v>
      </c>
      <c r="B880" s="104">
        <f t="shared" ca="1" si="106"/>
        <v>-0.71960087830749764</v>
      </c>
      <c r="C880" s="104">
        <f t="shared" ca="1" si="107"/>
        <v>-7.096008783074976E-4</v>
      </c>
      <c r="D880" s="104">
        <f t="shared" ca="1" si="108"/>
        <v>100.01259370594211</v>
      </c>
      <c r="E880" s="104">
        <f t="shared" ca="1" si="109"/>
        <v>4.6177638919303172</v>
      </c>
      <c r="F880" s="104">
        <f t="shared" ca="1" si="104"/>
        <v>101.26733406042787</v>
      </c>
      <c r="G880" s="104">
        <f t="shared" si="111"/>
        <v>870</v>
      </c>
      <c r="H880" s="104">
        <f t="shared" ca="1" si="105"/>
        <v>101.26733406042787</v>
      </c>
    </row>
    <row r="881" spans="1:8">
      <c r="A881" s="104">
        <f t="shared" si="110"/>
        <v>871</v>
      </c>
      <c r="B881" s="104">
        <f t="shared" ca="1" si="106"/>
        <v>-0.86589292436815812</v>
      </c>
      <c r="C881" s="104">
        <f t="shared" ca="1" si="107"/>
        <v>-8.558929243681581E-4</v>
      </c>
      <c r="D881" s="104">
        <f t="shared" ca="1" si="108"/>
        <v>100.01173781301775</v>
      </c>
      <c r="E881" s="104">
        <f t="shared" ca="1" si="109"/>
        <v>4.6169079990059494</v>
      </c>
      <c r="F881" s="104">
        <f t="shared" ca="1" si="104"/>
        <v>101.18069714698539</v>
      </c>
      <c r="G881" s="104">
        <f t="shared" si="111"/>
        <v>871</v>
      </c>
      <c r="H881" s="104">
        <f t="shared" ca="1" si="105"/>
        <v>101.18069714698539</v>
      </c>
    </row>
    <row r="882" spans="1:8">
      <c r="A882" s="104">
        <f t="shared" si="110"/>
        <v>872</v>
      </c>
      <c r="B882" s="104">
        <f t="shared" ca="1" si="106"/>
        <v>0.29111975029663051</v>
      </c>
      <c r="C882" s="104">
        <f t="shared" ca="1" si="107"/>
        <v>3.0111975029663052E-4</v>
      </c>
      <c r="D882" s="104">
        <f t="shared" ca="1" si="108"/>
        <v>100.01203893276804</v>
      </c>
      <c r="E882" s="104">
        <f t="shared" ca="1" si="109"/>
        <v>4.6172091187562456</v>
      </c>
      <c r="F882" s="104">
        <f t="shared" ca="1" si="104"/>
        <v>101.2111692408895</v>
      </c>
      <c r="G882" s="104">
        <f t="shared" si="111"/>
        <v>872</v>
      </c>
      <c r="H882" s="104">
        <f t="shared" ca="1" si="105"/>
        <v>101.2111692408895</v>
      </c>
    </row>
    <row r="883" spans="1:8">
      <c r="A883" s="104">
        <f t="shared" si="110"/>
        <v>873</v>
      </c>
      <c r="B883" s="104">
        <f t="shared" ca="1" si="106"/>
        <v>1.017525216871296</v>
      </c>
      <c r="C883" s="104">
        <f t="shared" ca="1" si="107"/>
        <v>1.0275252168712961E-3</v>
      </c>
      <c r="D883" s="104">
        <f t="shared" ca="1" si="108"/>
        <v>100.01306645798491</v>
      </c>
      <c r="E883" s="104">
        <f t="shared" ca="1" si="109"/>
        <v>4.6182366439731171</v>
      </c>
      <c r="F883" s="104">
        <f t="shared" ca="1" si="104"/>
        <v>101.31521971760311</v>
      </c>
      <c r="G883" s="104">
        <f t="shared" si="111"/>
        <v>873</v>
      </c>
      <c r="H883" s="104">
        <f t="shared" ca="1" si="105"/>
        <v>101.31521971760311</v>
      </c>
    </row>
    <row r="884" spans="1:8">
      <c r="A884" s="104">
        <f t="shared" si="110"/>
        <v>874</v>
      </c>
      <c r="B884" s="104">
        <f t="shared" ca="1" si="106"/>
        <v>-0.7853551867177504</v>
      </c>
      <c r="C884" s="104">
        <f t="shared" ca="1" si="107"/>
        <v>-7.7535518671775034E-4</v>
      </c>
      <c r="D884" s="104">
        <f t="shared" ca="1" si="108"/>
        <v>100.01229110279819</v>
      </c>
      <c r="E884" s="104">
        <f t="shared" ca="1" si="109"/>
        <v>4.6174612887863997</v>
      </c>
      <c r="F884" s="104">
        <f t="shared" ca="1" si="104"/>
        <v>101.23669488275459</v>
      </c>
      <c r="G884" s="104">
        <f t="shared" si="111"/>
        <v>874</v>
      </c>
      <c r="H884" s="104">
        <f t="shared" ca="1" si="105"/>
        <v>101.23669488275459</v>
      </c>
    </row>
    <row r="885" spans="1:8">
      <c r="A885" s="104">
        <f t="shared" si="110"/>
        <v>875</v>
      </c>
      <c r="B885" s="104">
        <f t="shared" ca="1" si="106"/>
        <v>-0.43941846439185284</v>
      </c>
      <c r="C885" s="104">
        <f t="shared" ca="1" si="107"/>
        <v>-4.2941846439185281E-4</v>
      </c>
      <c r="D885" s="104">
        <f t="shared" ca="1" si="108"/>
        <v>100.01186168433379</v>
      </c>
      <c r="E885" s="104">
        <f t="shared" ca="1" si="109"/>
        <v>4.6170318703220081</v>
      </c>
      <c r="F885" s="104">
        <f t="shared" ca="1" si="104"/>
        <v>101.19323130939631</v>
      </c>
      <c r="G885" s="104">
        <f t="shared" si="111"/>
        <v>875</v>
      </c>
      <c r="H885" s="104">
        <f t="shared" ca="1" si="105"/>
        <v>101.19323130939631</v>
      </c>
    </row>
    <row r="886" spans="1:8">
      <c r="A886" s="104">
        <f t="shared" si="110"/>
        <v>876</v>
      </c>
      <c r="B886" s="104">
        <f t="shared" ca="1" si="106"/>
        <v>-1.2351814721846726</v>
      </c>
      <c r="C886" s="104">
        <f t="shared" ca="1" si="107"/>
        <v>-1.2251814721846725E-3</v>
      </c>
      <c r="D886" s="104">
        <f t="shared" ca="1" si="108"/>
        <v>100.01063650286162</v>
      </c>
      <c r="E886" s="104">
        <f t="shared" ca="1" si="109"/>
        <v>4.6158066888498235</v>
      </c>
      <c r="F886" s="104">
        <f t="shared" ca="1" si="104"/>
        <v>101.06932715532156</v>
      </c>
      <c r="G886" s="104">
        <f t="shared" si="111"/>
        <v>876</v>
      </c>
      <c r="H886" s="104">
        <f t="shared" ca="1" si="105"/>
        <v>101.06932715532156</v>
      </c>
    </row>
    <row r="887" spans="1:8">
      <c r="A887" s="104">
        <f t="shared" si="110"/>
        <v>877</v>
      </c>
      <c r="B887" s="104">
        <f t="shared" ca="1" si="106"/>
        <v>-0.2082125481784256</v>
      </c>
      <c r="C887" s="104">
        <f t="shared" ca="1" si="107"/>
        <v>-1.982125481784256E-4</v>
      </c>
      <c r="D887" s="104">
        <f t="shared" ca="1" si="108"/>
        <v>100.01043829031343</v>
      </c>
      <c r="E887" s="104">
        <f t="shared" ca="1" si="109"/>
        <v>4.6156084763016452</v>
      </c>
      <c r="F887" s="104">
        <f t="shared" ca="1" si="104"/>
        <v>101.04929593172895</v>
      </c>
      <c r="G887" s="104">
        <f t="shared" si="111"/>
        <v>877</v>
      </c>
      <c r="H887" s="104">
        <f t="shared" ca="1" si="105"/>
        <v>101.04929593172895</v>
      </c>
    </row>
    <row r="888" spans="1:8">
      <c r="A888" s="104">
        <f t="shared" si="110"/>
        <v>878</v>
      </c>
      <c r="B888" s="104">
        <f t="shared" ca="1" si="106"/>
        <v>-0.20190699582751448</v>
      </c>
      <c r="C888" s="104">
        <f t="shared" ca="1" si="107"/>
        <v>-1.9190699582751449E-4</v>
      </c>
      <c r="D888" s="104">
        <f t="shared" ca="1" si="108"/>
        <v>100.01024638331761</v>
      </c>
      <c r="E888" s="104">
        <f t="shared" ca="1" si="109"/>
        <v>4.6154165693058173</v>
      </c>
      <c r="F888" s="104">
        <f t="shared" ca="1" si="104"/>
        <v>101.02990572553379</v>
      </c>
      <c r="G888" s="104">
        <f t="shared" si="111"/>
        <v>878</v>
      </c>
      <c r="H888" s="104">
        <f t="shared" ca="1" si="105"/>
        <v>101.02990572553379</v>
      </c>
    </row>
    <row r="889" spans="1:8">
      <c r="A889" s="104">
        <f t="shared" si="110"/>
        <v>879</v>
      </c>
      <c r="B889" s="104">
        <f t="shared" ca="1" si="106"/>
        <v>0.88764002488481086</v>
      </c>
      <c r="C889" s="104">
        <f t="shared" ca="1" si="107"/>
        <v>8.9764002488481091E-4</v>
      </c>
      <c r="D889" s="104">
        <f t="shared" ca="1" si="108"/>
        <v>100.0111440233425</v>
      </c>
      <c r="E889" s="104">
        <f t="shared" ca="1" si="109"/>
        <v>4.6163142093307021</v>
      </c>
      <c r="F889" s="104">
        <f t="shared" ca="1" si="104"/>
        <v>101.12063492761283</v>
      </c>
      <c r="G889" s="104">
        <f t="shared" si="111"/>
        <v>879</v>
      </c>
      <c r="H889" s="104">
        <f t="shared" ca="1" si="105"/>
        <v>101.12063492761283</v>
      </c>
    </row>
    <row r="890" spans="1:8">
      <c r="A890" s="104">
        <f t="shared" si="110"/>
        <v>880</v>
      </c>
      <c r="B890" s="104">
        <f t="shared" ca="1" si="106"/>
        <v>2.0340831144231544</v>
      </c>
      <c r="C890" s="104">
        <f t="shared" ca="1" si="107"/>
        <v>2.0440831144231545E-3</v>
      </c>
      <c r="D890" s="104">
        <f t="shared" ca="1" si="108"/>
        <v>100.01318810645692</v>
      </c>
      <c r="E890" s="104">
        <f t="shared" ca="1" si="109"/>
        <v>4.6183582924451256</v>
      </c>
      <c r="F890" s="104">
        <f t="shared" ca="1" si="104"/>
        <v>101.32754530895245</v>
      </c>
      <c r="G890" s="104">
        <f t="shared" si="111"/>
        <v>880</v>
      </c>
      <c r="H890" s="104">
        <f t="shared" ca="1" si="105"/>
        <v>101.32754530895245</v>
      </c>
    </row>
    <row r="891" spans="1:8">
      <c r="A891" s="104">
        <f t="shared" si="110"/>
        <v>881</v>
      </c>
      <c r="B891" s="104">
        <f t="shared" ca="1" si="106"/>
        <v>0.34448190026799086</v>
      </c>
      <c r="C891" s="104">
        <f t="shared" ca="1" si="107"/>
        <v>3.5448190026799088E-4</v>
      </c>
      <c r="D891" s="104">
        <f t="shared" ca="1" si="108"/>
        <v>100.0135425883572</v>
      </c>
      <c r="E891" s="104">
        <f t="shared" ca="1" si="109"/>
        <v>4.6187127743453935</v>
      </c>
      <c r="F891" s="104">
        <f t="shared" ca="1" si="104"/>
        <v>101.36347045679419</v>
      </c>
      <c r="G891" s="104">
        <f t="shared" si="111"/>
        <v>881</v>
      </c>
      <c r="H891" s="104">
        <f t="shared" ca="1" si="105"/>
        <v>101.36347045679419</v>
      </c>
    </row>
    <row r="892" spans="1:8">
      <c r="A892" s="104">
        <f t="shared" si="110"/>
        <v>882</v>
      </c>
      <c r="B892" s="104">
        <f t="shared" ca="1" si="106"/>
        <v>0.37945296652304505</v>
      </c>
      <c r="C892" s="104">
        <f t="shared" ca="1" si="107"/>
        <v>3.8945296652304507E-4</v>
      </c>
      <c r="D892" s="104">
        <f t="shared" ca="1" si="108"/>
        <v>100.01393204132371</v>
      </c>
      <c r="E892" s="104">
        <f t="shared" ca="1" si="109"/>
        <v>4.6191022273119167</v>
      </c>
      <c r="F892" s="104">
        <f t="shared" ca="1" si="104"/>
        <v>101.40295444914059</v>
      </c>
      <c r="G892" s="104">
        <f t="shared" si="111"/>
        <v>882</v>
      </c>
      <c r="H892" s="104">
        <f t="shared" ca="1" si="105"/>
        <v>101.40295444914059</v>
      </c>
    </row>
    <row r="893" spans="1:8">
      <c r="A893" s="104">
        <f t="shared" si="110"/>
        <v>883</v>
      </c>
      <c r="B893" s="104">
        <f t="shared" ca="1" si="106"/>
        <v>0.19991029580235747</v>
      </c>
      <c r="C893" s="104">
        <f t="shared" ca="1" si="107"/>
        <v>2.0991029580235749E-4</v>
      </c>
      <c r="D893" s="104">
        <f t="shared" ca="1" si="108"/>
        <v>100.01414195161952</v>
      </c>
      <c r="E893" s="104">
        <f t="shared" ca="1" si="109"/>
        <v>4.6193121376077189</v>
      </c>
      <c r="F893" s="104">
        <f t="shared" ca="1" si="104"/>
        <v>101.42424220748589</v>
      </c>
      <c r="G893" s="104">
        <f t="shared" si="111"/>
        <v>883</v>
      </c>
      <c r="H893" s="104">
        <f t="shared" ca="1" si="105"/>
        <v>101.42424220748589</v>
      </c>
    </row>
    <row r="894" spans="1:8">
      <c r="A894" s="104">
        <f t="shared" si="110"/>
        <v>884</v>
      </c>
      <c r="B894" s="104">
        <f t="shared" ca="1" si="106"/>
        <v>-0.70964000609776257</v>
      </c>
      <c r="C894" s="104">
        <f t="shared" ca="1" si="107"/>
        <v>-6.9964000609776256E-4</v>
      </c>
      <c r="D894" s="104">
        <f t="shared" ca="1" si="108"/>
        <v>100.01344231161342</v>
      </c>
      <c r="E894" s="104">
        <f t="shared" ca="1" si="109"/>
        <v>4.618612497601621</v>
      </c>
      <c r="F894" s="104">
        <f t="shared" ca="1" si="104"/>
        <v>101.35330656764867</v>
      </c>
      <c r="G894" s="104">
        <f t="shared" si="111"/>
        <v>884</v>
      </c>
      <c r="H894" s="104">
        <f t="shared" ca="1" si="105"/>
        <v>101.35330656764867</v>
      </c>
    </row>
    <row r="895" spans="1:8">
      <c r="A895" s="104">
        <f t="shared" si="110"/>
        <v>885</v>
      </c>
      <c r="B895" s="104">
        <f t="shared" ca="1" si="106"/>
        <v>-1.2794676218388701</v>
      </c>
      <c r="C895" s="104">
        <f t="shared" ca="1" si="107"/>
        <v>-1.2694676218388701E-3</v>
      </c>
      <c r="D895" s="104">
        <f t="shared" ca="1" si="108"/>
        <v>100.01217284399158</v>
      </c>
      <c r="E895" s="104">
        <f t="shared" ca="1" si="109"/>
        <v>4.6173430299797822</v>
      </c>
      <c r="F895" s="104">
        <f t="shared" ca="1" si="104"/>
        <v>101.22472345990889</v>
      </c>
      <c r="G895" s="104">
        <f t="shared" si="111"/>
        <v>885</v>
      </c>
      <c r="H895" s="104">
        <f t="shared" ca="1" si="105"/>
        <v>101.22472345990889</v>
      </c>
    </row>
    <row r="896" spans="1:8">
      <c r="A896" s="104">
        <f t="shared" si="110"/>
        <v>886</v>
      </c>
      <c r="B896" s="104">
        <f t="shared" ca="1" si="106"/>
        <v>-1.4220213251646796</v>
      </c>
      <c r="C896" s="104">
        <f t="shared" ca="1" si="107"/>
        <v>-1.4120213251646795E-3</v>
      </c>
      <c r="D896" s="104">
        <f t="shared" ca="1" si="108"/>
        <v>100.01076082266641</v>
      </c>
      <c r="E896" s="104">
        <f t="shared" ca="1" si="109"/>
        <v>4.6159310086546173</v>
      </c>
      <c r="F896" s="104">
        <f t="shared" ca="1" si="104"/>
        <v>101.08189285541064</v>
      </c>
      <c r="G896" s="104">
        <f t="shared" si="111"/>
        <v>886</v>
      </c>
      <c r="H896" s="104">
        <f t="shared" ca="1" si="105"/>
        <v>101.08189285541064</v>
      </c>
    </row>
    <row r="897" spans="1:8">
      <c r="A897" s="104">
        <f t="shared" si="110"/>
        <v>887</v>
      </c>
      <c r="B897" s="104">
        <f t="shared" ca="1" si="106"/>
        <v>-0.1219790758759359</v>
      </c>
      <c r="C897" s="104">
        <f t="shared" ca="1" si="107"/>
        <v>-1.119790758759359E-4</v>
      </c>
      <c r="D897" s="104">
        <f t="shared" ca="1" si="108"/>
        <v>100.01064884359053</v>
      </c>
      <c r="E897" s="104">
        <f t="shared" ca="1" si="109"/>
        <v>4.6158190295787414</v>
      </c>
      <c r="F897" s="104">
        <f t="shared" ca="1" si="104"/>
        <v>101.07057443218602</v>
      </c>
      <c r="G897" s="104">
        <f t="shared" si="111"/>
        <v>887</v>
      </c>
      <c r="H897" s="104">
        <f t="shared" ca="1" si="105"/>
        <v>101.07057443218602</v>
      </c>
    </row>
    <row r="898" spans="1:8">
      <c r="A898" s="104">
        <f t="shared" si="110"/>
        <v>888</v>
      </c>
      <c r="B898" s="104">
        <f t="shared" ca="1" si="106"/>
        <v>-1.0706438007668702</v>
      </c>
      <c r="C898" s="104">
        <f t="shared" ca="1" si="107"/>
        <v>-1.0606438007668701E-3</v>
      </c>
      <c r="D898" s="104">
        <f t="shared" ca="1" si="108"/>
        <v>100.00958819978976</v>
      </c>
      <c r="E898" s="104">
        <f t="shared" ca="1" si="109"/>
        <v>4.6147583857779741</v>
      </c>
      <c r="F898" s="104">
        <f t="shared" ca="1" si="104"/>
        <v>100.96343138432366</v>
      </c>
      <c r="G898" s="104">
        <f t="shared" si="111"/>
        <v>888</v>
      </c>
      <c r="H898" s="104">
        <f t="shared" ca="1" si="105"/>
        <v>100.96343138432366</v>
      </c>
    </row>
    <row r="899" spans="1:8">
      <c r="A899" s="104">
        <f t="shared" si="110"/>
        <v>889</v>
      </c>
      <c r="B899" s="104">
        <f t="shared" ca="1" si="106"/>
        <v>-0.4871390708427521</v>
      </c>
      <c r="C899" s="104">
        <f t="shared" ca="1" si="107"/>
        <v>-4.7713907084275209E-4</v>
      </c>
      <c r="D899" s="104">
        <f t="shared" ca="1" si="108"/>
        <v>100.00911106071892</v>
      </c>
      <c r="E899" s="104">
        <f t="shared" ca="1" si="109"/>
        <v>4.6142812467071312</v>
      </c>
      <c r="F899" s="104">
        <f t="shared" ca="1" si="104"/>
        <v>100.91526927740902</v>
      </c>
      <c r="G899" s="104">
        <f t="shared" si="111"/>
        <v>889</v>
      </c>
      <c r="H899" s="104">
        <f t="shared" ca="1" si="105"/>
        <v>100.91526927740902</v>
      </c>
    </row>
    <row r="900" spans="1:8">
      <c r="A900" s="104">
        <f t="shared" si="110"/>
        <v>890</v>
      </c>
      <c r="B900" s="104">
        <f t="shared" ca="1" si="106"/>
        <v>0.24237931908056698</v>
      </c>
      <c r="C900" s="104">
        <f t="shared" ca="1" si="107"/>
        <v>2.5237931908056699E-4</v>
      </c>
      <c r="D900" s="104">
        <f t="shared" ca="1" si="108"/>
        <v>100.009363440038</v>
      </c>
      <c r="E900" s="104">
        <f t="shared" ca="1" si="109"/>
        <v>4.614533626026212</v>
      </c>
      <c r="F900" s="104">
        <f t="shared" ca="1" si="104"/>
        <v>100.94074141853972</v>
      </c>
      <c r="G900" s="104">
        <f t="shared" si="111"/>
        <v>890</v>
      </c>
      <c r="H900" s="104">
        <f t="shared" ca="1" si="105"/>
        <v>100.94074141853972</v>
      </c>
    </row>
    <row r="901" spans="1:8">
      <c r="A901" s="104">
        <f t="shared" si="110"/>
        <v>891</v>
      </c>
      <c r="B901" s="104">
        <f t="shared" ca="1" si="106"/>
        <v>-0.55720259432092845</v>
      </c>
      <c r="C901" s="104">
        <f t="shared" ca="1" si="107"/>
        <v>-5.4720259432092841E-4</v>
      </c>
      <c r="D901" s="104">
        <f t="shared" ca="1" si="108"/>
        <v>100.00881623744368</v>
      </c>
      <c r="E901" s="104">
        <f t="shared" ca="1" si="109"/>
        <v>4.613986423431891</v>
      </c>
      <c r="F901" s="104">
        <f t="shared" ca="1" si="104"/>
        <v>100.88552149258406</v>
      </c>
      <c r="G901" s="104">
        <f t="shared" si="111"/>
        <v>891</v>
      </c>
      <c r="H901" s="104">
        <f t="shared" ca="1" si="105"/>
        <v>100.88552149258406</v>
      </c>
    </row>
    <row r="902" spans="1:8">
      <c r="A902" s="104">
        <f t="shared" si="110"/>
        <v>892</v>
      </c>
      <c r="B902" s="104">
        <f t="shared" ca="1" si="106"/>
        <v>1.8819703317073779</v>
      </c>
      <c r="C902" s="104">
        <f t="shared" ca="1" si="107"/>
        <v>1.8919703317073779E-3</v>
      </c>
      <c r="D902" s="104">
        <f t="shared" ca="1" si="108"/>
        <v>100.01070820777539</v>
      </c>
      <c r="E902" s="104">
        <f t="shared" ca="1" si="109"/>
        <v>4.6158783937635981</v>
      </c>
      <c r="F902" s="104">
        <f t="shared" ca="1" si="104"/>
        <v>101.07657458254545</v>
      </c>
      <c r="G902" s="104">
        <f t="shared" si="111"/>
        <v>892</v>
      </c>
      <c r="H902" s="104">
        <f t="shared" ca="1" si="105"/>
        <v>101.07657458254545</v>
      </c>
    </row>
    <row r="903" spans="1:8">
      <c r="A903" s="104">
        <f t="shared" si="110"/>
        <v>893</v>
      </c>
      <c r="B903" s="104">
        <f t="shared" ca="1" si="106"/>
        <v>1.9612567160578451</v>
      </c>
      <c r="C903" s="104">
        <f t="shared" ca="1" si="107"/>
        <v>1.9712567160578452E-3</v>
      </c>
      <c r="D903" s="104">
        <f t="shared" ca="1" si="108"/>
        <v>100.01267946449146</v>
      </c>
      <c r="E903" s="104">
        <f t="shared" ca="1" si="109"/>
        <v>4.6178496504796556</v>
      </c>
      <c r="F903" s="104">
        <f t="shared" ca="1" si="104"/>
        <v>101.27601897248967</v>
      </c>
      <c r="G903" s="104">
        <f t="shared" si="111"/>
        <v>893</v>
      </c>
      <c r="H903" s="104">
        <f t="shared" ca="1" si="105"/>
        <v>101.27601897248967</v>
      </c>
    </row>
    <row r="904" spans="1:8">
      <c r="A904" s="104">
        <f t="shared" si="110"/>
        <v>894</v>
      </c>
      <c r="B904" s="104">
        <f t="shared" ca="1" si="106"/>
        <v>1.3344592193993399</v>
      </c>
      <c r="C904" s="104">
        <f t="shared" ca="1" si="107"/>
        <v>1.3444592193993399E-3</v>
      </c>
      <c r="D904" s="104">
        <f t="shared" ca="1" si="108"/>
        <v>100.01402392371085</v>
      </c>
      <c r="E904" s="104">
        <f t="shared" ca="1" si="109"/>
        <v>4.6191941096990545</v>
      </c>
      <c r="F904" s="104">
        <f t="shared" ca="1" si="104"/>
        <v>101.4122720227121</v>
      </c>
      <c r="G904" s="104">
        <f t="shared" si="111"/>
        <v>894</v>
      </c>
      <c r="H904" s="104">
        <f t="shared" ca="1" si="105"/>
        <v>101.4122720227121</v>
      </c>
    </row>
    <row r="905" spans="1:8">
      <c r="A905" s="104">
        <f t="shared" si="110"/>
        <v>895</v>
      </c>
      <c r="B905" s="104">
        <f t="shared" ca="1" si="106"/>
        <v>-0.4451867539565435</v>
      </c>
      <c r="C905" s="104">
        <f t="shared" ca="1" si="107"/>
        <v>-4.3518675395654347E-4</v>
      </c>
      <c r="D905" s="104">
        <f t="shared" ca="1" si="108"/>
        <v>100.01358873695689</v>
      </c>
      <c r="E905" s="104">
        <f t="shared" ca="1" si="109"/>
        <v>4.6187589229450978</v>
      </c>
      <c r="F905" s="104">
        <f t="shared" ca="1" si="104"/>
        <v>101.36814834695515</v>
      </c>
      <c r="G905" s="104">
        <f t="shared" si="111"/>
        <v>895</v>
      </c>
      <c r="H905" s="104">
        <f t="shared" ca="1" si="105"/>
        <v>101.36814834695515</v>
      </c>
    </row>
    <row r="906" spans="1:8">
      <c r="A906" s="104">
        <f t="shared" si="110"/>
        <v>896</v>
      </c>
      <c r="B906" s="104">
        <f t="shared" ca="1" si="106"/>
        <v>0.48473496190106113</v>
      </c>
      <c r="C906" s="104">
        <f t="shared" ca="1" si="107"/>
        <v>4.9473496190106112E-4</v>
      </c>
      <c r="D906" s="104">
        <f t="shared" ca="1" si="108"/>
        <v>100.01408347191879</v>
      </c>
      <c r="E906" s="104">
        <f t="shared" ca="1" si="109"/>
        <v>4.6192536579069987</v>
      </c>
      <c r="F906" s="104">
        <f t="shared" ref="F906:F969" ca="1" si="112">EXP(E906)</f>
        <v>101.41831112158158</v>
      </c>
      <c r="G906" s="104">
        <f t="shared" si="111"/>
        <v>896</v>
      </c>
      <c r="H906" s="104">
        <f t="shared" ref="H906:H969" ca="1" si="113">F906</f>
        <v>101.41831112158158</v>
      </c>
    </row>
    <row r="907" spans="1:8">
      <c r="A907" s="104">
        <f t="shared" si="110"/>
        <v>897</v>
      </c>
      <c r="B907" s="104">
        <f t="shared" ref="B907:B970" ca="1" si="114">NORMINV(RAND(),0,1)</f>
        <v>1.918388427760664</v>
      </c>
      <c r="C907" s="104">
        <f t="shared" ref="C907:C970" ca="1" si="115">$E$2+B907*$C$3</f>
        <v>1.928388427760664E-3</v>
      </c>
      <c r="D907" s="104">
        <f t="shared" ref="D907:D970" ca="1" si="116">D906+C907</f>
        <v>100.01601186034655</v>
      </c>
      <c r="E907" s="104">
        <f t="shared" ref="E907:E970" ca="1" si="117">E906+C907</f>
        <v>4.6211820463347593</v>
      </c>
      <c r="F907" s="104">
        <f t="shared" ca="1" si="112"/>
        <v>101.61407371160315</v>
      </c>
      <c r="G907" s="104">
        <f t="shared" si="111"/>
        <v>897</v>
      </c>
      <c r="H907" s="104">
        <f t="shared" ca="1" si="113"/>
        <v>101.61407371160315</v>
      </c>
    </row>
    <row r="908" spans="1:8">
      <c r="A908" s="104">
        <f t="shared" ref="A908:A971" si="118">A907+1</f>
        <v>898</v>
      </c>
      <c r="B908" s="104">
        <f t="shared" ca="1" si="114"/>
        <v>1.2594934394823958</v>
      </c>
      <c r="C908" s="104">
        <f t="shared" ca="1" si="115"/>
        <v>1.2694934394823958E-3</v>
      </c>
      <c r="D908" s="104">
        <f t="shared" ca="1" si="116"/>
        <v>100.01728135378603</v>
      </c>
      <c r="E908" s="104">
        <f t="shared" ca="1" si="117"/>
        <v>4.6224515397742421</v>
      </c>
      <c r="F908" s="104">
        <f t="shared" ca="1" si="112"/>
        <v>101.74315402751063</v>
      </c>
      <c r="G908" s="104">
        <f t="shared" ref="G908:G971" si="119">G907+1</f>
        <v>898</v>
      </c>
      <c r="H908" s="104">
        <f t="shared" ca="1" si="113"/>
        <v>101.74315402751063</v>
      </c>
    </row>
    <row r="909" spans="1:8">
      <c r="A909" s="104">
        <f t="shared" si="118"/>
        <v>899</v>
      </c>
      <c r="B909" s="104">
        <f t="shared" ca="1" si="114"/>
        <v>0.71786505647836796</v>
      </c>
      <c r="C909" s="104">
        <f t="shared" ca="1" si="115"/>
        <v>7.2786505647836795E-4</v>
      </c>
      <c r="D909" s="104">
        <f t="shared" ca="1" si="116"/>
        <v>100.01800921884251</v>
      </c>
      <c r="E909" s="104">
        <f t="shared" ca="1" si="117"/>
        <v>4.6231794048307204</v>
      </c>
      <c r="F909" s="104">
        <f t="shared" ca="1" si="112"/>
        <v>101.81723627173093</v>
      </c>
      <c r="G909" s="104">
        <f t="shared" si="119"/>
        <v>899</v>
      </c>
      <c r="H909" s="104">
        <f t="shared" ca="1" si="113"/>
        <v>101.81723627173093</v>
      </c>
    </row>
    <row r="910" spans="1:8">
      <c r="A910" s="104">
        <f t="shared" si="118"/>
        <v>900</v>
      </c>
      <c r="B910" s="104">
        <f t="shared" ca="1" si="114"/>
        <v>-0.22964974346741418</v>
      </c>
      <c r="C910" s="104">
        <f t="shared" ca="1" si="115"/>
        <v>-2.1964974346741419E-4</v>
      </c>
      <c r="D910" s="104">
        <f t="shared" ca="1" si="116"/>
        <v>100.01778956909904</v>
      </c>
      <c r="E910" s="104">
        <f t="shared" ca="1" si="117"/>
        <v>4.622959755087253</v>
      </c>
      <c r="F910" s="104">
        <f t="shared" ca="1" si="112"/>
        <v>101.79487459786115</v>
      </c>
      <c r="G910" s="104">
        <f t="shared" si="119"/>
        <v>900</v>
      </c>
      <c r="H910" s="104">
        <f t="shared" ca="1" si="113"/>
        <v>101.79487459786115</v>
      </c>
    </row>
    <row r="911" spans="1:8">
      <c r="A911" s="104">
        <f t="shared" si="118"/>
        <v>901</v>
      </c>
      <c r="B911" s="104">
        <f t="shared" ca="1" si="114"/>
        <v>-1.0075029505745281</v>
      </c>
      <c r="C911" s="104">
        <f t="shared" ca="1" si="115"/>
        <v>-9.975029505745281E-4</v>
      </c>
      <c r="D911" s="104">
        <f t="shared" ca="1" si="116"/>
        <v>100.01679206614847</v>
      </c>
      <c r="E911" s="104">
        <f t="shared" ca="1" si="117"/>
        <v>4.6219622521366786</v>
      </c>
      <c r="F911" s="104">
        <f t="shared" ca="1" si="112"/>
        <v>101.69338453682941</v>
      </c>
      <c r="G911" s="104">
        <f t="shared" si="119"/>
        <v>901</v>
      </c>
      <c r="H911" s="104">
        <f t="shared" ca="1" si="113"/>
        <v>101.69338453682941</v>
      </c>
    </row>
    <row r="912" spans="1:8">
      <c r="A912" s="104">
        <f t="shared" si="118"/>
        <v>902</v>
      </c>
      <c r="B912" s="104">
        <f t="shared" ca="1" si="114"/>
        <v>-0.87154351431959998</v>
      </c>
      <c r="C912" s="104">
        <f t="shared" ca="1" si="115"/>
        <v>-8.6154351431959992E-4</v>
      </c>
      <c r="D912" s="104">
        <f t="shared" ca="1" si="116"/>
        <v>100.01593052263415</v>
      </c>
      <c r="E912" s="104">
        <f t="shared" ca="1" si="117"/>
        <v>4.6211007086223592</v>
      </c>
      <c r="F912" s="104">
        <f t="shared" ca="1" si="112"/>
        <v>101.60580899142107</v>
      </c>
      <c r="G912" s="104">
        <f t="shared" si="119"/>
        <v>902</v>
      </c>
      <c r="H912" s="104">
        <f t="shared" ca="1" si="113"/>
        <v>101.60580899142107</v>
      </c>
    </row>
    <row r="913" spans="1:8">
      <c r="A913" s="104">
        <f t="shared" si="118"/>
        <v>903</v>
      </c>
      <c r="B913" s="104">
        <f t="shared" ca="1" si="114"/>
        <v>-0.29403886327715456</v>
      </c>
      <c r="C913" s="104">
        <f t="shared" ca="1" si="115"/>
        <v>-2.8403886327715453E-4</v>
      </c>
      <c r="D913" s="104">
        <f t="shared" ca="1" si="116"/>
        <v>100.01564648377088</v>
      </c>
      <c r="E913" s="104">
        <f t="shared" ca="1" si="117"/>
        <v>4.6208166697590825</v>
      </c>
      <c r="F913" s="104">
        <f t="shared" ca="1" si="112"/>
        <v>101.57695309122538</v>
      </c>
      <c r="G913" s="104">
        <f t="shared" si="119"/>
        <v>903</v>
      </c>
      <c r="H913" s="104">
        <f t="shared" ca="1" si="113"/>
        <v>101.57695309122538</v>
      </c>
    </row>
    <row r="914" spans="1:8">
      <c r="A914" s="104">
        <f t="shared" si="118"/>
        <v>904</v>
      </c>
      <c r="B914" s="104">
        <f t="shared" ca="1" si="114"/>
        <v>0.41713767732225371</v>
      </c>
      <c r="C914" s="104">
        <f t="shared" ca="1" si="115"/>
        <v>4.2713767732225374E-4</v>
      </c>
      <c r="D914" s="104">
        <f t="shared" ca="1" si="116"/>
        <v>100.0160736214482</v>
      </c>
      <c r="E914" s="104">
        <f t="shared" ca="1" si="117"/>
        <v>4.6212438074364046</v>
      </c>
      <c r="F914" s="104">
        <f t="shared" ca="1" si="112"/>
        <v>101.62034970254231</v>
      </c>
      <c r="G914" s="104">
        <f t="shared" si="119"/>
        <v>904</v>
      </c>
      <c r="H914" s="104">
        <f t="shared" ca="1" si="113"/>
        <v>101.62034970254231</v>
      </c>
    </row>
    <row r="915" spans="1:8">
      <c r="A915" s="104">
        <f t="shared" si="118"/>
        <v>905</v>
      </c>
      <c r="B915" s="104">
        <f t="shared" ca="1" si="114"/>
        <v>-0.48570056249121973</v>
      </c>
      <c r="C915" s="104">
        <f t="shared" ca="1" si="115"/>
        <v>-4.7570056249121974E-4</v>
      </c>
      <c r="D915" s="104">
        <f t="shared" ca="1" si="116"/>
        <v>100.01559792088571</v>
      </c>
      <c r="E915" s="104">
        <f t="shared" ca="1" si="117"/>
        <v>4.6207681068739133</v>
      </c>
      <c r="F915" s="104">
        <f t="shared" ca="1" si="112"/>
        <v>101.57202034109183</v>
      </c>
      <c r="G915" s="104">
        <f t="shared" si="119"/>
        <v>905</v>
      </c>
      <c r="H915" s="104">
        <f t="shared" ca="1" si="113"/>
        <v>101.57202034109183</v>
      </c>
    </row>
    <row r="916" spans="1:8">
      <c r="A916" s="104">
        <f t="shared" si="118"/>
        <v>906</v>
      </c>
      <c r="B916" s="104">
        <f t="shared" ca="1" si="114"/>
        <v>0.87654097677627374</v>
      </c>
      <c r="C916" s="104">
        <f t="shared" ca="1" si="115"/>
        <v>8.865409767762738E-4</v>
      </c>
      <c r="D916" s="104">
        <f t="shared" ca="1" si="116"/>
        <v>100.01648446186249</v>
      </c>
      <c r="E916" s="104">
        <f t="shared" ca="1" si="117"/>
        <v>4.6216546478506899</v>
      </c>
      <c r="F916" s="104">
        <f t="shared" ca="1" si="112"/>
        <v>101.66210802653012</v>
      </c>
      <c r="G916" s="104">
        <f t="shared" si="119"/>
        <v>906</v>
      </c>
      <c r="H916" s="104">
        <f t="shared" ca="1" si="113"/>
        <v>101.66210802653012</v>
      </c>
    </row>
    <row r="917" spans="1:8">
      <c r="A917" s="104">
        <f t="shared" si="118"/>
        <v>907</v>
      </c>
      <c r="B917" s="104">
        <f t="shared" ca="1" si="114"/>
        <v>-2.0043532152661134</v>
      </c>
      <c r="C917" s="104">
        <f t="shared" ca="1" si="115"/>
        <v>-1.9943532152661135E-3</v>
      </c>
      <c r="D917" s="104">
        <f t="shared" ca="1" si="116"/>
        <v>100.01449010864722</v>
      </c>
      <c r="E917" s="104">
        <f t="shared" ca="1" si="117"/>
        <v>4.6196602946354242</v>
      </c>
      <c r="F917" s="104">
        <f t="shared" ca="1" si="112"/>
        <v>101.4595599178879</v>
      </c>
      <c r="G917" s="104">
        <f t="shared" si="119"/>
        <v>907</v>
      </c>
      <c r="H917" s="104">
        <f t="shared" ca="1" si="113"/>
        <v>101.4595599178879</v>
      </c>
    </row>
    <row r="918" spans="1:8">
      <c r="A918" s="104">
        <f t="shared" si="118"/>
        <v>908</v>
      </c>
      <c r="B918" s="104">
        <f t="shared" ca="1" si="114"/>
        <v>0.10727453649173765</v>
      </c>
      <c r="C918" s="104">
        <f t="shared" ca="1" si="115"/>
        <v>1.1727453649173766E-4</v>
      </c>
      <c r="D918" s="104">
        <f t="shared" ca="1" si="116"/>
        <v>100.01460738318372</v>
      </c>
      <c r="E918" s="104">
        <f t="shared" ca="1" si="117"/>
        <v>4.6197775691719158</v>
      </c>
      <c r="F918" s="104">
        <f t="shared" ca="1" si="112"/>
        <v>101.47145923847994</v>
      </c>
      <c r="G918" s="104">
        <f t="shared" si="119"/>
        <v>908</v>
      </c>
      <c r="H918" s="104">
        <f t="shared" ca="1" si="113"/>
        <v>101.47145923847994</v>
      </c>
    </row>
    <row r="919" spans="1:8">
      <c r="A919" s="104">
        <f t="shared" si="118"/>
        <v>909</v>
      </c>
      <c r="B919" s="104">
        <f t="shared" ca="1" si="114"/>
        <v>-0.97904799848284485</v>
      </c>
      <c r="C919" s="104">
        <f t="shared" ca="1" si="115"/>
        <v>-9.6904799848284481E-4</v>
      </c>
      <c r="D919" s="104">
        <f t="shared" ca="1" si="116"/>
        <v>100.01363833518523</v>
      </c>
      <c r="E919" s="104">
        <f t="shared" ca="1" si="117"/>
        <v>4.6188085211734329</v>
      </c>
      <c r="F919" s="104">
        <f t="shared" ca="1" si="112"/>
        <v>101.37317615220685</v>
      </c>
      <c r="G919" s="104">
        <f t="shared" si="119"/>
        <v>909</v>
      </c>
      <c r="H919" s="104">
        <f t="shared" ca="1" si="113"/>
        <v>101.37317615220685</v>
      </c>
    </row>
    <row r="920" spans="1:8">
      <c r="A920" s="104">
        <f t="shared" si="118"/>
        <v>910</v>
      </c>
      <c r="B920" s="104">
        <f t="shared" ca="1" si="114"/>
        <v>-1.0433460317290786</v>
      </c>
      <c r="C920" s="104">
        <f t="shared" ca="1" si="115"/>
        <v>-1.0333460317290787E-3</v>
      </c>
      <c r="D920" s="104">
        <f t="shared" ca="1" si="116"/>
        <v>100.0126049891535</v>
      </c>
      <c r="E920" s="104">
        <f t="shared" ca="1" si="117"/>
        <v>4.6177751751417038</v>
      </c>
      <c r="F920" s="104">
        <f t="shared" ca="1" si="112"/>
        <v>101.26847668761087</v>
      </c>
      <c r="G920" s="104">
        <f t="shared" si="119"/>
        <v>910</v>
      </c>
      <c r="H920" s="104">
        <f t="shared" ca="1" si="113"/>
        <v>101.26847668761087</v>
      </c>
    </row>
    <row r="921" spans="1:8">
      <c r="A921" s="104">
        <f t="shared" si="118"/>
        <v>911</v>
      </c>
      <c r="B921" s="104">
        <f t="shared" ca="1" si="114"/>
        <v>-0.10385755742974942</v>
      </c>
      <c r="C921" s="104">
        <f t="shared" ca="1" si="115"/>
        <v>-9.385755742974942E-5</v>
      </c>
      <c r="D921" s="104">
        <f t="shared" ca="1" si="116"/>
        <v>100.01251113159607</v>
      </c>
      <c r="E921" s="104">
        <f t="shared" ca="1" si="117"/>
        <v>4.6176813175842737</v>
      </c>
      <c r="F921" s="104">
        <f t="shared" ca="1" si="112"/>
        <v>101.25897232177957</v>
      </c>
      <c r="G921" s="104">
        <f t="shared" si="119"/>
        <v>911</v>
      </c>
      <c r="H921" s="104">
        <f t="shared" ca="1" si="113"/>
        <v>101.25897232177957</v>
      </c>
    </row>
    <row r="922" spans="1:8">
      <c r="A922" s="104">
        <f t="shared" si="118"/>
        <v>912</v>
      </c>
      <c r="B922" s="104">
        <f t="shared" ca="1" si="114"/>
        <v>0.70874745325854138</v>
      </c>
      <c r="C922" s="104">
        <f t="shared" ca="1" si="115"/>
        <v>7.1874745325854143E-4</v>
      </c>
      <c r="D922" s="104">
        <f t="shared" ca="1" si="116"/>
        <v>100.01322987904933</v>
      </c>
      <c r="E922" s="104">
        <f t="shared" ca="1" si="117"/>
        <v>4.6184000650375321</v>
      </c>
      <c r="F922" s="104">
        <f t="shared" ca="1" si="112"/>
        <v>101.33177811160914</v>
      </c>
      <c r="G922" s="104">
        <f t="shared" si="119"/>
        <v>912</v>
      </c>
      <c r="H922" s="104">
        <f t="shared" ca="1" si="113"/>
        <v>101.33177811160914</v>
      </c>
    </row>
    <row r="923" spans="1:8">
      <c r="A923" s="104">
        <f t="shared" si="118"/>
        <v>913</v>
      </c>
      <c r="B923" s="104">
        <f t="shared" ca="1" si="114"/>
        <v>-1.1374653135107295</v>
      </c>
      <c r="C923" s="104">
        <f t="shared" ca="1" si="115"/>
        <v>-1.1274653135107296E-3</v>
      </c>
      <c r="D923" s="104">
        <f t="shared" ca="1" si="116"/>
        <v>100.01210241373582</v>
      </c>
      <c r="E923" s="104">
        <f t="shared" ca="1" si="117"/>
        <v>4.6172725997240214</v>
      </c>
      <c r="F923" s="104">
        <f t="shared" ca="1" si="112"/>
        <v>101.21759442779901</v>
      </c>
      <c r="G923" s="104">
        <f t="shared" si="119"/>
        <v>913</v>
      </c>
      <c r="H923" s="104">
        <f t="shared" ca="1" si="113"/>
        <v>101.21759442779901</v>
      </c>
    </row>
    <row r="924" spans="1:8">
      <c r="A924" s="104">
        <f t="shared" si="118"/>
        <v>914</v>
      </c>
      <c r="B924" s="104">
        <f t="shared" ca="1" si="114"/>
        <v>-0.25195260752887405</v>
      </c>
      <c r="C924" s="104">
        <f t="shared" ca="1" si="115"/>
        <v>-2.4195260752887405E-4</v>
      </c>
      <c r="D924" s="104">
        <f t="shared" ca="1" si="116"/>
        <v>100.01186046112829</v>
      </c>
      <c r="E924" s="104">
        <f t="shared" ca="1" si="117"/>
        <v>4.6170306471164926</v>
      </c>
      <c r="F924" s="104">
        <f t="shared" ca="1" si="112"/>
        <v>101.19310752935334</v>
      </c>
      <c r="G924" s="104">
        <f t="shared" si="119"/>
        <v>914</v>
      </c>
      <c r="H924" s="104">
        <f t="shared" ca="1" si="113"/>
        <v>101.19310752935334</v>
      </c>
    </row>
    <row r="925" spans="1:8">
      <c r="A925" s="104">
        <f t="shared" si="118"/>
        <v>915</v>
      </c>
      <c r="B925" s="104">
        <f t="shared" ca="1" si="114"/>
        <v>1.2676519905768551</v>
      </c>
      <c r="C925" s="104">
        <f t="shared" ca="1" si="115"/>
        <v>1.2776519905768552E-3</v>
      </c>
      <c r="D925" s="104">
        <f t="shared" ca="1" si="116"/>
        <v>100.01313811311887</v>
      </c>
      <c r="E925" s="104">
        <f t="shared" ca="1" si="117"/>
        <v>4.6183082991070696</v>
      </c>
      <c r="F925" s="104">
        <f t="shared" ca="1" si="112"/>
        <v>101.322479733349</v>
      </c>
      <c r="G925" s="104">
        <f t="shared" si="119"/>
        <v>915</v>
      </c>
      <c r="H925" s="104">
        <f t="shared" ca="1" si="113"/>
        <v>101.322479733349</v>
      </c>
    </row>
    <row r="926" spans="1:8">
      <c r="A926" s="104">
        <f t="shared" si="118"/>
        <v>916</v>
      </c>
      <c r="B926" s="104">
        <f t="shared" ca="1" si="114"/>
        <v>0.93156652096588677</v>
      </c>
      <c r="C926" s="104">
        <f t="shared" ca="1" si="115"/>
        <v>9.4156652096588677E-4</v>
      </c>
      <c r="D926" s="104">
        <f t="shared" ca="1" si="116"/>
        <v>100.01407967963983</v>
      </c>
      <c r="E926" s="104">
        <f t="shared" ca="1" si="117"/>
        <v>4.6192498656280359</v>
      </c>
      <c r="F926" s="104">
        <f t="shared" ca="1" si="112"/>
        <v>101.41792651578314</v>
      </c>
      <c r="G926" s="104">
        <f t="shared" si="119"/>
        <v>916</v>
      </c>
      <c r="H926" s="104">
        <f t="shared" ca="1" si="113"/>
        <v>101.41792651578314</v>
      </c>
    </row>
    <row r="927" spans="1:8">
      <c r="A927" s="104">
        <f t="shared" si="118"/>
        <v>917</v>
      </c>
      <c r="B927" s="104">
        <f t="shared" ca="1" si="114"/>
        <v>0.17409632715927115</v>
      </c>
      <c r="C927" s="104">
        <f t="shared" ca="1" si="115"/>
        <v>1.8409632715927116E-4</v>
      </c>
      <c r="D927" s="104">
        <f t="shared" ca="1" si="116"/>
        <v>100.014263775967</v>
      </c>
      <c r="E927" s="104">
        <f t="shared" ca="1" si="117"/>
        <v>4.6194339619551954</v>
      </c>
      <c r="F927" s="104">
        <f t="shared" ca="1" si="112"/>
        <v>101.43659890226897</v>
      </c>
      <c r="G927" s="104">
        <f t="shared" si="119"/>
        <v>917</v>
      </c>
      <c r="H927" s="104">
        <f t="shared" ca="1" si="113"/>
        <v>101.43659890226897</v>
      </c>
    </row>
    <row r="928" spans="1:8">
      <c r="A928" s="104">
        <f t="shared" si="118"/>
        <v>918</v>
      </c>
      <c r="B928" s="104">
        <f t="shared" ca="1" si="114"/>
        <v>0.25703997536337797</v>
      </c>
      <c r="C928" s="104">
        <f t="shared" ca="1" si="115"/>
        <v>2.6703997536337801E-4</v>
      </c>
      <c r="D928" s="104">
        <f t="shared" ca="1" si="116"/>
        <v>100.01453081594236</v>
      </c>
      <c r="E928" s="104">
        <f t="shared" ca="1" si="117"/>
        <v>4.6197010019305589</v>
      </c>
      <c r="F928" s="104">
        <f t="shared" ca="1" si="112"/>
        <v>101.46369014620235</v>
      </c>
      <c r="G928" s="104">
        <f t="shared" si="119"/>
        <v>918</v>
      </c>
      <c r="H928" s="104">
        <f t="shared" ca="1" si="113"/>
        <v>101.46369014620235</v>
      </c>
    </row>
    <row r="929" spans="1:8">
      <c r="A929" s="104">
        <f t="shared" si="118"/>
        <v>919</v>
      </c>
      <c r="B929" s="104">
        <f t="shared" ca="1" si="114"/>
        <v>2.1268213193680952</v>
      </c>
      <c r="C929" s="104">
        <f t="shared" ca="1" si="115"/>
        <v>2.136821319368095E-3</v>
      </c>
      <c r="D929" s="104">
        <f t="shared" ca="1" si="116"/>
        <v>100.01666763726173</v>
      </c>
      <c r="E929" s="104">
        <f t="shared" ca="1" si="117"/>
        <v>4.6218378232499271</v>
      </c>
      <c r="F929" s="104">
        <f t="shared" ca="1" si="112"/>
        <v>101.68073172940521</v>
      </c>
      <c r="G929" s="104">
        <f t="shared" si="119"/>
        <v>919</v>
      </c>
      <c r="H929" s="104">
        <f t="shared" ca="1" si="113"/>
        <v>101.68073172940521</v>
      </c>
    </row>
    <row r="930" spans="1:8">
      <c r="A930" s="104">
        <f t="shared" si="118"/>
        <v>920</v>
      </c>
      <c r="B930" s="104">
        <f t="shared" ca="1" si="114"/>
        <v>-1.8160616446881162</v>
      </c>
      <c r="C930" s="104">
        <f t="shared" ca="1" si="115"/>
        <v>-1.8060616446881161E-3</v>
      </c>
      <c r="D930" s="104">
        <f t="shared" ca="1" si="116"/>
        <v>100.01486157561705</v>
      </c>
      <c r="E930" s="104">
        <f t="shared" ca="1" si="117"/>
        <v>4.6200317616052393</v>
      </c>
      <c r="F930" s="104">
        <f t="shared" ca="1" si="112"/>
        <v>101.49725579412237</v>
      </c>
      <c r="G930" s="104">
        <f t="shared" si="119"/>
        <v>920</v>
      </c>
      <c r="H930" s="104">
        <f t="shared" ca="1" si="113"/>
        <v>101.49725579412237</v>
      </c>
    </row>
    <row r="931" spans="1:8">
      <c r="A931" s="104">
        <f t="shared" si="118"/>
        <v>921</v>
      </c>
      <c r="B931" s="104">
        <f t="shared" ca="1" si="114"/>
        <v>-0.44767506353897302</v>
      </c>
      <c r="C931" s="104">
        <f t="shared" ca="1" si="115"/>
        <v>-4.3767506353897302E-4</v>
      </c>
      <c r="D931" s="104">
        <f t="shared" ca="1" si="116"/>
        <v>100.01442390055351</v>
      </c>
      <c r="E931" s="104">
        <f t="shared" ca="1" si="117"/>
        <v>4.6195940865417002</v>
      </c>
      <c r="F931" s="104">
        <f t="shared" ca="1" si="112"/>
        <v>101.45284269620534</v>
      </c>
      <c r="G931" s="104">
        <f t="shared" si="119"/>
        <v>921</v>
      </c>
      <c r="H931" s="104">
        <f t="shared" ca="1" si="113"/>
        <v>101.45284269620534</v>
      </c>
    </row>
    <row r="932" spans="1:8">
      <c r="A932" s="104">
        <f t="shared" si="118"/>
        <v>922</v>
      </c>
      <c r="B932" s="104">
        <f t="shared" ca="1" si="114"/>
        <v>-0.69360274818915957</v>
      </c>
      <c r="C932" s="104">
        <f t="shared" ca="1" si="115"/>
        <v>-6.8360274818915956E-4</v>
      </c>
      <c r="D932" s="104">
        <f t="shared" ca="1" si="116"/>
        <v>100.01374029780533</v>
      </c>
      <c r="E932" s="104">
        <f t="shared" ca="1" si="117"/>
        <v>4.6189104837935107</v>
      </c>
      <c r="F932" s="104">
        <f t="shared" ca="1" si="112"/>
        <v>101.38351295382768</v>
      </c>
      <c r="G932" s="104">
        <f t="shared" si="119"/>
        <v>922</v>
      </c>
      <c r="H932" s="104">
        <f t="shared" ca="1" si="113"/>
        <v>101.38351295382768</v>
      </c>
    </row>
    <row r="933" spans="1:8">
      <c r="A933" s="104">
        <f t="shared" si="118"/>
        <v>923</v>
      </c>
      <c r="B933" s="104">
        <f t="shared" ca="1" si="114"/>
        <v>-1.0663844093539714</v>
      </c>
      <c r="C933" s="104">
        <f t="shared" ca="1" si="115"/>
        <v>-1.0563844093539713E-3</v>
      </c>
      <c r="D933" s="104">
        <f t="shared" ca="1" si="116"/>
        <v>100.01268391339597</v>
      </c>
      <c r="E933" s="104">
        <f t="shared" ca="1" si="117"/>
        <v>4.6178540993841564</v>
      </c>
      <c r="F933" s="104">
        <f t="shared" ca="1" si="112"/>
        <v>101.27646954082856</v>
      </c>
      <c r="G933" s="104">
        <f t="shared" si="119"/>
        <v>923</v>
      </c>
      <c r="H933" s="104">
        <f t="shared" ca="1" si="113"/>
        <v>101.27646954082856</v>
      </c>
    </row>
    <row r="934" spans="1:8">
      <c r="A934" s="104">
        <f t="shared" si="118"/>
        <v>924</v>
      </c>
      <c r="B934" s="104">
        <f t="shared" ca="1" si="114"/>
        <v>0.28358005707950917</v>
      </c>
      <c r="C934" s="104">
        <f t="shared" ca="1" si="115"/>
        <v>2.9358005707950919E-4</v>
      </c>
      <c r="D934" s="104">
        <f t="shared" ca="1" si="116"/>
        <v>100.01297749345305</v>
      </c>
      <c r="E934" s="104">
        <f t="shared" ca="1" si="117"/>
        <v>4.6181476794412362</v>
      </c>
      <c r="F934" s="104">
        <f t="shared" ca="1" si="112"/>
        <v>101.30620665743581</v>
      </c>
      <c r="G934" s="104">
        <f t="shared" si="119"/>
        <v>924</v>
      </c>
      <c r="H934" s="104">
        <f t="shared" ca="1" si="113"/>
        <v>101.30620665743581</v>
      </c>
    </row>
    <row r="935" spans="1:8">
      <c r="A935" s="104">
        <f t="shared" si="118"/>
        <v>925</v>
      </c>
      <c r="B935" s="104">
        <f t="shared" ca="1" si="114"/>
        <v>-5.4002033219372275E-2</v>
      </c>
      <c r="C935" s="104">
        <f t="shared" ca="1" si="115"/>
        <v>-4.4002033219372277E-5</v>
      </c>
      <c r="D935" s="104">
        <f t="shared" ca="1" si="116"/>
        <v>100.01293349141983</v>
      </c>
      <c r="E935" s="104">
        <f t="shared" ca="1" si="117"/>
        <v>4.6181036774080164</v>
      </c>
      <c r="F935" s="104">
        <f t="shared" ca="1" si="112"/>
        <v>101.30174907643713</v>
      </c>
      <c r="G935" s="104">
        <f t="shared" si="119"/>
        <v>925</v>
      </c>
      <c r="H935" s="104">
        <f t="shared" ca="1" si="113"/>
        <v>101.30174907643713</v>
      </c>
    </row>
    <row r="936" spans="1:8">
      <c r="A936" s="104">
        <f t="shared" si="118"/>
        <v>926</v>
      </c>
      <c r="B936" s="104">
        <f t="shared" ca="1" si="114"/>
        <v>1.5226850164616965</v>
      </c>
      <c r="C936" s="104">
        <f t="shared" ca="1" si="115"/>
        <v>1.5326850164616966E-3</v>
      </c>
      <c r="D936" s="104">
        <f t="shared" ca="1" si="116"/>
        <v>100.01446617643629</v>
      </c>
      <c r="E936" s="104">
        <f t="shared" ca="1" si="117"/>
        <v>4.6196363624244778</v>
      </c>
      <c r="F936" s="104">
        <f t="shared" ca="1" si="112"/>
        <v>101.45713179535271</v>
      </c>
      <c r="G936" s="104">
        <f t="shared" si="119"/>
        <v>926</v>
      </c>
      <c r="H936" s="104">
        <f t="shared" ca="1" si="113"/>
        <v>101.45713179535271</v>
      </c>
    </row>
    <row r="937" spans="1:8">
      <c r="A937" s="104">
        <f t="shared" si="118"/>
        <v>927</v>
      </c>
      <c r="B937" s="104">
        <f t="shared" ca="1" si="114"/>
        <v>-0.95350189858023349</v>
      </c>
      <c r="C937" s="104">
        <f t="shared" ca="1" si="115"/>
        <v>-9.4350189858023346E-4</v>
      </c>
      <c r="D937" s="104">
        <f t="shared" ca="1" si="116"/>
        <v>100.01352267453771</v>
      </c>
      <c r="E937" s="104">
        <f t="shared" ca="1" si="117"/>
        <v>4.6186928605258979</v>
      </c>
      <c r="F937" s="104">
        <f t="shared" ca="1" si="112"/>
        <v>101.36145194303829</v>
      </c>
      <c r="G937" s="104">
        <f t="shared" si="119"/>
        <v>927</v>
      </c>
      <c r="H937" s="104">
        <f t="shared" ca="1" si="113"/>
        <v>101.36145194303829</v>
      </c>
    </row>
    <row r="938" spans="1:8">
      <c r="A938" s="104">
        <f t="shared" si="118"/>
        <v>928</v>
      </c>
      <c r="B938" s="104">
        <f t="shared" ca="1" si="114"/>
        <v>-0.44724919819124676</v>
      </c>
      <c r="C938" s="104">
        <f t="shared" ca="1" si="115"/>
        <v>-4.3724919819124674E-4</v>
      </c>
      <c r="D938" s="104">
        <f t="shared" ca="1" si="116"/>
        <v>100.01308542533953</v>
      </c>
      <c r="E938" s="104">
        <f t="shared" ca="1" si="117"/>
        <v>4.6182556113277062</v>
      </c>
      <c r="F938" s="104">
        <f t="shared" ca="1" si="112"/>
        <v>101.31714141752549</v>
      </c>
      <c r="G938" s="104">
        <f t="shared" si="119"/>
        <v>928</v>
      </c>
      <c r="H938" s="104">
        <f t="shared" ca="1" si="113"/>
        <v>101.31714141752549</v>
      </c>
    </row>
    <row r="939" spans="1:8">
      <c r="A939" s="104">
        <f t="shared" si="118"/>
        <v>929</v>
      </c>
      <c r="B939" s="104">
        <f t="shared" ca="1" si="114"/>
        <v>-1.0007210029207916</v>
      </c>
      <c r="C939" s="104">
        <f t="shared" ca="1" si="115"/>
        <v>-9.9072100292079161E-4</v>
      </c>
      <c r="D939" s="104">
        <f t="shared" ca="1" si="116"/>
        <v>100.0120947043366</v>
      </c>
      <c r="E939" s="104">
        <f t="shared" ca="1" si="117"/>
        <v>4.617264890324785</v>
      </c>
      <c r="F939" s="104">
        <f t="shared" ca="1" si="112"/>
        <v>101.21681410396175</v>
      </c>
      <c r="G939" s="104">
        <f t="shared" si="119"/>
        <v>929</v>
      </c>
      <c r="H939" s="104">
        <f t="shared" ca="1" si="113"/>
        <v>101.21681410396175</v>
      </c>
    </row>
    <row r="940" spans="1:8">
      <c r="A940" s="104">
        <f t="shared" si="118"/>
        <v>930</v>
      </c>
      <c r="B940" s="104">
        <f t="shared" ca="1" si="114"/>
        <v>0.55065819224614176</v>
      </c>
      <c r="C940" s="104">
        <f t="shared" ca="1" si="115"/>
        <v>5.6065819224614176E-4</v>
      </c>
      <c r="D940" s="104">
        <f t="shared" ca="1" si="116"/>
        <v>100.01265536252885</v>
      </c>
      <c r="E940" s="104">
        <f t="shared" ca="1" si="117"/>
        <v>4.6178255485170308</v>
      </c>
      <c r="F940" s="104">
        <f t="shared" ca="1" si="112"/>
        <v>101.27357805108122</v>
      </c>
      <c r="G940" s="104">
        <f t="shared" si="119"/>
        <v>930</v>
      </c>
      <c r="H940" s="104">
        <f t="shared" ca="1" si="113"/>
        <v>101.27357805108122</v>
      </c>
    </row>
    <row r="941" spans="1:8">
      <c r="A941" s="104">
        <f t="shared" si="118"/>
        <v>931</v>
      </c>
      <c r="B941" s="104">
        <f t="shared" ca="1" si="114"/>
        <v>1.8103453095596995</v>
      </c>
      <c r="C941" s="104">
        <f t="shared" ca="1" si="115"/>
        <v>1.8203453095596996E-3</v>
      </c>
      <c r="D941" s="104">
        <f t="shared" ca="1" si="116"/>
        <v>100.0144757078384</v>
      </c>
      <c r="E941" s="104">
        <f t="shared" ca="1" si="117"/>
        <v>4.6196458938265907</v>
      </c>
      <c r="F941" s="104">
        <f t="shared" ca="1" si="112"/>
        <v>101.45809882868166</v>
      </c>
      <c r="G941" s="104">
        <f t="shared" si="119"/>
        <v>931</v>
      </c>
      <c r="H941" s="104">
        <f t="shared" ca="1" si="113"/>
        <v>101.45809882868166</v>
      </c>
    </row>
    <row r="942" spans="1:8">
      <c r="A942" s="104">
        <f t="shared" si="118"/>
        <v>932</v>
      </c>
      <c r="B942" s="104">
        <f t="shared" ca="1" si="114"/>
        <v>0.99941488524320587</v>
      </c>
      <c r="C942" s="104">
        <f t="shared" ca="1" si="115"/>
        <v>1.0094148852432059E-3</v>
      </c>
      <c r="D942" s="104">
        <f t="shared" ca="1" si="116"/>
        <v>100.01548512272365</v>
      </c>
      <c r="E942" s="104">
        <f t="shared" ca="1" si="117"/>
        <v>4.6206553087118341</v>
      </c>
      <c r="F942" s="104">
        <f t="shared" ca="1" si="112"/>
        <v>101.5605638500264</v>
      </c>
      <c r="G942" s="104">
        <f t="shared" si="119"/>
        <v>932</v>
      </c>
      <c r="H942" s="104">
        <f t="shared" ca="1" si="113"/>
        <v>101.5605638500264</v>
      </c>
    </row>
    <row r="943" spans="1:8">
      <c r="A943" s="104">
        <f t="shared" si="118"/>
        <v>933</v>
      </c>
      <c r="B943" s="104">
        <f t="shared" ca="1" si="114"/>
        <v>-2.1942190438681868</v>
      </c>
      <c r="C943" s="104">
        <f t="shared" ca="1" si="115"/>
        <v>-2.1842190438681867E-3</v>
      </c>
      <c r="D943" s="104">
        <f t="shared" ca="1" si="116"/>
        <v>100.01330090367978</v>
      </c>
      <c r="E943" s="104">
        <f t="shared" ca="1" si="117"/>
        <v>4.6184710896679659</v>
      </c>
      <c r="F943" s="104">
        <f t="shared" ca="1" si="112"/>
        <v>101.33897541929075</v>
      </c>
      <c r="G943" s="104">
        <f t="shared" si="119"/>
        <v>933</v>
      </c>
      <c r="H943" s="104">
        <f t="shared" ca="1" si="113"/>
        <v>101.33897541929075</v>
      </c>
    </row>
    <row r="944" spans="1:8">
      <c r="A944" s="104">
        <f t="shared" si="118"/>
        <v>934</v>
      </c>
      <c r="B944" s="104">
        <f t="shared" ca="1" si="114"/>
        <v>-0.25145955712494261</v>
      </c>
      <c r="C944" s="104">
        <f t="shared" ca="1" si="115"/>
        <v>-2.4145955712494264E-4</v>
      </c>
      <c r="D944" s="104">
        <f t="shared" ca="1" si="116"/>
        <v>100.01305944412265</v>
      </c>
      <c r="E944" s="104">
        <f t="shared" ca="1" si="117"/>
        <v>4.6182296301108412</v>
      </c>
      <c r="F944" s="104">
        <f t="shared" ca="1" si="112"/>
        <v>101.31450910909761</v>
      </c>
      <c r="G944" s="104">
        <f t="shared" si="119"/>
        <v>934</v>
      </c>
      <c r="H944" s="104">
        <f t="shared" ca="1" si="113"/>
        <v>101.31450910909761</v>
      </c>
    </row>
    <row r="945" spans="1:8">
      <c r="A945" s="104">
        <f t="shared" si="118"/>
        <v>935</v>
      </c>
      <c r="B945" s="104">
        <f t="shared" ca="1" si="114"/>
        <v>0.33269836313271972</v>
      </c>
      <c r="C945" s="104">
        <f t="shared" ca="1" si="115"/>
        <v>3.4269836313271975E-4</v>
      </c>
      <c r="D945" s="104">
        <f t="shared" ca="1" si="116"/>
        <v>100.01340214248577</v>
      </c>
      <c r="E945" s="104">
        <f t="shared" ca="1" si="117"/>
        <v>4.6185723284739737</v>
      </c>
      <c r="F945" s="104">
        <f t="shared" ca="1" si="112"/>
        <v>101.34923537550834</v>
      </c>
      <c r="G945" s="104">
        <f t="shared" si="119"/>
        <v>935</v>
      </c>
      <c r="H945" s="104">
        <f t="shared" ca="1" si="113"/>
        <v>101.34923537550834</v>
      </c>
    </row>
    <row r="946" spans="1:8">
      <c r="A946" s="104">
        <f t="shared" si="118"/>
        <v>936</v>
      </c>
      <c r="B946" s="104">
        <f t="shared" ca="1" si="114"/>
        <v>2.0382254740853085</v>
      </c>
      <c r="C946" s="104">
        <f t="shared" ca="1" si="115"/>
        <v>2.0482254740853086E-3</v>
      </c>
      <c r="D946" s="104">
        <f t="shared" ca="1" si="116"/>
        <v>100.01545036795986</v>
      </c>
      <c r="E946" s="104">
        <f t="shared" ca="1" si="117"/>
        <v>4.6206205539480587</v>
      </c>
      <c r="F946" s="104">
        <f t="shared" ca="1" si="112"/>
        <v>101.55703419795738</v>
      </c>
      <c r="G946" s="104">
        <f t="shared" si="119"/>
        <v>936</v>
      </c>
      <c r="H946" s="104">
        <f t="shared" ca="1" si="113"/>
        <v>101.55703419795738</v>
      </c>
    </row>
    <row r="947" spans="1:8">
      <c r="A947" s="104">
        <f t="shared" si="118"/>
        <v>937</v>
      </c>
      <c r="B947" s="104">
        <f t="shared" ca="1" si="114"/>
        <v>-0.98471184998026873</v>
      </c>
      <c r="C947" s="104">
        <f t="shared" ca="1" si="115"/>
        <v>-9.7471184998026874E-4</v>
      </c>
      <c r="D947" s="104">
        <f t="shared" ca="1" si="116"/>
        <v>100.01447565610988</v>
      </c>
      <c r="E947" s="104">
        <f t="shared" ca="1" si="117"/>
        <v>4.6196458420980786</v>
      </c>
      <c r="F947" s="104">
        <f t="shared" ca="1" si="112"/>
        <v>101.45809358040529</v>
      </c>
      <c r="G947" s="104">
        <f t="shared" si="119"/>
        <v>937</v>
      </c>
      <c r="H947" s="104">
        <f t="shared" ca="1" si="113"/>
        <v>101.45809358040529</v>
      </c>
    </row>
    <row r="948" spans="1:8">
      <c r="A948" s="104">
        <f t="shared" si="118"/>
        <v>938</v>
      </c>
      <c r="B948" s="104">
        <f t="shared" ca="1" si="114"/>
        <v>0.40333655211680441</v>
      </c>
      <c r="C948" s="104">
        <f t="shared" ca="1" si="115"/>
        <v>4.1333655211680447E-4</v>
      </c>
      <c r="D948" s="104">
        <f t="shared" ca="1" si="116"/>
        <v>100.01488899266199</v>
      </c>
      <c r="E948" s="104">
        <f t="shared" ca="1" si="117"/>
        <v>4.6200591786501954</v>
      </c>
      <c r="F948" s="104">
        <f t="shared" ca="1" si="112"/>
        <v>101.5000385870952</v>
      </c>
      <c r="G948" s="104">
        <f t="shared" si="119"/>
        <v>938</v>
      </c>
      <c r="H948" s="104">
        <f t="shared" ca="1" si="113"/>
        <v>101.5000385870952</v>
      </c>
    </row>
    <row r="949" spans="1:8">
      <c r="A949" s="104">
        <f t="shared" si="118"/>
        <v>939</v>
      </c>
      <c r="B949" s="104">
        <f t="shared" ca="1" si="114"/>
        <v>0.70181156868933003</v>
      </c>
      <c r="C949" s="104">
        <f t="shared" ca="1" si="115"/>
        <v>7.1181156868933002E-4</v>
      </c>
      <c r="D949" s="104">
        <f t="shared" ca="1" si="116"/>
        <v>100.01560080423069</v>
      </c>
      <c r="E949" s="104">
        <f t="shared" ca="1" si="117"/>
        <v>4.6207709902188849</v>
      </c>
      <c r="F949" s="104">
        <f t="shared" ca="1" si="112"/>
        <v>101.57231320868817</v>
      </c>
      <c r="G949" s="104">
        <f t="shared" si="119"/>
        <v>939</v>
      </c>
      <c r="H949" s="104">
        <f t="shared" ca="1" si="113"/>
        <v>101.57231320868817</v>
      </c>
    </row>
    <row r="950" spans="1:8">
      <c r="A950" s="104">
        <f t="shared" si="118"/>
        <v>940</v>
      </c>
      <c r="B950" s="104">
        <f t="shared" ca="1" si="114"/>
        <v>-1.779525452657451E-2</v>
      </c>
      <c r="C950" s="104">
        <f t="shared" ca="1" si="115"/>
        <v>-7.7952545265745104E-6</v>
      </c>
      <c r="D950" s="104">
        <f t="shared" ca="1" si="116"/>
        <v>100.01559300897615</v>
      </c>
      <c r="E950" s="104">
        <f t="shared" ca="1" si="117"/>
        <v>4.6207631949643586</v>
      </c>
      <c r="F950" s="104">
        <f t="shared" ca="1" si="112"/>
        <v>101.57152142973995</v>
      </c>
      <c r="G950" s="104">
        <f t="shared" si="119"/>
        <v>940</v>
      </c>
      <c r="H950" s="104">
        <f t="shared" ca="1" si="113"/>
        <v>101.57152142973995</v>
      </c>
    </row>
    <row r="951" spans="1:8">
      <c r="A951" s="104">
        <f t="shared" si="118"/>
        <v>941</v>
      </c>
      <c r="B951" s="104">
        <f t="shared" ca="1" si="114"/>
        <v>-0.36433183466216257</v>
      </c>
      <c r="C951" s="104">
        <f t="shared" ca="1" si="115"/>
        <v>-3.5433183466216257E-4</v>
      </c>
      <c r="D951" s="104">
        <f t="shared" ca="1" si="116"/>
        <v>100.0152386771415</v>
      </c>
      <c r="E951" s="104">
        <f t="shared" ca="1" si="117"/>
        <v>4.620408863129696</v>
      </c>
      <c r="F951" s="104">
        <f t="shared" ca="1" si="112"/>
        <v>101.53553778165477</v>
      </c>
      <c r="G951" s="104">
        <f t="shared" si="119"/>
        <v>941</v>
      </c>
      <c r="H951" s="104">
        <f t="shared" ca="1" si="113"/>
        <v>101.53553778165477</v>
      </c>
    </row>
    <row r="952" spans="1:8">
      <c r="A952" s="104">
        <f t="shared" si="118"/>
        <v>942</v>
      </c>
      <c r="B952" s="104">
        <f t="shared" ca="1" si="114"/>
        <v>1.1982697301015297</v>
      </c>
      <c r="C952" s="104">
        <f t="shared" ca="1" si="115"/>
        <v>1.2082697301015297E-3</v>
      </c>
      <c r="D952" s="104">
        <f t="shared" ca="1" si="116"/>
        <v>100.0164469468716</v>
      </c>
      <c r="E952" s="104">
        <f t="shared" ca="1" si="117"/>
        <v>4.6216171328597975</v>
      </c>
      <c r="F952" s="104">
        <f t="shared" ca="1" si="112"/>
        <v>101.65829424501084</v>
      </c>
      <c r="G952" s="104">
        <f t="shared" si="119"/>
        <v>942</v>
      </c>
      <c r="H952" s="104">
        <f t="shared" ca="1" si="113"/>
        <v>101.65829424501084</v>
      </c>
    </row>
    <row r="953" spans="1:8">
      <c r="A953" s="104">
        <f t="shared" si="118"/>
        <v>943</v>
      </c>
      <c r="B953" s="104">
        <f t="shared" ca="1" si="114"/>
        <v>-0.89645121994848176</v>
      </c>
      <c r="C953" s="104">
        <f t="shared" ca="1" si="115"/>
        <v>-8.8645121994848175E-4</v>
      </c>
      <c r="D953" s="104">
        <f t="shared" ca="1" si="116"/>
        <v>100.01556049565164</v>
      </c>
      <c r="E953" s="104">
        <f t="shared" ca="1" si="117"/>
        <v>4.6207306816398486</v>
      </c>
      <c r="F953" s="104">
        <f t="shared" ca="1" si="112"/>
        <v>101.56821905558859</v>
      </c>
      <c r="G953" s="104">
        <f t="shared" si="119"/>
        <v>943</v>
      </c>
      <c r="H953" s="104">
        <f t="shared" ca="1" si="113"/>
        <v>101.56821905558859</v>
      </c>
    </row>
    <row r="954" spans="1:8">
      <c r="A954" s="104">
        <f t="shared" si="118"/>
        <v>944</v>
      </c>
      <c r="B954" s="104">
        <f t="shared" ca="1" si="114"/>
        <v>-1.1200587089598941</v>
      </c>
      <c r="C954" s="104">
        <f t="shared" ca="1" si="115"/>
        <v>-1.1100587089598942E-3</v>
      </c>
      <c r="D954" s="104">
        <f t="shared" ca="1" si="116"/>
        <v>100.01445043694268</v>
      </c>
      <c r="E954" s="104">
        <f t="shared" ca="1" si="117"/>
        <v>4.6196206229308885</v>
      </c>
      <c r="F954" s="104">
        <f t="shared" ca="1" si="112"/>
        <v>101.45553492404423</v>
      </c>
      <c r="G954" s="104">
        <f t="shared" si="119"/>
        <v>944</v>
      </c>
      <c r="H954" s="104">
        <f t="shared" ca="1" si="113"/>
        <v>101.45553492404423</v>
      </c>
    </row>
    <row r="955" spans="1:8">
      <c r="A955" s="104">
        <f t="shared" si="118"/>
        <v>945</v>
      </c>
      <c r="B955" s="104">
        <f t="shared" ca="1" si="114"/>
        <v>1.2242212123115159</v>
      </c>
      <c r="C955" s="104">
        <f t="shared" ca="1" si="115"/>
        <v>1.234221212311516E-3</v>
      </c>
      <c r="D955" s="104">
        <f t="shared" ca="1" si="116"/>
        <v>100.015684658155</v>
      </c>
      <c r="E955" s="104">
        <f t="shared" ca="1" si="117"/>
        <v>4.6208548441432002</v>
      </c>
      <c r="F955" s="104">
        <f t="shared" ca="1" si="112"/>
        <v>101.58083080286436</v>
      </c>
      <c r="G955" s="104">
        <f t="shared" si="119"/>
        <v>945</v>
      </c>
      <c r="H955" s="104">
        <f t="shared" ca="1" si="113"/>
        <v>101.58083080286436</v>
      </c>
    </row>
    <row r="956" spans="1:8">
      <c r="A956" s="104">
        <f t="shared" si="118"/>
        <v>946</v>
      </c>
      <c r="B956" s="104">
        <f t="shared" ca="1" si="114"/>
        <v>-0.35736642226932491</v>
      </c>
      <c r="C956" s="104">
        <f t="shared" ca="1" si="115"/>
        <v>-3.4736642226932492E-4</v>
      </c>
      <c r="D956" s="104">
        <f t="shared" ca="1" si="116"/>
        <v>100.01533729173272</v>
      </c>
      <c r="E956" s="104">
        <f t="shared" ca="1" si="117"/>
        <v>4.6205074777209312</v>
      </c>
      <c r="F956" s="104">
        <f t="shared" ca="1" si="112"/>
        <v>101.5455511609335</v>
      </c>
      <c r="G956" s="104">
        <f t="shared" si="119"/>
        <v>946</v>
      </c>
      <c r="H956" s="104">
        <f t="shared" ca="1" si="113"/>
        <v>101.5455511609335</v>
      </c>
    </row>
    <row r="957" spans="1:8">
      <c r="A957" s="104">
        <f t="shared" si="118"/>
        <v>947</v>
      </c>
      <c r="B957" s="104">
        <f t="shared" ca="1" si="114"/>
        <v>0.53751141477100495</v>
      </c>
      <c r="C957" s="104">
        <f t="shared" ca="1" si="115"/>
        <v>5.4751141477100496E-4</v>
      </c>
      <c r="D957" s="104">
        <f t="shared" ca="1" si="116"/>
        <v>100.01588480314749</v>
      </c>
      <c r="E957" s="104">
        <f t="shared" ca="1" si="117"/>
        <v>4.6210549891357022</v>
      </c>
      <c r="F957" s="104">
        <f t="shared" ca="1" si="112"/>
        <v>101.60116373218285</v>
      </c>
      <c r="G957" s="104">
        <f t="shared" si="119"/>
        <v>947</v>
      </c>
      <c r="H957" s="104">
        <f t="shared" ca="1" si="113"/>
        <v>101.60116373218285</v>
      </c>
    </row>
    <row r="958" spans="1:8">
      <c r="A958" s="104">
        <f t="shared" si="118"/>
        <v>948</v>
      </c>
      <c r="B958" s="104">
        <f t="shared" ca="1" si="114"/>
        <v>-1.4667153514076983</v>
      </c>
      <c r="C958" s="104">
        <f t="shared" ca="1" si="115"/>
        <v>-1.4567153514076982E-3</v>
      </c>
      <c r="D958" s="104">
        <f t="shared" ca="1" si="116"/>
        <v>100.01442808779608</v>
      </c>
      <c r="E958" s="104">
        <f t="shared" ca="1" si="117"/>
        <v>4.6195982737842947</v>
      </c>
      <c r="F958" s="104">
        <f t="shared" ca="1" si="112"/>
        <v>101.453267504759</v>
      </c>
      <c r="G958" s="104">
        <f t="shared" si="119"/>
        <v>948</v>
      </c>
      <c r="H958" s="104">
        <f t="shared" ca="1" si="113"/>
        <v>101.453267504759</v>
      </c>
    </row>
    <row r="959" spans="1:8">
      <c r="A959" s="104">
        <f t="shared" si="118"/>
        <v>949</v>
      </c>
      <c r="B959" s="104">
        <f t="shared" ca="1" si="114"/>
        <v>1.5821339880830925</v>
      </c>
      <c r="C959" s="104">
        <f t="shared" ca="1" si="115"/>
        <v>1.5921339880830925E-3</v>
      </c>
      <c r="D959" s="104">
        <f t="shared" ca="1" si="116"/>
        <v>100.01602022178416</v>
      </c>
      <c r="E959" s="104">
        <f t="shared" ca="1" si="117"/>
        <v>4.621190407772378</v>
      </c>
      <c r="F959" s="104">
        <f t="shared" ca="1" si="112"/>
        <v>101.61492335489379</v>
      </c>
      <c r="G959" s="104">
        <f t="shared" si="119"/>
        <v>949</v>
      </c>
      <c r="H959" s="104">
        <f t="shared" ca="1" si="113"/>
        <v>101.61492335489379</v>
      </c>
    </row>
    <row r="960" spans="1:8">
      <c r="A960" s="104">
        <f t="shared" si="118"/>
        <v>950</v>
      </c>
      <c r="B960" s="104">
        <f t="shared" ca="1" si="114"/>
        <v>-1.253212601108828</v>
      </c>
      <c r="C960" s="104">
        <f t="shared" ca="1" si="115"/>
        <v>-1.2432126011088281E-3</v>
      </c>
      <c r="D960" s="104">
        <f t="shared" ca="1" si="116"/>
        <v>100.01477700918305</v>
      </c>
      <c r="E960" s="104">
        <f t="shared" ca="1" si="117"/>
        <v>4.6199471951712692</v>
      </c>
      <c r="F960" s="104">
        <f t="shared" ca="1" si="112"/>
        <v>101.48867289605977</v>
      </c>
      <c r="G960" s="104">
        <f t="shared" si="119"/>
        <v>950</v>
      </c>
      <c r="H960" s="104">
        <f t="shared" ca="1" si="113"/>
        <v>101.48867289605977</v>
      </c>
    </row>
    <row r="961" spans="1:8">
      <c r="A961" s="104">
        <f t="shared" si="118"/>
        <v>951</v>
      </c>
      <c r="B961" s="104">
        <f t="shared" ca="1" si="114"/>
        <v>0.57503462088295687</v>
      </c>
      <c r="C961" s="104">
        <f t="shared" ca="1" si="115"/>
        <v>5.8503462088295693E-4</v>
      </c>
      <c r="D961" s="104">
        <f t="shared" ca="1" si="116"/>
        <v>100.01536204380393</v>
      </c>
      <c r="E961" s="104">
        <f t="shared" ca="1" si="117"/>
        <v>4.6205322297921523</v>
      </c>
      <c r="F961" s="104">
        <f t="shared" ca="1" si="112"/>
        <v>101.54806465475498</v>
      </c>
      <c r="G961" s="104">
        <f t="shared" si="119"/>
        <v>951</v>
      </c>
      <c r="H961" s="104">
        <f t="shared" ca="1" si="113"/>
        <v>101.54806465475498</v>
      </c>
    </row>
    <row r="962" spans="1:8">
      <c r="A962" s="104">
        <f t="shared" si="118"/>
        <v>952</v>
      </c>
      <c r="B962" s="104">
        <f t="shared" ca="1" si="114"/>
        <v>1.0480500379831219</v>
      </c>
      <c r="C962" s="104">
        <f t="shared" ca="1" si="115"/>
        <v>1.0580500379831219E-3</v>
      </c>
      <c r="D962" s="104">
        <f t="shared" ca="1" si="116"/>
        <v>100.01642009384192</v>
      </c>
      <c r="E962" s="104">
        <f t="shared" ca="1" si="117"/>
        <v>4.6215902798301354</v>
      </c>
      <c r="F962" s="104">
        <f t="shared" ca="1" si="112"/>
        <v>101.65556444847189</v>
      </c>
      <c r="G962" s="104">
        <f t="shared" si="119"/>
        <v>952</v>
      </c>
      <c r="H962" s="104">
        <f t="shared" ca="1" si="113"/>
        <v>101.65556444847189</v>
      </c>
    </row>
    <row r="963" spans="1:8">
      <c r="A963" s="104">
        <f t="shared" si="118"/>
        <v>953</v>
      </c>
      <c r="B963" s="104">
        <f t="shared" ca="1" si="114"/>
        <v>0.80820039037774882</v>
      </c>
      <c r="C963" s="104">
        <f t="shared" ca="1" si="115"/>
        <v>8.1820039037774884E-4</v>
      </c>
      <c r="D963" s="104">
        <f t="shared" ca="1" si="116"/>
        <v>100.0172382942323</v>
      </c>
      <c r="E963" s="104">
        <f t="shared" ca="1" si="117"/>
        <v>4.6224084802205132</v>
      </c>
      <c r="F963" s="104">
        <f t="shared" ca="1" si="112"/>
        <v>101.73877310702416</v>
      </c>
      <c r="G963" s="104">
        <f t="shared" si="119"/>
        <v>953</v>
      </c>
      <c r="H963" s="104">
        <f t="shared" ca="1" si="113"/>
        <v>101.73877310702416</v>
      </c>
    </row>
    <row r="964" spans="1:8">
      <c r="A964" s="104">
        <f t="shared" si="118"/>
        <v>954</v>
      </c>
      <c r="B964" s="104">
        <f t="shared" ca="1" si="114"/>
        <v>1.6975682920283504</v>
      </c>
      <c r="C964" s="104">
        <f t="shared" ca="1" si="115"/>
        <v>1.7075682920283505E-3</v>
      </c>
      <c r="D964" s="104">
        <f t="shared" ca="1" si="116"/>
        <v>100.01894586252433</v>
      </c>
      <c r="E964" s="104">
        <f t="shared" ca="1" si="117"/>
        <v>4.6241160485125414</v>
      </c>
      <c r="F964" s="104">
        <f t="shared" ca="1" si="112"/>
        <v>101.91264741893407</v>
      </c>
      <c r="G964" s="104">
        <f t="shared" si="119"/>
        <v>954</v>
      </c>
      <c r="H964" s="104">
        <f t="shared" ca="1" si="113"/>
        <v>101.91264741893407</v>
      </c>
    </row>
    <row r="965" spans="1:8">
      <c r="A965" s="104">
        <f t="shared" si="118"/>
        <v>955</v>
      </c>
      <c r="B965" s="104">
        <f t="shared" ca="1" si="114"/>
        <v>-0.60882943106228216</v>
      </c>
      <c r="C965" s="104">
        <f t="shared" ca="1" si="115"/>
        <v>-5.9882943106228216E-4</v>
      </c>
      <c r="D965" s="104">
        <f t="shared" ca="1" si="116"/>
        <v>100.01834703309328</v>
      </c>
      <c r="E965" s="104">
        <f t="shared" ca="1" si="117"/>
        <v>4.6235172190814788</v>
      </c>
      <c r="F965" s="104">
        <f t="shared" ca="1" si="112"/>
        <v>101.85163739538412</v>
      </c>
      <c r="G965" s="104">
        <f t="shared" si="119"/>
        <v>955</v>
      </c>
      <c r="H965" s="104">
        <f t="shared" ca="1" si="113"/>
        <v>101.85163739538412</v>
      </c>
    </row>
    <row r="966" spans="1:8">
      <c r="A966" s="104">
        <f t="shared" si="118"/>
        <v>956</v>
      </c>
      <c r="B966" s="104">
        <f t="shared" ca="1" si="114"/>
        <v>0.58059447103807504</v>
      </c>
      <c r="C966" s="104">
        <f t="shared" ca="1" si="115"/>
        <v>5.9059447103807503E-4</v>
      </c>
      <c r="D966" s="104">
        <f t="shared" ca="1" si="116"/>
        <v>100.01893762756431</v>
      </c>
      <c r="E966" s="104">
        <f t="shared" ca="1" si="117"/>
        <v>4.6241078135525173</v>
      </c>
      <c r="F966" s="104">
        <f t="shared" ca="1" si="112"/>
        <v>101.91180817581218</v>
      </c>
      <c r="G966" s="104">
        <f t="shared" si="119"/>
        <v>956</v>
      </c>
      <c r="H966" s="104">
        <f t="shared" ca="1" si="113"/>
        <v>101.91180817581218</v>
      </c>
    </row>
    <row r="967" spans="1:8">
      <c r="A967" s="104">
        <f t="shared" si="118"/>
        <v>957</v>
      </c>
      <c r="B967" s="104">
        <f t="shared" ca="1" si="114"/>
        <v>1.0612531071074871</v>
      </c>
      <c r="C967" s="104">
        <f t="shared" ca="1" si="115"/>
        <v>1.0712531071074873E-3</v>
      </c>
      <c r="D967" s="104">
        <f t="shared" ca="1" si="116"/>
        <v>100.02000888067143</v>
      </c>
      <c r="E967" s="104">
        <f t="shared" ca="1" si="117"/>
        <v>4.6251790666596246</v>
      </c>
      <c r="F967" s="104">
        <f t="shared" ca="1" si="112"/>
        <v>102.02104001399843</v>
      </c>
      <c r="G967" s="104">
        <f t="shared" si="119"/>
        <v>957</v>
      </c>
      <c r="H967" s="104">
        <f t="shared" ca="1" si="113"/>
        <v>102.02104001399843</v>
      </c>
    </row>
    <row r="968" spans="1:8">
      <c r="A968" s="104">
        <f t="shared" si="118"/>
        <v>958</v>
      </c>
      <c r="B968" s="104">
        <f t="shared" ca="1" si="114"/>
        <v>-0.52647453968103131</v>
      </c>
      <c r="C968" s="104">
        <f t="shared" ca="1" si="115"/>
        <v>-5.1647453968103126E-4</v>
      </c>
      <c r="D968" s="104">
        <f t="shared" ca="1" si="116"/>
        <v>100.01949240613175</v>
      </c>
      <c r="E968" s="104">
        <f t="shared" ca="1" si="117"/>
        <v>4.624662592119944</v>
      </c>
      <c r="F968" s="104">
        <f t="shared" ca="1" si="112"/>
        <v>101.96836234882686</v>
      </c>
      <c r="G968" s="104">
        <f t="shared" si="119"/>
        <v>958</v>
      </c>
      <c r="H968" s="104">
        <f t="shared" ca="1" si="113"/>
        <v>101.96836234882686</v>
      </c>
    </row>
    <row r="969" spans="1:8">
      <c r="A969" s="104">
        <f t="shared" si="118"/>
        <v>959</v>
      </c>
      <c r="B969" s="104">
        <f t="shared" ca="1" si="114"/>
        <v>-1.212429985515747</v>
      </c>
      <c r="C969" s="104">
        <f t="shared" ca="1" si="115"/>
        <v>-1.202429985515747E-3</v>
      </c>
      <c r="D969" s="104">
        <f t="shared" ca="1" si="116"/>
        <v>100.01828997614624</v>
      </c>
      <c r="E969" s="104">
        <f t="shared" ca="1" si="117"/>
        <v>4.6234601621344282</v>
      </c>
      <c r="F969" s="104">
        <f t="shared" ca="1" si="112"/>
        <v>101.84582621768783</v>
      </c>
      <c r="G969" s="104">
        <f t="shared" si="119"/>
        <v>959</v>
      </c>
      <c r="H969" s="104">
        <f t="shared" ca="1" si="113"/>
        <v>101.84582621768783</v>
      </c>
    </row>
    <row r="970" spans="1:8">
      <c r="A970" s="104">
        <f t="shared" si="118"/>
        <v>960</v>
      </c>
      <c r="B970" s="104">
        <f t="shared" ca="1" si="114"/>
        <v>7.0367105583557049E-2</v>
      </c>
      <c r="C970" s="104">
        <f t="shared" ca="1" si="115"/>
        <v>8.0367105583557046E-5</v>
      </c>
      <c r="D970" s="104">
        <f t="shared" ca="1" si="116"/>
        <v>100.01837034325182</v>
      </c>
      <c r="E970" s="104">
        <f t="shared" ca="1" si="117"/>
        <v>4.623540529240012</v>
      </c>
      <c r="F970" s="104">
        <f t="shared" ref="F970:F1033" ca="1" si="120">EXP(E970)</f>
        <v>101.85401160087011</v>
      </c>
      <c r="G970" s="104">
        <f t="shared" si="119"/>
        <v>960</v>
      </c>
      <c r="H970" s="104">
        <f t="shared" ref="H970:H1033" ca="1" si="121">F970</f>
        <v>101.85401160087011</v>
      </c>
    </row>
    <row r="971" spans="1:8">
      <c r="A971" s="104">
        <f t="shared" si="118"/>
        <v>961</v>
      </c>
      <c r="B971" s="104">
        <f t="shared" ref="B971:B1034" ca="1" si="122">NORMINV(RAND(),0,1)</f>
        <v>-0.77319126122875526</v>
      </c>
      <c r="C971" s="104">
        <f t="shared" ref="C971:C1034" ca="1" si="123">$E$2+B971*$C$3</f>
        <v>-7.6319126122875529E-4</v>
      </c>
      <c r="D971" s="104">
        <f t="shared" ref="D971:D1034" ca="1" si="124">D970+C971</f>
        <v>100.01760715199059</v>
      </c>
      <c r="E971" s="104">
        <f t="shared" ref="E971:E1034" ca="1" si="125">E970+C971</f>
        <v>4.6227773379787829</v>
      </c>
      <c r="F971" s="104">
        <f t="shared" ca="1" si="120"/>
        <v>101.77630716474015</v>
      </c>
      <c r="G971" s="104">
        <f t="shared" si="119"/>
        <v>961</v>
      </c>
      <c r="H971" s="104">
        <f t="shared" ca="1" si="121"/>
        <v>101.77630716474015</v>
      </c>
    </row>
    <row r="972" spans="1:8">
      <c r="A972" s="104">
        <f t="shared" ref="A972:A1035" si="126">A971+1</f>
        <v>962</v>
      </c>
      <c r="B972" s="104">
        <f t="shared" ca="1" si="122"/>
        <v>1.2442118108889644</v>
      </c>
      <c r="C972" s="104">
        <f t="shared" ca="1" si="123"/>
        <v>1.2542118108889643E-3</v>
      </c>
      <c r="D972" s="104">
        <f t="shared" ca="1" si="124"/>
        <v>100.01886136380148</v>
      </c>
      <c r="E972" s="104">
        <f t="shared" ca="1" si="125"/>
        <v>4.624031549789672</v>
      </c>
      <c r="F972" s="104">
        <f t="shared" ca="1" si="120"/>
        <v>101.90403629420257</v>
      </c>
      <c r="G972" s="104">
        <f t="shared" ref="G972:G1035" si="127">G971+1</f>
        <v>962</v>
      </c>
      <c r="H972" s="104">
        <f t="shared" ca="1" si="121"/>
        <v>101.90403629420257</v>
      </c>
    </row>
    <row r="973" spans="1:8">
      <c r="A973" s="104">
        <f t="shared" si="126"/>
        <v>963</v>
      </c>
      <c r="B973" s="104">
        <f t="shared" ca="1" si="122"/>
        <v>-0.11738317166204795</v>
      </c>
      <c r="C973" s="104">
        <f t="shared" ca="1" si="123"/>
        <v>-1.0738317166204795E-4</v>
      </c>
      <c r="D973" s="104">
        <f t="shared" ca="1" si="124"/>
        <v>100.01875398062981</v>
      </c>
      <c r="E973" s="104">
        <f t="shared" ca="1" si="125"/>
        <v>4.6239241666180098</v>
      </c>
      <c r="F973" s="104">
        <f t="shared" ca="1" si="120"/>
        <v>101.89309410309421</v>
      </c>
      <c r="G973" s="104">
        <f t="shared" si="127"/>
        <v>963</v>
      </c>
      <c r="H973" s="104">
        <f t="shared" ca="1" si="121"/>
        <v>101.89309410309421</v>
      </c>
    </row>
    <row r="974" spans="1:8">
      <c r="A974" s="104">
        <f t="shared" si="126"/>
        <v>964</v>
      </c>
      <c r="B974" s="104">
        <f t="shared" ca="1" si="122"/>
        <v>-1.2192150636051622</v>
      </c>
      <c r="C974" s="104">
        <f t="shared" ca="1" si="123"/>
        <v>-1.2092150636051622E-3</v>
      </c>
      <c r="D974" s="104">
        <f t="shared" ca="1" si="124"/>
        <v>100.0175447655662</v>
      </c>
      <c r="E974" s="104">
        <f t="shared" ca="1" si="125"/>
        <v>4.6227149515544044</v>
      </c>
      <c r="F974" s="104">
        <f t="shared" ca="1" si="120"/>
        <v>101.76995790290563</v>
      </c>
      <c r="G974" s="104">
        <f t="shared" si="127"/>
        <v>964</v>
      </c>
      <c r="H974" s="104">
        <f t="shared" ca="1" si="121"/>
        <v>101.76995790290563</v>
      </c>
    </row>
    <row r="975" spans="1:8">
      <c r="A975" s="104">
        <f t="shared" si="126"/>
        <v>965</v>
      </c>
      <c r="B975" s="104">
        <f t="shared" ca="1" si="122"/>
        <v>0.46135797544810242</v>
      </c>
      <c r="C975" s="104">
        <f t="shared" ca="1" si="123"/>
        <v>4.7135797544810244E-4</v>
      </c>
      <c r="D975" s="104">
        <f t="shared" ca="1" si="124"/>
        <v>100.01801612354164</v>
      </c>
      <c r="E975" s="104">
        <f t="shared" ca="1" si="125"/>
        <v>4.6231863095298529</v>
      </c>
      <c r="F975" s="104">
        <f t="shared" ca="1" si="120"/>
        <v>101.81793929154095</v>
      </c>
      <c r="G975" s="104">
        <f t="shared" si="127"/>
        <v>965</v>
      </c>
      <c r="H975" s="104">
        <f t="shared" ca="1" si="121"/>
        <v>101.81793929154095</v>
      </c>
    </row>
    <row r="976" spans="1:8">
      <c r="A976" s="104">
        <f t="shared" si="126"/>
        <v>966</v>
      </c>
      <c r="B976" s="104">
        <f t="shared" ca="1" si="122"/>
        <v>0.1769918787973398</v>
      </c>
      <c r="C976" s="104">
        <f t="shared" ca="1" si="123"/>
        <v>1.8699187879733979E-4</v>
      </c>
      <c r="D976" s="104">
        <f t="shared" ca="1" si="124"/>
        <v>100.01820311542043</v>
      </c>
      <c r="E976" s="104">
        <f t="shared" ca="1" si="125"/>
        <v>4.62337330140865</v>
      </c>
      <c r="F976" s="104">
        <f t="shared" ca="1" si="120"/>
        <v>101.83698019949642</v>
      </c>
      <c r="G976" s="104">
        <f t="shared" si="127"/>
        <v>966</v>
      </c>
      <c r="H976" s="104">
        <f t="shared" ca="1" si="121"/>
        <v>101.83698019949642</v>
      </c>
    </row>
    <row r="977" spans="1:8">
      <c r="A977" s="104">
        <f t="shared" si="126"/>
        <v>967</v>
      </c>
      <c r="B977" s="104">
        <f t="shared" ca="1" si="122"/>
        <v>0.1179853310507791</v>
      </c>
      <c r="C977" s="104">
        <f t="shared" ca="1" si="123"/>
        <v>1.279853310507791E-4</v>
      </c>
      <c r="D977" s="104">
        <f t="shared" ca="1" si="124"/>
        <v>100.01833110075148</v>
      </c>
      <c r="E977" s="104">
        <f t="shared" ca="1" si="125"/>
        <v>4.6235012867397005</v>
      </c>
      <c r="F977" s="104">
        <f t="shared" ca="1" si="120"/>
        <v>101.85001467321337</v>
      </c>
      <c r="G977" s="104">
        <f t="shared" si="127"/>
        <v>967</v>
      </c>
      <c r="H977" s="104">
        <f t="shared" ca="1" si="121"/>
        <v>101.85001467321337</v>
      </c>
    </row>
    <row r="978" spans="1:8">
      <c r="A978" s="104">
        <f t="shared" si="126"/>
        <v>968</v>
      </c>
      <c r="B978" s="104">
        <f t="shared" ca="1" si="122"/>
        <v>0.37099173773188576</v>
      </c>
      <c r="C978" s="104">
        <f t="shared" ca="1" si="123"/>
        <v>3.8099173773188579E-4</v>
      </c>
      <c r="D978" s="104">
        <f t="shared" ca="1" si="124"/>
        <v>100.01871209248921</v>
      </c>
      <c r="E978" s="104">
        <f t="shared" ca="1" si="125"/>
        <v>4.6238822784774323</v>
      </c>
      <c r="F978" s="104">
        <f t="shared" ca="1" si="120"/>
        <v>101.88882608023495</v>
      </c>
      <c r="G978" s="104">
        <f t="shared" si="127"/>
        <v>968</v>
      </c>
      <c r="H978" s="104">
        <f t="shared" ca="1" si="121"/>
        <v>101.88882608023495</v>
      </c>
    </row>
    <row r="979" spans="1:8">
      <c r="A979" s="104">
        <f t="shared" si="126"/>
        <v>969</v>
      </c>
      <c r="B979" s="104">
        <f t="shared" ca="1" si="122"/>
        <v>6.7369489431808427E-2</v>
      </c>
      <c r="C979" s="104">
        <f t="shared" ca="1" si="123"/>
        <v>7.7369489431808433E-5</v>
      </c>
      <c r="D979" s="104">
        <f t="shared" ca="1" si="124"/>
        <v>100.01878946197864</v>
      </c>
      <c r="E979" s="104">
        <f t="shared" ca="1" si="125"/>
        <v>4.6239596479668643</v>
      </c>
      <c r="F979" s="104">
        <f t="shared" ca="1" si="120"/>
        <v>101.89670947165065</v>
      </c>
      <c r="G979" s="104">
        <f t="shared" si="127"/>
        <v>969</v>
      </c>
      <c r="H979" s="104">
        <f t="shared" ca="1" si="121"/>
        <v>101.89670947165065</v>
      </c>
    </row>
    <row r="980" spans="1:8">
      <c r="A980" s="104">
        <f t="shared" si="126"/>
        <v>970</v>
      </c>
      <c r="B980" s="104">
        <f t="shared" ca="1" si="122"/>
        <v>-0.37602244036264809</v>
      </c>
      <c r="C980" s="104">
        <f t="shared" ca="1" si="123"/>
        <v>-3.6602244036264807E-4</v>
      </c>
      <c r="D980" s="104">
        <f t="shared" ca="1" si="124"/>
        <v>100.01842343953828</v>
      </c>
      <c r="E980" s="104">
        <f t="shared" ca="1" si="125"/>
        <v>4.6235936255265013</v>
      </c>
      <c r="F980" s="104">
        <f t="shared" ca="1" si="120"/>
        <v>101.85941981422691</v>
      </c>
      <c r="G980" s="104">
        <f t="shared" si="127"/>
        <v>970</v>
      </c>
      <c r="H980" s="104">
        <f t="shared" ca="1" si="121"/>
        <v>101.85941981422691</v>
      </c>
    </row>
    <row r="981" spans="1:8">
      <c r="A981" s="104">
        <f t="shared" si="126"/>
        <v>971</v>
      </c>
      <c r="B981" s="104">
        <f t="shared" ca="1" si="122"/>
        <v>1.7208922710442103</v>
      </c>
      <c r="C981" s="104">
        <f t="shared" ca="1" si="123"/>
        <v>1.7308922710442102E-3</v>
      </c>
      <c r="D981" s="104">
        <f t="shared" ca="1" si="124"/>
        <v>100.02015433180932</v>
      </c>
      <c r="E981" s="104">
        <f t="shared" ca="1" si="125"/>
        <v>4.6253245177975453</v>
      </c>
      <c r="F981" s="104">
        <f t="shared" ca="1" si="120"/>
        <v>102.0358801695929</v>
      </c>
      <c r="G981" s="104">
        <f t="shared" si="127"/>
        <v>971</v>
      </c>
      <c r="H981" s="104">
        <f t="shared" ca="1" si="121"/>
        <v>102.0358801695929</v>
      </c>
    </row>
    <row r="982" spans="1:8">
      <c r="A982" s="104">
        <f t="shared" si="126"/>
        <v>972</v>
      </c>
      <c r="B982" s="104">
        <f t="shared" ca="1" si="122"/>
        <v>1.4136127142033983</v>
      </c>
      <c r="C982" s="104">
        <f t="shared" ca="1" si="123"/>
        <v>1.4236127142033983E-3</v>
      </c>
      <c r="D982" s="104">
        <f t="shared" ca="1" si="124"/>
        <v>100.02157794452353</v>
      </c>
      <c r="E982" s="104">
        <f t="shared" ca="1" si="125"/>
        <v>4.626748130511749</v>
      </c>
      <c r="F982" s="104">
        <f t="shared" ca="1" si="120"/>
        <v>102.18124319168024</v>
      </c>
      <c r="G982" s="104">
        <f t="shared" si="127"/>
        <v>972</v>
      </c>
      <c r="H982" s="104">
        <f t="shared" ca="1" si="121"/>
        <v>102.18124319168024</v>
      </c>
    </row>
    <row r="983" spans="1:8">
      <c r="A983" s="104">
        <f t="shared" si="126"/>
        <v>973</v>
      </c>
      <c r="B983" s="104">
        <f t="shared" ca="1" si="122"/>
        <v>-1.0096722290670945E-2</v>
      </c>
      <c r="C983" s="104">
        <f t="shared" ca="1" si="123"/>
        <v>-9.6722290670943722E-8</v>
      </c>
      <c r="D983" s="104">
        <f t="shared" ca="1" si="124"/>
        <v>100.02157784780124</v>
      </c>
      <c r="E983" s="104">
        <f t="shared" ca="1" si="125"/>
        <v>4.6267480337894584</v>
      </c>
      <c r="F983" s="104">
        <f t="shared" ca="1" si="120"/>
        <v>102.18123330847682</v>
      </c>
      <c r="G983" s="104">
        <f t="shared" si="127"/>
        <v>973</v>
      </c>
      <c r="H983" s="104">
        <f t="shared" ca="1" si="121"/>
        <v>102.18123330847682</v>
      </c>
    </row>
    <row r="984" spans="1:8">
      <c r="A984" s="104">
        <f t="shared" si="126"/>
        <v>974</v>
      </c>
      <c r="B984" s="104">
        <f t="shared" ca="1" si="122"/>
        <v>-0.87264257421334546</v>
      </c>
      <c r="C984" s="104">
        <f t="shared" ca="1" si="123"/>
        <v>-8.6264257421334544E-4</v>
      </c>
      <c r="D984" s="104">
        <f t="shared" ca="1" si="124"/>
        <v>100.02071520522702</v>
      </c>
      <c r="E984" s="104">
        <f t="shared" ca="1" si="125"/>
        <v>4.6258853912152453</v>
      </c>
      <c r="F984" s="104">
        <f t="shared" ca="1" si="120"/>
        <v>102.0931254346047</v>
      </c>
      <c r="G984" s="104">
        <f t="shared" si="127"/>
        <v>974</v>
      </c>
      <c r="H984" s="104">
        <f t="shared" ca="1" si="121"/>
        <v>102.0931254346047</v>
      </c>
    </row>
    <row r="985" spans="1:8">
      <c r="A985" s="104">
        <f t="shared" si="126"/>
        <v>975</v>
      </c>
      <c r="B985" s="104">
        <f t="shared" ca="1" si="122"/>
        <v>1.1724622532913065</v>
      </c>
      <c r="C985" s="104">
        <f t="shared" ca="1" si="123"/>
        <v>1.1824622532913066E-3</v>
      </c>
      <c r="D985" s="104">
        <f t="shared" ca="1" si="124"/>
        <v>100.02189766748032</v>
      </c>
      <c r="E985" s="104">
        <f t="shared" ca="1" si="125"/>
        <v>4.627067853468537</v>
      </c>
      <c r="F985" s="104">
        <f t="shared" ca="1" si="120"/>
        <v>102.21391810406321</v>
      </c>
      <c r="G985" s="104">
        <f t="shared" si="127"/>
        <v>975</v>
      </c>
      <c r="H985" s="104">
        <f t="shared" ca="1" si="121"/>
        <v>102.21391810406321</v>
      </c>
    </row>
    <row r="986" spans="1:8">
      <c r="A986" s="104">
        <f t="shared" si="126"/>
        <v>976</v>
      </c>
      <c r="B986" s="104">
        <f t="shared" ca="1" si="122"/>
        <v>1.0446660161422718</v>
      </c>
      <c r="C986" s="104">
        <f t="shared" ca="1" si="123"/>
        <v>1.0546660161422719E-3</v>
      </c>
      <c r="D986" s="104">
        <f t="shared" ca="1" si="124"/>
        <v>100.02295233349646</v>
      </c>
      <c r="E986" s="104">
        <f t="shared" ca="1" si="125"/>
        <v>4.6281225194846796</v>
      </c>
      <c r="F986" s="104">
        <f t="shared" ca="1" si="120"/>
        <v>102.32177651716802</v>
      </c>
      <c r="G986" s="104">
        <f t="shared" si="127"/>
        <v>976</v>
      </c>
      <c r="H986" s="104">
        <f t="shared" ca="1" si="121"/>
        <v>102.32177651716802</v>
      </c>
    </row>
    <row r="987" spans="1:8">
      <c r="A987" s="104">
        <f t="shared" si="126"/>
        <v>977</v>
      </c>
      <c r="B987" s="104">
        <f t="shared" ca="1" si="122"/>
        <v>-3.229705568696517E-2</v>
      </c>
      <c r="C987" s="104">
        <f t="shared" ca="1" si="123"/>
        <v>-2.2297055686965171E-5</v>
      </c>
      <c r="D987" s="104">
        <f t="shared" ca="1" si="124"/>
        <v>100.02293003644077</v>
      </c>
      <c r="E987" s="104">
        <f t="shared" ca="1" si="125"/>
        <v>4.6281002224289924</v>
      </c>
      <c r="F987" s="104">
        <f t="shared" ca="1" si="120"/>
        <v>102.3194950682539</v>
      </c>
      <c r="G987" s="104">
        <f t="shared" si="127"/>
        <v>977</v>
      </c>
      <c r="H987" s="104">
        <f t="shared" ca="1" si="121"/>
        <v>102.3194950682539</v>
      </c>
    </row>
    <row r="988" spans="1:8">
      <c r="A988" s="104">
        <f t="shared" si="126"/>
        <v>978</v>
      </c>
      <c r="B988" s="104">
        <f t="shared" ca="1" si="122"/>
        <v>-1.7147166623964982</v>
      </c>
      <c r="C988" s="104">
        <f t="shared" ca="1" si="123"/>
        <v>-1.7047166623964983E-3</v>
      </c>
      <c r="D988" s="104">
        <f t="shared" ca="1" si="124"/>
        <v>100.02122531977837</v>
      </c>
      <c r="E988" s="104">
        <f t="shared" ca="1" si="125"/>
        <v>4.6263955057665962</v>
      </c>
      <c r="F988" s="104">
        <f t="shared" ca="1" si="120"/>
        <v>102.14521790891675</v>
      </c>
      <c r="G988" s="104">
        <f t="shared" si="127"/>
        <v>978</v>
      </c>
      <c r="H988" s="104">
        <f t="shared" ca="1" si="121"/>
        <v>102.14521790891675</v>
      </c>
    </row>
    <row r="989" spans="1:8">
      <c r="A989" s="104">
        <f t="shared" si="126"/>
        <v>979</v>
      </c>
      <c r="B989" s="104">
        <f t="shared" ca="1" si="122"/>
        <v>-3.4146681467824319E-2</v>
      </c>
      <c r="C989" s="104">
        <f t="shared" ca="1" si="123"/>
        <v>-2.4146681467824318E-5</v>
      </c>
      <c r="D989" s="104">
        <f t="shared" ca="1" si="124"/>
        <v>100.0212011730969</v>
      </c>
      <c r="E989" s="104">
        <f t="shared" ca="1" si="125"/>
        <v>4.6263713590851285</v>
      </c>
      <c r="F989" s="104">
        <f t="shared" ca="1" si="120"/>
        <v>102.14275147065473</v>
      </c>
      <c r="G989" s="104">
        <f t="shared" si="127"/>
        <v>979</v>
      </c>
      <c r="H989" s="104">
        <f t="shared" ca="1" si="121"/>
        <v>102.14275147065473</v>
      </c>
    </row>
    <row r="990" spans="1:8">
      <c r="A990" s="104">
        <f t="shared" si="126"/>
        <v>980</v>
      </c>
      <c r="B990" s="104">
        <f t="shared" ca="1" si="122"/>
        <v>-1.019806732818791</v>
      </c>
      <c r="C990" s="104">
        <f t="shared" ca="1" si="123"/>
        <v>-1.0098067328187909E-3</v>
      </c>
      <c r="D990" s="104">
        <f t="shared" ca="1" si="124"/>
        <v>100.02019136636407</v>
      </c>
      <c r="E990" s="104">
        <f t="shared" ca="1" si="125"/>
        <v>4.6253615523523095</v>
      </c>
      <c r="F990" s="104">
        <f t="shared" ca="1" si="120"/>
        <v>102.03965909295991</v>
      </c>
      <c r="G990" s="104">
        <f t="shared" si="127"/>
        <v>980</v>
      </c>
      <c r="H990" s="104">
        <f t="shared" ca="1" si="121"/>
        <v>102.03965909295991</v>
      </c>
    </row>
    <row r="991" spans="1:8">
      <c r="A991" s="104">
        <f t="shared" si="126"/>
        <v>981</v>
      </c>
      <c r="B991" s="104">
        <f t="shared" ca="1" si="122"/>
        <v>2.3970108439039003E-2</v>
      </c>
      <c r="C991" s="104">
        <f t="shared" ca="1" si="123"/>
        <v>3.3970108439039007E-5</v>
      </c>
      <c r="D991" s="104">
        <f t="shared" ca="1" si="124"/>
        <v>100.02022533647251</v>
      </c>
      <c r="E991" s="104">
        <f t="shared" ca="1" si="125"/>
        <v>4.6253955224607486</v>
      </c>
      <c r="F991" s="104">
        <f t="shared" ca="1" si="120"/>
        <v>102.04312545012031</v>
      </c>
      <c r="G991" s="104">
        <f t="shared" si="127"/>
        <v>981</v>
      </c>
      <c r="H991" s="104">
        <f t="shared" ca="1" si="121"/>
        <v>102.04312545012031</v>
      </c>
    </row>
    <row r="992" spans="1:8">
      <c r="A992" s="104">
        <f t="shared" si="126"/>
        <v>982</v>
      </c>
      <c r="B992" s="104">
        <f t="shared" ca="1" si="122"/>
        <v>1.1510026025198887</v>
      </c>
      <c r="C992" s="104">
        <f t="shared" ca="1" si="123"/>
        <v>1.1610026025198888E-3</v>
      </c>
      <c r="D992" s="104">
        <f t="shared" ca="1" si="124"/>
        <v>100.02138633907502</v>
      </c>
      <c r="E992" s="104">
        <f t="shared" ca="1" si="125"/>
        <v>4.6265565250632683</v>
      </c>
      <c r="F992" s="104">
        <f t="shared" ca="1" si="120"/>
        <v>102.1616665843044</v>
      </c>
      <c r="G992" s="104">
        <f t="shared" si="127"/>
        <v>982</v>
      </c>
      <c r="H992" s="104">
        <f t="shared" ca="1" si="121"/>
        <v>102.1616665843044</v>
      </c>
    </row>
    <row r="993" spans="1:8">
      <c r="A993" s="104">
        <f t="shared" si="126"/>
        <v>983</v>
      </c>
      <c r="B993" s="104">
        <f t="shared" ca="1" si="122"/>
        <v>0.10757361892775757</v>
      </c>
      <c r="C993" s="104">
        <f t="shared" ca="1" si="123"/>
        <v>1.1757361892775758E-4</v>
      </c>
      <c r="D993" s="104">
        <f t="shared" ca="1" si="124"/>
        <v>100.02150391269394</v>
      </c>
      <c r="E993" s="104">
        <f t="shared" ca="1" si="125"/>
        <v>4.6266740986821961</v>
      </c>
      <c r="F993" s="104">
        <f t="shared" ca="1" si="120"/>
        <v>102.17367880730684</v>
      </c>
      <c r="G993" s="104">
        <f t="shared" si="127"/>
        <v>983</v>
      </c>
      <c r="H993" s="104">
        <f t="shared" ca="1" si="121"/>
        <v>102.17367880730684</v>
      </c>
    </row>
    <row r="994" spans="1:8">
      <c r="A994" s="104">
        <f t="shared" si="126"/>
        <v>984</v>
      </c>
      <c r="B994" s="104">
        <f t="shared" ca="1" si="122"/>
        <v>-9.1001371624491595E-2</v>
      </c>
      <c r="C994" s="104">
        <f t="shared" ca="1" si="123"/>
        <v>-8.1001371624491602E-5</v>
      </c>
      <c r="D994" s="104">
        <f t="shared" ca="1" si="124"/>
        <v>100.02142291132232</v>
      </c>
      <c r="E994" s="104">
        <f t="shared" ca="1" si="125"/>
        <v>4.6265930973105718</v>
      </c>
      <c r="F994" s="104">
        <f t="shared" ca="1" si="120"/>
        <v>102.16540293436259</v>
      </c>
      <c r="G994" s="104">
        <f t="shared" si="127"/>
        <v>984</v>
      </c>
      <c r="H994" s="104">
        <f t="shared" ca="1" si="121"/>
        <v>102.16540293436259</v>
      </c>
    </row>
    <row r="995" spans="1:8">
      <c r="A995" s="104">
        <f t="shared" si="126"/>
        <v>985</v>
      </c>
      <c r="B995" s="104">
        <f t="shared" ca="1" si="122"/>
        <v>-0.35207658947986897</v>
      </c>
      <c r="C995" s="104">
        <f t="shared" ca="1" si="123"/>
        <v>-3.4207658947986897E-4</v>
      </c>
      <c r="D995" s="104">
        <f t="shared" ca="1" si="124"/>
        <v>100.02108083473284</v>
      </c>
      <c r="E995" s="104">
        <f t="shared" ca="1" si="125"/>
        <v>4.6262510207210923</v>
      </c>
      <c r="F995" s="104">
        <f t="shared" ca="1" si="120"/>
        <v>102.13046051859595</v>
      </c>
      <c r="G995" s="104">
        <f t="shared" si="127"/>
        <v>985</v>
      </c>
      <c r="H995" s="104">
        <f t="shared" ca="1" si="121"/>
        <v>102.13046051859595</v>
      </c>
    </row>
    <row r="996" spans="1:8">
      <c r="A996" s="104">
        <f t="shared" si="126"/>
        <v>986</v>
      </c>
      <c r="B996" s="104">
        <f t="shared" ca="1" si="122"/>
        <v>-2.2647250655964699</v>
      </c>
      <c r="C996" s="104">
        <f t="shared" ca="1" si="123"/>
        <v>-2.2547250655964701E-3</v>
      </c>
      <c r="D996" s="104">
        <f t="shared" ca="1" si="124"/>
        <v>100.01882610966724</v>
      </c>
      <c r="E996" s="104">
        <f t="shared" ca="1" si="125"/>
        <v>4.6239962956554956</v>
      </c>
      <c r="F996" s="104">
        <f t="shared" ca="1" si="120"/>
        <v>101.90044381895912</v>
      </c>
      <c r="G996" s="104">
        <f t="shared" si="127"/>
        <v>986</v>
      </c>
      <c r="H996" s="104">
        <f t="shared" ca="1" si="121"/>
        <v>101.90044381895912</v>
      </c>
    </row>
    <row r="997" spans="1:8">
      <c r="A997" s="104">
        <f t="shared" si="126"/>
        <v>987</v>
      </c>
      <c r="B997" s="104">
        <f t="shared" ca="1" si="122"/>
        <v>-1.3089413157196939</v>
      </c>
      <c r="C997" s="104">
        <f t="shared" ca="1" si="123"/>
        <v>-1.2989413157196939E-3</v>
      </c>
      <c r="D997" s="104">
        <f t="shared" ca="1" si="124"/>
        <v>100.01752716835152</v>
      </c>
      <c r="E997" s="104">
        <f t="shared" ca="1" si="125"/>
        <v>4.6226973543397758</v>
      </c>
      <c r="F997" s="104">
        <f t="shared" ca="1" si="120"/>
        <v>101.76816705087072</v>
      </c>
      <c r="G997" s="104">
        <f t="shared" si="127"/>
        <v>987</v>
      </c>
      <c r="H997" s="104">
        <f t="shared" ca="1" si="121"/>
        <v>101.76816705087072</v>
      </c>
    </row>
    <row r="998" spans="1:8">
      <c r="A998" s="104">
        <f t="shared" si="126"/>
        <v>988</v>
      </c>
      <c r="B998" s="104">
        <f t="shared" ca="1" si="122"/>
        <v>1.1197990954164125</v>
      </c>
      <c r="C998" s="104">
        <f t="shared" ca="1" si="123"/>
        <v>1.1297990954164125E-3</v>
      </c>
      <c r="D998" s="104">
        <f t="shared" ca="1" si="124"/>
        <v>100.01865696744694</v>
      </c>
      <c r="E998" s="104">
        <f t="shared" ca="1" si="125"/>
        <v>4.623827153435192</v>
      </c>
      <c r="F998" s="104">
        <f t="shared" ca="1" si="120"/>
        <v>101.88320960919899</v>
      </c>
      <c r="G998" s="104">
        <f t="shared" si="127"/>
        <v>988</v>
      </c>
      <c r="H998" s="104">
        <f t="shared" ca="1" si="121"/>
        <v>101.88320960919899</v>
      </c>
    </row>
    <row r="999" spans="1:8">
      <c r="A999" s="104">
        <f t="shared" si="126"/>
        <v>989</v>
      </c>
      <c r="B999" s="104">
        <f t="shared" ca="1" si="122"/>
        <v>-0.52180012899935146</v>
      </c>
      <c r="C999" s="104">
        <f t="shared" ca="1" si="123"/>
        <v>-5.1180012899935143E-4</v>
      </c>
      <c r="D999" s="104">
        <f t="shared" ca="1" si="124"/>
        <v>100.01814516731794</v>
      </c>
      <c r="E999" s="104">
        <f t="shared" ca="1" si="125"/>
        <v>4.623315353306193</v>
      </c>
      <c r="F999" s="104">
        <f t="shared" ca="1" si="120"/>
        <v>101.83107911071401</v>
      </c>
      <c r="G999" s="104">
        <f t="shared" si="127"/>
        <v>989</v>
      </c>
      <c r="H999" s="104">
        <f t="shared" ca="1" si="121"/>
        <v>101.83107911071401</v>
      </c>
    </row>
    <row r="1000" spans="1:8">
      <c r="A1000" s="104">
        <f t="shared" si="126"/>
        <v>990</v>
      </c>
      <c r="B1000" s="104">
        <f t="shared" ca="1" si="122"/>
        <v>-1.1705599078381113</v>
      </c>
      <c r="C1000" s="104">
        <f t="shared" ca="1" si="123"/>
        <v>-1.1605599078381114E-3</v>
      </c>
      <c r="D1000" s="104">
        <f t="shared" ca="1" si="124"/>
        <v>100.01698460741009</v>
      </c>
      <c r="E1000" s="104">
        <f t="shared" ca="1" si="125"/>
        <v>4.6221547933983551</v>
      </c>
      <c r="F1000" s="104">
        <f t="shared" ca="1" si="120"/>
        <v>101.71296659450884</v>
      </c>
      <c r="G1000" s="104">
        <f t="shared" si="127"/>
        <v>990</v>
      </c>
      <c r="H1000" s="104">
        <f t="shared" ca="1" si="121"/>
        <v>101.71296659450884</v>
      </c>
    </row>
    <row r="1001" spans="1:8">
      <c r="A1001" s="104">
        <f t="shared" si="126"/>
        <v>991</v>
      </c>
      <c r="B1001" s="104">
        <f t="shared" ca="1" si="122"/>
        <v>-0.66530038416705839</v>
      </c>
      <c r="C1001" s="104">
        <f t="shared" ca="1" si="123"/>
        <v>-6.5530038416705834E-4</v>
      </c>
      <c r="D1001" s="104">
        <f t="shared" ca="1" si="124"/>
        <v>100.01632930702593</v>
      </c>
      <c r="E1001" s="104">
        <f t="shared" ca="1" si="125"/>
        <v>4.6214994930141877</v>
      </c>
      <c r="F1001" s="104">
        <f t="shared" ca="1" si="120"/>
        <v>101.64633588237466</v>
      </c>
      <c r="G1001" s="104">
        <f t="shared" si="127"/>
        <v>991</v>
      </c>
      <c r="H1001" s="104">
        <f t="shared" ca="1" si="121"/>
        <v>101.64633588237466</v>
      </c>
    </row>
    <row r="1002" spans="1:8">
      <c r="A1002" s="104">
        <f t="shared" si="126"/>
        <v>992</v>
      </c>
      <c r="B1002" s="104">
        <f t="shared" ca="1" si="122"/>
        <v>0.50683413340400008</v>
      </c>
      <c r="C1002" s="104">
        <f t="shared" ca="1" si="123"/>
        <v>5.1683413340400006E-4</v>
      </c>
      <c r="D1002" s="104">
        <f t="shared" ca="1" si="124"/>
        <v>100.01684614115933</v>
      </c>
      <c r="E1002" s="104">
        <f t="shared" ca="1" si="125"/>
        <v>4.622016327147592</v>
      </c>
      <c r="F1002" s="104">
        <f t="shared" ca="1" si="120"/>
        <v>101.69888375639191</v>
      </c>
      <c r="G1002" s="104">
        <f t="shared" si="127"/>
        <v>992</v>
      </c>
      <c r="H1002" s="104">
        <f t="shared" ca="1" si="121"/>
        <v>101.69888375639191</v>
      </c>
    </row>
    <row r="1003" spans="1:8">
      <c r="A1003" s="104">
        <f t="shared" si="126"/>
        <v>993</v>
      </c>
      <c r="B1003" s="104">
        <f t="shared" ca="1" si="122"/>
        <v>0.47122833332849801</v>
      </c>
      <c r="C1003" s="104">
        <f t="shared" ca="1" si="123"/>
        <v>4.8122833332849804E-4</v>
      </c>
      <c r="D1003" s="104">
        <f t="shared" ca="1" si="124"/>
        <v>100.01732736949266</v>
      </c>
      <c r="E1003" s="104">
        <f t="shared" ca="1" si="125"/>
        <v>4.6224975554809209</v>
      </c>
      <c r="F1003" s="104">
        <f t="shared" ca="1" si="120"/>
        <v>101.74783591836237</v>
      </c>
      <c r="G1003" s="104">
        <f t="shared" si="127"/>
        <v>993</v>
      </c>
      <c r="H1003" s="104">
        <f t="shared" ca="1" si="121"/>
        <v>101.74783591836237</v>
      </c>
    </row>
    <row r="1004" spans="1:8">
      <c r="A1004" s="104">
        <f t="shared" si="126"/>
        <v>994</v>
      </c>
      <c r="B1004" s="104">
        <f t="shared" ca="1" si="122"/>
        <v>0.59228782628776533</v>
      </c>
      <c r="C1004" s="104">
        <f t="shared" ca="1" si="123"/>
        <v>6.0228782628776538E-4</v>
      </c>
      <c r="D1004" s="104">
        <f t="shared" ca="1" si="124"/>
        <v>100.01792965731894</v>
      </c>
      <c r="E1004" s="104">
        <f t="shared" ca="1" si="125"/>
        <v>4.6230998433072088</v>
      </c>
      <c r="F1004" s="104">
        <f t="shared" ca="1" si="120"/>
        <v>101.80913585953824</v>
      </c>
      <c r="G1004" s="104">
        <f t="shared" si="127"/>
        <v>994</v>
      </c>
      <c r="H1004" s="104">
        <f t="shared" ca="1" si="121"/>
        <v>101.80913585953824</v>
      </c>
    </row>
    <row r="1005" spans="1:8">
      <c r="A1005" s="104">
        <f t="shared" si="126"/>
        <v>995</v>
      </c>
      <c r="B1005" s="104">
        <f t="shared" ca="1" si="122"/>
        <v>-1.5973526609101341</v>
      </c>
      <c r="C1005" s="104">
        <f t="shared" ca="1" si="123"/>
        <v>-1.5873526609101341E-3</v>
      </c>
      <c r="D1005" s="104">
        <f t="shared" ca="1" si="124"/>
        <v>100.01634230465804</v>
      </c>
      <c r="E1005" s="104">
        <f t="shared" ca="1" si="125"/>
        <v>4.6215124906462988</v>
      </c>
      <c r="F1005" s="104">
        <f t="shared" ca="1" si="120"/>
        <v>101.64765705263991</v>
      </c>
      <c r="G1005" s="104">
        <f t="shared" si="127"/>
        <v>995</v>
      </c>
      <c r="H1005" s="104">
        <f t="shared" ca="1" si="121"/>
        <v>101.64765705263991</v>
      </c>
    </row>
    <row r="1006" spans="1:8">
      <c r="A1006" s="104">
        <f t="shared" si="126"/>
        <v>996</v>
      </c>
      <c r="B1006" s="104">
        <f t="shared" ca="1" si="122"/>
        <v>0.41500241312757036</v>
      </c>
      <c r="C1006" s="104">
        <f t="shared" ca="1" si="123"/>
        <v>4.2500241312757041E-4</v>
      </c>
      <c r="D1006" s="104">
        <f t="shared" ca="1" si="124"/>
        <v>100.01676730707116</v>
      </c>
      <c r="E1006" s="104">
        <f t="shared" ca="1" si="125"/>
        <v>4.6219374930594261</v>
      </c>
      <c r="F1006" s="104">
        <f t="shared" ca="1" si="120"/>
        <v>101.69086673363498</v>
      </c>
      <c r="G1006" s="104">
        <f t="shared" si="127"/>
        <v>996</v>
      </c>
      <c r="H1006" s="104">
        <f t="shared" ca="1" si="121"/>
        <v>101.69086673363498</v>
      </c>
    </row>
    <row r="1007" spans="1:8">
      <c r="A1007" s="104">
        <f t="shared" si="126"/>
        <v>997</v>
      </c>
      <c r="B1007" s="104">
        <f t="shared" ca="1" si="122"/>
        <v>1.8765059218619506</v>
      </c>
      <c r="C1007" s="104">
        <f t="shared" ca="1" si="123"/>
        <v>1.8865059218619506E-3</v>
      </c>
      <c r="D1007" s="104">
        <f t="shared" ca="1" si="124"/>
        <v>100.01865381299302</v>
      </c>
      <c r="E1007" s="104">
        <f t="shared" ca="1" si="125"/>
        <v>4.6238239989812877</v>
      </c>
      <c r="F1007" s="104">
        <f t="shared" ca="1" si="120"/>
        <v>101.88288822381755</v>
      </c>
      <c r="G1007" s="104">
        <f t="shared" si="127"/>
        <v>997</v>
      </c>
      <c r="H1007" s="104">
        <f t="shared" ca="1" si="121"/>
        <v>101.88288822381755</v>
      </c>
    </row>
    <row r="1008" spans="1:8">
      <c r="A1008" s="104">
        <f t="shared" si="126"/>
        <v>998</v>
      </c>
      <c r="B1008" s="104">
        <f t="shared" ca="1" si="122"/>
        <v>-0.79774482612655784</v>
      </c>
      <c r="C1008" s="104">
        <f t="shared" ca="1" si="123"/>
        <v>-7.8774482612655784E-4</v>
      </c>
      <c r="D1008" s="104">
        <f t="shared" ca="1" si="124"/>
        <v>100.0178660681669</v>
      </c>
      <c r="E1008" s="104">
        <f t="shared" ca="1" si="125"/>
        <v>4.6230362541551608</v>
      </c>
      <c r="F1008" s="104">
        <f t="shared" ca="1" si="120"/>
        <v>101.80266210875055</v>
      </c>
      <c r="G1008" s="104">
        <f t="shared" si="127"/>
        <v>998</v>
      </c>
      <c r="H1008" s="104">
        <f t="shared" ca="1" si="121"/>
        <v>101.80266210875055</v>
      </c>
    </row>
    <row r="1009" spans="1:8">
      <c r="A1009" s="104">
        <f t="shared" si="126"/>
        <v>999</v>
      </c>
      <c r="B1009" s="104">
        <f t="shared" ca="1" si="122"/>
        <v>0.78353004127512049</v>
      </c>
      <c r="C1009" s="104">
        <f t="shared" ca="1" si="123"/>
        <v>7.9353004127512056E-4</v>
      </c>
      <c r="D1009" s="104">
        <f t="shared" ca="1" si="124"/>
        <v>100.01865959820817</v>
      </c>
      <c r="E1009" s="104">
        <f t="shared" ca="1" si="125"/>
        <v>4.6238297841964355</v>
      </c>
      <c r="F1009" s="104">
        <f t="shared" ca="1" si="120"/>
        <v>101.88347763995075</v>
      </c>
      <c r="G1009" s="104">
        <f t="shared" si="127"/>
        <v>999</v>
      </c>
      <c r="H1009" s="104">
        <f t="shared" ca="1" si="121"/>
        <v>101.88347763995075</v>
      </c>
    </row>
    <row r="1010" spans="1:8">
      <c r="A1010" s="104">
        <f t="shared" si="126"/>
        <v>1000</v>
      </c>
      <c r="B1010" s="104">
        <f t="shared" ca="1" si="122"/>
        <v>0.57925765649516703</v>
      </c>
      <c r="C1010" s="104">
        <f t="shared" ca="1" si="123"/>
        <v>5.8925765649516708E-4</v>
      </c>
      <c r="D1010" s="104">
        <f t="shared" ca="1" si="124"/>
        <v>100.01924885586467</v>
      </c>
      <c r="E1010" s="104">
        <f t="shared" ca="1" si="125"/>
        <v>4.6244190418529305</v>
      </c>
      <c r="F1010" s="104">
        <f t="shared" ca="1" si="120"/>
        <v>101.94353095091941</v>
      </c>
      <c r="G1010" s="104">
        <f t="shared" si="127"/>
        <v>1000</v>
      </c>
      <c r="H1010" s="104">
        <f t="shared" ca="1" si="121"/>
        <v>101.94353095091941</v>
      </c>
    </row>
    <row r="1011" spans="1:8">
      <c r="A1011" s="104">
        <f t="shared" si="126"/>
        <v>1001</v>
      </c>
      <c r="B1011" s="104">
        <f t="shared" ca="1" si="122"/>
        <v>0.94067564000998494</v>
      </c>
      <c r="C1011" s="104">
        <f t="shared" ca="1" si="123"/>
        <v>9.5067564000998501E-4</v>
      </c>
      <c r="D1011" s="104">
        <f t="shared" ca="1" si="124"/>
        <v>100.02019953150469</v>
      </c>
      <c r="E1011" s="104">
        <f t="shared" ca="1" si="125"/>
        <v>4.6253697174929407</v>
      </c>
      <c r="F1011" s="104">
        <f t="shared" ca="1" si="120"/>
        <v>102.04049226452783</v>
      </c>
      <c r="G1011" s="104">
        <f t="shared" si="127"/>
        <v>1001</v>
      </c>
      <c r="H1011" s="104">
        <f t="shared" ca="1" si="121"/>
        <v>102.04049226452783</v>
      </c>
    </row>
    <row r="1012" spans="1:8">
      <c r="A1012" s="104">
        <f t="shared" si="126"/>
        <v>1002</v>
      </c>
      <c r="B1012" s="104">
        <f t="shared" ca="1" si="122"/>
        <v>5.7510088547528093E-2</v>
      </c>
      <c r="C1012" s="104">
        <f t="shared" ca="1" si="123"/>
        <v>6.7510088547528097E-5</v>
      </c>
      <c r="D1012" s="104">
        <f t="shared" ca="1" si="124"/>
        <v>100.02026704159323</v>
      </c>
      <c r="E1012" s="104">
        <f t="shared" ca="1" si="125"/>
        <v>4.6254372275814886</v>
      </c>
      <c r="F1012" s="104">
        <f t="shared" ca="1" si="120"/>
        <v>102.04738125973181</v>
      </c>
      <c r="G1012" s="104">
        <f t="shared" si="127"/>
        <v>1002</v>
      </c>
      <c r="H1012" s="104">
        <f t="shared" ca="1" si="121"/>
        <v>102.04738125973181</v>
      </c>
    </row>
    <row r="1013" spans="1:8">
      <c r="A1013" s="104">
        <f t="shared" si="126"/>
        <v>1003</v>
      </c>
      <c r="B1013" s="104">
        <f t="shared" ca="1" si="122"/>
        <v>0.86784996381844071</v>
      </c>
      <c r="C1013" s="104">
        <f t="shared" ca="1" si="123"/>
        <v>8.7784996381844074E-4</v>
      </c>
      <c r="D1013" s="104">
        <f t="shared" ca="1" si="124"/>
        <v>100.02114489155704</v>
      </c>
      <c r="E1013" s="104">
        <f t="shared" ca="1" si="125"/>
        <v>4.626315077545307</v>
      </c>
      <c r="F1013" s="104">
        <f t="shared" ca="1" si="120"/>
        <v>102.1370028810916</v>
      </c>
      <c r="G1013" s="104">
        <f t="shared" si="127"/>
        <v>1003</v>
      </c>
      <c r="H1013" s="104">
        <f t="shared" ca="1" si="121"/>
        <v>102.1370028810916</v>
      </c>
    </row>
    <row r="1014" spans="1:8">
      <c r="A1014" s="104">
        <f t="shared" si="126"/>
        <v>1004</v>
      </c>
      <c r="B1014" s="104">
        <f t="shared" ca="1" si="122"/>
        <v>0.5769818480611566</v>
      </c>
      <c r="C1014" s="104">
        <f t="shared" ca="1" si="123"/>
        <v>5.8698184806115666E-4</v>
      </c>
      <c r="D1014" s="104">
        <f t="shared" ca="1" si="124"/>
        <v>100.0217318734051</v>
      </c>
      <c r="E1014" s="104">
        <f t="shared" ca="1" si="125"/>
        <v>4.6269020593933678</v>
      </c>
      <c r="F1014" s="104">
        <f t="shared" ca="1" si="120"/>
        <v>102.1969730467756</v>
      </c>
      <c r="G1014" s="104">
        <f t="shared" si="127"/>
        <v>1004</v>
      </c>
      <c r="H1014" s="104">
        <f t="shared" ca="1" si="121"/>
        <v>102.1969730467756</v>
      </c>
    </row>
    <row r="1015" spans="1:8">
      <c r="A1015" s="104">
        <f t="shared" si="126"/>
        <v>1005</v>
      </c>
      <c r="B1015" s="104">
        <f t="shared" ca="1" si="122"/>
        <v>2.2366611762338398</v>
      </c>
      <c r="C1015" s="104">
        <f t="shared" ca="1" si="123"/>
        <v>2.2466611762338396E-3</v>
      </c>
      <c r="D1015" s="104">
        <f t="shared" ca="1" si="124"/>
        <v>100.02397853458133</v>
      </c>
      <c r="E1015" s="104">
        <f t="shared" ca="1" si="125"/>
        <v>4.629148720569602</v>
      </c>
      <c r="F1015" s="104">
        <f t="shared" ca="1" si="120"/>
        <v>102.42683313062699</v>
      </c>
      <c r="G1015" s="104">
        <f t="shared" si="127"/>
        <v>1005</v>
      </c>
      <c r="H1015" s="104">
        <f t="shared" ca="1" si="121"/>
        <v>102.42683313062699</v>
      </c>
    </row>
    <row r="1016" spans="1:8">
      <c r="A1016" s="104">
        <f t="shared" si="126"/>
        <v>1006</v>
      </c>
      <c r="B1016" s="104">
        <f t="shared" ca="1" si="122"/>
        <v>-0.1967649406304296</v>
      </c>
      <c r="C1016" s="104">
        <f t="shared" ca="1" si="123"/>
        <v>-1.867649406304296E-4</v>
      </c>
      <c r="D1016" s="104">
        <f t="shared" ca="1" si="124"/>
        <v>100.0237917696407</v>
      </c>
      <c r="E1016" s="104">
        <f t="shared" ca="1" si="125"/>
        <v>4.6289619556289718</v>
      </c>
      <c r="F1016" s="104">
        <f t="shared" ca="1" si="120"/>
        <v>102.40770517548971</v>
      </c>
      <c r="G1016" s="104">
        <f t="shared" si="127"/>
        <v>1006</v>
      </c>
      <c r="H1016" s="104">
        <f t="shared" ca="1" si="121"/>
        <v>102.40770517548971</v>
      </c>
    </row>
    <row r="1017" spans="1:8">
      <c r="A1017" s="104">
        <f t="shared" si="126"/>
        <v>1007</v>
      </c>
      <c r="B1017" s="104">
        <f t="shared" ca="1" si="122"/>
        <v>-0.70459913263119001</v>
      </c>
      <c r="C1017" s="104">
        <f t="shared" ca="1" si="123"/>
        <v>-6.9459913263118995E-4</v>
      </c>
      <c r="D1017" s="104">
        <f t="shared" ca="1" si="124"/>
        <v>100.02309717050807</v>
      </c>
      <c r="E1017" s="104">
        <f t="shared" ca="1" si="125"/>
        <v>4.628267356496341</v>
      </c>
      <c r="F1017" s="104">
        <f t="shared" ca="1" si="120"/>
        <v>102.3365975707993</v>
      </c>
      <c r="G1017" s="104">
        <f t="shared" si="127"/>
        <v>1007</v>
      </c>
      <c r="H1017" s="104">
        <f t="shared" ca="1" si="121"/>
        <v>102.3365975707993</v>
      </c>
    </row>
    <row r="1018" spans="1:8">
      <c r="A1018" s="104">
        <f t="shared" si="126"/>
        <v>1008</v>
      </c>
      <c r="B1018" s="104">
        <f t="shared" ca="1" si="122"/>
        <v>2.4526111146320941</v>
      </c>
      <c r="C1018" s="104">
        <f t="shared" ca="1" si="123"/>
        <v>2.4626111146320941E-3</v>
      </c>
      <c r="D1018" s="104">
        <f t="shared" ca="1" si="124"/>
        <v>100.0255597816227</v>
      </c>
      <c r="E1018" s="104">
        <f t="shared" ca="1" si="125"/>
        <v>4.6307299676109732</v>
      </c>
      <c r="F1018" s="104">
        <f t="shared" ca="1" si="120"/>
        <v>102.5889233760589</v>
      </c>
      <c r="G1018" s="104">
        <f t="shared" si="127"/>
        <v>1008</v>
      </c>
      <c r="H1018" s="104">
        <f t="shared" ca="1" si="121"/>
        <v>102.5889233760589</v>
      </c>
    </row>
    <row r="1019" spans="1:8">
      <c r="A1019" s="104">
        <f t="shared" si="126"/>
        <v>1009</v>
      </c>
      <c r="B1019" s="104">
        <f t="shared" ca="1" si="122"/>
        <v>0.95632792327825955</v>
      </c>
      <c r="C1019" s="104">
        <f t="shared" ca="1" si="123"/>
        <v>9.6632792327825962E-4</v>
      </c>
      <c r="D1019" s="104">
        <f t="shared" ca="1" si="124"/>
        <v>100.02652610954598</v>
      </c>
      <c r="E1019" s="104">
        <f t="shared" ca="1" si="125"/>
        <v>4.6316962955342511</v>
      </c>
      <c r="F1019" s="104">
        <f t="shared" ca="1" si="120"/>
        <v>102.6881058310061</v>
      </c>
      <c r="G1019" s="104">
        <f t="shared" si="127"/>
        <v>1009</v>
      </c>
      <c r="H1019" s="104">
        <f t="shared" ca="1" si="121"/>
        <v>102.6881058310061</v>
      </c>
    </row>
    <row r="1020" spans="1:8">
      <c r="A1020" s="104">
        <f t="shared" si="126"/>
        <v>1010</v>
      </c>
      <c r="B1020" s="104">
        <f t="shared" ca="1" si="122"/>
        <v>1.0901112536964357</v>
      </c>
      <c r="C1020" s="104">
        <f t="shared" ca="1" si="123"/>
        <v>1.1001112536964358E-3</v>
      </c>
      <c r="D1020" s="104">
        <f t="shared" ca="1" si="124"/>
        <v>100.02762622079968</v>
      </c>
      <c r="E1020" s="104">
        <f t="shared" ca="1" si="125"/>
        <v>4.6327964067879472</v>
      </c>
      <c r="F1020" s="104">
        <f t="shared" ca="1" si="120"/>
        <v>102.8011363335159</v>
      </c>
      <c r="G1020" s="104">
        <f t="shared" si="127"/>
        <v>1010</v>
      </c>
      <c r="H1020" s="104">
        <f t="shared" ca="1" si="121"/>
        <v>102.8011363335159</v>
      </c>
    </row>
    <row r="1021" spans="1:8">
      <c r="A1021" s="104">
        <f t="shared" si="126"/>
        <v>1011</v>
      </c>
      <c r="B1021" s="104">
        <f t="shared" ca="1" si="122"/>
        <v>0.52031838020970467</v>
      </c>
      <c r="C1021" s="104">
        <f t="shared" ca="1" si="123"/>
        <v>5.3031838020970476E-4</v>
      </c>
      <c r="D1021" s="104">
        <f t="shared" ca="1" si="124"/>
        <v>100.02815653917989</v>
      </c>
      <c r="E1021" s="104">
        <f t="shared" ca="1" si="125"/>
        <v>4.6333267251681569</v>
      </c>
      <c r="F1021" s="104">
        <f t="shared" ca="1" si="120"/>
        <v>102.85566812394735</v>
      </c>
      <c r="G1021" s="104">
        <f t="shared" si="127"/>
        <v>1011</v>
      </c>
      <c r="H1021" s="104">
        <f t="shared" ca="1" si="121"/>
        <v>102.85566812394735</v>
      </c>
    </row>
    <row r="1022" spans="1:8">
      <c r="A1022" s="104">
        <f t="shared" si="126"/>
        <v>1012</v>
      </c>
      <c r="B1022" s="104">
        <f t="shared" ca="1" si="122"/>
        <v>0.7555459371265123</v>
      </c>
      <c r="C1022" s="104">
        <f t="shared" ca="1" si="123"/>
        <v>7.6554593712651231E-4</v>
      </c>
      <c r="D1022" s="104">
        <f t="shared" ca="1" si="124"/>
        <v>100.02892208511702</v>
      </c>
      <c r="E1022" s="104">
        <f t="shared" ca="1" si="125"/>
        <v>4.634092271105283</v>
      </c>
      <c r="F1022" s="104">
        <f t="shared" ca="1" si="120"/>
        <v>102.93443901030899</v>
      </c>
      <c r="G1022" s="104">
        <f t="shared" si="127"/>
        <v>1012</v>
      </c>
      <c r="H1022" s="104">
        <f t="shared" ca="1" si="121"/>
        <v>102.93443901030899</v>
      </c>
    </row>
    <row r="1023" spans="1:8">
      <c r="A1023" s="104">
        <f t="shared" si="126"/>
        <v>1013</v>
      </c>
      <c r="B1023" s="104">
        <f t="shared" ca="1" si="122"/>
        <v>0.54272851973354541</v>
      </c>
      <c r="C1023" s="104">
        <f t="shared" ca="1" si="123"/>
        <v>5.5272851973354542E-4</v>
      </c>
      <c r="D1023" s="104">
        <f t="shared" ca="1" si="124"/>
        <v>100.02947481363675</v>
      </c>
      <c r="E1023" s="104">
        <f t="shared" ca="1" si="125"/>
        <v>4.6346449996250163</v>
      </c>
      <c r="F1023" s="104">
        <f t="shared" ca="1" si="120"/>
        <v>102.99134953699944</v>
      </c>
      <c r="G1023" s="104">
        <f t="shared" si="127"/>
        <v>1013</v>
      </c>
      <c r="H1023" s="104">
        <f t="shared" ca="1" si="121"/>
        <v>102.99134953699944</v>
      </c>
    </row>
    <row r="1024" spans="1:8">
      <c r="A1024" s="104">
        <f t="shared" si="126"/>
        <v>1014</v>
      </c>
      <c r="B1024" s="104">
        <f t="shared" ca="1" si="122"/>
        <v>-0.75335264500820553</v>
      </c>
      <c r="C1024" s="104">
        <f t="shared" ca="1" si="123"/>
        <v>-7.4335264500820556E-4</v>
      </c>
      <c r="D1024" s="104">
        <f t="shared" ca="1" si="124"/>
        <v>100.02873146099175</v>
      </c>
      <c r="E1024" s="104">
        <f t="shared" ca="1" si="125"/>
        <v>4.6339016469800081</v>
      </c>
      <c r="F1024" s="104">
        <f t="shared" ca="1" si="120"/>
        <v>102.91481909298619</v>
      </c>
      <c r="G1024" s="104">
        <f t="shared" si="127"/>
        <v>1014</v>
      </c>
      <c r="H1024" s="104">
        <f t="shared" ca="1" si="121"/>
        <v>102.91481909298619</v>
      </c>
    </row>
    <row r="1025" spans="1:8">
      <c r="A1025" s="104">
        <f t="shared" si="126"/>
        <v>1015</v>
      </c>
      <c r="B1025" s="104">
        <f t="shared" ca="1" si="122"/>
        <v>2.9077455847148166E-2</v>
      </c>
      <c r="C1025" s="104">
        <f t="shared" ca="1" si="123"/>
        <v>3.9077455847148168E-5</v>
      </c>
      <c r="D1025" s="104">
        <f t="shared" ca="1" si="124"/>
        <v>100.0287705384476</v>
      </c>
      <c r="E1025" s="104">
        <f t="shared" ca="1" si="125"/>
        <v>4.6339407244358553</v>
      </c>
      <c r="F1025" s="104">
        <f t="shared" ca="1" si="120"/>
        <v>102.91884082086425</v>
      </c>
      <c r="G1025" s="104">
        <f t="shared" si="127"/>
        <v>1015</v>
      </c>
      <c r="H1025" s="104">
        <f t="shared" ca="1" si="121"/>
        <v>102.91884082086425</v>
      </c>
    </row>
    <row r="1026" spans="1:8">
      <c r="A1026" s="104">
        <f t="shared" si="126"/>
        <v>1016</v>
      </c>
      <c r="B1026" s="104">
        <f t="shared" ca="1" si="122"/>
        <v>0.35082930222655229</v>
      </c>
      <c r="C1026" s="104">
        <f t="shared" ca="1" si="123"/>
        <v>3.6082930222655233E-4</v>
      </c>
      <c r="D1026" s="104">
        <f t="shared" ca="1" si="124"/>
        <v>100.02913136774983</v>
      </c>
      <c r="E1026" s="104">
        <f t="shared" ca="1" si="125"/>
        <v>4.6343015537380818</v>
      </c>
      <c r="F1026" s="104">
        <f t="shared" ca="1" si="120"/>
        <v>102.9559836550921</v>
      </c>
      <c r="G1026" s="104">
        <f t="shared" si="127"/>
        <v>1016</v>
      </c>
      <c r="H1026" s="104">
        <f t="shared" ca="1" si="121"/>
        <v>102.9559836550921</v>
      </c>
    </row>
    <row r="1027" spans="1:8">
      <c r="A1027" s="104">
        <f t="shared" si="126"/>
        <v>1017</v>
      </c>
      <c r="B1027" s="104">
        <f t="shared" ca="1" si="122"/>
        <v>1.6298618164419878</v>
      </c>
      <c r="C1027" s="104">
        <f t="shared" ca="1" si="123"/>
        <v>1.6398618164419879E-3</v>
      </c>
      <c r="D1027" s="104">
        <f t="shared" ca="1" si="124"/>
        <v>100.03077122956627</v>
      </c>
      <c r="E1027" s="104">
        <f t="shared" ca="1" si="125"/>
        <v>4.635941415554524</v>
      </c>
      <c r="F1027" s="104">
        <f t="shared" ca="1" si="120"/>
        <v>103.12495574903889</v>
      </c>
      <c r="G1027" s="104">
        <f t="shared" si="127"/>
        <v>1017</v>
      </c>
      <c r="H1027" s="104">
        <f t="shared" ca="1" si="121"/>
        <v>103.12495574903889</v>
      </c>
    </row>
    <row r="1028" spans="1:8">
      <c r="A1028" s="104">
        <f t="shared" si="126"/>
        <v>1018</v>
      </c>
      <c r="B1028" s="104">
        <f t="shared" ca="1" si="122"/>
        <v>-0.86269118300925629</v>
      </c>
      <c r="C1028" s="104">
        <f t="shared" ca="1" si="123"/>
        <v>-8.5269118300925633E-4</v>
      </c>
      <c r="D1028" s="104">
        <f t="shared" ca="1" si="124"/>
        <v>100.02991853838326</v>
      </c>
      <c r="E1028" s="104">
        <f t="shared" ca="1" si="125"/>
        <v>4.6350887243715144</v>
      </c>
      <c r="F1028" s="104">
        <f t="shared" ca="1" si="120"/>
        <v>103.03705948803247</v>
      </c>
      <c r="G1028" s="104">
        <f t="shared" si="127"/>
        <v>1018</v>
      </c>
      <c r="H1028" s="104">
        <f t="shared" ca="1" si="121"/>
        <v>103.03705948803247</v>
      </c>
    </row>
    <row r="1029" spans="1:8">
      <c r="A1029" s="104">
        <f t="shared" si="126"/>
        <v>1019</v>
      </c>
      <c r="B1029" s="104">
        <f t="shared" ca="1" si="122"/>
        <v>8.0813547705908595E-2</v>
      </c>
      <c r="C1029" s="104">
        <f t="shared" ca="1" si="123"/>
        <v>9.0813547705908594E-5</v>
      </c>
      <c r="D1029" s="104">
        <f t="shared" ca="1" si="124"/>
        <v>100.03000935193096</v>
      </c>
      <c r="E1029" s="104">
        <f t="shared" ca="1" si="125"/>
        <v>4.6351795379192202</v>
      </c>
      <c r="F1029" s="104">
        <f t="shared" ca="1" si="120"/>
        <v>103.0464170738411</v>
      </c>
      <c r="G1029" s="104">
        <f t="shared" si="127"/>
        <v>1019</v>
      </c>
      <c r="H1029" s="104">
        <f t="shared" ca="1" si="121"/>
        <v>103.0464170738411</v>
      </c>
    </row>
    <row r="1030" spans="1:8">
      <c r="A1030" s="104">
        <f t="shared" si="126"/>
        <v>1020</v>
      </c>
      <c r="B1030" s="104">
        <f t="shared" ca="1" si="122"/>
        <v>-1.7384624247016967</v>
      </c>
      <c r="C1030" s="104">
        <f t="shared" ca="1" si="123"/>
        <v>-1.7284624247016966E-3</v>
      </c>
      <c r="D1030" s="104">
        <f t="shared" ca="1" si="124"/>
        <v>100.02828088950625</v>
      </c>
      <c r="E1030" s="104">
        <f t="shared" ca="1" si="125"/>
        <v>4.6334510754945182</v>
      </c>
      <c r="F1030" s="104">
        <f t="shared" ca="1" si="120"/>
        <v>102.86845905510842</v>
      </c>
      <c r="G1030" s="104">
        <f t="shared" si="127"/>
        <v>1020</v>
      </c>
      <c r="H1030" s="104">
        <f t="shared" ca="1" si="121"/>
        <v>102.86845905510842</v>
      </c>
    </row>
    <row r="1031" spans="1:8">
      <c r="A1031" s="104">
        <f t="shared" si="126"/>
        <v>1021</v>
      </c>
      <c r="B1031" s="104">
        <f t="shared" ca="1" si="122"/>
        <v>1.3199714032016723</v>
      </c>
      <c r="C1031" s="104">
        <f t="shared" ca="1" si="123"/>
        <v>1.3299714032016722E-3</v>
      </c>
      <c r="D1031" s="104">
        <f t="shared" ca="1" si="124"/>
        <v>100.02961086090946</v>
      </c>
      <c r="E1031" s="104">
        <f t="shared" ca="1" si="125"/>
        <v>4.6347810468977197</v>
      </c>
      <c r="F1031" s="104">
        <f t="shared" ca="1" si="120"/>
        <v>103.00536218238547</v>
      </c>
      <c r="G1031" s="104">
        <f t="shared" si="127"/>
        <v>1021</v>
      </c>
      <c r="H1031" s="104">
        <f t="shared" ca="1" si="121"/>
        <v>103.00536218238547</v>
      </c>
    </row>
    <row r="1032" spans="1:8">
      <c r="A1032" s="104">
        <f t="shared" si="126"/>
        <v>1022</v>
      </c>
      <c r="B1032" s="104">
        <f t="shared" ca="1" si="122"/>
        <v>2.231635871547744</v>
      </c>
      <c r="C1032" s="104">
        <f t="shared" ca="1" si="123"/>
        <v>2.2416358715477442E-3</v>
      </c>
      <c r="D1032" s="104">
        <f t="shared" ca="1" si="124"/>
        <v>100.031852496781</v>
      </c>
      <c r="E1032" s="104">
        <f t="shared" ca="1" si="125"/>
        <v>4.6370226827692678</v>
      </c>
      <c r="F1032" s="104">
        <f t="shared" ca="1" si="120"/>
        <v>103.23652168813867</v>
      </c>
      <c r="G1032" s="104">
        <f t="shared" si="127"/>
        <v>1022</v>
      </c>
      <c r="H1032" s="104">
        <f t="shared" ca="1" si="121"/>
        <v>103.23652168813867</v>
      </c>
    </row>
    <row r="1033" spans="1:8">
      <c r="A1033" s="104">
        <f t="shared" si="126"/>
        <v>1023</v>
      </c>
      <c r="B1033" s="104">
        <f t="shared" ca="1" si="122"/>
        <v>-0.38200501090185024</v>
      </c>
      <c r="C1033" s="104">
        <f t="shared" ca="1" si="123"/>
        <v>-3.7200501090185024E-4</v>
      </c>
      <c r="D1033" s="104">
        <f t="shared" ca="1" si="124"/>
        <v>100.0314804917701</v>
      </c>
      <c r="E1033" s="104">
        <f t="shared" ca="1" si="125"/>
        <v>4.6366506777583663</v>
      </c>
      <c r="F1033" s="104">
        <f t="shared" ca="1" si="120"/>
        <v>103.19812432721078</v>
      </c>
      <c r="G1033" s="104">
        <f t="shared" si="127"/>
        <v>1023</v>
      </c>
      <c r="H1033" s="104">
        <f t="shared" ca="1" si="121"/>
        <v>103.19812432721078</v>
      </c>
    </row>
    <row r="1034" spans="1:8">
      <c r="A1034" s="104">
        <f t="shared" si="126"/>
        <v>1024</v>
      </c>
      <c r="B1034" s="104">
        <f t="shared" ca="1" si="122"/>
        <v>-1.1721407517829472</v>
      </c>
      <c r="C1034" s="104">
        <f t="shared" ca="1" si="123"/>
        <v>-1.1621407517829472E-3</v>
      </c>
      <c r="D1034" s="104">
        <f t="shared" ca="1" si="124"/>
        <v>100.03031835101831</v>
      </c>
      <c r="E1034" s="104">
        <f t="shared" ca="1" si="125"/>
        <v>4.6354885370065837</v>
      </c>
      <c r="F1034" s="104">
        <f t="shared" ref="F1034:F1097" ca="1" si="128">EXP(E1034)</f>
        <v>103.07826324263814</v>
      </c>
      <c r="G1034" s="104">
        <f t="shared" si="127"/>
        <v>1024</v>
      </c>
      <c r="H1034" s="104">
        <f t="shared" ref="H1034:H1097" ca="1" si="129">F1034</f>
        <v>103.07826324263814</v>
      </c>
    </row>
    <row r="1035" spans="1:8">
      <c r="A1035" s="104">
        <f t="shared" si="126"/>
        <v>1025</v>
      </c>
      <c r="B1035" s="104">
        <f t="shared" ref="B1035:B1098" ca="1" si="130">NORMINV(RAND(),0,1)</f>
        <v>0.58991060401649387</v>
      </c>
      <c r="C1035" s="104">
        <f t="shared" ref="C1035:C1098" ca="1" si="131">$E$2+B1035*$C$3</f>
        <v>5.9991060401649388E-4</v>
      </c>
      <c r="D1035" s="104">
        <f t="shared" ref="D1035:D1098" ca="1" si="132">D1034+C1035</f>
        <v>100.03091826162233</v>
      </c>
      <c r="E1035" s="104">
        <f t="shared" ref="E1035:E1098" ca="1" si="133">E1034+C1035</f>
        <v>4.6360884476106001</v>
      </c>
      <c r="F1035" s="104">
        <f t="shared" ca="1" si="128"/>
        <v>103.14011953806964</v>
      </c>
      <c r="G1035" s="104">
        <f t="shared" si="127"/>
        <v>1025</v>
      </c>
      <c r="H1035" s="104">
        <f t="shared" ca="1" si="129"/>
        <v>103.14011953806964</v>
      </c>
    </row>
    <row r="1036" spans="1:8">
      <c r="A1036" s="104">
        <f t="shared" ref="A1036:A1099" si="134">A1035+1</f>
        <v>1026</v>
      </c>
      <c r="B1036" s="104">
        <f t="shared" ca="1" si="130"/>
        <v>-1.746182949386605</v>
      </c>
      <c r="C1036" s="104">
        <f t="shared" ca="1" si="131"/>
        <v>-1.7361829493866051E-3</v>
      </c>
      <c r="D1036" s="104">
        <f t="shared" ca="1" si="132"/>
        <v>100.02918207867295</v>
      </c>
      <c r="E1036" s="104">
        <f t="shared" ca="1" si="133"/>
        <v>4.6343522646612136</v>
      </c>
      <c r="F1036" s="104">
        <f t="shared" ca="1" si="128"/>
        <v>102.96120478044811</v>
      </c>
      <c r="G1036" s="104">
        <f t="shared" ref="G1036:G1099" si="135">G1035+1</f>
        <v>1026</v>
      </c>
      <c r="H1036" s="104">
        <f t="shared" ca="1" si="129"/>
        <v>102.96120478044811</v>
      </c>
    </row>
    <row r="1037" spans="1:8">
      <c r="A1037" s="104">
        <f t="shared" si="134"/>
        <v>1027</v>
      </c>
      <c r="B1037" s="104">
        <f t="shared" ca="1" si="130"/>
        <v>-1.1114295072458322</v>
      </c>
      <c r="C1037" s="104">
        <f t="shared" ca="1" si="131"/>
        <v>-1.1014295072458323E-3</v>
      </c>
      <c r="D1037" s="104">
        <f t="shared" ca="1" si="132"/>
        <v>100.0280806491657</v>
      </c>
      <c r="E1037" s="104">
        <f t="shared" ca="1" si="133"/>
        <v>4.6332508351539676</v>
      </c>
      <c r="F1037" s="104">
        <f t="shared" ca="1" si="128"/>
        <v>102.84786270201451</v>
      </c>
      <c r="G1037" s="104">
        <f t="shared" si="135"/>
        <v>1027</v>
      </c>
      <c r="H1037" s="104">
        <f t="shared" ca="1" si="129"/>
        <v>102.84786270201451</v>
      </c>
    </row>
    <row r="1038" spans="1:8">
      <c r="A1038" s="104">
        <f t="shared" si="134"/>
        <v>1028</v>
      </c>
      <c r="B1038" s="104">
        <f t="shared" ca="1" si="130"/>
        <v>-2.0011399471689142</v>
      </c>
      <c r="C1038" s="104">
        <f t="shared" ca="1" si="131"/>
        <v>-1.9911399471689143E-3</v>
      </c>
      <c r="D1038" s="104">
        <f t="shared" ca="1" si="132"/>
        <v>100.02608950921854</v>
      </c>
      <c r="E1038" s="104">
        <f t="shared" ca="1" si="133"/>
        <v>4.6312596952067988</v>
      </c>
      <c r="F1038" s="104">
        <f t="shared" ca="1" si="128"/>
        <v>102.64328195614607</v>
      </c>
      <c r="G1038" s="104">
        <f t="shared" si="135"/>
        <v>1028</v>
      </c>
      <c r="H1038" s="104">
        <f t="shared" ca="1" si="129"/>
        <v>102.64328195614607</v>
      </c>
    </row>
    <row r="1039" spans="1:8">
      <c r="A1039" s="104">
        <f t="shared" si="134"/>
        <v>1029</v>
      </c>
      <c r="B1039" s="104">
        <f t="shared" ca="1" si="130"/>
        <v>-0.47154204921061937</v>
      </c>
      <c r="C1039" s="104">
        <f t="shared" ca="1" si="131"/>
        <v>-4.6154204921061936E-4</v>
      </c>
      <c r="D1039" s="104">
        <f t="shared" ca="1" si="132"/>
        <v>100.02562796716933</v>
      </c>
      <c r="E1039" s="104">
        <f t="shared" ca="1" si="133"/>
        <v>4.6307981531575884</v>
      </c>
      <c r="F1039" s="104">
        <f t="shared" ca="1" si="128"/>
        <v>102.59591869636311</v>
      </c>
      <c r="G1039" s="104">
        <f t="shared" si="135"/>
        <v>1029</v>
      </c>
      <c r="H1039" s="104">
        <f t="shared" ca="1" si="129"/>
        <v>102.59591869636311</v>
      </c>
    </row>
    <row r="1040" spans="1:8">
      <c r="A1040" s="104">
        <f t="shared" si="134"/>
        <v>1030</v>
      </c>
      <c r="B1040" s="104">
        <f t="shared" ca="1" si="130"/>
        <v>-0.83370974618194227</v>
      </c>
      <c r="C1040" s="104">
        <f t="shared" ca="1" si="131"/>
        <v>-8.2370974618194224E-4</v>
      </c>
      <c r="D1040" s="104">
        <f t="shared" ca="1" si="132"/>
        <v>100.02480425742314</v>
      </c>
      <c r="E1040" s="104">
        <f t="shared" ca="1" si="133"/>
        <v>4.6299744434114061</v>
      </c>
      <c r="F1040" s="104">
        <f t="shared" ca="1" si="128"/>
        <v>102.51144423420961</v>
      </c>
      <c r="G1040" s="104">
        <f t="shared" si="135"/>
        <v>1030</v>
      </c>
      <c r="H1040" s="104">
        <f t="shared" ca="1" si="129"/>
        <v>102.51144423420961</v>
      </c>
    </row>
    <row r="1041" spans="1:8">
      <c r="A1041" s="104">
        <f t="shared" si="134"/>
        <v>1031</v>
      </c>
      <c r="B1041" s="104">
        <f t="shared" ca="1" si="130"/>
        <v>-0.94333037462831282</v>
      </c>
      <c r="C1041" s="104">
        <f t="shared" ca="1" si="131"/>
        <v>-9.3333037462831287E-4</v>
      </c>
      <c r="D1041" s="104">
        <f t="shared" ca="1" si="132"/>
        <v>100.02387092704852</v>
      </c>
      <c r="E1041" s="104">
        <f t="shared" ca="1" si="133"/>
        <v>4.6290411130367781</v>
      </c>
      <c r="F1041" s="104">
        <f t="shared" ca="1" si="128"/>
        <v>102.41581182481724</v>
      </c>
      <c r="G1041" s="104">
        <f t="shared" si="135"/>
        <v>1031</v>
      </c>
      <c r="H1041" s="104">
        <f t="shared" ca="1" si="129"/>
        <v>102.41581182481724</v>
      </c>
    </row>
    <row r="1042" spans="1:8">
      <c r="A1042" s="104">
        <f t="shared" si="134"/>
        <v>1032</v>
      </c>
      <c r="B1042" s="104">
        <f t="shared" ca="1" si="130"/>
        <v>0.3424120152207123</v>
      </c>
      <c r="C1042" s="104">
        <f t="shared" ca="1" si="131"/>
        <v>3.524120152207123E-4</v>
      </c>
      <c r="D1042" s="104">
        <f t="shared" ca="1" si="132"/>
        <v>100.02422333906374</v>
      </c>
      <c r="E1042" s="104">
        <f t="shared" ca="1" si="133"/>
        <v>4.6293935250519986</v>
      </c>
      <c r="F1042" s="104">
        <f t="shared" ca="1" si="128"/>
        <v>102.45191074792638</v>
      </c>
      <c r="G1042" s="104">
        <f t="shared" si="135"/>
        <v>1032</v>
      </c>
      <c r="H1042" s="104">
        <f t="shared" ca="1" si="129"/>
        <v>102.45191074792638</v>
      </c>
    </row>
    <row r="1043" spans="1:8">
      <c r="A1043" s="104">
        <f t="shared" si="134"/>
        <v>1033</v>
      </c>
      <c r="B1043" s="104">
        <f t="shared" ca="1" si="130"/>
        <v>-0.32377217745008213</v>
      </c>
      <c r="C1043" s="104">
        <f t="shared" ca="1" si="131"/>
        <v>-3.1377217745008211E-4</v>
      </c>
      <c r="D1043" s="104">
        <f t="shared" ca="1" si="132"/>
        <v>100.02390956688629</v>
      </c>
      <c r="E1043" s="104">
        <f t="shared" ca="1" si="133"/>
        <v>4.6290797528745484</v>
      </c>
      <c r="F1043" s="104">
        <f t="shared" ca="1" si="128"/>
        <v>102.41976923162754</v>
      </c>
      <c r="G1043" s="104">
        <f t="shared" si="135"/>
        <v>1033</v>
      </c>
      <c r="H1043" s="104">
        <f t="shared" ca="1" si="129"/>
        <v>102.41976923162754</v>
      </c>
    </row>
    <row r="1044" spans="1:8">
      <c r="A1044" s="104">
        <f t="shared" si="134"/>
        <v>1034</v>
      </c>
      <c r="B1044" s="104">
        <f t="shared" ca="1" si="130"/>
        <v>-0.578082526335856</v>
      </c>
      <c r="C1044" s="104">
        <f t="shared" ca="1" si="131"/>
        <v>-5.68082526335856E-4</v>
      </c>
      <c r="D1044" s="104">
        <f t="shared" ca="1" si="132"/>
        <v>100.02334148435995</v>
      </c>
      <c r="E1044" s="104">
        <f t="shared" ca="1" si="133"/>
        <v>4.628511670348213</v>
      </c>
      <c r="F1044" s="104">
        <f t="shared" ca="1" si="128"/>
        <v>102.36160287358584</v>
      </c>
      <c r="G1044" s="104">
        <f t="shared" si="135"/>
        <v>1034</v>
      </c>
      <c r="H1044" s="104">
        <f t="shared" ca="1" si="129"/>
        <v>102.36160287358584</v>
      </c>
    </row>
    <row r="1045" spans="1:8">
      <c r="A1045" s="104">
        <f t="shared" si="134"/>
        <v>1035</v>
      </c>
      <c r="B1045" s="104">
        <f t="shared" ca="1" si="130"/>
        <v>0.84018552009702319</v>
      </c>
      <c r="C1045" s="104">
        <f t="shared" ca="1" si="131"/>
        <v>8.5018552009702322E-4</v>
      </c>
      <c r="D1045" s="104">
        <f t="shared" ca="1" si="132"/>
        <v>100.02419166988004</v>
      </c>
      <c r="E1045" s="104">
        <f t="shared" ca="1" si="133"/>
        <v>4.6293618558683098</v>
      </c>
      <c r="F1045" s="104">
        <f t="shared" ca="1" si="128"/>
        <v>102.4486662309215</v>
      </c>
      <c r="G1045" s="104">
        <f t="shared" si="135"/>
        <v>1035</v>
      </c>
      <c r="H1045" s="104">
        <f t="shared" ca="1" si="129"/>
        <v>102.4486662309215</v>
      </c>
    </row>
    <row r="1046" spans="1:8">
      <c r="A1046" s="104">
        <f t="shared" si="134"/>
        <v>1036</v>
      </c>
      <c r="B1046" s="104">
        <f t="shared" ca="1" si="130"/>
        <v>1.2945679347635726</v>
      </c>
      <c r="C1046" s="104">
        <f t="shared" ca="1" si="131"/>
        <v>1.3045679347635727E-3</v>
      </c>
      <c r="D1046" s="104">
        <f t="shared" ca="1" si="132"/>
        <v>100.02549623781481</v>
      </c>
      <c r="E1046" s="104">
        <f t="shared" ca="1" si="133"/>
        <v>4.6306664238030733</v>
      </c>
      <c r="F1046" s="104">
        <f t="shared" ca="1" si="128"/>
        <v>102.58240469233242</v>
      </c>
      <c r="G1046" s="104">
        <f t="shared" si="135"/>
        <v>1036</v>
      </c>
      <c r="H1046" s="104">
        <f t="shared" ca="1" si="129"/>
        <v>102.58240469233242</v>
      </c>
    </row>
    <row r="1047" spans="1:8">
      <c r="A1047" s="104">
        <f t="shared" si="134"/>
        <v>1037</v>
      </c>
      <c r="B1047" s="104">
        <f t="shared" ca="1" si="130"/>
        <v>-0.12135745928722055</v>
      </c>
      <c r="C1047" s="104">
        <f t="shared" ca="1" si="131"/>
        <v>-1.1135745928722056E-4</v>
      </c>
      <c r="D1047" s="104">
        <f t="shared" ca="1" si="132"/>
        <v>100.02538488035552</v>
      </c>
      <c r="E1047" s="104">
        <f t="shared" ca="1" si="133"/>
        <v>4.6305550663437858</v>
      </c>
      <c r="F1047" s="104">
        <f t="shared" ca="1" si="128"/>
        <v>102.57098201239039</v>
      </c>
      <c r="G1047" s="104">
        <f t="shared" si="135"/>
        <v>1037</v>
      </c>
      <c r="H1047" s="104">
        <f t="shared" ca="1" si="129"/>
        <v>102.57098201239039</v>
      </c>
    </row>
    <row r="1048" spans="1:8">
      <c r="A1048" s="104">
        <f t="shared" si="134"/>
        <v>1038</v>
      </c>
      <c r="B1048" s="104">
        <f t="shared" ca="1" si="130"/>
        <v>8.0732561489400056E-2</v>
      </c>
      <c r="C1048" s="104">
        <f t="shared" ca="1" si="131"/>
        <v>9.0732561489400058E-5</v>
      </c>
      <c r="D1048" s="104">
        <f t="shared" ca="1" si="132"/>
        <v>100.02547561291701</v>
      </c>
      <c r="E1048" s="104">
        <f t="shared" ca="1" si="133"/>
        <v>4.6306457989052756</v>
      </c>
      <c r="F1048" s="104">
        <f t="shared" ca="1" si="128"/>
        <v>102.58028896253823</v>
      </c>
      <c r="G1048" s="104">
        <f t="shared" si="135"/>
        <v>1038</v>
      </c>
      <c r="H1048" s="104">
        <f t="shared" ca="1" si="129"/>
        <v>102.58028896253823</v>
      </c>
    </row>
    <row r="1049" spans="1:8">
      <c r="A1049" s="104">
        <f t="shared" si="134"/>
        <v>1039</v>
      </c>
      <c r="B1049" s="104">
        <f t="shared" ca="1" si="130"/>
        <v>-0.4970939168726578</v>
      </c>
      <c r="C1049" s="104">
        <f t="shared" ca="1" si="131"/>
        <v>-4.8709391687265784E-4</v>
      </c>
      <c r="D1049" s="104">
        <f t="shared" ca="1" si="132"/>
        <v>100.02498851900013</v>
      </c>
      <c r="E1049" s="104">
        <f t="shared" ca="1" si="133"/>
        <v>4.6301587049884025</v>
      </c>
      <c r="F1049" s="104">
        <f t="shared" ca="1" si="128"/>
        <v>102.5303348949424</v>
      </c>
      <c r="G1049" s="104">
        <f t="shared" si="135"/>
        <v>1039</v>
      </c>
      <c r="H1049" s="104">
        <f t="shared" ca="1" si="129"/>
        <v>102.5303348949424</v>
      </c>
    </row>
    <row r="1050" spans="1:8">
      <c r="A1050" s="104">
        <f t="shared" si="134"/>
        <v>1040</v>
      </c>
      <c r="B1050" s="104">
        <f t="shared" ca="1" si="130"/>
        <v>-0.83756978376599922</v>
      </c>
      <c r="C1050" s="104">
        <f t="shared" ca="1" si="131"/>
        <v>-8.2756978376599926E-4</v>
      </c>
      <c r="D1050" s="104">
        <f t="shared" ca="1" si="132"/>
        <v>100.02416094921637</v>
      </c>
      <c r="E1050" s="104">
        <f t="shared" ca="1" si="133"/>
        <v>4.6293311352046365</v>
      </c>
      <c r="F1050" s="104">
        <f t="shared" ca="1" si="128"/>
        <v>102.44551898824538</v>
      </c>
      <c r="G1050" s="104">
        <f t="shared" si="135"/>
        <v>1040</v>
      </c>
      <c r="H1050" s="104">
        <f t="shared" ca="1" si="129"/>
        <v>102.44551898824538</v>
      </c>
    </row>
    <row r="1051" spans="1:8">
      <c r="A1051" s="104">
        <f t="shared" si="134"/>
        <v>1041</v>
      </c>
      <c r="B1051" s="104">
        <f t="shared" ca="1" si="130"/>
        <v>1.2948359554437907</v>
      </c>
      <c r="C1051" s="104">
        <f t="shared" ca="1" si="131"/>
        <v>1.3048359554437908E-3</v>
      </c>
      <c r="D1051" s="104">
        <f t="shared" ca="1" si="132"/>
        <v>100.0254657851718</v>
      </c>
      <c r="E1051" s="104">
        <f t="shared" ca="1" si="133"/>
        <v>4.6306359711600802</v>
      </c>
      <c r="F1051" s="104">
        <f t="shared" ca="1" si="128"/>
        <v>102.57928083455006</v>
      </c>
      <c r="G1051" s="104">
        <f t="shared" si="135"/>
        <v>1041</v>
      </c>
      <c r="H1051" s="104">
        <f t="shared" ca="1" si="129"/>
        <v>102.57928083455006</v>
      </c>
    </row>
    <row r="1052" spans="1:8">
      <c r="A1052" s="104">
        <f t="shared" si="134"/>
        <v>1042</v>
      </c>
      <c r="B1052" s="104">
        <f t="shared" ca="1" si="130"/>
        <v>1.8153369200656213</v>
      </c>
      <c r="C1052" s="104">
        <f t="shared" ca="1" si="131"/>
        <v>1.8253369200656214E-3</v>
      </c>
      <c r="D1052" s="104">
        <f t="shared" ca="1" si="132"/>
        <v>100.02729112209187</v>
      </c>
      <c r="E1052" s="104">
        <f t="shared" ca="1" si="133"/>
        <v>4.6324613080801456</v>
      </c>
      <c r="F1052" s="104">
        <f t="shared" ca="1" si="128"/>
        <v>102.76669357675394</v>
      </c>
      <c r="G1052" s="104">
        <f t="shared" si="135"/>
        <v>1042</v>
      </c>
      <c r="H1052" s="104">
        <f t="shared" ca="1" si="129"/>
        <v>102.76669357675394</v>
      </c>
    </row>
    <row r="1053" spans="1:8">
      <c r="A1053" s="104">
        <f t="shared" si="134"/>
        <v>1043</v>
      </c>
      <c r="B1053" s="104">
        <f t="shared" ca="1" si="130"/>
        <v>-0.55635031669544333</v>
      </c>
      <c r="C1053" s="104">
        <f t="shared" ca="1" si="131"/>
        <v>-5.4635031669544333E-4</v>
      </c>
      <c r="D1053" s="104">
        <f t="shared" ca="1" si="132"/>
        <v>100.02674477177517</v>
      </c>
      <c r="E1053" s="104">
        <f t="shared" ca="1" si="133"/>
        <v>4.63191495776345</v>
      </c>
      <c r="F1053" s="104">
        <f t="shared" ca="1" si="128"/>
        <v>102.71056229624021</v>
      </c>
      <c r="G1053" s="104">
        <f t="shared" si="135"/>
        <v>1043</v>
      </c>
      <c r="H1053" s="104">
        <f t="shared" ca="1" si="129"/>
        <v>102.71056229624021</v>
      </c>
    </row>
    <row r="1054" spans="1:8">
      <c r="A1054" s="104">
        <f t="shared" si="134"/>
        <v>1044</v>
      </c>
      <c r="B1054" s="104">
        <f t="shared" ca="1" si="130"/>
        <v>-0.95515742963727623</v>
      </c>
      <c r="C1054" s="104">
        <f t="shared" ca="1" si="131"/>
        <v>-9.4515742963727624E-4</v>
      </c>
      <c r="D1054" s="104">
        <f t="shared" ca="1" si="132"/>
        <v>100.02579961434553</v>
      </c>
      <c r="E1054" s="104">
        <f t="shared" ca="1" si="133"/>
        <v>4.6309698003338129</v>
      </c>
      <c r="F1054" s="104">
        <f t="shared" ca="1" si="128"/>
        <v>102.6135305075651</v>
      </c>
      <c r="G1054" s="104">
        <f t="shared" si="135"/>
        <v>1044</v>
      </c>
      <c r="H1054" s="104">
        <f t="shared" ca="1" si="129"/>
        <v>102.6135305075651</v>
      </c>
    </row>
    <row r="1055" spans="1:8">
      <c r="A1055" s="104">
        <f t="shared" si="134"/>
        <v>1045</v>
      </c>
      <c r="B1055" s="104">
        <f t="shared" ca="1" si="130"/>
        <v>-0.95785192637684635</v>
      </c>
      <c r="C1055" s="104">
        <f t="shared" ca="1" si="131"/>
        <v>-9.4785192637684632E-4</v>
      </c>
      <c r="D1055" s="104">
        <f t="shared" ca="1" si="132"/>
        <v>100.02485176241915</v>
      </c>
      <c r="E1055" s="104">
        <f t="shared" ca="1" si="133"/>
        <v>4.6300219484074363</v>
      </c>
      <c r="F1055" s="104">
        <f t="shared" ca="1" si="128"/>
        <v>102.51631415563288</v>
      </c>
      <c r="G1055" s="104">
        <f t="shared" si="135"/>
        <v>1045</v>
      </c>
      <c r="H1055" s="104">
        <f t="shared" ca="1" si="129"/>
        <v>102.51631415563288</v>
      </c>
    </row>
    <row r="1056" spans="1:8">
      <c r="A1056" s="104">
        <f t="shared" si="134"/>
        <v>1046</v>
      </c>
      <c r="B1056" s="104">
        <f t="shared" ca="1" si="130"/>
        <v>-1.1407971717806156</v>
      </c>
      <c r="C1056" s="104">
        <f t="shared" ca="1" si="131"/>
        <v>-1.1307971717806156E-3</v>
      </c>
      <c r="D1056" s="104">
        <f t="shared" ca="1" si="132"/>
        <v>100.02372096524736</v>
      </c>
      <c r="E1056" s="104">
        <f t="shared" ca="1" si="133"/>
        <v>4.6288911512356554</v>
      </c>
      <c r="F1056" s="104">
        <f t="shared" ca="1" si="128"/>
        <v>102.40045451674611</v>
      </c>
      <c r="G1056" s="104">
        <f t="shared" si="135"/>
        <v>1046</v>
      </c>
      <c r="H1056" s="104">
        <f t="shared" ca="1" si="129"/>
        <v>102.40045451674611</v>
      </c>
    </row>
    <row r="1057" spans="1:8">
      <c r="A1057" s="104">
        <f t="shared" si="134"/>
        <v>1047</v>
      </c>
      <c r="B1057" s="104">
        <f t="shared" ca="1" si="130"/>
        <v>-0.8493202294130362</v>
      </c>
      <c r="C1057" s="104">
        <f t="shared" ca="1" si="131"/>
        <v>-8.3932022941303616E-4</v>
      </c>
      <c r="D1057" s="104">
        <f t="shared" ca="1" si="132"/>
        <v>100.02288164501795</v>
      </c>
      <c r="E1057" s="104">
        <f t="shared" ca="1" si="133"/>
        <v>4.6280518310062426</v>
      </c>
      <c r="F1057" s="104">
        <f t="shared" ca="1" si="128"/>
        <v>102.31454380211288</v>
      </c>
      <c r="G1057" s="104">
        <f t="shared" si="135"/>
        <v>1047</v>
      </c>
      <c r="H1057" s="104">
        <f t="shared" ca="1" si="129"/>
        <v>102.31454380211288</v>
      </c>
    </row>
    <row r="1058" spans="1:8">
      <c r="A1058" s="104">
        <f t="shared" si="134"/>
        <v>1048</v>
      </c>
      <c r="B1058" s="104">
        <f t="shared" ca="1" si="130"/>
        <v>1.1062797467719032</v>
      </c>
      <c r="C1058" s="104">
        <f t="shared" ca="1" si="131"/>
        <v>1.1162797467719032E-3</v>
      </c>
      <c r="D1058" s="104">
        <f t="shared" ca="1" si="132"/>
        <v>100.02399792476471</v>
      </c>
      <c r="E1058" s="104">
        <f t="shared" ca="1" si="133"/>
        <v>4.6291681107530147</v>
      </c>
      <c r="F1058" s="104">
        <f t="shared" ca="1" si="128"/>
        <v>102.42881922496308</v>
      </c>
      <c r="G1058" s="104">
        <f t="shared" si="135"/>
        <v>1048</v>
      </c>
      <c r="H1058" s="104">
        <f t="shared" ca="1" si="129"/>
        <v>102.42881922496308</v>
      </c>
    </row>
    <row r="1059" spans="1:8">
      <c r="A1059" s="104">
        <f t="shared" si="134"/>
        <v>1049</v>
      </c>
      <c r="B1059" s="104">
        <f t="shared" ca="1" si="130"/>
        <v>0.59732649051456765</v>
      </c>
      <c r="C1059" s="104">
        <f t="shared" ca="1" si="131"/>
        <v>6.073264905145677E-4</v>
      </c>
      <c r="D1059" s="104">
        <f t="shared" ca="1" si="132"/>
        <v>100.02460525125522</v>
      </c>
      <c r="E1059" s="104">
        <f t="shared" ca="1" si="133"/>
        <v>4.6297754372435289</v>
      </c>
      <c r="F1059" s="104">
        <f t="shared" ca="1" si="128"/>
        <v>102.49104585429802</v>
      </c>
      <c r="G1059" s="104">
        <f t="shared" si="135"/>
        <v>1049</v>
      </c>
      <c r="H1059" s="104">
        <f t="shared" ca="1" si="129"/>
        <v>102.49104585429802</v>
      </c>
    </row>
    <row r="1060" spans="1:8">
      <c r="A1060" s="104">
        <f t="shared" si="134"/>
        <v>1050</v>
      </c>
      <c r="B1060" s="104">
        <f t="shared" ca="1" si="130"/>
        <v>0.67903159740507801</v>
      </c>
      <c r="C1060" s="104">
        <f t="shared" ca="1" si="131"/>
        <v>6.8903159740507809E-4</v>
      </c>
      <c r="D1060" s="104">
        <f t="shared" ca="1" si="132"/>
        <v>100.02529428285263</v>
      </c>
      <c r="E1060" s="104">
        <f t="shared" ca="1" si="133"/>
        <v>4.630464468840934</v>
      </c>
      <c r="F1060" s="104">
        <f t="shared" ca="1" si="128"/>
        <v>102.56168975848887</v>
      </c>
      <c r="G1060" s="104">
        <f t="shared" si="135"/>
        <v>1050</v>
      </c>
      <c r="H1060" s="104">
        <f t="shared" ca="1" si="129"/>
        <v>102.56168975848887</v>
      </c>
    </row>
    <row r="1061" spans="1:8">
      <c r="A1061" s="104">
        <f t="shared" si="134"/>
        <v>1051</v>
      </c>
      <c r="B1061" s="104">
        <f t="shared" ca="1" si="130"/>
        <v>-0.10431944580113384</v>
      </c>
      <c r="C1061" s="104">
        <f t="shared" ca="1" si="131"/>
        <v>-9.4319445801133845E-5</v>
      </c>
      <c r="D1061" s="104">
        <f t="shared" ca="1" si="132"/>
        <v>100.02519996340682</v>
      </c>
      <c r="E1061" s="104">
        <f t="shared" ca="1" si="133"/>
        <v>4.6303701493951328</v>
      </c>
      <c r="F1061" s="104">
        <f t="shared" ca="1" si="128"/>
        <v>102.55201665293856</v>
      </c>
      <c r="G1061" s="104">
        <f t="shared" si="135"/>
        <v>1051</v>
      </c>
      <c r="H1061" s="104">
        <f t="shared" ca="1" si="129"/>
        <v>102.55201665293856</v>
      </c>
    </row>
    <row r="1062" spans="1:8">
      <c r="A1062" s="104">
        <f t="shared" si="134"/>
        <v>1052</v>
      </c>
      <c r="B1062" s="104">
        <f t="shared" ca="1" si="130"/>
        <v>1.7816619472961208</v>
      </c>
      <c r="C1062" s="104">
        <f t="shared" ca="1" si="131"/>
        <v>1.7916619472961208E-3</v>
      </c>
      <c r="D1062" s="104">
        <f t="shared" ca="1" si="132"/>
        <v>100.02699162535411</v>
      </c>
      <c r="E1062" s="104">
        <f t="shared" ca="1" si="133"/>
        <v>4.6321618113424288</v>
      </c>
      <c r="F1062" s="104">
        <f t="shared" ca="1" si="128"/>
        <v>102.7359198958203</v>
      </c>
      <c r="G1062" s="104">
        <f t="shared" si="135"/>
        <v>1052</v>
      </c>
      <c r="H1062" s="104">
        <f t="shared" ca="1" si="129"/>
        <v>102.7359198958203</v>
      </c>
    </row>
    <row r="1063" spans="1:8">
      <c r="A1063" s="104">
        <f t="shared" si="134"/>
        <v>1053</v>
      </c>
      <c r="B1063" s="104">
        <f t="shared" ca="1" si="130"/>
        <v>-0.35265838067779309</v>
      </c>
      <c r="C1063" s="104">
        <f t="shared" ca="1" si="131"/>
        <v>-3.4265838067779308E-4</v>
      </c>
      <c r="D1063" s="104">
        <f t="shared" ca="1" si="132"/>
        <v>100.02664896697344</v>
      </c>
      <c r="E1063" s="104">
        <f t="shared" ca="1" si="133"/>
        <v>4.631819152961751</v>
      </c>
      <c r="F1063" s="104">
        <f t="shared" ca="1" si="128"/>
        <v>102.7007226025395</v>
      </c>
      <c r="G1063" s="104">
        <f t="shared" si="135"/>
        <v>1053</v>
      </c>
      <c r="H1063" s="104">
        <f t="shared" ca="1" si="129"/>
        <v>102.7007226025395</v>
      </c>
    </row>
    <row r="1064" spans="1:8">
      <c r="A1064" s="104">
        <f t="shared" si="134"/>
        <v>1054</v>
      </c>
      <c r="B1064" s="104">
        <f t="shared" ca="1" si="130"/>
        <v>1.6892127032722053</v>
      </c>
      <c r="C1064" s="104">
        <f t="shared" ca="1" si="131"/>
        <v>1.6992127032722053E-3</v>
      </c>
      <c r="D1064" s="104">
        <f t="shared" ca="1" si="132"/>
        <v>100.02834817967671</v>
      </c>
      <c r="E1064" s="104">
        <f t="shared" ca="1" si="133"/>
        <v>4.6335183656650232</v>
      </c>
      <c r="F1064" s="104">
        <f t="shared" ca="1" si="128"/>
        <v>102.87538132415554</v>
      </c>
      <c r="G1064" s="104">
        <f t="shared" si="135"/>
        <v>1054</v>
      </c>
      <c r="H1064" s="104">
        <f t="shared" ca="1" si="129"/>
        <v>102.87538132415554</v>
      </c>
    </row>
    <row r="1065" spans="1:8">
      <c r="A1065" s="104">
        <f t="shared" si="134"/>
        <v>1055</v>
      </c>
      <c r="B1065" s="104">
        <f t="shared" ca="1" si="130"/>
        <v>-0.62346901426242618</v>
      </c>
      <c r="C1065" s="104">
        <f t="shared" ca="1" si="131"/>
        <v>-6.1346901426242615E-4</v>
      </c>
      <c r="D1065" s="104">
        <f t="shared" ca="1" si="132"/>
        <v>100.02773471066244</v>
      </c>
      <c r="E1065" s="104">
        <f t="shared" ca="1" si="133"/>
        <v>4.6329048966507607</v>
      </c>
      <c r="F1065" s="104">
        <f t="shared" ca="1" si="128"/>
        <v>102.81228981970294</v>
      </c>
      <c r="G1065" s="104">
        <f t="shared" si="135"/>
        <v>1055</v>
      </c>
      <c r="H1065" s="104">
        <f t="shared" ca="1" si="129"/>
        <v>102.81228981970294</v>
      </c>
    </row>
    <row r="1066" spans="1:8">
      <c r="A1066" s="104">
        <f t="shared" si="134"/>
        <v>1056</v>
      </c>
      <c r="B1066" s="104">
        <f t="shared" ca="1" si="130"/>
        <v>1.2505167621408528</v>
      </c>
      <c r="C1066" s="104">
        <f t="shared" ca="1" si="131"/>
        <v>1.260516762140853E-3</v>
      </c>
      <c r="D1066" s="104">
        <f t="shared" ca="1" si="132"/>
        <v>100.02899522742459</v>
      </c>
      <c r="E1066" s="104">
        <f t="shared" ca="1" si="133"/>
        <v>4.6341654134129016</v>
      </c>
      <c r="F1066" s="104">
        <f t="shared" ca="1" si="128"/>
        <v>102.94196814805753</v>
      </c>
      <c r="G1066" s="104">
        <f t="shared" si="135"/>
        <v>1056</v>
      </c>
      <c r="H1066" s="104">
        <f t="shared" ca="1" si="129"/>
        <v>102.94196814805753</v>
      </c>
    </row>
    <row r="1067" spans="1:8">
      <c r="A1067" s="104">
        <f t="shared" si="134"/>
        <v>1057</v>
      </c>
      <c r="B1067" s="104">
        <f t="shared" ca="1" si="130"/>
        <v>-2.5325624078005724</v>
      </c>
      <c r="C1067" s="104">
        <f t="shared" ca="1" si="131"/>
        <v>-2.5225624078005723E-3</v>
      </c>
      <c r="D1067" s="104">
        <f t="shared" ca="1" si="132"/>
        <v>100.02647266501678</v>
      </c>
      <c r="E1067" s="104">
        <f t="shared" ca="1" si="133"/>
        <v>4.6316428510051013</v>
      </c>
      <c r="F1067" s="104">
        <f t="shared" ca="1" si="128"/>
        <v>102.68261786019299</v>
      </c>
      <c r="G1067" s="104">
        <f t="shared" si="135"/>
        <v>1057</v>
      </c>
      <c r="H1067" s="104">
        <f t="shared" ca="1" si="129"/>
        <v>102.68261786019299</v>
      </c>
    </row>
    <row r="1068" spans="1:8">
      <c r="A1068" s="104">
        <f t="shared" si="134"/>
        <v>1058</v>
      </c>
      <c r="B1068" s="104">
        <f t="shared" ca="1" si="130"/>
        <v>0.12013935975012627</v>
      </c>
      <c r="C1068" s="104">
        <f t="shared" ca="1" si="131"/>
        <v>1.3013935975012626E-4</v>
      </c>
      <c r="D1068" s="104">
        <f t="shared" ca="1" si="132"/>
        <v>100.02660280437654</v>
      </c>
      <c r="E1068" s="104">
        <f t="shared" ca="1" si="133"/>
        <v>4.6317729903648512</v>
      </c>
      <c r="F1068" s="104">
        <f t="shared" ca="1" si="128"/>
        <v>102.69598177990588</v>
      </c>
      <c r="G1068" s="104">
        <f t="shared" si="135"/>
        <v>1058</v>
      </c>
      <c r="H1068" s="104">
        <f t="shared" ca="1" si="129"/>
        <v>102.69598177990588</v>
      </c>
    </row>
    <row r="1069" spans="1:8">
      <c r="A1069" s="104">
        <f t="shared" si="134"/>
        <v>1059</v>
      </c>
      <c r="B1069" s="104">
        <f t="shared" ca="1" si="130"/>
        <v>1.0049014766207969</v>
      </c>
      <c r="C1069" s="104">
        <f t="shared" ca="1" si="131"/>
        <v>1.014901476620797E-3</v>
      </c>
      <c r="D1069" s="104">
        <f t="shared" ca="1" si="132"/>
        <v>100.02761770585316</v>
      </c>
      <c r="E1069" s="104">
        <f t="shared" ca="1" si="133"/>
        <v>4.6327878918414722</v>
      </c>
      <c r="F1069" s="104">
        <f t="shared" ca="1" si="128"/>
        <v>102.80026099106919</v>
      </c>
      <c r="G1069" s="104">
        <f t="shared" si="135"/>
        <v>1059</v>
      </c>
      <c r="H1069" s="104">
        <f t="shared" ca="1" si="129"/>
        <v>102.80026099106919</v>
      </c>
    </row>
    <row r="1070" spans="1:8">
      <c r="A1070" s="104">
        <f t="shared" si="134"/>
        <v>1060</v>
      </c>
      <c r="B1070" s="104">
        <f t="shared" ca="1" si="130"/>
        <v>-0.33643639911722745</v>
      </c>
      <c r="C1070" s="104">
        <f t="shared" ca="1" si="131"/>
        <v>-3.2643639911722743E-4</v>
      </c>
      <c r="D1070" s="104">
        <f t="shared" ca="1" si="132"/>
        <v>100.02729126945404</v>
      </c>
      <c r="E1070" s="104">
        <f t="shared" ca="1" si="133"/>
        <v>4.6324614554423551</v>
      </c>
      <c r="F1070" s="104">
        <f t="shared" ca="1" si="128"/>
        <v>102.76670872068208</v>
      </c>
      <c r="G1070" s="104">
        <f t="shared" si="135"/>
        <v>1060</v>
      </c>
      <c r="H1070" s="104">
        <f t="shared" ca="1" si="129"/>
        <v>102.76670872068208</v>
      </c>
    </row>
    <row r="1071" spans="1:8">
      <c r="A1071" s="104">
        <f t="shared" si="134"/>
        <v>1061</v>
      </c>
      <c r="B1071" s="104">
        <f t="shared" ca="1" si="130"/>
        <v>0.67496837692396139</v>
      </c>
      <c r="C1071" s="104">
        <f t="shared" ca="1" si="131"/>
        <v>6.8496837692396144E-4</v>
      </c>
      <c r="D1071" s="104">
        <f t="shared" ca="1" si="132"/>
        <v>100.02797623783097</v>
      </c>
      <c r="E1071" s="104">
        <f t="shared" ca="1" si="133"/>
        <v>4.6331464238192792</v>
      </c>
      <c r="F1071" s="104">
        <f t="shared" ca="1" si="128"/>
        <v>102.83712477999009</v>
      </c>
      <c r="G1071" s="104">
        <f t="shared" si="135"/>
        <v>1061</v>
      </c>
      <c r="H1071" s="104">
        <f t="shared" ca="1" si="129"/>
        <v>102.83712477999009</v>
      </c>
    </row>
    <row r="1072" spans="1:8">
      <c r="A1072" s="104">
        <f t="shared" si="134"/>
        <v>1062</v>
      </c>
      <c r="B1072" s="104">
        <f t="shared" ca="1" si="130"/>
        <v>-1.0302751693957424</v>
      </c>
      <c r="C1072" s="104">
        <f t="shared" ca="1" si="131"/>
        <v>-1.0202751693957424E-3</v>
      </c>
      <c r="D1072" s="104">
        <f t="shared" ca="1" si="132"/>
        <v>100.02695596266157</v>
      </c>
      <c r="E1072" s="104">
        <f t="shared" ca="1" si="133"/>
        <v>4.632126148649883</v>
      </c>
      <c r="F1072" s="104">
        <f t="shared" ca="1" si="128"/>
        <v>102.73225612162607</v>
      </c>
      <c r="G1072" s="104">
        <f t="shared" si="135"/>
        <v>1062</v>
      </c>
      <c r="H1072" s="104">
        <f t="shared" ca="1" si="129"/>
        <v>102.73225612162607</v>
      </c>
    </row>
    <row r="1073" spans="1:8">
      <c r="A1073" s="104">
        <f t="shared" si="134"/>
        <v>1063</v>
      </c>
      <c r="B1073" s="104">
        <f t="shared" ca="1" si="130"/>
        <v>-3.0523368724215856E-2</v>
      </c>
      <c r="C1073" s="104">
        <f t="shared" ca="1" si="131"/>
        <v>-2.052336872421586E-5</v>
      </c>
      <c r="D1073" s="104">
        <f t="shared" ca="1" si="132"/>
        <v>100.02693543929286</v>
      </c>
      <c r="E1073" s="104">
        <f t="shared" ca="1" si="133"/>
        <v>4.6321056252811585</v>
      </c>
      <c r="F1073" s="104">
        <f t="shared" ca="1" si="128"/>
        <v>102.73014773128949</v>
      </c>
      <c r="G1073" s="104">
        <f t="shared" si="135"/>
        <v>1063</v>
      </c>
      <c r="H1073" s="104">
        <f t="shared" ca="1" si="129"/>
        <v>102.73014773128949</v>
      </c>
    </row>
    <row r="1074" spans="1:8">
      <c r="A1074" s="104">
        <f t="shared" si="134"/>
        <v>1064</v>
      </c>
      <c r="B1074" s="104">
        <f t="shared" ca="1" si="130"/>
        <v>-0.51713409580352288</v>
      </c>
      <c r="C1074" s="104">
        <f t="shared" ca="1" si="131"/>
        <v>-5.071340958035229E-4</v>
      </c>
      <c r="D1074" s="104">
        <f t="shared" ca="1" si="132"/>
        <v>100.02642830519706</v>
      </c>
      <c r="E1074" s="104">
        <f t="shared" ca="1" si="133"/>
        <v>4.6315984911853549</v>
      </c>
      <c r="F1074" s="104">
        <f t="shared" ca="1" si="128"/>
        <v>102.67806297880124</v>
      </c>
      <c r="G1074" s="104">
        <f t="shared" si="135"/>
        <v>1064</v>
      </c>
      <c r="H1074" s="104">
        <f t="shared" ca="1" si="129"/>
        <v>102.67806297880124</v>
      </c>
    </row>
    <row r="1075" spans="1:8">
      <c r="A1075" s="104">
        <f t="shared" si="134"/>
        <v>1065</v>
      </c>
      <c r="B1075" s="104">
        <f t="shared" ca="1" si="130"/>
        <v>1.3646262218326162</v>
      </c>
      <c r="C1075" s="104">
        <f t="shared" ca="1" si="131"/>
        <v>1.3746262218326162E-3</v>
      </c>
      <c r="D1075" s="104">
        <f t="shared" ca="1" si="132"/>
        <v>100.02780293141889</v>
      </c>
      <c r="E1075" s="104">
        <f t="shared" ca="1" si="133"/>
        <v>4.6329731174071878</v>
      </c>
      <c r="F1075" s="104">
        <f t="shared" ca="1" si="128"/>
        <v>102.81930399113776</v>
      </c>
      <c r="G1075" s="104">
        <f t="shared" si="135"/>
        <v>1065</v>
      </c>
      <c r="H1075" s="104">
        <f t="shared" ca="1" si="129"/>
        <v>102.81930399113776</v>
      </c>
    </row>
    <row r="1076" spans="1:8">
      <c r="A1076" s="104">
        <f t="shared" si="134"/>
        <v>1066</v>
      </c>
      <c r="B1076" s="104">
        <f t="shared" ca="1" si="130"/>
        <v>-1.2664865597801018</v>
      </c>
      <c r="C1076" s="104">
        <f t="shared" ca="1" si="131"/>
        <v>-1.2564865597801018E-3</v>
      </c>
      <c r="D1076" s="104">
        <f t="shared" ca="1" si="132"/>
        <v>100.02654644485911</v>
      </c>
      <c r="E1076" s="104">
        <f t="shared" ca="1" si="133"/>
        <v>4.631716630847408</v>
      </c>
      <c r="F1076" s="104">
        <f t="shared" ca="1" si="128"/>
        <v>102.69019404702786</v>
      </c>
      <c r="G1076" s="104">
        <f t="shared" si="135"/>
        <v>1066</v>
      </c>
      <c r="H1076" s="104">
        <f t="shared" ca="1" si="129"/>
        <v>102.69019404702786</v>
      </c>
    </row>
    <row r="1077" spans="1:8">
      <c r="A1077" s="104">
        <f t="shared" si="134"/>
        <v>1067</v>
      </c>
      <c r="B1077" s="104">
        <f t="shared" ca="1" si="130"/>
        <v>-0.59741419429103204</v>
      </c>
      <c r="C1077" s="104">
        <f t="shared" ca="1" si="131"/>
        <v>-5.8741419429103202E-4</v>
      </c>
      <c r="D1077" s="104">
        <f t="shared" ca="1" si="132"/>
        <v>100.02595903066482</v>
      </c>
      <c r="E1077" s="104">
        <f t="shared" ca="1" si="133"/>
        <v>4.6311292166531173</v>
      </c>
      <c r="F1077" s="104">
        <f t="shared" ca="1" si="128"/>
        <v>102.62989008286644</v>
      </c>
      <c r="G1077" s="104">
        <f t="shared" si="135"/>
        <v>1067</v>
      </c>
      <c r="H1077" s="104">
        <f t="shared" ca="1" si="129"/>
        <v>102.62989008286644</v>
      </c>
    </row>
    <row r="1078" spans="1:8">
      <c r="A1078" s="104">
        <f t="shared" si="134"/>
        <v>1068</v>
      </c>
      <c r="B1078" s="104">
        <f t="shared" ca="1" si="130"/>
        <v>0.52255408564645744</v>
      </c>
      <c r="C1078" s="104">
        <f t="shared" ca="1" si="131"/>
        <v>5.3255408564645745E-4</v>
      </c>
      <c r="D1078" s="104">
        <f t="shared" ca="1" si="132"/>
        <v>100.02649158475047</v>
      </c>
      <c r="E1078" s="104">
        <f t="shared" ca="1" si="133"/>
        <v>4.6316617707387637</v>
      </c>
      <c r="F1078" s="104">
        <f t="shared" ca="1" si="128"/>
        <v>102.68456060635273</v>
      </c>
      <c r="G1078" s="104">
        <f t="shared" si="135"/>
        <v>1068</v>
      </c>
      <c r="H1078" s="104">
        <f t="shared" ca="1" si="129"/>
        <v>102.68456060635273</v>
      </c>
    </row>
    <row r="1079" spans="1:8">
      <c r="A1079" s="104">
        <f t="shared" si="134"/>
        <v>1069</v>
      </c>
      <c r="B1079" s="104">
        <f t="shared" ca="1" si="130"/>
        <v>-1.5457612743600682</v>
      </c>
      <c r="C1079" s="104">
        <f t="shared" ca="1" si="131"/>
        <v>-1.5357612743600682E-3</v>
      </c>
      <c r="D1079" s="104">
        <f t="shared" ca="1" si="132"/>
        <v>100.02495582347612</v>
      </c>
      <c r="E1079" s="104">
        <f t="shared" ca="1" si="133"/>
        <v>4.6301260094644032</v>
      </c>
      <c r="F1079" s="104">
        <f t="shared" ca="1" si="128"/>
        <v>102.52698266671891</v>
      </c>
      <c r="G1079" s="104">
        <f t="shared" si="135"/>
        <v>1069</v>
      </c>
      <c r="H1079" s="104">
        <f t="shared" ca="1" si="129"/>
        <v>102.52698266671891</v>
      </c>
    </row>
    <row r="1080" spans="1:8">
      <c r="A1080" s="104">
        <f t="shared" si="134"/>
        <v>1070</v>
      </c>
      <c r="B1080" s="104">
        <f t="shared" ca="1" si="130"/>
        <v>-0.58268891889633956</v>
      </c>
      <c r="C1080" s="104">
        <f t="shared" ca="1" si="131"/>
        <v>-5.7268891889633957E-4</v>
      </c>
      <c r="D1080" s="104">
        <f t="shared" ca="1" si="132"/>
        <v>100.02438313455723</v>
      </c>
      <c r="E1080" s="104">
        <f t="shared" ca="1" si="133"/>
        <v>4.6295533205455071</v>
      </c>
      <c r="F1080" s="104">
        <f t="shared" ca="1" si="128"/>
        <v>102.46828340966917</v>
      </c>
      <c r="G1080" s="104">
        <f t="shared" si="135"/>
        <v>1070</v>
      </c>
      <c r="H1080" s="104">
        <f t="shared" ca="1" si="129"/>
        <v>102.46828340966917</v>
      </c>
    </row>
    <row r="1081" spans="1:8">
      <c r="A1081" s="104">
        <f t="shared" si="134"/>
        <v>1071</v>
      </c>
      <c r="B1081" s="104">
        <f t="shared" ca="1" si="130"/>
        <v>-0.82958123892166413</v>
      </c>
      <c r="C1081" s="104">
        <f t="shared" ca="1" si="131"/>
        <v>-8.1958123892166414E-4</v>
      </c>
      <c r="D1081" s="104">
        <f t="shared" ca="1" si="132"/>
        <v>100.02356355331831</v>
      </c>
      <c r="E1081" s="104">
        <f t="shared" ca="1" si="133"/>
        <v>4.6287337393065853</v>
      </c>
      <c r="F1081" s="104">
        <f t="shared" ca="1" si="128"/>
        <v>102.38433673226203</v>
      </c>
      <c r="G1081" s="104">
        <f t="shared" si="135"/>
        <v>1071</v>
      </c>
      <c r="H1081" s="104">
        <f t="shared" ca="1" si="129"/>
        <v>102.38433673226203</v>
      </c>
    </row>
    <row r="1082" spans="1:8">
      <c r="A1082" s="104">
        <f t="shared" si="134"/>
        <v>1072</v>
      </c>
      <c r="B1082" s="104">
        <f t="shared" ca="1" si="130"/>
        <v>-1.5577447231268291</v>
      </c>
      <c r="C1082" s="104">
        <f t="shared" ca="1" si="131"/>
        <v>-1.547744723126829E-3</v>
      </c>
      <c r="D1082" s="104">
        <f t="shared" ca="1" si="132"/>
        <v>100.02201580859519</v>
      </c>
      <c r="E1082" s="104">
        <f t="shared" ca="1" si="133"/>
        <v>4.6271859945834581</v>
      </c>
      <c r="F1082" s="104">
        <f t="shared" ca="1" si="128"/>
        <v>102.22599448365291</v>
      </c>
      <c r="G1082" s="104">
        <f t="shared" si="135"/>
        <v>1072</v>
      </c>
      <c r="H1082" s="104">
        <f t="shared" ca="1" si="129"/>
        <v>102.22599448365291</v>
      </c>
    </row>
    <row r="1083" spans="1:8">
      <c r="A1083" s="104">
        <f t="shared" si="134"/>
        <v>1073</v>
      </c>
      <c r="B1083" s="104">
        <f t="shared" ca="1" si="130"/>
        <v>-0.46917317327148023</v>
      </c>
      <c r="C1083" s="104">
        <f t="shared" ca="1" si="131"/>
        <v>-4.5917317327148023E-4</v>
      </c>
      <c r="D1083" s="104">
        <f t="shared" ca="1" si="132"/>
        <v>100.02155663542192</v>
      </c>
      <c r="E1083" s="104">
        <f t="shared" ca="1" si="133"/>
        <v>4.6267268214101867</v>
      </c>
      <c r="F1083" s="104">
        <f t="shared" ca="1" si="128"/>
        <v>102.17906582439025</v>
      </c>
      <c r="G1083" s="104">
        <f t="shared" si="135"/>
        <v>1073</v>
      </c>
      <c r="H1083" s="104">
        <f t="shared" ca="1" si="129"/>
        <v>102.17906582439025</v>
      </c>
    </row>
    <row r="1084" spans="1:8">
      <c r="A1084" s="104">
        <f t="shared" si="134"/>
        <v>1074</v>
      </c>
      <c r="B1084" s="104">
        <f t="shared" ca="1" si="130"/>
        <v>1.1449065033549073</v>
      </c>
      <c r="C1084" s="104">
        <f t="shared" ca="1" si="131"/>
        <v>1.1549065033549073E-3</v>
      </c>
      <c r="D1084" s="104">
        <f t="shared" ca="1" si="132"/>
        <v>100.02271154192528</v>
      </c>
      <c r="E1084" s="104">
        <f t="shared" ca="1" si="133"/>
        <v>4.6278817279135414</v>
      </c>
      <c r="F1084" s="104">
        <f t="shared" ca="1" si="128"/>
        <v>102.29714126193873</v>
      </c>
      <c r="G1084" s="104">
        <f t="shared" si="135"/>
        <v>1074</v>
      </c>
      <c r="H1084" s="104">
        <f t="shared" ca="1" si="129"/>
        <v>102.29714126193873</v>
      </c>
    </row>
    <row r="1085" spans="1:8">
      <c r="A1085" s="104">
        <f t="shared" si="134"/>
        <v>1075</v>
      </c>
      <c r="B1085" s="104">
        <f t="shared" ca="1" si="130"/>
        <v>-4.0070084040987192E-2</v>
      </c>
      <c r="C1085" s="104">
        <f t="shared" ca="1" si="131"/>
        <v>-3.0070084040987191E-5</v>
      </c>
      <c r="D1085" s="104">
        <f t="shared" ca="1" si="132"/>
        <v>100.02268147184124</v>
      </c>
      <c r="E1085" s="104">
        <f t="shared" ca="1" si="133"/>
        <v>4.6278516578295008</v>
      </c>
      <c r="F1085" s="104">
        <f t="shared" ca="1" si="128"/>
        <v>102.29406522455245</v>
      </c>
      <c r="G1085" s="104">
        <f t="shared" si="135"/>
        <v>1075</v>
      </c>
      <c r="H1085" s="104">
        <f t="shared" ca="1" si="129"/>
        <v>102.29406522455245</v>
      </c>
    </row>
    <row r="1086" spans="1:8">
      <c r="A1086" s="104">
        <f t="shared" si="134"/>
        <v>1076</v>
      </c>
      <c r="B1086" s="104">
        <f t="shared" ca="1" si="130"/>
        <v>-0.11455105811378169</v>
      </c>
      <c r="C1086" s="104">
        <f t="shared" ca="1" si="131"/>
        <v>-1.045510581137817E-4</v>
      </c>
      <c r="D1086" s="104">
        <f t="shared" ca="1" si="132"/>
        <v>100.02257692078312</v>
      </c>
      <c r="E1086" s="104">
        <f t="shared" ca="1" si="133"/>
        <v>4.6277471067713867</v>
      </c>
      <c r="F1086" s="104">
        <f t="shared" ca="1" si="128"/>
        <v>102.28337083085927</v>
      </c>
      <c r="G1086" s="104">
        <f t="shared" si="135"/>
        <v>1076</v>
      </c>
      <c r="H1086" s="104">
        <f t="shared" ca="1" si="129"/>
        <v>102.28337083085927</v>
      </c>
    </row>
    <row r="1087" spans="1:8">
      <c r="A1087" s="104">
        <f t="shared" si="134"/>
        <v>1077</v>
      </c>
      <c r="B1087" s="104">
        <f t="shared" ca="1" si="130"/>
        <v>0.10150370220685909</v>
      </c>
      <c r="C1087" s="104">
        <f t="shared" ca="1" si="131"/>
        <v>1.1150370220685909E-4</v>
      </c>
      <c r="D1087" s="104">
        <f t="shared" ca="1" si="132"/>
        <v>100.02268842448532</v>
      </c>
      <c r="E1087" s="104">
        <f t="shared" ca="1" si="133"/>
        <v>4.6278586104735933</v>
      </c>
      <c r="F1087" s="104">
        <f t="shared" ca="1" si="128"/>
        <v>102.29477644125315</v>
      </c>
      <c r="G1087" s="104">
        <f t="shared" si="135"/>
        <v>1077</v>
      </c>
      <c r="H1087" s="104">
        <f t="shared" ca="1" si="129"/>
        <v>102.29477644125315</v>
      </c>
    </row>
    <row r="1088" spans="1:8">
      <c r="A1088" s="104">
        <f t="shared" si="134"/>
        <v>1078</v>
      </c>
      <c r="B1088" s="104">
        <f t="shared" ca="1" si="130"/>
        <v>-0.26164906072196203</v>
      </c>
      <c r="C1088" s="104">
        <f t="shared" ca="1" si="131"/>
        <v>-2.5164906072196202E-4</v>
      </c>
      <c r="D1088" s="104">
        <f t="shared" ca="1" si="132"/>
        <v>100.02243677542461</v>
      </c>
      <c r="E1088" s="104">
        <f t="shared" ca="1" si="133"/>
        <v>4.6276069614128712</v>
      </c>
      <c r="F1088" s="104">
        <f t="shared" ca="1" si="128"/>
        <v>102.26903729559669</v>
      </c>
      <c r="G1088" s="104">
        <f t="shared" si="135"/>
        <v>1078</v>
      </c>
      <c r="H1088" s="104">
        <f t="shared" ca="1" si="129"/>
        <v>102.26903729559669</v>
      </c>
    </row>
    <row r="1089" spans="1:8">
      <c r="A1089" s="104">
        <f t="shared" si="134"/>
        <v>1079</v>
      </c>
      <c r="B1089" s="104">
        <f t="shared" ca="1" si="130"/>
        <v>2.0012821092626973</v>
      </c>
      <c r="C1089" s="104">
        <f t="shared" ca="1" si="131"/>
        <v>2.0112821092626975E-3</v>
      </c>
      <c r="D1089" s="104">
        <f t="shared" ca="1" si="132"/>
        <v>100.02444805753387</v>
      </c>
      <c r="E1089" s="104">
        <f t="shared" ca="1" si="133"/>
        <v>4.6296182435221338</v>
      </c>
      <c r="F1089" s="104">
        <f t="shared" ca="1" si="128"/>
        <v>102.47493617159417</v>
      </c>
      <c r="G1089" s="104">
        <f t="shared" si="135"/>
        <v>1079</v>
      </c>
      <c r="H1089" s="104">
        <f t="shared" ca="1" si="129"/>
        <v>102.47493617159417</v>
      </c>
    </row>
    <row r="1090" spans="1:8">
      <c r="A1090" s="104">
        <f t="shared" si="134"/>
        <v>1080</v>
      </c>
      <c r="B1090" s="104">
        <f t="shared" ca="1" si="130"/>
        <v>0.56103516748595661</v>
      </c>
      <c r="C1090" s="104">
        <f t="shared" ca="1" si="131"/>
        <v>5.7103516748595665E-4</v>
      </c>
      <c r="D1090" s="104">
        <f t="shared" ca="1" si="132"/>
        <v>100.02501909270136</v>
      </c>
      <c r="E1090" s="104">
        <f t="shared" ca="1" si="133"/>
        <v>4.6301892786896195</v>
      </c>
      <c r="F1090" s="104">
        <f t="shared" ca="1" si="128"/>
        <v>102.53346967468782</v>
      </c>
      <c r="G1090" s="104">
        <f t="shared" si="135"/>
        <v>1080</v>
      </c>
      <c r="H1090" s="104">
        <f t="shared" ca="1" si="129"/>
        <v>102.53346967468782</v>
      </c>
    </row>
    <row r="1091" spans="1:8">
      <c r="A1091" s="104">
        <f t="shared" si="134"/>
        <v>1081</v>
      </c>
      <c r="B1091" s="104">
        <f t="shared" ca="1" si="130"/>
        <v>-0.24146397807800551</v>
      </c>
      <c r="C1091" s="104">
        <f t="shared" ca="1" si="131"/>
        <v>-2.3146397807800553E-4</v>
      </c>
      <c r="D1091" s="104">
        <f t="shared" ca="1" si="132"/>
        <v>100.02478762872327</v>
      </c>
      <c r="E1091" s="104">
        <f t="shared" ca="1" si="133"/>
        <v>4.6299578147115419</v>
      </c>
      <c r="F1091" s="104">
        <f t="shared" ca="1" si="128"/>
        <v>102.50973961634361</v>
      </c>
      <c r="G1091" s="104">
        <f t="shared" si="135"/>
        <v>1081</v>
      </c>
      <c r="H1091" s="104">
        <f t="shared" ca="1" si="129"/>
        <v>102.50973961634361</v>
      </c>
    </row>
    <row r="1092" spans="1:8">
      <c r="A1092" s="104">
        <f t="shared" si="134"/>
        <v>1082</v>
      </c>
      <c r="B1092" s="104">
        <f t="shared" ca="1" si="130"/>
        <v>-1.3894690306066706</v>
      </c>
      <c r="C1092" s="104">
        <f t="shared" ca="1" si="131"/>
        <v>-1.3794690306066705E-3</v>
      </c>
      <c r="D1092" s="104">
        <f t="shared" ca="1" si="132"/>
        <v>100.02340815969266</v>
      </c>
      <c r="E1092" s="104">
        <f t="shared" ca="1" si="133"/>
        <v>4.6285783456809355</v>
      </c>
      <c r="F1092" s="104">
        <f t="shared" ca="1" si="128"/>
        <v>102.36842809504988</v>
      </c>
      <c r="G1092" s="104">
        <f t="shared" si="135"/>
        <v>1082</v>
      </c>
      <c r="H1092" s="104">
        <f t="shared" ca="1" si="129"/>
        <v>102.36842809504988</v>
      </c>
    </row>
    <row r="1093" spans="1:8">
      <c r="A1093" s="104">
        <f t="shared" si="134"/>
        <v>1083</v>
      </c>
      <c r="B1093" s="104">
        <f t="shared" ca="1" si="130"/>
        <v>0.86902226675851146</v>
      </c>
      <c r="C1093" s="104">
        <f t="shared" ca="1" si="131"/>
        <v>8.7902226675851147E-4</v>
      </c>
      <c r="D1093" s="104">
        <f t="shared" ca="1" si="132"/>
        <v>100.02428718195942</v>
      </c>
      <c r="E1093" s="104">
        <f t="shared" ca="1" si="133"/>
        <v>4.629457367947694</v>
      </c>
      <c r="F1093" s="104">
        <f t="shared" ca="1" si="128"/>
        <v>102.45845178337515</v>
      </c>
      <c r="G1093" s="104">
        <f t="shared" si="135"/>
        <v>1083</v>
      </c>
      <c r="H1093" s="104">
        <f t="shared" ca="1" si="129"/>
        <v>102.45845178337515</v>
      </c>
    </row>
    <row r="1094" spans="1:8">
      <c r="A1094" s="104">
        <f t="shared" si="134"/>
        <v>1084</v>
      </c>
      <c r="B1094" s="104">
        <f t="shared" ca="1" si="130"/>
        <v>-1.3703445333643924</v>
      </c>
      <c r="C1094" s="104">
        <f t="shared" ca="1" si="131"/>
        <v>-1.3603445333643925E-3</v>
      </c>
      <c r="D1094" s="104">
        <f t="shared" ca="1" si="132"/>
        <v>100.02292683742606</v>
      </c>
      <c r="E1094" s="104">
        <f t="shared" ca="1" si="133"/>
        <v>4.6280970234143295</v>
      </c>
      <c r="F1094" s="104">
        <f t="shared" ca="1" si="128"/>
        <v>102.31916774721242</v>
      </c>
      <c r="G1094" s="104">
        <f t="shared" si="135"/>
        <v>1084</v>
      </c>
      <c r="H1094" s="104">
        <f t="shared" ca="1" si="129"/>
        <v>102.31916774721242</v>
      </c>
    </row>
    <row r="1095" spans="1:8">
      <c r="A1095" s="104">
        <f t="shared" si="134"/>
        <v>1085</v>
      </c>
      <c r="B1095" s="104">
        <f t="shared" ca="1" si="130"/>
        <v>1.3433708372261099</v>
      </c>
      <c r="C1095" s="104">
        <f t="shared" ca="1" si="131"/>
        <v>1.3533708372261101E-3</v>
      </c>
      <c r="D1095" s="104">
        <f t="shared" ca="1" si="132"/>
        <v>100.02428020826328</v>
      </c>
      <c r="E1095" s="104">
        <f t="shared" ca="1" si="133"/>
        <v>4.6294503942515552</v>
      </c>
      <c r="F1095" s="104">
        <f t="shared" ca="1" si="128"/>
        <v>102.45773727175695</v>
      </c>
      <c r="G1095" s="104">
        <f t="shared" si="135"/>
        <v>1085</v>
      </c>
      <c r="H1095" s="104">
        <f t="shared" ca="1" si="129"/>
        <v>102.45773727175695</v>
      </c>
    </row>
    <row r="1096" spans="1:8">
      <c r="A1096" s="104">
        <f t="shared" si="134"/>
        <v>1086</v>
      </c>
      <c r="B1096" s="104">
        <f t="shared" ca="1" si="130"/>
        <v>0.23125260098167977</v>
      </c>
      <c r="C1096" s="104">
        <f t="shared" ca="1" si="131"/>
        <v>2.4125260098167977E-4</v>
      </c>
      <c r="D1096" s="104">
        <f t="shared" ca="1" si="132"/>
        <v>100.02452146086426</v>
      </c>
      <c r="E1096" s="104">
        <f t="shared" ca="1" si="133"/>
        <v>4.6296916468525371</v>
      </c>
      <c r="F1096" s="104">
        <f t="shared" ca="1" si="128"/>
        <v>102.48245844926878</v>
      </c>
      <c r="G1096" s="104">
        <f t="shared" si="135"/>
        <v>1086</v>
      </c>
      <c r="H1096" s="104">
        <f t="shared" ca="1" si="129"/>
        <v>102.48245844926878</v>
      </c>
    </row>
    <row r="1097" spans="1:8">
      <c r="A1097" s="104">
        <f t="shared" si="134"/>
        <v>1087</v>
      </c>
      <c r="B1097" s="104">
        <f t="shared" ca="1" si="130"/>
        <v>-0.31645578891127013</v>
      </c>
      <c r="C1097" s="104">
        <f t="shared" ca="1" si="131"/>
        <v>-3.064557889112701E-4</v>
      </c>
      <c r="D1097" s="104">
        <f t="shared" ca="1" si="132"/>
        <v>100.02421500507535</v>
      </c>
      <c r="E1097" s="104">
        <f t="shared" ca="1" si="133"/>
        <v>4.6293851910636254</v>
      </c>
      <c r="F1097" s="104">
        <f t="shared" ca="1" si="128"/>
        <v>102.4510569184513</v>
      </c>
      <c r="G1097" s="104">
        <f t="shared" si="135"/>
        <v>1087</v>
      </c>
      <c r="H1097" s="104">
        <f t="shared" ca="1" si="129"/>
        <v>102.4510569184513</v>
      </c>
    </row>
    <row r="1098" spans="1:8">
      <c r="A1098" s="104">
        <f t="shared" si="134"/>
        <v>1088</v>
      </c>
      <c r="B1098" s="104">
        <f t="shared" ca="1" si="130"/>
        <v>-0.88700563023608647</v>
      </c>
      <c r="C1098" s="104">
        <f t="shared" ca="1" si="131"/>
        <v>-8.7700563023608645E-4</v>
      </c>
      <c r="D1098" s="104">
        <f t="shared" ca="1" si="132"/>
        <v>100.02333799944512</v>
      </c>
      <c r="E1098" s="104">
        <f t="shared" ca="1" si="133"/>
        <v>4.6285081854333896</v>
      </c>
      <c r="F1098" s="104">
        <f t="shared" ref="F1098:F1161" ca="1" si="136">EXP(E1098)</f>
        <v>102.36124615274021</v>
      </c>
      <c r="G1098" s="104">
        <f t="shared" si="135"/>
        <v>1088</v>
      </c>
      <c r="H1098" s="104">
        <f t="shared" ref="H1098:H1161" ca="1" si="137">F1098</f>
        <v>102.36124615274021</v>
      </c>
    </row>
    <row r="1099" spans="1:8">
      <c r="A1099" s="104">
        <f t="shared" si="134"/>
        <v>1089</v>
      </c>
      <c r="B1099" s="104">
        <f t="shared" ref="B1099:B1162" ca="1" si="138">NORMINV(RAND(),0,1)</f>
        <v>1.0238394133088855</v>
      </c>
      <c r="C1099" s="104">
        <f t="shared" ref="C1099:C1162" ca="1" si="139">$E$2+B1099*$C$3</f>
        <v>1.0338394133088855E-3</v>
      </c>
      <c r="D1099" s="104">
        <f t="shared" ref="D1099:D1162" ca="1" si="140">D1098+C1099</f>
        <v>100.02437183885843</v>
      </c>
      <c r="E1099" s="104">
        <f t="shared" ref="E1099:E1162" ca="1" si="141">E1098+C1099</f>
        <v>4.6295420248466987</v>
      </c>
      <c r="F1099" s="104">
        <f t="shared" ca="1" si="136"/>
        <v>102.46712596533945</v>
      </c>
      <c r="G1099" s="104">
        <f t="shared" si="135"/>
        <v>1089</v>
      </c>
      <c r="H1099" s="104">
        <f t="shared" ca="1" si="137"/>
        <v>102.46712596533945</v>
      </c>
    </row>
    <row r="1100" spans="1:8">
      <c r="A1100" s="104">
        <f t="shared" ref="A1100:A1163" si="142">A1099+1</f>
        <v>1090</v>
      </c>
      <c r="B1100" s="104">
        <f t="shared" ca="1" si="138"/>
        <v>-1.5691974412988201</v>
      </c>
      <c r="C1100" s="104">
        <f t="shared" ca="1" si="139"/>
        <v>-1.5591974412988202E-3</v>
      </c>
      <c r="D1100" s="104">
        <f t="shared" ca="1" si="140"/>
        <v>100.02281264141713</v>
      </c>
      <c r="E1100" s="104">
        <f t="shared" ca="1" si="141"/>
        <v>4.6279828274053996</v>
      </c>
      <c r="F1100" s="104">
        <f t="shared" ca="1" si="136"/>
        <v>102.3074839737515</v>
      </c>
      <c r="G1100" s="104">
        <f t="shared" ref="G1100:G1163" si="143">G1099+1</f>
        <v>1090</v>
      </c>
      <c r="H1100" s="104">
        <f t="shared" ca="1" si="137"/>
        <v>102.3074839737515</v>
      </c>
    </row>
    <row r="1101" spans="1:8">
      <c r="A1101" s="104">
        <f t="shared" si="142"/>
        <v>1091</v>
      </c>
      <c r="B1101" s="104">
        <f t="shared" ca="1" si="138"/>
        <v>0.17271169502198203</v>
      </c>
      <c r="C1101" s="104">
        <f t="shared" ca="1" si="139"/>
        <v>1.8271169502198203E-4</v>
      </c>
      <c r="D1101" s="104">
        <f t="shared" ca="1" si="140"/>
        <v>100.02299535311215</v>
      </c>
      <c r="E1101" s="104">
        <f t="shared" ca="1" si="141"/>
        <v>4.6281655391004213</v>
      </c>
      <c r="F1101" s="104">
        <f t="shared" ca="1" si="136"/>
        <v>102.32617845535997</v>
      </c>
      <c r="G1101" s="104">
        <f t="shared" si="143"/>
        <v>1091</v>
      </c>
      <c r="H1101" s="104">
        <f t="shared" ca="1" si="137"/>
        <v>102.32617845535997</v>
      </c>
    </row>
    <row r="1102" spans="1:8">
      <c r="A1102" s="104">
        <f t="shared" si="142"/>
        <v>1092</v>
      </c>
      <c r="B1102" s="104">
        <f t="shared" ca="1" si="138"/>
        <v>-1.0554153808051789</v>
      </c>
      <c r="C1102" s="104">
        <f t="shared" ca="1" si="139"/>
        <v>-1.0454153808051789E-3</v>
      </c>
      <c r="D1102" s="104">
        <f t="shared" ca="1" si="140"/>
        <v>100.02194993773135</v>
      </c>
      <c r="E1102" s="104">
        <f t="shared" ca="1" si="141"/>
        <v>4.6271201237196165</v>
      </c>
      <c r="F1102" s="104">
        <f t="shared" ca="1" si="136"/>
        <v>102.21926099086213</v>
      </c>
      <c r="G1102" s="104">
        <f t="shared" si="143"/>
        <v>1092</v>
      </c>
      <c r="H1102" s="104">
        <f t="shared" ca="1" si="137"/>
        <v>102.21926099086213</v>
      </c>
    </row>
    <row r="1103" spans="1:8">
      <c r="A1103" s="104">
        <f t="shared" si="142"/>
        <v>1093</v>
      </c>
      <c r="B1103" s="104">
        <f t="shared" ca="1" si="138"/>
        <v>0.62241073810250125</v>
      </c>
      <c r="C1103" s="104">
        <f t="shared" ca="1" si="139"/>
        <v>6.3241073810250124E-4</v>
      </c>
      <c r="D1103" s="104">
        <f t="shared" ca="1" si="140"/>
        <v>100.02258234846946</v>
      </c>
      <c r="E1103" s="104">
        <f t="shared" ca="1" si="141"/>
        <v>4.6277525344577191</v>
      </c>
      <c r="F1103" s="104">
        <f t="shared" ca="1" si="136"/>
        <v>102.28392599441977</v>
      </c>
      <c r="G1103" s="104">
        <f t="shared" si="143"/>
        <v>1093</v>
      </c>
      <c r="H1103" s="104">
        <f t="shared" ca="1" si="137"/>
        <v>102.28392599441977</v>
      </c>
    </row>
    <row r="1104" spans="1:8">
      <c r="A1104" s="104">
        <f t="shared" si="142"/>
        <v>1094</v>
      </c>
      <c r="B1104" s="104">
        <f t="shared" ca="1" si="138"/>
        <v>0.41256749760243561</v>
      </c>
      <c r="C1104" s="104">
        <f t="shared" ca="1" si="139"/>
        <v>4.2256749760243565E-4</v>
      </c>
      <c r="D1104" s="104">
        <f t="shared" ca="1" si="140"/>
        <v>100.02300491596706</v>
      </c>
      <c r="E1104" s="104">
        <f t="shared" ca="1" si="141"/>
        <v>4.6281751019553212</v>
      </c>
      <c r="F1104" s="104">
        <f t="shared" ca="1" si="136"/>
        <v>102.32715699043578</v>
      </c>
      <c r="G1104" s="104">
        <f t="shared" si="143"/>
        <v>1094</v>
      </c>
      <c r="H1104" s="104">
        <f t="shared" ca="1" si="137"/>
        <v>102.32715699043578</v>
      </c>
    </row>
    <row r="1105" spans="1:8">
      <c r="A1105" s="104">
        <f t="shared" si="142"/>
        <v>1095</v>
      </c>
      <c r="B1105" s="104">
        <f t="shared" ca="1" si="138"/>
        <v>0.92698637661480809</v>
      </c>
      <c r="C1105" s="104">
        <f t="shared" ca="1" si="139"/>
        <v>9.3698637661480814E-4</v>
      </c>
      <c r="D1105" s="104">
        <f t="shared" ca="1" si="140"/>
        <v>100.02394190234368</v>
      </c>
      <c r="E1105" s="104">
        <f t="shared" ca="1" si="141"/>
        <v>4.6291120883319357</v>
      </c>
      <c r="F1105" s="104">
        <f t="shared" ca="1" si="136"/>
        <v>102.42308107525585</v>
      </c>
      <c r="G1105" s="104">
        <f t="shared" si="143"/>
        <v>1095</v>
      </c>
      <c r="H1105" s="104">
        <f t="shared" ca="1" si="137"/>
        <v>102.42308107525585</v>
      </c>
    </row>
    <row r="1106" spans="1:8">
      <c r="A1106" s="104">
        <f t="shared" si="142"/>
        <v>1096</v>
      </c>
      <c r="B1106" s="104">
        <f t="shared" ca="1" si="138"/>
        <v>-9.1406925798819344E-2</v>
      </c>
      <c r="C1106" s="104">
        <f t="shared" ca="1" si="139"/>
        <v>-8.1406925798819347E-5</v>
      </c>
      <c r="D1106" s="104">
        <f t="shared" ca="1" si="140"/>
        <v>100.02386049541788</v>
      </c>
      <c r="E1106" s="104">
        <f t="shared" ca="1" si="141"/>
        <v>4.629030681406137</v>
      </c>
      <c r="F1106" s="104">
        <f t="shared" ca="1" si="136"/>
        <v>102.41474346646885</v>
      </c>
      <c r="G1106" s="104">
        <f t="shared" si="143"/>
        <v>1096</v>
      </c>
      <c r="H1106" s="104">
        <f t="shared" ca="1" si="137"/>
        <v>102.41474346646885</v>
      </c>
    </row>
    <row r="1107" spans="1:8">
      <c r="A1107" s="104">
        <f t="shared" si="142"/>
        <v>1097</v>
      </c>
      <c r="B1107" s="104">
        <f t="shared" ca="1" si="138"/>
        <v>0.40888929844186728</v>
      </c>
      <c r="C1107" s="104">
        <f t="shared" ca="1" si="139"/>
        <v>4.1888929844186734E-4</v>
      </c>
      <c r="D1107" s="104">
        <f t="shared" ca="1" si="140"/>
        <v>100.02427938471632</v>
      </c>
      <c r="E1107" s="104">
        <f t="shared" ca="1" si="141"/>
        <v>4.6294495707045789</v>
      </c>
      <c r="F1107" s="104">
        <f t="shared" ca="1" si="136"/>
        <v>102.45765289303196</v>
      </c>
      <c r="G1107" s="104">
        <f t="shared" si="143"/>
        <v>1097</v>
      </c>
      <c r="H1107" s="104">
        <f t="shared" ca="1" si="137"/>
        <v>102.45765289303196</v>
      </c>
    </row>
    <row r="1108" spans="1:8">
      <c r="A1108" s="104">
        <f t="shared" si="142"/>
        <v>1098</v>
      </c>
      <c r="B1108" s="104">
        <f t="shared" ca="1" si="138"/>
        <v>-0.20312683827907108</v>
      </c>
      <c r="C1108" s="104">
        <f t="shared" ca="1" si="139"/>
        <v>-1.9312683827907108E-4</v>
      </c>
      <c r="D1108" s="104">
        <f t="shared" ca="1" si="140"/>
        <v>100.02408625787804</v>
      </c>
      <c r="E1108" s="104">
        <f t="shared" ca="1" si="141"/>
        <v>4.6292564438663</v>
      </c>
      <c r="F1108" s="104">
        <f t="shared" ca="1" si="136"/>
        <v>102.43786748107978</v>
      </c>
      <c r="G1108" s="104">
        <f t="shared" si="143"/>
        <v>1098</v>
      </c>
      <c r="H1108" s="104">
        <f t="shared" ca="1" si="137"/>
        <v>102.43786748107978</v>
      </c>
    </row>
    <row r="1109" spans="1:8">
      <c r="A1109" s="104">
        <f t="shared" si="142"/>
        <v>1099</v>
      </c>
      <c r="B1109" s="104">
        <f t="shared" ca="1" si="138"/>
        <v>-1.2814406759865324</v>
      </c>
      <c r="C1109" s="104">
        <f t="shared" ca="1" si="139"/>
        <v>-1.2714406759865324E-3</v>
      </c>
      <c r="D1109" s="104">
        <f t="shared" ca="1" si="140"/>
        <v>100.02281481720205</v>
      </c>
      <c r="E1109" s="104">
        <f t="shared" ca="1" si="141"/>
        <v>4.6279850031903136</v>
      </c>
      <c r="F1109" s="104">
        <f t="shared" ca="1" si="136"/>
        <v>102.30770657307389</v>
      </c>
      <c r="G1109" s="104">
        <f t="shared" si="143"/>
        <v>1099</v>
      </c>
      <c r="H1109" s="104">
        <f t="shared" ca="1" si="137"/>
        <v>102.30770657307389</v>
      </c>
    </row>
    <row r="1110" spans="1:8">
      <c r="A1110" s="104">
        <f t="shared" si="142"/>
        <v>1100</v>
      </c>
      <c r="B1110" s="104">
        <f t="shared" ca="1" si="138"/>
        <v>1.1031595599241428</v>
      </c>
      <c r="C1110" s="104">
        <f t="shared" ca="1" si="139"/>
        <v>1.1131595599241429E-3</v>
      </c>
      <c r="D1110" s="104">
        <f t="shared" ca="1" si="140"/>
        <v>100.02392797676197</v>
      </c>
      <c r="E1110" s="104">
        <f t="shared" ca="1" si="141"/>
        <v>4.6290981627502381</v>
      </c>
      <c r="F1110" s="104">
        <f t="shared" ca="1" si="136"/>
        <v>102.42165478420361</v>
      </c>
      <c r="G1110" s="104">
        <f t="shared" si="143"/>
        <v>1100</v>
      </c>
      <c r="H1110" s="104">
        <f t="shared" ca="1" si="137"/>
        <v>102.42165478420361</v>
      </c>
    </row>
    <row r="1111" spans="1:8">
      <c r="A1111" s="104">
        <f t="shared" si="142"/>
        <v>1101</v>
      </c>
      <c r="B1111" s="104">
        <f t="shared" ca="1" si="138"/>
        <v>-2.209668641838386E-2</v>
      </c>
      <c r="C1111" s="104">
        <f t="shared" ca="1" si="139"/>
        <v>-1.2096686418383859E-5</v>
      </c>
      <c r="D1111" s="104">
        <f t="shared" ca="1" si="140"/>
        <v>100.02391588007555</v>
      </c>
      <c r="E1111" s="104">
        <f t="shared" ca="1" si="141"/>
        <v>4.6290860660638193</v>
      </c>
      <c r="F1111" s="104">
        <f t="shared" ca="1" si="136"/>
        <v>102.42041582905684</v>
      </c>
      <c r="G1111" s="104">
        <f t="shared" si="143"/>
        <v>1101</v>
      </c>
      <c r="H1111" s="104">
        <f t="shared" ca="1" si="137"/>
        <v>102.42041582905684</v>
      </c>
    </row>
    <row r="1112" spans="1:8">
      <c r="A1112" s="104">
        <f t="shared" si="142"/>
        <v>1102</v>
      </c>
      <c r="B1112" s="104">
        <f t="shared" ca="1" si="138"/>
        <v>-0.24991175986257252</v>
      </c>
      <c r="C1112" s="104">
        <f t="shared" ca="1" si="139"/>
        <v>-2.3991175986257251E-4</v>
      </c>
      <c r="D1112" s="104">
        <f t="shared" ca="1" si="140"/>
        <v>100.02367596831569</v>
      </c>
      <c r="E1112" s="104">
        <f t="shared" ca="1" si="141"/>
        <v>4.6288461543039565</v>
      </c>
      <c r="F1112" s="104">
        <f t="shared" ca="1" si="136"/>
        <v>102.39584691415305</v>
      </c>
      <c r="G1112" s="104">
        <f t="shared" si="143"/>
        <v>1102</v>
      </c>
      <c r="H1112" s="104">
        <f t="shared" ca="1" si="137"/>
        <v>102.39584691415305</v>
      </c>
    </row>
    <row r="1113" spans="1:8">
      <c r="A1113" s="104">
        <f t="shared" si="142"/>
        <v>1103</v>
      </c>
      <c r="B1113" s="104">
        <f t="shared" ca="1" si="138"/>
        <v>-1.1027888564691839</v>
      </c>
      <c r="C1113" s="104">
        <f t="shared" ca="1" si="139"/>
        <v>-1.0927888564691839E-3</v>
      </c>
      <c r="D1113" s="104">
        <f t="shared" ca="1" si="140"/>
        <v>100.02258317945922</v>
      </c>
      <c r="E1113" s="104">
        <f t="shared" ca="1" si="141"/>
        <v>4.6277533654474876</v>
      </c>
      <c r="F1113" s="104">
        <f t="shared" ca="1" si="136"/>
        <v>102.28401099135108</v>
      </c>
      <c r="G1113" s="104">
        <f t="shared" si="143"/>
        <v>1103</v>
      </c>
      <c r="H1113" s="104">
        <f t="shared" ca="1" si="137"/>
        <v>102.28401099135108</v>
      </c>
    </row>
    <row r="1114" spans="1:8">
      <c r="A1114" s="104">
        <f t="shared" si="142"/>
        <v>1104</v>
      </c>
      <c r="B1114" s="104">
        <f t="shared" ca="1" si="138"/>
        <v>0.13649045506463858</v>
      </c>
      <c r="C1114" s="104">
        <f t="shared" ca="1" si="139"/>
        <v>1.4649045506463857E-4</v>
      </c>
      <c r="D1114" s="104">
        <f t="shared" ca="1" si="140"/>
        <v>100.02272966991428</v>
      </c>
      <c r="E1114" s="104">
        <f t="shared" ca="1" si="141"/>
        <v>4.6278998559025526</v>
      </c>
      <c r="F1114" s="104">
        <f t="shared" ca="1" si="136"/>
        <v>102.29899572020015</v>
      </c>
      <c r="G1114" s="104">
        <f t="shared" si="143"/>
        <v>1104</v>
      </c>
      <c r="H1114" s="104">
        <f t="shared" ca="1" si="137"/>
        <v>102.29899572020015</v>
      </c>
    </row>
    <row r="1115" spans="1:8">
      <c r="A1115" s="104">
        <f t="shared" si="142"/>
        <v>1105</v>
      </c>
      <c r="B1115" s="104">
        <f t="shared" ca="1" si="138"/>
        <v>0.18794074591106552</v>
      </c>
      <c r="C1115" s="104">
        <f t="shared" ca="1" si="139"/>
        <v>1.9794074591106552E-4</v>
      </c>
      <c r="D1115" s="104">
        <f t="shared" ca="1" si="140"/>
        <v>100.02292761066019</v>
      </c>
      <c r="E1115" s="104">
        <f t="shared" ca="1" si="141"/>
        <v>4.628097796648464</v>
      </c>
      <c r="F1115" s="104">
        <f t="shared" ca="1" si="136"/>
        <v>102.31924686391612</v>
      </c>
      <c r="G1115" s="104">
        <f t="shared" si="143"/>
        <v>1105</v>
      </c>
      <c r="H1115" s="104">
        <f t="shared" ca="1" si="137"/>
        <v>102.31924686391612</v>
      </c>
    </row>
    <row r="1116" spans="1:8">
      <c r="A1116" s="104">
        <f t="shared" si="142"/>
        <v>1106</v>
      </c>
      <c r="B1116" s="104">
        <f t="shared" ca="1" si="138"/>
        <v>1.4090504226226694</v>
      </c>
      <c r="C1116" s="104">
        <f t="shared" ca="1" si="139"/>
        <v>1.4190504226226695E-3</v>
      </c>
      <c r="D1116" s="104">
        <f t="shared" ca="1" si="140"/>
        <v>100.02434666108282</v>
      </c>
      <c r="E1116" s="104">
        <f t="shared" ca="1" si="141"/>
        <v>4.6295168470710868</v>
      </c>
      <c r="F1116" s="104">
        <f t="shared" ca="1" si="136"/>
        <v>102.46454610351202</v>
      </c>
      <c r="G1116" s="104">
        <f t="shared" si="143"/>
        <v>1106</v>
      </c>
      <c r="H1116" s="104">
        <f t="shared" ca="1" si="137"/>
        <v>102.46454610351202</v>
      </c>
    </row>
    <row r="1117" spans="1:8">
      <c r="A1117" s="104">
        <f t="shared" si="142"/>
        <v>1107</v>
      </c>
      <c r="B1117" s="104">
        <f t="shared" ca="1" si="138"/>
        <v>-1.1152451746916809</v>
      </c>
      <c r="C1117" s="104">
        <f t="shared" ca="1" si="139"/>
        <v>-1.105245174691681E-3</v>
      </c>
      <c r="D1117" s="104">
        <f t="shared" ca="1" si="140"/>
        <v>100.02324141590813</v>
      </c>
      <c r="E1117" s="104">
        <f t="shared" ca="1" si="141"/>
        <v>4.6284116018963948</v>
      </c>
      <c r="F1117" s="104">
        <f t="shared" ca="1" si="136"/>
        <v>102.35136021895249</v>
      </c>
      <c r="G1117" s="104">
        <f t="shared" si="143"/>
        <v>1107</v>
      </c>
      <c r="H1117" s="104">
        <f t="shared" ca="1" si="137"/>
        <v>102.35136021895249</v>
      </c>
    </row>
    <row r="1118" spans="1:8">
      <c r="A1118" s="104">
        <f t="shared" si="142"/>
        <v>1108</v>
      </c>
      <c r="B1118" s="104">
        <f t="shared" ca="1" si="138"/>
        <v>-0.11608873626939459</v>
      </c>
      <c r="C1118" s="104">
        <f t="shared" ca="1" si="139"/>
        <v>-1.0608873626939459E-4</v>
      </c>
      <c r="D1118" s="104">
        <f t="shared" ca="1" si="140"/>
        <v>100.02313532717186</v>
      </c>
      <c r="E1118" s="104">
        <f t="shared" ca="1" si="141"/>
        <v>4.6283055131601252</v>
      </c>
      <c r="F1118" s="104">
        <f t="shared" ca="1" si="136"/>
        <v>102.34050246844409</v>
      </c>
      <c r="G1118" s="104">
        <f t="shared" si="143"/>
        <v>1108</v>
      </c>
      <c r="H1118" s="104">
        <f t="shared" ca="1" si="137"/>
        <v>102.34050246844409</v>
      </c>
    </row>
    <row r="1119" spans="1:8">
      <c r="A1119" s="104">
        <f t="shared" si="142"/>
        <v>1109</v>
      </c>
      <c r="B1119" s="104">
        <f t="shared" ca="1" si="138"/>
        <v>1.3854264489439125</v>
      </c>
      <c r="C1119" s="104">
        <f t="shared" ca="1" si="139"/>
        <v>1.3954264489439126E-3</v>
      </c>
      <c r="D1119" s="104">
        <f t="shared" ca="1" si="140"/>
        <v>100.02453075362079</v>
      </c>
      <c r="E1119" s="104">
        <f t="shared" ca="1" si="141"/>
        <v>4.6297009396090694</v>
      </c>
      <c r="F1119" s="104">
        <f t="shared" ca="1" si="136"/>
        <v>102.48341079822893</v>
      </c>
      <c r="G1119" s="104">
        <f t="shared" si="143"/>
        <v>1109</v>
      </c>
      <c r="H1119" s="104">
        <f t="shared" ca="1" si="137"/>
        <v>102.48341079822893</v>
      </c>
    </row>
    <row r="1120" spans="1:8">
      <c r="A1120" s="104">
        <f t="shared" si="142"/>
        <v>1110</v>
      </c>
      <c r="B1120" s="104">
        <f t="shared" ca="1" si="138"/>
        <v>-0.48775115678325764</v>
      </c>
      <c r="C1120" s="104">
        <f t="shared" ca="1" si="139"/>
        <v>-4.7775115678325766E-4</v>
      </c>
      <c r="D1120" s="104">
        <f t="shared" ca="1" si="140"/>
        <v>100.02405300246402</v>
      </c>
      <c r="E1120" s="104">
        <f t="shared" ca="1" si="141"/>
        <v>4.6292231884522863</v>
      </c>
      <c r="F1120" s="104">
        <f t="shared" ca="1" si="136"/>
        <v>102.43446092402957</v>
      </c>
      <c r="G1120" s="104">
        <f t="shared" si="143"/>
        <v>1110</v>
      </c>
      <c r="H1120" s="104">
        <f t="shared" ca="1" si="137"/>
        <v>102.43446092402957</v>
      </c>
    </row>
    <row r="1121" spans="1:8">
      <c r="A1121" s="104">
        <f t="shared" si="142"/>
        <v>1111</v>
      </c>
      <c r="B1121" s="104">
        <f t="shared" ca="1" si="138"/>
        <v>-0.34932347651853057</v>
      </c>
      <c r="C1121" s="104">
        <f t="shared" ca="1" si="139"/>
        <v>-3.3932347651853057E-4</v>
      </c>
      <c r="D1121" s="104">
        <f t="shared" ca="1" si="140"/>
        <v>100.02371367898749</v>
      </c>
      <c r="E1121" s="104">
        <f t="shared" ca="1" si="141"/>
        <v>4.6288838649757675</v>
      </c>
      <c r="F1121" s="104">
        <f t="shared" ca="1" si="136"/>
        <v>102.39970840314005</v>
      </c>
      <c r="G1121" s="104">
        <f t="shared" si="143"/>
        <v>1111</v>
      </c>
      <c r="H1121" s="104">
        <f t="shared" ca="1" si="137"/>
        <v>102.39970840314005</v>
      </c>
    </row>
    <row r="1122" spans="1:8">
      <c r="A1122" s="104">
        <f t="shared" si="142"/>
        <v>1112</v>
      </c>
      <c r="B1122" s="104">
        <f t="shared" ca="1" si="138"/>
        <v>0.76635423225872334</v>
      </c>
      <c r="C1122" s="104">
        <f t="shared" ca="1" si="139"/>
        <v>7.7635423225872336E-4</v>
      </c>
      <c r="D1122" s="104">
        <f t="shared" ca="1" si="140"/>
        <v>100.02449003321975</v>
      </c>
      <c r="E1122" s="104">
        <f t="shared" ca="1" si="141"/>
        <v>4.6296602192080263</v>
      </c>
      <c r="F1122" s="104">
        <f t="shared" ca="1" si="136"/>
        <v>102.4792377176063</v>
      </c>
      <c r="G1122" s="104">
        <f t="shared" si="143"/>
        <v>1112</v>
      </c>
      <c r="H1122" s="104">
        <f t="shared" ca="1" si="137"/>
        <v>102.4792377176063</v>
      </c>
    </row>
    <row r="1123" spans="1:8">
      <c r="A1123" s="104">
        <f t="shared" si="142"/>
        <v>1113</v>
      </c>
      <c r="B1123" s="104">
        <f t="shared" ca="1" si="138"/>
        <v>-0.34902495822683099</v>
      </c>
      <c r="C1123" s="104">
        <f t="shared" ca="1" si="139"/>
        <v>-3.39024958226831E-4</v>
      </c>
      <c r="D1123" s="104">
        <f t="shared" ca="1" si="140"/>
        <v>100.02415100826153</v>
      </c>
      <c r="E1123" s="104">
        <f t="shared" ca="1" si="141"/>
        <v>4.6293211942497994</v>
      </c>
      <c r="F1123" s="104">
        <f t="shared" ca="1" si="136"/>
        <v>102.44450058702981</v>
      </c>
      <c r="G1123" s="104">
        <f t="shared" si="143"/>
        <v>1113</v>
      </c>
      <c r="H1123" s="104">
        <f t="shared" ca="1" si="137"/>
        <v>102.44450058702981</v>
      </c>
    </row>
    <row r="1124" spans="1:8">
      <c r="A1124" s="104">
        <f t="shared" si="142"/>
        <v>1114</v>
      </c>
      <c r="B1124" s="104">
        <f t="shared" ca="1" si="138"/>
        <v>-0.71533689301162995</v>
      </c>
      <c r="C1124" s="104">
        <f t="shared" ca="1" si="139"/>
        <v>-7.053368930116299E-4</v>
      </c>
      <c r="D1124" s="104">
        <f t="shared" ca="1" si="140"/>
        <v>100.02344567136852</v>
      </c>
      <c r="E1124" s="104">
        <f t="shared" ca="1" si="141"/>
        <v>4.6286158573567882</v>
      </c>
      <c r="F1124" s="104">
        <f t="shared" ca="1" si="136"/>
        <v>102.37226817836564</v>
      </c>
      <c r="G1124" s="104">
        <f t="shared" si="143"/>
        <v>1114</v>
      </c>
      <c r="H1124" s="104">
        <f t="shared" ca="1" si="137"/>
        <v>102.37226817836564</v>
      </c>
    </row>
    <row r="1125" spans="1:8">
      <c r="A1125" s="104">
        <f t="shared" si="142"/>
        <v>1115</v>
      </c>
      <c r="B1125" s="104">
        <f t="shared" ca="1" si="138"/>
        <v>-7.595862094864908E-2</v>
      </c>
      <c r="C1125" s="104">
        <f t="shared" ca="1" si="139"/>
        <v>-6.5958620948649088E-5</v>
      </c>
      <c r="D1125" s="104">
        <f t="shared" ca="1" si="140"/>
        <v>100.02337971274757</v>
      </c>
      <c r="E1125" s="104">
        <f t="shared" ca="1" si="141"/>
        <v>4.6285498987358391</v>
      </c>
      <c r="F1125" s="104">
        <f t="shared" ca="1" si="136"/>
        <v>102.36551606741558</v>
      </c>
      <c r="G1125" s="104">
        <f t="shared" si="143"/>
        <v>1115</v>
      </c>
      <c r="H1125" s="104">
        <f t="shared" ca="1" si="137"/>
        <v>102.36551606741558</v>
      </c>
    </row>
    <row r="1126" spans="1:8">
      <c r="A1126" s="104">
        <f t="shared" si="142"/>
        <v>1116</v>
      </c>
      <c r="B1126" s="104">
        <f t="shared" ca="1" si="138"/>
        <v>0.83209541892812022</v>
      </c>
      <c r="C1126" s="104">
        <f t="shared" ca="1" si="139"/>
        <v>8.4209541892812023E-4</v>
      </c>
      <c r="D1126" s="104">
        <f t="shared" ca="1" si="140"/>
        <v>100.0242218081665</v>
      </c>
      <c r="E1126" s="104">
        <f t="shared" ca="1" si="141"/>
        <v>4.6293919941547674</v>
      </c>
      <c r="F1126" s="104">
        <f t="shared" ca="1" si="136"/>
        <v>102.45175390469994</v>
      </c>
      <c r="G1126" s="104">
        <f t="shared" si="143"/>
        <v>1116</v>
      </c>
      <c r="H1126" s="104">
        <f t="shared" ca="1" si="137"/>
        <v>102.45175390469994</v>
      </c>
    </row>
    <row r="1127" spans="1:8">
      <c r="A1127" s="104">
        <f t="shared" si="142"/>
        <v>1117</v>
      </c>
      <c r="B1127" s="104">
        <f t="shared" ca="1" si="138"/>
        <v>2.2898079026599651</v>
      </c>
      <c r="C1127" s="104">
        <f t="shared" ca="1" si="139"/>
        <v>2.2998079026599651E-3</v>
      </c>
      <c r="D1127" s="104">
        <f t="shared" ca="1" si="140"/>
        <v>100.02652161606916</v>
      </c>
      <c r="E1127" s="104">
        <f t="shared" ca="1" si="141"/>
        <v>4.6316918020574276</v>
      </c>
      <c r="F1127" s="104">
        <f t="shared" ca="1" si="136"/>
        <v>102.68764440541921</v>
      </c>
      <c r="G1127" s="104">
        <f t="shared" si="143"/>
        <v>1117</v>
      </c>
      <c r="H1127" s="104">
        <f t="shared" ca="1" si="137"/>
        <v>102.68764440541921</v>
      </c>
    </row>
    <row r="1128" spans="1:8">
      <c r="A1128" s="104">
        <f t="shared" si="142"/>
        <v>1118</v>
      </c>
      <c r="B1128" s="104">
        <f t="shared" ca="1" si="138"/>
        <v>-0.33723711892734631</v>
      </c>
      <c r="C1128" s="104">
        <f t="shared" ca="1" si="139"/>
        <v>-3.2723711892734629E-4</v>
      </c>
      <c r="D1128" s="104">
        <f t="shared" ca="1" si="140"/>
        <v>100.02619437895024</v>
      </c>
      <c r="E1128" s="104">
        <f t="shared" ca="1" si="141"/>
        <v>4.6313645649385</v>
      </c>
      <c r="F1128" s="104">
        <f t="shared" ca="1" si="136"/>
        <v>102.65404669402346</v>
      </c>
      <c r="G1128" s="104">
        <f t="shared" si="143"/>
        <v>1118</v>
      </c>
      <c r="H1128" s="104">
        <f t="shared" ca="1" si="137"/>
        <v>102.65404669402346</v>
      </c>
    </row>
    <row r="1129" spans="1:8">
      <c r="A1129" s="104">
        <f t="shared" si="142"/>
        <v>1119</v>
      </c>
      <c r="B1129" s="104">
        <f t="shared" ca="1" si="138"/>
        <v>-0.49959108734518609</v>
      </c>
      <c r="C1129" s="104">
        <f t="shared" ca="1" si="139"/>
        <v>-4.8959108734518604E-4</v>
      </c>
      <c r="D1129" s="104">
        <f t="shared" ca="1" si="140"/>
        <v>100.02570478786289</v>
      </c>
      <c r="E1129" s="104">
        <f t="shared" ca="1" si="141"/>
        <v>4.6308749738511548</v>
      </c>
      <c r="F1129" s="104">
        <f t="shared" ca="1" si="136"/>
        <v>102.60380048873296</v>
      </c>
      <c r="G1129" s="104">
        <f t="shared" si="143"/>
        <v>1119</v>
      </c>
      <c r="H1129" s="104">
        <f t="shared" ca="1" si="137"/>
        <v>102.60380048873296</v>
      </c>
    </row>
    <row r="1130" spans="1:8">
      <c r="A1130" s="104">
        <f t="shared" si="142"/>
        <v>1120</v>
      </c>
      <c r="B1130" s="104">
        <f t="shared" ca="1" si="138"/>
        <v>-0.39685737159233092</v>
      </c>
      <c r="C1130" s="104">
        <f t="shared" ca="1" si="139"/>
        <v>-3.8685737159233091E-4</v>
      </c>
      <c r="D1130" s="104">
        <f t="shared" ca="1" si="140"/>
        <v>100.0253179304913</v>
      </c>
      <c r="E1130" s="104">
        <f t="shared" ca="1" si="141"/>
        <v>4.6304881164795626</v>
      </c>
      <c r="F1130" s="104">
        <f t="shared" ca="1" si="136"/>
        <v>102.56411512894245</v>
      </c>
      <c r="G1130" s="104">
        <f t="shared" si="143"/>
        <v>1120</v>
      </c>
      <c r="H1130" s="104">
        <f t="shared" ca="1" si="137"/>
        <v>102.56411512894245</v>
      </c>
    </row>
    <row r="1131" spans="1:8">
      <c r="A1131" s="104">
        <f t="shared" si="142"/>
        <v>1121</v>
      </c>
      <c r="B1131" s="104">
        <f t="shared" ca="1" si="138"/>
        <v>-0.51441806735769169</v>
      </c>
      <c r="C1131" s="104">
        <f t="shared" ca="1" si="139"/>
        <v>-5.0441806735769166E-4</v>
      </c>
      <c r="D1131" s="104">
        <f t="shared" ca="1" si="140"/>
        <v>100.02481351242395</v>
      </c>
      <c r="E1131" s="104">
        <f t="shared" ca="1" si="141"/>
        <v>4.6299836984122047</v>
      </c>
      <c r="F1131" s="104">
        <f t="shared" ca="1" si="136"/>
        <v>102.51239298209818</v>
      </c>
      <c r="G1131" s="104">
        <f t="shared" si="143"/>
        <v>1121</v>
      </c>
      <c r="H1131" s="104">
        <f t="shared" ca="1" si="137"/>
        <v>102.51239298209818</v>
      </c>
    </row>
    <row r="1132" spans="1:8">
      <c r="A1132" s="104">
        <f t="shared" si="142"/>
        <v>1122</v>
      </c>
      <c r="B1132" s="104">
        <f t="shared" ca="1" si="138"/>
        <v>1.7409972844884476</v>
      </c>
      <c r="C1132" s="104">
        <f t="shared" ca="1" si="139"/>
        <v>1.7509972844884476E-3</v>
      </c>
      <c r="D1132" s="104">
        <f t="shared" ca="1" si="140"/>
        <v>100.02656450970844</v>
      </c>
      <c r="E1132" s="104">
        <f t="shared" ca="1" si="141"/>
        <v>4.6317346956966929</v>
      </c>
      <c r="F1132" s="104">
        <f t="shared" ca="1" si="136"/>
        <v>102.69204914666236</v>
      </c>
      <c r="G1132" s="104">
        <f t="shared" si="143"/>
        <v>1122</v>
      </c>
      <c r="H1132" s="104">
        <f t="shared" ca="1" si="137"/>
        <v>102.69204914666236</v>
      </c>
    </row>
    <row r="1133" spans="1:8">
      <c r="A1133" s="104">
        <f t="shared" si="142"/>
        <v>1123</v>
      </c>
      <c r="B1133" s="104">
        <f t="shared" ca="1" si="138"/>
        <v>-1.3316559390606533</v>
      </c>
      <c r="C1133" s="104">
        <f t="shared" ca="1" si="139"/>
        <v>-1.3216559390606534E-3</v>
      </c>
      <c r="D1133" s="104">
        <f t="shared" ca="1" si="140"/>
        <v>100.02524285376937</v>
      </c>
      <c r="E1133" s="104">
        <f t="shared" ca="1" si="141"/>
        <v>4.6304130397576326</v>
      </c>
      <c r="F1133" s="104">
        <f t="shared" ca="1" si="136"/>
        <v>102.55641524043573</v>
      </c>
      <c r="G1133" s="104">
        <f t="shared" si="143"/>
        <v>1123</v>
      </c>
      <c r="H1133" s="104">
        <f t="shared" ca="1" si="137"/>
        <v>102.55641524043573</v>
      </c>
    </row>
    <row r="1134" spans="1:8">
      <c r="A1134" s="104">
        <f t="shared" si="142"/>
        <v>1124</v>
      </c>
      <c r="B1134" s="104">
        <f t="shared" ca="1" si="138"/>
        <v>1.1019306585336186</v>
      </c>
      <c r="C1134" s="104">
        <f t="shared" ca="1" si="139"/>
        <v>1.1119306585336186E-3</v>
      </c>
      <c r="D1134" s="104">
        <f t="shared" ca="1" si="140"/>
        <v>100.02635478442791</v>
      </c>
      <c r="E1134" s="104">
        <f t="shared" ca="1" si="141"/>
        <v>4.6315249704161658</v>
      </c>
      <c r="F1134" s="104">
        <f t="shared" ca="1" si="136"/>
        <v>102.67051428612844</v>
      </c>
      <c r="G1134" s="104">
        <f t="shared" si="143"/>
        <v>1124</v>
      </c>
      <c r="H1134" s="104">
        <f t="shared" ca="1" si="137"/>
        <v>102.67051428612844</v>
      </c>
    </row>
    <row r="1135" spans="1:8">
      <c r="A1135" s="104">
        <f t="shared" si="142"/>
        <v>1125</v>
      </c>
      <c r="B1135" s="104">
        <f t="shared" ca="1" si="138"/>
        <v>0.646845789503397</v>
      </c>
      <c r="C1135" s="104">
        <f t="shared" ca="1" si="139"/>
        <v>6.5684578950339699E-4</v>
      </c>
      <c r="D1135" s="104">
        <f t="shared" ca="1" si="140"/>
        <v>100.02701163021742</v>
      </c>
      <c r="E1135" s="104">
        <f t="shared" ca="1" si="141"/>
        <v>4.6321818162056694</v>
      </c>
      <c r="F1135" s="104">
        <f t="shared" ca="1" si="136"/>
        <v>102.73797513440503</v>
      </c>
      <c r="G1135" s="104">
        <f t="shared" si="143"/>
        <v>1125</v>
      </c>
      <c r="H1135" s="104">
        <f t="shared" ca="1" si="137"/>
        <v>102.73797513440503</v>
      </c>
    </row>
    <row r="1136" spans="1:8">
      <c r="A1136" s="104">
        <f t="shared" si="142"/>
        <v>1126</v>
      </c>
      <c r="B1136" s="104">
        <f t="shared" ca="1" si="138"/>
        <v>0.76753220178548687</v>
      </c>
      <c r="C1136" s="104">
        <f t="shared" ca="1" si="139"/>
        <v>7.7753220178548692E-4</v>
      </c>
      <c r="D1136" s="104">
        <f t="shared" ca="1" si="140"/>
        <v>100.0277891624192</v>
      </c>
      <c r="E1136" s="104">
        <f t="shared" ca="1" si="141"/>
        <v>4.6329593484074545</v>
      </c>
      <c r="F1136" s="104">
        <f t="shared" ca="1" si="136"/>
        <v>102.817888281915</v>
      </c>
      <c r="G1136" s="104">
        <f t="shared" si="143"/>
        <v>1126</v>
      </c>
      <c r="H1136" s="104">
        <f t="shared" ca="1" si="137"/>
        <v>102.817888281915</v>
      </c>
    </row>
    <row r="1137" spans="1:8">
      <c r="A1137" s="104">
        <f t="shared" si="142"/>
        <v>1127</v>
      </c>
      <c r="B1137" s="104">
        <f t="shared" ca="1" si="138"/>
        <v>-0.70238052158677489</v>
      </c>
      <c r="C1137" s="104">
        <f t="shared" ca="1" si="139"/>
        <v>-6.9238052158677489E-4</v>
      </c>
      <c r="D1137" s="104">
        <f t="shared" ca="1" si="140"/>
        <v>100.02709678189761</v>
      </c>
      <c r="E1137" s="104">
        <f t="shared" ca="1" si="141"/>
        <v>4.6322669678858679</v>
      </c>
      <c r="F1137" s="104">
        <f t="shared" ca="1" si="136"/>
        <v>102.74672381808519</v>
      </c>
      <c r="G1137" s="104">
        <f t="shared" si="143"/>
        <v>1127</v>
      </c>
      <c r="H1137" s="104">
        <f t="shared" ca="1" si="137"/>
        <v>102.74672381808519</v>
      </c>
    </row>
    <row r="1138" spans="1:8">
      <c r="A1138" s="104">
        <f t="shared" si="142"/>
        <v>1128</v>
      </c>
      <c r="B1138" s="104">
        <f t="shared" ca="1" si="138"/>
        <v>-0.22241727645063175</v>
      </c>
      <c r="C1138" s="104">
        <f t="shared" ca="1" si="139"/>
        <v>-2.1241727645063176E-4</v>
      </c>
      <c r="D1138" s="104">
        <f t="shared" ca="1" si="140"/>
        <v>100.02688436462117</v>
      </c>
      <c r="E1138" s="104">
        <f t="shared" ca="1" si="141"/>
        <v>4.6320545506094168</v>
      </c>
      <c r="F1138" s="104">
        <f t="shared" ca="1" si="136"/>
        <v>102.72490095670594</v>
      </c>
      <c r="G1138" s="104">
        <f t="shared" si="143"/>
        <v>1128</v>
      </c>
      <c r="H1138" s="104">
        <f t="shared" ca="1" si="137"/>
        <v>102.72490095670594</v>
      </c>
    </row>
    <row r="1139" spans="1:8">
      <c r="A1139" s="104">
        <f t="shared" si="142"/>
        <v>1129</v>
      </c>
      <c r="B1139" s="104">
        <f t="shared" ca="1" si="138"/>
        <v>-1.2259464920819248E-2</v>
      </c>
      <c r="C1139" s="104">
        <f t="shared" ca="1" si="139"/>
        <v>-2.2594649208192485E-6</v>
      </c>
      <c r="D1139" s="104">
        <f t="shared" ca="1" si="140"/>
        <v>100.02688210515625</v>
      </c>
      <c r="E1139" s="104">
        <f t="shared" ca="1" si="141"/>
        <v>4.6320522911444959</v>
      </c>
      <c r="F1139" s="104">
        <f t="shared" ca="1" si="136"/>
        <v>102.72466885365793</v>
      </c>
      <c r="G1139" s="104">
        <f t="shared" si="143"/>
        <v>1129</v>
      </c>
      <c r="H1139" s="104">
        <f t="shared" ca="1" si="137"/>
        <v>102.72466885365793</v>
      </c>
    </row>
    <row r="1140" spans="1:8">
      <c r="A1140" s="104">
        <f t="shared" si="142"/>
        <v>1130</v>
      </c>
      <c r="B1140" s="104">
        <f t="shared" ca="1" si="138"/>
        <v>-0.5782208393623478</v>
      </c>
      <c r="C1140" s="104">
        <f t="shared" ca="1" si="139"/>
        <v>-5.6822083936234778E-4</v>
      </c>
      <c r="D1140" s="104">
        <f t="shared" ca="1" si="140"/>
        <v>100.02631388431688</v>
      </c>
      <c r="E1140" s="104">
        <f t="shared" ca="1" si="141"/>
        <v>4.6314840703051336</v>
      </c>
      <c r="F1140" s="104">
        <f t="shared" ca="1" si="136"/>
        <v>102.66631513656782</v>
      </c>
      <c r="G1140" s="104">
        <f t="shared" si="143"/>
        <v>1130</v>
      </c>
      <c r="H1140" s="104">
        <f t="shared" ca="1" si="137"/>
        <v>102.66631513656782</v>
      </c>
    </row>
    <row r="1141" spans="1:8">
      <c r="A1141" s="104">
        <f t="shared" si="142"/>
        <v>1131</v>
      </c>
      <c r="B1141" s="104">
        <f t="shared" ca="1" si="138"/>
        <v>0.40093596350759209</v>
      </c>
      <c r="C1141" s="104">
        <f t="shared" ca="1" si="139"/>
        <v>4.1093596350759215E-4</v>
      </c>
      <c r="D1141" s="104">
        <f t="shared" ca="1" si="140"/>
        <v>100.02672482028038</v>
      </c>
      <c r="E1141" s="104">
        <f t="shared" ca="1" si="141"/>
        <v>4.6318950062686408</v>
      </c>
      <c r="F1141" s="104">
        <f t="shared" ca="1" si="136"/>
        <v>102.70851308743217</v>
      </c>
      <c r="G1141" s="104">
        <f t="shared" si="143"/>
        <v>1131</v>
      </c>
      <c r="H1141" s="104">
        <f t="shared" ca="1" si="137"/>
        <v>102.70851308743217</v>
      </c>
    </row>
    <row r="1142" spans="1:8">
      <c r="A1142" s="104">
        <f t="shared" si="142"/>
        <v>1132</v>
      </c>
      <c r="B1142" s="104">
        <f t="shared" ca="1" si="138"/>
        <v>0.28040708901466282</v>
      </c>
      <c r="C1142" s="104">
        <f t="shared" ca="1" si="139"/>
        <v>2.9040708901466284E-4</v>
      </c>
      <c r="D1142" s="104">
        <f t="shared" ca="1" si="140"/>
        <v>100.02701522736939</v>
      </c>
      <c r="E1142" s="104">
        <f t="shared" ca="1" si="141"/>
        <v>4.6321854133576554</v>
      </c>
      <c r="F1142" s="104">
        <f t="shared" ca="1" si="136"/>
        <v>102.73834469918103</v>
      </c>
      <c r="G1142" s="104">
        <f t="shared" si="143"/>
        <v>1132</v>
      </c>
      <c r="H1142" s="104">
        <f t="shared" ca="1" si="137"/>
        <v>102.73834469918103</v>
      </c>
    </row>
    <row r="1143" spans="1:8">
      <c r="A1143" s="104">
        <f t="shared" si="142"/>
        <v>1133</v>
      </c>
      <c r="B1143" s="104">
        <f t="shared" ca="1" si="138"/>
        <v>2.3771151500403205</v>
      </c>
      <c r="C1143" s="104">
        <f t="shared" ca="1" si="139"/>
        <v>2.3871151500403204E-3</v>
      </c>
      <c r="D1143" s="104">
        <f t="shared" ca="1" si="140"/>
        <v>100.02940234251943</v>
      </c>
      <c r="E1143" s="104">
        <f t="shared" ca="1" si="141"/>
        <v>4.6345725285076957</v>
      </c>
      <c r="F1143" s="104">
        <f t="shared" ca="1" si="136"/>
        <v>102.98388590927613</v>
      </c>
      <c r="G1143" s="104">
        <f t="shared" si="143"/>
        <v>1133</v>
      </c>
      <c r="H1143" s="104">
        <f t="shared" ca="1" si="137"/>
        <v>102.98388590927613</v>
      </c>
    </row>
    <row r="1144" spans="1:8">
      <c r="A1144" s="104">
        <f t="shared" si="142"/>
        <v>1134</v>
      </c>
      <c r="B1144" s="104">
        <f t="shared" ca="1" si="138"/>
        <v>-0.31550035955791234</v>
      </c>
      <c r="C1144" s="104">
        <f t="shared" ca="1" si="139"/>
        <v>-3.0550035955791231E-4</v>
      </c>
      <c r="D1144" s="104">
        <f t="shared" ca="1" si="140"/>
        <v>100.02909684215987</v>
      </c>
      <c r="E1144" s="104">
        <f t="shared" ca="1" si="141"/>
        <v>4.6342670281481375</v>
      </c>
      <c r="F1144" s="104">
        <f t="shared" ca="1" si="136"/>
        <v>102.95242910038002</v>
      </c>
      <c r="G1144" s="104">
        <f t="shared" si="143"/>
        <v>1134</v>
      </c>
      <c r="H1144" s="104">
        <f t="shared" ca="1" si="137"/>
        <v>102.95242910038002</v>
      </c>
    </row>
    <row r="1145" spans="1:8">
      <c r="A1145" s="104">
        <f t="shared" si="142"/>
        <v>1135</v>
      </c>
      <c r="B1145" s="104">
        <f t="shared" ca="1" si="138"/>
        <v>7.8273256111531408E-2</v>
      </c>
      <c r="C1145" s="104">
        <f t="shared" ca="1" si="139"/>
        <v>8.827325611153141E-5</v>
      </c>
      <c r="D1145" s="104">
        <f t="shared" ca="1" si="140"/>
        <v>100.02918511541598</v>
      </c>
      <c r="E1145" s="104">
        <f t="shared" ca="1" si="141"/>
        <v>4.6343553014042493</v>
      </c>
      <c r="F1145" s="104">
        <f t="shared" ca="1" si="136"/>
        <v>102.96151744764443</v>
      </c>
      <c r="G1145" s="104">
        <f t="shared" si="143"/>
        <v>1135</v>
      </c>
      <c r="H1145" s="104">
        <f t="shared" ca="1" si="137"/>
        <v>102.96151744764443</v>
      </c>
    </row>
    <row r="1146" spans="1:8">
      <c r="A1146" s="104">
        <f t="shared" si="142"/>
        <v>1136</v>
      </c>
      <c r="B1146" s="104">
        <f t="shared" ca="1" si="138"/>
        <v>0.52869744509676786</v>
      </c>
      <c r="C1146" s="104">
        <f t="shared" ca="1" si="139"/>
        <v>5.3869744509676791E-4</v>
      </c>
      <c r="D1146" s="104">
        <f t="shared" ca="1" si="140"/>
        <v>100.02972381286108</v>
      </c>
      <c r="E1146" s="104">
        <f t="shared" ca="1" si="141"/>
        <v>4.6348939988493463</v>
      </c>
      <c r="F1146" s="104">
        <f t="shared" ca="1" si="136"/>
        <v>103.01699749617531</v>
      </c>
      <c r="G1146" s="104">
        <f t="shared" si="143"/>
        <v>1136</v>
      </c>
      <c r="H1146" s="104">
        <f t="shared" ca="1" si="137"/>
        <v>103.01699749617531</v>
      </c>
    </row>
    <row r="1147" spans="1:8">
      <c r="A1147" s="104">
        <f t="shared" si="142"/>
        <v>1137</v>
      </c>
      <c r="B1147" s="104">
        <f t="shared" ca="1" si="138"/>
        <v>0.4182442923322105</v>
      </c>
      <c r="C1147" s="104">
        <f t="shared" ca="1" si="139"/>
        <v>4.2824429233221051E-4</v>
      </c>
      <c r="D1147" s="104">
        <f t="shared" ca="1" si="140"/>
        <v>100.03015205715342</v>
      </c>
      <c r="E1147" s="104">
        <f t="shared" ca="1" si="141"/>
        <v>4.6353222431416787</v>
      </c>
      <c r="F1147" s="104">
        <f t="shared" ca="1" si="136"/>
        <v>103.06112338502193</v>
      </c>
      <c r="G1147" s="104">
        <f t="shared" si="143"/>
        <v>1137</v>
      </c>
      <c r="H1147" s="104">
        <f t="shared" ca="1" si="137"/>
        <v>103.06112338502193</v>
      </c>
    </row>
    <row r="1148" spans="1:8">
      <c r="A1148" s="104">
        <f t="shared" si="142"/>
        <v>1138</v>
      </c>
      <c r="B1148" s="104">
        <f t="shared" ca="1" si="138"/>
        <v>-0.80280859467966348</v>
      </c>
      <c r="C1148" s="104">
        <f t="shared" ca="1" si="139"/>
        <v>-7.9280859467966347E-4</v>
      </c>
      <c r="D1148" s="104">
        <f t="shared" ca="1" si="140"/>
        <v>100.02935924855873</v>
      </c>
      <c r="E1148" s="104">
        <f t="shared" ca="1" si="141"/>
        <v>4.6345294345469989</v>
      </c>
      <c r="F1148" s="104">
        <f t="shared" ca="1" si="136"/>
        <v>102.97944802136811</v>
      </c>
      <c r="G1148" s="104">
        <f t="shared" si="143"/>
        <v>1138</v>
      </c>
      <c r="H1148" s="104">
        <f t="shared" ca="1" si="137"/>
        <v>102.97944802136811</v>
      </c>
    </row>
    <row r="1149" spans="1:8">
      <c r="A1149" s="104">
        <f t="shared" si="142"/>
        <v>1139</v>
      </c>
      <c r="B1149" s="104">
        <f t="shared" ca="1" si="138"/>
        <v>-1.3702378518199509</v>
      </c>
      <c r="C1149" s="104">
        <f t="shared" ca="1" si="139"/>
        <v>-1.360237851819951E-3</v>
      </c>
      <c r="D1149" s="104">
        <f t="shared" ca="1" si="140"/>
        <v>100.02799901070692</v>
      </c>
      <c r="E1149" s="104">
        <f t="shared" ca="1" si="141"/>
        <v>4.6331691966951789</v>
      </c>
      <c r="F1149" s="104">
        <f t="shared" ca="1" si="136"/>
        <v>102.83946670373665</v>
      </c>
      <c r="G1149" s="104">
        <f t="shared" si="143"/>
        <v>1139</v>
      </c>
      <c r="H1149" s="104">
        <f t="shared" ca="1" si="137"/>
        <v>102.83946670373665</v>
      </c>
    </row>
    <row r="1150" spans="1:8">
      <c r="A1150" s="104">
        <f t="shared" si="142"/>
        <v>1140</v>
      </c>
      <c r="B1150" s="104">
        <f t="shared" ca="1" si="138"/>
        <v>-1.0879963304505829</v>
      </c>
      <c r="C1150" s="104">
        <f t="shared" ca="1" si="139"/>
        <v>-1.0779963304505828E-3</v>
      </c>
      <c r="D1150" s="104">
        <f t="shared" ca="1" si="140"/>
        <v>100.02692101437647</v>
      </c>
      <c r="E1150" s="104">
        <f t="shared" ca="1" si="141"/>
        <v>4.6320912003647283</v>
      </c>
      <c r="F1150" s="104">
        <f t="shared" ca="1" si="136"/>
        <v>102.72866586818151</v>
      </c>
      <c r="G1150" s="104">
        <f t="shared" si="143"/>
        <v>1140</v>
      </c>
      <c r="H1150" s="104">
        <f t="shared" ca="1" si="137"/>
        <v>102.72866586818151</v>
      </c>
    </row>
    <row r="1151" spans="1:8">
      <c r="A1151" s="104">
        <f t="shared" si="142"/>
        <v>1141</v>
      </c>
      <c r="B1151" s="104">
        <f t="shared" ca="1" si="138"/>
        <v>-0.76434755766070439</v>
      </c>
      <c r="C1151" s="104">
        <f t="shared" ca="1" si="139"/>
        <v>-7.5434755766070434E-4</v>
      </c>
      <c r="D1151" s="104">
        <f t="shared" ca="1" si="140"/>
        <v>100.02616666681881</v>
      </c>
      <c r="E1151" s="104">
        <f t="shared" ca="1" si="141"/>
        <v>4.6313368528070677</v>
      </c>
      <c r="F1151" s="104">
        <f t="shared" ca="1" si="136"/>
        <v>102.65120197100627</v>
      </c>
      <c r="G1151" s="104">
        <f t="shared" si="143"/>
        <v>1141</v>
      </c>
      <c r="H1151" s="104">
        <f t="shared" ca="1" si="137"/>
        <v>102.65120197100627</v>
      </c>
    </row>
    <row r="1152" spans="1:8">
      <c r="A1152" s="104">
        <f t="shared" si="142"/>
        <v>1142</v>
      </c>
      <c r="B1152" s="104">
        <f t="shared" ca="1" si="138"/>
        <v>0.51594233201164741</v>
      </c>
      <c r="C1152" s="104">
        <f t="shared" ca="1" si="139"/>
        <v>5.259423320116474E-4</v>
      </c>
      <c r="D1152" s="104">
        <f t="shared" ca="1" si="140"/>
        <v>100.02669260915083</v>
      </c>
      <c r="E1152" s="104">
        <f t="shared" ca="1" si="141"/>
        <v>4.6318627951390798</v>
      </c>
      <c r="F1152" s="104">
        <f t="shared" ca="1" si="136"/>
        <v>102.70520478349249</v>
      </c>
      <c r="G1152" s="104">
        <f t="shared" si="143"/>
        <v>1142</v>
      </c>
      <c r="H1152" s="104">
        <f t="shared" ca="1" si="137"/>
        <v>102.70520478349249</v>
      </c>
    </row>
    <row r="1153" spans="1:8">
      <c r="A1153" s="104">
        <f t="shared" si="142"/>
        <v>1143</v>
      </c>
      <c r="B1153" s="104">
        <f t="shared" ca="1" si="138"/>
        <v>-0.92473256046670338</v>
      </c>
      <c r="C1153" s="104">
        <f t="shared" ca="1" si="139"/>
        <v>-9.1473256046670334E-4</v>
      </c>
      <c r="D1153" s="104">
        <f t="shared" ca="1" si="140"/>
        <v>100.02577787659037</v>
      </c>
      <c r="E1153" s="104">
        <f t="shared" ca="1" si="141"/>
        <v>4.6309480625786135</v>
      </c>
      <c r="F1153" s="104">
        <f t="shared" ca="1" si="136"/>
        <v>102.61129994400258</v>
      </c>
      <c r="G1153" s="104">
        <f t="shared" si="143"/>
        <v>1143</v>
      </c>
      <c r="H1153" s="104">
        <f t="shared" ca="1" si="137"/>
        <v>102.61129994400258</v>
      </c>
    </row>
    <row r="1154" spans="1:8">
      <c r="A1154" s="104">
        <f t="shared" si="142"/>
        <v>1144</v>
      </c>
      <c r="B1154" s="104">
        <f t="shared" ca="1" si="138"/>
        <v>1.7719749146277719</v>
      </c>
      <c r="C1154" s="104">
        <f t="shared" ca="1" si="139"/>
        <v>1.7819749146277719E-3</v>
      </c>
      <c r="D1154" s="104">
        <f t="shared" ca="1" si="140"/>
        <v>100.02755985150499</v>
      </c>
      <c r="E1154" s="104">
        <f t="shared" ca="1" si="141"/>
        <v>4.632730037493241</v>
      </c>
      <c r="F1154" s="104">
        <f t="shared" ca="1" si="136"/>
        <v>102.79431372101092</v>
      </c>
      <c r="G1154" s="104">
        <f t="shared" si="143"/>
        <v>1144</v>
      </c>
      <c r="H1154" s="104">
        <f t="shared" ca="1" si="137"/>
        <v>102.79431372101092</v>
      </c>
    </row>
    <row r="1155" spans="1:8">
      <c r="A1155" s="104">
        <f t="shared" si="142"/>
        <v>1145</v>
      </c>
      <c r="B1155" s="104">
        <f t="shared" ca="1" si="138"/>
        <v>-0.50783815230052198</v>
      </c>
      <c r="C1155" s="104">
        <f t="shared" ca="1" si="139"/>
        <v>-4.9783815230052192E-4</v>
      </c>
      <c r="D1155" s="104">
        <f t="shared" ca="1" si="140"/>
        <v>100.02706201335269</v>
      </c>
      <c r="E1155" s="104">
        <f t="shared" ca="1" si="141"/>
        <v>4.6322321993409403</v>
      </c>
      <c r="F1155" s="104">
        <f t="shared" ca="1" si="136"/>
        <v>102.74315152610401</v>
      </c>
      <c r="G1155" s="104">
        <f t="shared" si="143"/>
        <v>1145</v>
      </c>
      <c r="H1155" s="104">
        <f t="shared" ca="1" si="137"/>
        <v>102.74315152610401</v>
      </c>
    </row>
    <row r="1156" spans="1:8">
      <c r="A1156" s="104">
        <f t="shared" si="142"/>
        <v>1146</v>
      </c>
      <c r="B1156" s="104">
        <f t="shared" ca="1" si="138"/>
        <v>0.1057246657424758</v>
      </c>
      <c r="C1156" s="104">
        <f t="shared" ca="1" si="139"/>
        <v>1.157246657424758E-4</v>
      </c>
      <c r="D1156" s="104">
        <f t="shared" ca="1" si="140"/>
        <v>100.02717773801844</v>
      </c>
      <c r="E1156" s="104">
        <f t="shared" ca="1" si="141"/>
        <v>4.6323479240066829</v>
      </c>
      <c r="F1156" s="104">
        <f t="shared" ca="1" si="136"/>
        <v>102.75504213097659</v>
      </c>
      <c r="G1156" s="104">
        <f t="shared" si="143"/>
        <v>1146</v>
      </c>
      <c r="H1156" s="104">
        <f t="shared" ca="1" si="137"/>
        <v>102.75504213097659</v>
      </c>
    </row>
    <row r="1157" spans="1:8">
      <c r="A1157" s="104">
        <f t="shared" si="142"/>
        <v>1147</v>
      </c>
      <c r="B1157" s="104">
        <f t="shared" ca="1" si="138"/>
        <v>-0.68870416096297582</v>
      </c>
      <c r="C1157" s="104">
        <f t="shared" ca="1" si="139"/>
        <v>-6.7870416096297583E-4</v>
      </c>
      <c r="D1157" s="104">
        <f t="shared" ca="1" si="140"/>
        <v>100.02649903385748</v>
      </c>
      <c r="E1157" s="104">
        <f t="shared" ca="1" si="141"/>
        <v>4.6316692198457199</v>
      </c>
      <c r="F1157" s="104">
        <f t="shared" ca="1" si="136"/>
        <v>102.68532551747639</v>
      </c>
      <c r="G1157" s="104">
        <f t="shared" si="143"/>
        <v>1147</v>
      </c>
      <c r="H1157" s="104">
        <f t="shared" ca="1" si="137"/>
        <v>102.68532551747639</v>
      </c>
    </row>
    <row r="1158" spans="1:8">
      <c r="A1158" s="104">
        <f t="shared" si="142"/>
        <v>1148</v>
      </c>
      <c r="B1158" s="104">
        <f t="shared" ca="1" si="138"/>
        <v>0.57167582002638273</v>
      </c>
      <c r="C1158" s="104">
        <f t="shared" ca="1" si="139"/>
        <v>5.8167582002638277E-4</v>
      </c>
      <c r="D1158" s="104">
        <f t="shared" ca="1" si="140"/>
        <v>100.02708070967751</v>
      </c>
      <c r="E1158" s="104">
        <f t="shared" ca="1" si="141"/>
        <v>4.632250895665746</v>
      </c>
      <c r="F1158" s="104">
        <f t="shared" ca="1" si="136"/>
        <v>102.74507246339368</v>
      </c>
      <c r="G1158" s="104">
        <f t="shared" si="143"/>
        <v>1148</v>
      </c>
      <c r="H1158" s="104">
        <f t="shared" ca="1" si="137"/>
        <v>102.74507246339368</v>
      </c>
    </row>
    <row r="1159" spans="1:8">
      <c r="A1159" s="104">
        <f t="shared" si="142"/>
        <v>1149</v>
      </c>
      <c r="B1159" s="104">
        <f t="shared" ca="1" si="138"/>
        <v>0.54124297659933607</v>
      </c>
      <c r="C1159" s="104">
        <f t="shared" ca="1" si="139"/>
        <v>5.5124297659933609E-4</v>
      </c>
      <c r="D1159" s="104">
        <f t="shared" ca="1" si="140"/>
        <v>100.0276319526541</v>
      </c>
      <c r="E1159" s="104">
        <f t="shared" ca="1" si="141"/>
        <v>4.6328021386423455</v>
      </c>
      <c r="F1159" s="104">
        <f t="shared" ca="1" si="136"/>
        <v>102.80172557635005</v>
      </c>
      <c r="G1159" s="104">
        <f t="shared" si="143"/>
        <v>1149</v>
      </c>
      <c r="H1159" s="104">
        <f t="shared" ca="1" si="137"/>
        <v>102.80172557635005</v>
      </c>
    </row>
    <row r="1160" spans="1:8">
      <c r="A1160" s="104">
        <f t="shared" si="142"/>
        <v>1150</v>
      </c>
      <c r="B1160" s="104">
        <f t="shared" ca="1" si="138"/>
        <v>0.83124452323683617</v>
      </c>
      <c r="C1160" s="104">
        <f t="shared" ca="1" si="139"/>
        <v>8.4124452323683623E-4</v>
      </c>
      <c r="D1160" s="104">
        <f t="shared" ca="1" si="140"/>
        <v>100.02847319717735</v>
      </c>
      <c r="E1160" s="104">
        <f t="shared" ca="1" si="141"/>
        <v>4.6336433831655821</v>
      </c>
      <c r="F1160" s="104">
        <f t="shared" ca="1" si="136"/>
        <v>102.88824335117022</v>
      </c>
      <c r="G1160" s="104">
        <f t="shared" si="143"/>
        <v>1150</v>
      </c>
      <c r="H1160" s="104">
        <f t="shared" ca="1" si="137"/>
        <v>102.88824335117022</v>
      </c>
    </row>
    <row r="1161" spans="1:8">
      <c r="A1161" s="104">
        <f t="shared" si="142"/>
        <v>1151</v>
      </c>
      <c r="B1161" s="104">
        <f t="shared" ca="1" si="138"/>
        <v>-0.21771495261022283</v>
      </c>
      <c r="C1161" s="104">
        <f t="shared" ca="1" si="139"/>
        <v>-2.0771495261022284E-4</v>
      </c>
      <c r="D1161" s="104">
        <f t="shared" ca="1" si="140"/>
        <v>100.02826548222474</v>
      </c>
      <c r="E1161" s="104">
        <f t="shared" ca="1" si="141"/>
        <v>4.6334356682129716</v>
      </c>
      <c r="F1161" s="104">
        <f t="shared" ca="1" si="136"/>
        <v>102.86687414400711</v>
      </c>
      <c r="G1161" s="104">
        <f t="shared" si="143"/>
        <v>1151</v>
      </c>
      <c r="H1161" s="104">
        <f t="shared" ca="1" si="137"/>
        <v>102.86687414400711</v>
      </c>
    </row>
    <row r="1162" spans="1:8">
      <c r="A1162" s="104">
        <f t="shared" si="142"/>
        <v>1152</v>
      </c>
      <c r="B1162" s="104">
        <f t="shared" ca="1" si="138"/>
        <v>-0.80303491706233276</v>
      </c>
      <c r="C1162" s="104">
        <f t="shared" ca="1" si="139"/>
        <v>-7.9303491706233273E-4</v>
      </c>
      <c r="D1162" s="104">
        <f t="shared" ca="1" si="140"/>
        <v>100.02747244730767</v>
      </c>
      <c r="E1162" s="104">
        <f t="shared" ca="1" si="141"/>
        <v>4.6326426332959096</v>
      </c>
      <c r="F1162" s="104">
        <f t="shared" ref="F1162:F1225" ca="1" si="144">EXP(E1162)</f>
        <v>102.78532945916673</v>
      </c>
      <c r="G1162" s="104">
        <f t="shared" si="143"/>
        <v>1152</v>
      </c>
      <c r="H1162" s="104">
        <f t="shared" ref="H1162:H1225" ca="1" si="145">F1162</f>
        <v>102.78532945916673</v>
      </c>
    </row>
    <row r="1163" spans="1:8">
      <c r="A1163" s="104">
        <f t="shared" si="142"/>
        <v>1153</v>
      </c>
      <c r="B1163" s="104">
        <f t="shared" ref="B1163:B1226" ca="1" si="146">NORMINV(RAND(),0,1)</f>
        <v>-1.2380756911157484</v>
      </c>
      <c r="C1163" s="104">
        <f t="shared" ref="C1163:C1226" ca="1" si="147">$E$2+B1163*$C$3</f>
        <v>-1.2280756911157485E-3</v>
      </c>
      <c r="D1163" s="104">
        <f t="shared" ref="D1163:D1226" ca="1" si="148">D1162+C1163</f>
        <v>100.02624437161656</v>
      </c>
      <c r="E1163" s="104">
        <f t="shared" ref="E1163:E1226" ca="1" si="149">E1162+C1163</f>
        <v>4.6314145576047938</v>
      </c>
      <c r="F1163" s="104">
        <f t="shared" ca="1" si="144"/>
        <v>102.65917877180561</v>
      </c>
      <c r="G1163" s="104">
        <f t="shared" si="143"/>
        <v>1153</v>
      </c>
      <c r="H1163" s="104">
        <f t="shared" ca="1" si="145"/>
        <v>102.65917877180561</v>
      </c>
    </row>
    <row r="1164" spans="1:8">
      <c r="A1164" s="104">
        <f t="shared" ref="A1164:A1227" si="150">A1163+1</f>
        <v>1154</v>
      </c>
      <c r="B1164" s="104">
        <f t="shared" ca="1" si="146"/>
        <v>1.2427193571340509</v>
      </c>
      <c r="C1164" s="104">
        <f t="shared" ca="1" si="147"/>
        <v>1.2527193571340509E-3</v>
      </c>
      <c r="D1164" s="104">
        <f t="shared" ca="1" si="148"/>
        <v>100.0274970909737</v>
      </c>
      <c r="E1164" s="104">
        <f t="shared" ca="1" si="149"/>
        <v>4.6326672769619277</v>
      </c>
      <c r="F1164" s="104">
        <f t="shared" ca="1" si="144"/>
        <v>102.78786249770903</v>
      </c>
      <c r="G1164" s="104">
        <f t="shared" ref="G1164:G1227" si="151">G1163+1</f>
        <v>1154</v>
      </c>
      <c r="H1164" s="104">
        <f t="shared" ca="1" si="145"/>
        <v>102.78786249770903</v>
      </c>
    </row>
    <row r="1165" spans="1:8">
      <c r="A1165" s="104">
        <f t="shared" si="150"/>
        <v>1155</v>
      </c>
      <c r="B1165" s="104">
        <f t="shared" ca="1" si="146"/>
        <v>-2.456386487435009</v>
      </c>
      <c r="C1165" s="104">
        <f t="shared" ca="1" si="147"/>
        <v>-2.4463864874350091E-3</v>
      </c>
      <c r="D1165" s="104">
        <f t="shared" ca="1" si="148"/>
        <v>100.02505070448626</v>
      </c>
      <c r="E1165" s="104">
        <f t="shared" ca="1" si="149"/>
        <v>4.6302208904744928</v>
      </c>
      <c r="F1165" s="104">
        <f t="shared" ca="1" si="144"/>
        <v>102.53671099190512</v>
      </c>
      <c r="G1165" s="104">
        <f t="shared" si="151"/>
        <v>1155</v>
      </c>
      <c r="H1165" s="104">
        <f t="shared" ca="1" si="145"/>
        <v>102.53671099190512</v>
      </c>
    </row>
    <row r="1166" spans="1:8">
      <c r="A1166" s="104">
        <f t="shared" si="150"/>
        <v>1156</v>
      </c>
      <c r="B1166" s="104">
        <f t="shared" ca="1" si="146"/>
        <v>-1.7792827875165922</v>
      </c>
      <c r="C1166" s="104">
        <f t="shared" ca="1" si="147"/>
        <v>-1.7692827875165921E-3</v>
      </c>
      <c r="D1166" s="104">
        <f t="shared" ca="1" si="148"/>
        <v>100.02328142169874</v>
      </c>
      <c r="E1166" s="104">
        <f t="shared" ca="1" si="149"/>
        <v>4.6284516076869764</v>
      </c>
      <c r="F1166" s="104">
        <f t="shared" ca="1" si="144"/>
        <v>102.35545494794104</v>
      </c>
      <c r="G1166" s="104">
        <f t="shared" si="151"/>
        <v>1156</v>
      </c>
      <c r="H1166" s="104">
        <f t="shared" ca="1" si="145"/>
        <v>102.35545494794104</v>
      </c>
    </row>
    <row r="1167" spans="1:8">
      <c r="A1167" s="104">
        <f t="shared" si="150"/>
        <v>1157</v>
      </c>
      <c r="B1167" s="104">
        <f t="shared" ca="1" si="146"/>
        <v>1.2104858054532524</v>
      </c>
      <c r="C1167" s="104">
        <f t="shared" ca="1" si="147"/>
        <v>1.2204858054532524E-3</v>
      </c>
      <c r="D1167" s="104">
        <f t="shared" ca="1" si="148"/>
        <v>100.02450190750419</v>
      </c>
      <c r="E1167" s="104">
        <f t="shared" ca="1" si="149"/>
        <v>4.62967209349243</v>
      </c>
      <c r="F1167" s="104">
        <f t="shared" ca="1" si="144"/>
        <v>102.48045459244518</v>
      </c>
      <c r="G1167" s="104">
        <f t="shared" si="151"/>
        <v>1157</v>
      </c>
      <c r="H1167" s="104">
        <f t="shared" ca="1" si="145"/>
        <v>102.48045459244518</v>
      </c>
    </row>
    <row r="1168" spans="1:8">
      <c r="A1168" s="104">
        <f t="shared" si="150"/>
        <v>1158</v>
      </c>
      <c r="B1168" s="104">
        <f t="shared" ca="1" si="146"/>
        <v>0.29943176743948585</v>
      </c>
      <c r="C1168" s="104">
        <f t="shared" ca="1" si="147"/>
        <v>3.0943176743948586E-4</v>
      </c>
      <c r="D1168" s="104">
        <f t="shared" ca="1" si="148"/>
        <v>100.02481133927162</v>
      </c>
      <c r="E1168" s="104">
        <f t="shared" ca="1" si="149"/>
        <v>4.6299815252598693</v>
      </c>
      <c r="F1168" s="104">
        <f t="shared" ca="1" si="144"/>
        <v>102.51217020729402</v>
      </c>
      <c r="G1168" s="104">
        <f t="shared" si="151"/>
        <v>1158</v>
      </c>
      <c r="H1168" s="104">
        <f t="shared" ca="1" si="145"/>
        <v>102.51217020729402</v>
      </c>
    </row>
    <row r="1169" spans="1:8">
      <c r="A1169" s="104">
        <f t="shared" si="150"/>
        <v>1159</v>
      </c>
      <c r="B1169" s="104">
        <f t="shared" ca="1" si="146"/>
        <v>0.13025586494032604</v>
      </c>
      <c r="C1169" s="104">
        <f t="shared" ca="1" si="147"/>
        <v>1.4025586494032603E-4</v>
      </c>
      <c r="D1169" s="104">
        <f t="shared" ca="1" si="148"/>
        <v>100.02495159513656</v>
      </c>
      <c r="E1169" s="104">
        <f t="shared" ca="1" si="149"/>
        <v>4.6301217811248092</v>
      </c>
      <c r="F1169" s="104">
        <f t="shared" ca="1" si="144"/>
        <v>102.52654914873519</v>
      </c>
      <c r="G1169" s="104">
        <f t="shared" si="151"/>
        <v>1159</v>
      </c>
      <c r="H1169" s="104">
        <f t="shared" ca="1" si="145"/>
        <v>102.52654914873519</v>
      </c>
    </row>
    <row r="1170" spans="1:8">
      <c r="A1170" s="104">
        <f t="shared" si="150"/>
        <v>1160</v>
      </c>
      <c r="B1170" s="104">
        <f t="shared" ca="1" si="146"/>
        <v>0.6297166542503756</v>
      </c>
      <c r="C1170" s="104">
        <f t="shared" ca="1" si="147"/>
        <v>6.3971665425037558E-4</v>
      </c>
      <c r="D1170" s="104">
        <f t="shared" ca="1" si="148"/>
        <v>100.02559131179081</v>
      </c>
      <c r="E1170" s="104">
        <f t="shared" ca="1" si="149"/>
        <v>4.6307614977790594</v>
      </c>
      <c r="F1170" s="104">
        <f t="shared" ca="1" si="144"/>
        <v>102.59215807305173</v>
      </c>
      <c r="G1170" s="104">
        <f t="shared" si="151"/>
        <v>1160</v>
      </c>
      <c r="H1170" s="104">
        <f t="shared" ca="1" si="145"/>
        <v>102.59215807305173</v>
      </c>
    </row>
    <row r="1171" spans="1:8">
      <c r="A1171" s="104">
        <f t="shared" si="150"/>
        <v>1161</v>
      </c>
      <c r="B1171" s="104">
        <f t="shared" ca="1" si="146"/>
        <v>0.49454839052031385</v>
      </c>
      <c r="C1171" s="104">
        <f t="shared" ca="1" si="147"/>
        <v>5.0454839052031385E-4</v>
      </c>
      <c r="D1171" s="104">
        <f t="shared" ca="1" si="148"/>
        <v>100.02609586018133</v>
      </c>
      <c r="E1171" s="104">
        <f t="shared" ca="1" si="149"/>
        <v>4.6312660461695794</v>
      </c>
      <c r="F1171" s="104">
        <f t="shared" ca="1" si="144"/>
        <v>102.6439338418795</v>
      </c>
      <c r="G1171" s="104">
        <f t="shared" si="151"/>
        <v>1161</v>
      </c>
      <c r="H1171" s="104">
        <f t="shared" ca="1" si="145"/>
        <v>102.6439338418795</v>
      </c>
    </row>
    <row r="1172" spans="1:8">
      <c r="A1172" s="104">
        <f t="shared" si="150"/>
        <v>1162</v>
      </c>
      <c r="B1172" s="104">
        <f t="shared" ca="1" si="146"/>
        <v>-1.2142722060376214</v>
      </c>
      <c r="C1172" s="104">
        <f t="shared" ca="1" si="147"/>
        <v>-1.2042722060376214E-3</v>
      </c>
      <c r="D1172" s="104">
        <f t="shared" ca="1" si="148"/>
        <v>100.02489158797529</v>
      </c>
      <c r="E1172" s="104">
        <f t="shared" ca="1" si="149"/>
        <v>4.6300617739635417</v>
      </c>
      <c r="F1172" s="104">
        <f t="shared" ca="1" si="144"/>
        <v>102.52039700615435</v>
      </c>
      <c r="G1172" s="104">
        <f t="shared" si="151"/>
        <v>1162</v>
      </c>
      <c r="H1172" s="104">
        <f t="shared" ca="1" si="145"/>
        <v>102.52039700615435</v>
      </c>
    </row>
    <row r="1173" spans="1:8">
      <c r="A1173" s="104">
        <f t="shared" si="150"/>
        <v>1163</v>
      </c>
      <c r="B1173" s="104">
        <f t="shared" ca="1" si="146"/>
        <v>-0.73611983591480046</v>
      </c>
      <c r="C1173" s="104">
        <f t="shared" ca="1" si="147"/>
        <v>-7.2611983591480049E-4</v>
      </c>
      <c r="D1173" s="104">
        <f t="shared" ca="1" si="148"/>
        <v>100.02416546813937</v>
      </c>
      <c r="E1173" s="104">
        <f t="shared" ca="1" si="149"/>
        <v>4.6293356541276269</v>
      </c>
      <c r="F1173" s="104">
        <f t="shared" ca="1" si="144"/>
        <v>102.44598193270241</v>
      </c>
      <c r="G1173" s="104">
        <f t="shared" si="151"/>
        <v>1163</v>
      </c>
      <c r="H1173" s="104">
        <f t="shared" ca="1" si="145"/>
        <v>102.44598193270241</v>
      </c>
    </row>
    <row r="1174" spans="1:8">
      <c r="A1174" s="104">
        <f t="shared" si="150"/>
        <v>1164</v>
      </c>
      <c r="B1174" s="104">
        <f t="shared" ca="1" si="146"/>
        <v>-0.56300914950290859</v>
      </c>
      <c r="C1174" s="104">
        <f t="shared" ca="1" si="147"/>
        <v>-5.5300914950290856E-4</v>
      </c>
      <c r="D1174" s="104">
        <f t="shared" ca="1" si="148"/>
        <v>100.02361245898987</v>
      </c>
      <c r="E1174" s="104">
        <f t="shared" ca="1" si="149"/>
        <v>4.6287826449781244</v>
      </c>
      <c r="F1174" s="104">
        <f t="shared" ca="1" si="144"/>
        <v>102.38934402944662</v>
      </c>
      <c r="G1174" s="104">
        <f t="shared" si="151"/>
        <v>1164</v>
      </c>
      <c r="H1174" s="104">
        <f t="shared" ca="1" si="145"/>
        <v>102.38934402944662</v>
      </c>
    </row>
    <row r="1175" spans="1:8">
      <c r="A1175" s="104">
        <f t="shared" si="150"/>
        <v>1165</v>
      </c>
      <c r="B1175" s="104">
        <f t="shared" ca="1" si="146"/>
        <v>0.55806829178726969</v>
      </c>
      <c r="C1175" s="104">
        <f t="shared" ca="1" si="147"/>
        <v>5.6806829178726972E-4</v>
      </c>
      <c r="D1175" s="104">
        <f t="shared" ca="1" si="148"/>
        <v>100.02418052728166</v>
      </c>
      <c r="E1175" s="104">
        <f t="shared" ca="1" si="149"/>
        <v>4.6293507132699121</v>
      </c>
      <c r="F1175" s="104">
        <f t="shared" ca="1" si="144"/>
        <v>102.44752469293718</v>
      </c>
      <c r="G1175" s="104">
        <f t="shared" si="151"/>
        <v>1165</v>
      </c>
      <c r="H1175" s="104">
        <f t="shared" ca="1" si="145"/>
        <v>102.44752469293718</v>
      </c>
    </row>
    <row r="1176" spans="1:8">
      <c r="A1176" s="104">
        <f t="shared" si="150"/>
        <v>1166</v>
      </c>
      <c r="B1176" s="104">
        <f t="shared" ca="1" si="146"/>
        <v>0.78136449478970738</v>
      </c>
      <c r="C1176" s="104">
        <f t="shared" ca="1" si="147"/>
        <v>7.9136449478970738E-4</v>
      </c>
      <c r="D1176" s="104">
        <f t="shared" ca="1" si="148"/>
        <v>100.02497189177645</v>
      </c>
      <c r="E1176" s="104">
        <f t="shared" ca="1" si="149"/>
        <v>4.6301420777647015</v>
      </c>
      <c r="F1176" s="104">
        <f t="shared" ca="1" si="144"/>
        <v>102.52863011430088</v>
      </c>
      <c r="G1176" s="104">
        <f t="shared" si="151"/>
        <v>1166</v>
      </c>
      <c r="H1176" s="104">
        <f t="shared" ca="1" si="145"/>
        <v>102.52863011430088</v>
      </c>
    </row>
    <row r="1177" spans="1:8">
      <c r="A1177" s="104">
        <f t="shared" si="150"/>
        <v>1167</v>
      </c>
      <c r="B1177" s="104">
        <f t="shared" ca="1" si="146"/>
        <v>1.9642100615311966</v>
      </c>
      <c r="C1177" s="104">
        <f t="shared" ca="1" si="147"/>
        <v>1.9742100615311965E-3</v>
      </c>
      <c r="D1177" s="104">
        <f t="shared" ca="1" si="148"/>
        <v>100.02694610183798</v>
      </c>
      <c r="E1177" s="104">
        <f t="shared" ca="1" si="149"/>
        <v>4.632116287826233</v>
      </c>
      <c r="F1177" s="104">
        <f t="shared" ca="1" si="144"/>
        <v>102.73124310195989</v>
      </c>
      <c r="G1177" s="104">
        <f t="shared" si="151"/>
        <v>1167</v>
      </c>
      <c r="H1177" s="104">
        <f t="shared" ca="1" si="145"/>
        <v>102.73124310195989</v>
      </c>
    </row>
    <row r="1178" spans="1:8">
      <c r="A1178" s="104">
        <f t="shared" si="150"/>
        <v>1168</v>
      </c>
      <c r="B1178" s="104">
        <f t="shared" ca="1" si="146"/>
        <v>-1.4937560526761148E-2</v>
      </c>
      <c r="C1178" s="104">
        <f t="shared" ca="1" si="147"/>
        <v>-4.9375605267611473E-6</v>
      </c>
      <c r="D1178" s="104">
        <f t="shared" ca="1" si="148"/>
        <v>100.02694116427745</v>
      </c>
      <c r="E1178" s="104">
        <f t="shared" ca="1" si="149"/>
        <v>4.6321113502657063</v>
      </c>
      <c r="F1178" s="104">
        <f t="shared" ca="1" si="144"/>
        <v>102.73073586148136</v>
      </c>
      <c r="G1178" s="104">
        <f t="shared" si="151"/>
        <v>1168</v>
      </c>
      <c r="H1178" s="104">
        <f t="shared" ca="1" si="145"/>
        <v>102.73073586148136</v>
      </c>
    </row>
    <row r="1179" spans="1:8">
      <c r="A1179" s="104">
        <f t="shared" si="150"/>
        <v>1169</v>
      </c>
      <c r="B1179" s="104">
        <f t="shared" ca="1" si="146"/>
        <v>-0.99358272846024143</v>
      </c>
      <c r="C1179" s="104">
        <f t="shared" ca="1" si="147"/>
        <v>-9.8358272846024134E-4</v>
      </c>
      <c r="D1179" s="104">
        <f t="shared" ca="1" si="148"/>
        <v>100.02595758154898</v>
      </c>
      <c r="E1179" s="104">
        <f t="shared" ca="1" si="149"/>
        <v>4.6311277675372464</v>
      </c>
      <c r="F1179" s="104">
        <f t="shared" ca="1" si="144"/>
        <v>102.62974136037165</v>
      </c>
      <c r="G1179" s="104">
        <f t="shared" si="151"/>
        <v>1169</v>
      </c>
      <c r="H1179" s="104">
        <f t="shared" ca="1" si="145"/>
        <v>102.62974136037165</v>
      </c>
    </row>
    <row r="1180" spans="1:8">
      <c r="A1180" s="104">
        <f t="shared" si="150"/>
        <v>1170</v>
      </c>
      <c r="B1180" s="104">
        <f t="shared" ca="1" si="146"/>
        <v>1.4593534815578924</v>
      </c>
      <c r="C1180" s="104">
        <f t="shared" ca="1" si="147"/>
        <v>1.4693534815578924E-3</v>
      </c>
      <c r="D1180" s="104">
        <f t="shared" ca="1" si="148"/>
        <v>100.02742693503053</v>
      </c>
      <c r="E1180" s="104">
        <f t="shared" ca="1" si="149"/>
        <v>4.6325971210188044</v>
      </c>
      <c r="F1180" s="104">
        <f t="shared" ca="1" si="144"/>
        <v>102.78065157122151</v>
      </c>
      <c r="G1180" s="104">
        <f t="shared" si="151"/>
        <v>1170</v>
      </c>
      <c r="H1180" s="104">
        <f t="shared" ca="1" si="145"/>
        <v>102.78065157122151</v>
      </c>
    </row>
    <row r="1181" spans="1:8">
      <c r="A1181" s="104">
        <f t="shared" si="150"/>
        <v>1171</v>
      </c>
      <c r="B1181" s="104">
        <f t="shared" ca="1" si="146"/>
        <v>2.045780292630373</v>
      </c>
      <c r="C1181" s="104">
        <f t="shared" ca="1" si="147"/>
        <v>2.0557802926303732E-3</v>
      </c>
      <c r="D1181" s="104">
        <f t="shared" ca="1" si="148"/>
        <v>100.02948271532317</v>
      </c>
      <c r="E1181" s="104">
        <f t="shared" ca="1" si="149"/>
        <v>4.6346529013114344</v>
      </c>
      <c r="F1181" s="104">
        <f t="shared" ca="1" si="144"/>
        <v>102.99216334556247</v>
      </c>
      <c r="G1181" s="104">
        <f t="shared" si="151"/>
        <v>1171</v>
      </c>
      <c r="H1181" s="104">
        <f t="shared" ca="1" si="145"/>
        <v>102.99216334556247</v>
      </c>
    </row>
    <row r="1182" spans="1:8">
      <c r="A1182" s="104">
        <f t="shared" si="150"/>
        <v>1172</v>
      </c>
      <c r="B1182" s="104">
        <f t="shared" ca="1" si="146"/>
        <v>0.2284414774865598</v>
      </c>
      <c r="C1182" s="104">
        <f t="shared" ca="1" si="147"/>
        <v>2.384414774865598E-4</v>
      </c>
      <c r="D1182" s="104">
        <f t="shared" ca="1" si="148"/>
        <v>100.02972115680066</v>
      </c>
      <c r="E1182" s="104">
        <f t="shared" ca="1" si="149"/>
        <v>4.6348913427889213</v>
      </c>
      <c r="F1182" s="104">
        <f t="shared" ca="1" si="144"/>
        <v>103.01672387716853</v>
      </c>
      <c r="G1182" s="104">
        <f t="shared" si="151"/>
        <v>1172</v>
      </c>
      <c r="H1182" s="104">
        <f t="shared" ca="1" si="145"/>
        <v>103.01672387716853</v>
      </c>
    </row>
    <row r="1183" spans="1:8">
      <c r="A1183" s="104">
        <f t="shared" si="150"/>
        <v>1173</v>
      </c>
      <c r="B1183" s="104">
        <f t="shared" ca="1" si="146"/>
        <v>0.24731138321969098</v>
      </c>
      <c r="C1183" s="104">
        <f t="shared" ca="1" si="147"/>
        <v>2.5731138321969104E-4</v>
      </c>
      <c r="D1183" s="104">
        <f t="shared" ca="1" si="148"/>
        <v>100.02997846818388</v>
      </c>
      <c r="E1183" s="104">
        <f t="shared" ca="1" si="149"/>
        <v>4.6351486541721414</v>
      </c>
      <c r="F1183" s="104">
        <f t="shared" ca="1" si="144"/>
        <v>103.04323466350144</v>
      </c>
      <c r="G1183" s="104">
        <f t="shared" si="151"/>
        <v>1173</v>
      </c>
      <c r="H1183" s="104">
        <f t="shared" ca="1" si="145"/>
        <v>103.04323466350144</v>
      </c>
    </row>
    <row r="1184" spans="1:8">
      <c r="A1184" s="104">
        <f t="shared" si="150"/>
        <v>1174</v>
      </c>
      <c r="B1184" s="104">
        <f t="shared" ca="1" si="146"/>
        <v>-0.41620055092310404</v>
      </c>
      <c r="C1184" s="104">
        <f t="shared" ca="1" si="147"/>
        <v>-4.0620055092310402E-4</v>
      </c>
      <c r="D1184" s="104">
        <f t="shared" ca="1" si="148"/>
        <v>100.02957226763296</v>
      </c>
      <c r="E1184" s="104">
        <f t="shared" ca="1" si="149"/>
        <v>4.6347424536212181</v>
      </c>
      <c r="F1184" s="104">
        <f t="shared" ca="1" si="144"/>
        <v>103.00138694467083</v>
      </c>
      <c r="G1184" s="104">
        <f t="shared" si="151"/>
        <v>1174</v>
      </c>
      <c r="H1184" s="104">
        <f t="shared" ca="1" si="145"/>
        <v>103.00138694467083</v>
      </c>
    </row>
    <row r="1185" spans="1:8">
      <c r="A1185" s="104">
        <f t="shared" si="150"/>
        <v>1175</v>
      </c>
      <c r="B1185" s="104">
        <f t="shared" ca="1" si="146"/>
        <v>0.43542417785022813</v>
      </c>
      <c r="C1185" s="104">
        <f t="shared" ca="1" si="147"/>
        <v>4.4542417785022818E-4</v>
      </c>
      <c r="D1185" s="104">
        <f t="shared" ca="1" si="148"/>
        <v>100.03001769181081</v>
      </c>
      <c r="E1185" s="104">
        <f t="shared" ca="1" si="149"/>
        <v>4.6351878777990683</v>
      </c>
      <c r="F1185" s="104">
        <f t="shared" ca="1" si="144"/>
        <v>103.0472764721619</v>
      </c>
      <c r="G1185" s="104">
        <f t="shared" si="151"/>
        <v>1175</v>
      </c>
      <c r="H1185" s="104">
        <f t="shared" ca="1" si="145"/>
        <v>103.0472764721619</v>
      </c>
    </row>
    <row r="1186" spans="1:8">
      <c r="A1186" s="104">
        <f t="shared" si="150"/>
        <v>1176</v>
      </c>
      <c r="B1186" s="104">
        <f t="shared" ca="1" si="146"/>
        <v>0.58738567983078172</v>
      </c>
      <c r="C1186" s="104">
        <f t="shared" ca="1" si="147"/>
        <v>5.973856798307817E-4</v>
      </c>
      <c r="D1186" s="104">
        <f t="shared" ca="1" si="148"/>
        <v>100.03061507749064</v>
      </c>
      <c r="E1186" s="104">
        <f t="shared" ca="1" si="149"/>
        <v>4.6357852634788994</v>
      </c>
      <c r="F1186" s="104">
        <f t="shared" ca="1" si="144"/>
        <v>103.10885383035671</v>
      </c>
      <c r="G1186" s="104">
        <f t="shared" si="151"/>
        <v>1176</v>
      </c>
      <c r="H1186" s="104">
        <f t="shared" ca="1" si="145"/>
        <v>103.10885383035671</v>
      </c>
    </row>
    <row r="1187" spans="1:8">
      <c r="A1187" s="104">
        <f t="shared" si="150"/>
        <v>1177</v>
      </c>
      <c r="B1187" s="104">
        <f t="shared" ca="1" si="146"/>
        <v>-2.242181435046299</v>
      </c>
      <c r="C1187" s="104">
        <f t="shared" ca="1" si="147"/>
        <v>-2.2321814350462991E-3</v>
      </c>
      <c r="D1187" s="104">
        <f t="shared" ca="1" si="148"/>
        <v>100.02838289605559</v>
      </c>
      <c r="E1187" s="104">
        <f t="shared" ca="1" si="149"/>
        <v>4.6335530820438535</v>
      </c>
      <c r="F1187" s="104">
        <f t="shared" ca="1" si="144"/>
        <v>102.87895284686071</v>
      </c>
      <c r="G1187" s="104">
        <f t="shared" si="151"/>
        <v>1177</v>
      </c>
      <c r="H1187" s="104">
        <f t="shared" ca="1" si="145"/>
        <v>102.87895284686071</v>
      </c>
    </row>
    <row r="1188" spans="1:8">
      <c r="A1188" s="104">
        <f t="shared" si="150"/>
        <v>1178</v>
      </c>
      <c r="B1188" s="104">
        <f t="shared" ca="1" si="146"/>
        <v>-0.20205511628976941</v>
      </c>
      <c r="C1188" s="104">
        <f t="shared" ca="1" si="147"/>
        <v>-1.920551162897694E-4</v>
      </c>
      <c r="D1188" s="104">
        <f t="shared" ca="1" si="148"/>
        <v>100.0281908409393</v>
      </c>
      <c r="E1188" s="104">
        <f t="shared" ca="1" si="149"/>
        <v>4.633361026927564</v>
      </c>
      <c r="F1188" s="104">
        <f t="shared" ca="1" si="144"/>
        <v>102.85919631484023</v>
      </c>
      <c r="G1188" s="104">
        <f t="shared" si="151"/>
        <v>1178</v>
      </c>
      <c r="H1188" s="104">
        <f t="shared" ca="1" si="145"/>
        <v>102.85919631484023</v>
      </c>
    </row>
    <row r="1189" spans="1:8">
      <c r="A1189" s="104">
        <f t="shared" si="150"/>
        <v>1179</v>
      </c>
      <c r="B1189" s="104">
        <f t="shared" ca="1" si="146"/>
        <v>-0.4658261494456577</v>
      </c>
      <c r="C1189" s="104">
        <f t="shared" ca="1" si="147"/>
        <v>-4.5582614944565767E-4</v>
      </c>
      <c r="D1189" s="104">
        <f t="shared" ca="1" si="148"/>
        <v>100.02773501478985</v>
      </c>
      <c r="E1189" s="104">
        <f t="shared" ca="1" si="149"/>
        <v>4.6329052007781186</v>
      </c>
      <c r="F1189" s="104">
        <f t="shared" ca="1" si="144"/>
        <v>102.81232108773776</v>
      </c>
      <c r="G1189" s="104">
        <f t="shared" si="151"/>
        <v>1179</v>
      </c>
      <c r="H1189" s="104">
        <f t="shared" ca="1" si="145"/>
        <v>102.81232108773776</v>
      </c>
    </row>
    <row r="1190" spans="1:8">
      <c r="A1190" s="104">
        <f t="shared" si="150"/>
        <v>1180</v>
      </c>
      <c r="B1190" s="104">
        <f t="shared" ca="1" si="146"/>
        <v>-0.34312062112494246</v>
      </c>
      <c r="C1190" s="104">
        <f t="shared" ca="1" si="147"/>
        <v>-3.3312062112494245E-4</v>
      </c>
      <c r="D1190" s="104">
        <f t="shared" ca="1" si="148"/>
        <v>100.02740189416873</v>
      </c>
      <c r="E1190" s="104">
        <f t="shared" ca="1" si="149"/>
        <v>4.6325720801569936</v>
      </c>
      <c r="F1190" s="104">
        <f t="shared" ca="1" si="144"/>
        <v>102.77807788735245</v>
      </c>
      <c r="G1190" s="104">
        <f t="shared" si="151"/>
        <v>1180</v>
      </c>
      <c r="H1190" s="104">
        <f t="shared" ca="1" si="145"/>
        <v>102.77807788735245</v>
      </c>
    </row>
    <row r="1191" spans="1:8">
      <c r="A1191" s="104">
        <f t="shared" si="150"/>
        <v>1181</v>
      </c>
      <c r="B1191" s="104">
        <f t="shared" ca="1" si="146"/>
        <v>1.5033873594803429</v>
      </c>
      <c r="C1191" s="104">
        <f t="shared" ca="1" si="147"/>
        <v>1.513387359480343E-3</v>
      </c>
      <c r="D1191" s="104">
        <f t="shared" ca="1" si="148"/>
        <v>100.02891528152821</v>
      </c>
      <c r="E1191" s="104">
        <f t="shared" ca="1" si="149"/>
        <v>4.6340854675164742</v>
      </c>
      <c r="F1191" s="104">
        <f t="shared" ca="1" si="144"/>
        <v>102.93373868909406</v>
      </c>
      <c r="G1191" s="104">
        <f t="shared" si="151"/>
        <v>1181</v>
      </c>
      <c r="H1191" s="104">
        <f t="shared" ca="1" si="145"/>
        <v>102.93373868909406</v>
      </c>
    </row>
    <row r="1192" spans="1:8">
      <c r="A1192" s="104">
        <f t="shared" si="150"/>
        <v>1182</v>
      </c>
      <c r="B1192" s="104">
        <f t="shared" ca="1" si="146"/>
        <v>0.77241399160577795</v>
      </c>
      <c r="C1192" s="104">
        <f t="shared" ca="1" si="147"/>
        <v>7.8241399160577799E-4</v>
      </c>
      <c r="D1192" s="104">
        <f t="shared" ca="1" si="148"/>
        <v>100.02969769551981</v>
      </c>
      <c r="E1192" s="104">
        <f t="shared" ca="1" si="149"/>
        <v>4.6348678815080797</v>
      </c>
      <c r="F1192" s="104">
        <f t="shared" ca="1" si="144"/>
        <v>103.01430700122988</v>
      </c>
      <c r="G1192" s="104">
        <f t="shared" si="151"/>
        <v>1182</v>
      </c>
      <c r="H1192" s="104">
        <f t="shared" ca="1" si="145"/>
        <v>103.01430700122988</v>
      </c>
    </row>
    <row r="1193" spans="1:8">
      <c r="A1193" s="104">
        <f t="shared" si="150"/>
        <v>1183</v>
      </c>
      <c r="B1193" s="104">
        <f t="shared" ca="1" si="146"/>
        <v>-0.58097823207422583</v>
      </c>
      <c r="C1193" s="104">
        <f t="shared" ca="1" si="147"/>
        <v>-5.7097823207422581E-4</v>
      </c>
      <c r="D1193" s="104">
        <f t="shared" ca="1" si="148"/>
        <v>100.02912671728774</v>
      </c>
      <c r="E1193" s="104">
        <f t="shared" ca="1" si="149"/>
        <v>4.6342969032760051</v>
      </c>
      <c r="F1193" s="104">
        <f t="shared" ca="1" si="144"/>
        <v>102.95550486330784</v>
      </c>
      <c r="G1193" s="104">
        <f t="shared" si="151"/>
        <v>1183</v>
      </c>
      <c r="H1193" s="104">
        <f t="shared" ca="1" si="145"/>
        <v>102.95550486330784</v>
      </c>
    </row>
    <row r="1194" spans="1:8">
      <c r="A1194" s="104">
        <f t="shared" si="150"/>
        <v>1184</v>
      </c>
      <c r="B1194" s="104">
        <f t="shared" ca="1" si="146"/>
        <v>-0.20169986556064318</v>
      </c>
      <c r="C1194" s="104">
        <f t="shared" ca="1" si="147"/>
        <v>-1.9169986556064319E-4</v>
      </c>
      <c r="D1194" s="104">
        <f t="shared" ca="1" si="148"/>
        <v>100.02893501742217</v>
      </c>
      <c r="E1194" s="104">
        <f t="shared" ca="1" si="149"/>
        <v>4.6341052034104449</v>
      </c>
      <c r="F1194" s="104">
        <f t="shared" ca="1" si="144"/>
        <v>102.93577019849359</v>
      </c>
      <c r="G1194" s="104">
        <f t="shared" si="151"/>
        <v>1184</v>
      </c>
      <c r="H1194" s="104">
        <f t="shared" ca="1" si="145"/>
        <v>102.93577019849359</v>
      </c>
    </row>
    <row r="1195" spans="1:8">
      <c r="A1195" s="104">
        <f t="shared" si="150"/>
        <v>1185</v>
      </c>
      <c r="B1195" s="104">
        <f t="shared" ca="1" si="146"/>
        <v>0.85267355736655759</v>
      </c>
      <c r="C1195" s="104">
        <f t="shared" ca="1" si="147"/>
        <v>8.6267355736655764E-4</v>
      </c>
      <c r="D1195" s="104">
        <f t="shared" ca="1" si="148"/>
        <v>100.02979769097954</v>
      </c>
      <c r="E1195" s="104">
        <f t="shared" ca="1" si="149"/>
        <v>4.6349678769678118</v>
      </c>
      <c r="F1195" s="104">
        <f t="shared" ca="1" si="144"/>
        <v>103.02460847925937</v>
      </c>
      <c r="G1195" s="104">
        <f t="shared" si="151"/>
        <v>1185</v>
      </c>
      <c r="H1195" s="104">
        <f t="shared" ca="1" si="145"/>
        <v>103.02460847925937</v>
      </c>
    </row>
    <row r="1196" spans="1:8">
      <c r="A1196" s="104">
        <f t="shared" si="150"/>
        <v>1186</v>
      </c>
      <c r="B1196" s="104">
        <f t="shared" ca="1" si="146"/>
        <v>-0.90527348575573563</v>
      </c>
      <c r="C1196" s="104">
        <f t="shared" ca="1" si="147"/>
        <v>-8.9527348575573558E-4</v>
      </c>
      <c r="D1196" s="104">
        <f t="shared" ca="1" si="148"/>
        <v>100.02890241749378</v>
      </c>
      <c r="E1196" s="104">
        <f t="shared" ca="1" si="149"/>
        <v>4.6340726034820561</v>
      </c>
      <c r="F1196" s="104">
        <f t="shared" ca="1" si="144"/>
        <v>102.93241455445364</v>
      </c>
      <c r="G1196" s="104">
        <f t="shared" si="151"/>
        <v>1186</v>
      </c>
      <c r="H1196" s="104">
        <f t="shared" ca="1" si="145"/>
        <v>102.93241455445364</v>
      </c>
    </row>
    <row r="1197" spans="1:8">
      <c r="A1197" s="104">
        <f t="shared" si="150"/>
        <v>1187</v>
      </c>
      <c r="B1197" s="104">
        <f t="shared" ca="1" si="146"/>
        <v>9.1106917817111027E-2</v>
      </c>
      <c r="C1197" s="104">
        <f t="shared" ca="1" si="147"/>
        <v>1.0110691781711103E-4</v>
      </c>
      <c r="D1197" s="104">
        <f t="shared" ca="1" si="148"/>
        <v>100.02900352441159</v>
      </c>
      <c r="E1197" s="104">
        <f t="shared" ca="1" si="149"/>
        <v>4.6341737103998728</v>
      </c>
      <c r="F1197" s="104">
        <f t="shared" ca="1" si="144"/>
        <v>102.94282225976931</v>
      </c>
      <c r="G1197" s="104">
        <f t="shared" si="151"/>
        <v>1187</v>
      </c>
      <c r="H1197" s="104">
        <f t="shared" ca="1" si="145"/>
        <v>102.94282225976931</v>
      </c>
    </row>
    <row r="1198" spans="1:8">
      <c r="A1198" s="104">
        <f t="shared" si="150"/>
        <v>1188</v>
      </c>
      <c r="B1198" s="104">
        <f t="shared" ca="1" si="146"/>
        <v>-0.77002240304020497</v>
      </c>
      <c r="C1198" s="104">
        <f t="shared" ca="1" si="147"/>
        <v>-7.6002240304020501E-4</v>
      </c>
      <c r="D1198" s="104">
        <f t="shared" ca="1" si="148"/>
        <v>100.02824350200855</v>
      </c>
      <c r="E1198" s="104">
        <f t="shared" ca="1" si="149"/>
        <v>4.6334136879968328</v>
      </c>
      <c r="F1198" s="104">
        <f t="shared" ca="1" si="144"/>
        <v>102.86461313272876</v>
      </c>
      <c r="G1198" s="104">
        <f t="shared" si="151"/>
        <v>1188</v>
      </c>
      <c r="H1198" s="104">
        <f t="shared" ca="1" si="145"/>
        <v>102.86461313272876</v>
      </c>
    </row>
    <row r="1199" spans="1:8">
      <c r="A1199" s="104">
        <f t="shared" si="150"/>
        <v>1189</v>
      </c>
      <c r="B1199" s="104">
        <f t="shared" ca="1" si="146"/>
        <v>0.22179054787840585</v>
      </c>
      <c r="C1199" s="104">
        <f t="shared" ca="1" si="147"/>
        <v>2.3179054787840587E-4</v>
      </c>
      <c r="D1199" s="104">
        <f t="shared" ca="1" si="148"/>
        <v>100.02847529255642</v>
      </c>
      <c r="E1199" s="104">
        <f t="shared" ca="1" si="149"/>
        <v>4.633645478544711</v>
      </c>
      <c r="F1199" s="104">
        <f t="shared" ca="1" si="144"/>
        <v>102.88845894127381</v>
      </c>
      <c r="G1199" s="104">
        <f t="shared" si="151"/>
        <v>1189</v>
      </c>
      <c r="H1199" s="104">
        <f t="shared" ca="1" si="145"/>
        <v>102.88845894127381</v>
      </c>
    </row>
    <row r="1200" spans="1:8">
      <c r="A1200" s="104">
        <f t="shared" si="150"/>
        <v>1190</v>
      </c>
      <c r="B1200" s="104">
        <f t="shared" ca="1" si="146"/>
        <v>0.18457257802403731</v>
      </c>
      <c r="C1200" s="104">
        <f t="shared" ca="1" si="147"/>
        <v>1.9457257802403731E-4</v>
      </c>
      <c r="D1200" s="104">
        <f t="shared" ca="1" si="148"/>
        <v>100.02866986513445</v>
      </c>
      <c r="E1200" s="104">
        <f t="shared" ca="1" si="149"/>
        <v>4.6338400511227347</v>
      </c>
      <c r="F1200" s="104">
        <f t="shared" ca="1" si="144"/>
        <v>102.90848016170598</v>
      </c>
      <c r="G1200" s="104">
        <f t="shared" si="151"/>
        <v>1190</v>
      </c>
      <c r="H1200" s="104">
        <f t="shared" ca="1" si="145"/>
        <v>102.90848016170598</v>
      </c>
    </row>
    <row r="1201" spans="1:8">
      <c r="A1201" s="104">
        <f t="shared" si="150"/>
        <v>1191</v>
      </c>
      <c r="B1201" s="104">
        <f t="shared" ca="1" si="146"/>
        <v>-5.5557789220600062E-2</v>
      </c>
      <c r="C1201" s="104">
        <f t="shared" ca="1" si="147"/>
        <v>-4.5557789220600064E-5</v>
      </c>
      <c r="D1201" s="104">
        <f t="shared" ca="1" si="148"/>
        <v>100.02862430734523</v>
      </c>
      <c r="E1201" s="104">
        <f t="shared" ca="1" si="149"/>
        <v>4.6337944933335145</v>
      </c>
      <c r="F1201" s="104">
        <f t="shared" ca="1" si="144"/>
        <v>102.90379198565007</v>
      </c>
      <c r="G1201" s="104">
        <f t="shared" si="151"/>
        <v>1191</v>
      </c>
      <c r="H1201" s="104">
        <f t="shared" ca="1" si="145"/>
        <v>102.90379198565007</v>
      </c>
    </row>
    <row r="1202" spans="1:8">
      <c r="A1202" s="104">
        <f t="shared" si="150"/>
        <v>1192</v>
      </c>
      <c r="B1202" s="104">
        <f t="shared" ca="1" si="146"/>
        <v>-3.3522813986922486</v>
      </c>
      <c r="C1202" s="104">
        <f t="shared" ca="1" si="147"/>
        <v>-3.3422813986922488E-3</v>
      </c>
      <c r="D1202" s="104">
        <f t="shared" ca="1" si="148"/>
        <v>100.02528202594654</v>
      </c>
      <c r="E1202" s="104">
        <f t="shared" ca="1" si="149"/>
        <v>4.6304522119348226</v>
      </c>
      <c r="F1202" s="104">
        <f t="shared" ca="1" si="144"/>
        <v>102.56043267719086</v>
      </c>
      <c r="G1202" s="104">
        <f t="shared" si="151"/>
        <v>1192</v>
      </c>
      <c r="H1202" s="104">
        <f t="shared" ca="1" si="145"/>
        <v>102.56043267719086</v>
      </c>
    </row>
    <row r="1203" spans="1:8">
      <c r="A1203" s="104">
        <f t="shared" si="150"/>
        <v>1193</v>
      </c>
      <c r="B1203" s="104">
        <f t="shared" ca="1" si="146"/>
        <v>0.3940918746424662</v>
      </c>
      <c r="C1203" s="104">
        <f t="shared" ca="1" si="147"/>
        <v>4.0409187464246623E-4</v>
      </c>
      <c r="D1203" s="104">
        <f t="shared" ca="1" si="148"/>
        <v>100.02568611782118</v>
      </c>
      <c r="E1203" s="104">
        <f t="shared" ca="1" si="149"/>
        <v>4.6308563038094652</v>
      </c>
      <c r="F1203" s="104">
        <f t="shared" ca="1" si="144"/>
        <v>102.60188488938255</v>
      </c>
      <c r="G1203" s="104">
        <f t="shared" si="151"/>
        <v>1193</v>
      </c>
      <c r="H1203" s="104">
        <f t="shared" ca="1" si="145"/>
        <v>102.60188488938255</v>
      </c>
    </row>
    <row r="1204" spans="1:8">
      <c r="A1204" s="104">
        <f t="shared" si="150"/>
        <v>1194</v>
      </c>
      <c r="B1204" s="104">
        <f t="shared" ca="1" si="146"/>
        <v>0.27879978850808707</v>
      </c>
      <c r="C1204" s="104">
        <f t="shared" ca="1" si="147"/>
        <v>2.8879978850808712E-4</v>
      </c>
      <c r="D1204" s="104">
        <f t="shared" ca="1" si="148"/>
        <v>100.02597491760969</v>
      </c>
      <c r="E1204" s="104">
        <f t="shared" ca="1" si="149"/>
        <v>4.6311451035979729</v>
      </c>
      <c r="F1204" s="104">
        <f t="shared" ca="1" si="144"/>
        <v>102.63152057122244</v>
      </c>
      <c r="G1204" s="104">
        <f t="shared" si="151"/>
        <v>1194</v>
      </c>
      <c r="H1204" s="104">
        <f t="shared" ca="1" si="145"/>
        <v>102.63152057122244</v>
      </c>
    </row>
    <row r="1205" spans="1:8">
      <c r="A1205" s="104">
        <f t="shared" si="150"/>
        <v>1195</v>
      </c>
      <c r="B1205" s="104">
        <f t="shared" ca="1" si="146"/>
        <v>0.84650677321972889</v>
      </c>
      <c r="C1205" s="104">
        <f t="shared" ca="1" si="147"/>
        <v>8.5650677321972896E-4</v>
      </c>
      <c r="D1205" s="104">
        <f t="shared" ca="1" si="148"/>
        <v>100.02683142438291</v>
      </c>
      <c r="E1205" s="104">
        <f t="shared" ca="1" si="149"/>
        <v>4.6320016103711925</v>
      </c>
      <c r="F1205" s="104">
        <f t="shared" ca="1" si="144"/>
        <v>102.71946281992712</v>
      </c>
      <c r="G1205" s="104">
        <f t="shared" si="151"/>
        <v>1195</v>
      </c>
      <c r="H1205" s="104">
        <f t="shared" ca="1" si="145"/>
        <v>102.71946281992712</v>
      </c>
    </row>
    <row r="1206" spans="1:8">
      <c r="A1206" s="104">
        <f t="shared" si="150"/>
        <v>1196</v>
      </c>
      <c r="B1206" s="104">
        <f t="shared" ca="1" si="146"/>
        <v>0.34160393103522146</v>
      </c>
      <c r="C1206" s="104">
        <f t="shared" ca="1" si="147"/>
        <v>3.5160393103522149E-4</v>
      </c>
      <c r="D1206" s="104">
        <f t="shared" ca="1" si="148"/>
        <v>100.02718302831394</v>
      </c>
      <c r="E1206" s="104">
        <f t="shared" ca="1" si="149"/>
        <v>4.6323532143022277</v>
      </c>
      <c r="F1206" s="104">
        <f t="shared" ca="1" si="144"/>
        <v>102.75558573695609</v>
      </c>
      <c r="G1206" s="104">
        <f t="shared" si="151"/>
        <v>1196</v>
      </c>
      <c r="H1206" s="104">
        <f t="shared" ca="1" si="145"/>
        <v>102.75558573695609</v>
      </c>
    </row>
    <row r="1207" spans="1:8">
      <c r="A1207" s="104">
        <f t="shared" si="150"/>
        <v>1197</v>
      </c>
      <c r="B1207" s="104">
        <f t="shared" ca="1" si="146"/>
        <v>0.14532746363792581</v>
      </c>
      <c r="C1207" s="104">
        <f t="shared" ca="1" si="147"/>
        <v>1.5532746363792582E-4</v>
      </c>
      <c r="D1207" s="104">
        <f t="shared" ca="1" si="148"/>
        <v>100.02733835577759</v>
      </c>
      <c r="E1207" s="104">
        <f t="shared" ca="1" si="149"/>
        <v>4.6325085417658656</v>
      </c>
      <c r="F1207" s="104">
        <f t="shared" ca="1" si="144"/>
        <v>102.77154774109995</v>
      </c>
      <c r="G1207" s="104">
        <f t="shared" si="151"/>
        <v>1197</v>
      </c>
      <c r="H1207" s="104">
        <f t="shared" ca="1" si="145"/>
        <v>102.77154774109995</v>
      </c>
    </row>
    <row r="1208" spans="1:8">
      <c r="A1208" s="104">
        <f t="shared" si="150"/>
        <v>1198</v>
      </c>
      <c r="B1208" s="104">
        <f t="shared" ca="1" si="146"/>
        <v>-0.46986650157875032</v>
      </c>
      <c r="C1208" s="104">
        <f t="shared" ca="1" si="147"/>
        <v>-4.5986650157875029E-4</v>
      </c>
      <c r="D1208" s="104">
        <f t="shared" ca="1" si="148"/>
        <v>100.02687848927602</v>
      </c>
      <c r="E1208" s="104">
        <f t="shared" ca="1" si="149"/>
        <v>4.6320486752642864</v>
      </c>
      <c r="F1208" s="104">
        <f t="shared" ca="1" si="144"/>
        <v>102.72429741423234</v>
      </c>
      <c r="G1208" s="104">
        <f t="shared" si="151"/>
        <v>1198</v>
      </c>
      <c r="H1208" s="104">
        <f t="shared" ca="1" si="145"/>
        <v>102.72429741423234</v>
      </c>
    </row>
    <row r="1209" spans="1:8">
      <c r="A1209" s="104">
        <f t="shared" si="150"/>
        <v>1199</v>
      </c>
      <c r="B1209" s="104">
        <f t="shared" ca="1" si="146"/>
        <v>-0.61112496978335007</v>
      </c>
      <c r="C1209" s="104">
        <f t="shared" ca="1" si="147"/>
        <v>-6.0112496978335006E-4</v>
      </c>
      <c r="D1209" s="104">
        <f t="shared" ca="1" si="148"/>
        <v>100.02627736430624</v>
      </c>
      <c r="E1209" s="104">
        <f t="shared" ca="1" si="149"/>
        <v>4.6314475502945029</v>
      </c>
      <c r="F1209" s="104">
        <f t="shared" ca="1" si="144"/>
        <v>102.6625658301104</v>
      </c>
      <c r="G1209" s="104">
        <f t="shared" si="151"/>
        <v>1199</v>
      </c>
      <c r="H1209" s="104">
        <f t="shared" ca="1" si="145"/>
        <v>102.6625658301104</v>
      </c>
    </row>
    <row r="1210" spans="1:8">
      <c r="A1210" s="104">
        <f t="shared" si="150"/>
        <v>1200</v>
      </c>
      <c r="B1210" s="104">
        <f t="shared" ca="1" si="146"/>
        <v>-0.52093998967551047</v>
      </c>
      <c r="C1210" s="104">
        <f t="shared" ca="1" si="147"/>
        <v>-5.1093998967551046E-4</v>
      </c>
      <c r="D1210" s="104">
        <f t="shared" ca="1" si="148"/>
        <v>100.02576642431656</v>
      </c>
      <c r="E1210" s="104">
        <f t="shared" ca="1" si="149"/>
        <v>4.6309366103048273</v>
      </c>
      <c r="F1210" s="104">
        <f t="shared" ca="1" si="144"/>
        <v>102.61012481803103</v>
      </c>
      <c r="G1210" s="104">
        <f t="shared" si="151"/>
        <v>1200</v>
      </c>
      <c r="H1210" s="104">
        <f t="shared" ca="1" si="145"/>
        <v>102.61012481803103</v>
      </c>
    </row>
    <row r="1211" spans="1:8">
      <c r="A1211" s="104">
        <f t="shared" si="150"/>
        <v>1201</v>
      </c>
      <c r="B1211" s="104">
        <f t="shared" ca="1" si="146"/>
        <v>0.70094478285873651</v>
      </c>
      <c r="C1211" s="104">
        <f t="shared" ca="1" si="147"/>
        <v>7.1094478285873652E-4</v>
      </c>
      <c r="D1211" s="104">
        <f t="shared" ca="1" si="148"/>
        <v>100.02647736909941</v>
      </c>
      <c r="E1211" s="104">
        <f t="shared" ca="1" si="149"/>
        <v>4.6316475550876861</v>
      </c>
      <c r="F1211" s="104">
        <f t="shared" ca="1" si="144"/>
        <v>102.68310088884353</v>
      </c>
      <c r="G1211" s="104">
        <f t="shared" si="151"/>
        <v>1201</v>
      </c>
      <c r="H1211" s="104">
        <f t="shared" ca="1" si="145"/>
        <v>102.68310088884353</v>
      </c>
    </row>
    <row r="1212" spans="1:8">
      <c r="A1212" s="104">
        <f t="shared" si="150"/>
        <v>1202</v>
      </c>
      <c r="B1212" s="104">
        <f t="shared" ca="1" si="146"/>
        <v>-0.28188734894427658</v>
      </c>
      <c r="C1212" s="104">
        <f t="shared" ca="1" si="147"/>
        <v>-2.7188734894427658E-4</v>
      </c>
      <c r="D1212" s="104">
        <f t="shared" ca="1" si="148"/>
        <v>100.02620548175047</v>
      </c>
      <c r="E1212" s="104">
        <f t="shared" ca="1" si="149"/>
        <v>4.6313756677387419</v>
      </c>
      <c r="F1212" s="104">
        <f t="shared" ca="1" si="144"/>
        <v>102.65518644772514</v>
      </c>
      <c r="G1212" s="104">
        <f t="shared" si="151"/>
        <v>1202</v>
      </c>
      <c r="H1212" s="104">
        <f t="shared" ca="1" si="145"/>
        <v>102.65518644772514</v>
      </c>
    </row>
    <row r="1213" spans="1:8">
      <c r="A1213" s="104">
        <f t="shared" si="150"/>
        <v>1203</v>
      </c>
      <c r="B1213" s="104">
        <f t="shared" ca="1" si="146"/>
        <v>0.36363797715681412</v>
      </c>
      <c r="C1213" s="104">
        <f t="shared" ca="1" si="147"/>
        <v>3.7363797715681414E-4</v>
      </c>
      <c r="D1213" s="104">
        <f t="shared" ca="1" si="148"/>
        <v>100.02657911972763</v>
      </c>
      <c r="E1213" s="104">
        <f t="shared" ca="1" si="149"/>
        <v>4.6317493057158989</v>
      </c>
      <c r="F1213" s="104">
        <f t="shared" ca="1" si="144"/>
        <v>102.69354949043269</v>
      </c>
      <c r="G1213" s="104">
        <f t="shared" si="151"/>
        <v>1203</v>
      </c>
      <c r="H1213" s="104">
        <f t="shared" ca="1" si="145"/>
        <v>102.69354949043269</v>
      </c>
    </row>
    <row r="1214" spans="1:8">
      <c r="A1214" s="104">
        <f t="shared" si="150"/>
        <v>1204</v>
      </c>
      <c r="B1214" s="104">
        <f t="shared" ca="1" si="146"/>
        <v>0.32901716103038836</v>
      </c>
      <c r="C1214" s="104">
        <f t="shared" ca="1" si="147"/>
        <v>3.390171610303884E-4</v>
      </c>
      <c r="D1214" s="104">
        <f t="shared" ca="1" si="148"/>
        <v>100.02691813688865</v>
      </c>
      <c r="E1214" s="104">
        <f t="shared" ca="1" si="149"/>
        <v>4.6320883228769292</v>
      </c>
      <c r="F1214" s="104">
        <f t="shared" ca="1" si="144"/>
        <v>102.72837026812415</v>
      </c>
      <c r="G1214" s="104">
        <f t="shared" si="151"/>
        <v>1204</v>
      </c>
      <c r="H1214" s="104">
        <f t="shared" ca="1" si="145"/>
        <v>102.72837026812415</v>
      </c>
    </row>
    <row r="1215" spans="1:8">
      <c r="A1215" s="104">
        <f t="shared" si="150"/>
        <v>1205</v>
      </c>
      <c r="B1215" s="104">
        <f t="shared" ca="1" si="146"/>
        <v>0.35088377408612614</v>
      </c>
      <c r="C1215" s="104">
        <f t="shared" ca="1" si="147"/>
        <v>3.6088377408612619E-4</v>
      </c>
      <c r="D1215" s="104">
        <f t="shared" ca="1" si="148"/>
        <v>100.02727902066275</v>
      </c>
      <c r="E1215" s="104">
        <f t="shared" ca="1" si="149"/>
        <v>4.6324492066510157</v>
      </c>
      <c r="F1215" s="104">
        <f t="shared" ca="1" si="144"/>
        <v>102.76544996041949</v>
      </c>
      <c r="G1215" s="104">
        <f t="shared" si="151"/>
        <v>1205</v>
      </c>
      <c r="H1215" s="104">
        <f t="shared" ca="1" si="145"/>
        <v>102.76544996041949</v>
      </c>
    </row>
    <row r="1216" spans="1:8">
      <c r="A1216" s="104">
        <f t="shared" si="150"/>
        <v>1206</v>
      </c>
      <c r="B1216" s="104">
        <f t="shared" ca="1" si="146"/>
        <v>-1.3792634609696455</v>
      </c>
      <c r="C1216" s="104">
        <f t="shared" ca="1" si="147"/>
        <v>-1.3692634609696454E-3</v>
      </c>
      <c r="D1216" s="104">
        <f t="shared" ca="1" si="148"/>
        <v>100.02590975720177</v>
      </c>
      <c r="E1216" s="104">
        <f t="shared" ca="1" si="149"/>
        <v>4.6310799431900458</v>
      </c>
      <c r="F1216" s="104">
        <f t="shared" ca="1" si="144"/>
        <v>102.6248332773516</v>
      </c>
      <c r="G1216" s="104">
        <f t="shared" si="151"/>
        <v>1206</v>
      </c>
      <c r="H1216" s="104">
        <f t="shared" ca="1" si="145"/>
        <v>102.6248332773516</v>
      </c>
    </row>
    <row r="1217" spans="1:8">
      <c r="A1217" s="104">
        <f t="shared" si="150"/>
        <v>1207</v>
      </c>
      <c r="B1217" s="104">
        <f t="shared" ca="1" si="146"/>
        <v>1.6067818543720552E-2</v>
      </c>
      <c r="C1217" s="104">
        <f t="shared" ca="1" si="147"/>
        <v>2.6067818543720556E-5</v>
      </c>
      <c r="D1217" s="104">
        <f t="shared" ca="1" si="148"/>
        <v>100.02593582502031</v>
      </c>
      <c r="E1217" s="104">
        <f t="shared" ca="1" si="149"/>
        <v>4.6311060110085895</v>
      </c>
      <c r="F1217" s="104">
        <f t="shared" ca="1" si="144"/>
        <v>102.62750851775223</v>
      </c>
      <c r="G1217" s="104">
        <f t="shared" si="151"/>
        <v>1207</v>
      </c>
      <c r="H1217" s="104">
        <f t="shared" ca="1" si="145"/>
        <v>102.62750851775223</v>
      </c>
    </row>
    <row r="1218" spans="1:8">
      <c r="A1218" s="104">
        <f t="shared" si="150"/>
        <v>1208</v>
      </c>
      <c r="B1218" s="104">
        <f t="shared" ca="1" si="146"/>
        <v>-0.5810657042492362</v>
      </c>
      <c r="C1218" s="104">
        <f t="shared" ca="1" si="147"/>
        <v>-5.7106570424923623E-4</v>
      </c>
      <c r="D1218" s="104">
        <f t="shared" ca="1" si="148"/>
        <v>100.02536475931606</v>
      </c>
      <c r="E1218" s="104">
        <f t="shared" ca="1" si="149"/>
        <v>4.6305349453043405</v>
      </c>
      <c r="F1218" s="104">
        <f t="shared" ca="1" si="144"/>
        <v>102.5689181983785</v>
      </c>
      <c r="G1218" s="104">
        <f t="shared" si="151"/>
        <v>1208</v>
      </c>
      <c r="H1218" s="104">
        <f t="shared" ca="1" si="145"/>
        <v>102.5689181983785</v>
      </c>
    </row>
    <row r="1219" spans="1:8">
      <c r="A1219" s="104">
        <f t="shared" si="150"/>
        <v>1209</v>
      </c>
      <c r="B1219" s="104">
        <f t="shared" ca="1" si="146"/>
        <v>-0.14783250656095193</v>
      </c>
      <c r="C1219" s="104">
        <f t="shared" ca="1" si="147"/>
        <v>-1.3783250656095194E-4</v>
      </c>
      <c r="D1219" s="104">
        <f t="shared" ca="1" si="148"/>
        <v>100.02522692680949</v>
      </c>
      <c r="E1219" s="104">
        <f t="shared" ca="1" si="149"/>
        <v>4.6303971127977794</v>
      </c>
      <c r="F1219" s="104">
        <f t="shared" ca="1" si="144"/>
        <v>102.55478184153507</v>
      </c>
      <c r="G1219" s="104">
        <f t="shared" si="151"/>
        <v>1209</v>
      </c>
      <c r="H1219" s="104">
        <f t="shared" ca="1" si="145"/>
        <v>102.55478184153507</v>
      </c>
    </row>
    <row r="1220" spans="1:8">
      <c r="A1220" s="104">
        <f t="shared" si="150"/>
        <v>1210</v>
      </c>
      <c r="B1220" s="104">
        <f t="shared" ca="1" si="146"/>
        <v>2.3524075359039776E-2</v>
      </c>
      <c r="C1220" s="104">
        <f t="shared" ca="1" si="147"/>
        <v>3.3524075359039775E-5</v>
      </c>
      <c r="D1220" s="104">
        <f t="shared" ca="1" si="148"/>
        <v>100.02526045088486</v>
      </c>
      <c r="E1220" s="104">
        <f t="shared" ca="1" si="149"/>
        <v>4.6304306368731387</v>
      </c>
      <c r="F1220" s="104">
        <f t="shared" ca="1" si="144"/>
        <v>102.55821995339943</v>
      </c>
      <c r="G1220" s="104">
        <f t="shared" si="151"/>
        <v>1210</v>
      </c>
      <c r="H1220" s="104">
        <f t="shared" ca="1" si="145"/>
        <v>102.55821995339943</v>
      </c>
    </row>
    <row r="1221" spans="1:8">
      <c r="A1221" s="104">
        <f t="shared" si="150"/>
        <v>1211</v>
      </c>
      <c r="B1221" s="104">
        <f t="shared" ca="1" si="146"/>
        <v>0.46629361354230636</v>
      </c>
      <c r="C1221" s="104">
        <f t="shared" ca="1" si="147"/>
        <v>4.762936135423064E-4</v>
      </c>
      <c r="D1221" s="104">
        <f t="shared" ca="1" si="148"/>
        <v>100.0257367444984</v>
      </c>
      <c r="E1221" s="104">
        <f t="shared" ca="1" si="149"/>
        <v>4.630906930486681</v>
      </c>
      <c r="F1221" s="104">
        <f t="shared" ca="1" si="144"/>
        <v>102.60707941338021</v>
      </c>
      <c r="G1221" s="104">
        <f t="shared" si="151"/>
        <v>1211</v>
      </c>
      <c r="H1221" s="104">
        <f t="shared" ca="1" si="145"/>
        <v>102.60707941338021</v>
      </c>
    </row>
    <row r="1222" spans="1:8">
      <c r="A1222" s="104">
        <f t="shared" si="150"/>
        <v>1212</v>
      </c>
      <c r="B1222" s="104">
        <f t="shared" ca="1" si="146"/>
        <v>0.44196503424140232</v>
      </c>
      <c r="C1222" s="104">
        <f t="shared" ca="1" si="147"/>
        <v>4.5196503424140233E-4</v>
      </c>
      <c r="D1222" s="104">
        <f t="shared" ca="1" si="148"/>
        <v>100.02618870953265</v>
      </c>
      <c r="E1222" s="104">
        <f t="shared" ca="1" si="149"/>
        <v>4.6313588955209228</v>
      </c>
      <c r="F1222" s="104">
        <f t="shared" ca="1" si="144"/>
        <v>102.65346470701654</v>
      </c>
      <c r="G1222" s="104">
        <f t="shared" si="151"/>
        <v>1212</v>
      </c>
      <c r="H1222" s="104">
        <f t="shared" ca="1" si="145"/>
        <v>102.65346470701654</v>
      </c>
    </row>
    <row r="1223" spans="1:8">
      <c r="A1223" s="104">
        <f t="shared" si="150"/>
        <v>1213</v>
      </c>
      <c r="B1223" s="104">
        <f t="shared" ca="1" si="146"/>
        <v>-0.9804611650695394</v>
      </c>
      <c r="C1223" s="104">
        <f t="shared" ca="1" si="147"/>
        <v>-9.7046116506953935E-4</v>
      </c>
      <c r="D1223" s="104">
        <f t="shared" ca="1" si="148"/>
        <v>100.02521824836758</v>
      </c>
      <c r="E1223" s="104">
        <f t="shared" ca="1" si="149"/>
        <v>4.6303884343558535</v>
      </c>
      <c r="F1223" s="104">
        <f t="shared" ca="1" si="144"/>
        <v>102.55389182967861</v>
      </c>
      <c r="G1223" s="104">
        <f t="shared" si="151"/>
        <v>1213</v>
      </c>
      <c r="H1223" s="104">
        <f t="shared" ca="1" si="145"/>
        <v>102.55389182967861</v>
      </c>
    </row>
    <row r="1224" spans="1:8">
      <c r="A1224" s="104">
        <f t="shared" si="150"/>
        <v>1214</v>
      </c>
      <c r="B1224" s="104">
        <f t="shared" ca="1" si="146"/>
        <v>2.3571512080134056</v>
      </c>
      <c r="C1224" s="104">
        <f t="shared" ca="1" si="147"/>
        <v>2.3671512080134056E-3</v>
      </c>
      <c r="D1224" s="104">
        <f t="shared" ca="1" si="148"/>
        <v>100.0275853995756</v>
      </c>
      <c r="E1224" s="104">
        <f t="shared" ca="1" si="149"/>
        <v>4.6327555855638671</v>
      </c>
      <c r="F1224" s="104">
        <f t="shared" ca="1" si="144"/>
        <v>102.79693995094526</v>
      </c>
      <c r="G1224" s="104">
        <f t="shared" si="151"/>
        <v>1214</v>
      </c>
      <c r="H1224" s="104">
        <f t="shared" ca="1" si="145"/>
        <v>102.79693995094526</v>
      </c>
    </row>
    <row r="1225" spans="1:8">
      <c r="A1225" s="104">
        <f t="shared" si="150"/>
        <v>1215</v>
      </c>
      <c r="B1225" s="104">
        <f t="shared" ca="1" si="146"/>
        <v>-0.62806671433045169</v>
      </c>
      <c r="C1225" s="104">
        <f t="shared" ca="1" si="147"/>
        <v>-6.1806671433045168E-4</v>
      </c>
      <c r="D1225" s="104">
        <f t="shared" ca="1" si="148"/>
        <v>100.02696733286128</v>
      </c>
      <c r="E1225" s="104">
        <f t="shared" ca="1" si="149"/>
        <v>4.6321375188495368</v>
      </c>
      <c r="F1225" s="104">
        <f t="shared" ca="1" si="144"/>
        <v>102.73342421452978</v>
      </c>
      <c r="G1225" s="104">
        <f t="shared" si="151"/>
        <v>1215</v>
      </c>
      <c r="H1225" s="104">
        <f t="shared" ca="1" si="145"/>
        <v>102.73342421452978</v>
      </c>
    </row>
    <row r="1226" spans="1:8">
      <c r="A1226" s="104">
        <f t="shared" si="150"/>
        <v>1216</v>
      </c>
      <c r="B1226" s="104">
        <f t="shared" ca="1" si="146"/>
        <v>0.1907618798091123</v>
      </c>
      <c r="C1226" s="104">
        <f t="shared" ca="1" si="147"/>
        <v>2.0076187980911229E-4</v>
      </c>
      <c r="D1226" s="104">
        <f t="shared" ca="1" si="148"/>
        <v>100.02716809474109</v>
      </c>
      <c r="E1226" s="104">
        <f t="shared" ca="1" si="149"/>
        <v>4.6323382807293463</v>
      </c>
      <c r="F1226" s="104">
        <f t="shared" ref="F1226:F1289" ca="1" si="152">EXP(E1226)</f>
        <v>102.75405124038531</v>
      </c>
      <c r="G1226" s="104">
        <f t="shared" si="151"/>
        <v>1216</v>
      </c>
      <c r="H1226" s="104">
        <f t="shared" ref="H1226:H1289" ca="1" si="153">F1226</f>
        <v>102.75405124038531</v>
      </c>
    </row>
    <row r="1227" spans="1:8">
      <c r="A1227" s="104">
        <f t="shared" si="150"/>
        <v>1217</v>
      </c>
      <c r="B1227" s="104">
        <f t="shared" ref="B1227:B1290" ca="1" si="154">NORMINV(RAND(),0,1)</f>
        <v>0.37519688013042674</v>
      </c>
      <c r="C1227" s="104">
        <f t="shared" ref="C1227:C1290" ca="1" si="155">$E$2+B1227*$C$3</f>
        <v>3.8519688013042679E-4</v>
      </c>
      <c r="D1227" s="104">
        <f t="shared" ref="D1227:D1290" ca="1" si="156">D1226+C1227</f>
        <v>100.02755329162122</v>
      </c>
      <c r="E1227" s="104">
        <f t="shared" ref="E1227:E1290" ca="1" si="157">E1226+C1227</f>
        <v>4.6327234776094768</v>
      </c>
      <c r="F1227" s="104">
        <f t="shared" ca="1" si="152"/>
        <v>102.79363940447303</v>
      </c>
      <c r="G1227" s="104">
        <f t="shared" si="151"/>
        <v>1217</v>
      </c>
      <c r="H1227" s="104">
        <f t="shared" ca="1" si="153"/>
        <v>102.79363940447303</v>
      </c>
    </row>
    <row r="1228" spans="1:8">
      <c r="A1228" s="104">
        <f t="shared" ref="A1228:A1291" si="158">A1227+1</f>
        <v>1218</v>
      </c>
      <c r="B1228" s="104">
        <f t="shared" ca="1" si="154"/>
        <v>-2.883706527243052</v>
      </c>
      <c r="C1228" s="104">
        <f t="shared" ca="1" si="155"/>
        <v>-2.8737065272430519E-3</v>
      </c>
      <c r="D1228" s="104">
        <f t="shared" ca="1" si="156"/>
        <v>100.02467958509398</v>
      </c>
      <c r="E1228" s="104">
        <f t="shared" ca="1" si="157"/>
        <v>4.6298497710822337</v>
      </c>
      <c r="F1228" s="104">
        <f t="shared" ca="1" si="152"/>
        <v>102.49866469033441</v>
      </c>
      <c r="G1228" s="104">
        <f t="shared" ref="G1228:G1291" si="159">G1227+1</f>
        <v>1218</v>
      </c>
      <c r="H1228" s="104">
        <f t="shared" ca="1" si="153"/>
        <v>102.49866469033441</v>
      </c>
    </row>
    <row r="1229" spans="1:8">
      <c r="A1229" s="104">
        <f t="shared" si="158"/>
        <v>1219</v>
      </c>
      <c r="B1229" s="104">
        <f t="shared" ca="1" si="154"/>
        <v>0.38451290114666659</v>
      </c>
      <c r="C1229" s="104">
        <f t="shared" ca="1" si="155"/>
        <v>3.9451290114666664E-4</v>
      </c>
      <c r="D1229" s="104">
        <f t="shared" ca="1" si="156"/>
        <v>100.02507409799513</v>
      </c>
      <c r="E1229" s="104">
        <f t="shared" ca="1" si="157"/>
        <v>4.6302442839833802</v>
      </c>
      <c r="F1229" s="104">
        <f t="shared" ca="1" si="152"/>
        <v>102.53910971342215</v>
      </c>
      <c r="G1229" s="104">
        <f t="shared" si="159"/>
        <v>1219</v>
      </c>
      <c r="H1229" s="104">
        <f t="shared" ca="1" si="153"/>
        <v>102.53910971342215</v>
      </c>
    </row>
    <row r="1230" spans="1:8">
      <c r="A1230" s="104">
        <f t="shared" si="158"/>
        <v>1220</v>
      </c>
      <c r="B1230" s="104">
        <f t="shared" ca="1" si="154"/>
        <v>0.15765761920405624</v>
      </c>
      <c r="C1230" s="104">
        <f t="shared" ca="1" si="155"/>
        <v>1.6765761920405626E-4</v>
      </c>
      <c r="D1230" s="104">
        <f t="shared" ca="1" si="156"/>
        <v>100.02524175561433</v>
      </c>
      <c r="E1230" s="104">
        <f t="shared" ca="1" si="157"/>
        <v>4.630411941602584</v>
      </c>
      <c r="F1230" s="104">
        <f t="shared" ca="1" si="152"/>
        <v>102.55630261765239</v>
      </c>
      <c r="G1230" s="104">
        <f t="shared" si="159"/>
        <v>1220</v>
      </c>
      <c r="H1230" s="104">
        <f t="shared" ca="1" si="153"/>
        <v>102.55630261765239</v>
      </c>
    </row>
    <row r="1231" spans="1:8">
      <c r="A1231" s="104">
        <f t="shared" si="158"/>
        <v>1221</v>
      </c>
      <c r="B1231" s="104">
        <f t="shared" ca="1" si="154"/>
        <v>2.203167540719976</v>
      </c>
      <c r="C1231" s="104">
        <f t="shared" ca="1" si="155"/>
        <v>2.213167540719976E-3</v>
      </c>
      <c r="D1231" s="104">
        <f t="shared" ca="1" si="156"/>
        <v>100.02745492315505</v>
      </c>
      <c r="E1231" s="104">
        <f t="shared" ca="1" si="157"/>
        <v>4.6326251091433042</v>
      </c>
      <c r="F1231" s="104">
        <f t="shared" ca="1" si="152"/>
        <v>102.78352824915008</v>
      </c>
      <c r="G1231" s="104">
        <f t="shared" si="159"/>
        <v>1221</v>
      </c>
      <c r="H1231" s="104">
        <f t="shared" ca="1" si="153"/>
        <v>102.78352824915008</v>
      </c>
    </row>
    <row r="1232" spans="1:8">
      <c r="A1232" s="104">
        <f t="shared" si="158"/>
        <v>1222</v>
      </c>
      <c r="B1232" s="104">
        <f t="shared" ca="1" si="154"/>
        <v>-0.95624803946909953</v>
      </c>
      <c r="C1232" s="104">
        <f t="shared" ca="1" si="155"/>
        <v>-9.4624803946909955E-4</v>
      </c>
      <c r="D1232" s="104">
        <f t="shared" ca="1" si="156"/>
        <v>100.02650867511558</v>
      </c>
      <c r="E1232" s="104">
        <f t="shared" ca="1" si="157"/>
        <v>4.6316788611038353</v>
      </c>
      <c r="F1232" s="104">
        <f t="shared" ca="1" si="152"/>
        <v>102.68631553797688</v>
      </c>
      <c r="G1232" s="104">
        <f t="shared" si="159"/>
        <v>1222</v>
      </c>
      <c r="H1232" s="104">
        <f t="shared" ca="1" si="153"/>
        <v>102.68631553797688</v>
      </c>
    </row>
    <row r="1233" spans="1:8">
      <c r="A1233" s="104">
        <f t="shared" si="158"/>
        <v>1223</v>
      </c>
      <c r="B1233" s="104">
        <f t="shared" ca="1" si="154"/>
        <v>1.493846783905231</v>
      </c>
      <c r="C1233" s="104">
        <f t="shared" ca="1" si="155"/>
        <v>1.503846783905231E-3</v>
      </c>
      <c r="D1233" s="104">
        <f t="shared" ca="1" si="156"/>
        <v>100.02801252189948</v>
      </c>
      <c r="E1233" s="104">
        <f t="shared" ca="1" si="157"/>
        <v>4.6331827078877401</v>
      </c>
      <c r="F1233" s="104">
        <f t="shared" ca="1" si="152"/>
        <v>102.84085619696101</v>
      </c>
      <c r="G1233" s="104">
        <f t="shared" si="159"/>
        <v>1223</v>
      </c>
      <c r="H1233" s="104">
        <f t="shared" ca="1" si="153"/>
        <v>102.84085619696101</v>
      </c>
    </row>
    <row r="1234" spans="1:8">
      <c r="A1234" s="104">
        <f t="shared" si="158"/>
        <v>1224</v>
      </c>
      <c r="B1234" s="104">
        <f t="shared" ca="1" si="154"/>
        <v>-0.6026276866625897</v>
      </c>
      <c r="C1234" s="104">
        <f t="shared" ca="1" si="155"/>
        <v>-5.9262768666258972E-4</v>
      </c>
      <c r="D1234" s="104">
        <f t="shared" ca="1" si="156"/>
        <v>100.02741989421283</v>
      </c>
      <c r="E1234" s="104">
        <f t="shared" ca="1" si="157"/>
        <v>4.6325900802010773</v>
      </c>
      <c r="F1234" s="104">
        <f t="shared" ca="1" si="152"/>
        <v>102.7799279139355</v>
      </c>
      <c r="G1234" s="104">
        <f t="shared" si="159"/>
        <v>1224</v>
      </c>
      <c r="H1234" s="104">
        <f t="shared" ca="1" si="153"/>
        <v>102.7799279139355</v>
      </c>
    </row>
    <row r="1235" spans="1:8">
      <c r="A1235" s="104">
        <f t="shared" si="158"/>
        <v>1225</v>
      </c>
      <c r="B1235" s="104">
        <f t="shared" ca="1" si="154"/>
        <v>1.5344665813168019</v>
      </c>
      <c r="C1235" s="104">
        <f t="shared" ca="1" si="155"/>
        <v>1.544466581316802E-3</v>
      </c>
      <c r="D1235" s="104">
        <f t="shared" ca="1" si="156"/>
        <v>100.02896436079415</v>
      </c>
      <c r="E1235" s="104">
        <f t="shared" ca="1" si="157"/>
        <v>4.634134546782394</v>
      </c>
      <c r="F1235" s="104">
        <f t="shared" ca="1" si="152"/>
        <v>102.9387907254014</v>
      </c>
      <c r="G1235" s="104">
        <f t="shared" si="159"/>
        <v>1225</v>
      </c>
      <c r="H1235" s="104">
        <f t="shared" ca="1" si="153"/>
        <v>102.9387907254014</v>
      </c>
    </row>
    <row r="1236" spans="1:8">
      <c r="A1236" s="104">
        <f t="shared" si="158"/>
        <v>1226</v>
      </c>
      <c r="B1236" s="104">
        <f t="shared" ca="1" si="154"/>
        <v>0.23100058038022808</v>
      </c>
      <c r="C1236" s="104">
        <f t="shared" ca="1" si="155"/>
        <v>2.4100058038022809E-4</v>
      </c>
      <c r="D1236" s="104">
        <f t="shared" ca="1" si="156"/>
        <v>100.02920536137452</v>
      </c>
      <c r="E1236" s="104">
        <f t="shared" ca="1" si="157"/>
        <v>4.6343755473627741</v>
      </c>
      <c r="F1236" s="104">
        <f t="shared" ca="1" si="152"/>
        <v>102.96360202335836</v>
      </c>
      <c r="G1236" s="104">
        <f t="shared" si="159"/>
        <v>1226</v>
      </c>
      <c r="H1236" s="104">
        <f t="shared" ca="1" si="153"/>
        <v>102.96360202335836</v>
      </c>
    </row>
    <row r="1237" spans="1:8">
      <c r="A1237" s="104">
        <f t="shared" si="158"/>
        <v>1227</v>
      </c>
      <c r="B1237" s="104">
        <f t="shared" ca="1" si="154"/>
        <v>0.40134693403488109</v>
      </c>
      <c r="C1237" s="104">
        <f t="shared" ca="1" si="155"/>
        <v>4.1134693403488111E-4</v>
      </c>
      <c r="D1237" s="104">
        <f t="shared" ca="1" si="156"/>
        <v>100.02961670830855</v>
      </c>
      <c r="E1237" s="104">
        <f t="shared" ca="1" si="157"/>
        <v>4.6347868942968091</v>
      </c>
      <c r="F1237" s="104">
        <f t="shared" ca="1" si="152"/>
        <v>103.00596449760749</v>
      </c>
      <c r="G1237" s="104">
        <f t="shared" si="159"/>
        <v>1227</v>
      </c>
      <c r="H1237" s="104">
        <f t="shared" ca="1" si="153"/>
        <v>103.00596449760749</v>
      </c>
    </row>
    <row r="1238" spans="1:8">
      <c r="A1238" s="104">
        <f t="shared" si="158"/>
        <v>1228</v>
      </c>
      <c r="B1238" s="104">
        <f t="shared" ca="1" si="154"/>
        <v>-0.16219650885028986</v>
      </c>
      <c r="C1238" s="104">
        <f t="shared" ca="1" si="155"/>
        <v>-1.5219650885028987E-4</v>
      </c>
      <c r="D1238" s="104">
        <f t="shared" ca="1" si="156"/>
        <v>100.0294645117997</v>
      </c>
      <c r="E1238" s="104">
        <f t="shared" ca="1" si="157"/>
        <v>4.6346346977879591</v>
      </c>
      <c r="F1238" s="104">
        <f t="shared" ca="1" si="152"/>
        <v>102.99028854236332</v>
      </c>
      <c r="G1238" s="104">
        <f t="shared" si="159"/>
        <v>1228</v>
      </c>
      <c r="H1238" s="104">
        <f t="shared" ca="1" si="153"/>
        <v>102.99028854236332</v>
      </c>
    </row>
    <row r="1239" spans="1:8">
      <c r="A1239" s="104">
        <f t="shared" si="158"/>
        <v>1229</v>
      </c>
      <c r="B1239" s="104">
        <f t="shared" ca="1" si="154"/>
        <v>0.5587387563715136</v>
      </c>
      <c r="C1239" s="104">
        <f t="shared" ca="1" si="155"/>
        <v>5.6873875637151365E-4</v>
      </c>
      <c r="D1239" s="104">
        <f t="shared" ca="1" si="156"/>
        <v>100.03003325055607</v>
      </c>
      <c r="E1239" s="104">
        <f t="shared" ca="1" si="157"/>
        <v>4.6352034365443302</v>
      </c>
      <c r="F1239" s="104">
        <f t="shared" ca="1" si="152"/>
        <v>103.04887977095909</v>
      </c>
      <c r="G1239" s="104">
        <f t="shared" si="159"/>
        <v>1229</v>
      </c>
      <c r="H1239" s="104">
        <f t="shared" ca="1" si="153"/>
        <v>103.04887977095909</v>
      </c>
    </row>
    <row r="1240" spans="1:8">
      <c r="A1240" s="104">
        <f t="shared" si="158"/>
        <v>1230</v>
      </c>
      <c r="B1240" s="104">
        <f t="shared" ca="1" si="154"/>
        <v>-1.2063893598654971</v>
      </c>
      <c r="C1240" s="104">
        <f t="shared" ca="1" si="155"/>
        <v>-1.1963893598654972E-3</v>
      </c>
      <c r="D1240" s="104">
        <f t="shared" ca="1" si="156"/>
        <v>100.02883686119621</v>
      </c>
      <c r="E1240" s="104">
        <f t="shared" ca="1" si="157"/>
        <v>4.6340070471844648</v>
      </c>
      <c r="F1240" s="104">
        <f t="shared" ca="1" si="152"/>
        <v>102.92566690763111</v>
      </c>
      <c r="G1240" s="104">
        <f t="shared" si="159"/>
        <v>1230</v>
      </c>
      <c r="H1240" s="104">
        <f t="shared" ca="1" si="153"/>
        <v>102.92566690763111</v>
      </c>
    </row>
    <row r="1241" spans="1:8">
      <c r="A1241" s="104">
        <f t="shared" si="158"/>
        <v>1231</v>
      </c>
      <c r="B1241" s="104">
        <f t="shared" ca="1" si="154"/>
        <v>-2.315286625750212</v>
      </c>
      <c r="C1241" s="104">
        <f t="shared" ca="1" si="155"/>
        <v>-2.3052866257502122E-3</v>
      </c>
      <c r="D1241" s="104">
        <f t="shared" ca="1" si="156"/>
        <v>100.02653157457046</v>
      </c>
      <c r="E1241" s="104">
        <f t="shared" ca="1" si="157"/>
        <v>4.6317017605587143</v>
      </c>
      <c r="F1241" s="104">
        <f t="shared" ca="1" si="152"/>
        <v>102.68866702555002</v>
      </c>
      <c r="G1241" s="104">
        <f t="shared" si="159"/>
        <v>1231</v>
      </c>
      <c r="H1241" s="104">
        <f t="shared" ca="1" si="153"/>
        <v>102.68866702555002</v>
      </c>
    </row>
    <row r="1242" spans="1:8">
      <c r="A1242" s="104">
        <f t="shared" si="158"/>
        <v>1232</v>
      </c>
      <c r="B1242" s="104">
        <f t="shared" ca="1" si="154"/>
        <v>-0.45758210793220022</v>
      </c>
      <c r="C1242" s="104">
        <f t="shared" ca="1" si="155"/>
        <v>-4.475821079322002E-4</v>
      </c>
      <c r="D1242" s="104">
        <f t="shared" ca="1" si="156"/>
        <v>100.02608399246252</v>
      </c>
      <c r="E1242" s="104">
        <f t="shared" ca="1" si="157"/>
        <v>4.6312541784507824</v>
      </c>
      <c r="F1242" s="104">
        <f t="shared" ca="1" si="152"/>
        <v>102.64271569976475</v>
      </c>
      <c r="G1242" s="104">
        <f t="shared" si="159"/>
        <v>1232</v>
      </c>
      <c r="H1242" s="104">
        <f t="shared" ca="1" si="153"/>
        <v>102.64271569976475</v>
      </c>
    </row>
    <row r="1243" spans="1:8">
      <c r="A1243" s="104">
        <f t="shared" si="158"/>
        <v>1233</v>
      </c>
      <c r="B1243" s="104">
        <f t="shared" ca="1" si="154"/>
        <v>-1.0210503536676883</v>
      </c>
      <c r="C1243" s="104">
        <f t="shared" ca="1" si="155"/>
        <v>-1.0110503536676883E-3</v>
      </c>
      <c r="D1243" s="104">
        <f t="shared" ca="1" si="156"/>
        <v>100.02507294210885</v>
      </c>
      <c r="E1243" s="104">
        <f t="shared" ca="1" si="157"/>
        <v>4.6302431280971144</v>
      </c>
      <c r="F1243" s="104">
        <f t="shared" ca="1" si="152"/>
        <v>102.53899118994202</v>
      </c>
      <c r="G1243" s="104">
        <f t="shared" si="159"/>
        <v>1233</v>
      </c>
      <c r="H1243" s="104">
        <f t="shared" ca="1" si="153"/>
        <v>102.53899118994202</v>
      </c>
    </row>
    <row r="1244" spans="1:8">
      <c r="A1244" s="104">
        <f t="shared" si="158"/>
        <v>1234</v>
      </c>
      <c r="B1244" s="104">
        <f t="shared" ca="1" si="154"/>
        <v>-0.84372697926307372</v>
      </c>
      <c r="C1244" s="104">
        <f t="shared" ca="1" si="155"/>
        <v>-8.3372697926307375E-4</v>
      </c>
      <c r="D1244" s="104">
        <f t="shared" ca="1" si="156"/>
        <v>100.02423921512958</v>
      </c>
      <c r="E1244" s="104">
        <f t="shared" ca="1" si="157"/>
        <v>4.6294094011178517</v>
      </c>
      <c r="F1244" s="104">
        <f t="shared" ca="1" si="152"/>
        <v>102.45353729411973</v>
      </c>
      <c r="G1244" s="104">
        <f t="shared" si="159"/>
        <v>1234</v>
      </c>
      <c r="H1244" s="104">
        <f t="shared" ca="1" si="153"/>
        <v>102.45353729411973</v>
      </c>
    </row>
    <row r="1245" spans="1:8">
      <c r="A1245" s="104">
        <f t="shared" si="158"/>
        <v>1235</v>
      </c>
      <c r="B1245" s="104">
        <f t="shared" ca="1" si="154"/>
        <v>0.91105227151432633</v>
      </c>
      <c r="C1245" s="104">
        <f t="shared" ca="1" si="155"/>
        <v>9.2105227151432633E-4</v>
      </c>
      <c r="D1245" s="104">
        <f t="shared" ca="1" si="156"/>
        <v>100.02516026740109</v>
      </c>
      <c r="E1245" s="104">
        <f t="shared" ca="1" si="157"/>
        <v>4.6303304533893659</v>
      </c>
      <c r="F1245" s="104">
        <f t="shared" ca="1" si="152"/>
        <v>102.54794582829237</v>
      </c>
      <c r="G1245" s="104">
        <f t="shared" si="159"/>
        <v>1235</v>
      </c>
      <c r="H1245" s="104">
        <f t="shared" ca="1" si="153"/>
        <v>102.54794582829237</v>
      </c>
    </row>
    <row r="1246" spans="1:8">
      <c r="A1246" s="104">
        <f t="shared" si="158"/>
        <v>1236</v>
      </c>
      <c r="B1246" s="104">
        <f t="shared" ca="1" si="154"/>
        <v>0.71296946182751619</v>
      </c>
      <c r="C1246" s="104">
        <f t="shared" ca="1" si="155"/>
        <v>7.2296946182751618E-4</v>
      </c>
      <c r="D1246" s="104">
        <f t="shared" ca="1" si="156"/>
        <v>100.02588323686292</v>
      </c>
      <c r="E1246" s="104">
        <f t="shared" ca="1" si="157"/>
        <v>4.6310534228511937</v>
      </c>
      <c r="F1246" s="104">
        <f t="shared" ca="1" si="152"/>
        <v>102.6221116680876</v>
      </c>
      <c r="G1246" s="104">
        <f t="shared" si="159"/>
        <v>1236</v>
      </c>
      <c r="H1246" s="104">
        <f t="shared" ca="1" si="153"/>
        <v>102.6221116680876</v>
      </c>
    </row>
    <row r="1247" spans="1:8">
      <c r="A1247" s="104">
        <f t="shared" si="158"/>
        <v>1237</v>
      </c>
      <c r="B1247" s="104">
        <f t="shared" ca="1" si="154"/>
        <v>0.1656932177796836</v>
      </c>
      <c r="C1247" s="104">
        <f t="shared" ca="1" si="155"/>
        <v>1.756932177796836E-4</v>
      </c>
      <c r="D1247" s="104">
        <f t="shared" ca="1" si="156"/>
        <v>100.02605893008071</v>
      </c>
      <c r="E1247" s="104">
        <f t="shared" ca="1" si="157"/>
        <v>4.6312291160689734</v>
      </c>
      <c r="F1247" s="104">
        <f t="shared" ca="1" si="152"/>
        <v>102.64014326106982</v>
      </c>
      <c r="G1247" s="104">
        <f t="shared" si="159"/>
        <v>1237</v>
      </c>
      <c r="H1247" s="104">
        <f t="shared" ca="1" si="153"/>
        <v>102.64014326106982</v>
      </c>
    </row>
    <row r="1248" spans="1:8">
      <c r="A1248" s="104">
        <f t="shared" si="158"/>
        <v>1238</v>
      </c>
      <c r="B1248" s="104">
        <f t="shared" ca="1" si="154"/>
        <v>-1.697717238019242</v>
      </c>
      <c r="C1248" s="104">
        <f t="shared" ca="1" si="155"/>
        <v>-1.6877172380192419E-3</v>
      </c>
      <c r="D1248" s="104">
        <f t="shared" ca="1" si="156"/>
        <v>100.02437121284269</v>
      </c>
      <c r="E1248" s="104">
        <f t="shared" ca="1" si="157"/>
        <v>4.6295413988309537</v>
      </c>
      <c r="F1248" s="104">
        <f t="shared" ca="1" si="152"/>
        <v>102.46706181932532</v>
      </c>
      <c r="G1248" s="104">
        <f t="shared" si="159"/>
        <v>1238</v>
      </c>
      <c r="H1248" s="104">
        <f t="shared" ca="1" si="153"/>
        <v>102.46706181932532</v>
      </c>
    </row>
    <row r="1249" spans="1:8">
      <c r="A1249" s="104">
        <f t="shared" si="158"/>
        <v>1239</v>
      </c>
      <c r="B1249" s="104">
        <f t="shared" ca="1" si="154"/>
        <v>-1.5459035102671086</v>
      </c>
      <c r="C1249" s="104">
        <f t="shared" ca="1" si="155"/>
        <v>-1.5359035102671087E-3</v>
      </c>
      <c r="D1249" s="104">
        <f t="shared" ca="1" si="156"/>
        <v>100.02283530933242</v>
      </c>
      <c r="E1249" s="104">
        <f t="shared" ca="1" si="157"/>
        <v>4.6280054953206866</v>
      </c>
      <c r="F1249" s="104">
        <f t="shared" ca="1" si="152"/>
        <v>102.30980309741621</v>
      </c>
      <c r="G1249" s="104">
        <f t="shared" si="159"/>
        <v>1239</v>
      </c>
      <c r="H1249" s="104">
        <f t="shared" ca="1" si="153"/>
        <v>102.30980309741621</v>
      </c>
    </row>
    <row r="1250" spans="1:8">
      <c r="A1250" s="104">
        <f t="shared" si="158"/>
        <v>1240</v>
      </c>
      <c r="B1250" s="104">
        <f t="shared" ca="1" si="154"/>
        <v>0.65521627668364846</v>
      </c>
      <c r="C1250" s="104">
        <f t="shared" ca="1" si="155"/>
        <v>6.6521627668364848E-4</v>
      </c>
      <c r="D1250" s="104">
        <f t="shared" ca="1" si="156"/>
        <v>100.02350052560911</v>
      </c>
      <c r="E1250" s="104">
        <f t="shared" ca="1" si="157"/>
        <v>4.62867071159737</v>
      </c>
      <c r="F1250" s="104">
        <f t="shared" ca="1" si="152"/>
        <v>102.37788388541448</v>
      </c>
      <c r="G1250" s="104">
        <f t="shared" si="159"/>
        <v>1240</v>
      </c>
      <c r="H1250" s="104">
        <f t="shared" ca="1" si="153"/>
        <v>102.37788388541448</v>
      </c>
    </row>
    <row r="1251" spans="1:8">
      <c r="A1251" s="104">
        <f t="shared" si="158"/>
        <v>1241</v>
      </c>
      <c r="B1251" s="104">
        <f t="shared" ca="1" si="154"/>
        <v>1.9510079427655831</v>
      </c>
      <c r="C1251" s="104">
        <f t="shared" ca="1" si="155"/>
        <v>1.9610079427655829E-3</v>
      </c>
      <c r="D1251" s="104">
        <f t="shared" ca="1" si="156"/>
        <v>100.02546153355188</v>
      </c>
      <c r="E1251" s="104">
        <f t="shared" ca="1" si="157"/>
        <v>4.6306317195401352</v>
      </c>
      <c r="F1251" s="104">
        <f t="shared" ca="1" si="152"/>
        <v>102.57884470736084</v>
      </c>
      <c r="G1251" s="104">
        <f t="shared" si="159"/>
        <v>1241</v>
      </c>
      <c r="H1251" s="104">
        <f t="shared" ca="1" si="153"/>
        <v>102.57884470736084</v>
      </c>
    </row>
    <row r="1252" spans="1:8">
      <c r="A1252" s="104">
        <f t="shared" si="158"/>
        <v>1242</v>
      </c>
      <c r="B1252" s="104">
        <f t="shared" ca="1" si="154"/>
        <v>1.0163111840258363</v>
      </c>
      <c r="C1252" s="104">
        <f t="shared" ca="1" si="155"/>
        <v>1.0263111840258363E-3</v>
      </c>
      <c r="D1252" s="104">
        <f t="shared" ca="1" si="156"/>
        <v>100.0264878447359</v>
      </c>
      <c r="E1252" s="104">
        <f t="shared" ca="1" si="157"/>
        <v>4.6316580307241608</v>
      </c>
      <c r="F1252" s="104">
        <f t="shared" ca="1" si="152"/>
        <v>102.68417656531473</v>
      </c>
      <c r="G1252" s="104">
        <f t="shared" si="159"/>
        <v>1242</v>
      </c>
      <c r="H1252" s="104">
        <f t="shared" ca="1" si="153"/>
        <v>102.68417656531473</v>
      </c>
    </row>
    <row r="1253" spans="1:8">
      <c r="A1253" s="104">
        <f t="shared" si="158"/>
        <v>1243</v>
      </c>
      <c r="B1253" s="104">
        <f t="shared" ca="1" si="154"/>
        <v>1.9558930636430825</v>
      </c>
      <c r="C1253" s="104">
        <f t="shared" ca="1" si="155"/>
        <v>1.9658930636430824E-3</v>
      </c>
      <c r="D1253" s="104">
        <f t="shared" ca="1" si="156"/>
        <v>100.02845373779954</v>
      </c>
      <c r="E1253" s="104">
        <f t="shared" ca="1" si="157"/>
        <v>4.6336239237878036</v>
      </c>
      <c r="F1253" s="104">
        <f t="shared" ca="1" si="152"/>
        <v>102.88624122945397</v>
      </c>
      <c r="G1253" s="104">
        <f t="shared" si="159"/>
        <v>1243</v>
      </c>
      <c r="H1253" s="104">
        <f t="shared" ca="1" si="153"/>
        <v>102.88624122945397</v>
      </c>
    </row>
    <row r="1254" spans="1:8">
      <c r="A1254" s="104">
        <f t="shared" si="158"/>
        <v>1244</v>
      </c>
      <c r="B1254" s="104">
        <f t="shared" ca="1" si="154"/>
        <v>-5.0216510175576087E-2</v>
      </c>
      <c r="C1254" s="104">
        <f t="shared" ca="1" si="155"/>
        <v>-4.021651017557609E-5</v>
      </c>
      <c r="D1254" s="104">
        <f t="shared" ca="1" si="156"/>
        <v>100.02841352128937</v>
      </c>
      <c r="E1254" s="104">
        <f t="shared" ca="1" si="157"/>
        <v>4.6335837072776282</v>
      </c>
      <c r="F1254" s="104">
        <f t="shared" ca="1" si="152"/>
        <v>102.88210358708798</v>
      </c>
      <c r="G1254" s="104">
        <f t="shared" si="159"/>
        <v>1244</v>
      </c>
      <c r="H1254" s="104">
        <f t="shared" ca="1" si="153"/>
        <v>102.88210358708798</v>
      </c>
    </row>
    <row r="1255" spans="1:8">
      <c r="A1255" s="104">
        <f t="shared" si="158"/>
        <v>1245</v>
      </c>
      <c r="B1255" s="104">
        <f t="shared" ca="1" si="154"/>
        <v>0.11275114970246894</v>
      </c>
      <c r="C1255" s="104">
        <f t="shared" ca="1" si="155"/>
        <v>1.2275114970246894E-4</v>
      </c>
      <c r="D1255" s="104">
        <f t="shared" ca="1" si="156"/>
        <v>100.02853627243907</v>
      </c>
      <c r="E1255" s="104">
        <f t="shared" ca="1" si="157"/>
        <v>4.6337064584273309</v>
      </c>
      <c r="F1255" s="104">
        <f t="shared" ca="1" si="152"/>
        <v>102.89473325872463</v>
      </c>
      <c r="G1255" s="104">
        <f t="shared" si="159"/>
        <v>1245</v>
      </c>
      <c r="H1255" s="104">
        <f t="shared" ca="1" si="153"/>
        <v>102.89473325872463</v>
      </c>
    </row>
    <row r="1256" spans="1:8">
      <c r="A1256" s="104">
        <f t="shared" si="158"/>
        <v>1246</v>
      </c>
      <c r="B1256" s="104">
        <f t="shared" ca="1" si="154"/>
        <v>-0.52901304851173148</v>
      </c>
      <c r="C1256" s="104">
        <f t="shared" ca="1" si="155"/>
        <v>-5.1901304851173144E-4</v>
      </c>
      <c r="D1256" s="104">
        <f t="shared" ca="1" si="156"/>
        <v>100.02801725939055</v>
      </c>
      <c r="E1256" s="104">
        <f t="shared" ca="1" si="157"/>
        <v>4.6331874453788195</v>
      </c>
      <c r="F1256" s="104">
        <f t="shared" ca="1" si="152"/>
        <v>102.84134340575392</v>
      </c>
      <c r="G1256" s="104">
        <f t="shared" si="159"/>
        <v>1246</v>
      </c>
      <c r="H1256" s="104">
        <f t="shared" ca="1" si="153"/>
        <v>102.84134340575392</v>
      </c>
    </row>
    <row r="1257" spans="1:8">
      <c r="A1257" s="104">
        <f t="shared" si="158"/>
        <v>1247</v>
      </c>
      <c r="B1257" s="104">
        <f t="shared" ca="1" si="154"/>
        <v>-0.46162099245069066</v>
      </c>
      <c r="C1257" s="104">
        <f t="shared" ca="1" si="155"/>
        <v>-4.5162099245069066E-4</v>
      </c>
      <c r="D1257" s="104">
        <f t="shared" ca="1" si="156"/>
        <v>100.0275656383981</v>
      </c>
      <c r="E1257" s="104">
        <f t="shared" ca="1" si="157"/>
        <v>4.6327358243863692</v>
      </c>
      <c r="F1257" s="104">
        <f t="shared" ca="1" si="152"/>
        <v>102.79490858243982</v>
      </c>
      <c r="G1257" s="104">
        <f t="shared" si="159"/>
        <v>1247</v>
      </c>
      <c r="H1257" s="104">
        <f t="shared" ca="1" si="153"/>
        <v>102.79490858243982</v>
      </c>
    </row>
    <row r="1258" spans="1:8">
      <c r="A1258" s="104">
        <f t="shared" si="158"/>
        <v>1248</v>
      </c>
      <c r="B1258" s="104">
        <f t="shared" ca="1" si="154"/>
        <v>1.1622174611443525</v>
      </c>
      <c r="C1258" s="104">
        <f t="shared" ca="1" si="155"/>
        <v>1.1722174611443527E-3</v>
      </c>
      <c r="D1258" s="104">
        <f t="shared" ca="1" si="156"/>
        <v>100.02873785585925</v>
      </c>
      <c r="E1258" s="104">
        <f t="shared" ca="1" si="157"/>
        <v>4.6339080418475138</v>
      </c>
      <c r="F1258" s="104">
        <f t="shared" ca="1" si="152"/>
        <v>102.91547722172298</v>
      </c>
      <c r="G1258" s="104">
        <f t="shared" si="159"/>
        <v>1248</v>
      </c>
      <c r="H1258" s="104">
        <f t="shared" ca="1" si="153"/>
        <v>102.91547722172298</v>
      </c>
    </row>
    <row r="1259" spans="1:8">
      <c r="A1259" s="104">
        <f t="shared" si="158"/>
        <v>1249</v>
      </c>
      <c r="B1259" s="104">
        <f t="shared" ca="1" si="154"/>
        <v>2.3840815624222396</v>
      </c>
      <c r="C1259" s="104">
        <f t="shared" ca="1" si="155"/>
        <v>2.3940815624222396E-3</v>
      </c>
      <c r="D1259" s="104">
        <f t="shared" ca="1" si="156"/>
        <v>100.03113193742168</v>
      </c>
      <c r="E1259" s="104">
        <f t="shared" ca="1" si="157"/>
        <v>4.6363021234099362</v>
      </c>
      <c r="F1259" s="104">
        <f t="shared" ca="1" si="152"/>
        <v>103.1621604402754</v>
      </c>
      <c r="G1259" s="104">
        <f t="shared" si="159"/>
        <v>1249</v>
      </c>
      <c r="H1259" s="104">
        <f t="shared" ca="1" si="153"/>
        <v>103.1621604402754</v>
      </c>
    </row>
    <row r="1260" spans="1:8">
      <c r="A1260" s="104">
        <f t="shared" si="158"/>
        <v>1250</v>
      </c>
      <c r="B1260" s="104">
        <f t="shared" ca="1" si="154"/>
        <v>-0.75472854848701454</v>
      </c>
      <c r="C1260" s="104">
        <f t="shared" ca="1" si="155"/>
        <v>-7.4472854848701454E-4</v>
      </c>
      <c r="D1260" s="104">
        <f t="shared" ca="1" si="156"/>
        <v>100.03038720887319</v>
      </c>
      <c r="E1260" s="104">
        <f t="shared" ca="1" si="157"/>
        <v>4.6355573948614488</v>
      </c>
      <c r="F1260" s="104">
        <f t="shared" ca="1" si="152"/>
        <v>103.08536123510171</v>
      </c>
      <c r="G1260" s="104">
        <f t="shared" si="159"/>
        <v>1250</v>
      </c>
      <c r="H1260" s="104">
        <f t="shared" ca="1" si="153"/>
        <v>103.08536123510171</v>
      </c>
    </row>
    <row r="1261" spans="1:8">
      <c r="A1261" s="104">
        <f t="shared" si="158"/>
        <v>1251</v>
      </c>
      <c r="B1261" s="104">
        <f t="shared" ca="1" si="154"/>
        <v>-0.44689028520032092</v>
      </c>
      <c r="C1261" s="104">
        <f t="shared" ca="1" si="155"/>
        <v>-4.3689028520032093E-4</v>
      </c>
      <c r="D1261" s="104">
        <f t="shared" ca="1" si="156"/>
        <v>100.02995031858799</v>
      </c>
      <c r="E1261" s="104">
        <f t="shared" ca="1" si="157"/>
        <v>4.6351205045762489</v>
      </c>
      <c r="F1261" s="104">
        <f t="shared" ca="1" si="152"/>
        <v>103.04033407891154</v>
      </c>
      <c r="G1261" s="104">
        <f t="shared" si="159"/>
        <v>1251</v>
      </c>
      <c r="H1261" s="104">
        <f t="shared" ca="1" si="153"/>
        <v>103.04033407891154</v>
      </c>
    </row>
    <row r="1262" spans="1:8">
      <c r="A1262" s="104">
        <f t="shared" si="158"/>
        <v>1252</v>
      </c>
      <c r="B1262" s="104">
        <f t="shared" ca="1" si="154"/>
        <v>2.0493166452543221</v>
      </c>
      <c r="C1262" s="104">
        <f t="shared" ca="1" si="155"/>
        <v>2.059316645254322E-3</v>
      </c>
      <c r="D1262" s="104">
        <f t="shared" ca="1" si="156"/>
        <v>100.03200963523325</v>
      </c>
      <c r="E1262" s="104">
        <f t="shared" ca="1" si="157"/>
        <v>4.637179821221503</v>
      </c>
      <c r="F1262" s="104">
        <f t="shared" ca="1" si="152"/>
        <v>103.2527453900212</v>
      </c>
      <c r="G1262" s="104">
        <f t="shared" si="159"/>
        <v>1252</v>
      </c>
      <c r="H1262" s="104">
        <f t="shared" ca="1" si="153"/>
        <v>103.2527453900212</v>
      </c>
    </row>
    <row r="1263" spans="1:8">
      <c r="A1263" s="104">
        <f t="shared" si="158"/>
        <v>1253</v>
      </c>
      <c r="B1263" s="104">
        <f t="shared" ca="1" si="154"/>
        <v>0.17771660503486719</v>
      </c>
      <c r="C1263" s="104">
        <f t="shared" ca="1" si="155"/>
        <v>1.8771660503486719E-4</v>
      </c>
      <c r="D1263" s="104">
        <f t="shared" ca="1" si="156"/>
        <v>100.03219735183829</v>
      </c>
      <c r="E1263" s="104">
        <f t="shared" ca="1" si="157"/>
        <v>4.6373675378265382</v>
      </c>
      <c r="F1263" s="104">
        <f t="shared" ca="1" si="152"/>
        <v>103.27212946414576</v>
      </c>
      <c r="G1263" s="104">
        <f t="shared" si="159"/>
        <v>1253</v>
      </c>
      <c r="H1263" s="104">
        <f t="shared" ca="1" si="153"/>
        <v>103.27212946414576</v>
      </c>
    </row>
    <row r="1264" spans="1:8">
      <c r="A1264" s="104">
        <f t="shared" si="158"/>
        <v>1254</v>
      </c>
      <c r="B1264" s="104">
        <f t="shared" ca="1" si="154"/>
        <v>1.6135959936257476</v>
      </c>
      <c r="C1264" s="104">
        <f t="shared" ca="1" si="155"/>
        <v>1.6235959936257477E-3</v>
      </c>
      <c r="D1264" s="104">
        <f t="shared" ca="1" si="156"/>
        <v>100.03382094783191</v>
      </c>
      <c r="E1264" s="104">
        <f t="shared" ca="1" si="157"/>
        <v>4.6389911338201637</v>
      </c>
      <c r="F1264" s="104">
        <f t="shared" ca="1" si="152"/>
        <v>103.4399378694614</v>
      </c>
      <c r="G1264" s="104">
        <f t="shared" si="159"/>
        <v>1254</v>
      </c>
      <c r="H1264" s="104">
        <f t="shared" ca="1" si="153"/>
        <v>103.4399378694614</v>
      </c>
    </row>
    <row r="1265" spans="1:8">
      <c r="A1265" s="104">
        <f t="shared" si="158"/>
        <v>1255</v>
      </c>
      <c r="B1265" s="104">
        <f t="shared" ca="1" si="154"/>
        <v>0.32983113458961122</v>
      </c>
      <c r="C1265" s="104">
        <f t="shared" ca="1" si="155"/>
        <v>3.3983113458961123E-4</v>
      </c>
      <c r="D1265" s="104">
        <f t="shared" ca="1" si="156"/>
        <v>100.03416077896651</v>
      </c>
      <c r="E1265" s="104">
        <f t="shared" ca="1" si="157"/>
        <v>4.6393309649547536</v>
      </c>
      <c r="F1265" s="104">
        <f t="shared" ca="1" si="152"/>
        <v>103.4750959544771</v>
      </c>
      <c r="G1265" s="104">
        <f t="shared" si="159"/>
        <v>1255</v>
      </c>
      <c r="H1265" s="104">
        <f t="shared" ca="1" si="153"/>
        <v>103.4750959544771</v>
      </c>
    </row>
    <row r="1266" spans="1:8">
      <c r="A1266" s="104">
        <f t="shared" si="158"/>
        <v>1256</v>
      </c>
      <c r="B1266" s="104">
        <f t="shared" ca="1" si="154"/>
        <v>-0.2033381761245433</v>
      </c>
      <c r="C1266" s="104">
        <f t="shared" ca="1" si="155"/>
        <v>-1.9333817612454332E-4</v>
      </c>
      <c r="D1266" s="104">
        <f t="shared" ca="1" si="156"/>
        <v>100.03396744079039</v>
      </c>
      <c r="E1266" s="104">
        <f t="shared" ca="1" si="157"/>
        <v>4.6391376267786288</v>
      </c>
      <c r="F1266" s="104">
        <f t="shared" ca="1" si="152"/>
        <v>103.45509220195774</v>
      </c>
      <c r="G1266" s="104">
        <f t="shared" si="159"/>
        <v>1256</v>
      </c>
      <c r="H1266" s="104">
        <f t="shared" ca="1" si="153"/>
        <v>103.45509220195774</v>
      </c>
    </row>
    <row r="1267" spans="1:8">
      <c r="A1267" s="104">
        <f t="shared" si="158"/>
        <v>1257</v>
      </c>
      <c r="B1267" s="104">
        <f t="shared" ca="1" si="154"/>
        <v>-0.48642208739563997</v>
      </c>
      <c r="C1267" s="104">
        <f t="shared" ca="1" si="155"/>
        <v>-4.7642208739563993E-4</v>
      </c>
      <c r="D1267" s="104">
        <f t="shared" ca="1" si="156"/>
        <v>100.03349101870299</v>
      </c>
      <c r="E1267" s="104">
        <f t="shared" ca="1" si="157"/>
        <v>4.6386612046912328</v>
      </c>
      <c r="F1267" s="104">
        <f t="shared" ca="1" si="152"/>
        <v>103.40581565013004</v>
      </c>
      <c r="G1267" s="104">
        <f t="shared" si="159"/>
        <v>1257</v>
      </c>
      <c r="H1267" s="104">
        <f t="shared" ca="1" si="153"/>
        <v>103.40581565013004</v>
      </c>
    </row>
    <row r="1268" spans="1:8">
      <c r="A1268" s="104">
        <f t="shared" si="158"/>
        <v>1258</v>
      </c>
      <c r="B1268" s="104">
        <f t="shared" ca="1" si="154"/>
        <v>0.99675920230771964</v>
      </c>
      <c r="C1268" s="104">
        <f t="shared" ca="1" si="155"/>
        <v>1.0067592023077197E-3</v>
      </c>
      <c r="D1268" s="104">
        <f t="shared" ca="1" si="156"/>
        <v>100.0344977779053</v>
      </c>
      <c r="E1268" s="104">
        <f t="shared" ca="1" si="157"/>
        <v>4.6396679638935403</v>
      </c>
      <c r="F1268" s="104">
        <f t="shared" ca="1" si="152"/>
        <v>103.50997282840927</v>
      </c>
      <c r="G1268" s="104">
        <f t="shared" si="159"/>
        <v>1258</v>
      </c>
      <c r="H1268" s="104">
        <f t="shared" ca="1" si="153"/>
        <v>103.50997282840927</v>
      </c>
    </row>
    <row r="1269" spans="1:8">
      <c r="A1269" s="104">
        <f t="shared" si="158"/>
        <v>1259</v>
      </c>
      <c r="B1269" s="104">
        <f t="shared" ca="1" si="154"/>
        <v>0.38593151444600327</v>
      </c>
      <c r="C1269" s="104">
        <f t="shared" ca="1" si="155"/>
        <v>3.9593151444600329E-4</v>
      </c>
      <c r="D1269" s="104">
        <f t="shared" ca="1" si="156"/>
        <v>100.03489370941975</v>
      </c>
      <c r="E1269" s="104">
        <f t="shared" ca="1" si="157"/>
        <v>4.6400638954079865</v>
      </c>
      <c r="F1269" s="104">
        <f t="shared" ca="1" si="152"/>
        <v>103.55096380298535</v>
      </c>
      <c r="G1269" s="104">
        <f t="shared" si="159"/>
        <v>1259</v>
      </c>
      <c r="H1269" s="104">
        <f t="shared" ca="1" si="153"/>
        <v>103.55096380298535</v>
      </c>
    </row>
    <row r="1270" spans="1:8">
      <c r="A1270" s="104">
        <f t="shared" si="158"/>
        <v>1260</v>
      </c>
      <c r="B1270" s="104">
        <f t="shared" ca="1" si="154"/>
        <v>-1.2336481657062257</v>
      </c>
      <c r="C1270" s="104">
        <f t="shared" ca="1" si="155"/>
        <v>-1.2236481657062258E-3</v>
      </c>
      <c r="D1270" s="104">
        <f t="shared" ca="1" si="156"/>
        <v>100.03367006125404</v>
      </c>
      <c r="E1270" s="104">
        <f t="shared" ca="1" si="157"/>
        <v>4.6388402472422801</v>
      </c>
      <c r="F1270" s="104">
        <f t="shared" ca="1" si="152"/>
        <v>103.42433134865665</v>
      </c>
      <c r="G1270" s="104">
        <f t="shared" si="159"/>
        <v>1260</v>
      </c>
      <c r="H1270" s="104">
        <f t="shared" ca="1" si="153"/>
        <v>103.42433134865665</v>
      </c>
    </row>
    <row r="1271" spans="1:8">
      <c r="A1271" s="104">
        <f t="shared" si="158"/>
        <v>1261</v>
      </c>
      <c r="B1271" s="104">
        <f t="shared" ca="1" si="154"/>
        <v>-1.0823509302518368</v>
      </c>
      <c r="C1271" s="104">
        <f t="shared" ca="1" si="155"/>
        <v>-1.0723509302518368E-3</v>
      </c>
      <c r="D1271" s="104">
        <f t="shared" ca="1" si="156"/>
        <v>100.03259771032378</v>
      </c>
      <c r="E1271" s="104">
        <f t="shared" ca="1" si="157"/>
        <v>4.6377678963120283</v>
      </c>
      <c r="F1271" s="104">
        <f t="shared" ca="1" si="152"/>
        <v>103.31348361518162</v>
      </c>
      <c r="G1271" s="104">
        <f t="shared" si="159"/>
        <v>1261</v>
      </c>
      <c r="H1271" s="104">
        <f t="shared" ca="1" si="153"/>
        <v>103.31348361518162</v>
      </c>
    </row>
    <row r="1272" spans="1:8">
      <c r="A1272" s="104">
        <f t="shared" si="158"/>
        <v>1262</v>
      </c>
      <c r="B1272" s="104">
        <f t="shared" ca="1" si="154"/>
        <v>0.2087163592648173</v>
      </c>
      <c r="C1272" s="104">
        <f t="shared" ca="1" si="155"/>
        <v>2.1871635926481729E-4</v>
      </c>
      <c r="D1272" s="104">
        <f t="shared" ca="1" si="156"/>
        <v>100.03281642668306</v>
      </c>
      <c r="E1272" s="104">
        <f t="shared" ca="1" si="157"/>
        <v>4.637986612671293</v>
      </c>
      <c r="F1272" s="104">
        <f t="shared" ca="1" si="152"/>
        <v>103.33608243545665</v>
      </c>
      <c r="G1272" s="104">
        <f t="shared" si="159"/>
        <v>1262</v>
      </c>
      <c r="H1272" s="104">
        <f t="shared" ca="1" si="153"/>
        <v>103.33608243545665</v>
      </c>
    </row>
    <row r="1273" spans="1:8">
      <c r="A1273" s="104">
        <f t="shared" si="158"/>
        <v>1263</v>
      </c>
      <c r="B1273" s="104">
        <f t="shared" ca="1" si="154"/>
        <v>1.0456594278702588E-2</v>
      </c>
      <c r="C1273" s="104">
        <f t="shared" ca="1" si="155"/>
        <v>2.0456594278702592E-5</v>
      </c>
      <c r="D1273" s="104">
        <f t="shared" ca="1" si="156"/>
        <v>100.03283688327734</v>
      </c>
      <c r="E1273" s="104">
        <f t="shared" ca="1" si="157"/>
        <v>4.6380070692655719</v>
      </c>
      <c r="F1273" s="104">
        <f t="shared" ca="1" si="152"/>
        <v>103.3381963613912</v>
      </c>
      <c r="G1273" s="104">
        <f t="shared" si="159"/>
        <v>1263</v>
      </c>
      <c r="H1273" s="104">
        <f t="shared" ca="1" si="153"/>
        <v>103.3381963613912</v>
      </c>
    </row>
    <row r="1274" spans="1:8">
      <c r="A1274" s="104">
        <f t="shared" si="158"/>
        <v>1264</v>
      </c>
      <c r="B1274" s="104">
        <f t="shared" ca="1" si="154"/>
        <v>-0.57234244640468712</v>
      </c>
      <c r="C1274" s="104">
        <f t="shared" ca="1" si="155"/>
        <v>-5.6234244640468716E-4</v>
      </c>
      <c r="D1274" s="104">
        <f t="shared" ca="1" si="156"/>
        <v>100.03227454083094</v>
      </c>
      <c r="E1274" s="104">
        <f t="shared" ca="1" si="157"/>
        <v>4.637444726819167</v>
      </c>
      <c r="F1274" s="104">
        <f t="shared" ca="1" si="152"/>
        <v>103.28010124344857</v>
      </c>
      <c r="G1274" s="104">
        <f t="shared" si="159"/>
        <v>1264</v>
      </c>
      <c r="H1274" s="104">
        <f t="shared" ca="1" si="153"/>
        <v>103.28010124344857</v>
      </c>
    </row>
    <row r="1275" spans="1:8">
      <c r="A1275" s="104">
        <f t="shared" si="158"/>
        <v>1265</v>
      </c>
      <c r="B1275" s="104">
        <f t="shared" ca="1" si="154"/>
        <v>0.95682230311561911</v>
      </c>
      <c r="C1275" s="104">
        <f t="shared" ca="1" si="155"/>
        <v>9.6682230311561919E-4</v>
      </c>
      <c r="D1275" s="104">
        <f t="shared" ca="1" si="156"/>
        <v>100.03324136313405</v>
      </c>
      <c r="E1275" s="104">
        <f t="shared" ca="1" si="157"/>
        <v>4.6384115491222824</v>
      </c>
      <c r="F1275" s="104">
        <f t="shared" ca="1" si="152"/>
        <v>103.3800030346568</v>
      </c>
      <c r="G1275" s="104">
        <f t="shared" si="159"/>
        <v>1265</v>
      </c>
      <c r="H1275" s="104">
        <f t="shared" ca="1" si="153"/>
        <v>103.3800030346568</v>
      </c>
    </row>
    <row r="1276" spans="1:8">
      <c r="A1276" s="104">
        <f t="shared" si="158"/>
        <v>1266</v>
      </c>
      <c r="B1276" s="104">
        <f t="shared" ca="1" si="154"/>
        <v>-0.56570976135067164</v>
      </c>
      <c r="C1276" s="104">
        <f t="shared" ca="1" si="155"/>
        <v>-5.5570976135067157E-4</v>
      </c>
      <c r="D1276" s="104">
        <f t="shared" ca="1" si="156"/>
        <v>100.0326856533727</v>
      </c>
      <c r="E1276" s="104">
        <f t="shared" ca="1" si="157"/>
        <v>4.6378558393609319</v>
      </c>
      <c r="F1276" s="104">
        <f t="shared" ca="1" si="152"/>
        <v>103.32256971744751</v>
      </c>
      <c r="G1276" s="104">
        <f t="shared" si="159"/>
        <v>1266</v>
      </c>
      <c r="H1276" s="104">
        <f t="shared" ca="1" si="153"/>
        <v>103.32256971744751</v>
      </c>
    </row>
    <row r="1277" spans="1:8">
      <c r="A1277" s="104">
        <f t="shared" si="158"/>
        <v>1267</v>
      </c>
      <c r="B1277" s="104">
        <f t="shared" ca="1" si="154"/>
        <v>1.802051922551779</v>
      </c>
      <c r="C1277" s="104">
        <f t="shared" ca="1" si="155"/>
        <v>1.8120519225517792E-3</v>
      </c>
      <c r="D1277" s="104">
        <f t="shared" ca="1" si="156"/>
        <v>100.03449770529525</v>
      </c>
      <c r="E1277" s="104">
        <f t="shared" ca="1" si="157"/>
        <v>4.6396678912834837</v>
      </c>
      <c r="F1277" s="104">
        <f t="shared" ca="1" si="152"/>
        <v>103.50996531254457</v>
      </c>
      <c r="G1277" s="104">
        <f t="shared" si="159"/>
        <v>1267</v>
      </c>
      <c r="H1277" s="104">
        <f t="shared" ca="1" si="153"/>
        <v>103.50996531254457</v>
      </c>
    </row>
    <row r="1278" spans="1:8">
      <c r="A1278" s="104">
        <f t="shared" si="158"/>
        <v>1268</v>
      </c>
      <c r="B1278" s="104">
        <f t="shared" ca="1" si="154"/>
        <v>-1.1364966947264268</v>
      </c>
      <c r="C1278" s="104">
        <f t="shared" ca="1" si="155"/>
        <v>-1.1264966947264268E-3</v>
      </c>
      <c r="D1278" s="104">
        <f t="shared" ca="1" si="156"/>
        <v>100.03337120860053</v>
      </c>
      <c r="E1278" s="104">
        <f t="shared" ca="1" si="157"/>
        <v>4.6385413945887572</v>
      </c>
      <c r="F1278" s="104">
        <f t="shared" ca="1" si="152"/>
        <v>103.39342733089815</v>
      </c>
      <c r="G1278" s="104">
        <f t="shared" si="159"/>
        <v>1268</v>
      </c>
      <c r="H1278" s="104">
        <f t="shared" ca="1" si="153"/>
        <v>103.39342733089815</v>
      </c>
    </row>
    <row r="1279" spans="1:8">
      <c r="A1279" s="104">
        <f t="shared" si="158"/>
        <v>1269</v>
      </c>
      <c r="B1279" s="104">
        <f t="shared" ca="1" si="154"/>
        <v>0.75294802267976335</v>
      </c>
      <c r="C1279" s="104">
        <f t="shared" ca="1" si="155"/>
        <v>7.629480226797634E-4</v>
      </c>
      <c r="D1279" s="104">
        <f t="shared" ca="1" si="156"/>
        <v>100.03413415662321</v>
      </c>
      <c r="E1279" s="104">
        <f t="shared" ca="1" si="157"/>
        <v>4.6393043426114371</v>
      </c>
      <c r="F1279" s="104">
        <f t="shared" ca="1" si="152"/>
        <v>103.4723412416165</v>
      </c>
      <c r="G1279" s="104">
        <f t="shared" si="159"/>
        <v>1269</v>
      </c>
      <c r="H1279" s="104">
        <f t="shared" ca="1" si="153"/>
        <v>103.4723412416165</v>
      </c>
    </row>
    <row r="1280" spans="1:8">
      <c r="A1280" s="104">
        <f t="shared" si="158"/>
        <v>1270</v>
      </c>
      <c r="B1280" s="104">
        <f t="shared" ca="1" si="154"/>
        <v>0.64979892136506812</v>
      </c>
      <c r="C1280" s="104">
        <f t="shared" ca="1" si="155"/>
        <v>6.5979892136506818E-4</v>
      </c>
      <c r="D1280" s="104">
        <f t="shared" ca="1" si="156"/>
        <v>100.03479395554457</v>
      </c>
      <c r="E1280" s="104">
        <f t="shared" ca="1" si="157"/>
        <v>4.6399641415328023</v>
      </c>
      <c r="F1280" s="104">
        <f t="shared" ca="1" si="152"/>
        <v>103.54063470825913</v>
      </c>
      <c r="G1280" s="104">
        <f t="shared" si="159"/>
        <v>1270</v>
      </c>
      <c r="H1280" s="104">
        <f t="shared" ca="1" si="153"/>
        <v>103.54063470825913</v>
      </c>
    </row>
    <row r="1281" spans="1:8">
      <c r="A1281" s="104">
        <f t="shared" si="158"/>
        <v>1271</v>
      </c>
      <c r="B1281" s="104">
        <f t="shared" ca="1" si="154"/>
        <v>-0.84655854501684513</v>
      </c>
      <c r="C1281" s="104">
        <f t="shared" ca="1" si="155"/>
        <v>-8.3655854501684507E-4</v>
      </c>
      <c r="D1281" s="104">
        <f t="shared" ca="1" si="156"/>
        <v>100.03395739699955</v>
      </c>
      <c r="E1281" s="104">
        <f t="shared" ca="1" si="157"/>
        <v>4.6391275829877854</v>
      </c>
      <c r="F1281" s="104">
        <f t="shared" ca="1" si="152"/>
        <v>103.45405312586811</v>
      </c>
      <c r="G1281" s="104">
        <f t="shared" si="159"/>
        <v>1271</v>
      </c>
      <c r="H1281" s="104">
        <f t="shared" ca="1" si="153"/>
        <v>103.45405312586811</v>
      </c>
    </row>
    <row r="1282" spans="1:8">
      <c r="A1282" s="104">
        <f t="shared" si="158"/>
        <v>1272</v>
      </c>
      <c r="B1282" s="104">
        <f t="shared" ca="1" si="154"/>
        <v>-1.5517630137048877</v>
      </c>
      <c r="C1282" s="104">
        <f t="shared" ca="1" si="155"/>
        <v>-1.5417630137048877E-3</v>
      </c>
      <c r="D1282" s="104">
        <f t="shared" ca="1" si="156"/>
        <v>100.03241563398585</v>
      </c>
      <c r="E1282" s="104">
        <f t="shared" ca="1" si="157"/>
        <v>4.6375858199740803</v>
      </c>
      <c r="F1282" s="104">
        <f t="shared" ca="1" si="152"/>
        <v>103.29467438683399</v>
      </c>
      <c r="G1282" s="104">
        <f t="shared" si="159"/>
        <v>1272</v>
      </c>
      <c r="H1282" s="104">
        <f t="shared" ca="1" si="153"/>
        <v>103.29467438683399</v>
      </c>
    </row>
    <row r="1283" spans="1:8">
      <c r="A1283" s="104">
        <f t="shared" si="158"/>
        <v>1273</v>
      </c>
      <c r="B1283" s="104">
        <f t="shared" ca="1" si="154"/>
        <v>-1.1160604660461888</v>
      </c>
      <c r="C1283" s="104">
        <f t="shared" ca="1" si="155"/>
        <v>-1.1060604660461887E-3</v>
      </c>
      <c r="D1283" s="104">
        <f t="shared" ca="1" si="156"/>
        <v>100.03130957351981</v>
      </c>
      <c r="E1283" s="104">
        <f t="shared" ca="1" si="157"/>
        <v>4.6364797595080338</v>
      </c>
      <c r="F1283" s="104">
        <f t="shared" ca="1" si="152"/>
        <v>103.18048739164321</v>
      </c>
      <c r="G1283" s="104">
        <f t="shared" si="159"/>
        <v>1273</v>
      </c>
      <c r="H1283" s="104">
        <f t="shared" ca="1" si="153"/>
        <v>103.18048739164321</v>
      </c>
    </row>
    <row r="1284" spans="1:8">
      <c r="A1284" s="104">
        <f t="shared" si="158"/>
        <v>1274</v>
      </c>
      <c r="B1284" s="104">
        <f t="shared" ca="1" si="154"/>
        <v>1.0193694878303337</v>
      </c>
      <c r="C1284" s="104">
        <f t="shared" ca="1" si="155"/>
        <v>1.0293694878303337E-3</v>
      </c>
      <c r="D1284" s="104">
        <f t="shared" ca="1" si="156"/>
        <v>100.03233894300763</v>
      </c>
      <c r="E1284" s="104">
        <f t="shared" ca="1" si="157"/>
        <v>4.6375091289958643</v>
      </c>
      <c r="F1284" s="104">
        <f t="shared" ca="1" si="152"/>
        <v>103.28675292096713</v>
      </c>
      <c r="G1284" s="104">
        <f t="shared" si="159"/>
        <v>1274</v>
      </c>
      <c r="H1284" s="104">
        <f t="shared" ca="1" si="153"/>
        <v>103.28675292096713</v>
      </c>
    </row>
    <row r="1285" spans="1:8">
      <c r="A1285" s="104">
        <f t="shared" si="158"/>
        <v>1275</v>
      </c>
      <c r="B1285" s="104">
        <f t="shared" ca="1" si="154"/>
        <v>0.11939792551698714</v>
      </c>
      <c r="C1285" s="104">
        <f t="shared" ca="1" si="155"/>
        <v>1.2939792551698714E-4</v>
      </c>
      <c r="D1285" s="104">
        <f t="shared" ca="1" si="156"/>
        <v>100.03246834093315</v>
      </c>
      <c r="E1285" s="104">
        <f t="shared" ca="1" si="157"/>
        <v>4.6376385269213811</v>
      </c>
      <c r="F1285" s="104">
        <f t="shared" ca="1" si="152"/>
        <v>103.30011887727333</v>
      </c>
      <c r="G1285" s="104">
        <f t="shared" si="159"/>
        <v>1275</v>
      </c>
      <c r="H1285" s="104">
        <f t="shared" ca="1" si="153"/>
        <v>103.30011887727333</v>
      </c>
    </row>
    <row r="1286" spans="1:8">
      <c r="A1286" s="104">
        <f t="shared" si="158"/>
        <v>1276</v>
      </c>
      <c r="B1286" s="104">
        <f t="shared" ca="1" si="154"/>
        <v>-0.6872113916757594</v>
      </c>
      <c r="C1286" s="104">
        <f t="shared" ca="1" si="155"/>
        <v>-6.7721139167575936E-4</v>
      </c>
      <c r="D1286" s="104">
        <f t="shared" ca="1" si="156"/>
        <v>100.03179112954147</v>
      </c>
      <c r="E1286" s="104">
        <f t="shared" ca="1" si="157"/>
        <v>4.6369613155297049</v>
      </c>
      <c r="F1286" s="104">
        <f t="shared" ca="1" si="152"/>
        <v>103.2301865421678</v>
      </c>
      <c r="G1286" s="104">
        <f t="shared" si="159"/>
        <v>1276</v>
      </c>
      <c r="H1286" s="104">
        <f t="shared" ca="1" si="153"/>
        <v>103.2301865421678</v>
      </c>
    </row>
    <row r="1287" spans="1:8">
      <c r="A1287" s="104">
        <f t="shared" si="158"/>
        <v>1277</v>
      </c>
      <c r="B1287" s="104">
        <f t="shared" ca="1" si="154"/>
        <v>0.97851161627965677</v>
      </c>
      <c r="C1287" s="104">
        <f t="shared" ca="1" si="155"/>
        <v>9.8851161627965672E-4</v>
      </c>
      <c r="D1287" s="104">
        <f t="shared" ca="1" si="156"/>
        <v>100.03277964115776</v>
      </c>
      <c r="E1287" s="104">
        <f t="shared" ca="1" si="157"/>
        <v>4.6379498271459845</v>
      </c>
      <c r="F1287" s="104">
        <f t="shared" ca="1" si="152"/>
        <v>103.33228123329597</v>
      </c>
      <c r="G1287" s="104">
        <f t="shared" si="159"/>
        <v>1277</v>
      </c>
      <c r="H1287" s="104">
        <f t="shared" ca="1" si="153"/>
        <v>103.33228123329597</v>
      </c>
    </row>
    <row r="1288" spans="1:8">
      <c r="A1288" s="104">
        <f t="shared" si="158"/>
        <v>1278</v>
      </c>
      <c r="B1288" s="104">
        <f t="shared" ca="1" si="154"/>
        <v>-0.106189421656634</v>
      </c>
      <c r="C1288" s="104">
        <f t="shared" ca="1" si="155"/>
        <v>-9.6189421656634003E-5</v>
      </c>
      <c r="D1288" s="104">
        <f t="shared" ca="1" si="156"/>
        <v>100.0326834517361</v>
      </c>
      <c r="E1288" s="104">
        <f t="shared" ca="1" si="157"/>
        <v>4.6378536377243282</v>
      </c>
      <c r="F1288" s="104">
        <f t="shared" ca="1" si="152"/>
        <v>103.32234223894645</v>
      </c>
      <c r="G1288" s="104">
        <f t="shared" si="159"/>
        <v>1278</v>
      </c>
      <c r="H1288" s="104">
        <f t="shared" ca="1" si="153"/>
        <v>103.32234223894645</v>
      </c>
    </row>
    <row r="1289" spans="1:8">
      <c r="A1289" s="104">
        <f t="shared" si="158"/>
        <v>1279</v>
      </c>
      <c r="B1289" s="104">
        <f t="shared" ca="1" si="154"/>
        <v>-0.26424817430232106</v>
      </c>
      <c r="C1289" s="104">
        <f t="shared" ca="1" si="155"/>
        <v>-2.5424817430232105E-4</v>
      </c>
      <c r="D1289" s="104">
        <f t="shared" ca="1" si="156"/>
        <v>100.0324292035618</v>
      </c>
      <c r="E1289" s="104">
        <f t="shared" ca="1" si="157"/>
        <v>4.6375993895500258</v>
      </c>
      <c r="F1289" s="104">
        <f t="shared" ca="1" si="152"/>
        <v>103.2960760612729</v>
      </c>
      <c r="G1289" s="104">
        <f t="shared" si="159"/>
        <v>1279</v>
      </c>
      <c r="H1289" s="104">
        <f t="shared" ca="1" si="153"/>
        <v>103.2960760612729</v>
      </c>
    </row>
    <row r="1290" spans="1:8">
      <c r="A1290" s="104">
        <f t="shared" si="158"/>
        <v>1280</v>
      </c>
      <c r="B1290" s="104">
        <f t="shared" ca="1" si="154"/>
        <v>-9.597026653678814E-2</v>
      </c>
      <c r="C1290" s="104">
        <f t="shared" ca="1" si="155"/>
        <v>-8.5970266536788143E-5</v>
      </c>
      <c r="D1290" s="104">
        <f t="shared" ca="1" si="156"/>
        <v>100.03234323329526</v>
      </c>
      <c r="E1290" s="104">
        <f t="shared" ca="1" si="157"/>
        <v>4.637513419283489</v>
      </c>
      <c r="F1290" s="104">
        <f t="shared" ref="F1290:F1353" ca="1" si="160">EXP(E1290)</f>
        <v>103.28719605179556</v>
      </c>
      <c r="G1290" s="104">
        <f t="shared" si="159"/>
        <v>1280</v>
      </c>
      <c r="H1290" s="104">
        <f t="shared" ref="H1290:H1353" ca="1" si="161">F1290</f>
        <v>103.28719605179556</v>
      </c>
    </row>
    <row r="1291" spans="1:8">
      <c r="A1291" s="104">
        <f t="shared" si="158"/>
        <v>1281</v>
      </c>
      <c r="B1291" s="104">
        <f t="shared" ref="B1291:B1354" ca="1" si="162">NORMINV(RAND(),0,1)</f>
        <v>-1.1633303591191027</v>
      </c>
      <c r="C1291" s="104">
        <f t="shared" ref="C1291:C1354" ca="1" si="163">$E$2+B1291*$C$3</f>
        <v>-1.1533303591191027E-3</v>
      </c>
      <c r="D1291" s="104">
        <f t="shared" ref="D1291:D1354" ca="1" si="164">D1290+C1291</f>
        <v>100.03118990293615</v>
      </c>
      <c r="E1291" s="104">
        <f t="shared" ref="E1291:E1354" ca="1" si="165">E1290+C1291</f>
        <v>4.6363600889243699</v>
      </c>
      <c r="F1291" s="104">
        <f t="shared" ca="1" si="160"/>
        <v>103.16814046129123</v>
      </c>
      <c r="G1291" s="104">
        <f t="shared" si="159"/>
        <v>1281</v>
      </c>
      <c r="H1291" s="104">
        <f t="shared" ca="1" si="161"/>
        <v>103.16814046129123</v>
      </c>
    </row>
    <row r="1292" spans="1:8">
      <c r="A1292" s="104">
        <f t="shared" ref="A1292:A1355" si="166">A1291+1</f>
        <v>1282</v>
      </c>
      <c r="B1292" s="104">
        <f t="shared" ca="1" si="162"/>
        <v>-1.1150328071880624</v>
      </c>
      <c r="C1292" s="104">
        <f t="shared" ca="1" si="163"/>
        <v>-1.1050328071880624E-3</v>
      </c>
      <c r="D1292" s="104">
        <f t="shared" ca="1" si="164"/>
        <v>100.03008487012896</v>
      </c>
      <c r="E1292" s="104">
        <f t="shared" ca="1" si="165"/>
        <v>4.6352550561171819</v>
      </c>
      <c r="F1292" s="104">
        <f t="shared" ca="1" si="160"/>
        <v>103.05419924740909</v>
      </c>
      <c r="G1292" s="104">
        <f t="shared" ref="G1292:G1355" si="167">G1291+1</f>
        <v>1282</v>
      </c>
      <c r="H1292" s="104">
        <f t="shared" ca="1" si="161"/>
        <v>103.05419924740909</v>
      </c>
    </row>
    <row r="1293" spans="1:8">
      <c r="A1293" s="104">
        <f t="shared" si="166"/>
        <v>1283</v>
      </c>
      <c r="B1293" s="104">
        <f t="shared" ca="1" si="162"/>
        <v>0.79098761903946713</v>
      </c>
      <c r="C1293" s="104">
        <f t="shared" ca="1" si="163"/>
        <v>8.0098761903946722E-4</v>
      </c>
      <c r="D1293" s="104">
        <f t="shared" ca="1" si="164"/>
        <v>100.030885857748</v>
      </c>
      <c r="E1293" s="104">
        <f t="shared" ca="1" si="165"/>
        <v>4.6360560437362217</v>
      </c>
      <c r="F1293" s="104">
        <f t="shared" ca="1" si="160"/>
        <v>103.13677745274131</v>
      </c>
      <c r="G1293" s="104">
        <f t="shared" si="167"/>
        <v>1283</v>
      </c>
      <c r="H1293" s="104">
        <f t="shared" ca="1" si="161"/>
        <v>103.13677745274131</v>
      </c>
    </row>
    <row r="1294" spans="1:8">
      <c r="A1294" s="104">
        <f t="shared" si="166"/>
        <v>1284</v>
      </c>
      <c r="B1294" s="104">
        <f t="shared" ca="1" si="162"/>
        <v>1.4137342907294626</v>
      </c>
      <c r="C1294" s="104">
        <f t="shared" ca="1" si="163"/>
        <v>1.4237342907294627E-3</v>
      </c>
      <c r="D1294" s="104">
        <f t="shared" ca="1" si="164"/>
        <v>100.03230959203873</v>
      </c>
      <c r="E1294" s="104">
        <f t="shared" ca="1" si="165"/>
        <v>4.6374797780269512</v>
      </c>
      <c r="F1294" s="104">
        <f t="shared" ca="1" si="160"/>
        <v>103.28372139918228</v>
      </c>
      <c r="G1294" s="104">
        <f t="shared" si="167"/>
        <v>1284</v>
      </c>
      <c r="H1294" s="104">
        <f t="shared" ca="1" si="161"/>
        <v>103.28372139918228</v>
      </c>
    </row>
    <row r="1295" spans="1:8">
      <c r="A1295" s="104">
        <f t="shared" si="166"/>
        <v>1285</v>
      </c>
      <c r="B1295" s="104">
        <f t="shared" ca="1" si="162"/>
        <v>0.11698140984503105</v>
      </c>
      <c r="C1295" s="104">
        <f t="shared" ca="1" si="163"/>
        <v>1.2698140984503106E-4</v>
      </c>
      <c r="D1295" s="104">
        <f t="shared" ca="1" si="164"/>
        <v>100.03243657344858</v>
      </c>
      <c r="E1295" s="104">
        <f t="shared" ca="1" si="165"/>
        <v>4.637606759436796</v>
      </c>
      <c r="F1295" s="104">
        <f t="shared" ca="1" si="160"/>
        <v>103.29683734446255</v>
      </c>
      <c r="G1295" s="104">
        <f t="shared" si="167"/>
        <v>1285</v>
      </c>
      <c r="H1295" s="104">
        <f t="shared" ca="1" si="161"/>
        <v>103.29683734446255</v>
      </c>
    </row>
    <row r="1296" spans="1:8">
      <c r="A1296" s="104">
        <f t="shared" si="166"/>
        <v>1286</v>
      </c>
      <c r="B1296" s="104">
        <f t="shared" ca="1" si="162"/>
        <v>-0.57756899469228284</v>
      </c>
      <c r="C1296" s="104">
        <f t="shared" ca="1" si="163"/>
        <v>-5.6756899469228282E-4</v>
      </c>
      <c r="D1296" s="104">
        <f t="shared" ca="1" si="164"/>
        <v>100.03186900445388</v>
      </c>
      <c r="E1296" s="104">
        <f t="shared" ca="1" si="165"/>
        <v>4.6370391904421036</v>
      </c>
      <c r="F1296" s="104">
        <f t="shared" ca="1" si="160"/>
        <v>103.23822589692962</v>
      </c>
      <c r="G1296" s="104">
        <f t="shared" si="167"/>
        <v>1286</v>
      </c>
      <c r="H1296" s="104">
        <f t="shared" ca="1" si="161"/>
        <v>103.23822589692962</v>
      </c>
    </row>
    <row r="1297" spans="1:8">
      <c r="A1297" s="104">
        <f t="shared" si="166"/>
        <v>1287</v>
      </c>
      <c r="B1297" s="104">
        <f t="shared" ca="1" si="162"/>
        <v>0.17299295628241268</v>
      </c>
      <c r="C1297" s="104">
        <f t="shared" ca="1" si="163"/>
        <v>1.8299295628241267E-4</v>
      </c>
      <c r="D1297" s="104">
        <f t="shared" ca="1" si="164"/>
        <v>100.03205199741016</v>
      </c>
      <c r="E1297" s="104">
        <f t="shared" ca="1" si="165"/>
        <v>4.6372221833983858</v>
      </c>
      <c r="F1297" s="104">
        <f t="shared" ca="1" si="160"/>
        <v>103.25711949373267</v>
      </c>
      <c r="G1297" s="104">
        <f t="shared" si="167"/>
        <v>1287</v>
      </c>
      <c r="H1297" s="104">
        <f t="shared" ca="1" si="161"/>
        <v>103.25711949373267</v>
      </c>
    </row>
    <row r="1298" spans="1:8">
      <c r="A1298" s="104">
        <f t="shared" si="166"/>
        <v>1288</v>
      </c>
      <c r="B1298" s="104">
        <f t="shared" ca="1" si="162"/>
        <v>1.0635444796947882</v>
      </c>
      <c r="C1298" s="104">
        <f t="shared" ca="1" si="163"/>
        <v>1.0735444796947883E-3</v>
      </c>
      <c r="D1298" s="104">
        <f t="shared" ca="1" si="164"/>
        <v>100.03312554188986</v>
      </c>
      <c r="E1298" s="104">
        <f t="shared" ca="1" si="165"/>
        <v>4.6382957278780808</v>
      </c>
      <c r="F1298" s="104">
        <f t="shared" ca="1" si="160"/>
        <v>103.36803012745163</v>
      </c>
      <c r="G1298" s="104">
        <f t="shared" si="167"/>
        <v>1288</v>
      </c>
      <c r="H1298" s="104">
        <f t="shared" ca="1" si="161"/>
        <v>103.36803012745163</v>
      </c>
    </row>
    <row r="1299" spans="1:8">
      <c r="A1299" s="104">
        <f t="shared" si="166"/>
        <v>1289</v>
      </c>
      <c r="B1299" s="104">
        <f t="shared" ca="1" si="162"/>
        <v>-0.21571282294285854</v>
      </c>
      <c r="C1299" s="104">
        <f t="shared" ca="1" si="163"/>
        <v>-2.0571282294285854E-4</v>
      </c>
      <c r="D1299" s="104">
        <f t="shared" ca="1" si="164"/>
        <v>100.03291982906691</v>
      </c>
      <c r="E1299" s="104">
        <f t="shared" ca="1" si="165"/>
        <v>4.6380900150551376</v>
      </c>
      <c r="F1299" s="104">
        <f t="shared" ca="1" si="160"/>
        <v>103.34676818517411</v>
      </c>
      <c r="G1299" s="104">
        <f t="shared" si="167"/>
        <v>1289</v>
      </c>
      <c r="H1299" s="104">
        <f t="shared" ca="1" si="161"/>
        <v>103.34676818517411</v>
      </c>
    </row>
    <row r="1300" spans="1:8">
      <c r="A1300" s="104">
        <f t="shared" si="166"/>
        <v>1290</v>
      </c>
      <c r="B1300" s="104">
        <f t="shared" ca="1" si="162"/>
        <v>-2.9845472619183605E-2</v>
      </c>
      <c r="C1300" s="104">
        <f t="shared" ca="1" si="163"/>
        <v>-1.9845472619183607E-5</v>
      </c>
      <c r="D1300" s="104">
        <f t="shared" ca="1" si="164"/>
        <v>100.03289998359429</v>
      </c>
      <c r="E1300" s="104">
        <f t="shared" ca="1" si="165"/>
        <v>4.6380701695825186</v>
      </c>
      <c r="F1300" s="104">
        <f t="shared" ca="1" si="160"/>
        <v>103.34471724006688</v>
      </c>
      <c r="G1300" s="104">
        <f t="shared" si="167"/>
        <v>1290</v>
      </c>
      <c r="H1300" s="104">
        <f t="shared" ca="1" si="161"/>
        <v>103.34471724006688</v>
      </c>
    </row>
    <row r="1301" spans="1:8">
      <c r="A1301" s="104">
        <f t="shared" si="166"/>
        <v>1291</v>
      </c>
      <c r="B1301" s="104">
        <f t="shared" ca="1" si="162"/>
        <v>-1.4100049654772064</v>
      </c>
      <c r="C1301" s="104">
        <f t="shared" ca="1" si="163"/>
        <v>-1.4000049654772065E-3</v>
      </c>
      <c r="D1301" s="104">
        <f t="shared" ca="1" si="164"/>
        <v>100.03149997862882</v>
      </c>
      <c r="E1301" s="104">
        <f t="shared" ca="1" si="165"/>
        <v>4.6366701646170414</v>
      </c>
      <c r="F1301" s="104">
        <f t="shared" ca="1" si="160"/>
        <v>103.20013535406932</v>
      </c>
      <c r="G1301" s="104">
        <f t="shared" si="167"/>
        <v>1291</v>
      </c>
      <c r="H1301" s="104">
        <f t="shared" ca="1" si="161"/>
        <v>103.20013535406932</v>
      </c>
    </row>
    <row r="1302" spans="1:8">
      <c r="A1302" s="104">
        <f t="shared" si="166"/>
        <v>1292</v>
      </c>
      <c r="B1302" s="104">
        <f t="shared" ca="1" si="162"/>
        <v>0.35020374958454381</v>
      </c>
      <c r="C1302" s="104">
        <f t="shared" ca="1" si="163"/>
        <v>3.6020374958454387E-4</v>
      </c>
      <c r="D1302" s="104">
        <f t="shared" ca="1" si="164"/>
        <v>100.0318601823784</v>
      </c>
      <c r="E1302" s="104">
        <f t="shared" ca="1" si="165"/>
        <v>4.6370303683666263</v>
      </c>
      <c r="F1302" s="104">
        <f t="shared" ca="1" si="160"/>
        <v>103.23731512552607</v>
      </c>
      <c r="G1302" s="104">
        <f t="shared" si="167"/>
        <v>1292</v>
      </c>
      <c r="H1302" s="104">
        <f t="shared" ca="1" si="161"/>
        <v>103.23731512552607</v>
      </c>
    </row>
    <row r="1303" spans="1:8">
      <c r="A1303" s="104">
        <f t="shared" si="166"/>
        <v>1293</v>
      </c>
      <c r="B1303" s="104">
        <f t="shared" ca="1" si="162"/>
        <v>0.50679003541947987</v>
      </c>
      <c r="C1303" s="104">
        <f t="shared" ca="1" si="163"/>
        <v>5.1679003541947989E-4</v>
      </c>
      <c r="D1303" s="104">
        <f t="shared" ca="1" si="164"/>
        <v>100.03237697241381</v>
      </c>
      <c r="E1303" s="104">
        <f t="shared" ca="1" si="165"/>
        <v>4.6375471584020458</v>
      </c>
      <c r="F1303" s="104">
        <f t="shared" ca="1" si="160"/>
        <v>103.29068092953656</v>
      </c>
      <c r="G1303" s="104">
        <f t="shared" si="167"/>
        <v>1293</v>
      </c>
      <c r="H1303" s="104">
        <f t="shared" ca="1" si="161"/>
        <v>103.29068092953656</v>
      </c>
    </row>
    <row r="1304" spans="1:8">
      <c r="A1304" s="104">
        <f t="shared" si="166"/>
        <v>1294</v>
      </c>
      <c r="B1304" s="104">
        <f t="shared" ca="1" si="162"/>
        <v>6.8342364868587552E-3</v>
      </c>
      <c r="C1304" s="104">
        <f t="shared" ca="1" si="163"/>
        <v>1.6834236486858757E-5</v>
      </c>
      <c r="D1304" s="104">
        <f t="shared" ca="1" si="164"/>
        <v>100.0323938066503</v>
      </c>
      <c r="E1304" s="104">
        <f t="shared" ca="1" si="165"/>
        <v>4.6375639926385324</v>
      </c>
      <c r="F1304" s="104">
        <f t="shared" ca="1" si="160"/>
        <v>103.29241976392213</v>
      </c>
      <c r="G1304" s="104">
        <f t="shared" si="167"/>
        <v>1294</v>
      </c>
      <c r="H1304" s="104">
        <f t="shared" ca="1" si="161"/>
        <v>103.29241976392213</v>
      </c>
    </row>
    <row r="1305" spans="1:8">
      <c r="A1305" s="104">
        <f t="shared" si="166"/>
        <v>1295</v>
      </c>
      <c r="B1305" s="104">
        <f t="shared" ca="1" si="162"/>
        <v>1.7727770258764863</v>
      </c>
      <c r="C1305" s="104">
        <f t="shared" ca="1" si="163"/>
        <v>1.7827770258764864E-3</v>
      </c>
      <c r="D1305" s="104">
        <f t="shared" ca="1" si="164"/>
        <v>100.03417658367619</v>
      </c>
      <c r="E1305" s="104">
        <f t="shared" ca="1" si="165"/>
        <v>4.6393467696644093</v>
      </c>
      <c r="F1305" s="104">
        <f t="shared" ca="1" si="160"/>
        <v>103.47673136124878</v>
      </c>
      <c r="G1305" s="104">
        <f t="shared" si="167"/>
        <v>1295</v>
      </c>
      <c r="H1305" s="104">
        <f t="shared" ca="1" si="161"/>
        <v>103.47673136124878</v>
      </c>
    </row>
    <row r="1306" spans="1:8">
      <c r="A1306" s="104">
        <f t="shared" si="166"/>
        <v>1296</v>
      </c>
      <c r="B1306" s="104">
        <f t="shared" ca="1" si="162"/>
        <v>1.3976797292744045</v>
      </c>
      <c r="C1306" s="104">
        <f t="shared" ca="1" si="163"/>
        <v>1.4076797292744045E-3</v>
      </c>
      <c r="D1306" s="104">
        <f t="shared" ca="1" si="164"/>
        <v>100.03558426340545</v>
      </c>
      <c r="E1306" s="104">
        <f t="shared" ca="1" si="165"/>
        <v>4.6407544493936834</v>
      </c>
      <c r="F1306" s="104">
        <f t="shared" ca="1" si="160"/>
        <v>103.62249602935168</v>
      </c>
      <c r="G1306" s="104">
        <f t="shared" si="167"/>
        <v>1296</v>
      </c>
      <c r="H1306" s="104">
        <f t="shared" ca="1" si="161"/>
        <v>103.62249602935168</v>
      </c>
    </row>
    <row r="1307" spans="1:8">
      <c r="A1307" s="104">
        <f t="shared" si="166"/>
        <v>1297</v>
      </c>
      <c r="B1307" s="104">
        <f t="shared" ca="1" si="162"/>
        <v>-0.39460353288856864</v>
      </c>
      <c r="C1307" s="104">
        <f t="shared" ca="1" si="163"/>
        <v>-3.8460353288856863E-4</v>
      </c>
      <c r="D1307" s="104">
        <f t="shared" ca="1" si="164"/>
        <v>100.03519965987256</v>
      </c>
      <c r="E1307" s="104">
        <f t="shared" ca="1" si="165"/>
        <v>4.6403698458607945</v>
      </c>
      <c r="F1307" s="104">
        <f t="shared" ca="1" si="160"/>
        <v>103.58265011422304</v>
      </c>
      <c r="G1307" s="104">
        <f t="shared" si="167"/>
        <v>1297</v>
      </c>
      <c r="H1307" s="104">
        <f t="shared" ca="1" si="161"/>
        <v>103.58265011422304</v>
      </c>
    </row>
    <row r="1308" spans="1:8">
      <c r="A1308" s="104">
        <f t="shared" si="166"/>
        <v>1298</v>
      </c>
      <c r="B1308" s="104">
        <f t="shared" ca="1" si="162"/>
        <v>-2.0733412246979626</v>
      </c>
      <c r="C1308" s="104">
        <f t="shared" ca="1" si="163"/>
        <v>-2.0633412246979627E-3</v>
      </c>
      <c r="D1308" s="104">
        <f t="shared" ca="1" si="164"/>
        <v>100.03313631864786</v>
      </c>
      <c r="E1308" s="104">
        <f t="shared" ca="1" si="165"/>
        <v>4.6383065046360965</v>
      </c>
      <c r="F1308" s="104">
        <f t="shared" ca="1" si="160"/>
        <v>103.36914410570141</v>
      </c>
      <c r="G1308" s="104">
        <f t="shared" si="167"/>
        <v>1298</v>
      </c>
      <c r="H1308" s="104">
        <f t="shared" ca="1" si="161"/>
        <v>103.36914410570141</v>
      </c>
    </row>
    <row r="1309" spans="1:8">
      <c r="A1309" s="104">
        <f t="shared" si="166"/>
        <v>1299</v>
      </c>
      <c r="B1309" s="104">
        <f t="shared" ca="1" si="162"/>
        <v>0.64704233021197832</v>
      </c>
      <c r="C1309" s="104">
        <f t="shared" ca="1" si="163"/>
        <v>6.5704233021197835E-4</v>
      </c>
      <c r="D1309" s="104">
        <f t="shared" ca="1" si="164"/>
        <v>100.03379336097808</v>
      </c>
      <c r="E1309" s="104">
        <f t="shared" ca="1" si="165"/>
        <v>4.6389635469663082</v>
      </c>
      <c r="F1309" s="104">
        <f t="shared" ca="1" si="160"/>
        <v>103.43708432637288</v>
      </c>
      <c r="G1309" s="104">
        <f t="shared" si="167"/>
        <v>1299</v>
      </c>
      <c r="H1309" s="104">
        <f t="shared" ca="1" si="161"/>
        <v>103.43708432637288</v>
      </c>
    </row>
    <row r="1310" spans="1:8">
      <c r="A1310" s="104">
        <f t="shared" si="166"/>
        <v>1300</v>
      </c>
      <c r="B1310" s="104">
        <f t="shared" ca="1" si="162"/>
        <v>0.48027567423475326</v>
      </c>
      <c r="C1310" s="104">
        <f t="shared" ca="1" si="163"/>
        <v>4.9027567423475329E-4</v>
      </c>
      <c r="D1310" s="104">
        <f t="shared" ca="1" si="164"/>
        <v>100.03428363665232</v>
      </c>
      <c r="E1310" s="104">
        <f t="shared" ca="1" si="165"/>
        <v>4.6394538226405428</v>
      </c>
      <c r="F1310" s="104">
        <f t="shared" ca="1" si="160"/>
        <v>103.48780944626198</v>
      </c>
      <c r="G1310" s="104">
        <f t="shared" si="167"/>
        <v>1300</v>
      </c>
      <c r="H1310" s="104">
        <f t="shared" ca="1" si="161"/>
        <v>103.48780944626198</v>
      </c>
    </row>
    <row r="1311" spans="1:8">
      <c r="A1311" s="104">
        <f t="shared" si="166"/>
        <v>1301</v>
      </c>
      <c r="B1311" s="104">
        <f t="shared" ca="1" si="162"/>
        <v>-0.78212193399095042</v>
      </c>
      <c r="C1311" s="104">
        <f t="shared" ca="1" si="163"/>
        <v>-7.7212193399095041E-4</v>
      </c>
      <c r="D1311" s="104">
        <f t="shared" ca="1" si="164"/>
        <v>100.03351151471833</v>
      </c>
      <c r="E1311" s="104">
        <f t="shared" ca="1" si="165"/>
        <v>4.6386817007065515</v>
      </c>
      <c r="F1311" s="104">
        <f t="shared" ca="1" si="160"/>
        <v>103.40793507903149</v>
      </c>
      <c r="G1311" s="104">
        <f t="shared" si="167"/>
        <v>1301</v>
      </c>
      <c r="H1311" s="104">
        <f t="shared" ca="1" si="161"/>
        <v>103.40793507903149</v>
      </c>
    </row>
    <row r="1312" spans="1:8">
      <c r="A1312" s="104">
        <f t="shared" si="166"/>
        <v>1302</v>
      </c>
      <c r="B1312" s="104">
        <f t="shared" ca="1" si="162"/>
        <v>-0.33204486099143271</v>
      </c>
      <c r="C1312" s="104">
        <f t="shared" ca="1" si="163"/>
        <v>-3.2204486099143267E-4</v>
      </c>
      <c r="D1312" s="104">
        <f t="shared" ca="1" si="164"/>
        <v>100.03318946985733</v>
      </c>
      <c r="E1312" s="104">
        <f t="shared" ca="1" si="165"/>
        <v>4.6383596558455604</v>
      </c>
      <c r="F1312" s="104">
        <f t="shared" ca="1" si="160"/>
        <v>103.37463844674602</v>
      </c>
      <c r="G1312" s="104">
        <f t="shared" si="167"/>
        <v>1302</v>
      </c>
      <c r="H1312" s="104">
        <f t="shared" ca="1" si="161"/>
        <v>103.37463844674602</v>
      </c>
    </row>
    <row r="1313" spans="1:8">
      <c r="A1313" s="104">
        <f t="shared" si="166"/>
        <v>1303</v>
      </c>
      <c r="B1313" s="104">
        <f t="shared" ca="1" si="162"/>
        <v>1.1076176768493942</v>
      </c>
      <c r="C1313" s="104">
        <f t="shared" ca="1" si="163"/>
        <v>1.1176176768493942E-3</v>
      </c>
      <c r="D1313" s="104">
        <f t="shared" ca="1" si="164"/>
        <v>100.03430708753419</v>
      </c>
      <c r="E1313" s="104">
        <f t="shared" ca="1" si="165"/>
        <v>4.6394772735224095</v>
      </c>
      <c r="F1313" s="104">
        <f t="shared" ca="1" si="160"/>
        <v>103.4902363551124</v>
      </c>
      <c r="G1313" s="104">
        <f t="shared" si="167"/>
        <v>1303</v>
      </c>
      <c r="H1313" s="104">
        <f t="shared" ca="1" si="161"/>
        <v>103.4902363551124</v>
      </c>
    </row>
    <row r="1314" spans="1:8">
      <c r="A1314" s="104">
        <f t="shared" si="166"/>
        <v>1304</v>
      </c>
      <c r="B1314" s="104">
        <f t="shared" ca="1" si="162"/>
        <v>0.16923905294354469</v>
      </c>
      <c r="C1314" s="104">
        <f t="shared" ca="1" si="163"/>
        <v>1.7923905294354469E-4</v>
      </c>
      <c r="D1314" s="104">
        <f t="shared" ca="1" si="164"/>
        <v>100.03448632658713</v>
      </c>
      <c r="E1314" s="104">
        <f t="shared" ca="1" si="165"/>
        <v>4.6396565125753533</v>
      </c>
      <c r="F1314" s="104">
        <f t="shared" ca="1" si="160"/>
        <v>103.50878750956164</v>
      </c>
      <c r="G1314" s="104">
        <f t="shared" si="167"/>
        <v>1304</v>
      </c>
      <c r="H1314" s="104">
        <f t="shared" ca="1" si="161"/>
        <v>103.50878750956164</v>
      </c>
    </row>
    <row r="1315" spans="1:8">
      <c r="A1315" s="104">
        <f t="shared" si="166"/>
        <v>1305</v>
      </c>
      <c r="B1315" s="104">
        <f t="shared" ca="1" si="162"/>
        <v>0.60024276355521722</v>
      </c>
      <c r="C1315" s="104">
        <f t="shared" ca="1" si="163"/>
        <v>6.1024276355521731E-4</v>
      </c>
      <c r="D1315" s="104">
        <f t="shared" ca="1" si="164"/>
        <v>100.03509656935069</v>
      </c>
      <c r="E1315" s="104">
        <f t="shared" ca="1" si="165"/>
        <v>4.6402667553389083</v>
      </c>
      <c r="F1315" s="104">
        <f t="shared" ca="1" si="160"/>
        <v>103.57197227516588</v>
      </c>
      <c r="G1315" s="104">
        <f t="shared" si="167"/>
        <v>1305</v>
      </c>
      <c r="H1315" s="104">
        <f t="shared" ca="1" si="161"/>
        <v>103.57197227516588</v>
      </c>
    </row>
    <row r="1316" spans="1:8">
      <c r="A1316" s="104">
        <f t="shared" si="166"/>
        <v>1306</v>
      </c>
      <c r="B1316" s="104">
        <f t="shared" ca="1" si="162"/>
        <v>0.73640099958452265</v>
      </c>
      <c r="C1316" s="104">
        <f t="shared" ca="1" si="163"/>
        <v>7.4640099958452272E-4</v>
      </c>
      <c r="D1316" s="104">
        <f t="shared" ca="1" si="164"/>
        <v>100.03584297035027</v>
      </c>
      <c r="E1316" s="104">
        <f t="shared" ca="1" si="165"/>
        <v>4.6410131563384924</v>
      </c>
      <c r="F1316" s="104">
        <f t="shared" ca="1" si="160"/>
        <v>103.64930735670167</v>
      </c>
      <c r="G1316" s="104">
        <f t="shared" si="167"/>
        <v>1306</v>
      </c>
      <c r="H1316" s="104">
        <f t="shared" ca="1" si="161"/>
        <v>103.64930735670167</v>
      </c>
    </row>
    <row r="1317" spans="1:8">
      <c r="A1317" s="104">
        <f t="shared" si="166"/>
        <v>1307</v>
      </c>
      <c r="B1317" s="104">
        <f t="shared" ca="1" si="162"/>
        <v>1.5090681135452479</v>
      </c>
      <c r="C1317" s="104">
        <f t="shared" ca="1" si="163"/>
        <v>1.519068113545248E-3</v>
      </c>
      <c r="D1317" s="104">
        <f t="shared" ca="1" si="164"/>
        <v>100.03736203846383</v>
      </c>
      <c r="E1317" s="104">
        <f t="shared" ca="1" si="165"/>
        <v>4.6425322244520375</v>
      </c>
      <c r="F1317" s="104">
        <f t="shared" ca="1" si="160"/>
        <v>103.80687736398482</v>
      </c>
      <c r="G1317" s="104">
        <f t="shared" si="167"/>
        <v>1307</v>
      </c>
      <c r="H1317" s="104">
        <f t="shared" ca="1" si="161"/>
        <v>103.80687736398482</v>
      </c>
    </row>
    <row r="1318" spans="1:8">
      <c r="A1318" s="104">
        <f t="shared" si="166"/>
        <v>1308</v>
      </c>
      <c r="B1318" s="104">
        <f t="shared" ca="1" si="162"/>
        <v>-2.0941674559504027E-2</v>
      </c>
      <c r="C1318" s="104">
        <f t="shared" ca="1" si="163"/>
        <v>-1.0941674559504026E-5</v>
      </c>
      <c r="D1318" s="104">
        <f t="shared" ca="1" si="164"/>
        <v>100.03735109678927</v>
      </c>
      <c r="E1318" s="104">
        <f t="shared" ca="1" si="165"/>
        <v>4.6425212827774782</v>
      </c>
      <c r="F1318" s="104">
        <f t="shared" ca="1" si="160"/>
        <v>103.80574154912956</v>
      </c>
      <c r="G1318" s="104">
        <f t="shared" si="167"/>
        <v>1308</v>
      </c>
      <c r="H1318" s="104">
        <f t="shared" ca="1" si="161"/>
        <v>103.80574154912956</v>
      </c>
    </row>
    <row r="1319" spans="1:8">
      <c r="A1319" s="104">
        <f t="shared" si="166"/>
        <v>1309</v>
      </c>
      <c r="B1319" s="104">
        <f t="shared" ca="1" si="162"/>
        <v>-1.2178777260444735</v>
      </c>
      <c r="C1319" s="104">
        <f t="shared" ca="1" si="163"/>
        <v>-1.2078777260444735E-3</v>
      </c>
      <c r="D1319" s="104">
        <f t="shared" ca="1" si="164"/>
        <v>100.03614321906322</v>
      </c>
      <c r="E1319" s="104">
        <f t="shared" ca="1" si="165"/>
        <v>4.6413134050514335</v>
      </c>
      <c r="F1319" s="104">
        <f t="shared" ca="1" si="160"/>
        <v>103.68043260025608</v>
      </c>
      <c r="G1319" s="104">
        <f t="shared" si="167"/>
        <v>1309</v>
      </c>
      <c r="H1319" s="104">
        <f t="shared" ca="1" si="161"/>
        <v>103.68043260025608</v>
      </c>
    </row>
    <row r="1320" spans="1:8">
      <c r="A1320" s="104">
        <f t="shared" si="166"/>
        <v>1310</v>
      </c>
      <c r="B1320" s="104">
        <f t="shared" ca="1" si="162"/>
        <v>-0.60771282168803409</v>
      </c>
      <c r="C1320" s="104">
        <f t="shared" ca="1" si="163"/>
        <v>-5.9771282168803405E-4</v>
      </c>
      <c r="D1320" s="104">
        <f t="shared" ca="1" si="164"/>
        <v>100.03554550624153</v>
      </c>
      <c r="E1320" s="104">
        <f t="shared" ca="1" si="165"/>
        <v>4.6407156922297457</v>
      </c>
      <c r="F1320" s="104">
        <f t="shared" ca="1" si="160"/>
        <v>103.61847999311101</v>
      </c>
      <c r="G1320" s="104">
        <f t="shared" si="167"/>
        <v>1310</v>
      </c>
      <c r="H1320" s="104">
        <f t="shared" ca="1" si="161"/>
        <v>103.61847999311101</v>
      </c>
    </row>
    <row r="1321" spans="1:8">
      <c r="A1321" s="104">
        <f t="shared" si="166"/>
        <v>1311</v>
      </c>
      <c r="B1321" s="104">
        <f t="shared" ca="1" si="162"/>
        <v>-1.6806130232169427</v>
      </c>
      <c r="C1321" s="104">
        <f t="shared" ca="1" si="163"/>
        <v>-1.6706130232169427E-3</v>
      </c>
      <c r="D1321" s="104">
        <f t="shared" ca="1" si="164"/>
        <v>100.03387489321831</v>
      </c>
      <c r="E1321" s="104">
        <f t="shared" ca="1" si="165"/>
        <v>4.6390450792065288</v>
      </c>
      <c r="F1321" s="104">
        <f t="shared" ca="1" si="160"/>
        <v>103.44551812738858</v>
      </c>
      <c r="G1321" s="104">
        <f t="shared" si="167"/>
        <v>1311</v>
      </c>
      <c r="H1321" s="104">
        <f t="shared" ca="1" si="161"/>
        <v>103.44551812738858</v>
      </c>
    </row>
    <row r="1322" spans="1:8">
      <c r="A1322" s="104">
        <f t="shared" si="166"/>
        <v>1312</v>
      </c>
      <c r="B1322" s="104">
        <f t="shared" ca="1" si="162"/>
        <v>-1.533778232163546</v>
      </c>
      <c r="C1322" s="104">
        <f t="shared" ca="1" si="163"/>
        <v>-1.5237782321635461E-3</v>
      </c>
      <c r="D1322" s="104">
        <f t="shared" ca="1" si="164"/>
        <v>100.03235111498614</v>
      </c>
      <c r="E1322" s="104">
        <f t="shared" ca="1" si="165"/>
        <v>4.637521300974365</v>
      </c>
      <c r="F1322" s="104">
        <f t="shared" ca="1" si="160"/>
        <v>103.28801013275445</v>
      </c>
      <c r="G1322" s="104">
        <f t="shared" si="167"/>
        <v>1312</v>
      </c>
      <c r="H1322" s="104">
        <f t="shared" ca="1" si="161"/>
        <v>103.28801013275445</v>
      </c>
    </row>
    <row r="1323" spans="1:8">
      <c r="A1323" s="104">
        <f t="shared" si="166"/>
        <v>1313</v>
      </c>
      <c r="B1323" s="104">
        <f t="shared" ca="1" si="162"/>
        <v>0.54595758510531733</v>
      </c>
      <c r="C1323" s="104">
        <f t="shared" ca="1" si="163"/>
        <v>5.5595758510531732E-4</v>
      </c>
      <c r="D1323" s="104">
        <f t="shared" ca="1" si="164"/>
        <v>100.03290707257125</v>
      </c>
      <c r="E1323" s="104">
        <f t="shared" ca="1" si="165"/>
        <v>4.6380772585594707</v>
      </c>
      <c r="F1323" s="104">
        <f t="shared" ca="1" si="160"/>
        <v>103.34544985098225</v>
      </c>
      <c r="G1323" s="104">
        <f t="shared" si="167"/>
        <v>1313</v>
      </c>
      <c r="H1323" s="104">
        <f t="shared" ca="1" si="161"/>
        <v>103.34544985098225</v>
      </c>
    </row>
    <row r="1324" spans="1:8">
      <c r="A1324" s="104">
        <f t="shared" si="166"/>
        <v>1314</v>
      </c>
      <c r="B1324" s="104">
        <f t="shared" ca="1" si="162"/>
        <v>-6.7368897535639877E-2</v>
      </c>
      <c r="C1324" s="104">
        <f t="shared" ca="1" si="163"/>
        <v>-5.7368897535639882E-5</v>
      </c>
      <c r="D1324" s="104">
        <f t="shared" ca="1" si="164"/>
        <v>100.03284970367372</v>
      </c>
      <c r="E1324" s="104">
        <f t="shared" ca="1" si="165"/>
        <v>4.6380198896619351</v>
      </c>
      <c r="F1324" s="104">
        <f t="shared" ca="1" si="160"/>
        <v>103.3395212065205</v>
      </c>
      <c r="G1324" s="104">
        <f t="shared" si="167"/>
        <v>1314</v>
      </c>
      <c r="H1324" s="104">
        <f t="shared" ca="1" si="161"/>
        <v>103.3395212065205</v>
      </c>
    </row>
    <row r="1325" spans="1:8">
      <c r="A1325" s="104">
        <f t="shared" si="166"/>
        <v>1315</v>
      </c>
      <c r="B1325" s="104">
        <f t="shared" ca="1" si="162"/>
        <v>-0.44174064553990422</v>
      </c>
      <c r="C1325" s="104">
        <f t="shared" ca="1" si="163"/>
        <v>-4.317406455399042E-4</v>
      </c>
      <c r="D1325" s="104">
        <f t="shared" ca="1" si="164"/>
        <v>100.03241796302818</v>
      </c>
      <c r="E1325" s="104">
        <f t="shared" ca="1" si="165"/>
        <v>4.6375881490163948</v>
      </c>
      <c r="F1325" s="104">
        <f t="shared" ca="1" si="160"/>
        <v>103.29491496478167</v>
      </c>
      <c r="G1325" s="104">
        <f t="shared" si="167"/>
        <v>1315</v>
      </c>
      <c r="H1325" s="104">
        <f t="shared" ca="1" si="161"/>
        <v>103.29491496478167</v>
      </c>
    </row>
    <row r="1326" spans="1:8">
      <c r="A1326" s="104">
        <f t="shared" si="166"/>
        <v>1316</v>
      </c>
      <c r="B1326" s="104">
        <f t="shared" ca="1" si="162"/>
        <v>-9.0016262893935994E-2</v>
      </c>
      <c r="C1326" s="104">
        <f t="shared" ca="1" si="163"/>
        <v>-8.0016262893935992E-5</v>
      </c>
      <c r="D1326" s="104">
        <f t="shared" ca="1" si="164"/>
        <v>100.03233794676528</v>
      </c>
      <c r="E1326" s="104">
        <f t="shared" ca="1" si="165"/>
        <v>4.637508132753501</v>
      </c>
      <c r="F1326" s="104">
        <f t="shared" ca="1" si="160"/>
        <v>103.28665002237956</v>
      </c>
      <c r="G1326" s="104">
        <f t="shared" si="167"/>
        <v>1316</v>
      </c>
      <c r="H1326" s="104">
        <f t="shared" ca="1" si="161"/>
        <v>103.28665002237956</v>
      </c>
    </row>
    <row r="1327" spans="1:8">
      <c r="A1327" s="104">
        <f t="shared" si="166"/>
        <v>1317</v>
      </c>
      <c r="B1327" s="104">
        <f t="shared" ca="1" si="162"/>
        <v>1.8568413138659823</v>
      </c>
      <c r="C1327" s="104">
        <f t="shared" ca="1" si="163"/>
        <v>1.8668413138659824E-3</v>
      </c>
      <c r="D1327" s="104">
        <f t="shared" ca="1" si="164"/>
        <v>100.03420478807915</v>
      </c>
      <c r="E1327" s="104">
        <f t="shared" ca="1" si="165"/>
        <v>4.6393749740673673</v>
      </c>
      <c r="F1327" s="104">
        <f t="shared" ca="1" si="160"/>
        <v>103.47964990183452</v>
      </c>
      <c r="G1327" s="104">
        <f t="shared" si="167"/>
        <v>1317</v>
      </c>
      <c r="H1327" s="104">
        <f t="shared" ca="1" si="161"/>
        <v>103.47964990183452</v>
      </c>
    </row>
    <row r="1328" spans="1:8">
      <c r="A1328" s="104">
        <f t="shared" si="166"/>
        <v>1318</v>
      </c>
      <c r="B1328" s="104">
        <f t="shared" ca="1" si="162"/>
        <v>-0.26639882449438812</v>
      </c>
      <c r="C1328" s="104">
        <f t="shared" ca="1" si="163"/>
        <v>-2.5639882449438809E-4</v>
      </c>
      <c r="D1328" s="104">
        <f t="shared" ca="1" si="164"/>
        <v>100.03394838925466</v>
      </c>
      <c r="E1328" s="104">
        <f t="shared" ca="1" si="165"/>
        <v>4.6391185752428727</v>
      </c>
      <c r="F1328" s="104">
        <f t="shared" ca="1" si="160"/>
        <v>103.45312124234447</v>
      </c>
      <c r="G1328" s="104">
        <f t="shared" si="167"/>
        <v>1318</v>
      </c>
      <c r="H1328" s="104">
        <f t="shared" ca="1" si="161"/>
        <v>103.45312124234447</v>
      </c>
    </row>
    <row r="1329" spans="1:8">
      <c r="A1329" s="104">
        <f t="shared" si="166"/>
        <v>1319</v>
      </c>
      <c r="B1329" s="104">
        <f t="shared" ca="1" si="162"/>
        <v>-1.5388658419267931</v>
      </c>
      <c r="C1329" s="104">
        <f t="shared" ca="1" si="163"/>
        <v>-1.5288658419267932E-3</v>
      </c>
      <c r="D1329" s="104">
        <f t="shared" ca="1" si="164"/>
        <v>100.03241952341273</v>
      </c>
      <c r="E1329" s="104">
        <f t="shared" ca="1" si="165"/>
        <v>4.6375897094009462</v>
      </c>
      <c r="F1329" s="104">
        <f t="shared" ca="1" si="160"/>
        <v>103.29507614469695</v>
      </c>
      <c r="G1329" s="104">
        <f t="shared" si="167"/>
        <v>1319</v>
      </c>
      <c r="H1329" s="104">
        <f t="shared" ca="1" si="161"/>
        <v>103.29507614469695</v>
      </c>
    </row>
    <row r="1330" spans="1:8">
      <c r="A1330" s="104">
        <f t="shared" si="166"/>
        <v>1320</v>
      </c>
      <c r="B1330" s="104">
        <f t="shared" ca="1" si="162"/>
        <v>-1.6821359887056446</v>
      </c>
      <c r="C1330" s="104">
        <f t="shared" ca="1" si="163"/>
        <v>-1.6721359887056446E-3</v>
      </c>
      <c r="D1330" s="104">
        <f t="shared" ca="1" si="164"/>
        <v>100.03074738742403</v>
      </c>
      <c r="E1330" s="104">
        <f t="shared" ca="1" si="165"/>
        <v>4.6359175734122404</v>
      </c>
      <c r="F1330" s="104">
        <f t="shared" ca="1" si="160"/>
        <v>103.12249705848127</v>
      </c>
      <c r="G1330" s="104">
        <f t="shared" si="167"/>
        <v>1320</v>
      </c>
      <c r="H1330" s="104">
        <f t="shared" ca="1" si="161"/>
        <v>103.12249705848127</v>
      </c>
    </row>
    <row r="1331" spans="1:8">
      <c r="A1331" s="104">
        <f t="shared" si="166"/>
        <v>1321</v>
      </c>
      <c r="B1331" s="104">
        <f t="shared" ca="1" si="162"/>
        <v>1.2582578754174403</v>
      </c>
      <c r="C1331" s="104">
        <f t="shared" ca="1" si="163"/>
        <v>1.2682578754174404E-3</v>
      </c>
      <c r="D1331" s="104">
        <f t="shared" ca="1" si="164"/>
        <v>100.03201564529945</v>
      </c>
      <c r="E1331" s="104">
        <f t="shared" ca="1" si="165"/>
        <v>4.6371858312876579</v>
      </c>
      <c r="F1331" s="104">
        <f t="shared" ca="1" si="160"/>
        <v>103.25336594771647</v>
      </c>
      <c r="G1331" s="104">
        <f t="shared" si="167"/>
        <v>1321</v>
      </c>
      <c r="H1331" s="104">
        <f t="shared" ca="1" si="161"/>
        <v>103.25336594771647</v>
      </c>
    </row>
    <row r="1332" spans="1:8">
      <c r="A1332" s="104">
        <f t="shared" si="166"/>
        <v>1322</v>
      </c>
      <c r="B1332" s="104">
        <f t="shared" ca="1" si="162"/>
        <v>-0.64257391951430476</v>
      </c>
      <c r="C1332" s="104">
        <f t="shared" ca="1" si="163"/>
        <v>-6.3257391951430475E-4</v>
      </c>
      <c r="D1332" s="104">
        <f t="shared" ca="1" si="164"/>
        <v>100.03138307137993</v>
      </c>
      <c r="E1332" s="104">
        <f t="shared" ca="1" si="165"/>
        <v>4.6365532573681438</v>
      </c>
      <c r="F1332" s="104">
        <f t="shared" ca="1" si="160"/>
        <v>103.1880712153656</v>
      </c>
      <c r="G1332" s="104">
        <f t="shared" si="167"/>
        <v>1322</v>
      </c>
      <c r="H1332" s="104">
        <f t="shared" ca="1" si="161"/>
        <v>103.1880712153656</v>
      </c>
    </row>
    <row r="1333" spans="1:8">
      <c r="A1333" s="104">
        <f t="shared" si="166"/>
        <v>1323</v>
      </c>
      <c r="B1333" s="104">
        <f t="shared" ca="1" si="162"/>
        <v>-4.517302526396276E-2</v>
      </c>
      <c r="C1333" s="104">
        <f t="shared" ca="1" si="163"/>
        <v>-3.517302526396276E-5</v>
      </c>
      <c r="D1333" s="104">
        <f t="shared" ca="1" si="164"/>
        <v>100.03134789835467</v>
      </c>
      <c r="E1333" s="104">
        <f t="shared" ca="1" si="165"/>
        <v>4.6365180843428799</v>
      </c>
      <c r="F1333" s="104">
        <f t="shared" ca="1" si="160"/>
        <v>103.18444184255819</v>
      </c>
      <c r="G1333" s="104">
        <f t="shared" si="167"/>
        <v>1323</v>
      </c>
      <c r="H1333" s="104">
        <f t="shared" ca="1" si="161"/>
        <v>103.18444184255819</v>
      </c>
    </row>
    <row r="1334" spans="1:8">
      <c r="A1334" s="104">
        <f t="shared" si="166"/>
        <v>1324</v>
      </c>
      <c r="B1334" s="104">
        <f t="shared" ca="1" si="162"/>
        <v>1.4260286519630032</v>
      </c>
      <c r="C1334" s="104">
        <f t="shared" ca="1" si="163"/>
        <v>1.4360286519630033E-3</v>
      </c>
      <c r="D1334" s="104">
        <f t="shared" ca="1" si="164"/>
        <v>100.03278392700663</v>
      </c>
      <c r="E1334" s="104">
        <f t="shared" ca="1" si="165"/>
        <v>4.6379541129948425</v>
      </c>
      <c r="F1334" s="104">
        <f t="shared" ca="1" si="160"/>
        <v>103.33272410078452</v>
      </c>
      <c r="G1334" s="104">
        <f t="shared" si="167"/>
        <v>1324</v>
      </c>
      <c r="H1334" s="104">
        <f t="shared" ca="1" si="161"/>
        <v>103.33272410078452</v>
      </c>
    </row>
    <row r="1335" spans="1:8">
      <c r="A1335" s="104">
        <f t="shared" si="166"/>
        <v>1325</v>
      </c>
      <c r="B1335" s="104">
        <f t="shared" ca="1" si="162"/>
        <v>0.30091079928640241</v>
      </c>
      <c r="C1335" s="104">
        <f t="shared" ca="1" si="163"/>
        <v>3.1091079928640243E-4</v>
      </c>
      <c r="D1335" s="104">
        <f t="shared" ca="1" si="164"/>
        <v>100.03309483780592</v>
      </c>
      <c r="E1335" s="104">
        <f t="shared" ca="1" si="165"/>
        <v>4.638265023794129</v>
      </c>
      <c r="F1335" s="104">
        <f t="shared" ca="1" si="160"/>
        <v>103.36485635550081</v>
      </c>
      <c r="G1335" s="104">
        <f t="shared" si="167"/>
        <v>1325</v>
      </c>
      <c r="H1335" s="104">
        <f t="shared" ca="1" si="161"/>
        <v>103.36485635550081</v>
      </c>
    </row>
    <row r="1336" spans="1:8">
      <c r="A1336" s="104">
        <f t="shared" si="166"/>
        <v>1326</v>
      </c>
      <c r="B1336" s="104">
        <f t="shared" ca="1" si="162"/>
        <v>-0.64209985235855016</v>
      </c>
      <c r="C1336" s="104">
        <f t="shared" ca="1" si="163"/>
        <v>-6.3209985235855018E-4</v>
      </c>
      <c r="D1336" s="104">
        <f t="shared" ca="1" si="164"/>
        <v>100.03246273795357</v>
      </c>
      <c r="E1336" s="104">
        <f t="shared" ca="1" si="165"/>
        <v>4.6376329239417702</v>
      </c>
      <c r="F1336" s="104">
        <f t="shared" ca="1" si="160"/>
        <v>103.29954009043492</v>
      </c>
      <c r="G1336" s="104">
        <f t="shared" si="167"/>
        <v>1326</v>
      </c>
      <c r="H1336" s="104">
        <f t="shared" ca="1" si="161"/>
        <v>103.29954009043492</v>
      </c>
    </row>
    <row r="1337" spans="1:8">
      <c r="A1337" s="104">
        <f t="shared" si="166"/>
        <v>1327</v>
      </c>
      <c r="B1337" s="104">
        <f t="shared" ca="1" si="162"/>
        <v>0.66746343543682629</v>
      </c>
      <c r="C1337" s="104">
        <f t="shared" ca="1" si="163"/>
        <v>6.7746343543682635E-4</v>
      </c>
      <c r="D1337" s="104">
        <f t="shared" ca="1" si="164"/>
        <v>100.033140201389</v>
      </c>
      <c r="E1337" s="104">
        <f t="shared" ca="1" si="165"/>
        <v>4.6383103873772074</v>
      </c>
      <c r="F1337" s="104">
        <f t="shared" ca="1" si="160"/>
        <v>103.369545462106</v>
      </c>
      <c r="G1337" s="104">
        <f t="shared" si="167"/>
        <v>1327</v>
      </c>
      <c r="H1337" s="104">
        <f t="shared" ca="1" si="161"/>
        <v>103.369545462106</v>
      </c>
    </row>
    <row r="1338" spans="1:8">
      <c r="A1338" s="104">
        <f t="shared" si="166"/>
        <v>1328</v>
      </c>
      <c r="B1338" s="104">
        <f t="shared" ca="1" si="162"/>
        <v>-2.8805917516628989</v>
      </c>
      <c r="C1338" s="104">
        <f t="shared" ca="1" si="163"/>
        <v>-2.8705917516628991E-3</v>
      </c>
      <c r="D1338" s="104">
        <f t="shared" ca="1" si="164"/>
        <v>100.03026960963734</v>
      </c>
      <c r="E1338" s="104">
        <f t="shared" ca="1" si="165"/>
        <v>4.6354397956255449</v>
      </c>
      <c r="F1338" s="104">
        <f t="shared" ca="1" si="160"/>
        <v>103.07323918817329</v>
      </c>
      <c r="G1338" s="104">
        <f t="shared" si="167"/>
        <v>1328</v>
      </c>
      <c r="H1338" s="104">
        <f t="shared" ca="1" si="161"/>
        <v>103.07323918817329</v>
      </c>
    </row>
    <row r="1339" spans="1:8">
      <c r="A1339" s="104">
        <f t="shared" si="166"/>
        <v>1329</v>
      </c>
      <c r="B1339" s="104">
        <f t="shared" ca="1" si="162"/>
        <v>-0.53466856018245967</v>
      </c>
      <c r="C1339" s="104">
        <f t="shared" ca="1" si="163"/>
        <v>-5.2466856018245961E-4</v>
      </c>
      <c r="D1339" s="104">
        <f t="shared" ca="1" si="164"/>
        <v>100.02974494107715</v>
      </c>
      <c r="E1339" s="104">
        <f t="shared" ca="1" si="165"/>
        <v>4.6349151270653621</v>
      </c>
      <c r="F1339" s="104">
        <f t="shared" ca="1" si="160"/>
        <v>103.01917408454534</v>
      </c>
      <c r="G1339" s="104">
        <f t="shared" si="167"/>
        <v>1329</v>
      </c>
      <c r="H1339" s="104">
        <f t="shared" ca="1" si="161"/>
        <v>103.01917408454534</v>
      </c>
    </row>
    <row r="1340" spans="1:8">
      <c r="A1340" s="104">
        <f t="shared" si="166"/>
        <v>1330</v>
      </c>
      <c r="B1340" s="104">
        <f t="shared" ca="1" si="162"/>
        <v>0.74038330740472991</v>
      </c>
      <c r="C1340" s="104">
        <f t="shared" ca="1" si="163"/>
        <v>7.503833074047299E-4</v>
      </c>
      <c r="D1340" s="104">
        <f t="shared" ca="1" si="164"/>
        <v>100.03049532438456</v>
      </c>
      <c r="E1340" s="104">
        <f t="shared" ca="1" si="165"/>
        <v>4.6356655103727666</v>
      </c>
      <c r="F1340" s="104">
        <f t="shared" ca="1" si="160"/>
        <v>103.09650696414327</v>
      </c>
      <c r="G1340" s="104">
        <f t="shared" si="167"/>
        <v>1330</v>
      </c>
      <c r="H1340" s="104">
        <f t="shared" ca="1" si="161"/>
        <v>103.09650696414327</v>
      </c>
    </row>
    <row r="1341" spans="1:8">
      <c r="A1341" s="104">
        <f t="shared" si="166"/>
        <v>1331</v>
      </c>
      <c r="B1341" s="104">
        <f t="shared" ca="1" si="162"/>
        <v>1.7916162904948026E-2</v>
      </c>
      <c r="C1341" s="104">
        <f t="shared" ca="1" si="163"/>
        <v>2.7916162904948024E-5</v>
      </c>
      <c r="D1341" s="104">
        <f t="shared" ca="1" si="164"/>
        <v>100.03052324054747</v>
      </c>
      <c r="E1341" s="104">
        <f t="shared" ca="1" si="165"/>
        <v>4.6356934265356715</v>
      </c>
      <c r="F1341" s="104">
        <f t="shared" ca="1" si="160"/>
        <v>103.09938506319916</v>
      </c>
      <c r="G1341" s="104">
        <f t="shared" si="167"/>
        <v>1331</v>
      </c>
      <c r="H1341" s="104">
        <f t="shared" ca="1" si="161"/>
        <v>103.09938506319916</v>
      </c>
    </row>
    <row r="1342" spans="1:8">
      <c r="A1342" s="104">
        <f t="shared" si="166"/>
        <v>1332</v>
      </c>
      <c r="B1342" s="104">
        <f t="shared" ca="1" si="162"/>
        <v>0.96881377127327428</v>
      </c>
      <c r="C1342" s="104">
        <f t="shared" ca="1" si="163"/>
        <v>9.7881377127327423E-4</v>
      </c>
      <c r="D1342" s="104">
        <f t="shared" ca="1" si="164"/>
        <v>100.03150205431874</v>
      </c>
      <c r="E1342" s="104">
        <f t="shared" ca="1" si="165"/>
        <v>4.6366722403069449</v>
      </c>
      <c r="F1342" s="104">
        <f t="shared" ca="1" si="160"/>
        <v>103.20034956577064</v>
      </c>
      <c r="G1342" s="104">
        <f t="shared" si="167"/>
        <v>1332</v>
      </c>
      <c r="H1342" s="104">
        <f t="shared" ca="1" si="161"/>
        <v>103.20034956577064</v>
      </c>
    </row>
    <row r="1343" spans="1:8">
      <c r="A1343" s="104">
        <f t="shared" si="166"/>
        <v>1333</v>
      </c>
      <c r="B1343" s="104">
        <f t="shared" ca="1" si="162"/>
        <v>-0.92918875935556366</v>
      </c>
      <c r="C1343" s="104">
        <f t="shared" ca="1" si="163"/>
        <v>-9.1918875935556371E-4</v>
      </c>
      <c r="D1343" s="104">
        <f t="shared" ca="1" si="164"/>
        <v>100.03058286555938</v>
      </c>
      <c r="E1343" s="104">
        <f t="shared" ca="1" si="165"/>
        <v>4.6357530515475895</v>
      </c>
      <c r="F1343" s="104">
        <f t="shared" ca="1" si="160"/>
        <v>103.10553254853242</v>
      </c>
      <c r="G1343" s="104">
        <f t="shared" si="167"/>
        <v>1333</v>
      </c>
      <c r="H1343" s="104">
        <f t="shared" ca="1" si="161"/>
        <v>103.10553254853242</v>
      </c>
    </row>
    <row r="1344" spans="1:8">
      <c r="A1344" s="104">
        <f t="shared" si="166"/>
        <v>1334</v>
      </c>
      <c r="B1344" s="104">
        <f t="shared" ca="1" si="162"/>
        <v>0.51409110912912137</v>
      </c>
      <c r="C1344" s="104">
        <f t="shared" ca="1" si="163"/>
        <v>5.240911091291214E-4</v>
      </c>
      <c r="D1344" s="104">
        <f t="shared" ca="1" si="164"/>
        <v>100.03110695666851</v>
      </c>
      <c r="E1344" s="104">
        <f t="shared" ca="1" si="165"/>
        <v>4.6362771426567191</v>
      </c>
      <c r="F1344" s="104">
        <f t="shared" ca="1" si="160"/>
        <v>103.15958340399239</v>
      </c>
      <c r="G1344" s="104">
        <f t="shared" si="167"/>
        <v>1334</v>
      </c>
      <c r="H1344" s="104">
        <f t="shared" ca="1" si="161"/>
        <v>103.15958340399239</v>
      </c>
    </row>
    <row r="1345" spans="1:8">
      <c r="A1345" s="104">
        <f t="shared" si="166"/>
        <v>1335</v>
      </c>
      <c r="B1345" s="104">
        <f t="shared" ca="1" si="162"/>
        <v>-0.64546405089002112</v>
      </c>
      <c r="C1345" s="104">
        <f t="shared" ca="1" si="163"/>
        <v>-6.3546405089002112E-4</v>
      </c>
      <c r="D1345" s="104">
        <f t="shared" ca="1" si="164"/>
        <v>100.03047149261762</v>
      </c>
      <c r="E1345" s="104">
        <f t="shared" ca="1" si="165"/>
        <v>4.635641678605829</v>
      </c>
      <c r="F1345" s="104">
        <f t="shared" ca="1" si="160"/>
        <v>103.09405002149398</v>
      </c>
      <c r="G1345" s="104">
        <f t="shared" si="167"/>
        <v>1335</v>
      </c>
      <c r="H1345" s="104">
        <f t="shared" ca="1" si="161"/>
        <v>103.09405002149398</v>
      </c>
    </row>
    <row r="1346" spans="1:8">
      <c r="A1346" s="104">
        <f t="shared" si="166"/>
        <v>1336</v>
      </c>
      <c r="B1346" s="104">
        <f t="shared" ca="1" si="162"/>
        <v>-0.20303255685666349</v>
      </c>
      <c r="C1346" s="104">
        <f t="shared" ca="1" si="163"/>
        <v>-1.930325568566635E-4</v>
      </c>
      <c r="D1346" s="104">
        <f t="shared" ca="1" si="164"/>
        <v>100.03027846006077</v>
      </c>
      <c r="E1346" s="104">
        <f t="shared" ca="1" si="165"/>
        <v>4.6354486460489719</v>
      </c>
      <c r="F1346" s="104">
        <f t="shared" ca="1" si="160"/>
        <v>103.07415143402098</v>
      </c>
      <c r="G1346" s="104">
        <f t="shared" si="167"/>
        <v>1336</v>
      </c>
      <c r="H1346" s="104">
        <f t="shared" ca="1" si="161"/>
        <v>103.07415143402098</v>
      </c>
    </row>
    <row r="1347" spans="1:8">
      <c r="A1347" s="104">
        <f t="shared" si="166"/>
        <v>1337</v>
      </c>
      <c r="B1347" s="104">
        <f t="shared" ca="1" si="162"/>
        <v>1.4600209624246787</v>
      </c>
      <c r="C1347" s="104">
        <f t="shared" ca="1" si="163"/>
        <v>1.4700209624246788E-3</v>
      </c>
      <c r="D1347" s="104">
        <f t="shared" ca="1" si="164"/>
        <v>100.0317484810232</v>
      </c>
      <c r="E1347" s="104">
        <f t="shared" ca="1" si="165"/>
        <v>4.6369186670113969</v>
      </c>
      <c r="F1347" s="104">
        <f t="shared" ca="1" si="160"/>
        <v>103.22578402154826</v>
      </c>
      <c r="G1347" s="104">
        <f t="shared" si="167"/>
        <v>1337</v>
      </c>
      <c r="H1347" s="104">
        <f t="shared" ca="1" si="161"/>
        <v>103.22578402154826</v>
      </c>
    </row>
    <row r="1348" spans="1:8">
      <c r="A1348" s="104">
        <f t="shared" si="166"/>
        <v>1338</v>
      </c>
      <c r="B1348" s="104">
        <f t="shared" ca="1" si="162"/>
        <v>0.89124150375955513</v>
      </c>
      <c r="C1348" s="104">
        <f t="shared" ca="1" si="163"/>
        <v>9.0124150375955523E-4</v>
      </c>
      <c r="D1348" s="104">
        <f t="shared" ca="1" si="164"/>
        <v>100.03264972252695</v>
      </c>
      <c r="E1348" s="104">
        <f t="shared" ca="1" si="165"/>
        <v>4.6378199085151568</v>
      </c>
      <c r="F1348" s="104">
        <f t="shared" ca="1" si="160"/>
        <v>103.31885731682515</v>
      </c>
      <c r="G1348" s="104">
        <f t="shared" si="167"/>
        <v>1338</v>
      </c>
      <c r="H1348" s="104">
        <f t="shared" ca="1" si="161"/>
        <v>103.31885731682515</v>
      </c>
    </row>
    <row r="1349" spans="1:8">
      <c r="A1349" s="104">
        <f t="shared" si="166"/>
        <v>1339</v>
      </c>
      <c r="B1349" s="104">
        <f t="shared" ca="1" si="162"/>
        <v>0.9776423893603654</v>
      </c>
      <c r="C1349" s="104">
        <f t="shared" ca="1" si="163"/>
        <v>9.8764238936036551E-4</v>
      </c>
      <c r="D1349" s="104">
        <f t="shared" ca="1" si="164"/>
        <v>100.03363736491632</v>
      </c>
      <c r="E1349" s="104">
        <f t="shared" ca="1" si="165"/>
        <v>4.6388075509045175</v>
      </c>
      <c r="F1349" s="104">
        <f t="shared" ca="1" si="160"/>
        <v>103.42094980706831</v>
      </c>
      <c r="G1349" s="104">
        <f t="shared" si="167"/>
        <v>1339</v>
      </c>
      <c r="H1349" s="104">
        <f t="shared" ca="1" si="161"/>
        <v>103.42094980706831</v>
      </c>
    </row>
    <row r="1350" spans="1:8">
      <c r="A1350" s="104">
        <f t="shared" si="166"/>
        <v>1340</v>
      </c>
      <c r="B1350" s="104">
        <f t="shared" ca="1" si="162"/>
        <v>-0.91776970872417563</v>
      </c>
      <c r="C1350" s="104">
        <f t="shared" ca="1" si="163"/>
        <v>-9.0776970872417559E-4</v>
      </c>
      <c r="D1350" s="104">
        <f t="shared" ca="1" si="164"/>
        <v>100.0327295952076</v>
      </c>
      <c r="E1350" s="104">
        <f t="shared" ca="1" si="165"/>
        <v>4.6378997811957934</v>
      </c>
      <c r="F1350" s="104">
        <f t="shared" ca="1" si="160"/>
        <v>103.32711000049694</v>
      </c>
      <c r="G1350" s="104">
        <f t="shared" si="167"/>
        <v>1340</v>
      </c>
      <c r="H1350" s="104">
        <f t="shared" ca="1" si="161"/>
        <v>103.32711000049694</v>
      </c>
    </row>
    <row r="1351" spans="1:8">
      <c r="A1351" s="104">
        <f t="shared" si="166"/>
        <v>1341</v>
      </c>
      <c r="B1351" s="104">
        <f t="shared" ca="1" si="162"/>
        <v>1.1146868954528411</v>
      </c>
      <c r="C1351" s="104">
        <f t="shared" ca="1" si="163"/>
        <v>1.1246868954528412E-3</v>
      </c>
      <c r="D1351" s="104">
        <f t="shared" ca="1" si="164"/>
        <v>100.03385428210305</v>
      </c>
      <c r="E1351" s="104">
        <f t="shared" ca="1" si="165"/>
        <v>4.6390244680912458</v>
      </c>
      <c r="F1351" s="104">
        <f t="shared" ca="1" si="160"/>
        <v>103.44338602186156</v>
      </c>
      <c r="G1351" s="104">
        <f t="shared" si="167"/>
        <v>1341</v>
      </c>
      <c r="H1351" s="104">
        <f t="shared" ca="1" si="161"/>
        <v>103.44338602186156</v>
      </c>
    </row>
    <row r="1352" spans="1:8">
      <c r="A1352" s="104">
        <f t="shared" si="166"/>
        <v>1342</v>
      </c>
      <c r="B1352" s="104">
        <f t="shared" ca="1" si="162"/>
        <v>-0.53655763263827483</v>
      </c>
      <c r="C1352" s="104">
        <f t="shared" ca="1" si="163"/>
        <v>-5.2655763263827486E-4</v>
      </c>
      <c r="D1352" s="104">
        <f t="shared" ca="1" si="164"/>
        <v>100.03332772447041</v>
      </c>
      <c r="E1352" s="104">
        <f t="shared" ca="1" si="165"/>
        <v>4.6384979104586073</v>
      </c>
      <c r="F1352" s="104">
        <f t="shared" ca="1" si="160"/>
        <v>103.38893145539777</v>
      </c>
      <c r="G1352" s="104">
        <f t="shared" si="167"/>
        <v>1342</v>
      </c>
      <c r="H1352" s="104">
        <f t="shared" ca="1" si="161"/>
        <v>103.38893145539777</v>
      </c>
    </row>
    <row r="1353" spans="1:8">
      <c r="A1353" s="104">
        <f t="shared" si="166"/>
        <v>1343</v>
      </c>
      <c r="B1353" s="104">
        <f t="shared" ca="1" si="162"/>
        <v>-0.45545318281292402</v>
      </c>
      <c r="C1353" s="104">
        <f t="shared" ca="1" si="163"/>
        <v>-4.4545318281292398E-4</v>
      </c>
      <c r="D1353" s="104">
        <f t="shared" ca="1" si="164"/>
        <v>100.0328822712876</v>
      </c>
      <c r="E1353" s="104">
        <f t="shared" ca="1" si="165"/>
        <v>4.6380524572757942</v>
      </c>
      <c r="F1353" s="104">
        <f t="shared" ca="1" si="160"/>
        <v>103.34288678294764</v>
      </c>
      <c r="G1353" s="104">
        <f t="shared" si="167"/>
        <v>1343</v>
      </c>
      <c r="H1353" s="104">
        <f t="shared" ca="1" si="161"/>
        <v>103.34288678294764</v>
      </c>
    </row>
    <row r="1354" spans="1:8">
      <c r="A1354" s="104">
        <f t="shared" si="166"/>
        <v>1344</v>
      </c>
      <c r="B1354" s="104">
        <f t="shared" ca="1" si="162"/>
        <v>-0.4448748427826732</v>
      </c>
      <c r="C1354" s="104">
        <f t="shared" ca="1" si="163"/>
        <v>-4.3487484278267316E-4</v>
      </c>
      <c r="D1354" s="104">
        <f t="shared" ca="1" si="164"/>
        <v>100.03244739644482</v>
      </c>
      <c r="E1354" s="104">
        <f t="shared" ca="1" si="165"/>
        <v>4.6376175824330117</v>
      </c>
      <c r="F1354" s="104">
        <f t="shared" ref="F1354:F1417" ca="1" si="168">EXP(E1354)</f>
        <v>103.2979553317922</v>
      </c>
      <c r="G1354" s="104">
        <f t="shared" si="167"/>
        <v>1344</v>
      </c>
      <c r="H1354" s="104">
        <f t="shared" ref="H1354:H1417" ca="1" si="169">F1354</f>
        <v>103.2979553317922</v>
      </c>
    </row>
    <row r="1355" spans="1:8">
      <c r="A1355" s="104">
        <f t="shared" si="166"/>
        <v>1345</v>
      </c>
      <c r="B1355" s="104">
        <f t="shared" ref="B1355:B1418" ca="1" si="170">NORMINV(RAND(),0,1)</f>
        <v>0.56278658435609263</v>
      </c>
      <c r="C1355" s="104">
        <f t="shared" ref="C1355:C1418" ca="1" si="171">$E$2+B1355*$C$3</f>
        <v>5.7278658435609264E-4</v>
      </c>
      <c r="D1355" s="104">
        <f t="shared" ref="D1355:D1418" ca="1" si="172">D1354+C1355</f>
        <v>100.03302018302918</v>
      </c>
      <c r="E1355" s="104">
        <f t="shared" ref="E1355:E1418" ca="1" si="173">E1354+C1355</f>
        <v>4.6381903690173676</v>
      </c>
      <c r="F1355" s="104">
        <f t="shared" ca="1" si="168"/>
        <v>103.35713996326096</v>
      </c>
      <c r="G1355" s="104">
        <f t="shared" si="167"/>
        <v>1345</v>
      </c>
      <c r="H1355" s="104">
        <f t="shared" ca="1" si="169"/>
        <v>103.35713996326096</v>
      </c>
    </row>
    <row r="1356" spans="1:8">
      <c r="A1356" s="104">
        <f t="shared" ref="A1356:A1419" si="174">A1355+1</f>
        <v>1346</v>
      </c>
      <c r="B1356" s="104">
        <f t="shared" ca="1" si="170"/>
        <v>0.52602203838606854</v>
      </c>
      <c r="C1356" s="104">
        <f t="shared" ca="1" si="171"/>
        <v>5.3602203838606856E-4</v>
      </c>
      <c r="D1356" s="104">
        <f t="shared" ca="1" si="172"/>
        <v>100.03355620506757</v>
      </c>
      <c r="E1356" s="104">
        <f t="shared" ca="1" si="173"/>
        <v>4.6387263910557532</v>
      </c>
      <c r="F1356" s="104">
        <f t="shared" ca="1" si="168"/>
        <v>103.41255651902652</v>
      </c>
      <c r="G1356" s="104">
        <f t="shared" ref="G1356:G1419" si="175">G1355+1</f>
        <v>1346</v>
      </c>
      <c r="H1356" s="104">
        <f t="shared" ca="1" si="169"/>
        <v>103.41255651902652</v>
      </c>
    </row>
    <row r="1357" spans="1:8">
      <c r="A1357" s="104">
        <f t="shared" si="174"/>
        <v>1347</v>
      </c>
      <c r="B1357" s="104">
        <f t="shared" ca="1" si="170"/>
        <v>0.78237412192739875</v>
      </c>
      <c r="C1357" s="104">
        <f t="shared" ca="1" si="171"/>
        <v>7.9237412192739883E-4</v>
      </c>
      <c r="D1357" s="104">
        <f t="shared" ca="1" si="172"/>
        <v>100.0343485791895</v>
      </c>
      <c r="E1357" s="104">
        <f t="shared" ca="1" si="173"/>
        <v>4.639518765177681</v>
      </c>
      <c r="F1357" s="104">
        <f t="shared" ca="1" si="168"/>
        <v>103.49453042540665</v>
      </c>
      <c r="G1357" s="104">
        <f t="shared" si="175"/>
        <v>1347</v>
      </c>
      <c r="H1357" s="104">
        <f t="shared" ca="1" si="169"/>
        <v>103.49453042540665</v>
      </c>
    </row>
    <row r="1358" spans="1:8">
      <c r="A1358" s="104">
        <f t="shared" si="174"/>
        <v>1348</v>
      </c>
      <c r="B1358" s="104">
        <f t="shared" ca="1" si="170"/>
        <v>-1.0304857913859835</v>
      </c>
      <c r="C1358" s="104">
        <f t="shared" ca="1" si="171"/>
        <v>-1.0204857913859834E-3</v>
      </c>
      <c r="D1358" s="104">
        <f t="shared" ca="1" si="172"/>
        <v>100.03332809339811</v>
      </c>
      <c r="E1358" s="104">
        <f t="shared" ca="1" si="173"/>
        <v>4.6384982793862948</v>
      </c>
      <c r="F1358" s="104">
        <f t="shared" ca="1" si="168"/>
        <v>103.38896959844419</v>
      </c>
      <c r="G1358" s="104">
        <f t="shared" si="175"/>
        <v>1348</v>
      </c>
      <c r="H1358" s="104">
        <f t="shared" ca="1" si="169"/>
        <v>103.38896959844419</v>
      </c>
    </row>
    <row r="1359" spans="1:8">
      <c r="A1359" s="104">
        <f t="shared" si="174"/>
        <v>1349</v>
      </c>
      <c r="B1359" s="104">
        <f t="shared" ca="1" si="170"/>
        <v>0.40576664528687911</v>
      </c>
      <c r="C1359" s="104">
        <f t="shared" ca="1" si="171"/>
        <v>4.1576664528687914E-4</v>
      </c>
      <c r="D1359" s="104">
        <f t="shared" ca="1" si="172"/>
        <v>100.0337438600434</v>
      </c>
      <c r="E1359" s="104">
        <f t="shared" ca="1" si="173"/>
        <v>4.6389140460315819</v>
      </c>
      <c r="F1359" s="104">
        <f t="shared" ca="1" si="168"/>
        <v>103.43196422073942</v>
      </c>
      <c r="G1359" s="104">
        <f t="shared" si="175"/>
        <v>1349</v>
      </c>
      <c r="H1359" s="104">
        <f t="shared" ca="1" si="169"/>
        <v>103.43196422073942</v>
      </c>
    </row>
    <row r="1360" spans="1:8">
      <c r="A1360" s="104">
        <f t="shared" si="174"/>
        <v>1350</v>
      </c>
      <c r="B1360" s="104">
        <f t="shared" ca="1" si="170"/>
        <v>-0.21130110426256621</v>
      </c>
      <c r="C1360" s="104">
        <f t="shared" ca="1" si="171"/>
        <v>-2.0130110426256622E-4</v>
      </c>
      <c r="D1360" s="104">
        <f t="shared" ca="1" si="172"/>
        <v>100.03354255893913</v>
      </c>
      <c r="E1360" s="104">
        <f t="shared" ca="1" si="173"/>
        <v>4.6387127449273189</v>
      </c>
      <c r="F1360" s="104">
        <f t="shared" ca="1" si="168"/>
        <v>103.41114534762707</v>
      </c>
      <c r="G1360" s="104">
        <f t="shared" si="175"/>
        <v>1350</v>
      </c>
      <c r="H1360" s="104">
        <f t="shared" ca="1" si="169"/>
        <v>103.41114534762707</v>
      </c>
    </row>
    <row r="1361" spans="1:8">
      <c r="A1361" s="104">
        <f t="shared" si="174"/>
        <v>1351</v>
      </c>
      <c r="B1361" s="104">
        <f t="shared" ca="1" si="170"/>
        <v>0.4149037855334351</v>
      </c>
      <c r="C1361" s="104">
        <f t="shared" ca="1" si="171"/>
        <v>4.2490378553343514E-4</v>
      </c>
      <c r="D1361" s="104">
        <f t="shared" ca="1" si="172"/>
        <v>100.03396746272466</v>
      </c>
      <c r="E1361" s="104">
        <f t="shared" ca="1" si="173"/>
        <v>4.6391376487128522</v>
      </c>
      <c r="F1361" s="104">
        <f t="shared" ca="1" si="168"/>
        <v>103.45509447116487</v>
      </c>
      <c r="G1361" s="104">
        <f t="shared" si="175"/>
        <v>1351</v>
      </c>
      <c r="H1361" s="104">
        <f t="shared" ca="1" si="169"/>
        <v>103.45509447116487</v>
      </c>
    </row>
    <row r="1362" spans="1:8">
      <c r="A1362" s="104">
        <f t="shared" si="174"/>
        <v>1352</v>
      </c>
      <c r="B1362" s="104">
        <f t="shared" ca="1" si="170"/>
        <v>0.90584064232273631</v>
      </c>
      <c r="C1362" s="104">
        <f t="shared" ca="1" si="171"/>
        <v>9.1584064232273635E-4</v>
      </c>
      <c r="D1362" s="104">
        <f t="shared" ca="1" si="172"/>
        <v>100.03488330336698</v>
      </c>
      <c r="E1362" s="104">
        <f t="shared" ca="1" si="173"/>
        <v>4.640053489355175</v>
      </c>
      <c r="F1362" s="104">
        <f t="shared" ca="1" si="168"/>
        <v>103.54988625179388</v>
      </c>
      <c r="G1362" s="104">
        <f t="shared" si="175"/>
        <v>1352</v>
      </c>
      <c r="H1362" s="104">
        <f t="shared" ca="1" si="169"/>
        <v>103.54988625179388</v>
      </c>
    </row>
    <row r="1363" spans="1:8">
      <c r="A1363" s="104">
        <f t="shared" si="174"/>
        <v>1353</v>
      </c>
      <c r="B1363" s="104">
        <f t="shared" ca="1" si="170"/>
        <v>0.29929590588498434</v>
      </c>
      <c r="C1363" s="104">
        <f t="shared" ca="1" si="171"/>
        <v>3.0929590588498439E-4</v>
      </c>
      <c r="D1363" s="104">
        <f t="shared" ca="1" si="172"/>
        <v>100.03519259927286</v>
      </c>
      <c r="E1363" s="104">
        <f t="shared" ca="1" si="173"/>
        <v>4.6403627852610603</v>
      </c>
      <c r="F1363" s="104">
        <f t="shared" ca="1" si="168"/>
        <v>103.58191876117309</v>
      </c>
      <c r="G1363" s="104">
        <f t="shared" si="175"/>
        <v>1353</v>
      </c>
      <c r="H1363" s="104">
        <f t="shared" ca="1" si="169"/>
        <v>103.58191876117309</v>
      </c>
    </row>
    <row r="1364" spans="1:8">
      <c r="A1364" s="104">
        <f t="shared" si="174"/>
        <v>1354</v>
      </c>
      <c r="B1364" s="104">
        <f t="shared" ca="1" si="170"/>
        <v>1.1770377893563246</v>
      </c>
      <c r="C1364" s="104">
        <f t="shared" ca="1" si="171"/>
        <v>1.1870377893563246E-3</v>
      </c>
      <c r="D1364" s="104">
        <f t="shared" ca="1" si="172"/>
        <v>100.03637963706221</v>
      </c>
      <c r="E1364" s="104">
        <f t="shared" ca="1" si="173"/>
        <v>4.6415498230504166</v>
      </c>
      <c r="F1364" s="104">
        <f t="shared" ca="1" si="168"/>
        <v>103.70494741842307</v>
      </c>
      <c r="G1364" s="104">
        <f t="shared" si="175"/>
        <v>1354</v>
      </c>
      <c r="H1364" s="104">
        <f t="shared" ca="1" si="169"/>
        <v>103.70494741842307</v>
      </c>
    </row>
    <row r="1365" spans="1:8">
      <c r="A1365" s="104">
        <f t="shared" si="174"/>
        <v>1355</v>
      </c>
      <c r="B1365" s="104">
        <f t="shared" ca="1" si="170"/>
        <v>-1.3911178519938656</v>
      </c>
      <c r="C1365" s="104">
        <f t="shared" ca="1" si="171"/>
        <v>-1.3811178519938657E-3</v>
      </c>
      <c r="D1365" s="104">
        <f t="shared" ca="1" si="172"/>
        <v>100.03499851921022</v>
      </c>
      <c r="E1365" s="104">
        <f t="shared" ca="1" si="173"/>
        <v>4.6401687051984224</v>
      </c>
      <c r="F1365" s="104">
        <f t="shared" ca="1" si="168"/>
        <v>103.56181752657929</v>
      </c>
      <c r="G1365" s="104">
        <f t="shared" si="175"/>
        <v>1355</v>
      </c>
      <c r="H1365" s="104">
        <f t="shared" ca="1" si="169"/>
        <v>103.56181752657929</v>
      </c>
    </row>
    <row r="1366" spans="1:8">
      <c r="A1366" s="104">
        <f t="shared" si="174"/>
        <v>1356</v>
      </c>
      <c r="B1366" s="104">
        <f t="shared" ca="1" si="170"/>
        <v>-0.16424535994806899</v>
      </c>
      <c r="C1366" s="104">
        <f t="shared" ca="1" si="171"/>
        <v>-1.54245359948069E-4</v>
      </c>
      <c r="D1366" s="104">
        <f t="shared" ca="1" si="172"/>
        <v>100.03484427385027</v>
      </c>
      <c r="E1366" s="104">
        <f t="shared" ca="1" si="173"/>
        <v>4.6400144598384747</v>
      </c>
      <c r="F1366" s="104">
        <f t="shared" ca="1" si="168"/>
        <v>103.54584482864701</v>
      </c>
      <c r="G1366" s="104">
        <f t="shared" si="175"/>
        <v>1356</v>
      </c>
      <c r="H1366" s="104">
        <f t="shared" ca="1" si="169"/>
        <v>103.54584482864701</v>
      </c>
    </row>
    <row r="1367" spans="1:8">
      <c r="A1367" s="104">
        <f t="shared" si="174"/>
        <v>1357</v>
      </c>
      <c r="B1367" s="104">
        <f t="shared" ca="1" si="170"/>
        <v>0.50460748445077841</v>
      </c>
      <c r="C1367" s="104">
        <f t="shared" ca="1" si="171"/>
        <v>5.1460748445077847E-4</v>
      </c>
      <c r="D1367" s="104">
        <f t="shared" ca="1" si="172"/>
        <v>100.03535888133472</v>
      </c>
      <c r="E1367" s="104">
        <f t="shared" ca="1" si="173"/>
        <v>4.6405290673229258</v>
      </c>
      <c r="F1367" s="104">
        <f t="shared" ca="1" si="168"/>
        <v>103.59914400828178</v>
      </c>
      <c r="G1367" s="104">
        <f t="shared" si="175"/>
        <v>1357</v>
      </c>
      <c r="H1367" s="104">
        <f t="shared" ca="1" si="169"/>
        <v>103.59914400828178</v>
      </c>
    </row>
    <row r="1368" spans="1:8">
      <c r="A1368" s="104">
        <f t="shared" si="174"/>
        <v>1358</v>
      </c>
      <c r="B1368" s="104">
        <f t="shared" ca="1" si="170"/>
        <v>-1.1803430573294245</v>
      </c>
      <c r="C1368" s="104">
        <f t="shared" ca="1" si="171"/>
        <v>-1.1703430573294245E-3</v>
      </c>
      <c r="D1368" s="104">
        <f t="shared" ca="1" si="172"/>
        <v>100.03418853827739</v>
      </c>
      <c r="E1368" s="104">
        <f t="shared" ca="1" si="173"/>
        <v>4.6393587242655965</v>
      </c>
      <c r="F1368" s="104">
        <f t="shared" ca="1" si="168"/>
        <v>103.47796839169844</v>
      </c>
      <c r="G1368" s="104">
        <f t="shared" si="175"/>
        <v>1358</v>
      </c>
      <c r="H1368" s="104">
        <f t="shared" ca="1" si="169"/>
        <v>103.47796839169844</v>
      </c>
    </row>
    <row r="1369" spans="1:8">
      <c r="A1369" s="104">
        <f t="shared" si="174"/>
        <v>1359</v>
      </c>
      <c r="B1369" s="104">
        <f t="shared" ca="1" si="170"/>
        <v>0.58654669985804886</v>
      </c>
      <c r="C1369" s="104">
        <f t="shared" ca="1" si="171"/>
        <v>5.9654669985804889E-4</v>
      </c>
      <c r="D1369" s="104">
        <f t="shared" ca="1" si="172"/>
        <v>100.03478508497724</v>
      </c>
      <c r="E1369" s="104">
        <f t="shared" ca="1" si="173"/>
        <v>4.6399552709654541</v>
      </c>
      <c r="F1369" s="104">
        <f t="shared" ca="1" si="168"/>
        <v>103.53971624815931</v>
      </c>
      <c r="G1369" s="104">
        <f t="shared" si="175"/>
        <v>1359</v>
      </c>
      <c r="H1369" s="104">
        <f t="shared" ca="1" si="169"/>
        <v>103.53971624815931</v>
      </c>
    </row>
    <row r="1370" spans="1:8">
      <c r="A1370" s="104">
        <f t="shared" si="174"/>
        <v>1360</v>
      </c>
      <c r="B1370" s="104">
        <f t="shared" ca="1" si="170"/>
        <v>-0.25633571208729078</v>
      </c>
      <c r="C1370" s="104">
        <f t="shared" ca="1" si="171"/>
        <v>-2.4633571208729075E-4</v>
      </c>
      <c r="D1370" s="104">
        <f t="shared" ca="1" si="172"/>
        <v>100.03453874926515</v>
      </c>
      <c r="E1370" s="104">
        <f t="shared" ca="1" si="173"/>
        <v>4.6397089352533669</v>
      </c>
      <c r="F1370" s="104">
        <f t="shared" ca="1" si="168"/>
        <v>103.5142138596315</v>
      </c>
      <c r="G1370" s="104">
        <f t="shared" si="175"/>
        <v>1360</v>
      </c>
      <c r="H1370" s="104">
        <f t="shared" ca="1" si="169"/>
        <v>103.5142138596315</v>
      </c>
    </row>
    <row r="1371" spans="1:8">
      <c r="A1371" s="104">
        <f t="shared" si="174"/>
        <v>1361</v>
      </c>
      <c r="B1371" s="104">
        <f t="shared" ca="1" si="170"/>
        <v>0.55572201287029754</v>
      </c>
      <c r="C1371" s="104">
        <f t="shared" ca="1" si="171"/>
        <v>5.6572201287029755E-4</v>
      </c>
      <c r="D1371" s="104">
        <f t="shared" ca="1" si="172"/>
        <v>100.03510447127802</v>
      </c>
      <c r="E1371" s="104">
        <f t="shared" ca="1" si="173"/>
        <v>4.6402746572662368</v>
      </c>
      <c r="F1371" s="104">
        <f t="shared" ca="1" si="168"/>
        <v>103.57279069659761</v>
      </c>
      <c r="G1371" s="104">
        <f t="shared" si="175"/>
        <v>1361</v>
      </c>
      <c r="H1371" s="104">
        <f t="shared" ca="1" si="169"/>
        <v>103.57279069659761</v>
      </c>
    </row>
    <row r="1372" spans="1:8">
      <c r="A1372" s="104">
        <f t="shared" si="174"/>
        <v>1362</v>
      </c>
      <c r="B1372" s="104">
        <f t="shared" ca="1" si="170"/>
        <v>0.41498076274513107</v>
      </c>
      <c r="C1372" s="104">
        <f t="shared" ca="1" si="171"/>
        <v>4.2498076274513109E-4</v>
      </c>
      <c r="D1372" s="104">
        <f t="shared" ca="1" si="172"/>
        <v>100.03552945204076</v>
      </c>
      <c r="E1372" s="104">
        <f t="shared" ca="1" si="173"/>
        <v>4.6406996380289822</v>
      </c>
      <c r="F1372" s="104">
        <f t="shared" ca="1" si="168"/>
        <v>103.6168164945835</v>
      </c>
      <c r="G1372" s="104">
        <f t="shared" si="175"/>
        <v>1362</v>
      </c>
      <c r="H1372" s="104">
        <f t="shared" ca="1" si="169"/>
        <v>103.6168164945835</v>
      </c>
    </row>
    <row r="1373" spans="1:8">
      <c r="A1373" s="104">
        <f t="shared" si="174"/>
        <v>1363</v>
      </c>
      <c r="B1373" s="104">
        <f t="shared" ca="1" si="170"/>
        <v>-0.58575180591853782</v>
      </c>
      <c r="C1373" s="104">
        <f t="shared" ca="1" si="171"/>
        <v>-5.7575180591853785E-4</v>
      </c>
      <c r="D1373" s="104">
        <f t="shared" ca="1" si="172"/>
        <v>100.03495370023484</v>
      </c>
      <c r="E1373" s="104">
        <f t="shared" ca="1" si="173"/>
        <v>4.6401238862230638</v>
      </c>
      <c r="F1373" s="104">
        <f t="shared" ca="1" si="168"/>
        <v>103.55717609604433</v>
      </c>
      <c r="G1373" s="104">
        <f t="shared" si="175"/>
        <v>1363</v>
      </c>
      <c r="H1373" s="104">
        <f t="shared" ca="1" si="169"/>
        <v>103.55717609604433</v>
      </c>
    </row>
    <row r="1374" spans="1:8">
      <c r="A1374" s="104">
        <f t="shared" si="174"/>
        <v>1364</v>
      </c>
      <c r="B1374" s="104">
        <f t="shared" ca="1" si="170"/>
        <v>-1.1664435024080442</v>
      </c>
      <c r="C1374" s="104">
        <f t="shared" ca="1" si="171"/>
        <v>-1.1564435024080443E-3</v>
      </c>
      <c r="D1374" s="104">
        <f t="shared" ca="1" si="172"/>
        <v>100.03379725673243</v>
      </c>
      <c r="E1374" s="104">
        <f t="shared" ca="1" si="173"/>
        <v>4.6389674427206558</v>
      </c>
      <c r="F1374" s="104">
        <f t="shared" ca="1" si="168"/>
        <v>103.43748729262877</v>
      </c>
      <c r="G1374" s="104">
        <f t="shared" si="175"/>
        <v>1364</v>
      </c>
      <c r="H1374" s="104">
        <f t="shared" ca="1" si="169"/>
        <v>103.43748729262877</v>
      </c>
    </row>
    <row r="1375" spans="1:8">
      <c r="A1375" s="104">
        <f t="shared" si="174"/>
        <v>1365</v>
      </c>
      <c r="B1375" s="104">
        <f t="shared" ca="1" si="170"/>
        <v>-0.4856975070464481</v>
      </c>
      <c r="C1375" s="104">
        <f t="shared" ca="1" si="171"/>
        <v>-4.7569750704644809E-4</v>
      </c>
      <c r="D1375" s="104">
        <f t="shared" ca="1" si="172"/>
        <v>100.03332155922539</v>
      </c>
      <c r="E1375" s="104">
        <f t="shared" ca="1" si="173"/>
        <v>4.6384917452136092</v>
      </c>
      <c r="F1375" s="104">
        <f t="shared" ca="1" si="168"/>
        <v>103.38829403927016</v>
      </c>
      <c r="G1375" s="104">
        <f t="shared" si="175"/>
        <v>1365</v>
      </c>
      <c r="H1375" s="104">
        <f t="shared" ca="1" si="169"/>
        <v>103.38829403927016</v>
      </c>
    </row>
    <row r="1376" spans="1:8">
      <c r="A1376" s="104">
        <f t="shared" si="174"/>
        <v>1366</v>
      </c>
      <c r="B1376" s="104">
        <f t="shared" ca="1" si="170"/>
        <v>9.6078307960920956E-2</v>
      </c>
      <c r="C1376" s="104">
        <f t="shared" ca="1" si="171"/>
        <v>1.0607830796092096E-4</v>
      </c>
      <c r="D1376" s="104">
        <f t="shared" ca="1" si="172"/>
        <v>100.03342763753335</v>
      </c>
      <c r="E1376" s="104">
        <f t="shared" ca="1" si="173"/>
        <v>4.6385978235215699</v>
      </c>
      <c r="F1376" s="104">
        <f t="shared" ca="1" si="168"/>
        <v>103.39926187627931</v>
      </c>
      <c r="G1376" s="104">
        <f t="shared" si="175"/>
        <v>1366</v>
      </c>
      <c r="H1376" s="104">
        <f t="shared" ca="1" si="169"/>
        <v>103.39926187627931</v>
      </c>
    </row>
    <row r="1377" spans="1:8">
      <c r="A1377" s="104">
        <f t="shared" si="174"/>
        <v>1367</v>
      </c>
      <c r="B1377" s="104">
        <f t="shared" ca="1" si="170"/>
        <v>-0.41571251907762929</v>
      </c>
      <c r="C1377" s="104">
        <f t="shared" ca="1" si="171"/>
        <v>-4.0571251907762926E-4</v>
      </c>
      <c r="D1377" s="104">
        <f t="shared" ca="1" si="172"/>
        <v>100.03302192501427</v>
      </c>
      <c r="E1377" s="104">
        <f t="shared" ca="1" si="173"/>
        <v>4.6381921110024926</v>
      </c>
      <c r="F1377" s="104">
        <f t="shared" ca="1" si="168"/>
        <v>103.35732001001817</v>
      </c>
      <c r="G1377" s="104">
        <f t="shared" si="175"/>
        <v>1367</v>
      </c>
      <c r="H1377" s="104">
        <f t="shared" ca="1" si="169"/>
        <v>103.35732001001817</v>
      </c>
    </row>
    <row r="1378" spans="1:8">
      <c r="A1378" s="104">
        <f t="shared" si="174"/>
        <v>1368</v>
      </c>
      <c r="B1378" s="104">
        <f t="shared" ca="1" si="170"/>
        <v>0.96910068804332727</v>
      </c>
      <c r="C1378" s="104">
        <f t="shared" ca="1" si="171"/>
        <v>9.7910068804332728E-4</v>
      </c>
      <c r="D1378" s="104">
        <f t="shared" ca="1" si="172"/>
        <v>100.03400102570231</v>
      </c>
      <c r="E1378" s="104">
        <f t="shared" ca="1" si="173"/>
        <v>4.6391712116905364</v>
      </c>
      <c r="F1378" s="104">
        <f t="shared" ca="1" si="168"/>
        <v>103.45856679046229</v>
      </c>
      <c r="G1378" s="104">
        <f t="shared" si="175"/>
        <v>1368</v>
      </c>
      <c r="H1378" s="104">
        <f t="shared" ca="1" si="169"/>
        <v>103.45856679046229</v>
      </c>
    </row>
    <row r="1379" spans="1:8">
      <c r="A1379" s="104">
        <f t="shared" si="174"/>
        <v>1369</v>
      </c>
      <c r="B1379" s="104">
        <f t="shared" ca="1" si="170"/>
        <v>-1.1345305508760184</v>
      </c>
      <c r="C1379" s="104">
        <f t="shared" ca="1" si="171"/>
        <v>-1.1245305508760183E-3</v>
      </c>
      <c r="D1379" s="104">
        <f t="shared" ca="1" si="172"/>
        <v>100.03287649515143</v>
      </c>
      <c r="E1379" s="104">
        <f t="shared" ca="1" si="173"/>
        <v>4.6380466811396603</v>
      </c>
      <c r="F1379" s="104">
        <f t="shared" ca="1" si="168"/>
        <v>103.34228986208906</v>
      </c>
      <c r="G1379" s="104">
        <f t="shared" si="175"/>
        <v>1369</v>
      </c>
      <c r="H1379" s="104">
        <f t="shared" ca="1" si="169"/>
        <v>103.34228986208906</v>
      </c>
    </row>
    <row r="1380" spans="1:8">
      <c r="A1380" s="104">
        <f t="shared" si="174"/>
        <v>1370</v>
      </c>
      <c r="B1380" s="104">
        <f t="shared" ca="1" si="170"/>
        <v>0.20414988970469339</v>
      </c>
      <c r="C1380" s="104">
        <f t="shared" ca="1" si="171"/>
        <v>2.1414988970469339E-4</v>
      </c>
      <c r="D1380" s="104">
        <f t="shared" ca="1" si="172"/>
        <v>100.03309064504113</v>
      </c>
      <c r="E1380" s="104">
        <f t="shared" ca="1" si="173"/>
        <v>4.6382608310293651</v>
      </c>
      <c r="F1380" s="104">
        <f t="shared" ca="1" si="168"/>
        <v>103.36442297188179</v>
      </c>
      <c r="G1380" s="104">
        <f t="shared" si="175"/>
        <v>1370</v>
      </c>
      <c r="H1380" s="104">
        <f t="shared" ca="1" si="169"/>
        <v>103.36442297188179</v>
      </c>
    </row>
    <row r="1381" spans="1:8">
      <c r="A1381" s="104">
        <f t="shared" si="174"/>
        <v>1371</v>
      </c>
      <c r="B1381" s="104">
        <f t="shared" ca="1" si="170"/>
        <v>-0.1380578354687157</v>
      </c>
      <c r="C1381" s="104">
        <f t="shared" ca="1" si="171"/>
        <v>-1.2805783546871569E-4</v>
      </c>
      <c r="D1381" s="104">
        <f t="shared" ca="1" si="172"/>
        <v>100.03296258720566</v>
      </c>
      <c r="E1381" s="104">
        <f t="shared" ca="1" si="173"/>
        <v>4.6381327731938962</v>
      </c>
      <c r="F1381" s="104">
        <f t="shared" ca="1" si="168"/>
        <v>103.35118719510207</v>
      </c>
      <c r="G1381" s="104">
        <f t="shared" si="175"/>
        <v>1371</v>
      </c>
      <c r="H1381" s="104">
        <f t="shared" ca="1" si="169"/>
        <v>103.35118719510207</v>
      </c>
    </row>
    <row r="1382" spans="1:8">
      <c r="A1382" s="104">
        <f t="shared" si="174"/>
        <v>1372</v>
      </c>
      <c r="B1382" s="104">
        <f t="shared" ca="1" si="170"/>
        <v>1.8880587092712973E-2</v>
      </c>
      <c r="C1382" s="104">
        <f t="shared" ca="1" si="171"/>
        <v>2.8880587092712974E-5</v>
      </c>
      <c r="D1382" s="104">
        <f t="shared" ca="1" si="172"/>
        <v>100.03299146779275</v>
      </c>
      <c r="E1382" s="104">
        <f t="shared" ca="1" si="173"/>
        <v>4.6381616537809887</v>
      </c>
      <c r="F1382" s="104">
        <f t="shared" ca="1" si="168"/>
        <v>103.35417208116739</v>
      </c>
      <c r="G1382" s="104">
        <f t="shared" si="175"/>
        <v>1372</v>
      </c>
      <c r="H1382" s="104">
        <f t="shared" ca="1" si="169"/>
        <v>103.35417208116739</v>
      </c>
    </row>
    <row r="1383" spans="1:8">
      <c r="A1383" s="104">
        <f t="shared" si="174"/>
        <v>1373</v>
      </c>
      <c r="B1383" s="104">
        <f t="shared" ca="1" si="170"/>
        <v>-3.5998978443429627E-2</v>
      </c>
      <c r="C1383" s="104">
        <f t="shared" ca="1" si="171"/>
        <v>-2.5998978443429628E-5</v>
      </c>
      <c r="D1383" s="104">
        <f t="shared" ca="1" si="172"/>
        <v>100.03296546881431</v>
      </c>
      <c r="E1383" s="104">
        <f t="shared" ca="1" si="173"/>
        <v>4.6381356548025456</v>
      </c>
      <c r="F1383" s="104">
        <f t="shared" ca="1" si="168"/>
        <v>103.35148501320612</v>
      </c>
      <c r="G1383" s="104">
        <f t="shared" si="175"/>
        <v>1373</v>
      </c>
      <c r="H1383" s="104">
        <f t="shared" ca="1" si="169"/>
        <v>103.35148501320612</v>
      </c>
    </row>
    <row r="1384" spans="1:8">
      <c r="A1384" s="104">
        <f t="shared" si="174"/>
        <v>1374</v>
      </c>
      <c r="B1384" s="104">
        <f t="shared" ca="1" si="170"/>
        <v>0.88024635800515627</v>
      </c>
      <c r="C1384" s="104">
        <f t="shared" ca="1" si="171"/>
        <v>8.9024635800515636E-4</v>
      </c>
      <c r="D1384" s="104">
        <f t="shared" ca="1" si="172"/>
        <v>100.03385571517232</v>
      </c>
      <c r="E1384" s="104">
        <f t="shared" ca="1" si="173"/>
        <v>4.6390259011605508</v>
      </c>
      <c r="F1384" s="104">
        <f t="shared" ca="1" si="168"/>
        <v>103.44353426350909</v>
      </c>
      <c r="G1384" s="104">
        <f t="shared" si="175"/>
        <v>1374</v>
      </c>
      <c r="H1384" s="104">
        <f t="shared" ca="1" si="169"/>
        <v>103.44353426350909</v>
      </c>
    </row>
    <row r="1385" spans="1:8">
      <c r="A1385" s="104">
        <f t="shared" si="174"/>
        <v>1375</v>
      </c>
      <c r="B1385" s="104">
        <f t="shared" ca="1" si="170"/>
        <v>-0.51821493938469754</v>
      </c>
      <c r="C1385" s="104">
        <f t="shared" ca="1" si="171"/>
        <v>-5.0821493938469752E-4</v>
      </c>
      <c r="D1385" s="104">
        <f t="shared" ca="1" si="172"/>
        <v>100.03334750023294</v>
      </c>
      <c r="E1385" s="104">
        <f t="shared" ca="1" si="173"/>
        <v>4.6385176862211663</v>
      </c>
      <c r="F1385" s="104">
        <f t="shared" ca="1" si="168"/>
        <v>103.3909760705743</v>
      </c>
      <c r="G1385" s="104">
        <f t="shared" si="175"/>
        <v>1375</v>
      </c>
      <c r="H1385" s="104">
        <f t="shared" ca="1" si="169"/>
        <v>103.3909760705743</v>
      </c>
    </row>
    <row r="1386" spans="1:8">
      <c r="A1386" s="104">
        <f t="shared" si="174"/>
        <v>1376</v>
      </c>
      <c r="B1386" s="104">
        <f t="shared" ca="1" si="170"/>
        <v>2.3387214797902045</v>
      </c>
      <c r="C1386" s="104">
        <f t="shared" ca="1" si="171"/>
        <v>2.3487214797902048E-3</v>
      </c>
      <c r="D1386" s="104">
        <f t="shared" ca="1" si="172"/>
        <v>100.03569622171273</v>
      </c>
      <c r="E1386" s="104">
        <f t="shared" ca="1" si="173"/>
        <v>4.6408664077009565</v>
      </c>
      <c r="F1386" s="104">
        <f t="shared" ca="1" si="168"/>
        <v>103.63409807806327</v>
      </c>
      <c r="G1386" s="104">
        <f t="shared" si="175"/>
        <v>1376</v>
      </c>
      <c r="H1386" s="104">
        <f t="shared" ca="1" si="169"/>
        <v>103.63409807806327</v>
      </c>
    </row>
    <row r="1387" spans="1:8">
      <c r="A1387" s="104">
        <f t="shared" si="174"/>
        <v>1377</v>
      </c>
      <c r="B1387" s="104">
        <f t="shared" ca="1" si="170"/>
        <v>0.39881251535751749</v>
      </c>
      <c r="C1387" s="104">
        <f t="shared" ca="1" si="171"/>
        <v>4.0881251535751755E-4</v>
      </c>
      <c r="D1387" s="104">
        <f t="shared" ca="1" si="172"/>
        <v>100.03610503422809</v>
      </c>
      <c r="E1387" s="104">
        <f t="shared" ca="1" si="173"/>
        <v>4.6412752202163139</v>
      </c>
      <c r="F1387" s="104">
        <f t="shared" ca="1" si="168"/>
        <v>103.67647365561841</v>
      </c>
      <c r="G1387" s="104">
        <f t="shared" si="175"/>
        <v>1377</v>
      </c>
      <c r="H1387" s="104">
        <f t="shared" ca="1" si="169"/>
        <v>103.67647365561841</v>
      </c>
    </row>
    <row r="1388" spans="1:8">
      <c r="A1388" s="104">
        <f t="shared" si="174"/>
        <v>1378</v>
      </c>
      <c r="B1388" s="104">
        <f t="shared" ca="1" si="170"/>
        <v>-1.9276243258948003</v>
      </c>
      <c r="C1388" s="104">
        <f t="shared" ca="1" si="171"/>
        <v>-1.9176243258948002E-3</v>
      </c>
      <c r="D1388" s="104">
        <f t="shared" ca="1" si="172"/>
        <v>100.03418740990219</v>
      </c>
      <c r="E1388" s="104">
        <f t="shared" ca="1" si="173"/>
        <v>4.6393575958904192</v>
      </c>
      <c r="F1388" s="104">
        <f t="shared" ca="1" si="168"/>
        <v>103.47785162979339</v>
      </c>
      <c r="G1388" s="104">
        <f t="shared" si="175"/>
        <v>1378</v>
      </c>
      <c r="H1388" s="104">
        <f t="shared" ca="1" si="169"/>
        <v>103.47785162979339</v>
      </c>
    </row>
    <row r="1389" spans="1:8">
      <c r="A1389" s="104">
        <f t="shared" si="174"/>
        <v>1379</v>
      </c>
      <c r="B1389" s="104">
        <f t="shared" ca="1" si="170"/>
        <v>0.5360183801269427</v>
      </c>
      <c r="C1389" s="104">
        <f t="shared" ca="1" si="171"/>
        <v>5.4601838012694273E-4</v>
      </c>
      <c r="D1389" s="104">
        <f t="shared" ca="1" si="172"/>
        <v>100.03473342828231</v>
      </c>
      <c r="E1389" s="104">
        <f t="shared" ca="1" si="173"/>
        <v>4.6399036142705459</v>
      </c>
      <c r="F1389" s="104">
        <f t="shared" ca="1" si="168"/>
        <v>103.53436786676723</v>
      </c>
      <c r="G1389" s="104">
        <f t="shared" si="175"/>
        <v>1379</v>
      </c>
      <c r="H1389" s="104">
        <f t="shared" ca="1" si="169"/>
        <v>103.53436786676723</v>
      </c>
    </row>
    <row r="1390" spans="1:8">
      <c r="A1390" s="104">
        <f t="shared" si="174"/>
        <v>1380</v>
      </c>
      <c r="B1390" s="104">
        <f t="shared" ca="1" si="170"/>
        <v>-0.55928588901547771</v>
      </c>
      <c r="C1390" s="104">
        <f t="shared" ca="1" si="171"/>
        <v>-5.4928588901547771E-4</v>
      </c>
      <c r="D1390" s="104">
        <f t="shared" ca="1" si="172"/>
        <v>100.03418414239329</v>
      </c>
      <c r="E1390" s="104">
        <f t="shared" ca="1" si="173"/>
        <v>4.6393543283815308</v>
      </c>
      <c r="F1390" s="104">
        <f t="shared" ca="1" si="168"/>
        <v>103.47751351554584</v>
      </c>
      <c r="G1390" s="104">
        <f t="shared" si="175"/>
        <v>1380</v>
      </c>
      <c r="H1390" s="104">
        <f t="shared" ca="1" si="169"/>
        <v>103.47751351554584</v>
      </c>
    </row>
    <row r="1391" spans="1:8">
      <c r="A1391" s="104">
        <f t="shared" si="174"/>
        <v>1381</v>
      </c>
      <c r="B1391" s="104">
        <f t="shared" ca="1" si="170"/>
        <v>0.39589220431424221</v>
      </c>
      <c r="C1391" s="104">
        <f t="shared" ca="1" si="171"/>
        <v>4.0589220431424226E-4</v>
      </c>
      <c r="D1391" s="104">
        <f t="shared" ca="1" si="172"/>
        <v>100.0345900345976</v>
      </c>
      <c r="E1391" s="104">
        <f t="shared" ca="1" si="173"/>
        <v>4.6397602205858455</v>
      </c>
      <c r="F1391" s="104">
        <f t="shared" ca="1" si="168"/>
        <v>103.51952275663865</v>
      </c>
      <c r="G1391" s="104">
        <f t="shared" si="175"/>
        <v>1381</v>
      </c>
      <c r="H1391" s="104">
        <f t="shared" ca="1" si="169"/>
        <v>103.51952275663865</v>
      </c>
    </row>
    <row r="1392" spans="1:8">
      <c r="A1392" s="104">
        <f t="shared" si="174"/>
        <v>1382</v>
      </c>
      <c r="B1392" s="104">
        <f t="shared" ca="1" si="170"/>
        <v>0.59864598735585806</v>
      </c>
      <c r="C1392" s="104">
        <f t="shared" ca="1" si="171"/>
        <v>6.086459873558581E-4</v>
      </c>
      <c r="D1392" s="104">
        <f t="shared" ca="1" si="172"/>
        <v>100.03519868058495</v>
      </c>
      <c r="E1392" s="104">
        <f t="shared" ca="1" si="173"/>
        <v>4.6403688665732012</v>
      </c>
      <c r="F1392" s="104">
        <f t="shared" ca="1" si="168"/>
        <v>103.58254867706859</v>
      </c>
      <c r="G1392" s="104">
        <f t="shared" si="175"/>
        <v>1382</v>
      </c>
      <c r="H1392" s="104">
        <f t="shared" ca="1" si="169"/>
        <v>103.58254867706859</v>
      </c>
    </row>
    <row r="1393" spans="1:8">
      <c r="A1393" s="104">
        <f t="shared" si="174"/>
        <v>1383</v>
      </c>
      <c r="B1393" s="104">
        <f t="shared" ca="1" si="170"/>
        <v>-0.40020865118695104</v>
      </c>
      <c r="C1393" s="104">
        <f t="shared" ca="1" si="171"/>
        <v>-3.90208651186951E-4</v>
      </c>
      <c r="D1393" s="104">
        <f t="shared" ca="1" si="172"/>
        <v>100.03480847193377</v>
      </c>
      <c r="E1393" s="104">
        <f t="shared" ca="1" si="173"/>
        <v>4.6399786579220139</v>
      </c>
      <c r="F1393" s="104">
        <f t="shared" ca="1" si="168"/>
        <v>103.54213775532115</v>
      </c>
      <c r="G1393" s="104">
        <f t="shared" si="175"/>
        <v>1383</v>
      </c>
      <c r="H1393" s="104">
        <f t="shared" ca="1" si="169"/>
        <v>103.54213775532115</v>
      </c>
    </row>
    <row r="1394" spans="1:8">
      <c r="A1394" s="104">
        <f t="shared" si="174"/>
        <v>1384</v>
      </c>
      <c r="B1394" s="104">
        <f t="shared" ca="1" si="170"/>
        <v>0.73554094213042553</v>
      </c>
      <c r="C1394" s="104">
        <f t="shared" ca="1" si="171"/>
        <v>7.4554094213042559E-4</v>
      </c>
      <c r="D1394" s="104">
        <f t="shared" ca="1" si="172"/>
        <v>100.03555401287591</v>
      </c>
      <c r="E1394" s="104">
        <f t="shared" ca="1" si="173"/>
        <v>4.6407241988641443</v>
      </c>
      <c r="F1394" s="104">
        <f t="shared" ca="1" si="168"/>
        <v>103.61936144138633</v>
      </c>
      <c r="G1394" s="104">
        <f t="shared" si="175"/>
        <v>1384</v>
      </c>
      <c r="H1394" s="104">
        <f t="shared" ca="1" si="169"/>
        <v>103.61936144138633</v>
      </c>
    </row>
    <row r="1395" spans="1:8">
      <c r="A1395" s="104">
        <f t="shared" si="174"/>
        <v>1385</v>
      </c>
      <c r="B1395" s="104">
        <f t="shared" ca="1" si="170"/>
        <v>-1.5400097808142772</v>
      </c>
      <c r="C1395" s="104">
        <f t="shared" ca="1" si="171"/>
        <v>-1.5300097808142771E-3</v>
      </c>
      <c r="D1395" s="104">
        <f t="shared" ca="1" si="172"/>
        <v>100.0340240030951</v>
      </c>
      <c r="E1395" s="104">
        <f t="shared" ca="1" si="173"/>
        <v>4.6391941890833301</v>
      </c>
      <c r="F1395" s="104">
        <f t="shared" ca="1" si="168"/>
        <v>103.46094402590053</v>
      </c>
      <c r="G1395" s="104">
        <f t="shared" si="175"/>
        <v>1385</v>
      </c>
      <c r="H1395" s="104">
        <f t="shared" ca="1" si="169"/>
        <v>103.46094402590053</v>
      </c>
    </row>
    <row r="1396" spans="1:8">
      <c r="A1396" s="104">
        <f t="shared" si="174"/>
        <v>1386</v>
      </c>
      <c r="B1396" s="104">
        <f t="shared" ca="1" si="170"/>
        <v>-0.60024927631483749</v>
      </c>
      <c r="C1396" s="104">
        <f t="shared" ca="1" si="171"/>
        <v>-5.9024927631483749E-4</v>
      </c>
      <c r="D1396" s="104">
        <f t="shared" ca="1" si="172"/>
        <v>100.03343375381878</v>
      </c>
      <c r="E1396" s="104">
        <f t="shared" ca="1" si="173"/>
        <v>4.6386039398070151</v>
      </c>
      <c r="F1396" s="104">
        <f t="shared" ca="1" si="168"/>
        <v>103.3998942976138</v>
      </c>
      <c r="G1396" s="104">
        <f t="shared" si="175"/>
        <v>1386</v>
      </c>
      <c r="H1396" s="104">
        <f t="shared" ca="1" si="169"/>
        <v>103.3998942976138</v>
      </c>
    </row>
    <row r="1397" spans="1:8">
      <c r="A1397" s="104">
        <f t="shared" si="174"/>
        <v>1387</v>
      </c>
      <c r="B1397" s="104">
        <f t="shared" ca="1" si="170"/>
        <v>-0.89882530576379205</v>
      </c>
      <c r="C1397" s="104">
        <f t="shared" ca="1" si="171"/>
        <v>-8.888253057637921E-4</v>
      </c>
      <c r="D1397" s="104">
        <f t="shared" ca="1" si="172"/>
        <v>100.03254492851302</v>
      </c>
      <c r="E1397" s="104">
        <f t="shared" ca="1" si="173"/>
        <v>4.6377151145012512</v>
      </c>
      <c r="F1397" s="104">
        <f t="shared" ca="1" si="168"/>
        <v>103.30803068634772</v>
      </c>
      <c r="G1397" s="104">
        <f t="shared" si="175"/>
        <v>1387</v>
      </c>
      <c r="H1397" s="104">
        <f t="shared" ca="1" si="169"/>
        <v>103.30803068634772</v>
      </c>
    </row>
    <row r="1398" spans="1:8">
      <c r="A1398" s="104">
        <f t="shared" si="174"/>
        <v>1388</v>
      </c>
      <c r="B1398" s="104">
        <f t="shared" ca="1" si="170"/>
        <v>-0.1247755521070506</v>
      </c>
      <c r="C1398" s="104">
        <f t="shared" ca="1" si="171"/>
        <v>-1.147755521070506E-4</v>
      </c>
      <c r="D1398" s="104">
        <f t="shared" ca="1" si="172"/>
        <v>100.03243015296091</v>
      </c>
      <c r="E1398" s="104">
        <f t="shared" ca="1" si="173"/>
        <v>4.6376003389491443</v>
      </c>
      <c r="F1398" s="104">
        <f t="shared" ca="1" si="168"/>
        <v>103.296174130523</v>
      </c>
      <c r="G1398" s="104">
        <f t="shared" si="175"/>
        <v>1388</v>
      </c>
      <c r="H1398" s="104">
        <f t="shared" ca="1" si="169"/>
        <v>103.296174130523</v>
      </c>
    </row>
    <row r="1399" spans="1:8">
      <c r="A1399" s="104">
        <f t="shared" si="174"/>
        <v>1389</v>
      </c>
      <c r="B1399" s="104">
        <f t="shared" ca="1" si="170"/>
        <v>-2.298402319750152</v>
      </c>
      <c r="C1399" s="104">
        <f t="shared" ca="1" si="171"/>
        <v>-2.2884023197501518E-3</v>
      </c>
      <c r="D1399" s="104">
        <f t="shared" ca="1" si="172"/>
        <v>100.03014175064116</v>
      </c>
      <c r="E1399" s="104">
        <f t="shared" ca="1" si="173"/>
        <v>4.6353119366293942</v>
      </c>
      <c r="F1399" s="104">
        <f t="shared" ca="1" si="168"/>
        <v>103.06006118976147</v>
      </c>
      <c r="G1399" s="104">
        <f t="shared" si="175"/>
        <v>1389</v>
      </c>
      <c r="H1399" s="104">
        <f t="shared" ca="1" si="169"/>
        <v>103.06006118976147</v>
      </c>
    </row>
    <row r="1400" spans="1:8">
      <c r="A1400" s="104">
        <f t="shared" si="174"/>
        <v>1390</v>
      </c>
      <c r="B1400" s="104">
        <f t="shared" ca="1" si="170"/>
        <v>0.28951459693640158</v>
      </c>
      <c r="C1400" s="104">
        <f t="shared" ca="1" si="171"/>
        <v>2.9951459693640159E-4</v>
      </c>
      <c r="D1400" s="104">
        <f t="shared" ca="1" si="172"/>
        <v>100.0304412652381</v>
      </c>
      <c r="E1400" s="104">
        <f t="shared" ca="1" si="173"/>
        <v>4.6356114512263309</v>
      </c>
      <c r="F1400" s="104">
        <f t="shared" ca="1" si="168"/>
        <v>103.09093380561774</v>
      </c>
      <c r="G1400" s="104">
        <f t="shared" si="175"/>
        <v>1390</v>
      </c>
      <c r="H1400" s="104">
        <f t="shared" ca="1" si="169"/>
        <v>103.09093380561774</v>
      </c>
    </row>
    <row r="1401" spans="1:8">
      <c r="A1401" s="104">
        <f t="shared" si="174"/>
        <v>1391</v>
      </c>
      <c r="B1401" s="104">
        <f t="shared" ca="1" si="170"/>
        <v>-4.7632809967723136E-2</v>
      </c>
      <c r="C1401" s="104">
        <f t="shared" ca="1" si="171"/>
        <v>-3.7632809967723136E-5</v>
      </c>
      <c r="D1401" s="104">
        <f t="shared" ca="1" si="172"/>
        <v>100.03040363242813</v>
      </c>
      <c r="E1401" s="104">
        <f t="shared" ca="1" si="173"/>
        <v>4.6355738184163631</v>
      </c>
      <c r="F1401" s="104">
        <f t="shared" ca="1" si="168"/>
        <v>103.08705427709567</v>
      </c>
      <c r="G1401" s="104">
        <f t="shared" si="175"/>
        <v>1391</v>
      </c>
      <c r="H1401" s="104">
        <f t="shared" ca="1" si="169"/>
        <v>103.08705427709567</v>
      </c>
    </row>
    <row r="1402" spans="1:8">
      <c r="A1402" s="104">
        <f t="shared" si="174"/>
        <v>1392</v>
      </c>
      <c r="B1402" s="104">
        <f t="shared" ca="1" si="170"/>
        <v>-0.44875054854226526</v>
      </c>
      <c r="C1402" s="104">
        <f t="shared" ca="1" si="171"/>
        <v>-4.3875054854226523E-4</v>
      </c>
      <c r="D1402" s="104">
        <f t="shared" ca="1" si="172"/>
        <v>100.02996488187959</v>
      </c>
      <c r="E1402" s="104">
        <f t="shared" ca="1" si="173"/>
        <v>4.6351350678678207</v>
      </c>
      <c r="F1402" s="104">
        <f t="shared" ca="1" si="168"/>
        <v>103.04183469626733</v>
      </c>
      <c r="G1402" s="104">
        <f t="shared" si="175"/>
        <v>1392</v>
      </c>
      <c r="H1402" s="104">
        <f t="shared" ca="1" si="169"/>
        <v>103.04183469626733</v>
      </c>
    </row>
    <row r="1403" spans="1:8">
      <c r="A1403" s="104">
        <f t="shared" si="174"/>
        <v>1393</v>
      </c>
      <c r="B1403" s="104">
        <f t="shared" ca="1" si="170"/>
        <v>-1.1274307529966103</v>
      </c>
      <c r="C1403" s="104">
        <f t="shared" ca="1" si="171"/>
        <v>-1.1174307529966104E-3</v>
      </c>
      <c r="D1403" s="104">
        <f t="shared" ca="1" si="172"/>
        <v>100.02884745112659</v>
      </c>
      <c r="E1403" s="104">
        <f t="shared" ca="1" si="173"/>
        <v>4.6340176371148241</v>
      </c>
      <c r="F1403" s="104">
        <f t="shared" ca="1" si="168"/>
        <v>102.92675688904725</v>
      </c>
      <c r="G1403" s="104">
        <f t="shared" si="175"/>
        <v>1393</v>
      </c>
      <c r="H1403" s="104">
        <f t="shared" ca="1" si="169"/>
        <v>102.92675688904725</v>
      </c>
    </row>
    <row r="1404" spans="1:8">
      <c r="A1404" s="104">
        <f t="shared" si="174"/>
        <v>1394</v>
      </c>
      <c r="B1404" s="104">
        <f t="shared" ca="1" si="170"/>
        <v>-2.0808353169605516</v>
      </c>
      <c r="C1404" s="104">
        <f t="shared" ca="1" si="171"/>
        <v>-2.0708353169605516E-3</v>
      </c>
      <c r="D1404" s="104">
        <f t="shared" ca="1" si="172"/>
        <v>100.02677661580964</v>
      </c>
      <c r="E1404" s="104">
        <f t="shared" ca="1" si="173"/>
        <v>4.6319468017978638</v>
      </c>
      <c r="F1404" s="104">
        <f t="shared" ca="1" si="168"/>
        <v>102.71383306699762</v>
      </c>
      <c r="G1404" s="104">
        <f t="shared" si="175"/>
        <v>1394</v>
      </c>
      <c r="H1404" s="104">
        <f t="shared" ca="1" si="169"/>
        <v>102.71383306699762</v>
      </c>
    </row>
    <row r="1405" spans="1:8">
      <c r="A1405" s="104">
        <f t="shared" si="174"/>
        <v>1395</v>
      </c>
      <c r="B1405" s="104">
        <f t="shared" ca="1" si="170"/>
        <v>-0.44724978689290307</v>
      </c>
      <c r="C1405" s="104">
        <f t="shared" ca="1" si="171"/>
        <v>-4.3724978689290307E-4</v>
      </c>
      <c r="D1405" s="104">
        <f t="shared" ca="1" si="172"/>
        <v>100.02633936602274</v>
      </c>
      <c r="E1405" s="104">
        <f t="shared" ca="1" si="173"/>
        <v>4.6315095520109706</v>
      </c>
      <c r="F1405" s="104">
        <f t="shared" ca="1" si="168"/>
        <v>102.66893128274128</v>
      </c>
      <c r="G1405" s="104">
        <f t="shared" si="175"/>
        <v>1395</v>
      </c>
      <c r="H1405" s="104">
        <f t="shared" ca="1" si="169"/>
        <v>102.66893128274128</v>
      </c>
    </row>
    <row r="1406" spans="1:8">
      <c r="A1406" s="104">
        <f t="shared" si="174"/>
        <v>1396</v>
      </c>
      <c r="B1406" s="104">
        <f t="shared" ca="1" si="170"/>
        <v>-0.72882650929530857</v>
      </c>
      <c r="C1406" s="104">
        <f t="shared" ca="1" si="171"/>
        <v>-7.1882650929530861E-4</v>
      </c>
      <c r="D1406" s="104">
        <f t="shared" ca="1" si="172"/>
        <v>100.02562053951344</v>
      </c>
      <c r="E1406" s="104">
        <f t="shared" ca="1" si="173"/>
        <v>4.6307907255016749</v>
      </c>
      <c r="F1406" s="104">
        <f t="shared" ca="1" si="168"/>
        <v>102.59515665201103</v>
      </c>
      <c r="G1406" s="104">
        <f t="shared" si="175"/>
        <v>1396</v>
      </c>
      <c r="H1406" s="104">
        <f t="shared" ca="1" si="169"/>
        <v>102.59515665201103</v>
      </c>
    </row>
    <row r="1407" spans="1:8">
      <c r="A1407" s="104">
        <f t="shared" si="174"/>
        <v>1397</v>
      </c>
      <c r="B1407" s="104">
        <f t="shared" ca="1" si="170"/>
        <v>-1.5855435649516187</v>
      </c>
      <c r="C1407" s="104">
        <f t="shared" ca="1" si="171"/>
        <v>-1.5755435649516187E-3</v>
      </c>
      <c r="D1407" s="104">
        <f t="shared" ca="1" si="172"/>
        <v>100.02404499594849</v>
      </c>
      <c r="E1407" s="104">
        <f t="shared" ca="1" si="173"/>
        <v>4.6292151819367229</v>
      </c>
      <c r="F1407" s="104">
        <f t="shared" ca="1" si="168"/>
        <v>102.43364078420718</v>
      </c>
      <c r="G1407" s="104">
        <f t="shared" si="175"/>
        <v>1397</v>
      </c>
      <c r="H1407" s="104">
        <f t="shared" ca="1" si="169"/>
        <v>102.43364078420718</v>
      </c>
    </row>
    <row r="1408" spans="1:8">
      <c r="A1408" s="104">
        <f t="shared" si="174"/>
        <v>1398</v>
      </c>
      <c r="B1408" s="104">
        <f t="shared" ca="1" si="170"/>
        <v>-0.44091977262528603</v>
      </c>
      <c r="C1408" s="104">
        <f t="shared" ca="1" si="171"/>
        <v>-4.30919772625286E-4</v>
      </c>
      <c r="D1408" s="104">
        <f t="shared" ca="1" si="172"/>
        <v>100.02361407617586</v>
      </c>
      <c r="E1408" s="104">
        <f t="shared" ca="1" si="173"/>
        <v>4.628784262164098</v>
      </c>
      <c r="F1408" s="104">
        <f t="shared" ca="1" si="168"/>
        <v>102.38950961219152</v>
      </c>
      <c r="G1408" s="104">
        <f t="shared" si="175"/>
        <v>1398</v>
      </c>
      <c r="H1408" s="104">
        <f t="shared" ca="1" si="169"/>
        <v>102.38950961219152</v>
      </c>
    </row>
    <row r="1409" spans="1:8">
      <c r="A1409" s="104">
        <f t="shared" si="174"/>
        <v>1399</v>
      </c>
      <c r="B1409" s="104">
        <f t="shared" ca="1" si="170"/>
        <v>1.9897299029429855E-2</v>
      </c>
      <c r="C1409" s="104">
        <f t="shared" ca="1" si="171"/>
        <v>2.9897299029429855E-5</v>
      </c>
      <c r="D1409" s="104">
        <f t="shared" ca="1" si="172"/>
        <v>100.02364397347489</v>
      </c>
      <c r="E1409" s="104">
        <f t="shared" ca="1" si="173"/>
        <v>4.6288141594631274</v>
      </c>
      <c r="F1409" s="104">
        <f t="shared" ca="1" si="168"/>
        <v>102.39257082773868</v>
      </c>
      <c r="G1409" s="104">
        <f t="shared" si="175"/>
        <v>1399</v>
      </c>
      <c r="H1409" s="104">
        <f t="shared" ca="1" si="169"/>
        <v>102.39257082773868</v>
      </c>
    </row>
    <row r="1410" spans="1:8">
      <c r="A1410" s="104">
        <f t="shared" si="174"/>
        <v>1400</v>
      </c>
      <c r="B1410" s="104">
        <f t="shared" ca="1" si="170"/>
        <v>1.6736704890859149</v>
      </c>
      <c r="C1410" s="104">
        <f t="shared" ca="1" si="171"/>
        <v>1.683670489085915E-3</v>
      </c>
      <c r="D1410" s="104">
        <f t="shared" ca="1" si="172"/>
        <v>100.02532764396398</v>
      </c>
      <c r="E1410" s="104">
        <f t="shared" ca="1" si="173"/>
        <v>4.6304978299522137</v>
      </c>
      <c r="F1410" s="104">
        <f t="shared" ca="1" si="168"/>
        <v>102.5651113875083</v>
      </c>
      <c r="G1410" s="104">
        <f t="shared" si="175"/>
        <v>1400</v>
      </c>
      <c r="H1410" s="104">
        <f t="shared" ca="1" si="169"/>
        <v>102.5651113875083</v>
      </c>
    </row>
    <row r="1411" spans="1:8">
      <c r="A1411" s="104">
        <f t="shared" si="174"/>
        <v>1401</v>
      </c>
      <c r="B1411" s="104">
        <f t="shared" ca="1" si="170"/>
        <v>2.3626196845706309</v>
      </c>
      <c r="C1411" s="104">
        <f t="shared" ca="1" si="171"/>
        <v>2.3726196845706309E-3</v>
      </c>
      <c r="D1411" s="104">
        <f t="shared" ca="1" si="172"/>
        <v>100.02770026364854</v>
      </c>
      <c r="E1411" s="104">
        <f t="shared" ca="1" si="173"/>
        <v>4.6328704496367843</v>
      </c>
      <c r="F1411" s="104">
        <f t="shared" ca="1" si="168"/>
        <v>102.80874830431624</v>
      </c>
      <c r="G1411" s="104">
        <f t="shared" si="175"/>
        <v>1401</v>
      </c>
      <c r="H1411" s="104">
        <f t="shared" ca="1" si="169"/>
        <v>102.80874830431624</v>
      </c>
    </row>
    <row r="1412" spans="1:8">
      <c r="A1412" s="104">
        <f t="shared" si="174"/>
        <v>1402</v>
      </c>
      <c r="B1412" s="104">
        <f t="shared" ca="1" si="170"/>
        <v>-0.87138476017791211</v>
      </c>
      <c r="C1412" s="104">
        <f t="shared" ca="1" si="171"/>
        <v>-8.6138476017791213E-4</v>
      </c>
      <c r="D1412" s="104">
        <f t="shared" ca="1" si="172"/>
        <v>100.02683887888837</v>
      </c>
      <c r="E1412" s="104">
        <f t="shared" ca="1" si="173"/>
        <v>4.6320090648766064</v>
      </c>
      <c r="F1412" s="104">
        <f t="shared" ca="1" si="168"/>
        <v>102.72022854557287</v>
      </c>
      <c r="G1412" s="104">
        <f t="shared" si="175"/>
        <v>1402</v>
      </c>
      <c r="H1412" s="104">
        <f t="shared" ca="1" si="169"/>
        <v>102.72022854557287</v>
      </c>
    </row>
    <row r="1413" spans="1:8">
      <c r="A1413" s="104">
        <f t="shared" si="174"/>
        <v>1403</v>
      </c>
      <c r="B1413" s="104">
        <f t="shared" ca="1" si="170"/>
        <v>0.65710094304641919</v>
      </c>
      <c r="C1413" s="104">
        <f t="shared" ca="1" si="171"/>
        <v>6.6710094304641928E-4</v>
      </c>
      <c r="D1413" s="104">
        <f t="shared" ca="1" si="172"/>
        <v>100.02750597983142</v>
      </c>
      <c r="E1413" s="104">
        <f t="shared" ca="1" si="173"/>
        <v>4.6326761658196531</v>
      </c>
      <c r="F1413" s="104">
        <f t="shared" ca="1" si="168"/>
        <v>102.78877616845541</v>
      </c>
      <c r="G1413" s="104">
        <f t="shared" si="175"/>
        <v>1403</v>
      </c>
      <c r="H1413" s="104">
        <f t="shared" ca="1" si="169"/>
        <v>102.78877616845541</v>
      </c>
    </row>
    <row r="1414" spans="1:8">
      <c r="A1414" s="104">
        <f t="shared" si="174"/>
        <v>1404</v>
      </c>
      <c r="B1414" s="104">
        <f t="shared" ca="1" si="170"/>
        <v>5.211028652480458E-2</v>
      </c>
      <c r="C1414" s="104">
        <f t="shared" ca="1" si="171"/>
        <v>6.2110286524804588E-5</v>
      </c>
      <c r="D1414" s="104">
        <f t="shared" ca="1" si="172"/>
        <v>100.02756809011794</v>
      </c>
      <c r="E1414" s="104">
        <f t="shared" ca="1" si="173"/>
        <v>4.6327382761061777</v>
      </c>
      <c r="F1414" s="104">
        <f t="shared" ca="1" si="168"/>
        <v>102.79516060706236</v>
      </c>
      <c r="G1414" s="104">
        <f t="shared" si="175"/>
        <v>1404</v>
      </c>
      <c r="H1414" s="104">
        <f t="shared" ca="1" si="169"/>
        <v>102.79516060706236</v>
      </c>
    </row>
    <row r="1415" spans="1:8">
      <c r="A1415" s="104">
        <f t="shared" si="174"/>
        <v>1405</v>
      </c>
      <c r="B1415" s="104">
        <f t="shared" ca="1" si="170"/>
        <v>2.2197105529633596</v>
      </c>
      <c r="C1415" s="104">
        <f t="shared" ca="1" si="171"/>
        <v>2.2297105529633598E-3</v>
      </c>
      <c r="D1415" s="104">
        <f t="shared" ca="1" si="172"/>
        <v>100.02979780067091</v>
      </c>
      <c r="E1415" s="104">
        <f t="shared" ca="1" si="173"/>
        <v>4.6349679866591407</v>
      </c>
      <c r="F1415" s="104">
        <f t="shared" ca="1" si="168"/>
        <v>103.0246197801662</v>
      </c>
      <c r="G1415" s="104">
        <f t="shared" si="175"/>
        <v>1405</v>
      </c>
      <c r="H1415" s="104">
        <f t="shared" ca="1" si="169"/>
        <v>103.0246197801662</v>
      </c>
    </row>
    <row r="1416" spans="1:8">
      <c r="A1416" s="104">
        <f t="shared" si="174"/>
        <v>1406</v>
      </c>
      <c r="B1416" s="104">
        <f t="shared" ca="1" si="170"/>
        <v>-1.4896981058607413</v>
      </c>
      <c r="C1416" s="104">
        <f t="shared" ca="1" si="171"/>
        <v>-1.4796981058607412E-3</v>
      </c>
      <c r="D1416" s="104">
        <f t="shared" ca="1" si="172"/>
        <v>100.02831810256505</v>
      </c>
      <c r="E1416" s="104">
        <f t="shared" ca="1" si="173"/>
        <v>4.6334882885532798</v>
      </c>
      <c r="F1416" s="104">
        <f t="shared" ca="1" si="168"/>
        <v>102.87228717634756</v>
      </c>
      <c r="G1416" s="104">
        <f t="shared" si="175"/>
        <v>1406</v>
      </c>
      <c r="H1416" s="104">
        <f t="shared" ca="1" si="169"/>
        <v>102.87228717634756</v>
      </c>
    </row>
    <row r="1417" spans="1:8">
      <c r="A1417" s="104">
        <f t="shared" si="174"/>
        <v>1407</v>
      </c>
      <c r="B1417" s="104">
        <f t="shared" ca="1" si="170"/>
        <v>1.1675509111562596</v>
      </c>
      <c r="C1417" s="104">
        <f t="shared" ca="1" si="171"/>
        <v>1.1775509111562597E-3</v>
      </c>
      <c r="D1417" s="104">
        <f t="shared" ca="1" si="172"/>
        <v>100.0294956534762</v>
      </c>
      <c r="E1417" s="104">
        <f t="shared" ca="1" si="173"/>
        <v>4.6346658394644358</v>
      </c>
      <c r="F1417" s="104">
        <f t="shared" ca="1" si="168"/>
        <v>102.99349588255005</v>
      </c>
      <c r="G1417" s="104">
        <f t="shared" si="175"/>
        <v>1407</v>
      </c>
      <c r="H1417" s="104">
        <f t="shared" ca="1" si="169"/>
        <v>102.99349588255005</v>
      </c>
    </row>
    <row r="1418" spans="1:8">
      <c r="A1418" s="104">
        <f t="shared" si="174"/>
        <v>1408</v>
      </c>
      <c r="B1418" s="104">
        <f t="shared" ca="1" si="170"/>
        <v>0.19854385263756957</v>
      </c>
      <c r="C1418" s="104">
        <f t="shared" ca="1" si="171"/>
        <v>2.0854385263756957E-4</v>
      </c>
      <c r="D1418" s="104">
        <f t="shared" ca="1" si="172"/>
        <v>100.02970419732884</v>
      </c>
      <c r="E1418" s="104">
        <f t="shared" ca="1" si="173"/>
        <v>4.6348743833170731</v>
      </c>
      <c r="F1418" s="104">
        <f t="shared" ref="F1418:F1481" ca="1" si="176">EXP(E1418)</f>
        <v>103.01497678275499</v>
      </c>
      <c r="G1418" s="104">
        <f t="shared" si="175"/>
        <v>1408</v>
      </c>
      <c r="H1418" s="104">
        <f t="shared" ref="H1418:H1481" ca="1" si="177">F1418</f>
        <v>103.01497678275499</v>
      </c>
    </row>
    <row r="1419" spans="1:8">
      <c r="A1419" s="104">
        <f t="shared" si="174"/>
        <v>1409</v>
      </c>
      <c r="B1419" s="104">
        <f t="shared" ref="B1419:B1482" ca="1" si="178">NORMINV(RAND(),0,1)</f>
        <v>1.726334192580071</v>
      </c>
      <c r="C1419" s="104">
        <f t="shared" ref="C1419:C1482" ca="1" si="179">$E$2+B1419*$C$3</f>
        <v>1.736334192580071E-3</v>
      </c>
      <c r="D1419" s="104">
        <f t="shared" ref="D1419:D1482" ca="1" si="180">D1418+C1419</f>
        <v>100.03144053152143</v>
      </c>
      <c r="E1419" s="104">
        <f t="shared" ref="E1419:E1482" ca="1" si="181">E1418+C1419</f>
        <v>4.6366107175096536</v>
      </c>
      <c r="F1419" s="104">
        <f t="shared" ca="1" si="176"/>
        <v>103.19400058688937</v>
      </c>
      <c r="G1419" s="104">
        <f t="shared" si="175"/>
        <v>1409</v>
      </c>
      <c r="H1419" s="104">
        <f t="shared" ca="1" si="177"/>
        <v>103.19400058688937</v>
      </c>
    </row>
    <row r="1420" spans="1:8">
      <c r="A1420" s="104">
        <f t="shared" ref="A1420:A1483" si="182">A1419+1</f>
        <v>1410</v>
      </c>
      <c r="B1420" s="104">
        <f t="shared" ca="1" si="178"/>
        <v>-1.7571474123746955</v>
      </c>
      <c r="C1420" s="104">
        <f t="shared" ca="1" si="179"/>
        <v>-1.7471474123746955E-3</v>
      </c>
      <c r="D1420" s="104">
        <f t="shared" ca="1" si="180"/>
        <v>100.02969338410905</v>
      </c>
      <c r="E1420" s="104">
        <f t="shared" ca="1" si="181"/>
        <v>4.6348635700972789</v>
      </c>
      <c r="F1420" s="104">
        <f t="shared" ca="1" si="176"/>
        <v>103.01386286519146</v>
      </c>
      <c r="G1420" s="104">
        <f t="shared" ref="G1420:G1483" si="183">G1419+1</f>
        <v>1410</v>
      </c>
      <c r="H1420" s="104">
        <f t="shared" ca="1" si="177"/>
        <v>103.01386286519146</v>
      </c>
    </row>
    <row r="1421" spans="1:8">
      <c r="A1421" s="104">
        <f t="shared" si="182"/>
        <v>1411</v>
      </c>
      <c r="B1421" s="104">
        <f t="shared" ca="1" si="178"/>
        <v>-1.2872725650606522</v>
      </c>
      <c r="C1421" s="104">
        <f t="shared" ca="1" si="179"/>
        <v>-1.2772725650606522E-3</v>
      </c>
      <c r="D1421" s="104">
        <f t="shared" ca="1" si="180"/>
        <v>100.02841611154399</v>
      </c>
      <c r="E1421" s="104">
        <f t="shared" ca="1" si="181"/>
        <v>4.6335862975322186</v>
      </c>
      <c r="F1421" s="104">
        <f t="shared" ca="1" si="176"/>
        <v>102.88237007827421</v>
      </c>
      <c r="G1421" s="104">
        <f t="shared" si="183"/>
        <v>1411</v>
      </c>
      <c r="H1421" s="104">
        <f t="shared" ca="1" si="177"/>
        <v>102.88237007827421</v>
      </c>
    </row>
    <row r="1422" spans="1:8">
      <c r="A1422" s="104">
        <f t="shared" si="182"/>
        <v>1412</v>
      </c>
      <c r="B1422" s="104">
        <f t="shared" ca="1" si="178"/>
        <v>1.0317620050161489</v>
      </c>
      <c r="C1422" s="104">
        <f t="shared" ca="1" si="179"/>
        <v>1.0417620050161489E-3</v>
      </c>
      <c r="D1422" s="104">
        <f t="shared" ca="1" si="180"/>
        <v>100.02945787354901</v>
      </c>
      <c r="E1422" s="104">
        <f t="shared" ca="1" si="181"/>
        <v>4.6346280595372349</v>
      </c>
      <c r="F1422" s="104">
        <f t="shared" ca="1" si="176"/>
        <v>102.98960486927501</v>
      </c>
      <c r="G1422" s="104">
        <f t="shared" si="183"/>
        <v>1412</v>
      </c>
      <c r="H1422" s="104">
        <f t="shared" ca="1" si="177"/>
        <v>102.98960486927501</v>
      </c>
    </row>
    <row r="1423" spans="1:8">
      <c r="A1423" s="104">
        <f t="shared" si="182"/>
        <v>1413</v>
      </c>
      <c r="B1423" s="104">
        <f t="shared" ca="1" si="178"/>
        <v>0.72615176366743084</v>
      </c>
      <c r="C1423" s="104">
        <f t="shared" ca="1" si="179"/>
        <v>7.3615176366743083E-4</v>
      </c>
      <c r="D1423" s="104">
        <f t="shared" ca="1" si="180"/>
        <v>100.03019402531267</v>
      </c>
      <c r="E1423" s="104">
        <f t="shared" ca="1" si="181"/>
        <v>4.6353642113009021</v>
      </c>
      <c r="F1423" s="104">
        <f t="shared" ca="1" si="176"/>
        <v>103.06544876142129</v>
      </c>
      <c r="G1423" s="104">
        <f t="shared" si="183"/>
        <v>1413</v>
      </c>
      <c r="H1423" s="104">
        <f t="shared" ca="1" si="177"/>
        <v>103.06544876142129</v>
      </c>
    </row>
    <row r="1424" spans="1:8">
      <c r="A1424" s="104">
        <f t="shared" si="182"/>
        <v>1414</v>
      </c>
      <c r="B1424" s="104">
        <f t="shared" ca="1" si="178"/>
        <v>0.38206245009208928</v>
      </c>
      <c r="C1424" s="104">
        <f t="shared" ca="1" si="179"/>
        <v>3.9206245009208929E-4</v>
      </c>
      <c r="D1424" s="104">
        <f t="shared" ca="1" si="180"/>
        <v>100.03058608776276</v>
      </c>
      <c r="E1424" s="104">
        <f t="shared" ca="1" si="181"/>
        <v>4.6357562737509941</v>
      </c>
      <c r="F1424" s="104">
        <f t="shared" ca="1" si="176"/>
        <v>103.10586477606569</v>
      </c>
      <c r="G1424" s="104">
        <f t="shared" si="183"/>
        <v>1414</v>
      </c>
      <c r="H1424" s="104">
        <f t="shared" ca="1" si="177"/>
        <v>103.10586477606569</v>
      </c>
    </row>
    <row r="1425" spans="1:8">
      <c r="A1425" s="104">
        <f t="shared" si="182"/>
        <v>1415</v>
      </c>
      <c r="B1425" s="104">
        <f t="shared" ca="1" si="178"/>
        <v>-0.30724083621154075</v>
      </c>
      <c r="C1425" s="104">
        <f t="shared" ca="1" si="179"/>
        <v>-2.9724083621154071E-4</v>
      </c>
      <c r="D1425" s="104">
        <f t="shared" ca="1" si="180"/>
        <v>100.03028884692654</v>
      </c>
      <c r="E1425" s="104">
        <f t="shared" ca="1" si="181"/>
        <v>4.6354590329147829</v>
      </c>
      <c r="F1425" s="104">
        <f t="shared" ca="1" si="176"/>
        <v>103.0752220569607</v>
      </c>
      <c r="G1425" s="104">
        <f t="shared" si="183"/>
        <v>1415</v>
      </c>
      <c r="H1425" s="104">
        <f t="shared" ca="1" si="177"/>
        <v>103.0752220569607</v>
      </c>
    </row>
    <row r="1426" spans="1:8">
      <c r="A1426" s="104">
        <f t="shared" si="182"/>
        <v>1416</v>
      </c>
      <c r="B1426" s="104">
        <f t="shared" ca="1" si="178"/>
        <v>0.56471688666490083</v>
      </c>
      <c r="C1426" s="104">
        <f t="shared" ca="1" si="179"/>
        <v>5.7471688666490086E-4</v>
      </c>
      <c r="D1426" s="104">
        <f t="shared" ca="1" si="180"/>
        <v>100.0308635638132</v>
      </c>
      <c r="E1426" s="104">
        <f t="shared" ca="1" si="181"/>
        <v>4.6360337498014479</v>
      </c>
      <c r="F1426" s="104">
        <f t="shared" ca="1" si="176"/>
        <v>103.1344781537823</v>
      </c>
      <c r="G1426" s="104">
        <f t="shared" si="183"/>
        <v>1416</v>
      </c>
      <c r="H1426" s="104">
        <f t="shared" ca="1" si="177"/>
        <v>103.1344781537823</v>
      </c>
    </row>
    <row r="1427" spans="1:8">
      <c r="A1427" s="104">
        <f t="shared" si="182"/>
        <v>1417</v>
      </c>
      <c r="B1427" s="104">
        <f t="shared" ca="1" si="178"/>
        <v>-0.46193171037303982</v>
      </c>
      <c r="C1427" s="104">
        <f t="shared" ca="1" si="179"/>
        <v>-4.5193171037303978E-4</v>
      </c>
      <c r="D1427" s="104">
        <f t="shared" ca="1" si="180"/>
        <v>100.03041163210283</v>
      </c>
      <c r="E1427" s="104">
        <f t="shared" ca="1" si="181"/>
        <v>4.6355818180910751</v>
      </c>
      <c r="F1427" s="104">
        <f t="shared" ca="1" si="176"/>
        <v>103.08787894329544</v>
      </c>
      <c r="G1427" s="104">
        <f t="shared" si="183"/>
        <v>1417</v>
      </c>
      <c r="H1427" s="104">
        <f t="shared" ca="1" si="177"/>
        <v>103.08787894329544</v>
      </c>
    </row>
    <row r="1428" spans="1:8">
      <c r="A1428" s="104">
        <f t="shared" si="182"/>
        <v>1418</v>
      </c>
      <c r="B1428" s="104">
        <f t="shared" ca="1" si="178"/>
        <v>-1.3639237319138449</v>
      </c>
      <c r="C1428" s="104">
        <f t="shared" ca="1" si="179"/>
        <v>-1.3539237319138448E-3</v>
      </c>
      <c r="D1428" s="104">
        <f t="shared" ca="1" si="180"/>
        <v>100.02905770837091</v>
      </c>
      <c r="E1428" s="104">
        <f t="shared" ca="1" si="181"/>
        <v>4.634227894359161</v>
      </c>
      <c r="F1428" s="104">
        <f t="shared" ca="1" si="176"/>
        <v>102.94840026057737</v>
      </c>
      <c r="G1428" s="104">
        <f t="shared" si="183"/>
        <v>1418</v>
      </c>
      <c r="H1428" s="104">
        <f t="shared" ca="1" si="177"/>
        <v>102.94840026057737</v>
      </c>
    </row>
    <row r="1429" spans="1:8">
      <c r="A1429" s="104">
        <f t="shared" si="182"/>
        <v>1419</v>
      </c>
      <c r="B1429" s="104">
        <f t="shared" ca="1" si="178"/>
        <v>-1.4705111034937746</v>
      </c>
      <c r="C1429" s="104">
        <f t="shared" ca="1" si="179"/>
        <v>-1.4605111034937746E-3</v>
      </c>
      <c r="D1429" s="104">
        <f t="shared" ca="1" si="180"/>
        <v>100.02759719726743</v>
      </c>
      <c r="E1429" s="104">
        <f t="shared" ca="1" si="181"/>
        <v>4.6327673832556675</v>
      </c>
      <c r="F1429" s="104">
        <f t="shared" ca="1" si="176"/>
        <v>102.79815272471477</v>
      </c>
      <c r="G1429" s="104">
        <f t="shared" si="183"/>
        <v>1419</v>
      </c>
      <c r="H1429" s="104">
        <f t="shared" ca="1" si="177"/>
        <v>102.79815272471477</v>
      </c>
    </row>
    <row r="1430" spans="1:8">
      <c r="A1430" s="104">
        <f t="shared" si="182"/>
        <v>1420</v>
      </c>
      <c r="B1430" s="104">
        <f t="shared" ca="1" si="178"/>
        <v>-1.6078901454731285</v>
      </c>
      <c r="C1430" s="104">
        <f t="shared" ca="1" si="179"/>
        <v>-1.5978901454731286E-3</v>
      </c>
      <c r="D1430" s="104">
        <f t="shared" ca="1" si="180"/>
        <v>100.02599930712195</v>
      </c>
      <c r="E1430" s="104">
        <f t="shared" ca="1" si="181"/>
        <v>4.6311694931101943</v>
      </c>
      <c r="F1430" s="104">
        <f t="shared" ca="1" si="176"/>
        <v>102.63402373447305</v>
      </c>
      <c r="G1430" s="104">
        <f t="shared" si="183"/>
        <v>1420</v>
      </c>
      <c r="H1430" s="104">
        <f t="shared" ca="1" si="177"/>
        <v>102.63402373447305</v>
      </c>
    </row>
    <row r="1431" spans="1:8">
      <c r="A1431" s="104">
        <f t="shared" si="182"/>
        <v>1421</v>
      </c>
      <c r="B1431" s="104">
        <f t="shared" ca="1" si="178"/>
        <v>-0.56075254150493259</v>
      </c>
      <c r="C1431" s="104">
        <f t="shared" ca="1" si="179"/>
        <v>-5.5075254150493253E-4</v>
      </c>
      <c r="D1431" s="104">
        <f t="shared" ca="1" si="180"/>
        <v>100.02544855458045</v>
      </c>
      <c r="E1431" s="104">
        <f t="shared" ca="1" si="181"/>
        <v>4.6306187405686892</v>
      </c>
      <c r="F1431" s="104">
        <f t="shared" ca="1" si="176"/>
        <v>102.57751334810428</v>
      </c>
      <c r="G1431" s="104">
        <f t="shared" si="183"/>
        <v>1421</v>
      </c>
      <c r="H1431" s="104">
        <f t="shared" ca="1" si="177"/>
        <v>102.57751334810428</v>
      </c>
    </row>
    <row r="1432" spans="1:8">
      <c r="A1432" s="104">
        <f t="shared" si="182"/>
        <v>1422</v>
      </c>
      <c r="B1432" s="104">
        <f t="shared" ca="1" si="178"/>
        <v>-0.24056225012666055</v>
      </c>
      <c r="C1432" s="104">
        <f t="shared" ca="1" si="179"/>
        <v>-2.3056225012666056E-4</v>
      </c>
      <c r="D1432" s="104">
        <f t="shared" ca="1" si="180"/>
        <v>100.02521799233033</v>
      </c>
      <c r="E1432" s="104">
        <f t="shared" ca="1" si="181"/>
        <v>4.6303881783185625</v>
      </c>
      <c r="F1432" s="104">
        <f t="shared" ca="1" si="176"/>
        <v>102.55386557206133</v>
      </c>
      <c r="G1432" s="104">
        <f t="shared" si="183"/>
        <v>1422</v>
      </c>
      <c r="H1432" s="104">
        <f t="shared" ca="1" si="177"/>
        <v>102.55386557206133</v>
      </c>
    </row>
    <row r="1433" spans="1:8">
      <c r="A1433" s="104">
        <f t="shared" si="182"/>
        <v>1423</v>
      </c>
      <c r="B1433" s="104">
        <f t="shared" ca="1" si="178"/>
        <v>0.47924928207175277</v>
      </c>
      <c r="C1433" s="104">
        <f t="shared" ca="1" si="179"/>
        <v>4.8924928207175276E-4</v>
      </c>
      <c r="D1433" s="104">
        <f t="shared" ca="1" si="180"/>
        <v>100.02570724161239</v>
      </c>
      <c r="E1433" s="104">
        <f t="shared" ca="1" si="181"/>
        <v>4.6308774276006339</v>
      </c>
      <c r="F1433" s="104">
        <f t="shared" ca="1" si="176"/>
        <v>102.60405225306386</v>
      </c>
      <c r="G1433" s="104">
        <f t="shared" si="183"/>
        <v>1423</v>
      </c>
      <c r="H1433" s="104">
        <f t="shared" ca="1" si="177"/>
        <v>102.60405225306386</v>
      </c>
    </row>
    <row r="1434" spans="1:8">
      <c r="A1434" s="104">
        <f t="shared" si="182"/>
        <v>1424</v>
      </c>
      <c r="B1434" s="104">
        <f t="shared" ca="1" si="178"/>
        <v>2.2451130144187221</v>
      </c>
      <c r="C1434" s="104">
        <f t="shared" ca="1" si="179"/>
        <v>2.2551130144187223E-3</v>
      </c>
      <c r="D1434" s="104">
        <f t="shared" ca="1" si="180"/>
        <v>100.02796235462681</v>
      </c>
      <c r="E1434" s="104">
        <f t="shared" ca="1" si="181"/>
        <v>4.633132540615053</v>
      </c>
      <c r="F1434" s="104">
        <f t="shared" ca="1" si="176"/>
        <v>102.83569708109526</v>
      </c>
      <c r="G1434" s="104">
        <f t="shared" si="183"/>
        <v>1424</v>
      </c>
      <c r="H1434" s="104">
        <f t="shared" ca="1" si="177"/>
        <v>102.83569708109526</v>
      </c>
    </row>
    <row r="1435" spans="1:8">
      <c r="A1435" s="104">
        <f t="shared" si="182"/>
        <v>1425</v>
      </c>
      <c r="B1435" s="104">
        <f t="shared" ca="1" si="178"/>
        <v>-0.52410544638925449</v>
      </c>
      <c r="C1435" s="104">
        <f t="shared" ca="1" si="179"/>
        <v>-5.141054463892545E-4</v>
      </c>
      <c r="D1435" s="104">
        <f t="shared" ca="1" si="180"/>
        <v>100.02744824918042</v>
      </c>
      <c r="E1435" s="104">
        <f t="shared" ca="1" si="181"/>
        <v>4.6326184351686637</v>
      </c>
      <c r="F1435" s="104">
        <f t="shared" ca="1" si="176"/>
        <v>102.78284227677817</v>
      </c>
      <c r="G1435" s="104">
        <f t="shared" si="183"/>
        <v>1425</v>
      </c>
      <c r="H1435" s="104">
        <f t="shared" ca="1" si="177"/>
        <v>102.78284227677817</v>
      </c>
    </row>
    <row r="1436" spans="1:8">
      <c r="A1436" s="104">
        <f t="shared" si="182"/>
        <v>1426</v>
      </c>
      <c r="B1436" s="104">
        <f t="shared" ca="1" si="178"/>
        <v>0.53641412266078303</v>
      </c>
      <c r="C1436" s="104">
        <f t="shared" ca="1" si="179"/>
        <v>5.4641412266078306E-4</v>
      </c>
      <c r="D1436" s="104">
        <f t="shared" ca="1" si="180"/>
        <v>100.02799466330309</v>
      </c>
      <c r="E1436" s="104">
        <f t="shared" ca="1" si="181"/>
        <v>4.6331648492913242</v>
      </c>
      <c r="F1436" s="104">
        <f t="shared" ca="1" si="176"/>
        <v>102.83901962001451</v>
      </c>
      <c r="G1436" s="104">
        <f t="shared" si="183"/>
        <v>1426</v>
      </c>
      <c r="H1436" s="104">
        <f t="shared" ca="1" si="177"/>
        <v>102.83901962001451</v>
      </c>
    </row>
    <row r="1437" spans="1:8">
      <c r="A1437" s="104">
        <f t="shared" si="182"/>
        <v>1427</v>
      </c>
      <c r="B1437" s="104">
        <f t="shared" ca="1" si="178"/>
        <v>-0.57569396402775963</v>
      </c>
      <c r="C1437" s="104">
        <f t="shared" ca="1" si="179"/>
        <v>-5.6569396402775956E-4</v>
      </c>
      <c r="D1437" s="104">
        <f t="shared" ca="1" si="180"/>
        <v>100.02742896933906</v>
      </c>
      <c r="E1437" s="104">
        <f t="shared" ca="1" si="181"/>
        <v>4.6325991553272967</v>
      </c>
      <c r="F1437" s="104">
        <f t="shared" ca="1" si="176"/>
        <v>102.78086065898653</v>
      </c>
      <c r="G1437" s="104">
        <f t="shared" si="183"/>
        <v>1427</v>
      </c>
      <c r="H1437" s="104">
        <f t="shared" ca="1" si="177"/>
        <v>102.78086065898653</v>
      </c>
    </row>
    <row r="1438" spans="1:8">
      <c r="A1438" s="104">
        <f t="shared" si="182"/>
        <v>1428</v>
      </c>
      <c r="B1438" s="104">
        <f t="shared" ca="1" si="178"/>
        <v>-0.61693539954806775</v>
      </c>
      <c r="C1438" s="104">
        <f t="shared" ca="1" si="179"/>
        <v>-6.0693539954806777E-4</v>
      </c>
      <c r="D1438" s="104">
        <f t="shared" ca="1" si="180"/>
        <v>100.02682203393951</v>
      </c>
      <c r="E1438" s="104">
        <f t="shared" ca="1" si="181"/>
        <v>4.6319922199277483</v>
      </c>
      <c r="F1438" s="104">
        <f t="shared" ca="1" si="176"/>
        <v>102.7184982431498</v>
      </c>
      <c r="G1438" s="104">
        <f t="shared" si="183"/>
        <v>1428</v>
      </c>
      <c r="H1438" s="104">
        <f t="shared" ca="1" si="177"/>
        <v>102.7184982431498</v>
      </c>
    </row>
    <row r="1439" spans="1:8">
      <c r="A1439" s="104">
        <f t="shared" si="182"/>
        <v>1429</v>
      </c>
      <c r="B1439" s="104">
        <f t="shared" ca="1" si="178"/>
        <v>-1.4983118449407749</v>
      </c>
      <c r="C1439" s="104">
        <f t="shared" ca="1" si="179"/>
        <v>-1.4883118449407749E-3</v>
      </c>
      <c r="D1439" s="104">
        <f t="shared" ca="1" si="180"/>
        <v>100.02533372209457</v>
      </c>
      <c r="E1439" s="104">
        <f t="shared" ca="1" si="181"/>
        <v>4.6305039080828072</v>
      </c>
      <c r="F1439" s="104">
        <f t="shared" ca="1" si="176"/>
        <v>102.56573479354421</v>
      </c>
      <c r="G1439" s="104">
        <f t="shared" si="183"/>
        <v>1429</v>
      </c>
      <c r="H1439" s="104">
        <f t="shared" ca="1" si="177"/>
        <v>102.56573479354421</v>
      </c>
    </row>
    <row r="1440" spans="1:8">
      <c r="A1440" s="104">
        <f t="shared" si="182"/>
        <v>1430</v>
      </c>
      <c r="B1440" s="104">
        <f t="shared" ca="1" si="178"/>
        <v>1.9592736022590511</v>
      </c>
      <c r="C1440" s="104">
        <f t="shared" ca="1" si="179"/>
        <v>1.9692736022590513E-3</v>
      </c>
      <c r="D1440" s="104">
        <f t="shared" ca="1" si="180"/>
        <v>100.02730299569683</v>
      </c>
      <c r="E1440" s="104">
        <f t="shared" ca="1" si="181"/>
        <v>4.6324731816850662</v>
      </c>
      <c r="F1440" s="104">
        <f t="shared" ca="1" si="176"/>
        <v>102.76791379511664</v>
      </c>
      <c r="G1440" s="104">
        <f t="shared" si="183"/>
        <v>1430</v>
      </c>
      <c r="H1440" s="104">
        <f t="shared" ca="1" si="177"/>
        <v>102.76791379511664</v>
      </c>
    </row>
    <row r="1441" spans="1:8">
      <c r="A1441" s="104">
        <f t="shared" si="182"/>
        <v>1431</v>
      </c>
      <c r="B1441" s="104">
        <f t="shared" ca="1" si="178"/>
        <v>-1.0067886130043209</v>
      </c>
      <c r="C1441" s="104">
        <f t="shared" ca="1" si="179"/>
        <v>-9.9678861300432089E-4</v>
      </c>
      <c r="D1441" s="104">
        <f t="shared" ca="1" si="180"/>
        <v>100.02630620708382</v>
      </c>
      <c r="E1441" s="104">
        <f t="shared" ca="1" si="181"/>
        <v>4.6314763930720622</v>
      </c>
      <c r="F1441" s="104">
        <f t="shared" ca="1" si="176"/>
        <v>102.6655269463635</v>
      </c>
      <c r="G1441" s="104">
        <f t="shared" si="183"/>
        <v>1431</v>
      </c>
      <c r="H1441" s="104">
        <f t="shared" ca="1" si="177"/>
        <v>102.6655269463635</v>
      </c>
    </row>
    <row r="1442" spans="1:8">
      <c r="A1442" s="104">
        <f t="shared" si="182"/>
        <v>1432</v>
      </c>
      <c r="B1442" s="104">
        <f t="shared" ca="1" si="178"/>
        <v>1.2873959243363018</v>
      </c>
      <c r="C1442" s="104">
        <f t="shared" ca="1" si="179"/>
        <v>1.2973959243363017E-3</v>
      </c>
      <c r="D1442" s="104">
        <f t="shared" ca="1" si="180"/>
        <v>100.02760360300816</v>
      </c>
      <c r="E1442" s="104">
        <f t="shared" ca="1" si="181"/>
        <v>4.6327737889963982</v>
      </c>
      <c r="F1442" s="104">
        <f t="shared" ca="1" si="176"/>
        <v>102.79881122513781</v>
      </c>
      <c r="G1442" s="104">
        <f t="shared" si="183"/>
        <v>1432</v>
      </c>
      <c r="H1442" s="104">
        <f t="shared" ca="1" si="177"/>
        <v>102.79881122513781</v>
      </c>
    </row>
    <row r="1443" spans="1:8">
      <c r="A1443" s="104">
        <f t="shared" si="182"/>
        <v>1433</v>
      </c>
      <c r="B1443" s="104">
        <f t="shared" ca="1" si="178"/>
        <v>-0.45782599378090905</v>
      </c>
      <c r="C1443" s="104">
        <f t="shared" ca="1" si="179"/>
        <v>-4.4782599378090902E-4</v>
      </c>
      <c r="D1443" s="104">
        <f t="shared" ca="1" si="180"/>
        <v>100.02715577701439</v>
      </c>
      <c r="E1443" s="104">
        <f t="shared" ca="1" si="181"/>
        <v>4.632325963002617</v>
      </c>
      <c r="F1443" s="104">
        <f t="shared" ca="1" si="176"/>
        <v>102.75278555185702</v>
      </c>
      <c r="G1443" s="104">
        <f t="shared" si="183"/>
        <v>1433</v>
      </c>
      <c r="H1443" s="104">
        <f t="shared" ca="1" si="177"/>
        <v>102.75278555185702</v>
      </c>
    </row>
    <row r="1444" spans="1:8">
      <c r="A1444" s="104">
        <f t="shared" si="182"/>
        <v>1434</v>
      </c>
      <c r="B1444" s="104">
        <f t="shared" ca="1" si="178"/>
        <v>1.8942245982352182E-2</v>
      </c>
      <c r="C1444" s="104">
        <f t="shared" ca="1" si="179"/>
        <v>2.8942245982352185E-5</v>
      </c>
      <c r="D1444" s="104">
        <f t="shared" ca="1" si="180"/>
        <v>100.02718471926036</v>
      </c>
      <c r="E1444" s="104">
        <f t="shared" ca="1" si="181"/>
        <v>4.6323549052485991</v>
      </c>
      <c r="F1444" s="104">
        <f t="shared" ca="1" si="176"/>
        <v>102.75575949128783</v>
      </c>
      <c r="G1444" s="104">
        <f t="shared" si="183"/>
        <v>1434</v>
      </c>
      <c r="H1444" s="104">
        <f t="shared" ca="1" si="177"/>
        <v>102.75575949128783</v>
      </c>
    </row>
    <row r="1445" spans="1:8">
      <c r="A1445" s="104">
        <f t="shared" si="182"/>
        <v>1435</v>
      </c>
      <c r="B1445" s="104">
        <f t="shared" ca="1" si="178"/>
        <v>0.8319982892227451</v>
      </c>
      <c r="C1445" s="104">
        <f t="shared" ca="1" si="179"/>
        <v>8.419982892227452E-4</v>
      </c>
      <c r="D1445" s="104">
        <f t="shared" ca="1" si="180"/>
        <v>100.02802671754958</v>
      </c>
      <c r="E1445" s="104">
        <f t="shared" ca="1" si="181"/>
        <v>4.6331969035378222</v>
      </c>
      <c r="F1445" s="104">
        <f t="shared" ca="1" si="176"/>
        <v>102.84231610013184</v>
      </c>
      <c r="G1445" s="104">
        <f t="shared" si="183"/>
        <v>1435</v>
      </c>
      <c r="H1445" s="104">
        <f t="shared" ca="1" si="177"/>
        <v>102.84231610013184</v>
      </c>
    </row>
    <row r="1446" spans="1:8">
      <c r="A1446" s="104">
        <f t="shared" si="182"/>
        <v>1436</v>
      </c>
      <c r="B1446" s="104">
        <f t="shared" ca="1" si="178"/>
        <v>0.17923773375597957</v>
      </c>
      <c r="C1446" s="104">
        <f t="shared" ca="1" si="179"/>
        <v>1.8923773375597956E-4</v>
      </c>
      <c r="D1446" s="104">
        <f t="shared" ca="1" si="180"/>
        <v>100.02821595528333</v>
      </c>
      <c r="E1446" s="104">
        <f t="shared" ca="1" si="181"/>
        <v>4.6333861412715782</v>
      </c>
      <c r="F1446" s="104">
        <f t="shared" ca="1" si="176"/>
        <v>102.86177958851998</v>
      </c>
      <c r="G1446" s="104">
        <f t="shared" si="183"/>
        <v>1436</v>
      </c>
      <c r="H1446" s="104">
        <f t="shared" ca="1" si="177"/>
        <v>102.86177958851998</v>
      </c>
    </row>
    <row r="1447" spans="1:8">
      <c r="A1447" s="104">
        <f t="shared" si="182"/>
        <v>1437</v>
      </c>
      <c r="B1447" s="104">
        <f t="shared" ca="1" si="178"/>
        <v>-0.17874003977491049</v>
      </c>
      <c r="C1447" s="104">
        <f t="shared" ca="1" si="179"/>
        <v>-1.6874003977491048E-4</v>
      </c>
      <c r="D1447" s="104">
        <f t="shared" ca="1" si="180"/>
        <v>100.02804721524356</v>
      </c>
      <c r="E1447" s="104">
        <f t="shared" ca="1" si="181"/>
        <v>4.6332174012318035</v>
      </c>
      <c r="F1447" s="104">
        <f t="shared" ca="1" si="176"/>
        <v>102.84442415206061</v>
      </c>
      <c r="G1447" s="104">
        <f t="shared" si="183"/>
        <v>1437</v>
      </c>
      <c r="H1447" s="104">
        <f t="shared" ca="1" si="177"/>
        <v>102.84442415206061</v>
      </c>
    </row>
    <row r="1448" spans="1:8">
      <c r="A1448" s="104">
        <f t="shared" si="182"/>
        <v>1438</v>
      </c>
      <c r="B1448" s="104">
        <f t="shared" ca="1" si="178"/>
        <v>1.4359417797185801</v>
      </c>
      <c r="C1448" s="104">
        <f t="shared" ca="1" si="179"/>
        <v>1.4459417797185801E-3</v>
      </c>
      <c r="D1448" s="104">
        <f t="shared" ca="1" si="180"/>
        <v>100.02949315702328</v>
      </c>
      <c r="E1448" s="104">
        <f t="shared" ca="1" si="181"/>
        <v>4.6346633430115221</v>
      </c>
      <c r="F1448" s="104">
        <f t="shared" ca="1" si="176"/>
        <v>102.99323876445811</v>
      </c>
      <c r="G1448" s="104">
        <f t="shared" si="183"/>
        <v>1438</v>
      </c>
      <c r="H1448" s="104">
        <f t="shared" ca="1" si="177"/>
        <v>102.99323876445811</v>
      </c>
    </row>
    <row r="1449" spans="1:8">
      <c r="A1449" s="104">
        <f t="shared" si="182"/>
        <v>1439</v>
      </c>
      <c r="B1449" s="104">
        <f t="shared" ca="1" si="178"/>
        <v>-0.28340004141639807</v>
      </c>
      <c r="C1449" s="104">
        <f t="shared" ca="1" si="179"/>
        <v>-2.7340004141639807E-4</v>
      </c>
      <c r="D1449" s="104">
        <f t="shared" ca="1" si="180"/>
        <v>100.02921975698186</v>
      </c>
      <c r="E1449" s="104">
        <f t="shared" ca="1" si="181"/>
        <v>4.6343899429701061</v>
      </c>
      <c r="F1449" s="104">
        <f t="shared" ca="1" si="176"/>
        <v>102.96508425761138</v>
      </c>
      <c r="G1449" s="104">
        <f t="shared" si="183"/>
        <v>1439</v>
      </c>
      <c r="H1449" s="104">
        <f t="shared" ca="1" si="177"/>
        <v>102.96508425761138</v>
      </c>
    </row>
    <row r="1450" spans="1:8">
      <c r="A1450" s="104">
        <f t="shared" si="182"/>
        <v>1440</v>
      </c>
      <c r="B1450" s="104">
        <f t="shared" ca="1" si="178"/>
        <v>1.2800259182991973</v>
      </c>
      <c r="C1450" s="104">
        <f t="shared" ca="1" si="179"/>
        <v>1.2900259182991973E-3</v>
      </c>
      <c r="D1450" s="104">
        <f t="shared" ca="1" si="180"/>
        <v>100.03050978290015</v>
      </c>
      <c r="E1450" s="104">
        <f t="shared" ca="1" si="181"/>
        <v>4.6356799688884056</v>
      </c>
      <c r="F1450" s="104">
        <f t="shared" ca="1" si="176"/>
        <v>103.09799759737768</v>
      </c>
      <c r="G1450" s="104">
        <f t="shared" si="183"/>
        <v>1440</v>
      </c>
      <c r="H1450" s="104">
        <f t="shared" ca="1" si="177"/>
        <v>103.09799759737768</v>
      </c>
    </row>
    <row r="1451" spans="1:8">
      <c r="A1451" s="104">
        <f t="shared" si="182"/>
        <v>1441</v>
      </c>
      <c r="B1451" s="104">
        <f t="shared" ca="1" si="178"/>
        <v>-0.46271862070529779</v>
      </c>
      <c r="C1451" s="104">
        <f t="shared" ca="1" si="179"/>
        <v>-4.5271862070529777E-4</v>
      </c>
      <c r="D1451" s="104">
        <f t="shared" ca="1" si="180"/>
        <v>100.03005706427945</v>
      </c>
      <c r="E1451" s="104">
        <f t="shared" ca="1" si="181"/>
        <v>4.6352272502677003</v>
      </c>
      <c r="F1451" s="104">
        <f t="shared" ca="1" si="176"/>
        <v>103.05133377769496</v>
      </c>
      <c r="G1451" s="104">
        <f t="shared" si="183"/>
        <v>1441</v>
      </c>
      <c r="H1451" s="104">
        <f t="shared" ca="1" si="177"/>
        <v>103.05133377769496</v>
      </c>
    </row>
    <row r="1452" spans="1:8">
      <c r="A1452" s="104">
        <f t="shared" si="182"/>
        <v>1442</v>
      </c>
      <c r="B1452" s="104">
        <f t="shared" ca="1" si="178"/>
        <v>-1.1675607010416984</v>
      </c>
      <c r="C1452" s="104">
        <f t="shared" ca="1" si="179"/>
        <v>-1.1575607010416984E-3</v>
      </c>
      <c r="D1452" s="104">
        <f t="shared" ca="1" si="180"/>
        <v>100.0288995035784</v>
      </c>
      <c r="E1452" s="104">
        <f t="shared" ca="1" si="181"/>
        <v>4.6340696895666582</v>
      </c>
      <c r="F1452" s="104">
        <f t="shared" ca="1" si="176"/>
        <v>102.93211461854293</v>
      </c>
      <c r="G1452" s="104">
        <f t="shared" si="183"/>
        <v>1442</v>
      </c>
      <c r="H1452" s="104">
        <f t="shared" ca="1" si="177"/>
        <v>102.93211461854293</v>
      </c>
    </row>
    <row r="1453" spans="1:8">
      <c r="A1453" s="104">
        <f t="shared" si="182"/>
        <v>1443</v>
      </c>
      <c r="B1453" s="104">
        <f t="shared" ca="1" si="178"/>
        <v>0.78630710750316202</v>
      </c>
      <c r="C1453" s="104">
        <f t="shared" ca="1" si="179"/>
        <v>7.9630710750316208E-4</v>
      </c>
      <c r="D1453" s="104">
        <f t="shared" ca="1" si="180"/>
        <v>100.02969581068591</v>
      </c>
      <c r="E1453" s="104">
        <f t="shared" ca="1" si="181"/>
        <v>4.6348659966741614</v>
      </c>
      <c r="F1453" s="104">
        <f t="shared" ca="1" si="176"/>
        <v>103.01411283655295</v>
      </c>
      <c r="G1453" s="104">
        <f t="shared" si="183"/>
        <v>1443</v>
      </c>
      <c r="H1453" s="104">
        <f t="shared" ca="1" si="177"/>
        <v>103.01411283655295</v>
      </c>
    </row>
    <row r="1454" spans="1:8">
      <c r="A1454" s="104">
        <f t="shared" si="182"/>
        <v>1444</v>
      </c>
      <c r="B1454" s="104">
        <f t="shared" ca="1" si="178"/>
        <v>-0.64312030558071842</v>
      </c>
      <c r="C1454" s="104">
        <f t="shared" ca="1" si="179"/>
        <v>-6.3312030558071843E-4</v>
      </c>
      <c r="D1454" s="104">
        <f t="shared" ca="1" si="180"/>
        <v>100.02906269038033</v>
      </c>
      <c r="E1454" s="104">
        <f t="shared" ca="1" si="181"/>
        <v>4.6342328763685803</v>
      </c>
      <c r="F1454" s="104">
        <f t="shared" ca="1" si="176"/>
        <v>102.94891315175478</v>
      </c>
      <c r="G1454" s="104">
        <f t="shared" si="183"/>
        <v>1444</v>
      </c>
      <c r="H1454" s="104">
        <f t="shared" ca="1" si="177"/>
        <v>102.94891315175478</v>
      </c>
    </row>
    <row r="1455" spans="1:8">
      <c r="A1455" s="104">
        <f t="shared" si="182"/>
        <v>1445</v>
      </c>
      <c r="B1455" s="104">
        <f t="shared" ca="1" si="178"/>
        <v>0.50870608848313625</v>
      </c>
      <c r="C1455" s="104">
        <f t="shared" ca="1" si="179"/>
        <v>5.1870608848313625E-4</v>
      </c>
      <c r="D1455" s="104">
        <f t="shared" ca="1" si="180"/>
        <v>100.02958139646881</v>
      </c>
      <c r="E1455" s="104">
        <f t="shared" ca="1" si="181"/>
        <v>4.6347515824570635</v>
      </c>
      <c r="F1455" s="104">
        <f t="shared" ca="1" si="176"/>
        <v>103.00232723171597</v>
      </c>
      <c r="G1455" s="104">
        <f t="shared" si="183"/>
        <v>1445</v>
      </c>
      <c r="H1455" s="104">
        <f t="shared" ca="1" si="177"/>
        <v>103.00232723171597</v>
      </c>
    </row>
    <row r="1456" spans="1:8">
      <c r="A1456" s="104">
        <f t="shared" si="182"/>
        <v>1446</v>
      </c>
      <c r="B1456" s="104">
        <f t="shared" ca="1" si="178"/>
        <v>-0.61597560122885109</v>
      </c>
      <c r="C1456" s="104">
        <f t="shared" ca="1" si="179"/>
        <v>-6.0597560122885113E-4</v>
      </c>
      <c r="D1456" s="104">
        <f t="shared" ca="1" si="180"/>
        <v>100.02897542086758</v>
      </c>
      <c r="E1456" s="104">
        <f t="shared" ca="1" si="181"/>
        <v>4.6341456068558351</v>
      </c>
      <c r="F1456" s="104">
        <f t="shared" ca="1" si="176"/>
        <v>102.93992924228279</v>
      </c>
      <c r="G1456" s="104">
        <f t="shared" si="183"/>
        <v>1446</v>
      </c>
      <c r="H1456" s="104">
        <f t="shared" ca="1" si="177"/>
        <v>102.93992924228279</v>
      </c>
    </row>
    <row r="1457" spans="1:8">
      <c r="A1457" s="104">
        <f t="shared" si="182"/>
        <v>1447</v>
      </c>
      <c r="B1457" s="104">
        <f t="shared" ca="1" si="178"/>
        <v>0.24641107940050289</v>
      </c>
      <c r="C1457" s="104">
        <f t="shared" ca="1" si="179"/>
        <v>2.5641107940050289E-4</v>
      </c>
      <c r="D1457" s="104">
        <f t="shared" ca="1" si="180"/>
        <v>100.02923183194699</v>
      </c>
      <c r="E1457" s="104">
        <f t="shared" ca="1" si="181"/>
        <v>4.6344020179352352</v>
      </c>
      <c r="F1457" s="104">
        <f t="shared" ca="1" si="176"/>
        <v>102.96632756491974</v>
      </c>
      <c r="G1457" s="104">
        <f t="shared" si="183"/>
        <v>1447</v>
      </c>
      <c r="H1457" s="104">
        <f t="shared" ca="1" si="177"/>
        <v>102.96632756491974</v>
      </c>
    </row>
    <row r="1458" spans="1:8">
      <c r="A1458" s="104">
        <f t="shared" si="182"/>
        <v>1448</v>
      </c>
      <c r="B1458" s="104">
        <f t="shared" ca="1" si="178"/>
        <v>-4.9520432167775338E-2</v>
      </c>
      <c r="C1458" s="104">
        <f t="shared" ca="1" si="179"/>
        <v>-3.9520432167775342E-5</v>
      </c>
      <c r="D1458" s="104">
        <f t="shared" ca="1" si="180"/>
        <v>100.02919231151482</v>
      </c>
      <c r="E1458" s="104">
        <f t="shared" ca="1" si="181"/>
        <v>4.6343624975030675</v>
      </c>
      <c r="F1458" s="104">
        <f t="shared" ca="1" si="176"/>
        <v>102.96225837156432</v>
      </c>
      <c r="G1458" s="104">
        <f t="shared" si="183"/>
        <v>1448</v>
      </c>
      <c r="H1458" s="104">
        <f t="shared" ca="1" si="177"/>
        <v>102.96225837156432</v>
      </c>
    </row>
    <row r="1459" spans="1:8">
      <c r="A1459" s="104">
        <f t="shared" si="182"/>
        <v>1449</v>
      </c>
      <c r="B1459" s="104">
        <f t="shared" ca="1" si="178"/>
        <v>0.39587867483788608</v>
      </c>
      <c r="C1459" s="104">
        <f t="shared" ca="1" si="179"/>
        <v>4.0587867483788613E-4</v>
      </c>
      <c r="D1459" s="104">
        <f t="shared" ca="1" si="180"/>
        <v>100.02959819018966</v>
      </c>
      <c r="E1459" s="104">
        <f t="shared" ca="1" si="181"/>
        <v>4.634768376177905</v>
      </c>
      <c r="F1459" s="104">
        <f t="shared" ca="1" si="176"/>
        <v>103.00405703857042</v>
      </c>
      <c r="G1459" s="104">
        <f t="shared" si="183"/>
        <v>1449</v>
      </c>
      <c r="H1459" s="104">
        <f t="shared" ca="1" si="177"/>
        <v>103.00405703857042</v>
      </c>
    </row>
    <row r="1460" spans="1:8">
      <c r="A1460" s="104">
        <f t="shared" si="182"/>
        <v>1450</v>
      </c>
      <c r="B1460" s="104">
        <f t="shared" ca="1" si="178"/>
        <v>5.3677066895605779E-2</v>
      </c>
      <c r="C1460" s="104">
        <f t="shared" ca="1" si="179"/>
        <v>6.3677066895605788E-5</v>
      </c>
      <c r="D1460" s="104">
        <f t="shared" ca="1" si="180"/>
        <v>100.02966186725655</v>
      </c>
      <c r="E1460" s="104">
        <f t="shared" ca="1" si="181"/>
        <v>4.6348320532448009</v>
      </c>
      <c r="F1460" s="104">
        <f t="shared" ca="1" si="176"/>
        <v>103.01061624363426</v>
      </c>
      <c r="G1460" s="104">
        <f t="shared" si="183"/>
        <v>1450</v>
      </c>
      <c r="H1460" s="104">
        <f t="shared" ca="1" si="177"/>
        <v>103.01061624363426</v>
      </c>
    </row>
    <row r="1461" spans="1:8">
      <c r="A1461" s="104">
        <f t="shared" si="182"/>
        <v>1451</v>
      </c>
      <c r="B1461" s="104">
        <f t="shared" ca="1" si="178"/>
        <v>7.1951856109709278E-2</v>
      </c>
      <c r="C1461" s="104">
        <f t="shared" ca="1" si="179"/>
        <v>8.1951856109709276E-5</v>
      </c>
      <c r="D1461" s="104">
        <f t="shared" ca="1" si="180"/>
        <v>100.02974381911265</v>
      </c>
      <c r="E1461" s="104">
        <f t="shared" ca="1" si="181"/>
        <v>4.634914005100911</v>
      </c>
      <c r="F1461" s="104">
        <f t="shared" ca="1" si="176"/>
        <v>103.01905850075907</v>
      </c>
      <c r="G1461" s="104">
        <f t="shared" si="183"/>
        <v>1451</v>
      </c>
      <c r="H1461" s="104">
        <f t="shared" ca="1" si="177"/>
        <v>103.01905850075907</v>
      </c>
    </row>
    <row r="1462" spans="1:8">
      <c r="A1462" s="104">
        <f t="shared" si="182"/>
        <v>1452</v>
      </c>
      <c r="B1462" s="104">
        <f t="shared" ca="1" si="178"/>
        <v>-0.36518383637554896</v>
      </c>
      <c r="C1462" s="104">
        <f t="shared" ca="1" si="179"/>
        <v>-3.5518383637554897E-4</v>
      </c>
      <c r="D1462" s="104">
        <f t="shared" ca="1" si="180"/>
        <v>100.02938863527628</v>
      </c>
      <c r="E1462" s="104">
        <f t="shared" ca="1" si="181"/>
        <v>4.6345588212645357</v>
      </c>
      <c r="F1462" s="104">
        <f t="shared" ca="1" si="176"/>
        <v>102.9824742937851</v>
      </c>
      <c r="G1462" s="104">
        <f t="shared" si="183"/>
        <v>1452</v>
      </c>
      <c r="H1462" s="104">
        <f t="shared" ca="1" si="177"/>
        <v>102.9824742937851</v>
      </c>
    </row>
    <row r="1463" spans="1:8">
      <c r="A1463" s="104">
        <f t="shared" si="182"/>
        <v>1453</v>
      </c>
      <c r="B1463" s="104">
        <f t="shared" ca="1" si="178"/>
        <v>0.93854429085858126</v>
      </c>
      <c r="C1463" s="104">
        <f t="shared" ca="1" si="179"/>
        <v>9.4854429085858131E-4</v>
      </c>
      <c r="D1463" s="104">
        <f t="shared" ca="1" si="180"/>
        <v>100.03033717956714</v>
      </c>
      <c r="E1463" s="104">
        <f t="shared" ca="1" si="181"/>
        <v>4.6355073655553944</v>
      </c>
      <c r="F1463" s="104">
        <f t="shared" ca="1" si="176"/>
        <v>103.08020407502042</v>
      </c>
      <c r="G1463" s="104">
        <f t="shared" si="183"/>
        <v>1453</v>
      </c>
      <c r="H1463" s="104">
        <f t="shared" ca="1" si="177"/>
        <v>103.08020407502042</v>
      </c>
    </row>
    <row r="1464" spans="1:8">
      <c r="A1464" s="104">
        <f t="shared" si="182"/>
        <v>1454</v>
      </c>
      <c r="B1464" s="104">
        <f t="shared" ca="1" si="178"/>
        <v>1.0951912143656974</v>
      </c>
      <c r="C1464" s="104">
        <f t="shared" ca="1" si="179"/>
        <v>1.1051912143656974E-3</v>
      </c>
      <c r="D1464" s="104">
        <f t="shared" ca="1" si="180"/>
        <v>100.03144237078151</v>
      </c>
      <c r="E1464" s="104">
        <f t="shared" ca="1" si="181"/>
        <v>4.6366125567697605</v>
      </c>
      <c r="F1464" s="104">
        <f t="shared" ca="1" si="176"/>
        <v>103.19419038767248</v>
      </c>
      <c r="G1464" s="104">
        <f t="shared" si="183"/>
        <v>1454</v>
      </c>
      <c r="H1464" s="104">
        <f t="shared" ca="1" si="177"/>
        <v>103.19419038767248</v>
      </c>
    </row>
    <row r="1465" spans="1:8">
      <c r="A1465" s="104">
        <f t="shared" si="182"/>
        <v>1455</v>
      </c>
      <c r="B1465" s="104">
        <f t="shared" ca="1" si="178"/>
        <v>0.75715817804096019</v>
      </c>
      <c r="C1465" s="104">
        <f t="shared" ca="1" si="179"/>
        <v>7.6715817804096022E-4</v>
      </c>
      <c r="D1465" s="104">
        <f t="shared" ca="1" si="180"/>
        <v>100.03220952895954</v>
      </c>
      <c r="E1465" s="104">
        <f t="shared" ca="1" si="181"/>
        <v>4.6373797149478015</v>
      </c>
      <c r="F1465" s="104">
        <f t="shared" ca="1" si="176"/>
        <v>103.27338702904611</v>
      </c>
      <c r="G1465" s="104">
        <f t="shared" si="183"/>
        <v>1455</v>
      </c>
      <c r="H1465" s="104">
        <f t="shared" ca="1" si="177"/>
        <v>103.27338702904611</v>
      </c>
    </row>
    <row r="1466" spans="1:8">
      <c r="A1466" s="104">
        <f t="shared" si="182"/>
        <v>1456</v>
      </c>
      <c r="B1466" s="104">
        <f t="shared" ca="1" si="178"/>
        <v>-0.29697660526961722</v>
      </c>
      <c r="C1466" s="104">
        <f t="shared" ca="1" si="179"/>
        <v>-2.8697660526961718E-4</v>
      </c>
      <c r="D1466" s="104">
        <f t="shared" ca="1" si="180"/>
        <v>100.03192255235427</v>
      </c>
      <c r="E1466" s="104">
        <f t="shared" ca="1" si="181"/>
        <v>4.637092738342532</v>
      </c>
      <c r="F1466" s="104">
        <f t="shared" ca="1" si="176"/>
        <v>103.2437542351845</v>
      </c>
      <c r="G1466" s="104">
        <f t="shared" si="183"/>
        <v>1456</v>
      </c>
      <c r="H1466" s="104">
        <f t="shared" ca="1" si="177"/>
        <v>103.2437542351845</v>
      </c>
    </row>
    <row r="1467" spans="1:8">
      <c r="A1467" s="104">
        <f t="shared" si="182"/>
        <v>1457</v>
      </c>
      <c r="B1467" s="104">
        <f t="shared" ca="1" si="178"/>
        <v>-0.50421773940471537</v>
      </c>
      <c r="C1467" s="104">
        <f t="shared" ca="1" si="179"/>
        <v>-4.9421773940471533E-4</v>
      </c>
      <c r="D1467" s="104">
        <f t="shared" ca="1" si="180"/>
        <v>100.03142833461487</v>
      </c>
      <c r="E1467" s="104">
        <f t="shared" ca="1" si="181"/>
        <v>4.636598520603127</v>
      </c>
      <c r="F1467" s="104">
        <f t="shared" ca="1" si="176"/>
        <v>103.19274194698589</v>
      </c>
      <c r="G1467" s="104">
        <f t="shared" si="183"/>
        <v>1457</v>
      </c>
      <c r="H1467" s="104">
        <f t="shared" ca="1" si="177"/>
        <v>103.19274194698589</v>
      </c>
    </row>
    <row r="1468" spans="1:8">
      <c r="A1468" s="104">
        <f t="shared" si="182"/>
        <v>1458</v>
      </c>
      <c r="B1468" s="104">
        <f t="shared" ca="1" si="178"/>
        <v>-0.44742280016423264</v>
      </c>
      <c r="C1468" s="104">
        <f t="shared" ca="1" si="179"/>
        <v>-4.3742280016423264E-4</v>
      </c>
      <c r="D1468" s="104">
        <f t="shared" ca="1" si="180"/>
        <v>100.03099091181471</v>
      </c>
      <c r="E1468" s="104">
        <f t="shared" ca="1" si="181"/>
        <v>4.6361610978029626</v>
      </c>
      <c r="F1468" s="104">
        <f t="shared" ca="1" si="176"/>
        <v>103.14761295979035</v>
      </c>
      <c r="G1468" s="104">
        <f t="shared" si="183"/>
        <v>1458</v>
      </c>
      <c r="H1468" s="104">
        <f t="shared" ca="1" si="177"/>
        <v>103.14761295979035</v>
      </c>
    </row>
    <row r="1469" spans="1:8">
      <c r="A1469" s="104">
        <f t="shared" si="182"/>
        <v>1459</v>
      </c>
      <c r="B1469" s="104">
        <f t="shared" ca="1" si="178"/>
        <v>0.89462799506722912</v>
      </c>
      <c r="C1469" s="104">
        <f t="shared" ca="1" si="179"/>
        <v>9.0462799506722921E-4</v>
      </c>
      <c r="D1469" s="104">
        <f t="shared" ca="1" si="180"/>
        <v>100.03189553980978</v>
      </c>
      <c r="E1469" s="104">
        <f t="shared" ca="1" si="181"/>
        <v>4.6370657257980294</v>
      </c>
      <c r="F1469" s="104">
        <f t="shared" ca="1" si="176"/>
        <v>103.24096539634559</v>
      </c>
      <c r="G1469" s="104">
        <f t="shared" si="183"/>
        <v>1459</v>
      </c>
      <c r="H1469" s="104">
        <f t="shared" ca="1" si="177"/>
        <v>103.24096539634559</v>
      </c>
    </row>
    <row r="1470" spans="1:8">
      <c r="A1470" s="104">
        <f t="shared" si="182"/>
        <v>1460</v>
      </c>
      <c r="B1470" s="104">
        <f t="shared" ca="1" si="178"/>
        <v>-0.56064870657274302</v>
      </c>
      <c r="C1470" s="104">
        <f t="shared" ca="1" si="179"/>
        <v>-5.5064870657274296E-4</v>
      </c>
      <c r="D1470" s="104">
        <f t="shared" ca="1" si="180"/>
        <v>100.0313448911032</v>
      </c>
      <c r="E1470" s="104">
        <f t="shared" ca="1" si="181"/>
        <v>4.6365150770914569</v>
      </c>
      <c r="F1470" s="104">
        <f t="shared" ca="1" si="176"/>
        <v>103.18413154146521</v>
      </c>
      <c r="G1470" s="104">
        <f t="shared" si="183"/>
        <v>1460</v>
      </c>
      <c r="H1470" s="104">
        <f t="shared" ca="1" si="177"/>
        <v>103.18413154146521</v>
      </c>
    </row>
    <row r="1471" spans="1:8">
      <c r="A1471" s="104">
        <f t="shared" si="182"/>
        <v>1461</v>
      </c>
      <c r="B1471" s="104">
        <f t="shared" ca="1" si="178"/>
        <v>-1.1000341476041746</v>
      </c>
      <c r="C1471" s="104">
        <f t="shared" ca="1" si="179"/>
        <v>-1.0900341476041747E-3</v>
      </c>
      <c r="D1471" s="104">
        <f t="shared" ca="1" si="180"/>
        <v>100.03025485695559</v>
      </c>
      <c r="E1471" s="104">
        <f t="shared" ca="1" si="181"/>
        <v>4.6354250429438526</v>
      </c>
      <c r="F1471" s="104">
        <f t="shared" ca="1" si="176"/>
        <v>103.07171859270102</v>
      </c>
      <c r="G1471" s="104">
        <f t="shared" si="183"/>
        <v>1461</v>
      </c>
      <c r="H1471" s="104">
        <f t="shared" ca="1" si="177"/>
        <v>103.07171859270102</v>
      </c>
    </row>
    <row r="1472" spans="1:8">
      <c r="A1472" s="104">
        <f t="shared" si="182"/>
        <v>1462</v>
      </c>
      <c r="B1472" s="104">
        <f t="shared" ca="1" si="178"/>
        <v>0.76988072488004811</v>
      </c>
      <c r="C1472" s="104">
        <f t="shared" ca="1" si="179"/>
        <v>7.7988072488004818E-4</v>
      </c>
      <c r="D1472" s="104">
        <f t="shared" ca="1" si="180"/>
        <v>100.03103473768047</v>
      </c>
      <c r="E1472" s="104">
        <f t="shared" ca="1" si="181"/>
        <v>4.6362049236687328</v>
      </c>
      <c r="F1472" s="104">
        <f t="shared" ca="1" si="176"/>
        <v>103.15213359229003</v>
      </c>
      <c r="G1472" s="104">
        <f t="shared" si="183"/>
        <v>1462</v>
      </c>
      <c r="H1472" s="104">
        <f t="shared" ca="1" si="177"/>
        <v>103.15213359229003</v>
      </c>
    </row>
    <row r="1473" spans="1:8">
      <c r="A1473" s="104">
        <f t="shared" si="182"/>
        <v>1463</v>
      </c>
      <c r="B1473" s="104">
        <f t="shared" ca="1" si="178"/>
        <v>-2.6408020710637942E-2</v>
      </c>
      <c r="C1473" s="104">
        <f t="shared" ca="1" si="179"/>
        <v>-1.640802071063794E-5</v>
      </c>
      <c r="D1473" s="104">
        <f t="shared" ca="1" si="180"/>
        <v>100.03101832965976</v>
      </c>
      <c r="E1473" s="104">
        <f t="shared" ca="1" si="181"/>
        <v>4.6361885156480218</v>
      </c>
      <c r="F1473" s="104">
        <f t="shared" ca="1" si="176"/>
        <v>103.15044108383105</v>
      </c>
      <c r="G1473" s="104">
        <f t="shared" si="183"/>
        <v>1463</v>
      </c>
      <c r="H1473" s="104">
        <f t="shared" ca="1" si="177"/>
        <v>103.15044108383105</v>
      </c>
    </row>
    <row r="1474" spans="1:8">
      <c r="A1474" s="104">
        <f t="shared" si="182"/>
        <v>1464</v>
      </c>
      <c r="B1474" s="104">
        <f t="shared" ca="1" si="178"/>
        <v>-0.95483849393157416</v>
      </c>
      <c r="C1474" s="104">
        <f t="shared" ca="1" si="179"/>
        <v>-9.4483849393157417E-4</v>
      </c>
      <c r="D1474" s="104">
        <f t="shared" ca="1" si="180"/>
        <v>100.03007349116582</v>
      </c>
      <c r="E1474" s="104">
        <f t="shared" ca="1" si="181"/>
        <v>4.6352436771540901</v>
      </c>
      <c r="F1474" s="104">
        <f t="shared" ca="1" si="176"/>
        <v>103.05302660415114</v>
      </c>
      <c r="G1474" s="104">
        <f t="shared" si="183"/>
        <v>1464</v>
      </c>
      <c r="H1474" s="104">
        <f t="shared" ca="1" si="177"/>
        <v>103.05302660415114</v>
      </c>
    </row>
    <row r="1475" spans="1:8">
      <c r="A1475" s="104">
        <f t="shared" si="182"/>
        <v>1465</v>
      </c>
      <c r="B1475" s="104">
        <f t="shared" ca="1" si="178"/>
        <v>0.69499461350184344</v>
      </c>
      <c r="C1475" s="104">
        <f t="shared" ca="1" si="179"/>
        <v>7.0499461350184353E-4</v>
      </c>
      <c r="D1475" s="104">
        <f t="shared" ca="1" si="180"/>
        <v>100.03077848577932</v>
      </c>
      <c r="E1475" s="104">
        <f t="shared" ca="1" si="181"/>
        <v>4.6359486717675917</v>
      </c>
      <c r="F1475" s="104">
        <f t="shared" ca="1" si="176"/>
        <v>103.12570404840531</v>
      </c>
      <c r="G1475" s="104">
        <f t="shared" si="183"/>
        <v>1465</v>
      </c>
      <c r="H1475" s="104">
        <f t="shared" ca="1" si="177"/>
        <v>103.12570404840531</v>
      </c>
    </row>
    <row r="1476" spans="1:8">
      <c r="A1476" s="104">
        <f t="shared" si="182"/>
        <v>1466</v>
      </c>
      <c r="B1476" s="104">
        <f t="shared" ca="1" si="178"/>
        <v>0.76062355077853883</v>
      </c>
      <c r="C1476" s="104">
        <f t="shared" ca="1" si="179"/>
        <v>7.7062355077853889E-4</v>
      </c>
      <c r="D1476" s="104">
        <f t="shared" ca="1" si="180"/>
        <v>100.0315491093301</v>
      </c>
      <c r="E1476" s="104">
        <f t="shared" ca="1" si="181"/>
        <v>4.63671929531837</v>
      </c>
      <c r="F1476" s="104">
        <f t="shared" ca="1" si="176"/>
        <v>103.20520577365208</v>
      </c>
      <c r="G1476" s="104">
        <f t="shared" si="183"/>
        <v>1466</v>
      </c>
      <c r="H1476" s="104">
        <f t="shared" ca="1" si="177"/>
        <v>103.20520577365208</v>
      </c>
    </row>
    <row r="1477" spans="1:8">
      <c r="A1477" s="104">
        <f t="shared" si="182"/>
        <v>1467</v>
      </c>
      <c r="B1477" s="104">
        <f t="shared" ca="1" si="178"/>
        <v>-0.51671544182477214</v>
      </c>
      <c r="C1477" s="104">
        <f t="shared" ca="1" si="179"/>
        <v>-5.0671544182477211E-4</v>
      </c>
      <c r="D1477" s="104">
        <f t="shared" ca="1" si="180"/>
        <v>100.03104239388827</v>
      </c>
      <c r="E1477" s="104">
        <f t="shared" ca="1" si="181"/>
        <v>4.6362125798765454</v>
      </c>
      <c r="F1477" s="104">
        <f t="shared" ca="1" si="176"/>
        <v>103.1529233494844</v>
      </c>
      <c r="G1477" s="104">
        <f t="shared" si="183"/>
        <v>1467</v>
      </c>
      <c r="H1477" s="104">
        <f t="shared" ca="1" si="177"/>
        <v>103.1529233494844</v>
      </c>
    </row>
    <row r="1478" spans="1:8">
      <c r="A1478" s="104">
        <f t="shared" si="182"/>
        <v>1468</v>
      </c>
      <c r="B1478" s="104">
        <f t="shared" ca="1" si="178"/>
        <v>-0.60921547490950667</v>
      </c>
      <c r="C1478" s="104">
        <f t="shared" ca="1" si="179"/>
        <v>-5.9921547490950663E-4</v>
      </c>
      <c r="D1478" s="104">
        <f t="shared" ca="1" si="180"/>
        <v>100.03044317841336</v>
      </c>
      <c r="E1478" s="104">
        <f t="shared" ca="1" si="181"/>
        <v>4.6356133644016362</v>
      </c>
      <c r="F1478" s="104">
        <f t="shared" ca="1" si="176"/>
        <v>103.09113103683516</v>
      </c>
      <c r="G1478" s="104">
        <f t="shared" si="183"/>
        <v>1468</v>
      </c>
      <c r="H1478" s="104">
        <f t="shared" ca="1" si="177"/>
        <v>103.09113103683516</v>
      </c>
    </row>
    <row r="1479" spans="1:8">
      <c r="A1479" s="104">
        <f t="shared" si="182"/>
        <v>1469</v>
      </c>
      <c r="B1479" s="104">
        <f t="shared" ca="1" si="178"/>
        <v>0.2940010287365783</v>
      </c>
      <c r="C1479" s="104">
        <f t="shared" ca="1" si="179"/>
        <v>3.0400102873657831E-4</v>
      </c>
      <c r="D1479" s="104">
        <f t="shared" ca="1" si="180"/>
        <v>100.0307471794421</v>
      </c>
      <c r="E1479" s="104">
        <f t="shared" ca="1" si="181"/>
        <v>4.6359173654303731</v>
      </c>
      <c r="F1479" s="104">
        <f t="shared" ca="1" si="176"/>
        <v>103.12247561087401</v>
      </c>
      <c r="G1479" s="104">
        <f t="shared" si="183"/>
        <v>1469</v>
      </c>
      <c r="H1479" s="104">
        <f t="shared" ca="1" si="177"/>
        <v>103.12247561087401</v>
      </c>
    </row>
    <row r="1480" spans="1:8">
      <c r="A1480" s="104">
        <f t="shared" si="182"/>
        <v>1470</v>
      </c>
      <c r="B1480" s="104">
        <f t="shared" ca="1" si="178"/>
        <v>0.54318822828023694</v>
      </c>
      <c r="C1480" s="104">
        <f t="shared" ca="1" si="179"/>
        <v>5.5318822828023697E-4</v>
      </c>
      <c r="D1480" s="104">
        <f t="shared" ca="1" si="180"/>
        <v>100.03130036767038</v>
      </c>
      <c r="E1480" s="104">
        <f t="shared" ca="1" si="181"/>
        <v>4.6364705536586532</v>
      </c>
      <c r="F1480" s="104">
        <f t="shared" ca="1" si="176"/>
        <v>103.1795375319894</v>
      </c>
      <c r="G1480" s="104">
        <f t="shared" si="183"/>
        <v>1470</v>
      </c>
      <c r="H1480" s="104">
        <f t="shared" ca="1" si="177"/>
        <v>103.1795375319894</v>
      </c>
    </row>
    <row r="1481" spans="1:8">
      <c r="A1481" s="104">
        <f t="shared" si="182"/>
        <v>1471</v>
      </c>
      <c r="B1481" s="104">
        <f t="shared" ca="1" si="178"/>
        <v>-0.14405872298639505</v>
      </c>
      <c r="C1481" s="104">
        <f t="shared" ca="1" si="179"/>
        <v>-1.3405872298639506E-4</v>
      </c>
      <c r="D1481" s="104">
        <f t="shared" ca="1" si="180"/>
        <v>100.03116630894739</v>
      </c>
      <c r="E1481" s="104">
        <f t="shared" ca="1" si="181"/>
        <v>4.6363364949356667</v>
      </c>
      <c r="F1481" s="104">
        <f t="shared" ca="1" si="176"/>
        <v>103.16570634206606</v>
      </c>
      <c r="G1481" s="104">
        <f t="shared" si="183"/>
        <v>1471</v>
      </c>
      <c r="H1481" s="104">
        <f t="shared" ca="1" si="177"/>
        <v>103.16570634206606</v>
      </c>
    </row>
    <row r="1482" spans="1:8">
      <c r="A1482" s="104">
        <f t="shared" si="182"/>
        <v>1472</v>
      </c>
      <c r="B1482" s="104">
        <f t="shared" ca="1" si="178"/>
        <v>-0.44920163489570353</v>
      </c>
      <c r="C1482" s="104">
        <f t="shared" ca="1" si="179"/>
        <v>-4.3920163489570351E-4</v>
      </c>
      <c r="D1482" s="104">
        <f t="shared" ca="1" si="180"/>
        <v>100.0307271073125</v>
      </c>
      <c r="E1482" s="104">
        <f t="shared" ca="1" si="181"/>
        <v>4.6358972933007712</v>
      </c>
      <c r="F1482" s="104">
        <f t="shared" ref="F1482:F1545" ca="1" si="184">EXP(E1482)</f>
        <v>103.12040574395205</v>
      </c>
      <c r="G1482" s="104">
        <f t="shared" si="183"/>
        <v>1472</v>
      </c>
      <c r="H1482" s="104">
        <f t="shared" ref="H1482:H1545" ca="1" si="185">F1482</f>
        <v>103.12040574395205</v>
      </c>
    </row>
    <row r="1483" spans="1:8">
      <c r="A1483" s="104">
        <f t="shared" si="182"/>
        <v>1473</v>
      </c>
      <c r="B1483" s="104">
        <f t="shared" ref="B1483:B1546" ca="1" si="186">NORMINV(RAND(),0,1)</f>
        <v>0.78389616132643547</v>
      </c>
      <c r="C1483" s="104">
        <f t="shared" ref="C1483:C1546" ca="1" si="187">$E$2+B1483*$C$3</f>
        <v>7.9389616132643549E-4</v>
      </c>
      <c r="D1483" s="104">
        <f t="shared" ref="D1483:D1546" ca="1" si="188">D1482+C1483</f>
        <v>100.03152100347383</v>
      </c>
      <c r="E1483" s="104">
        <f t="shared" ref="E1483:E1546" ca="1" si="189">E1482+C1483</f>
        <v>4.6366911894620975</v>
      </c>
      <c r="F1483" s="104">
        <f t="shared" ca="1" si="184"/>
        <v>103.20230514373456</v>
      </c>
      <c r="G1483" s="104">
        <f t="shared" si="183"/>
        <v>1473</v>
      </c>
      <c r="H1483" s="104">
        <f t="shared" ca="1" si="185"/>
        <v>103.20230514373456</v>
      </c>
    </row>
    <row r="1484" spans="1:8">
      <c r="A1484" s="104">
        <f t="shared" ref="A1484:A1547" si="190">A1483+1</f>
        <v>1474</v>
      </c>
      <c r="B1484" s="104">
        <f t="shared" ca="1" si="186"/>
        <v>2.1386692723894996</v>
      </c>
      <c r="C1484" s="104">
        <f t="shared" ca="1" si="187"/>
        <v>2.1486692723894996E-3</v>
      </c>
      <c r="D1484" s="104">
        <f t="shared" ca="1" si="188"/>
        <v>100.03366967274621</v>
      </c>
      <c r="E1484" s="104">
        <f t="shared" ca="1" si="189"/>
        <v>4.638839858734487</v>
      </c>
      <c r="F1484" s="104">
        <f t="shared" ca="1" si="184"/>
        <v>103.42429116750573</v>
      </c>
      <c r="G1484" s="104">
        <f t="shared" ref="G1484:G1547" si="191">G1483+1</f>
        <v>1474</v>
      </c>
      <c r="H1484" s="104">
        <f t="shared" ca="1" si="185"/>
        <v>103.42429116750573</v>
      </c>
    </row>
    <row r="1485" spans="1:8">
      <c r="A1485" s="104">
        <f t="shared" si="190"/>
        <v>1475</v>
      </c>
      <c r="B1485" s="104">
        <f t="shared" ca="1" si="186"/>
        <v>0.90989890990031119</v>
      </c>
      <c r="C1485" s="104">
        <f t="shared" ca="1" si="187"/>
        <v>9.1989890990031129E-4</v>
      </c>
      <c r="D1485" s="104">
        <f t="shared" ca="1" si="188"/>
        <v>100.03458957165611</v>
      </c>
      <c r="E1485" s="104">
        <f t="shared" ca="1" si="189"/>
        <v>4.639759757644387</v>
      </c>
      <c r="F1485" s="104">
        <f t="shared" ca="1" si="184"/>
        <v>103.51947483317089</v>
      </c>
      <c r="G1485" s="104">
        <f t="shared" si="191"/>
        <v>1475</v>
      </c>
      <c r="H1485" s="104">
        <f t="shared" ca="1" si="185"/>
        <v>103.51947483317089</v>
      </c>
    </row>
    <row r="1486" spans="1:8">
      <c r="A1486" s="104">
        <f t="shared" si="190"/>
        <v>1476</v>
      </c>
      <c r="B1486" s="104">
        <f t="shared" ca="1" si="186"/>
        <v>1.6306084007109867E-2</v>
      </c>
      <c r="C1486" s="104">
        <f t="shared" ca="1" si="187"/>
        <v>2.6306084007109871E-5</v>
      </c>
      <c r="D1486" s="104">
        <f t="shared" ca="1" si="188"/>
        <v>100.03461587774012</v>
      </c>
      <c r="E1486" s="104">
        <f t="shared" ca="1" si="189"/>
        <v>4.6397860637283941</v>
      </c>
      <c r="F1486" s="104">
        <f t="shared" ca="1" si="184"/>
        <v>103.5221980609908</v>
      </c>
      <c r="G1486" s="104">
        <f t="shared" si="191"/>
        <v>1476</v>
      </c>
      <c r="H1486" s="104">
        <f t="shared" ca="1" si="185"/>
        <v>103.5221980609908</v>
      </c>
    </row>
    <row r="1487" spans="1:8">
      <c r="A1487" s="104">
        <f t="shared" si="190"/>
        <v>1477</v>
      </c>
      <c r="B1487" s="104">
        <f t="shared" ca="1" si="186"/>
        <v>5.3168781124776827E-4</v>
      </c>
      <c r="C1487" s="104">
        <f t="shared" ca="1" si="187"/>
        <v>1.0531687811247769E-5</v>
      </c>
      <c r="D1487" s="104">
        <f t="shared" ca="1" si="188"/>
        <v>100.03462640942793</v>
      </c>
      <c r="E1487" s="104">
        <f t="shared" ca="1" si="189"/>
        <v>4.6397965954162057</v>
      </c>
      <c r="F1487" s="104">
        <f t="shared" ca="1" si="184"/>
        <v>103.52328833020353</v>
      </c>
      <c r="G1487" s="104">
        <f t="shared" si="191"/>
        <v>1477</v>
      </c>
      <c r="H1487" s="104">
        <f t="shared" ca="1" si="185"/>
        <v>103.52328833020353</v>
      </c>
    </row>
    <row r="1488" spans="1:8">
      <c r="A1488" s="104">
        <f t="shared" si="190"/>
        <v>1478</v>
      </c>
      <c r="B1488" s="104">
        <f t="shared" ca="1" si="186"/>
        <v>0.31263278413851969</v>
      </c>
      <c r="C1488" s="104">
        <f t="shared" ca="1" si="187"/>
        <v>3.2263278413851974E-4</v>
      </c>
      <c r="D1488" s="104">
        <f t="shared" ca="1" si="188"/>
        <v>100.03494904221206</v>
      </c>
      <c r="E1488" s="104">
        <f t="shared" ca="1" si="189"/>
        <v>4.6401192282003443</v>
      </c>
      <c r="F1488" s="104">
        <f t="shared" ca="1" si="184"/>
        <v>103.55669372548876</v>
      </c>
      <c r="G1488" s="104">
        <f t="shared" si="191"/>
        <v>1478</v>
      </c>
      <c r="H1488" s="104">
        <f t="shared" ca="1" si="185"/>
        <v>103.55669372548876</v>
      </c>
    </row>
    <row r="1489" spans="1:8">
      <c r="A1489" s="104">
        <f t="shared" si="190"/>
        <v>1479</v>
      </c>
      <c r="B1489" s="104">
        <f t="shared" ca="1" si="186"/>
        <v>-0.4706265312943515</v>
      </c>
      <c r="C1489" s="104">
        <f t="shared" ca="1" si="187"/>
        <v>-4.6062653129435151E-4</v>
      </c>
      <c r="D1489" s="104">
        <f t="shared" ca="1" si="188"/>
        <v>100.03448841568077</v>
      </c>
      <c r="E1489" s="104">
        <f t="shared" ca="1" si="189"/>
        <v>4.6396586016690495</v>
      </c>
      <c r="F1489" s="104">
        <f t="shared" ca="1" si="184"/>
        <v>103.50900374934299</v>
      </c>
      <c r="G1489" s="104">
        <f t="shared" si="191"/>
        <v>1479</v>
      </c>
      <c r="H1489" s="104">
        <f t="shared" ca="1" si="185"/>
        <v>103.50900374934299</v>
      </c>
    </row>
    <row r="1490" spans="1:8">
      <c r="A1490" s="104">
        <f t="shared" si="190"/>
        <v>1480</v>
      </c>
      <c r="B1490" s="104">
        <f t="shared" ca="1" si="186"/>
        <v>0.60524496361596514</v>
      </c>
      <c r="C1490" s="104">
        <f t="shared" ca="1" si="187"/>
        <v>6.1524496361596516E-4</v>
      </c>
      <c r="D1490" s="104">
        <f t="shared" ca="1" si="188"/>
        <v>100.03510366064438</v>
      </c>
      <c r="E1490" s="104">
        <f t="shared" ca="1" si="189"/>
        <v>4.6402738466326658</v>
      </c>
      <c r="F1490" s="104">
        <f t="shared" ca="1" si="184"/>
        <v>103.57270673705047</v>
      </c>
      <c r="G1490" s="104">
        <f t="shared" si="191"/>
        <v>1480</v>
      </c>
      <c r="H1490" s="104">
        <f t="shared" ca="1" si="185"/>
        <v>103.57270673705047</v>
      </c>
    </row>
    <row r="1491" spans="1:8">
      <c r="A1491" s="104">
        <f t="shared" si="190"/>
        <v>1481</v>
      </c>
      <c r="B1491" s="104">
        <f t="shared" ca="1" si="186"/>
        <v>1.2190971015157577</v>
      </c>
      <c r="C1491" s="104">
        <f t="shared" ca="1" si="187"/>
        <v>1.2290971015157578E-3</v>
      </c>
      <c r="D1491" s="104">
        <f t="shared" ca="1" si="188"/>
        <v>100.0363327577459</v>
      </c>
      <c r="E1491" s="104">
        <f t="shared" ca="1" si="189"/>
        <v>4.6415029437341815</v>
      </c>
      <c r="F1491" s="104">
        <f t="shared" ca="1" si="184"/>
        <v>103.70008591535077</v>
      </c>
      <c r="G1491" s="104">
        <f t="shared" si="191"/>
        <v>1481</v>
      </c>
      <c r="H1491" s="104">
        <f t="shared" ca="1" si="185"/>
        <v>103.70008591535077</v>
      </c>
    </row>
    <row r="1492" spans="1:8">
      <c r="A1492" s="104">
        <f t="shared" si="190"/>
        <v>1482</v>
      </c>
      <c r="B1492" s="104">
        <f t="shared" ca="1" si="186"/>
        <v>0.2715532963982934</v>
      </c>
      <c r="C1492" s="104">
        <f t="shared" ca="1" si="187"/>
        <v>2.8155329639829342E-4</v>
      </c>
      <c r="D1492" s="104">
        <f t="shared" ca="1" si="188"/>
        <v>100.0366143110423</v>
      </c>
      <c r="E1492" s="104">
        <f t="shared" ca="1" si="189"/>
        <v>4.6417844970305797</v>
      </c>
      <c r="F1492" s="104">
        <f t="shared" ca="1" si="184"/>
        <v>103.7292871270328</v>
      </c>
      <c r="G1492" s="104">
        <f t="shared" si="191"/>
        <v>1482</v>
      </c>
      <c r="H1492" s="104">
        <f t="shared" ca="1" si="185"/>
        <v>103.7292871270328</v>
      </c>
    </row>
    <row r="1493" spans="1:8">
      <c r="A1493" s="104">
        <f t="shared" si="190"/>
        <v>1483</v>
      </c>
      <c r="B1493" s="104">
        <f t="shared" ca="1" si="186"/>
        <v>0.75092907021888311</v>
      </c>
      <c r="C1493" s="104">
        <f t="shared" ca="1" si="187"/>
        <v>7.6092907021888315E-4</v>
      </c>
      <c r="D1493" s="104">
        <f t="shared" ca="1" si="188"/>
        <v>100.03737524011252</v>
      </c>
      <c r="E1493" s="104">
        <f t="shared" ca="1" si="189"/>
        <v>4.6425454261007983</v>
      </c>
      <c r="F1493" s="104">
        <f t="shared" ca="1" si="184"/>
        <v>103.8082477949647</v>
      </c>
      <c r="G1493" s="104">
        <f t="shared" si="191"/>
        <v>1483</v>
      </c>
      <c r="H1493" s="104">
        <f t="shared" ca="1" si="185"/>
        <v>103.8082477949647</v>
      </c>
    </row>
    <row r="1494" spans="1:8">
      <c r="A1494" s="104">
        <f t="shared" si="190"/>
        <v>1484</v>
      </c>
      <c r="B1494" s="104">
        <f t="shared" ca="1" si="186"/>
        <v>-8.6141862935030684E-3</v>
      </c>
      <c r="C1494" s="104">
        <f t="shared" ca="1" si="187"/>
        <v>1.3858137064969321E-6</v>
      </c>
      <c r="D1494" s="104">
        <f t="shared" ca="1" si="188"/>
        <v>100.03737662592623</v>
      </c>
      <c r="E1494" s="104">
        <f t="shared" ca="1" si="189"/>
        <v>4.6425468119145048</v>
      </c>
      <c r="F1494" s="104">
        <f t="shared" ca="1" si="184"/>
        <v>103.80839165395702</v>
      </c>
      <c r="G1494" s="104">
        <f t="shared" si="191"/>
        <v>1484</v>
      </c>
      <c r="H1494" s="104">
        <f t="shared" ca="1" si="185"/>
        <v>103.80839165395702</v>
      </c>
    </row>
    <row r="1495" spans="1:8">
      <c r="A1495" s="104">
        <f t="shared" si="190"/>
        <v>1485</v>
      </c>
      <c r="B1495" s="104">
        <f t="shared" ca="1" si="186"/>
        <v>-0.19696068865032151</v>
      </c>
      <c r="C1495" s="104">
        <f t="shared" ca="1" si="187"/>
        <v>-1.8696068865032151E-4</v>
      </c>
      <c r="D1495" s="104">
        <f t="shared" ca="1" si="188"/>
        <v>100.03718966523758</v>
      </c>
      <c r="E1495" s="104">
        <f t="shared" ca="1" si="189"/>
        <v>4.6423598512258542</v>
      </c>
      <c r="F1495" s="104">
        <f t="shared" ca="1" si="184"/>
        <v>103.78898537972741</v>
      </c>
      <c r="G1495" s="104">
        <f t="shared" si="191"/>
        <v>1485</v>
      </c>
      <c r="H1495" s="104">
        <f t="shared" ca="1" si="185"/>
        <v>103.78898537972741</v>
      </c>
    </row>
    <row r="1496" spans="1:8">
      <c r="A1496" s="104">
        <f t="shared" si="190"/>
        <v>1486</v>
      </c>
      <c r="B1496" s="104">
        <f t="shared" ca="1" si="186"/>
        <v>-1.5330265365537409E-2</v>
      </c>
      <c r="C1496" s="104">
        <f t="shared" ca="1" si="187"/>
        <v>-5.3302653655374086E-6</v>
      </c>
      <c r="D1496" s="104">
        <f t="shared" ca="1" si="188"/>
        <v>100.03718433497221</v>
      </c>
      <c r="E1496" s="104">
        <f t="shared" ca="1" si="189"/>
        <v>4.6423545209604882</v>
      </c>
      <c r="F1496" s="104">
        <f t="shared" ca="1" si="184"/>
        <v>103.78843215836767</v>
      </c>
      <c r="G1496" s="104">
        <f t="shared" si="191"/>
        <v>1486</v>
      </c>
      <c r="H1496" s="104">
        <f t="shared" ca="1" si="185"/>
        <v>103.78843215836767</v>
      </c>
    </row>
    <row r="1497" spans="1:8">
      <c r="A1497" s="104">
        <f t="shared" si="190"/>
        <v>1487</v>
      </c>
      <c r="B1497" s="104">
        <f t="shared" ca="1" si="186"/>
        <v>-0.78947050594903745</v>
      </c>
      <c r="C1497" s="104">
        <f t="shared" ca="1" si="187"/>
        <v>-7.7947050594903743E-4</v>
      </c>
      <c r="D1497" s="104">
        <f t="shared" ca="1" si="188"/>
        <v>100.03640486446626</v>
      </c>
      <c r="E1497" s="104">
        <f t="shared" ca="1" si="189"/>
        <v>4.6415750504545388</v>
      </c>
      <c r="F1497" s="104">
        <f t="shared" ca="1" si="184"/>
        <v>103.70756365804139</v>
      </c>
      <c r="G1497" s="104">
        <f t="shared" si="191"/>
        <v>1487</v>
      </c>
      <c r="H1497" s="104">
        <f t="shared" ca="1" si="185"/>
        <v>103.70756365804139</v>
      </c>
    </row>
    <row r="1498" spans="1:8">
      <c r="A1498" s="104">
        <f t="shared" si="190"/>
        <v>1488</v>
      </c>
      <c r="B1498" s="104">
        <f t="shared" ca="1" si="186"/>
        <v>0.61314729127194378</v>
      </c>
      <c r="C1498" s="104">
        <f t="shared" ca="1" si="187"/>
        <v>6.2314729127194385E-4</v>
      </c>
      <c r="D1498" s="104">
        <f t="shared" ca="1" si="188"/>
        <v>100.03702801175754</v>
      </c>
      <c r="E1498" s="104">
        <f t="shared" ca="1" si="189"/>
        <v>4.6421981977458104</v>
      </c>
      <c r="F1498" s="104">
        <f t="shared" ca="1" si="184"/>
        <v>103.77220888507647</v>
      </c>
      <c r="G1498" s="104">
        <f t="shared" si="191"/>
        <v>1488</v>
      </c>
      <c r="H1498" s="104">
        <f t="shared" ca="1" si="185"/>
        <v>103.77220888507647</v>
      </c>
    </row>
    <row r="1499" spans="1:8">
      <c r="A1499" s="104">
        <f t="shared" si="190"/>
        <v>1489</v>
      </c>
      <c r="B1499" s="104">
        <f t="shared" ca="1" si="186"/>
        <v>1.1277176142246179</v>
      </c>
      <c r="C1499" s="104">
        <f t="shared" ca="1" si="187"/>
        <v>1.1377176142246179E-3</v>
      </c>
      <c r="D1499" s="104">
        <f t="shared" ca="1" si="188"/>
        <v>100.03816572937177</v>
      </c>
      <c r="E1499" s="104">
        <f t="shared" ca="1" si="189"/>
        <v>4.6433359153600353</v>
      </c>
      <c r="F1499" s="104">
        <f t="shared" ca="1" si="184"/>
        <v>103.8903395419142</v>
      </c>
      <c r="G1499" s="104">
        <f t="shared" si="191"/>
        <v>1489</v>
      </c>
      <c r="H1499" s="104">
        <f t="shared" ca="1" si="185"/>
        <v>103.8903395419142</v>
      </c>
    </row>
    <row r="1500" spans="1:8">
      <c r="A1500" s="104">
        <f t="shared" si="190"/>
        <v>1490</v>
      </c>
      <c r="B1500" s="104">
        <f t="shared" ca="1" si="186"/>
        <v>-1.0800212084637426</v>
      </c>
      <c r="C1500" s="104">
        <f t="shared" ca="1" si="187"/>
        <v>-1.0700212084637426E-3</v>
      </c>
      <c r="D1500" s="104">
        <f t="shared" ca="1" si="188"/>
        <v>100.03709570816331</v>
      </c>
      <c r="E1500" s="104">
        <f t="shared" ca="1" si="189"/>
        <v>4.6422658941515715</v>
      </c>
      <c r="F1500" s="104">
        <f t="shared" ca="1" si="184"/>
        <v>103.77923412842506</v>
      </c>
      <c r="G1500" s="104">
        <f t="shared" si="191"/>
        <v>1490</v>
      </c>
      <c r="H1500" s="104">
        <f t="shared" ca="1" si="185"/>
        <v>103.77923412842506</v>
      </c>
    </row>
    <row r="1501" spans="1:8">
      <c r="A1501" s="104">
        <f t="shared" si="190"/>
        <v>1491</v>
      </c>
      <c r="B1501" s="104">
        <f t="shared" ca="1" si="186"/>
        <v>0.55123677263743054</v>
      </c>
      <c r="C1501" s="104">
        <f t="shared" ca="1" si="187"/>
        <v>5.612367726374306E-4</v>
      </c>
      <c r="D1501" s="104">
        <f t="shared" ca="1" si="188"/>
        <v>100.03765694493595</v>
      </c>
      <c r="E1501" s="104">
        <f t="shared" ca="1" si="189"/>
        <v>4.6428271309242088</v>
      </c>
      <c r="F1501" s="104">
        <f t="shared" ca="1" si="184"/>
        <v>103.83749519845223</v>
      </c>
      <c r="G1501" s="104">
        <f t="shared" si="191"/>
        <v>1491</v>
      </c>
      <c r="H1501" s="104">
        <f t="shared" ca="1" si="185"/>
        <v>103.83749519845223</v>
      </c>
    </row>
    <row r="1502" spans="1:8">
      <c r="A1502" s="104">
        <f t="shared" si="190"/>
        <v>1492</v>
      </c>
      <c r="B1502" s="104">
        <f t="shared" ca="1" si="186"/>
        <v>-0.47735839484561182</v>
      </c>
      <c r="C1502" s="104">
        <f t="shared" ca="1" si="187"/>
        <v>-4.6735839484561179E-4</v>
      </c>
      <c r="D1502" s="104">
        <f t="shared" ca="1" si="188"/>
        <v>100.0371895865411</v>
      </c>
      <c r="E1502" s="104">
        <f t="shared" ca="1" si="189"/>
        <v>4.642359772529363</v>
      </c>
      <c r="F1502" s="104">
        <f t="shared" ca="1" si="184"/>
        <v>103.78897721189877</v>
      </c>
      <c r="G1502" s="104">
        <f t="shared" si="191"/>
        <v>1492</v>
      </c>
      <c r="H1502" s="104">
        <f t="shared" ca="1" si="185"/>
        <v>103.78897721189877</v>
      </c>
    </row>
    <row r="1503" spans="1:8">
      <c r="A1503" s="104">
        <f t="shared" si="190"/>
        <v>1493</v>
      </c>
      <c r="B1503" s="104">
        <f t="shared" ca="1" si="186"/>
        <v>-1.1360086485581271</v>
      </c>
      <c r="C1503" s="104">
        <f t="shared" ca="1" si="187"/>
        <v>-1.1260086485581271E-3</v>
      </c>
      <c r="D1503" s="104">
        <f t="shared" ca="1" si="188"/>
        <v>100.03606357789255</v>
      </c>
      <c r="E1503" s="104">
        <f t="shared" ca="1" si="189"/>
        <v>4.6412337638808046</v>
      </c>
      <c r="F1503" s="104">
        <f t="shared" ca="1" si="184"/>
        <v>103.67217569803152</v>
      </c>
      <c r="G1503" s="104">
        <f t="shared" si="191"/>
        <v>1493</v>
      </c>
      <c r="H1503" s="104">
        <f t="shared" ca="1" si="185"/>
        <v>103.67217569803152</v>
      </c>
    </row>
    <row r="1504" spans="1:8">
      <c r="A1504" s="104">
        <f t="shared" si="190"/>
        <v>1494</v>
      </c>
      <c r="B1504" s="104">
        <f t="shared" ca="1" si="186"/>
        <v>-1.4762829080298445</v>
      </c>
      <c r="C1504" s="104">
        <f t="shared" ca="1" si="187"/>
        <v>-1.4662829080298446E-3</v>
      </c>
      <c r="D1504" s="104">
        <f t="shared" ca="1" si="188"/>
        <v>100.03459729498452</v>
      </c>
      <c r="E1504" s="104">
        <f t="shared" ca="1" si="189"/>
        <v>4.6397674809727745</v>
      </c>
      <c r="F1504" s="104">
        <f t="shared" ca="1" si="184"/>
        <v>103.520274351157</v>
      </c>
      <c r="G1504" s="104">
        <f t="shared" si="191"/>
        <v>1494</v>
      </c>
      <c r="H1504" s="104">
        <f t="shared" ca="1" si="185"/>
        <v>103.520274351157</v>
      </c>
    </row>
    <row r="1505" spans="1:8">
      <c r="A1505" s="104">
        <f t="shared" si="190"/>
        <v>1495</v>
      </c>
      <c r="B1505" s="104">
        <f t="shared" ca="1" si="186"/>
        <v>-1.239438978602764</v>
      </c>
      <c r="C1505" s="104">
        <f t="shared" ca="1" si="187"/>
        <v>-1.2294389786027639E-3</v>
      </c>
      <c r="D1505" s="104">
        <f t="shared" ca="1" si="188"/>
        <v>100.03336785600592</v>
      </c>
      <c r="E1505" s="104">
        <f t="shared" ca="1" si="189"/>
        <v>4.6385380419941713</v>
      </c>
      <c r="F1505" s="104">
        <f t="shared" ca="1" si="184"/>
        <v>103.39308069523452</v>
      </c>
      <c r="G1505" s="104">
        <f t="shared" si="191"/>
        <v>1495</v>
      </c>
      <c r="H1505" s="104">
        <f t="shared" ca="1" si="185"/>
        <v>103.39308069523452</v>
      </c>
    </row>
    <row r="1506" spans="1:8">
      <c r="A1506" s="104">
        <f t="shared" si="190"/>
        <v>1496</v>
      </c>
      <c r="B1506" s="104">
        <f t="shared" ca="1" si="186"/>
        <v>0.39184156996605568</v>
      </c>
      <c r="C1506" s="104">
        <f t="shared" ca="1" si="187"/>
        <v>4.0184156996605569E-4</v>
      </c>
      <c r="D1506" s="104">
        <f t="shared" ca="1" si="188"/>
        <v>100.03376969757589</v>
      </c>
      <c r="E1506" s="104">
        <f t="shared" ca="1" si="189"/>
        <v>4.6389398835641371</v>
      </c>
      <c r="F1506" s="104">
        <f t="shared" ca="1" si="184"/>
        <v>103.43463668200698</v>
      </c>
      <c r="G1506" s="104">
        <f t="shared" si="191"/>
        <v>1496</v>
      </c>
      <c r="H1506" s="104">
        <f t="shared" ca="1" si="185"/>
        <v>103.43463668200698</v>
      </c>
    </row>
    <row r="1507" spans="1:8">
      <c r="A1507" s="104">
        <f t="shared" si="190"/>
        <v>1497</v>
      </c>
      <c r="B1507" s="104">
        <f t="shared" ca="1" si="186"/>
        <v>-0.95918914988196713</v>
      </c>
      <c r="C1507" s="104">
        <f t="shared" ca="1" si="187"/>
        <v>-9.491891498819671E-4</v>
      </c>
      <c r="D1507" s="104">
        <f t="shared" ca="1" si="188"/>
        <v>100.03282050842601</v>
      </c>
      <c r="E1507" s="104">
        <f t="shared" ca="1" si="189"/>
        <v>4.6379906944142553</v>
      </c>
      <c r="F1507" s="104">
        <f t="shared" ca="1" si="184"/>
        <v>103.3365042276447</v>
      </c>
      <c r="G1507" s="104">
        <f t="shared" si="191"/>
        <v>1497</v>
      </c>
      <c r="H1507" s="104">
        <f t="shared" ca="1" si="185"/>
        <v>103.3365042276447</v>
      </c>
    </row>
    <row r="1508" spans="1:8">
      <c r="A1508" s="104">
        <f t="shared" si="190"/>
        <v>1498</v>
      </c>
      <c r="B1508" s="104">
        <f t="shared" ca="1" si="186"/>
        <v>-0.51541297457687896</v>
      </c>
      <c r="C1508" s="104">
        <f t="shared" ca="1" si="187"/>
        <v>-5.0541297457687895E-4</v>
      </c>
      <c r="D1508" s="104">
        <f t="shared" ca="1" si="188"/>
        <v>100.03231509545144</v>
      </c>
      <c r="E1508" s="104">
        <f t="shared" ca="1" si="189"/>
        <v>4.6374852814396785</v>
      </c>
      <c r="F1508" s="104">
        <f t="shared" ca="1" si="184"/>
        <v>103.28428981369326</v>
      </c>
      <c r="G1508" s="104">
        <f t="shared" si="191"/>
        <v>1498</v>
      </c>
      <c r="H1508" s="104">
        <f t="shared" ca="1" si="185"/>
        <v>103.28428981369326</v>
      </c>
    </row>
    <row r="1509" spans="1:8">
      <c r="A1509" s="104">
        <f t="shared" si="190"/>
        <v>1499</v>
      </c>
      <c r="B1509" s="104">
        <f t="shared" ca="1" si="186"/>
        <v>1.4418577260902787</v>
      </c>
      <c r="C1509" s="104">
        <f t="shared" ca="1" si="187"/>
        <v>1.4518577260902788E-3</v>
      </c>
      <c r="D1509" s="104">
        <f t="shared" ca="1" si="188"/>
        <v>100.03376695317753</v>
      </c>
      <c r="E1509" s="104">
        <f t="shared" ca="1" si="189"/>
        <v>4.638937139165769</v>
      </c>
      <c r="F1509" s="104">
        <f t="shared" ca="1" si="184"/>
        <v>103.43435281654838</v>
      </c>
      <c r="G1509" s="104">
        <f t="shared" si="191"/>
        <v>1499</v>
      </c>
      <c r="H1509" s="104">
        <f t="shared" ca="1" si="185"/>
        <v>103.43435281654838</v>
      </c>
    </row>
    <row r="1510" spans="1:8">
      <c r="A1510" s="104">
        <f t="shared" si="190"/>
        <v>1500</v>
      </c>
      <c r="B1510" s="104">
        <f t="shared" ca="1" si="186"/>
        <v>-0.36195647040251067</v>
      </c>
      <c r="C1510" s="104">
        <f t="shared" ca="1" si="187"/>
        <v>-3.5195647040251062E-4</v>
      </c>
      <c r="D1510" s="104">
        <f t="shared" ca="1" si="188"/>
        <v>100.03341499670714</v>
      </c>
      <c r="E1510" s="104">
        <f t="shared" ca="1" si="189"/>
        <v>4.6385851826953663</v>
      </c>
      <c r="F1510" s="104">
        <f t="shared" ca="1" si="184"/>
        <v>103.39795483244143</v>
      </c>
      <c r="G1510" s="104">
        <f t="shared" si="191"/>
        <v>1500</v>
      </c>
      <c r="H1510" s="104">
        <f t="shared" ca="1" si="185"/>
        <v>103.39795483244143</v>
      </c>
    </row>
    <row r="1511" spans="1:8">
      <c r="A1511" s="104">
        <f t="shared" si="190"/>
        <v>1501</v>
      </c>
      <c r="B1511" s="104">
        <f t="shared" ca="1" si="186"/>
        <v>-0.33454606996077396</v>
      </c>
      <c r="C1511" s="104">
        <f t="shared" ca="1" si="187"/>
        <v>-3.2454606996077393E-4</v>
      </c>
      <c r="D1511" s="104">
        <f t="shared" ca="1" si="188"/>
        <v>100.03309045063718</v>
      </c>
      <c r="E1511" s="104">
        <f t="shared" ca="1" si="189"/>
        <v>4.6382606366254056</v>
      </c>
      <c r="F1511" s="104">
        <f t="shared" ca="1" si="184"/>
        <v>103.36440287743065</v>
      </c>
      <c r="G1511" s="104">
        <f t="shared" si="191"/>
        <v>1501</v>
      </c>
      <c r="H1511" s="104">
        <f t="shared" ca="1" si="185"/>
        <v>103.36440287743065</v>
      </c>
    </row>
    <row r="1512" spans="1:8">
      <c r="A1512" s="104">
        <f t="shared" si="190"/>
        <v>1502</v>
      </c>
      <c r="B1512" s="104">
        <f t="shared" ca="1" si="186"/>
        <v>-0.1773750964284187</v>
      </c>
      <c r="C1512" s="104">
        <f t="shared" ca="1" si="187"/>
        <v>-1.6737509642841871E-4</v>
      </c>
      <c r="D1512" s="104">
        <f t="shared" ca="1" si="188"/>
        <v>100.03292307554075</v>
      </c>
      <c r="E1512" s="104">
        <f t="shared" ca="1" si="189"/>
        <v>4.6380932615289767</v>
      </c>
      <c r="F1512" s="104">
        <f t="shared" ca="1" si="184"/>
        <v>103.347103698298</v>
      </c>
      <c r="G1512" s="104">
        <f t="shared" si="191"/>
        <v>1502</v>
      </c>
      <c r="H1512" s="104">
        <f t="shared" ca="1" si="185"/>
        <v>103.347103698298</v>
      </c>
    </row>
    <row r="1513" spans="1:8">
      <c r="A1513" s="104">
        <f t="shared" si="190"/>
        <v>1503</v>
      </c>
      <c r="B1513" s="104">
        <f t="shared" ca="1" si="186"/>
        <v>-0.32814774181540229</v>
      </c>
      <c r="C1513" s="104">
        <f t="shared" ca="1" si="187"/>
        <v>-3.1814774181540225E-4</v>
      </c>
      <c r="D1513" s="104">
        <f t="shared" ca="1" si="188"/>
        <v>100.03260492779893</v>
      </c>
      <c r="E1513" s="104">
        <f t="shared" ca="1" si="189"/>
        <v>4.6377751137871615</v>
      </c>
      <c r="F1513" s="104">
        <f t="shared" ca="1" si="184"/>
        <v>103.31422928037144</v>
      </c>
      <c r="G1513" s="104">
        <f t="shared" si="191"/>
        <v>1503</v>
      </c>
      <c r="H1513" s="104">
        <f t="shared" ca="1" si="185"/>
        <v>103.31422928037144</v>
      </c>
    </row>
    <row r="1514" spans="1:8">
      <c r="A1514" s="104">
        <f t="shared" si="190"/>
        <v>1504</v>
      </c>
      <c r="B1514" s="104">
        <f t="shared" ca="1" si="186"/>
        <v>0.93290736594470403</v>
      </c>
      <c r="C1514" s="104">
        <f t="shared" ca="1" si="187"/>
        <v>9.4290736594470411E-4</v>
      </c>
      <c r="D1514" s="104">
        <f t="shared" ca="1" si="188"/>
        <v>100.03354783516487</v>
      </c>
      <c r="E1514" s="104">
        <f t="shared" ca="1" si="189"/>
        <v>4.6387180211531058</v>
      </c>
      <c r="F1514" s="104">
        <f t="shared" ca="1" si="184"/>
        <v>103.41169096961822</v>
      </c>
      <c r="G1514" s="104">
        <f t="shared" si="191"/>
        <v>1504</v>
      </c>
      <c r="H1514" s="104">
        <f t="shared" ca="1" si="185"/>
        <v>103.41169096961822</v>
      </c>
    </row>
    <row r="1515" spans="1:8">
      <c r="A1515" s="104">
        <f t="shared" si="190"/>
        <v>1505</v>
      </c>
      <c r="B1515" s="104">
        <f t="shared" ca="1" si="186"/>
        <v>0.42259925478918248</v>
      </c>
      <c r="C1515" s="104">
        <f t="shared" ca="1" si="187"/>
        <v>4.3259925478918252E-4</v>
      </c>
      <c r="D1515" s="104">
        <f t="shared" ca="1" si="188"/>
        <v>100.03398043441966</v>
      </c>
      <c r="E1515" s="104">
        <f t="shared" ca="1" si="189"/>
        <v>4.6391506204078947</v>
      </c>
      <c r="F1515" s="104">
        <f t="shared" ca="1" si="184"/>
        <v>103.45643646780491</v>
      </c>
      <c r="G1515" s="104">
        <f t="shared" si="191"/>
        <v>1505</v>
      </c>
      <c r="H1515" s="104">
        <f t="shared" ca="1" si="185"/>
        <v>103.45643646780491</v>
      </c>
    </row>
    <row r="1516" spans="1:8">
      <c r="A1516" s="104">
        <f t="shared" si="190"/>
        <v>1506</v>
      </c>
      <c r="B1516" s="104">
        <f t="shared" ca="1" si="186"/>
        <v>0.16387595613261102</v>
      </c>
      <c r="C1516" s="104">
        <f t="shared" ca="1" si="187"/>
        <v>1.7387595613261103E-4</v>
      </c>
      <c r="D1516" s="104">
        <f t="shared" ca="1" si="188"/>
        <v>100.0341543103758</v>
      </c>
      <c r="E1516" s="104">
        <f t="shared" ca="1" si="189"/>
        <v>4.6393244963640274</v>
      </c>
      <c r="F1516" s="104">
        <f t="shared" ca="1" si="184"/>
        <v>103.47442661859584</v>
      </c>
      <c r="G1516" s="104">
        <f t="shared" si="191"/>
        <v>1506</v>
      </c>
      <c r="H1516" s="104">
        <f t="shared" ca="1" si="185"/>
        <v>103.47442661859584</v>
      </c>
    </row>
    <row r="1517" spans="1:8">
      <c r="A1517" s="104">
        <f t="shared" si="190"/>
        <v>1507</v>
      </c>
      <c r="B1517" s="104">
        <f t="shared" ca="1" si="186"/>
        <v>0.16869673895163229</v>
      </c>
      <c r="C1517" s="104">
        <f t="shared" ca="1" si="187"/>
        <v>1.7869673895163228E-4</v>
      </c>
      <c r="D1517" s="104">
        <f t="shared" ca="1" si="188"/>
        <v>100.03433300711475</v>
      </c>
      <c r="E1517" s="104">
        <f t="shared" ca="1" si="189"/>
        <v>4.6395031931029793</v>
      </c>
      <c r="F1517" s="104">
        <f t="shared" ca="1" si="184"/>
        <v>103.49291881339575</v>
      </c>
      <c r="G1517" s="104">
        <f t="shared" si="191"/>
        <v>1507</v>
      </c>
      <c r="H1517" s="104">
        <f t="shared" ca="1" si="185"/>
        <v>103.49291881339575</v>
      </c>
    </row>
    <row r="1518" spans="1:8">
      <c r="A1518" s="104">
        <f t="shared" si="190"/>
        <v>1508</v>
      </c>
      <c r="B1518" s="104">
        <f t="shared" ca="1" si="186"/>
        <v>0.42571390448043156</v>
      </c>
      <c r="C1518" s="104">
        <f t="shared" ca="1" si="187"/>
        <v>4.3571390448043159E-4</v>
      </c>
      <c r="D1518" s="104">
        <f t="shared" ca="1" si="188"/>
        <v>100.03476872101923</v>
      </c>
      <c r="E1518" s="104">
        <f t="shared" ca="1" si="189"/>
        <v>4.6399389070074601</v>
      </c>
      <c r="F1518" s="104">
        <f t="shared" ca="1" si="184"/>
        <v>103.53802194245473</v>
      </c>
      <c r="G1518" s="104">
        <f t="shared" si="191"/>
        <v>1508</v>
      </c>
      <c r="H1518" s="104">
        <f t="shared" ca="1" si="185"/>
        <v>103.53802194245473</v>
      </c>
    </row>
    <row r="1519" spans="1:8">
      <c r="A1519" s="104">
        <f t="shared" si="190"/>
        <v>1509</v>
      </c>
      <c r="B1519" s="104">
        <f t="shared" ca="1" si="186"/>
        <v>-1.6139785059688561</v>
      </c>
      <c r="C1519" s="104">
        <f t="shared" ca="1" si="187"/>
        <v>-1.603978505968856E-3</v>
      </c>
      <c r="D1519" s="104">
        <f t="shared" ca="1" si="188"/>
        <v>100.03316474251326</v>
      </c>
      <c r="E1519" s="104">
        <f t="shared" ca="1" si="189"/>
        <v>4.6383349285014912</v>
      </c>
      <c r="F1519" s="104">
        <f t="shared" ca="1" si="184"/>
        <v>103.37208229809663</v>
      </c>
      <c r="G1519" s="104">
        <f t="shared" si="191"/>
        <v>1509</v>
      </c>
      <c r="H1519" s="104">
        <f t="shared" ca="1" si="185"/>
        <v>103.37208229809663</v>
      </c>
    </row>
    <row r="1520" spans="1:8">
      <c r="A1520" s="104">
        <f t="shared" si="190"/>
        <v>1510</v>
      </c>
      <c r="B1520" s="104">
        <f t="shared" ca="1" si="186"/>
        <v>-0.39129625121283873</v>
      </c>
      <c r="C1520" s="104">
        <f t="shared" ca="1" si="187"/>
        <v>-3.8129625121283872E-4</v>
      </c>
      <c r="D1520" s="104">
        <f t="shared" ca="1" si="188"/>
        <v>100.03278344626206</v>
      </c>
      <c r="E1520" s="104">
        <f t="shared" ca="1" si="189"/>
        <v>4.6379536322502783</v>
      </c>
      <c r="F1520" s="104">
        <f t="shared" ca="1" si="184"/>
        <v>103.33267442415105</v>
      </c>
      <c r="G1520" s="104">
        <f t="shared" si="191"/>
        <v>1510</v>
      </c>
      <c r="H1520" s="104">
        <f t="shared" ca="1" si="185"/>
        <v>103.33267442415105</v>
      </c>
    </row>
    <row r="1521" spans="1:8">
      <c r="A1521" s="104">
        <f t="shared" si="190"/>
        <v>1511</v>
      </c>
      <c r="B1521" s="104">
        <f t="shared" ca="1" si="186"/>
        <v>-1.5578115465118518</v>
      </c>
      <c r="C1521" s="104">
        <f t="shared" ca="1" si="187"/>
        <v>-1.5478115465118519E-3</v>
      </c>
      <c r="D1521" s="104">
        <f t="shared" ca="1" si="188"/>
        <v>100.03123563471554</v>
      </c>
      <c r="E1521" s="104">
        <f t="shared" ca="1" si="189"/>
        <v>4.6364058207037662</v>
      </c>
      <c r="F1521" s="104">
        <f t="shared" ca="1" si="184"/>
        <v>103.17285863181588</v>
      </c>
      <c r="G1521" s="104">
        <f t="shared" si="191"/>
        <v>1511</v>
      </c>
      <c r="H1521" s="104">
        <f t="shared" ca="1" si="185"/>
        <v>103.17285863181588</v>
      </c>
    </row>
    <row r="1522" spans="1:8">
      <c r="A1522" s="104">
        <f t="shared" si="190"/>
        <v>1512</v>
      </c>
      <c r="B1522" s="104">
        <f t="shared" ca="1" si="186"/>
        <v>-0.55889445231354795</v>
      </c>
      <c r="C1522" s="104">
        <f t="shared" ca="1" si="187"/>
        <v>-5.4889445231354791E-4</v>
      </c>
      <c r="D1522" s="104">
        <f t="shared" ca="1" si="188"/>
        <v>100.03068674026323</v>
      </c>
      <c r="E1522" s="104">
        <f t="shared" ca="1" si="189"/>
        <v>4.6358569262514528</v>
      </c>
      <c r="F1522" s="104">
        <f t="shared" ca="1" si="184"/>
        <v>103.11624316146381</v>
      </c>
      <c r="G1522" s="104">
        <f t="shared" si="191"/>
        <v>1512</v>
      </c>
      <c r="H1522" s="104">
        <f t="shared" ca="1" si="185"/>
        <v>103.11624316146381</v>
      </c>
    </row>
    <row r="1523" spans="1:8">
      <c r="A1523" s="104">
        <f t="shared" si="190"/>
        <v>1513</v>
      </c>
      <c r="B1523" s="104">
        <f t="shared" ca="1" si="186"/>
        <v>9.3227076735167752E-2</v>
      </c>
      <c r="C1523" s="104">
        <f t="shared" ca="1" si="187"/>
        <v>1.0322707673516776E-4</v>
      </c>
      <c r="D1523" s="104">
        <f t="shared" ca="1" si="188"/>
        <v>100.03078996733997</v>
      </c>
      <c r="E1523" s="104">
        <f t="shared" ca="1" si="189"/>
        <v>4.6359601533281882</v>
      </c>
      <c r="F1523" s="104">
        <f t="shared" ca="1" si="184"/>
        <v>103.12688809922275</v>
      </c>
      <c r="G1523" s="104">
        <f t="shared" si="191"/>
        <v>1513</v>
      </c>
      <c r="H1523" s="104">
        <f t="shared" ca="1" si="185"/>
        <v>103.12688809922275</v>
      </c>
    </row>
    <row r="1524" spans="1:8">
      <c r="A1524" s="104">
        <f t="shared" si="190"/>
        <v>1514</v>
      </c>
      <c r="B1524" s="104">
        <f t="shared" ca="1" si="186"/>
        <v>0.31872781003658845</v>
      </c>
      <c r="C1524" s="104">
        <f t="shared" ca="1" si="187"/>
        <v>3.2872781003658849E-4</v>
      </c>
      <c r="D1524" s="104">
        <f t="shared" ca="1" si="188"/>
        <v>100.03111869515001</v>
      </c>
      <c r="E1524" s="104">
        <f t="shared" ca="1" si="189"/>
        <v>4.636288881138225</v>
      </c>
      <c r="F1524" s="104">
        <f t="shared" ca="1" si="184"/>
        <v>103.16079434796164</v>
      </c>
      <c r="G1524" s="104">
        <f t="shared" si="191"/>
        <v>1514</v>
      </c>
      <c r="H1524" s="104">
        <f t="shared" ca="1" si="185"/>
        <v>103.16079434796164</v>
      </c>
    </row>
    <row r="1525" spans="1:8">
      <c r="A1525" s="104">
        <f t="shared" si="190"/>
        <v>1515</v>
      </c>
      <c r="B1525" s="104">
        <f t="shared" ca="1" si="186"/>
        <v>0.87446174259102283</v>
      </c>
      <c r="C1525" s="104">
        <f t="shared" ca="1" si="187"/>
        <v>8.8446174259102287E-4</v>
      </c>
      <c r="D1525" s="104">
        <f t="shared" ca="1" si="188"/>
        <v>100.0320031568926</v>
      </c>
      <c r="E1525" s="104">
        <f t="shared" ca="1" si="189"/>
        <v>4.637173342880816</v>
      </c>
      <c r="F1525" s="104">
        <f t="shared" ca="1" si="184"/>
        <v>103.25207648572639</v>
      </c>
      <c r="G1525" s="104">
        <f t="shared" si="191"/>
        <v>1515</v>
      </c>
      <c r="H1525" s="104">
        <f t="shared" ca="1" si="185"/>
        <v>103.25207648572639</v>
      </c>
    </row>
    <row r="1526" spans="1:8">
      <c r="A1526" s="104">
        <f t="shared" si="190"/>
        <v>1516</v>
      </c>
      <c r="B1526" s="104">
        <f t="shared" ca="1" si="186"/>
        <v>1.1582618512894278</v>
      </c>
      <c r="C1526" s="104">
        <f t="shared" ca="1" si="187"/>
        <v>1.1682618512894279E-3</v>
      </c>
      <c r="D1526" s="104">
        <f t="shared" ca="1" si="188"/>
        <v>100.03317141874389</v>
      </c>
      <c r="E1526" s="104">
        <f t="shared" ca="1" si="189"/>
        <v>4.6383416047321058</v>
      </c>
      <c r="F1526" s="104">
        <f t="shared" ca="1" si="184"/>
        <v>103.37277243626092</v>
      </c>
      <c r="G1526" s="104">
        <f t="shared" si="191"/>
        <v>1516</v>
      </c>
      <c r="H1526" s="104">
        <f t="shared" ca="1" si="185"/>
        <v>103.37277243626092</v>
      </c>
    </row>
    <row r="1527" spans="1:8">
      <c r="A1527" s="104">
        <f t="shared" si="190"/>
        <v>1517</v>
      </c>
      <c r="B1527" s="104">
        <f t="shared" ca="1" si="186"/>
        <v>-0.11629565707335465</v>
      </c>
      <c r="C1527" s="104">
        <f t="shared" ca="1" si="187"/>
        <v>-1.0629565707335465E-4</v>
      </c>
      <c r="D1527" s="104">
        <f t="shared" ca="1" si="188"/>
        <v>100.03306512308681</v>
      </c>
      <c r="E1527" s="104">
        <f t="shared" ca="1" si="189"/>
        <v>4.6382353090750321</v>
      </c>
      <c r="F1527" s="104">
        <f t="shared" ca="1" si="184"/>
        <v>103.36178494346301</v>
      </c>
      <c r="G1527" s="104">
        <f t="shared" si="191"/>
        <v>1517</v>
      </c>
      <c r="H1527" s="104">
        <f t="shared" ca="1" si="185"/>
        <v>103.36178494346301</v>
      </c>
    </row>
    <row r="1528" spans="1:8">
      <c r="A1528" s="104">
        <f t="shared" si="190"/>
        <v>1518</v>
      </c>
      <c r="B1528" s="104">
        <f t="shared" ca="1" si="186"/>
        <v>0.57804024155414568</v>
      </c>
      <c r="C1528" s="104">
        <f t="shared" ca="1" si="187"/>
        <v>5.8804024155414568E-4</v>
      </c>
      <c r="D1528" s="104">
        <f t="shared" ca="1" si="188"/>
        <v>100.03365316332837</v>
      </c>
      <c r="E1528" s="104">
        <f t="shared" ca="1" si="189"/>
        <v>4.6388233493165867</v>
      </c>
      <c r="F1528" s="104">
        <f t="shared" ca="1" si="184"/>
        <v>103.42258370675643</v>
      </c>
      <c r="G1528" s="104">
        <f t="shared" si="191"/>
        <v>1518</v>
      </c>
      <c r="H1528" s="104">
        <f t="shared" ca="1" si="185"/>
        <v>103.42258370675643</v>
      </c>
    </row>
    <row r="1529" spans="1:8">
      <c r="A1529" s="104">
        <f t="shared" si="190"/>
        <v>1519</v>
      </c>
      <c r="B1529" s="104">
        <f t="shared" ca="1" si="186"/>
        <v>-4.0738402476140564E-2</v>
      </c>
      <c r="C1529" s="104">
        <f t="shared" ca="1" si="187"/>
        <v>-3.0738402476140566E-5</v>
      </c>
      <c r="D1529" s="104">
        <f t="shared" ca="1" si="188"/>
        <v>100.03362242492589</v>
      </c>
      <c r="E1529" s="104">
        <f t="shared" ca="1" si="189"/>
        <v>4.6387926109141109</v>
      </c>
      <c r="F1529" s="104">
        <f t="shared" ca="1" si="184"/>
        <v>103.41940471061224</v>
      </c>
      <c r="G1529" s="104">
        <f t="shared" si="191"/>
        <v>1519</v>
      </c>
      <c r="H1529" s="104">
        <f t="shared" ca="1" si="185"/>
        <v>103.41940471061224</v>
      </c>
    </row>
    <row r="1530" spans="1:8">
      <c r="A1530" s="104">
        <f t="shared" si="190"/>
        <v>1520</v>
      </c>
      <c r="B1530" s="104">
        <f t="shared" ca="1" si="186"/>
        <v>0.16014735102162325</v>
      </c>
      <c r="C1530" s="104">
        <f t="shared" ca="1" si="187"/>
        <v>1.7014735102162325E-4</v>
      </c>
      <c r="D1530" s="104">
        <f t="shared" ca="1" si="188"/>
        <v>100.03379257227692</v>
      </c>
      <c r="E1530" s="104">
        <f t="shared" ca="1" si="189"/>
        <v>4.6389627582651327</v>
      </c>
      <c r="F1530" s="104">
        <f t="shared" ca="1" si="184"/>
        <v>103.43700274545506</v>
      </c>
      <c r="G1530" s="104">
        <f t="shared" si="191"/>
        <v>1520</v>
      </c>
      <c r="H1530" s="104">
        <f t="shared" ca="1" si="185"/>
        <v>103.43700274545506</v>
      </c>
    </row>
    <row r="1531" spans="1:8">
      <c r="A1531" s="104">
        <f t="shared" si="190"/>
        <v>1521</v>
      </c>
      <c r="B1531" s="104">
        <f t="shared" ca="1" si="186"/>
        <v>-0.20178000227501575</v>
      </c>
      <c r="C1531" s="104">
        <f t="shared" ca="1" si="187"/>
        <v>-1.9178000227501574E-4</v>
      </c>
      <c r="D1531" s="104">
        <f t="shared" ca="1" si="188"/>
        <v>100.03360079227465</v>
      </c>
      <c r="E1531" s="104">
        <f t="shared" ca="1" si="189"/>
        <v>4.6387709782628574</v>
      </c>
      <c r="F1531" s="104">
        <f t="shared" ca="1" si="184"/>
        <v>103.41716749889581</v>
      </c>
      <c r="G1531" s="104">
        <f t="shared" si="191"/>
        <v>1521</v>
      </c>
      <c r="H1531" s="104">
        <f t="shared" ca="1" si="185"/>
        <v>103.41716749889581</v>
      </c>
    </row>
    <row r="1532" spans="1:8">
      <c r="A1532" s="104">
        <f t="shared" si="190"/>
        <v>1522</v>
      </c>
      <c r="B1532" s="104">
        <f t="shared" ca="1" si="186"/>
        <v>0.19248016116498301</v>
      </c>
      <c r="C1532" s="104">
        <f t="shared" ca="1" si="187"/>
        <v>2.0248016116498302E-4</v>
      </c>
      <c r="D1532" s="104">
        <f t="shared" ca="1" si="188"/>
        <v>100.03380327243582</v>
      </c>
      <c r="E1532" s="104">
        <f t="shared" ca="1" si="189"/>
        <v>4.6389734584240223</v>
      </c>
      <c r="F1532" s="104">
        <f t="shared" ca="1" si="184"/>
        <v>103.43810954374095</v>
      </c>
      <c r="G1532" s="104">
        <f t="shared" si="191"/>
        <v>1522</v>
      </c>
      <c r="H1532" s="104">
        <f t="shared" ca="1" si="185"/>
        <v>103.43810954374095</v>
      </c>
    </row>
    <row r="1533" spans="1:8">
      <c r="A1533" s="104">
        <f t="shared" si="190"/>
        <v>1523</v>
      </c>
      <c r="B1533" s="104">
        <f t="shared" ca="1" si="186"/>
        <v>-5.2106228009861491E-2</v>
      </c>
      <c r="C1533" s="104">
        <f t="shared" ca="1" si="187"/>
        <v>-4.2106228009861493E-5</v>
      </c>
      <c r="D1533" s="104">
        <f t="shared" ca="1" si="188"/>
        <v>100.03376116620781</v>
      </c>
      <c r="E1533" s="104">
        <f t="shared" ca="1" si="189"/>
        <v>4.6389313521960123</v>
      </c>
      <c r="F1533" s="104">
        <f t="shared" ca="1" si="184"/>
        <v>103.43375424680879</v>
      </c>
      <c r="G1533" s="104">
        <f t="shared" si="191"/>
        <v>1523</v>
      </c>
      <c r="H1533" s="104">
        <f t="shared" ca="1" si="185"/>
        <v>103.43375424680879</v>
      </c>
    </row>
    <row r="1534" spans="1:8">
      <c r="A1534" s="104">
        <f t="shared" si="190"/>
        <v>1524</v>
      </c>
      <c r="B1534" s="104">
        <f t="shared" ca="1" si="186"/>
        <v>1.6046879804546275</v>
      </c>
      <c r="C1534" s="104">
        <f t="shared" ca="1" si="187"/>
        <v>1.6146879804546275E-3</v>
      </c>
      <c r="D1534" s="104">
        <f t="shared" ca="1" si="188"/>
        <v>100.03537585418826</v>
      </c>
      <c r="E1534" s="104">
        <f t="shared" ca="1" si="189"/>
        <v>4.6405460401764671</v>
      </c>
      <c r="F1534" s="104">
        <f t="shared" ca="1" si="184"/>
        <v>103.60090239630243</v>
      </c>
      <c r="G1534" s="104">
        <f t="shared" si="191"/>
        <v>1524</v>
      </c>
      <c r="H1534" s="104">
        <f t="shared" ca="1" si="185"/>
        <v>103.60090239630243</v>
      </c>
    </row>
    <row r="1535" spans="1:8">
      <c r="A1535" s="104">
        <f t="shared" si="190"/>
        <v>1525</v>
      </c>
      <c r="B1535" s="104">
        <f t="shared" ca="1" si="186"/>
        <v>-1.1507144834304333</v>
      </c>
      <c r="C1535" s="104">
        <f t="shared" ca="1" si="187"/>
        <v>-1.1407144834304332E-3</v>
      </c>
      <c r="D1535" s="104">
        <f t="shared" ca="1" si="188"/>
        <v>100.03423513970483</v>
      </c>
      <c r="E1535" s="104">
        <f t="shared" ca="1" si="189"/>
        <v>4.639405325693037</v>
      </c>
      <c r="F1535" s="104">
        <f t="shared" ca="1" si="184"/>
        <v>103.48279072509708</v>
      </c>
      <c r="G1535" s="104">
        <f t="shared" si="191"/>
        <v>1525</v>
      </c>
      <c r="H1535" s="104">
        <f t="shared" ca="1" si="185"/>
        <v>103.48279072509708</v>
      </c>
    </row>
    <row r="1536" spans="1:8">
      <c r="A1536" s="104">
        <f t="shared" si="190"/>
        <v>1526</v>
      </c>
      <c r="B1536" s="104">
        <f t="shared" ca="1" si="186"/>
        <v>0.37259300985423205</v>
      </c>
      <c r="C1536" s="104">
        <f t="shared" ca="1" si="187"/>
        <v>3.825930098542321E-4</v>
      </c>
      <c r="D1536" s="104">
        <f t="shared" ca="1" si="188"/>
        <v>100.03461773271469</v>
      </c>
      <c r="E1536" s="104">
        <f t="shared" ca="1" si="189"/>
        <v>4.6397879187028916</v>
      </c>
      <c r="F1536" s="104">
        <f t="shared" ca="1" si="184"/>
        <v>103.52239009220624</v>
      </c>
      <c r="G1536" s="104">
        <f t="shared" si="191"/>
        <v>1526</v>
      </c>
      <c r="H1536" s="104">
        <f t="shared" ca="1" si="185"/>
        <v>103.52239009220624</v>
      </c>
    </row>
    <row r="1537" spans="1:8">
      <c r="A1537" s="104">
        <f t="shared" si="190"/>
        <v>1527</v>
      </c>
      <c r="B1537" s="104">
        <f t="shared" ca="1" si="186"/>
        <v>-0.80113682727660107</v>
      </c>
      <c r="C1537" s="104">
        <f t="shared" ca="1" si="187"/>
        <v>-7.9113682727660107E-4</v>
      </c>
      <c r="D1537" s="104">
        <f t="shared" ca="1" si="188"/>
        <v>100.03382659588742</v>
      </c>
      <c r="E1537" s="104">
        <f t="shared" ca="1" si="189"/>
        <v>4.6389967818756155</v>
      </c>
      <c r="F1537" s="104">
        <f t="shared" ca="1" si="184"/>
        <v>103.44052210561631</v>
      </c>
      <c r="G1537" s="104">
        <f t="shared" si="191"/>
        <v>1527</v>
      </c>
      <c r="H1537" s="104">
        <f t="shared" ca="1" si="185"/>
        <v>103.44052210561631</v>
      </c>
    </row>
    <row r="1538" spans="1:8">
      <c r="A1538" s="104">
        <f t="shared" si="190"/>
        <v>1528</v>
      </c>
      <c r="B1538" s="104">
        <f t="shared" ca="1" si="186"/>
        <v>-1.6339877874684836</v>
      </c>
      <c r="C1538" s="104">
        <f t="shared" ca="1" si="187"/>
        <v>-1.6239877874684836E-3</v>
      </c>
      <c r="D1538" s="104">
        <f t="shared" ca="1" si="188"/>
        <v>100.03220260809995</v>
      </c>
      <c r="E1538" s="104">
        <f t="shared" ca="1" si="189"/>
        <v>4.6373727940881473</v>
      </c>
      <c r="F1538" s="104">
        <f t="shared" ca="1" si="184"/>
        <v>103.27267229090177</v>
      </c>
      <c r="G1538" s="104">
        <f t="shared" si="191"/>
        <v>1528</v>
      </c>
      <c r="H1538" s="104">
        <f t="shared" ca="1" si="185"/>
        <v>103.27267229090177</v>
      </c>
    </row>
    <row r="1539" spans="1:8">
      <c r="A1539" s="104">
        <f t="shared" si="190"/>
        <v>1529</v>
      </c>
      <c r="B1539" s="104">
        <f t="shared" ca="1" si="186"/>
        <v>0.2952206109322808</v>
      </c>
      <c r="C1539" s="104">
        <f t="shared" ca="1" si="187"/>
        <v>3.0522061093228082E-4</v>
      </c>
      <c r="D1539" s="104">
        <f t="shared" ca="1" si="188"/>
        <v>100.03250782871088</v>
      </c>
      <c r="E1539" s="104">
        <f t="shared" ca="1" si="189"/>
        <v>4.6376780146990795</v>
      </c>
      <c r="F1539" s="104">
        <f t="shared" ca="1" si="184"/>
        <v>103.30419804994197</v>
      </c>
      <c r="G1539" s="104">
        <f t="shared" si="191"/>
        <v>1529</v>
      </c>
      <c r="H1539" s="104">
        <f t="shared" ca="1" si="185"/>
        <v>103.30419804994197</v>
      </c>
    </row>
    <row r="1540" spans="1:8">
      <c r="A1540" s="104">
        <f t="shared" si="190"/>
        <v>1530</v>
      </c>
      <c r="B1540" s="104">
        <f t="shared" ca="1" si="186"/>
        <v>1.999469934271199</v>
      </c>
      <c r="C1540" s="104">
        <f t="shared" ca="1" si="187"/>
        <v>2.0094699342711989E-3</v>
      </c>
      <c r="D1540" s="104">
        <f t="shared" ca="1" si="188"/>
        <v>100.03451729864514</v>
      </c>
      <c r="E1540" s="104">
        <f t="shared" ca="1" si="189"/>
        <v>4.6396874846333507</v>
      </c>
      <c r="F1540" s="104">
        <f t="shared" ca="1" si="184"/>
        <v>103.51199343937849</v>
      </c>
      <c r="G1540" s="104">
        <f t="shared" si="191"/>
        <v>1530</v>
      </c>
      <c r="H1540" s="104">
        <f t="shared" ca="1" si="185"/>
        <v>103.51199343937849</v>
      </c>
    </row>
    <row r="1541" spans="1:8">
      <c r="A1541" s="104">
        <f t="shared" si="190"/>
        <v>1531</v>
      </c>
      <c r="B1541" s="104">
        <f t="shared" ca="1" si="186"/>
        <v>-0.75166492360401338</v>
      </c>
      <c r="C1541" s="104">
        <f t="shared" ca="1" si="187"/>
        <v>-7.4166492360401332E-4</v>
      </c>
      <c r="D1541" s="104">
        <f t="shared" ca="1" si="188"/>
        <v>100.03377563372153</v>
      </c>
      <c r="E1541" s="104">
        <f t="shared" ca="1" si="189"/>
        <v>4.6389458197097468</v>
      </c>
      <c r="F1541" s="104">
        <f t="shared" ca="1" si="184"/>
        <v>103.43525068689382</v>
      </c>
      <c r="G1541" s="104">
        <f t="shared" si="191"/>
        <v>1531</v>
      </c>
      <c r="H1541" s="104">
        <f t="shared" ca="1" si="185"/>
        <v>103.43525068689382</v>
      </c>
    </row>
    <row r="1542" spans="1:8">
      <c r="A1542" s="104">
        <f t="shared" si="190"/>
        <v>1532</v>
      </c>
      <c r="B1542" s="104">
        <f t="shared" ca="1" si="186"/>
        <v>-0.48760016125157646</v>
      </c>
      <c r="C1542" s="104">
        <f t="shared" ca="1" si="187"/>
        <v>-4.7760016125157644E-4</v>
      </c>
      <c r="D1542" s="104">
        <f t="shared" ca="1" si="188"/>
        <v>100.03329803356029</v>
      </c>
      <c r="E1542" s="104">
        <f t="shared" ca="1" si="189"/>
        <v>4.6384682195484954</v>
      </c>
      <c r="F1542" s="104">
        <f t="shared" ca="1" si="184"/>
        <v>103.38586178949816</v>
      </c>
      <c r="G1542" s="104">
        <f t="shared" si="191"/>
        <v>1532</v>
      </c>
      <c r="H1542" s="104">
        <f t="shared" ca="1" si="185"/>
        <v>103.38586178949816</v>
      </c>
    </row>
    <row r="1543" spans="1:8">
      <c r="A1543" s="104">
        <f t="shared" si="190"/>
        <v>1533</v>
      </c>
      <c r="B1543" s="104">
        <f t="shared" ca="1" si="186"/>
        <v>0.18568277359892282</v>
      </c>
      <c r="C1543" s="104">
        <f t="shared" ca="1" si="187"/>
        <v>1.9568277359892282E-4</v>
      </c>
      <c r="D1543" s="104">
        <f t="shared" ca="1" si="188"/>
        <v>100.03349371633388</v>
      </c>
      <c r="E1543" s="104">
        <f t="shared" ca="1" si="189"/>
        <v>4.6386639023220946</v>
      </c>
      <c r="F1543" s="104">
        <f t="shared" ca="1" si="184"/>
        <v>103.40609460122587</v>
      </c>
      <c r="G1543" s="104">
        <f t="shared" si="191"/>
        <v>1533</v>
      </c>
      <c r="H1543" s="104">
        <f t="shared" ca="1" si="185"/>
        <v>103.40609460122587</v>
      </c>
    </row>
    <row r="1544" spans="1:8">
      <c r="A1544" s="104">
        <f t="shared" si="190"/>
        <v>1534</v>
      </c>
      <c r="B1544" s="104">
        <f t="shared" ca="1" si="186"/>
        <v>-2.0378189418217927</v>
      </c>
      <c r="C1544" s="104">
        <f t="shared" ca="1" si="187"/>
        <v>-2.0278189418217927E-3</v>
      </c>
      <c r="D1544" s="104">
        <f t="shared" ca="1" si="188"/>
        <v>100.03146589739205</v>
      </c>
      <c r="E1544" s="104">
        <f t="shared" ca="1" si="189"/>
        <v>4.6366360833802727</v>
      </c>
      <c r="F1544" s="104">
        <f t="shared" ca="1" si="184"/>
        <v>103.19661822575614</v>
      </c>
      <c r="G1544" s="104">
        <f t="shared" si="191"/>
        <v>1534</v>
      </c>
      <c r="H1544" s="104">
        <f t="shared" ca="1" si="185"/>
        <v>103.19661822575614</v>
      </c>
    </row>
    <row r="1545" spans="1:8">
      <c r="A1545" s="104">
        <f t="shared" si="190"/>
        <v>1535</v>
      </c>
      <c r="B1545" s="104">
        <f t="shared" ca="1" si="186"/>
        <v>0.82482238288180998</v>
      </c>
      <c r="C1545" s="104">
        <f t="shared" ca="1" si="187"/>
        <v>8.3482238288181006E-4</v>
      </c>
      <c r="D1545" s="104">
        <f t="shared" ca="1" si="188"/>
        <v>100.03230071977494</v>
      </c>
      <c r="E1545" s="104">
        <f t="shared" ca="1" si="189"/>
        <v>4.6374709057631547</v>
      </c>
      <c r="F1545" s="104">
        <f t="shared" ca="1" si="184"/>
        <v>103.28280504282522</v>
      </c>
      <c r="G1545" s="104">
        <f t="shared" si="191"/>
        <v>1535</v>
      </c>
      <c r="H1545" s="104">
        <f t="shared" ca="1" si="185"/>
        <v>103.28280504282522</v>
      </c>
    </row>
    <row r="1546" spans="1:8">
      <c r="A1546" s="104">
        <f t="shared" si="190"/>
        <v>1536</v>
      </c>
      <c r="B1546" s="104">
        <f t="shared" ca="1" si="186"/>
        <v>-1.1217755527479722</v>
      </c>
      <c r="C1546" s="104">
        <f t="shared" ca="1" si="187"/>
        <v>-1.1117755527479724E-3</v>
      </c>
      <c r="D1546" s="104">
        <f t="shared" ca="1" si="188"/>
        <v>100.03118894422219</v>
      </c>
      <c r="E1546" s="104">
        <f t="shared" ca="1" si="189"/>
        <v>4.6363591302104066</v>
      </c>
      <c r="F1546" s="104">
        <f t="shared" ref="F1546:F1609" ca="1" si="192">EXP(E1546)</f>
        <v>103.16804155260182</v>
      </c>
      <c r="G1546" s="104">
        <f t="shared" si="191"/>
        <v>1536</v>
      </c>
      <c r="H1546" s="104">
        <f t="shared" ref="H1546:H1609" ca="1" si="193">F1546</f>
        <v>103.16804155260182</v>
      </c>
    </row>
    <row r="1547" spans="1:8">
      <c r="A1547" s="104">
        <f t="shared" si="190"/>
        <v>1537</v>
      </c>
      <c r="B1547" s="104">
        <f t="shared" ref="B1547:B1610" ca="1" si="194">NORMINV(RAND(),0,1)</f>
        <v>-0.32784968395206948</v>
      </c>
      <c r="C1547" s="104">
        <f t="shared" ref="C1547:C1610" ca="1" si="195">$E$2+B1547*$C$3</f>
        <v>-3.1784968395206944E-4</v>
      </c>
      <c r="D1547" s="104">
        <f t="shared" ref="D1547:D1610" ca="1" si="196">D1546+C1547</f>
        <v>100.03087109453824</v>
      </c>
      <c r="E1547" s="104">
        <f t="shared" ref="E1547:E1610" ca="1" si="197">E1546+C1547</f>
        <v>4.6360412805264541</v>
      </c>
      <c r="F1547" s="104">
        <f t="shared" ca="1" si="192"/>
        <v>103.13525483410042</v>
      </c>
      <c r="G1547" s="104">
        <f t="shared" si="191"/>
        <v>1537</v>
      </c>
      <c r="H1547" s="104">
        <f t="shared" ca="1" si="193"/>
        <v>103.13525483410042</v>
      </c>
    </row>
    <row r="1548" spans="1:8">
      <c r="A1548" s="104">
        <f t="shared" ref="A1548:A1611" si="198">A1547+1</f>
        <v>1538</v>
      </c>
      <c r="B1548" s="104">
        <f t="shared" ca="1" si="194"/>
        <v>-0.69441040000570609</v>
      </c>
      <c r="C1548" s="104">
        <f t="shared" ca="1" si="195"/>
        <v>-6.8441040000570606E-4</v>
      </c>
      <c r="D1548" s="104">
        <f t="shared" ca="1" si="196"/>
        <v>100.03018668413823</v>
      </c>
      <c r="E1548" s="104">
        <f t="shared" ca="1" si="197"/>
        <v>4.635356870126448</v>
      </c>
      <c r="F1548" s="104">
        <f t="shared" ca="1" si="192"/>
        <v>103.06469214275899</v>
      </c>
      <c r="G1548" s="104">
        <f t="shared" ref="G1548:G1611" si="199">G1547+1</f>
        <v>1538</v>
      </c>
      <c r="H1548" s="104">
        <f t="shared" ca="1" si="193"/>
        <v>103.06469214275899</v>
      </c>
    </row>
    <row r="1549" spans="1:8">
      <c r="A1549" s="104">
        <f t="shared" si="198"/>
        <v>1539</v>
      </c>
      <c r="B1549" s="104">
        <f t="shared" ca="1" si="194"/>
        <v>-0.12368155678366866</v>
      </c>
      <c r="C1549" s="104">
        <f t="shared" ca="1" si="195"/>
        <v>-1.1368155678366865E-4</v>
      </c>
      <c r="D1549" s="104">
        <f t="shared" ca="1" si="196"/>
        <v>100.03007300258145</v>
      </c>
      <c r="E1549" s="104">
        <f t="shared" ca="1" si="197"/>
        <v>4.6352431885696648</v>
      </c>
      <c r="F1549" s="104">
        <f t="shared" ca="1" si="192"/>
        <v>103.05297625405966</v>
      </c>
      <c r="G1549" s="104">
        <f t="shared" si="199"/>
        <v>1539</v>
      </c>
      <c r="H1549" s="104">
        <f t="shared" ca="1" si="193"/>
        <v>103.05297625405966</v>
      </c>
    </row>
    <row r="1550" spans="1:8">
      <c r="A1550" s="104">
        <f t="shared" si="198"/>
        <v>1540</v>
      </c>
      <c r="B1550" s="104">
        <f t="shared" ca="1" si="194"/>
        <v>-1.1347771932208004</v>
      </c>
      <c r="C1550" s="104">
        <f t="shared" ca="1" si="195"/>
        <v>-1.1247771932208005E-3</v>
      </c>
      <c r="D1550" s="104">
        <f t="shared" ca="1" si="196"/>
        <v>100.02894822538822</v>
      </c>
      <c r="E1550" s="104">
        <f t="shared" ca="1" si="197"/>
        <v>4.634118411376444</v>
      </c>
      <c r="F1550" s="104">
        <f t="shared" ca="1" si="192"/>
        <v>102.9371297796251</v>
      </c>
      <c r="G1550" s="104">
        <f t="shared" si="199"/>
        <v>1540</v>
      </c>
      <c r="H1550" s="104">
        <f t="shared" ca="1" si="193"/>
        <v>102.9371297796251</v>
      </c>
    </row>
    <row r="1551" spans="1:8">
      <c r="A1551" s="104">
        <f t="shared" si="198"/>
        <v>1541</v>
      </c>
      <c r="B1551" s="104">
        <f t="shared" ca="1" si="194"/>
        <v>-5.3396136564494726E-2</v>
      </c>
      <c r="C1551" s="104">
        <f t="shared" ca="1" si="195"/>
        <v>-4.3396136564494728E-5</v>
      </c>
      <c r="D1551" s="104">
        <f t="shared" ca="1" si="196"/>
        <v>100.02890482925166</v>
      </c>
      <c r="E1551" s="104">
        <f t="shared" ca="1" si="197"/>
        <v>4.6340750152398797</v>
      </c>
      <c r="F1551" s="104">
        <f t="shared" ca="1" si="192"/>
        <v>102.93266280280912</v>
      </c>
      <c r="G1551" s="104">
        <f t="shared" si="199"/>
        <v>1541</v>
      </c>
      <c r="H1551" s="104">
        <f t="shared" ca="1" si="193"/>
        <v>102.93266280280912</v>
      </c>
    </row>
    <row r="1552" spans="1:8">
      <c r="A1552" s="104">
        <f t="shared" si="198"/>
        <v>1542</v>
      </c>
      <c r="B1552" s="104">
        <f t="shared" ca="1" si="194"/>
        <v>-0.48676035012583097</v>
      </c>
      <c r="C1552" s="104">
        <f t="shared" ca="1" si="195"/>
        <v>-4.7676035012583095E-4</v>
      </c>
      <c r="D1552" s="104">
        <f t="shared" ca="1" si="196"/>
        <v>100.02842806890153</v>
      </c>
      <c r="E1552" s="104">
        <f t="shared" ca="1" si="197"/>
        <v>4.6335982548897539</v>
      </c>
      <c r="F1552" s="104">
        <f t="shared" ca="1" si="192"/>
        <v>102.88360028691231</v>
      </c>
      <c r="G1552" s="104">
        <f t="shared" si="199"/>
        <v>1542</v>
      </c>
      <c r="H1552" s="104">
        <f t="shared" ca="1" si="193"/>
        <v>102.88360028691231</v>
      </c>
    </row>
    <row r="1553" spans="1:8">
      <c r="A1553" s="104">
        <f t="shared" si="198"/>
        <v>1543</v>
      </c>
      <c r="B1553" s="104">
        <f t="shared" ca="1" si="194"/>
        <v>3.9893313208404599E-2</v>
      </c>
      <c r="C1553" s="104">
        <f t="shared" ca="1" si="195"/>
        <v>4.9893313208404597E-5</v>
      </c>
      <c r="D1553" s="104">
        <f t="shared" ca="1" si="196"/>
        <v>100.02847796221474</v>
      </c>
      <c r="E1553" s="104">
        <f t="shared" ca="1" si="197"/>
        <v>4.6336481482029619</v>
      </c>
      <c r="F1553" s="104">
        <f t="shared" ca="1" si="192"/>
        <v>102.88873361866379</v>
      </c>
      <c r="G1553" s="104">
        <f t="shared" si="199"/>
        <v>1543</v>
      </c>
      <c r="H1553" s="104">
        <f t="shared" ca="1" si="193"/>
        <v>102.88873361866379</v>
      </c>
    </row>
    <row r="1554" spans="1:8">
      <c r="A1554" s="104">
        <f t="shared" si="198"/>
        <v>1544</v>
      </c>
      <c r="B1554" s="104">
        <f t="shared" ca="1" si="194"/>
        <v>-1.0385863722810784</v>
      </c>
      <c r="C1554" s="104">
        <f t="shared" ca="1" si="195"/>
        <v>-1.0285863722810783E-3</v>
      </c>
      <c r="D1554" s="104">
        <f t="shared" ca="1" si="196"/>
        <v>100.02744937584245</v>
      </c>
      <c r="E1554" s="104">
        <f t="shared" ca="1" si="197"/>
        <v>4.6326195618306807</v>
      </c>
      <c r="F1554" s="104">
        <f t="shared" ca="1" si="192"/>
        <v>102.7829580783678</v>
      </c>
      <c r="G1554" s="104">
        <f t="shared" si="199"/>
        <v>1544</v>
      </c>
      <c r="H1554" s="104">
        <f t="shared" ca="1" si="193"/>
        <v>102.7829580783678</v>
      </c>
    </row>
    <row r="1555" spans="1:8">
      <c r="A1555" s="104">
        <f t="shared" si="198"/>
        <v>1545</v>
      </c>
      <c r="B1555" s="104">
        <f t="shared" ca="1" si="194"/>
        <v>0.3247552812583725</v>
      </c>
      <c r="C1555" s="104">
        <f t="shared" ca="1" si="195"/>
        <v>3.3475528125837255E-4</v>
      </c>
      <c r="D1555" s="104">
        <f t="shared" ca="1" si="196"/>
        <v>100.02778413112371</v>
      </c>
      <c r="E1555" s="104">
        <f t="shared" ca="1" si="197"/>
        <v>4.6329543171119392</v>
      </c>
      <c r="F1555" s="104">
        <f t="shared" ca="1" si="192"/>
        <v>102.81737097603616</v>
      </c>
      <c r="G1555" s="104">
        <f t="shared" si="199"/>
        <v>1545</v>
      </c>
      <c r="H1555" s="104">
        <f t="shared" ca="1" si="193"/>
        <v>102.81737097603616</v>
      </c>
    </row>
    <row r="1556" spans="1:8">
      <c r="A1556" s="104">
        <f t="shared" si="198"/>
        <v>1546</v>
      </c>
      <c r="B1556" s="104">
        <f t="shared" ca="1" si="194"/>
        <v>1.0800441387105892</v>
      </c>
      <c r="C1556" s="104">
        <f t="shared" ca="1" si="195"/>
        <v>1.0900441387105893E-3</v>
      </c>
      <c r="D1556" s="104">
        <f t="shared" ca="1" si="196"/>
        <v>100.02887417526242</v>
      </c>
      <c r="E1556" s="104">
        <f t="shared" ca="1" si="197"/>
        <v>4.6340443612506501</v>
      </c>
      <c r="F1556" s="104">
        <f t="shared" ca="1" si="192"/>
        <v>102.9295075544329</v>
      </c>
      <c r="G1556" s="104">
        <f t="shared" si="199"/>
        <v>1546</v>
      </c>
      <c r="H1556" s="104">
        <f t="shared" ca="1" si="193"/>
        <v>102.9295075544329</v>
      </c>
    </row>
    <row r="1557" spans="1:8">
      <c r="A1557" s="104">
        <f t="shared" si="198"/>
        <v>1547</v>
      </c>
      <c r="B1557" s="104">
        <f t="shared" ca="1" si="194"/>
        <v>-0.94492958331031351</v>
      </c>
      <c r="C1557" s="104">
        <f t="shared" ca="1" si="195"/>
        <v>-9.349295833103135E-4</v>
      </c>
      <c r="D1557" s="104">
        <f t="shared" ca="1" si="196"/>
        <v>100.02793924567911</v>
      </c>
      <c r="E1557" s="104">
        <f t="shared" ca="1" si="197"/>
        <v>4.6331094316673402</v>
      </c>
      <c r="F1557" s="104">
        <f t="shared" ca="1" si="192"/>
        <v>102.83332068380655</v>
      </c>
      <c r="G1557" s="104">
        <f t="shared" si="199"/>
        <v>1547</v>
      </c>
      <c r="H1557" s="104">
        <f t="shared" ca="1" si="193"/>
        <v>102.83332068380655</v>
      </c>
    </row>
    <row r="1558" spans="1:8">
      <c r="A1558" s="104">
        <f t="shared" si="198"/>
        <v>1548</v>
      </c>
      <c r="B1558" s="104">
        <f t="shared" ca="1" si="194"/>
        <v>0.21840166945369971</v>
      </c>
      <c r="C1558" s="104">
        <f t="shared" ca="1" si="195"/>
        <v>2.2840166945369971E-4</v>
      </c>
      <c r="D1558" s="104">
        <f t="shared" ca="1" si="196"/>
        <v>100.02816764734857</v>
      </c>
      <c r="E1558" s="104">
        <f t="shared" ca="1" si="197"/>
        <v>4.6333378333367943</v>
      </c>
      <c r="F1558" s="104">
        <f t="shared" ca="1" si="192"/>
        <v>102.85681066839996</v>
      </c>
      <c r="G1558" s="104">
        <f t="shared" si="199"/>
        <v>1548</v>
      </c>
      <c r="H1558" s="104">
        <f t="shared" ca="1" si="193"/>
        <v>102.85681066839996</v>
      </c>
    </row>
    <row r="1559" spans="1:8">
      <c r="A1559" s="104">
        <f t="shared" si="198"/>
        <v>1549</v>
      </c>
      <c r="B1559" s="104">
        <f t="shared" ca="1" si="194"/>
        <v>0.18325796848387566</v>
      </c>
      <c r="C1559" s="104">
        <f t="shared" ca="1" si="195"/>
        <v>1.9325796848387565E-4</v>
      </c>
      <c r="D1559" s="104">
        <f t="shared" ca="1" si="196"/>
        <v>100.02836090531706</v>
      </c>
      <c r="E1559" s="104">
        <f t="shared" ca="1" si="197"/>
        <v>4.6335310913052785</v>
      </c>
      <c r="F1559" s="104">
        <f t="shared" ca="1" si="192"/>
        <v>102.87669048757935</v>
      </c>
      <c r="G1559" s="104">
        <f t="shared" si="199"/>
        <v>1549</v>
      </c>
      <c r="H1559" s="104">
        <f t="shared" ca="1" si="193"/>
        <v>102.87669048757935</v>
      </c>
    </row>
    <row r="1560" spans="1:8">
      <c r="A1560" s="104">
        <f t="shared" si="198"/>
        <v>1550</v>
      </c>
      <c r="B1560" s="104">
        <f t="shared" ca="1" si="194"/>
        <v>1.1492020902062601</v>
      </c>
      <c r="C1560" s="104">
        <f t="shared" ca="1" si="195"/>
        <v>1.1592020902062602E-3</v>
      </c>
      <c r="D1560" s="104">
        <f t="shared" ca="1" si="196"/>
        <v>100.02952010740727</v>
      </c>
      <c r="E1560" s="104">
        <f t="shared" ca="1" si="197"/>
        <v>4.6346902933954848</v>
      </c>
      <c r="F1560" s="104">
        <f t="shared" ca="1" si="192"/>
        <v>102.99601450919189</v>
      </c>
      <c r="G1560" s="104">
        <f t="shared" si="199"/>
        <v>1550</v>
      </c>
      <c r="H1560" s="104">
        <f t="shared" ca="1" si="193"/>
        <v>102.99601450919189</v>
      </c>
    </row>
    <row r="1561" spans="1:8">
      <c r="A1561" s="104">
        <f t="shared" si="198"/>
        <v>1551</v>
      </c>
      <c r="B1561" s="104">
        <f t="shared" ca="1" si="194"/>
        <v>-3.3113290447402466E-2</v>
      </c>
      <c r="C1561" s="104">
        <f t="shared" ca="1" si="195"/>
        <v>-2.3113290447402464E-5</v>
      </c>
      <c r="D1561" s="104">
        <f t="shared" ca="1" si="196"/>
        <v>100.02949699411681</v>
      </c>
      <c r="E1561" s="104">
        <f t="shared" ca="1" si="197"/>
        <v>4.634667180105037</v>
      </c>
      <c r="F1561" s="104">
        <f t="shared" ca="1" si="192"/>
        <v>102.99363395990486</v>
      </c>
      <c r="G1561" s="104">
        <f t="shared" si="199"/>
        <v>1551</v>
      </c>
      <c r="H1561" s="104">
        <f t="shared" ca="1" si="193"/>
        <v>102.99363395990486</v>
      </c>
    </row>
    <row r="1562" spans="1:8">
      <c r="A1562" s="104">
        <f t="shared" si="198"/>
        <v>1552</v>
      </c>
      <c r="B1562" s="104">
        <f t="shared" ca="1" si="194"/>
        <v>-0.18576066015521753</v>
      </c>
      <c r="C1562" s="104">
        <f t="shared" ca="1" si="195"/>
        <v>-1.7576066015521753E-4</v>
      </c>
      <c r="D1562" s="104">
        <f t="shared" ca="1" si="196"/>
        <v>100.02932123345666</v>
      </c>
      <c r="E1562" s="104">
        <f t="shared" ca="1" si="197"/>
        <v>4.6344914194448821</v>
      </c>
      <c r="F1562" s="104">
        <f t="shared" ca="1" si="192"/>
        <v>102.97553332154497</v>
      </c>
      <c r="G1562" s="104">
        <f t="shared" si="199"/>
        <v>1552</v>
      </c>
      <c r="H1562" s="104">
        <f t="shared" ca="1" si="193"/>
        <v>102.97553332154497</v>
      </c>
    </row>
    <row r="1563" spans="1:8">
      <c r="A1563" s="104">
        <f t="shared" si="198"/>
        <v>1553</v>
      </c>
      <c r="B1563" s="104">
        <f t="shared" ca="1" si="194"/>
        <v>1.6186676515787859</v>
      </c>
      <c r="C1563" s="104">
        <f t="shared" ca="1" si="195"/>
        <v>1.628667651578786E-3</v>
      </c>
      <c r="D1563" s="104">
        <f t="shared" ca="1" si="196"/>
        <v>100.03094990110823</v>
      </c>
      <c r="E1563" s="104">
        <f t="shared" ca="1" si="197"/>
        <v>4.6361200870964607</v>
      </c>
      <c r="F1563" s="104">
        <f t="shared" ca="1" si="192"/>
        <v>103.14338289004856</v>
      </c>
      <c r="G1563" s="104">
        <f t="shared" si="199"/>
        <v>1553</v>
      </c>
      <c r="H1563" s="104">
        <f t="shared" ca="1" si="193"/>
        <v>103.14338289004856</v>
      </c>
    </row>
    <row r="1564" spans="1:8">
      <c r="A1564" s="104">
        <f t="shared" si="198"/>
        <v>1554</v>
      </c>
      <c r="B1564" s="104">
        <f t="shared" ca="1" si="194"/>
        <v>-6.6666622528351621E-2</v>
      </c>
      <c r="C1564" s="104">
        <f t="shared" ca="1" si="195"/>
        <v>-5.6666622528351625E-5</v>
      </c>
      <c r="D1564" s="104">
        <f t="shared" ca="1" si="196"/>
        <v>100.0308932344857</v>
      </c>
      <c r="E1564" s="104">
        <f t="shared" ca="1" si="197"/>
        <v>4.6360634204739322</v>
      </c>
      <c r="F1564" s="104">
        <f t="shared" ca="1" si="192"/>
        <v>103.13753826850305</v>
      </c>
      <c r="G1564" s="104">
        <f t="shared" si="199"/>
        <v>1554</v>
      </c>
      <c r="H1564" s="104">
        <f t="shared" ca="1" si="193"/>
        <v>103.13753826850305</v>
      </c>
    </row>
    <row r="1565" spans="1:8">
      <c r="A1565" s="104">
        <f t="shared" si="198"/>
        <v>1555</v>
      </c>
      <c r="B1565" s="104">
        <f t="shared" ca="1" si="194"/>
        <v>0.90191284180645015</v>
      </c>
      <c r="C1565" s="104">
        <f t="shared" ca="1" si="195"/>
        <v>9.1191284180645014E-4</v>
      </c>
      <c r="D1565" s="104">
        <f t="shared" ca="1" si="196"/>
        <v>100.0318051473275</v>
      </c>
      <c r="E1565" s="104">
        <f t="shared" ca="1" si="197"/>
        <v>4.6369753333157382</v>
      </c>
      <c r="F1565" s="104">
        <f t="shared" ca="1" si="192"/>
        <v>103.23163361097724</v>
      </c>
      <c r="G1565" s="104">
        <f t="shared" si="199"/>
        <v>1555</v>
      </c>
      <c r="H1565" s="104">
        <f t="shared" ca="1" si="193"/>
        <v>103.23163361097724</v>
      </c>
    </row>
    <row r="1566" spans="1:8">
      <c r="A1566" s="104">
        <f t="shared" si="198"/>
        <v>1556</v>
      </c>
      <c r="B1566" s="104">
        <f t="shared" ca="1" si="194"/>
        <v>-0.33462070720416648</v>
      </c>
      <c r="C1566" s="104">
        <f t="shared" ca="1" si="195"/>
        <v>-3.2462070720416645E-4</v>
      </c>
      <c r="D1566" s="104">
        <f t="shared" ca="1" si="196"/>
        <v>100.0314805266203</v>
      </c>
      <c r="E1566" s="104">
        <f t="shared" ca="1" si="197"/>
        <v>4.6366507126085343</v>
      </c>
      <c r="F1566" s="104">
        <f t="shared" ca="1" si="192"/>
        <v>103.19812792368282</v>
      </c>
      <c r="G1566" s="104">
        <f t="shared" si="199"/>
        <v>1556</v>
      </c>
      <c r="H1566" s="104">
        <f t="shared" ca="1" si="193"/>
        <v>103.19812792368282</v>
      </c>
    </row>
    <row r="1567" spans="1:8">
      <c r="A1567" s="104">
        <f t="shared" si="198"/>
        <v>1557</v>
      </c>
      <c r="B1567" s="104">
        <f t="shared" ca="1" si="194"/>
        <v>1.042691842933603</v>
      </c>
      <c r="C1567" s="104">
        <f t="shared" ca="1" si="195"/>
        <v>1.052691842933603E-3</v>
      </c>
      <c r="D1567" s="104">
        <f t="shared" ca="1" si="196"/>
        <v>100.03253321846323</v>
      </c>
      <c r="E1567" s="104">
        <f t="shared" ca="1" si="197"/>
        <v>4.637703404451468</v>
      </c>
      <c r="F1567" s="104">
        <f t="shared" ca="1" si="192"/>
        <v>103.30682095124843</v>
      </c>
      <c r="G1567" s="104">
        <f t="shared" si="199"/>
        <v>1557</v>
      </c>
      <c r="H1567" s="104">
        <f t="shared" ca="1" si="193"/>
        <v>103.30682095124843</v>
      </c>
    </row>
    <row r="1568" spans="1:8">
      <c r="A1568" s="104">
        <f t="shared" si="198"/>
        <v>1558</v>
      </c>
      <c r="B1568" s="104">
        <f t="shared" ca="1" si="194"/>
        <v>-0.90504306246110966</v>
      </c>
      <c r="C1568" s="104">
        <f t="shared" ca="1" si="195"/>
        <v>-8.9504306246110962E-4</v>
      </c>
      <c r="D1568" s="104">
        <f t="shared" ca="1" si="196"/>
        <v>100.03163817540077</v>
      </c>
      <c r="E1568" s="104">
        <f t="shared" ca="1" si="197"/>
        <v>4.636808361389007</v>
      </c>
      <c r="F1568" s="104">
        <f t="shared" ca="1" si="192"/>
        <v>103.2143982651631</v>
      </c>
      <c r="G1568" s="104">
        <f t="shared" si="199"/>
        <v>1558</v>
      </c>
      <c r="H1568" s="104">
        <f t="shared" ca="1" si="193"/>
        <v>103.2143982651631</v>
      </c>
    </row>
    <row r="1569" spans="1:8">
      <c r="A1569" s="104">
        <f t="shared" si="198"/>
        <v>1559</v>
      </c>
      <c r="B1569" s="104">
        <f t="shared" ca="1" si="194"/>
        <v>0.95105642271852564</v>
      </c>
      <c r="C1569" s="104">
        <f t="shared" ca="1" si="195"/>
        <v>9.6105642271852572E-4</v>
      </c>
      <c r="D1569" s="104">
        <f t="shared" ca="1" si="196"/>
        <v>100.0325992318235</v>
      </c>
      <c r="E1569" s="104">
        <f t="shared" ca="1" si="197"/>
        <v>4.6377694178117252</v>
      </c>
      <c r="F1569" s="104">
        <f t="shared" ca="1" si="192"/>
        <v>103.31364080673522</v>
      </c>
      <c r="G1569" s="104">
        <f t="shared" si="199"/>
        <v>1559</v>
      </c>
      <c r="H1569" s="104">
        <f t="shared" ca="1" si="193"/>
        <v>103.31364080673522</v>
      </c>
    </row>
    <row r="1570" spans="1:8">
      <c r="A1570" s="104">
        <f t="shared" si="198"/>
        <v>1560</v>
      </c>
      <c r="B1570" s="104">
        <f t="shared" ca="1" si="194"/>
        <v>-1.3178374836889915</v>
      </c>
      <c r="C1570" s="104">
        <f t="shared" ca="1" si="195"/>
        <v>-1.3078374836889915E-3</v>
      </c>
      <c r="D1570" s="104">
        <f t="shared" ca="1" si="196"/>
        <v>100.0312913943398</v>
      </c>
      <c r="E1570" s="104">
        <f t="shared" ca="1" si="197"/>
        <v>4.636461580328036</v>
      </c>
      <c r="F1570" s="104">
        <f t="shared" ca="1" si="192"/>
        <v>103.17861167204022</v>
      </c>
      <c r="G1570" s="104">
        <f t="shared" si="199"/>
        <v>1560</v>
      </c>
      <c r="H1570" s="104">
        <f t="shared" ca="1" si="193"/>
        <v>103.17861167204022</v>
      </c>
    </row>
    <row r="1571" spans="1:8">
      <c r="A1571" s="104">
        <f t="shared" si="198"/>
        <v>1561</v>
      </c>
      <c r="B1571" s="104">
        <f t="shared" ca="1" si="194"/>
        <v>1.8719745933749001</v>
      </c>
      <c r="C1571" s="104">
        <f t="shared" ca="1" si="195"/>
        <v>1.8819745933749002E-3</v>
      </c>
      <c r="D1571" s="104">
        <f t="shared" ca="1" si="196"/>
        <v>100.03317336893318</v>
      </c>
      <c r="E1571" s="104">
        <f t="shared" ca="1" si="197"/>
        <v>4.6383435549214109</v>
      </c>
      <c r="F1571" s="104">
        <f t="shared" ca="1" si="192"/>
        <v>103.37297403293275</v>
      </c>
      <c r="G1571" s="104">
        <f t="shared" si="199"/>
        <v>1561</v>
      </c>
      <c r="H1571" s="104">
        <f t="shared" ca="1" si="193"/>
        <v>103.37297403293275</v>
      </c>
    </row>
    <row r="1572" spans="1:8">
      <c r="A1572" s="104">
        <f t="shared" si="198"/>
        <v>1562</v>
      </c>
      <c r="B1572" s="104">
        <f t="shared" ca="1" si="194"/>
        <v>-1.8985528124850846</v>
      </c>
      <c r="C1572" s="104">
        <f t="shared" ca="1" si="195"/>
        <v>-1.8885528124850846E-3</v>
      </c>
      <c r="D1572" s="104">
        <f t="shared" ca="1" si="196"/>
        <v>100.03128481612069</v>
      </c>
      <c r="E1572" s="104">
        <f t="shared" ca="1" si="197"/>
        <v>4.6364550021089261</v>
      </c>
      <c r="F1572" s="104">
        <f t="shared" ca="1" si="192"/>
        <v>103.17793294275761</v>
      </c>
      <c r="G1572" s="104">
        <f t="shared" si="199"/>
        <v>1562</v>
      </c>
      <c r="H1572" s="104">
        <f t="shared" ca="1" si="193"/>
        <v>103.17793294275761</v>
      </c>
    </row>
    <row r="1573" spans="1:8">
      <c r="A1573" s="104">
        <f t="shared" si="198"/>
        <v>1563</v>
      </c>
      <c r="B1573" s="104">
        <f t="shared" ca="1" si="194"/>
        <v>-0.52570956602177743</v>
      </c>
      <c r="C1573" s="104">
        <f t="shared" ca="1" si="195"/>
        <v>-5.1570956602177745E-4</v>
      </c>
      <c r="D1573" s="104">
        <f t="shared" ca="1" si="196"/>
        <v>100.03076910655467</v>
      </c>
      <c r="E1573" s="104">
        <f t="shared" ca="1" si="197"/>
        <v>4.6359392925429042</v>
      </c>
      <c r="F1573" s="104">
        <f t="shared" ca="1" si="192"/>
        <v>103.12473681379194</v>
      </c>
      <c r="G1573" s="104">
        <f t="shared" si="199"/>
        <v>1563</v>
      </c>
      <c r="H1573" s="104">
        <f t="shared" ca="1" si="193"/>
        <v>103.12473681379194</v>
      </c>
    </row>
    <row r="1574" spans="1:8">
      <c r="A1574" s="104">
        <f t="shared" si="198"/>
        <v>1564</v>
      </c>
      <c r="B1574" s="104">
        <f t="shared" ca="1" si="194"/>
        <v>-0.22862340285236649</v>
      </c>
      <c r="C1574" s="104">
        <f t="shared" ca="1" si="195"/>
        <v>-2.1862340285236649E-4</v>
      </c>
      <c r="D1574" s="104">
        <f t="shared" ca="1" si="196"/>
        <v>100.03055048315181</v>
      </c>
      <c r="E1574" s="104">
        <f t="shared" ca="1" si="197"/>
        <v>4.6357206691400519</v>
      </c>
      <c r="F1574" s="104">
        <f t="shared" ca="1" si="192"/>
        <v>103.10219379721674</v>
      </c>
      <c r="G1574" s="104">
        <f t="shared" si="199"/>
        <v>1564</v>
      </c>
      <c r="H1574" s="104">
        <f t="shared" ca="1" si="193"/>
        <v>103.10219379721674</v>
      </c>
    </row>
    <row r="1575" spans="1:8">
      <c r="A1575" s="104">
        <f t="shared" si="198"/>
        <v>1565</v>
      </c>
      <c r="B1575" s="104">
        <f t="shared" ca="1" si="194"/>
        <v>-0.59689877539536029</v>
      </c>
      <c r="C1575" s="104">
        <f t="shared" ca="1" si="195"/>
        <v>-5.8689877539536031E-4</v>
      </c>
      <c r="D1575" s="104">
        <f t="shared" ca="1" si="196"/>
        <v>100.02996358437642</v>
      </c>
      <c r="E1575" s="104">
        <f t="shared" ca="1" si="197"/>
        <v>4.6351337703646562</v>
      </c>
      <c r="F1575" s="104">
        <f t="shared" ca="1" si="192"/>
        <v>103.04170099924747</v>
      </c>
      <c r="G1575" s="104">
        <f t="shared" si="199"/>
        <v>1565</v>
      </c>
      <c r="H1575" s="104">
        <f t="shared" ca="1" si="193"/>
        <v>103.04170099924747</v>
      </c>
    </row>
    <row r="1576" spans="1:8">
      <c r="A1576" s="104">
        <f t="shared" si="198"/>
        <v>1566</v>
      </c>
      <c r="B1576" s="104">
        <f t="shared" ca="1" si="194"/>
        <v>1.622597297136315</v>
      </c>
      <c r="C1576" s="104">
        <f t="shared" ca="1" si="195"/>
        <v>1.6325972971363151E-3</v>
      </c>
      <c r="D1576" s="104">
        <f t="shared" ca="1" si="196"/>
        <v>100.03159618167355</v>
      </c>
      <c r="E1576" s="104">
        <f t="shared" ca="1" si="197"/>
        <v>4.6367663676617923</v>
      </c>
      <c r="F1576" s="104">
        <f t="shared" ca="1" si="192"/>
        <v>103.21006399888437</v>
      </c>
      <c r="G1576" s="104">
        <f t="shared" si="199"/>
        <v>1566</v>
      </c>
      <c r="H1576" s="104">
        <f t="shared" ca="1" si="193"/>
        <v>103.21006399888437</v>
      </c>
    </row>
    <row r="1577" spans="1:8">
      <c r="A1577" s="104">
        <f t="shared" si="198"/>
        <v>1567</v>
      </c>
      <c r="B1577" s="104">
        <f t="shared" ca="1" si="194"/>
        <v>-0.21222407288958689</v>
      </c>
      <c r="C1577" s="104">
        <f t="shared" ca="1" si="195"/>
        <v>-2.022240728895869E-4</v>
      </c>
      <c r="D1577" s="104">
        <f t="shared" ca="1" si="196"/>
        <v>100.03139395760066</v>
      </c>
      <c r="E1577" s="104">
        <f t="shared" ca="1" si="197"/>
        <v>4.6365641435889025</v>
      </c>
      <c r="F1577" s="104">
        <f t="shared" ca="1" si="192"/>
        <v>103.18919454960292</v>
      </c>
      <c r="G1577" s="104">
        <f t="shared" si="199"/>
        <v>1567</v>
      </c>
      <c r="H1577" s="104">
        <f t="shared" ca="1" si="193"/>
        <v>103.18919454960292</v>
      </c>
    </row>
    <row r="1578" spans="1:8">
      <c r="A1578" s="104">
        <f t="shared" si="198"/>
        <v>1568</v>
      </c>
      <c r="B1578" s="104">
        <f t="shared" ca="1" si="194"/>
        <v>-0.63895350477186197</v>
      </c>
      <c r="C1578" s="104">
        <f t="shared" ca="1" si="195"/>
        <v>-6.2895350477186192E-4</v>
      </c>
      <c r="D1578" s="104">
        <f t="shared" ca="1" si="196"/>
        <v>100.03076500409588</v>
      </c>
      <c r="E1578" s="104">
        <f t="shared" ca="1" si="197"/>
        <v>4.6359351900841306</v>
      </c>
      <c r="F1578" s="104">
        <f t="shared" ca="1" si="192"/>
        <v>103.12431374967842</v>
      </c>
      <c r="G1578" s="104">
        <f t="shared" si="199"/>
        <v>1568</v>
      </c>
      <c r="H1578" s="104">
        <f t="shared" ca="1" si="193"/>
        <v>103.12431374967842</v>
      </c>
    </row>
    <row r="1579" spans="1:8">
      <c r="A1579" s="104">
        <f t="shared" si="198"/>
        <v>1569</v>
      </c>
      <c r="B1579" s="104">
        <f t="shared" ca="1" si="194"/>
        <v>-0.54175829214686289</v>
      </c>
      <c r="C1579" s="104">
        <f t="shared" ca="1" si="195"/>
        <v>-5.3175829214686292E-4</v>
      </c>
      <c r="D1579" s="104">
        <f t="shared" ca="1" si="196"/>
        <v>100.03023324580374</v>
      </c>
      <c r="E1579" s="104">
        <f t="shared" ca="1" si="197"/>
        <v>4.6354034317919837</v>
      </c>
      <c r="F1579" s="104">
        <f t="shared" ca="1" si="192"/>
        <v>103.06949111820634</v>
      </c>
      <c r="G1579" s="104">
        <f t="shared" si="199"/>
        <v>1569</v>
      </c>
      <c r="H1579" s="104">
        <f t="shared" ca="1" si="193"/>
        <v>103.06949111820634</v>
      </c>
    </row>
    <row r="1580" spans="1:8">
      <c r="A1580" s="104">
        <f t="shared" si="198"/>
        <v>1570</v>
      </c>
      <c r="B1580" s="104">
        <f t="shared" ca="1" si="194"/>
        <v>0.846661686539387</v>
      </c>
      <c r="C1580" s="104">
        <f t="shared" ca="1" si="195"/>
        <v>8.5666168653938707E-4</v>
      </c>
      <c r="D1580" s="104">
        <f t="shared" ca="1" si="196"/>
        <v>100.03108990749028</v>
      </c>
      <c r="E1580" s="104">
        <f t="shared" ca="1" si="197"/>
        <v>4.6362600934785227</v>
      </c>
      <c r="F1580" s="104">
        <f t="shared" ca="1" si="192"/>
        <v>103.15782463286511</v>
      </c>
      <c r="G1580" s="104">
        <f t="shared" si="199"/>
        <v>1570</v>
      </c>
      <c r="H1580" s="104">
        <f t="shared" ca="1" si="193"/>
        <v>103.15782463286511</v>
      </c>
    </row>
    <row r="1581" spans="1:8">
      <c r="A1581" s="104">
        <f t="shared" si="198"/>
        <v>1571</v>
      </c>
      <c r="B1581" s="104">
        <f t="shared" ca="1" si="194"/>
        <v>-0.35293904247283692</v>
      </c>
      <c r="C1581" s="104">
        <f t="shared" ca="1" si="195"/>
        <v>-3.4293904247283688E-4</v>
      </c>
      <c r="D1581" s="104">
        <f t="shared" ca="1" si="196"/>
        <v>100.03074696844781</v>
      </c>
      <c r="E1581" s="104">
        <f t="shared" ca="1" si="197"/>
        <v>4.6359171544360498</v>
      </c>
      <c r="F1581" s="104">
        <f t="shared" ca="1" si="192"/>
        <v>103.12245385261933</v>
      </c>
      <c r="G1581" s="104">
        <f t="shared" si="199"/>
        <v>1571</v>
      </c>
      <c r="H1581" s="104">
        <f t="shared" ca="1" si="193"/>
        <v>103.12245385261933</v>
      </c>
    </row>
    <row r="1582" spans="1:8">
      <c r="A1582" s="104">
        <f t="shared" si="198"/>
        <v>1572</v>
      </c>
      <c r="B1582" s="104">
        <f t="shared" ca="1" si="194"/>
        <v>0.18584917276813279</v>
      </c>
      <c r="C1582" s="104">
        <f t="shared" ca="1" si="195"/>
        <v>1.9584917276813278E-4</v>
      </c>
      <c r="D1582" s="104">
        <f t="shared" ca="1" si="196"/>
        <v>100.03094281762058</v>
      </c>
      <c r="E1582" s="104">
        <f t="shared" ca="1" si="197"/>
        <v>4.6361130036088181</v>
      </c>
      <c r="F1582" s="104">
        <f t="shared" ca="1" si="192"/>
        <v>103.14265227775807</v>
      </c>
      <c r="G1582" s="104">
        <f t="shared" si="199"/>
        <v>1572</v>
      </c>
      <c r="H1582" s="104">
        <f t="shared" ca="1" si="193"/>
        <v>103.14265227775807</v>
      </c>
    </row>
    <row r="1583" spans="1:8">
      <c r="A1583" s="104">
        <f t="shared" si="198"/>
        <v>1573</v>
      </c>
      <c r="B1583" s="104">
        <f t="shared" ca="1" si="194"/>
        <v>1.128675696382571</v>
      </c>
      <c r="C1583" s="104">
        <f t="shared" ca="1" si="195"/>
        <v>1.138675696382571E-3</v>
      </c>
      <c r="D1583" s="104">
        <f t="shared" ca="1" si="196"/>
        <v>100.03208149331697</v>
      </c>
      <c r="E1583" s="104">
        <f t="shared" ca="1" si="197"/>
        <v>4.6372516793052005</v>
      </c>
      <c r="F1583" s="104">
        <f t="shared" ca="1" si="192"/>
        <v>103.26016520102495</v>
      </c>
      <c r="G1583" s="104">
        <f t="shared" si="199"/>
        <v>1573</v>
      </c>
      <c r="H1583" s="104">
        <f t="shared" ca="1" si="193"/>
        <v>103.26016520102495</v>
      </c>
    </row>
    <row r="1584" spans="1:8">
      <c r="A1584" s="104">
        <f t="shared" si="198"/>
        <v>1574</v>
      </c>
      <c r="B1584" s="104">
        <f t="shared" ca="1" si="194"/>
        <v>-0.10675987995497757</v>
      </c>
      <c r="C1584" s="104">
        <f t="shared" ca="1" si="195"/>
        <v>-9.6759879954977577E-5</v>
      </c>
      <c r="D1584" s="104">
        <f t="shared" ca="1" si="196"/>
        <v>100.03198473343701</v>
      </c>
      <c r="E1584" s="104">
        <f t="shared" ca="1" si="197"/>
        <v>4.6371549194252459</v>
      </c>
      <c r="F1584" s="104">
        <f t="shared" ca="1" si="192"/>
        <v>103.25017424320575</v>
      </c>
      <c r="G1584" s="104">
        <f t="shared" si="199"/>
        <v>1574</v>
      </c>
      <c r="H1584" s="104">
        <f t="shared" ca="1" si="193"/>
        <v>103.25017424320575</v>
      </c>
    </row>
    <row r="1585" spans="1:8">
      <c r="A1585" s="104">
        <f t="shared" si="198"/>
        <v>1575</v>
      </c>
      <c r="B1585" s="104">
        <f t="shared" ca="1" si="194"/>
        <v>0.29094035874320157</v>
      </c>
      <c r="C1585" s="104">
        <f t="shared" ca="1" si="195"/>
        <v>3.0094035874320162E-4</v>
      </c>
      <c r="D1585" s="104">
        <f t="shared" ca="1" si="196"/>
        <v>100.03228567379576</v>
      </c>
      <c r="E1585" s="104">
        <f t="shared" ca="1" si="197"/>
        <v>4.637455859783989</v>
      </c>
      <c r="F1585" s="104">
        <f t="shared" ca="1" si="192"/>
        <v>103.28125106358297</v>
      </c>
      <c r="G1585" s="104">
        <f t="shared" si="199"/>
        <v>1575</v>
      </c>
      <c r="H1585" s="104">
        <f t="shared" ca="1" si="193"/>
        <v>103.28125106358297</v>
      </c>
    </row>
    <row r="1586" spans="1:8">
      <c r="A1586" s="104">
        <f t="shared" si="198"/>
        <v>1576</v>
      </c>
      <c r="B1586" s="104">
        <f t="shared" ca="1" si="194"/>
        <v>-0.27904943008568306</v>
      </c>
      <c r="C1586" s="104">
        <f t="shared" ca="1" si="195"/>
        <v>-2.6904943008568304E-4</v>
      </c>
      <c r="D1586" s="104">
        <f t="shared" ca="1" si="196"/>
        <v>100.03201662436567</v>
      </c>
      <c r="E1586" s="104">
        <f t="shared" ca="1" si="197"/>
        <v>4.6371868103539029</v>
      </c>
      <c r="F1586" s="104">
        <f t="shared" ca="1" si="192"/>
        <v>103.25346703965124</v>
      </c>
      <c r="G1586" s="104">
        <f t="shared" si="199"/>
        <v>1576</v>
      </c>
      <c r="H1586" s="104">
        <f t="shared" ca="1" si="193"/>
        <v>103.25346703965124</v>
      </c>
    </row>
    <row r="1587" spans="1:8">
      <c r="A1587" s="104">
        <f t="shared" si="198"/>
        <v>1577</v>
      </c>
      <c r="B1587" s="104">
        <f t="shared" ca="1" si="194"/>
        <v>-2.0798128914088885</v>
      </c>
      <c r="C1587" s="104">
        <f t="shared" ca="1" si="195"/>
        <v>-2.0698128914088884E-3</v>
      </c>
      <c r="D1587" s="104">
        <f t="shared" ca="1" si="196"/>
        <v>100.02994681147426</v>
      </c>
      <c r="E1587" s="104">
        <f t="shared" ca="1" si="197"/>
        <v>4.6351169974624939</v>
      </c>
      <c r="F1587" s="104">
        <f t="shared" ca="1" si="192"/>
        <v>103.03997270537226</v>
      </c>
      <c r="G1587" s="104">
        <f t="shared" si="199"/>
        <v>1577</v>
      </c>
      <c r="H1587" s="104">
        <f t="shared" ca="1" si="193"/>
        <v>103.03997270537226</v>
      </c>
    </row>
    <row r="1588" spans="1:8">
      <c r="A1588" s="104">
        <f t="shared" si="198"/>
        <v>1578</v>
      </c>
      <c r="B1588" s="104">
        <f t="shared" ca="1" si="194"/>
        <v>-0.50624986566507824</v>
      </c>
      <c r="C1588" s="104">
        <f t="shared" ca="1" si="195"/>
        <v>-4.9624986566507818E-4</v>
      </c>
      <c r="D1588" s="104">
        <f t="shared" ca="1" si="196"/>
        <v>100.0294505616086</v>
      </c>
      <c r="E1588" s="104">
        <f t="shared" ca="1" si="197"/>
        <v>4.6346207475968288</v>
      </c>
      <c r="F1588" s="104">
        <f t="shared" ca="1" si="192"/>
        <v>102.98885181817489</v>
      </c>
      <c r="G1588" s="104">
        <f t="shared" si="199"/>
        <v>1578</v>
      </c>
      <c r="H1588" s="104">
        <f t="shared" ca="1" si="193"/>
        <v>102.98885181817489</v>
      </c>
    </row>
    <row r="1589" spans="1:8">
      <c r="A1589" s="104">
        <f t="shared" si="198"/>
        <v>1579</v>
      </c>
      <c r="B1589" s="104">
        <f t="shared" ca="1" si="194"/>
        <v>-1.1850655664725842</v>
      </c>
      <c r="C1589" s="104">
        <f t="shared" ca="1" si="195"/>
        <v>-1.1750655664725842E-3</v>
      </c>
      <c r="D1589" s="104">
        <f t="shared" ca="1" si="196"/>
        <v>100.02827549604213</v>
      </c>
      <c r="E1589" s="104">
        <f t="shared" ca="1" si="197"/>
        <v>4.6334456820303567</v>
      </c>
      <c r="F1589" s="104">
        <f t="shared" ca="1" si="192"/>
        <v>102.86790423925734</v>
      </c>
      <c r="G1589" s="104">
        <f t="shared" si="199"/>
        <v>1579</v>
      </c>
      <c r="H1589" s="104">
        <f t="shared" ca="1" si="193"/>
        <v>102.86790423925734</v>
      </c>
    </row>
    <row r="1590" spans="1:8">
      <c r="A1590" s="104">
        <f t="shared" si="198"/>
        <v>1580</v>
      </c>
      <c r="B1590" s="104">
        <f t="shared" ca="1" si="194"/>
        <v>-1.1455766138778638</v>
      </c>
      <c r="C1590" s="104">
        <f t="shared" ca="1" si="195"/>
        <v>-1.1355766138778638E-3</v>
      </c>
      <c r="D1590" s="104">
        <f t="shared" ca="1" si="196"/>
        <v>100.02713991942825</v>
      </c>
      <c r="E1590" s="104">
        <f t="shared" ca="1" si="197"/>
        <v>4.6323101054164786</v>
      </c>
      <c r="F1590" s="104">
        <f t="shared" ca="1" si="192"/>
        <v>102.75115615362836</v>
      </c>
      <c r="G1590" s="104">
        <f t="shared" si="199"/>
        <v>1580</v>
      </c>
      <c r="H1590" s="104">
        <f t="shared" ca="1" si="193"/>
        <v>102.75115615362836</v>
      </c>
    </row>
    <row r="1591" spans="1:8">
      <c r="A1591" s="104">
        <f t="shared" si="198"/>
        <v>1581</v>
      </c>
      <c r="B1591" s="104">
        <f t="shared" ca="1" si="194"/>
        <v>-0.76061412444455678</v>
      </c>
      <c r="C1591" s="104">
        <f t="shared" ca="1" si="195"/>
        <v>-7.506141244445568E-4</v>
      </c>
      <c r="D1591" s="104">
        <f t="shared" ca="1" si="196"/>
        <v>100.02638930530381</v>
      </c>
      <c r="E1591" s="104">
        <f t="shared" ca="1" si="197"/>
        <v>4.6315594912920339</v>
      </c>
      <c r="F1591" s="104">
        <f t="shared" ca="1" si="192"/>
        <v>102.67405862338387</v>
      </c>
      <c r="G1591" s="104">
        <f t="shared" si="199"/>
        <v>1581</v>
      </c>
      <c r="H1591" s="104">
        <f t="shared" ca="1" si="193"/>
        <v>102.67405862338387</v>
      </c>
    </row>
    <row r="1592" spans="1:8">
      <c r="A1592" s="104">
        <f t="shared" si="198"/>
        <v>1582</v>
      </c>
      <c r="B1592" s="104">
        <f t="shared" ca="1" si="194"/>
        <v>1.2487676075148868</v>
      </c>
      <c r="C1592" s="104">
        <f t="shared" ca="1" si="195"/>
        <v>1.2587676075148867E-3</v>
      </c>
      <c r="D1592" s="104">
        <f t="shared" ca="1" si="196"/>
        <v>100.02764807291132</v>
      </c>
      <c r="E1592" s="104">
        <f t="shared" ca="1" si="197"/>
        <v>4.6328182588995492</v>
      </c>
      <c r="F1592" s="104">
        <f t="shared" ca="1" si="192"/>
        <v>102.80338277996458</v>
      </c>
      <c r="G1592" s="104">
        <f t="shared" si="199"/>
        <v>1582</v>
      </c>
      <c r="H1592" s="104">
        <f t="shared" ca="1" si="193"/>
        <v>102.80338277996458</v>
      </c>
    </row>
    <row r="1593" spans="1:8">
      <c r="A1593" s="104">
        <f t="shared" si="198"/>
        <v>1583</v>
      </c>
      <c r="B1593" s="104">
        <f t="shared" ca="1" si="194"/>
        <v>-1.0184103906481514</v>
      </c>
      <c r="C1593" s="104">
        <f t="shared" ca="1" si="195"/>
        <v>-1.0084103906481514E-3</v>
      </c>
      <c r="D1593" s="104">
        <f t="shared" ca="1" si="196"/>
        <v>100.02663966252067</v>
      </c>
      <c r="E1593" s="104">
        <f t="shared" ca="1" si="197"/>
        <v>4.631809848508901</v>
      </c>
      <c r="F1593" s="104">
        <f t="shared" ca="1" si="192"/>
        <v>102.69976703295393</v>
      </c>
      <c r="G1593" s="104">
        <f t="shared" si="199"/>
        <v>1583</v>
      </c>
      <c r="H1593" s="104">
        <f t="shared" ca="1" si="193"/>
        <v>102.69976703295393</v>
      </c>
    </row>
    <row r="1594" spans="1:8">
      <c r="A1594" s="104">
        <f t="shared" si="198"/>
        <v>1584</v>
      </c>
      <c r="B1594" s="104">
        <f t="shared" ca="1" si="194"/>
        <v>0.41843079034100872</v>
      </c>
      <c r="C1594" s="104">
        <f t="shared" ca="1" si="195"/>
        <v>4.2843079034100877E-4</v>
      </c>
      <c r="D1594" s="104">
        <f t="shared" ca="1" si="196"/>
        <v>100.027068093311</v>
      </c>
      <c r="E1594" s="104">
        <f t="shared" ca="1" si="197"/>
        <v>4.6322382792992416</v>
      </c>
      <c r="F1594" s="104">
        <f t="shared" ca="1" si="192"/>
        <v>102.74377620208004</v>
      </c>
      <c r="G1594" s="104">
        <f t="shared" si="199"/>
        <v>1584</v>
      </c>
      <c r="H1594" s="104">
        <f t="shared" ca="1" si="193"/>
        <v>102.74377620208004</v>
      </c>
    </row>
    <row r="1595" spans="1:8">
      <c r="A1595" s="104">
        <f t="shared" si="198"/>
        <v>1585</v>
      </c>
      <c r="B1595" s="104">
        <f t="shared" ca="1" si="194"/>
        <v>-1.2399701873698343</v>
      </c>
      <c r="C1595" s="104">
        <f t="shared" ca="1" si="195"/>
        <v>-1.2299701873698344E-3</v>
      </c>
      <c r="D1595" s="104">
        <f t="shared" ca="1" si="196"/>
        <v>100.02583812312363</v>
      </c>
      <c r="E1595" s="104">
        <f t="shared" ca="1" si="197"/>
        <v>4.6310083091118717</v>
      </c>
      <c r="F1595" s="104">
        <f t="shared" ca="1" si="192"/>
        <v>102.61748210532235</v>
      </c>
      <c r="G1595" s="104">
        <f t="shared" si="199"/>
        <v>1585</v>
      </c>
      <c r="H1595" s="104">
        <f t="shared" ca="1" si="193"/>
        <v>102.61748210532235</v>
      </c>
    </row>
    <row r="1596" spans="1:8">
      <c r="A1596" s="104">
        <f t="shared" si="198"/>
        <v>1586</v>
      </c>
      <c r="B1596" s="104">
        <f t="shared" ca="1" si="194"/>
        <v>-0.66153867224027496</v>
      </c>
      <c r="C1596" s="104">
        <f t="shared" ca="1" si="195"/>
        <v>-6.5153867224027496E-4</v>
      </c>
      <c r="D1596" s="104">
        <f t="shared" ca="1" si="196"/>
        <v>100.02518658445139</v>
      </c>
      <c r="E1596" s="104">
        <f t="shared" ca="1" si="197"/>
        <v>4.6303567704396311</v>
      </c>
      <c r="F1596" s="104">
        <f t="shared" ca="1" si="192"/>
        <v>102.55064462324934</v>
      </c>
      <c r="G1596" s="104">
        <f t="shared" si="199"/>
        <v>1586</v>
      </c>
      <c r="H1596" s="104">
        <f t="shared" ca="1" si="193"/>
        <v>102.55064462324934</v>
      </c>
    </row>
    <row r="1597" spans="1:8">
      <c r="A1597" s="104">
        <f t="shared" si="198"/>
        <v>1587</v>
      </c>
      <c r="B1597" s="104">
        <f t="shared" ca="1" si="194"/>
        <v>-1.1928393268683055</v>
      </c>
      <c r="C1597" s="104">
        <f t="shared" ca="1" si="195"/>
        <v>-1.1828393268683054E-3</v>
      </c>
      <c r="D1597" s="104">
        <f t="shared" ca="1" si="196"/>
        <v>100.02400374512452</v>
      </c>
      <c r="E1597" s="104">
        <f t="shared" ca="1" si="197"/>
        <v>4.6291739311127627</v>
      </c>
      <c r="F1597" s="104">
        <f t="shared" ca="1" si="192"/>
        <v>102.42941539927449</v>
      </c>
      <c r="G1597" s="104">
        <f t="shared" si="199"/>
        <v>1587</v>
      </c>
      <c r="H1597" s="104">
        <f t="shared" ca="1" si="193"/>
        <v>102.42941539927449</v>
      </c>
    </row>
    <row r="1598" spans="1:8">
      <c r="A1598" s="104">
        <f t="shared" si="198"/>
        <v>1588</v>
      </c>
      <c r="B1598" s="104">
        <f t="shared" ca="1" si="194"/>
        <v>-0.26151629675151389</v>
      </c>
      <c r="C1598" s="104">
        <f t="shared" ca="1" si="195"/>
        <v>-2.5151629675151385E-4</v>
      </c>
      <c r="D1598" s="104">
        <f t="shared" ca="1" si="196"/>
        <v>100.02375222882776</v>
      </c>
      <c r="E1598" s="104">
        <f t="shared" ca="1" si="197"/>
        <v>4.6289224148160111</v>
      </c>
      <c r="F1598" s="104">
        <f t="shared" ca="1" si="192"/>
        <v>102.40365597162857</v>
      </c>
      <c r="G1598" s="104">
        <f t="shared" si="199"/>
        <v>1588</v>
      </c>
      <c r="H1598" s="104">
        <f t="shared" ca="1" si="193"/>
        <v>102.40365597162857</v>
      </c>
    </row>
    <row r="1599" spans="1:8">
      <c r="A1599" s="104">
        <f t="shared" si="198"/>
        <v>1589</v>
      </c>
      <c r="B1599" s="104">
        <f t="shared" ca="1" si="194"/>
        <v>0.60201786697811333</v>
      </c>
      <c r="C1599" s="104">
        <f t="shared" ca="1" si="195"/>
        <v>6.120178669781134E-4</v>
      </c>
      <c r="D1599" s="104">
        <f t="shared" ca="1" si="196"/>
        <v>100.02436424669474</v>
      </c>
      <c r="E1599" s="104">
        <f t="shared" ca="1" si="197"/>
        <v>4.6295344326829895</v>
      </c>
      <c r="F1599" s="104">
        <f t="shared" ca="1" si="192"/>
        <v>102.46634802109745</v>
      </c>
      <c r="G1599" s="104">
        <f t="shared" si="199"/>
        <v>1589</v>
      </c>
      <c r="H1599" s="104">
        <f t="shared" ca="1" si="193"/>
        <v>102.46634802109745</v>
      </c>
    </row>
    <row r="1600" spans="1:8">
      <c r="A1600" s="104">
        <f t="shared" si="198"/>
        <v>1590</v>
      </c>
      <c r="B1600" s="104">
        <f t="shared" ca="1" si="194"/>
        <v>0.53438580305856154</v>
      </c>
      <c r="C1600" s="104">
        <f t="shared" ca="1" si="195"/>
        <v>5.4438580305856158E-4</v>
      </c>
      <c r="D1600" s="104">
        <f t="shared" ca="1" si="196"/>
        <v>100.0249086324978</v>
      </c>
      <c r="E1600" s="104">
        <f t="shared" ca="1" si="197"/>
        <v>4.630078818486048</v>
      </c>
      <c r="F1600" s="104">
        <f t="shared" ca="1" si="192"/>
        <v>102.52214443226046</v>
      </c>
      <c r="G1600" s="104">
        <f t="shared" si="199"/>
        <v>1590</v>
      </c>
      <c r="H1600" s="104">
        <f t="shared" ca="1" si="193"/>
        <v>102.52214443226046</v>
      </c>
    </row>
    <row r="1601" spans="1:8">
      <c r="A1601" s="104">
        <f t="shared" si="198"/>
        <v>1591</v>
      </c>
      <c r="B1601" s="104">
        <f t="shared" ca="1" si="194"/>
        <v>0.32302666893933296</v>
      </c>
      <c r="C1601" s="104">
        <f t="shared" ca="1" si="195"/>
        <v>3.3302666893933301E-4</v>
      </c>
      <c r="D1601" s="104">
        <f t="shared" ca="1" si="196"/>
        <v>100.02524165916674</v>
      </c>
      <c r="E1601" s="104">
        <f t="shared" ca="1" si="197"/>
        <v>4.6304118451549874</v>
      </c>
      <c r="F1601" s="104">
        <f t="shared" ca="1" si="192"/>
        <v>102.55629272634397</v>
      </c>
      <c r="G1601" s="104">
        <f t="shared" si="199"/>
        <v>1591</v>
      </c>
      <c r="H1601" s="104">
        <f t="shared" ca="1" si="193"/>
        <v>102.55629272634397</v>
      </c>
    </row>
    <row r="1602" spans="1:8">
      <c r="A1602" s="104">
        <f t="shared" si="198"/>
        <v>1592</v>
      </c>
      <c r="B1602" s="104">
        <f t="shared" ca="1" si="194"/>
        <v>1.5210803015659726</v>
      </c>
      <c r="C1602" s="104">
        <f t="shared" ca="1" si="195"/>
        <v>1.5310803015659727E-3</v>
      </c>
      <c r="D1602" s="104">
        <f t="shared" ca="1" si="196"/>
        <v>100.0267727394683</v>
      </c>
      <c r="E1602" s="104">
        <f t="shared" ca="1" si="197"/>
        <v>4.6319429254565536</v>
      </c>
      <c r="F1602" s="104">
        <f t="shared" ca="1" si="192"/>
        <v>102.71343491389507</v>
      </c>
      <c r="G1602" s="104">
        <f t="shared" si="199"/>
        <v>1592</v>
      </c>
      <c r="H1602" s="104">
        <f t="shared" ca="1" si="193"/>
        <v>102.71343491389507</v>
      </c>
    </row>
    <row r="1603" spans="1:8">
      <c r="A1603" s="104">
        <f t="shared" si="198"/>
        <v>1593</v>
      </c>
      <c r="B1603" s="104">
        <f t="shared" ca="1" si="194"/>
        <v>-8.7448150881338886E-3</v>
      </c>
      <c r="C1603" s="104">
        <f t="shared" ca="1" si="195"/>
        <v>1.2551849118661118E-6</v>
      </c>
      <c r="D1603" s="104">
        <f t="shared" ca="1" si="196"/>
        <v>100.02677399465321</v>
      </c>
      <c r="E1603" s="104">
        <f t="shared" ca="1" si="197"/>
        <v>4.6319441806414652</v>
      </c>
      <c r="F1603" s="104">
        <f t="shared" ca="1" si="192"/>
        <v>102.7135638383297</v>
      </c>
      <c r="G1603" s="104">
        <f t="shared" si="199"/>
        <v>1593</v>
      </c>
      <c r="H1603" s="104">
        <f t="shared" ca="1" si="193"/>
        <v>102.7135638383297</v>
      </c>
    </row>
    <row r="1604" spans="1:8">
      <c r="A1604" s="104">
        <f t="shared" si="198"/>
        <v>1594</v>
      </c>
      <c r="B1604" s="104">
        <f t="shared" ca="1" si="194"/>
        <v>2.5198042333917066</v>
      </c>
      <c r="C1604" s="104">
        <f t="shared" ca="1" si="195"/>
        <v>2.5298042333917066E-3</v>
      </c>
      <c r="D1604" s="104">
        <f t="shared" ca="1" si="196"/>
        <v>100.0293037988866</v>
      </c>
      <c r="E1604" s="104">
        <f t="shared" ca="1" si="197"/>
        <v>4.6344739848748571</v>
      </c>
      <c r="F1604" s="104">
        <f t="shared" ca="1" si="192"/>
        <v>102.97373800304877</v>
      </c>
      <c r="G1604" s="104">
        <f t="shared" si="199"/>
        <v>1594</v>
      </c>
      <c r="H1604" s="104">
        <f t="shared" ca="1" si="193"/>
        <v>102.97373800304877</v>
      </c>
    </row>
    <row r="1605" spans="1:8">
      <c r="A1605" s="104">
        <f t="shared" si="198"/>
        <v>1595</v>
      </c>
      <c r="B1605" s="104">
        <f t="shared" ca="1" si="194"/>
        <v>-1.7530776341324597</v>
      </c>
      <c r="C1605" s="104">
        <f t="shared" ca="1" si="195"/>
        <v>-1.7430776341324596E-3</v>
      </c>
      <c r="D1605" s="104">
        <f t="shared" ca="1" si="196"/>
        <v>100.02756072125247</v>
      </c>
      <c r="E1605" s="104">
        <f t="shared" ca="1" si="197"/>
        <v>4.6327309072407248</v>
      </c>
      <c r="F1605" s="104">
        <f t="shared" ca="1" si="192"/>
        <v>102.79440312614551</v>
      </c>
      <c r="G1605" s="104">
        <f t="shared" si="199"/>
        <v>1595</v>
      </c>
      <c r="H1605" s="104">
        <f t="shared" ca="1" si="193"/>
        <v>102.79440312614551</v>
      </c>
    </row>
    <row r="1606" spans="1:8">
      <c r="A1606" s="104">
        <f t="shared" si="198"/>
        <v>1596</v>
      </c>
      <c r="B1606" s="104">
        <f t="shared" ca="1" si="194"/>
        <v>0.23558434275040513</v>
      </c>
      <c r="C1606" s="104">
        <f t="shared" ca="1" si="195"/>
        <v>2.4558434275040512E-4</v>
      </c>
      <c r="D1606" s="104">
        <f t="shared" ca="1" si="196"/>
        <v>100.02780630559522</v>
      </c>
      <c r="E1606" s="104">
        <f t="shared" ca="1" si="197"/>
        <v>4.6329764915834755</v>
      </c>
      <c r="F1606" s="104">
        <f t="shared" ca="1" si="192"/>
        <v>102.8196509221805</v>
      </c>
      <c r="G1606" s="104">
        <f t="shared" si="199"/>
        <v>1596</v>
      </c>
      <c r="H1606" s="104">
        <f t="shared" ca="1" si="193"/>
        <v>102.8196509221805</v>
      </c>
    </row>
    <row r="1607" spans="1:8">
      <c r="A1607" s="104">
        <f t="shared" si="198"/>
        <v>1597</v>
      </c>
      <c r="B1607" s="104">
        <f t="shared" ca="1" si="194"/>
        <v>-0.81304661188004945</v>
      </c>
      <c r="C1607" s="104">
        <f t="shared" ca="1" si="195"/>
        <v>-8.0304661188004942E-4</v>
      </c>
      <c r="D1607" s="104">
        <f t="shared" ca="1" si="196"/>
        <v>100.02700325898334</v>
      </c>
      <c r="E1607" s="104">
        <f t="shared" ca="1" si="197"/>
        <v>4.6321734449715954</v>
      </c>
      <c r="F1607" s="104">
        <f t="shared" ca="1" si="192"/>
        <v>102.7371150943667</v>
      </c>
      <c r="G1607" s="104">
        <f t="shared" si="199"/>
        <v>1597</v>
      </c>
      <c r="H1607" s="104">
        <f t="shared" ca="1" si="193"/>
        <v>102.7371150943667</v>
      </c>
    </row>
    <row r="1608" spans="1:8">
      <c r="A1608" s="104">
        <f t="shared" si="198"/>
        <v>1598</v>
      </c>
      <c r="B1608" s="104">
        <f t="shared" ca="1" si="194"/>
        <v>-1.1833491544005614</v>
      </c>
      <c r="C1608" s="104">
        <f t="shared" ca="1" si="195"/>
        <v>-1.1733491544005615E-3</v>
      </c>
      <c r="D1608" s="104">
        <f t="shared" ca="1" si="196"/>
        <v>100.02582990982894</v>
      </c>
      <c r="E1608" s="104">
        <f t="shared" ca="1" si="197"/>
        <v>4.6310000958171953</v>
      </c>
      <c r="F1608" s="104">
        <f t="shared" ca="1" si="192"/>
        <v>102.61663928116407</v>
      </c>
      <c r="G1608" s="104">
        <f t="shared" si="199"/>
        <v>1598</v>
      </c>
      <c r="H1608" s="104">
        <f t="shared" ca="1" si="193"/>
        <v>102.61663928116407</v>
      </c>
    </row>
    <row r="1609" spans="1:8">
      <c r="A1609" s="104">
        <f t="shared" si="198"/>
        <v>1599</v>
      </c>
      <c r="B1609" s="104">
        <f t="shared" ca="1" si="194"/>
        <v>0.42542318952451386</v>
      </c>
      <c r="C1609" s="104">
        <f t="shared" ca="1" si="195"/>
        <v>4.3542318952451392E-4</v>
      </c>
      <c r="D1609" s="104">
        <f t="shared" ca="1" si="196"/>
        <v>100.02626533301847</v>
      </c>
      <c r="E1609" s="104">
        <f t="shared" ca="1" si="197"/>
        <v>4.63143551900672</v>
      </c>
      <c r="F1609" s="104">
        <f t="shared" ca="1" si="192"/>
        <v>102.66133067466663</v>
      </c>
      <c r="G1609" s="104">
        <f t="shared" si="199"/>
        <v>1599</v>
      </c>
      <c r="H1609" s="104">
        <f t="shared" ca="1" si="193"/>
        <v>102.66133067466663</v>
      </c>
    </row>
    <row r="1610" spans="1:8">
      <c r="A1610" s="104">
        <f t="shared" si="198"/>
        <v>1600</v>
      </c>
      <c r="B1610" s="104">
        <f t="shared" ca="1" si="194"/>
        <v>0.65405915525159686</v>
      </c>
      <c r="C1610" s="104">
        <f t="shared" ca="1" si="195"/>
        <v>6.6405915525159689E-4</v>
      </c>
      <c r="D1610" s="104">
        <f t="shared" ca="1" si="196"/>
        <v>100.02692939217373</v>
      </c>
      <c r="E1610" s="104">
        <f t="shared" ca="1" si="197"/>
        <v>4.6320995781619718</v>
      </c>
      <c r="F1610" s="104">
        <f t="shared" ref="F1610:F1673" ca="1" si="200">EXP(E1610)</f>
        <v>102.72952651172039</v>
      </c>
      <c r="G1610" s="104">
        <f t="shared" si="199"/>
        <v>1600</v>
      </c>
      <c r="H1610" s="104">
        <f t="shared" ref="H1610:H1673" ca="1" si="201">F1610</f>
        <v>102.72952651172039</v>
      </c>
    </row>
    <row r="1611" spans="1:8">
      <c r="A1611" s="104">
        <f t="shared" si="198"/>
        <v>1601</v>
      </c>
      <c r="B1611" s="104">
        <f t="shared" ref="B1611:B1674" ca="1" si="202">NORMINV(RAND(),0,1)</f>
        <v>-6.4233818685534627E-2</v>
      </c>
      <c r="C1611" s="104">
        <f t="shared" ref="C1611:C1674" ca="1" si="203">$E$2+B1611*$C$3</f>
        <v>-5.4233818685534628E-5</v>
      </c>
      <c r="D1611" s="104">
        <f t="shared" ref="D1611:D1674" ca="1" si="204">D1610+C1611</f>
        <v>100.02687515835504</v>
      </c>
      <c r="E1611" s="104">
        <f t="shared" ref="E1611:E1674" ca="1" si="205">E1610+C1611</f>
        <v>4.6320453443432861</v>
      </c>
      <c r="F1611" s="104">
        <f t="shared" ca="1" si="200"/>
        <v>102.72395524828269</v>
      </c>
      <c r="G1611" s="104">
        <f t="shared" si="199"/>
        <v>1601</v>
      </c>
      <c r="H1611" s="104">
        <f t="shared" ca="1" si="201"/>
        <v>102.72395524828269</v>
      </c>
    </row>
    <row r="1612" spans="1:8">
      <c r="A1612" s="104">
        <f t="shared" ref="A1612:A1675" si="206">A1611+1</f>
        <v>1602</v>
      </c>
      <c r="B1612" s="104">
        <f t="shared" ca="1" si="202"/>
        <v>-1.4165410832678975</v>
      </c>
      <c r="C1612" s="104">
        <f t="shared" ca="1" si="203"/>
        <v>-1.4065410832678974E-3</v>
      </c>
      <c r="D1612" s="104">
        <f t="shared" ca="1" si="204"/>
        <v>100.02546861727177</v>
      </c>
      <c r="E1612" s="104">
        <f t="shared" ca="1" si="205"/>
        <v>4.6306388032600179</v>
      </c>
      <c r="F1612" s="104">
        <f t="shared" ca="1" si="200"/>
        <v>102.5795713497363</v>
      </c>
      <c r="G1612" s="104">
        <f t="shared" ref="G1612:G1675" si="207">G1611+1</f>
        <v>1602</v>
      </c>
      <c r="H1612" s="104">
        <f t="shared" ca="1" si="201"/>
        <v>102.5795713497363</v>
      </c>
    </row>
    <row r="1613" spans="1:8">
      <c r="A1613" s="104">
        <f t="shared" si="206"/>
        <v>1603</v>
      </c>
      <c r="B1613" s="104">
        <f t="shared" ca="1" si="202"/>
        <v>0.78875597342125858</v>
      </c>
      <c r="C1613" s="104">
        <f t="shared" ca="1" si="203"/>
        <v>7.9875597342125859E-4</v>
      </c>
      <c r="D1613" s="104">
        <f t="shared" ca="1" si="204"/>
        <v>100.02626737324519</v>
      </c>
      <c r="E1613" s="104">
        <f t="shared" ca="1" si="205"/>
        <v>4.6314375592334391</v>
      </c>
      <c r="F1613" s="104">
        <f t="shared" ca="1" si="200"/>
        <v>102.66154012727016</v>
      </c>
      <c r="G1613" s="104">
        <f t="shared" si="207"/>
        <v>1603</v>
      </c>
      <c r="H1613" s="104">
        <f t="shared" ca="1" si="201"/>
        <v>102.66154012727016</v>
      </c>
    </row>
    <row r="1614" spans="1:8">
      <c r="A1614" s="104">
        <f t="shared" si="206"/>
        <v>1604</v>
      </c>
      <c r="B1614" s="104">
        <f t="shared" ca="1" si="202"/>
        <v>0.98556405369170386</v>
      </c>
      <c r="C1614" s="104">
        <f t="shared" ca="1" si="203"/>
        <v>9.9556405369170386E-4</v>
      </c>
      <c r="D1614" s="104">
        <f t="shared" ca="1" si="204"/>
        <v>100.02726293729889</v>
      </c>
      <c r="E1614" s="104">
        <f t="shared" ca="1" si="205"/>
        <v>4.6324331232871305</v>
      </c>
      <c r="F1614" s="104">
        <f t="shared" ca="1" si="200"/>
        <v>102.76379715958429</v>
      </c>
      <c r="G1614" s="104">
        <f t="shared" si="207"/>
        <v>1604</v>
      </c>
      <c r="H1614" s="104">
        <f t="shared" ca="1" si="201"/>
        <v>102.76379715958429</v>
      </c>
    </row>
    <row r="1615" spans="1:8">
      <c r="A1615" s="104">
        <f t="shared" si="206"/>
        <v>1605</v>
      </c>
      <c r="B1615" s="104">
        <f t="shared" ca="1" si="202"/>
        <v>-1.1297998516514949</v>
      </c>
      <c r="C1615" s="104">
        <f t="shared" ca="1" si="203"/>
        <v>-1.1197998516514949E-3</v>
      </c>
      <c r="D1615" s="104">
        <f t="shared" ca="1" si="204"/>
        <v>100.02614313744724</v>
      </c>
      <c r="E1615" s="104">
        <f t="shared" ca="1" si="205"/>
        <v>4.6313133234354789</v>
      </c>
      <c r="F1615" s="104">
        <f t="shared" ca="1" si="200"/>
        <v>102.64878668114629</v>
      </c>
      <c r="G1615" s="104">
        <f t="shared" si="207"/>
        <v>1605</v>
      </c>
      <c r="H1615" s="104">
        <f t="shared" ca="1" si="201"/>
        <v>102.64878668114629</v>
      </c>
    </row>
    <row r="1616" spans="1:8">
      <c r="A1616" s="104">
        <f t="shared" si="206"/>
        <v>1606</v>
      </c>
      <c r="B1616" s="104">
        <f t="shared" ca="1" si="202"/>
        <v>-4.3551337065037735E-2</v>
      </c>
      <c r="C1616" s="104">
        <f t="shared" ca="1" si="203"/>
        <v>-3.3551337065037737E-5</v>
      </c>
      <c r="D1616" s="104">
        <f t="shared" ca="1" si="204"/>
        <v>100.02610958611017</v>
      </c>
      <c r="E1616" s="104">
        <f t="shared" ca="1" si="205"/>
        <v>4.6312797720984138</v>
      </c>
      <c r="F1616" s="104">
        <f t="shared" ca="1" si="200"/>
        <v>102.64534273487986</v>
      </c>
      <c r="G1616" s="104">
        <f t="shared" si="207"/>
        <v>1606</v>
      </c>
      <c r="H1616" s="104">
        <f t="shared" ca="1" si="201"/>
        <v>102.64534273487986</v>
      </c>
    </row>
    <row r="1617" spans="1:8">
      <c r="A1617" s="104">
        <f t="shared" si="206"/>
        <v>1607</v>
      </c>
      <c r="B1617" s="104">
        <f t="shared" ca="1" si="202"/>
        <v>-5.0939559949086277E-2</v>
      </c>
      <c r="C1617" s="104">
        <f t="shared" ca="1" si="203"/>
        <v>-4.093955994908628E-5</v>
      </c>
      <c r="D1617" s="104">
        <f t="shared" ca="1" si="204"/>
        <v>100.02606864655021</v>
      </c>
      <c r="E1617" s="104">
        <f t="shared" ca="1" si="205"/>
        <v>4.6312388325384646</v>
      </c>
      <c r="F1617" s="104">
        <f t="shared" ca="1" si="200"/>
        <v>102.64114056573553</v>
      </c>
      <c r="G1617" s="104">
        <f t="shared" si="207"/>
        <v>1607</v>
      </c>
      <c r="H1617" s="104">
        <f t="shared" ca="1" si="201"/>
        <v>102.64114056573553</v>
      </c>
    </row>
    <row r="1618" spans="1:8">
      <c r="A1618" s="104">
        <f t="shared" si="206"/>
        <v>1608</v>
      </c>
      <c r="B1618" s="104">
        <f t="shared" ca="1" si="202"/>
        <v>-1.3632005338896902</v>
      </c>
      <c r="C1618" s="104">
        <f t="shared" ca="1" si="203"/>
        <v>-1.3532005338896902E-3</v>
      </c>
      <c r="D1618" s="104">
        <f t="shared" ca="1" si="204"/>
        <v>100.02471544601633</v>
      </c>
      <c r="E1618" s="104">
        <f t="shared" ca="1" si="205"/>
        <v>4.6298856320045747</v>
      </c>
      <c r="F1618" s="104">
        <f t="shared" ca="1" si="200"/>
        <v>102.50234045289665</v>
      </c>
      <c r="G1618" s="104">
        <f t="shared" si="207"/>
        <v>1608</v>
      </c>
      <c r="H1618" s="104">
        <f t="shared" ca="1" si="201"/>
        <v>102.50234045289665</v>
      </c>
    </row>
    <row r="1619" spans="1:8">
      <c r="A1619" s="104">
        <f t="shared" si="206"/>
        <v>1609</v>
      </c>
      <c r="B1619" s="104">
        <f t="shared" ca="1" si="202"/>
        <v>-0.6554495869203929</v>
      </c>
      <c r="C1619" s="104">
        <f t="shared" ca="1" si="203"/>
        <v>-6.4544958692039291E-4</v>
      </c>
      <c r="D1619" s="104">
        <f t="shared" ca="1" si="204"/>
        <v>100.0240699964294</v>
      </c>
      <c r="E1619" s="104">
        <f t="shared" ca="1" si="205"/>
        <v>4.6292401824176546</v>
      </c>
      <c r="F1619" s="104">
        <f t="shared" ca="1" si="200"/>
        <v>102.43620170650239</v>
      </c>
      <c r="G1619" s="104">
        <f t="shared" si="207"/>
        <v>1609</v>
      </c>
      <c r="H1619" s="104">
        <f t="shared" ca="1" si="201"/>
        <v>102.43620170650239</v>
      </c>
    </row>
    <row r="1620" spans="1:8">
      <c r="A1620" s="104">
        <f t="shared" si="206"/>
        <v>1610</v>
      </c>
      <c r="B1620" s="104">
        <f t="shared" ca="1" si="202"/>
        <v>0.43010216965783077</v>
      </c>
      <c r="C1620" s="104">
        <f t="shared" ca="1" si="203"/>
        <v>4.401021696578308E-4</v>
      </c>
      <c r="D1620" s="104">
        <f t="shared" ca="1" si="204"/>
        <v>100.02451009859907</v>
      </c>
      <c r="E1620" s="104">
        <f t="shared" ca="1" si="205"/>
        <v>4.6296802845873124</v>
      </c>
      <c r="F1620" s="104">
        <f t="shared" ca="1" si="200"/>
        <v>102.48129402301026</v>
      </c>
      <c r="G1620" s="104">
        <f t="shared" si="207"/>
        <v>1610</v>
      </c>
      <c r="H1620" s="104">
        <f t="shared" ca="1" si="201"/>
        <v>102.48129402301026</v>
      </c>
    </row>
    <row r="1621" spans="1:8">
      <c r="A1621" s="104">
        <f t="shared" si="206"/>
        <v>1611</v>
      </c>
      <c r="B1621" s="104">
        <f t="shared" ca="1" si="202"/>
        <v>-0.98401456683847122</v>
      </c>
      <c r="C1621" s="104">
        <f t="shared" ca="1" si="203"/>
        <v>-9.7401456683847117E-4</v>
      </c>
      <c r="D1621" s="104">
        <f t="shared" ca="1" si="204"/>
        <v>100.02353608403223</v>
      </c>
      <c r="E1621" s="104">
        <f t="shared" ca="1" si="205"/>
        <v>4.6287062700204737</v>
      </c>
      <c r="F1621" s="104">
        <f t="shared" ca="1" si="200"/>
        <v>102.38152434625029</v>
      </c>
      <c r="G1621" s="104">
        <f t="shared" si="207"/>
        <v>1611</v>
      </c>
      <c r="H1621" s="104">
        <f t="shared" ca="1" si="201"/>
        <v>102.38152434625029</v>
      </c>
    </row>
    <row r="1622" spans="1:8">
      <c r="A1622" s="104">
        <f t="shared" si="206"/>
        <v>1612</v>
      </c>
      <c r="B1622" s="104">
        <f t="shared" ca="1" si="202"/>
        <v>0.62196661171637024</v>
      </c>
      <c r="C1622" s="104">
        <f t="shared" ca="1" si="203"/>
        <v>6.3196661171637024E-4</v>
      </c>
      <c r="D1622" s="104">
        <f t="shared" ca="1" si="204"/>
        <v>100.02416805064395</v>
      </c>
      <c r="E1622" s="104">
        <f t="shared" ca="1" si="205"/>
        <v>4.62933823663219</v>
      </c>
      <c r="F1622" s="104">
        <f t="shared" ca="1" si="200"/>
        <v>102.44624650025985</v>
      </c>
      <c r="G1622" s="104">
        <f t="shared" si="207"/>
        <v>1612</v>
      </c>
      <c r="H1622" s="104">
        <f t="shared" ca="1" si="201"/>
        <v>102.44624650025985</v>
      </c>
    </row>
    <row r="1623" spans="1:8">
      <c r="A1623" s="104">
        <f t="shared" si="206"/>
        <v>1613</v>
      </c>
      <c r="B1623" s="104">
        <f t="shared" ca="1" si="202"/>
        <v>-1.2191900765575916</v>
      </c>
      <c r="C1623" s="104">
        <f t="shared" ca="1" si="203"/>
        <v>-1.2091900765575916E-3</v>
      </c>
      <c r="D1623" s="104">
        <f t="shared" ca="1" si="204"/>
        <v>100.0229588605674</v>
      </c>
      <c r="E1623" s="104">
        <f t="shared" ca="1" si="205"/>
        <v>4.6281290465556326</v>
      </c>
      <c r="F1623" s="104">
        <f t="shared" ca="1" si="200"/>
        <v>102.32244438084298</v>
      </c>
      <c r="G1623" s="104">
        <f t="shared" si="207"/>
        <v>1613</v>
      </c>
      <c r="H1623" s="104">
        <f t="shared" ca="1" si="201"/>
        <v>102.32244438084298</v>
      </c>
    </row>
    <row r="1624" spans="1:8">
      <c r="A1624" s="104">
        <f t="shared" si="206"/>
        <v>1614</v>
      </c>
      <c r="B1624" s="104">
        <f t="shared" ca="1" si="202"/>
        <v>-1.8367051461891992</v>
      </c>
      <c r="C1624" s="104">
        <f t="shared" ca="1" si="203"/>
        <v>-1.8267051461891993E-3</v>
      </c>
      <c r="D1624" s="104">
        <f t="shared" ca="1" si="204"/>
        <v>100.02113215542121</v>
      </c>
      <c r="E1624" s="104">
        <f t="shared" ca="1" si="205"/>
        <v>4.6263023414094437</v>
      </c>
      <c r="F1624" s="104">
        <f t="shared" ca="1" si="200"/>
        <v>102.13570205862999</v>
      </c>
      <c r="G1624" s="104">
        <f t="shared" si="207"/>
        <v>1614</v>
      </c>
      <c r="H1624" s="104">
        <f t="shared" ca="1" si="201"/>
        <v>102.13570205862999</v>
      </c>
    </row>
    <row r="1625" spans="1:8">
      <c r="A1625" s="104">
        <f t="shared" si="206"/>
        <v>1615</v>
      </c>
      <c r="B1625" s="104">
        <f t="shared" ca="1" si="202"/>
        <v>0.68256609365818832</v>
      </c>
      <c r="C1625" s="104">
        <f t="shared" ca="1" si="203"/>
        <v>6.9256609365818834E-4</v>
      </c>
      <c r="D1625" s="104">
        <f t="shared" ca="1" si="204"/>
        <v>100.02182472151488</v>
      </c>
      <c r="E1625" s="104">
        <f t="shared" ca="1" si="205"/>
        <v>4.6269949075031018</v>
      </c>
      <c r="F1625" s="104">
        <f t="shared" ca="1" si="200"/>
        <v>102.20646228306553</v>
      </c>
      <c r="G1625" s="104">
        <f t="shared" si="207"/>
        <v>1615</v>
      </c>
      <c r="H1625" s="104">
        <f t="shared" ca="1" si="201"/>
        <v>102.20646228306553</v>
      </c>
    </row>
    <row r="1626" spans="1:8">
      <c r="A1626" s="104">
        <f t="shared" si="206"/>
        <v>1616</v>
      </c>
      <c r="B1626" s="104">
        <f t="shared" ca="1" si="202"/>
        <v>-1.3774659705179819</v>
      </c>
      <c r="C1626" s="104">
        <f t="shared" ca="1" si="203"/>
        <v>-1.367465970517982E-3</v>
      </c>
      <c r="D1626" s="104">
        <f t="shared" ca="1" si="204"/>
        <v>100.02045725554436</v>
      </c>
      <c r="E1626" s="104">
        <f t="shared" ca="1" si="205"/>
        <v>4.6256274415325835</v>
      </c>
      <c r="F1626" s="104">
        <f t="shared" ca="1" si="200"/>
        <v>102.06679394154304</v>
      </c>
      <c r="G1626" s="104">
        <f t="shared" si="207"/>
        <v>1616</v>
      </c>
      <c r="H1626" s="104">
        <f t="shared" ca="1" si="201"/>
        <v>102.06679394154304</v>
      </c>
    </row>
    <row r="1627" spans="1:8">
      <c r="A1627" s="104">
        <f t="shared" si="206"/>
        <v>1617</v>
      </c>
      <c r="B1627" s="104">
        <f t="shared" ca="1" si="202"/>
        <v>0.95409219240658483</v>
      </c>
      <c r="C1627" s="104">
        <f t="shared" ca="1" si="203"/>
        <v>9.6409219240658486E-4</v>
      </c>
      <c r="D1627" s="104">
        <f t="shared" ca="1" si="204"/>
        <v>100.02142134773676</v>
      </c>
      <c r="E1627" s="104">
        <f t="shared" ca="1" si="205"/>
        <v>4.6265915337249899</v>
      </c>
      <c r="F1627" s="104">
        <f t="shared" ca="1" si="200"/>
        <v>102.16524319013648</v>
      </c>
      <c r="G1627" s="104">
        <f t="shared" si="207"/>
        <v>1617</v>
      </c>
      <c r="H1627" s="104">
        <f t="shared" ca="1" si="201"/>
        <v>102.16524319013648</v>
      </c>
    </row>
    <row r="1628" spans="1:8">
      <c r="A1628" s="104">
        <f t="shared" si="206"/>
        <v>1618</v>
      </c>
      <c r="B1628" s="104">
        <f t="shared" ca="1" si="202"/>
        <v>0.4519973283860953</v>
      </c>
      <c r="C1628" s="104">
        <f t="shared" ca="1" si="203"/>
        <v>4.6199732838609535E-4</v>
      </c>
      <c r="D1628" s="104">
        <f t="shared" ca="1" si="204"/>
        <v>100.02188334506515</v>
      </c>
      <c r="E1628" s="104">
        <f t="shared" ca="1" si="205"/>
        <v>4.6270535310533756</v>
      </c>
      <c r="F1628" s="104">
        <f t="shared" ca="1" si="200"/>
        <v>102.21245416437645</v>
      </c>
      <c r="G1628" s="104">
        <f t="shared" si="207"/>
        <v>1618</v>
      </c>
      <c r="H1628" s="104">
        <f t="shared" ca="1" si="201"/>
        <v>102.21245416437645</v>
      </c>
    </row>
    <row r="1629" spans="1:8">
      <c r="A1629" s="104">
        <f t="shared" si="206"/>
        <v>1619</v>
      </c>
      <c r="B1629" s="104">
        <f t="shared" ca="1" si="202"/>
        <v>1.8952880623904655E-2</v>
      </c>
      <c r="C1629" s="104">
        <f t="shared" ca="1" si="203"/>
        <v>2.8952880623904659E-5</v>
      </c>
      <c r="D1629" s="104">
        <f t="shared" ca="1" si="204"/>
        <v>100.02191229794578</v>
      </c>
      <c r="E1629" s="104">
        <f t="shared" ca="1" si="205"/>
        <v>4.6270824839339992</v>
      </c>
      <c r="F1629" s="104">
        <f t="shared" ca="1" si="200"/>
        <v>102.21541355220131</v>
      </c>
      <c r="G1629" s="104">
        <f t="shared" si="207"/>
        <v>1619</v>
      </c>
      <c r="H1629" s="104">
        <f t="shared" ca="1" si="201"/>
        <v>102.21541355220131</v>
      </c>
    </row>
    <row r="1630" spans="1:8">
      <c r="A1630" s="104">
        <f t="shared" si="206"/>
        <v>1620</v>
      </c>
      <c r="B1630" s="104">
        <f t="shared" ca="1" si="202"/>
        <v>1.8766089429460617</v>
      </c>
      <c r="C1630" s="104">
        <f t="shared" ca="1" si="203"/>
        <v>1.8866089429460618E-3</v>
      </c>
      <c r="D1630" s="104">
        <f t="shared" ca="1" si="204"/>
        <v>100.02379890688871</v>
      </c>
      <c r="E1630" s="104">
        <f t="shared" ca="1" si="205"/>
        <v>4.6289690928769449</v>
      </c>
      <c r="F1630" s="104">
        <f t="shared" ca="1" si="200"/>
        <v>102.40843608728424</v>
      </c>
      <c r="G1630" s="104">
        <f t="shared" si="207"/>
        <v>1620</v>
      </c>
      <c r="H1630" s="104">
        <f t="shared" ca="1" si="201"/>
        <v>102.40843608728424</v>
      </c>
    </row>
    <row r="1631" spans="1:8">
      <c r="A1631" s="104">
        <f t="shared" si="206"/>
        <v>1621</v>
      </c>
      <c r="B1631" s="104">
        <f t="shared" ca="1" si="202"/>
        <v>-0.79401187407487694</v>
      </c>
      <c r="C1631" s="104">
        <f t="shared" ca="1" si="203"/>
        <v>-7.8401187407487697E-4</v>
      </c>
      <c r="D1631" s="104">
        <f t="shared" ca="1" si="204"/>
        <v>100.02301489501464</v>
      </c>
      <c r="E1631" s="104">
        <f t="shared" ca="1" si="205"/>
        <v>4.6281850810028704</v>
      </c>
      <c r="F1631" s="104">
        <f t="shared" ca="1" si="200"/>
        <v>102.32817812309592</v>
      </c>
      <c r="G1631" s="104">
        <f t="shared" si="207"/>
        <v>1621</v>
      </c>
      <c r="H1631" s="104">
        <f t="shared" ca="1" si="201"/>
        <v>102.32817812309592</v>
      </c>
    </row>
    <row r="1632" spans="1:8">
      <c r="A1632" s="104">
        <f t="shared" si="206"/>
        <v>1622</v>
      </c>
      <c r="B1632" s="104">
        <f t="shared" ca="1" si="202"/>
        <v>0.76469047712841554</v>
      </c>
      <c r="C1632" s="104">
        <f t="shared" ca="1" si="203"/>
        <v>7.7469047712841552E-4</v>
      </c>
      <c r="D1632" s="104">
        <f t="shared" ca="1" si="204"/>
        <v>100.02378958549177</v>
      </c>
      <c r="E1632" s="104">
        <f t="shared" ca="1" si="205"/>
        <v>4.628959771479999</v>
      </c>
      <c r="F1632" s="104">
        <f t="shared" ca="1" si="200"/>
        <v>102.40748150204992</v>
      </c>
      <c r="G1632" s="104">
        <f t="shared" si="207"/>
        <v>1622</v>
      </c>
      <c r="H1632" s="104">
        <f t="shared" ca="1" si="201"/>
        <v>102.40748150204992</v>
      </c>
    </row>
    <row r="1633" spans="1:8">
      <c r="A1633" s="104">
        <f t="shared" si="206"/>
        <v>1623</v>
      </c>
      <c r="B1633" s="104">
        <f t="shared" ca="1" si="202"/>
        <v>-0.24941213063695544</v>
      </c>
      <c r="C1633" s="104">
        <f t="shared" ca="1" si="203"/>
        <v>-2.3941213063695543E-4</v>
      </c>
      <c r="D1633" s="104">
        <f t="shared" ca="1" si="204"/>
        <v>100.02355017336113</v>
      </c>
      <c r="E1633" s="104">
        <f t="shared" ca="1" si="205"/>
        <v>4.6287203593493622</v>
      </c>
      <c r="F1633" s="104">
        <f t="shared" ca="1" si="200"/>
        <v>102.38296684338079</v>
      </c>
      <c r="G1633" s="104">
        <f t="shared" si="207"/>
        <v>1623</v>
      </c>
      <c r="H1633" s="104">
        <f t="shared" ca="1" si="201"/>
        <v>102.38296684338079</v>
      </c>
    </row>
    <row r="1634" spans="1:8">
      <c r="A1634" s="104">
        <f t="shared" si="206"/>
        <v>1624</v>
      </c>
      <c r="B1634" s="104">
        <f t="shared" ca="1" si="202"/>
        <v>1.3254167540790074</v>
      </c>
      <c r="C1634" s="104">
        <f t="shared" ca="1" si="203"/>
        <v>1.3354167540790074E-3</v>
      </c>
      <c r="D1634" s="104">
        <f t="shared" ca="1" si="204"/>
        <v>100.0248855901152</v>
      </c>
      <c r="E1634" s="104">
        <f t="shared" ca="1" si="205"/>
        <v>4.6300557761034415</v>
      </c>
      <c r="F1634" s="104">
        <f t="shared" ca="1" si="200"/>
        <v>102.51978210499975</v>
      </c>
      <c r="G1634" s="104">
        <f t="shared" si="207"/>
        <v>1624</v>
      </c>
      <c r="H1634" s="104">
        <f t="shared" ca="1" si="201"/>
        <v>102.51978210499975</v>
      </c>
    </row>
    <row r="1635" spans="1:8">
      <c r="A1635" s="104">
        <f t="shared" si="206"/>
        <v>1625</v>
      </c>
      <c r="B1635" s="104">
        <f t="shared" ca="1" si="202"/>
        <v>0.53110039199663106</v>
      </c>
      <c r="C1635" s="104">
        <f t="shared" ca="1" si="203"/>
        <v>5.411003919966311E-4</v>
      </c>
      <c r="D1635" s="104">
        <f t="shared" ca="1" si="204"/>
        <v>100.0254266905072</v>
      </c>
      <c r="E1635" s="104">
        <f t="shared" ca="1" si="205"/>
        <v>4.6305968764954386</v>
      </c>
      <c r="F1635" s="104">
        <f t="shared" ca="1" si="200"/>
        <v>102.57527061035636</v>
      </c>
      <c r="G1635" s="104">
        <f t="shared" si="207"/>
        <v>1625</v>
      </c>
      <c r="H1635" s="104">
        <f t="shared" ca="1" si="201"/>
        <v>102.57527061035636</v>
      </c>
    </row>
    <row r="1636" spans="1:8">
      <c r="A1636" s="104">
        <f t="shared" si="206"/>
        <v>1626</v>
      </c>
      <c r="B1636" s="104">
        <f t="shared" ca="1" si="202"/>
        <v>-1.254865732329526</v>
      </c>
      <c r="C1636" s="104">
        <f t="shared" ca="1" si="203"/>
        <v>-1.244865732329526E-3</v>
      </c>
      <c r="D1636" s="104">
        <f t="shared" ca="1" si="204"/>
        <v>100.02418182477487</v>
      </c>
      <c r="E1636" s="104">
        <f t="shared" ca="1" si="205"/>
        <v>4.6293520107631094</v>
      </c>
      <c r="F1636" s="104">
        <f t="shared" ca="1" si="200"/>
        <v>102.44765761798978</v>
      </c>
      <c r="G1636" s="104">
        <f t="shared" si="207"/>
        <v>1626</v>
      </c>
      <c r="H1636" s="104">
        <f t="shared" ca="1" si="201"/>
        <v>102.44765761798978</v>
      </c>
    </row>
    <row r="1637" spans="1:8">
      <c r="A1637" s="104">
        <f t="shared" si="206"/>
        <v>1627</v>
      </c>
      <c r="B1637" s="104">
        <f t="shared" ca="1" si="202"/>
        <v>0.63394462179495892</v>
      </c>
      <c r="C1637" s="104">
        <f t="shared" ca="1" si="203"/>
        <v>6.4394462179495897E-4</v>
      </c>
      <c r="D1637" s="104">
        <f t="shared" ca="1" si="204"/>
        <v>100.02482576939667</v>
      </c>
      <c r="E1637" s="104">
        <f t="shared" ca="1" si="205"/>
        <v>4.6299959553849046</v>
      </c>
      <c r="F1637" s="104">
        <f t="shared" ca="1" si="200"/>
        <v>102.51364948140079</v>
      </c>
      <c r="G1637" s="104">
        <f t="shared" si="207"/>
        <v>1627</v>
      </c>
      <c r="H1637" s="104">
        <f t="shared" ca="1" si="201"/>
        <v>102.51364948140079</v>
      </c>
    </row>
    <row r="1638" spans="1:8">
      <c r="A1638" s="104">
        <f t="shared" si="206"/>
        <v>1628</v>
      </c>
      <c r="B1638" s="104">
        <f t="shared" ca="1" si="202"/>
        <v>9.3491486040654853E-2</v>
      </c>
      <c r="C1638" s="104">
        <f t="shared" ca="1" si="203"/>
        <v>1.0349148604065486E-4</v>
      </c>
      <c r="D1638" s="104">
        <f t="shared" ca="1" si="204"/>
        <v>100.02492926088271</v>
      </c>
      <c r="E1638" s="104">
        <f t="shared" ca="1" si="205"/>
        <v>4.6300994468709451</v>
      </c>
      <c r="F1638" s="104">
        <f t="shared" ca="1" si="200"/>
        <v>102.52425932032958</v>
      </c>
      <c r="G1638" s="104">
        <f t="shared" si="207"/>
        <v>1628</v>
      </c>
      <c r="H1638" s="104">
        <f t="shared" ca="1" si="201"/>
        <v>102.52425932032958</v>
      </c>
    </row>
    <row r="1639" spans="1:8">
      <c r="A1639" s="104">
        <f t="shared" si="206"/>
        <v>1629</v>
      </c>
      <c r="B1639" s="104">
        <f t="shared" ca="1" si="202"/>
        <v>-1.9120406694676175</v>
      </c>
      <c r="C1639" s="104">
        <f t="shared" ca="1" si="203"/>
        <v>-1.9020406694676174E-3</v>
      </c>
      <c r="D1639" s="104">
        <f t="shared" ca="1" si="204"/>
        <v>100.02302722021325</v>
      </c>
      <c r="E1639" s="104">
        <f t="shared" ca="1" si="205"/>
        <v>4.6281974062014779</v>
      </c>
      <c r="F1639" s="104">
        <f t="shared" ca="1" si="200"/>
        <v>102.32943934598683</v>
      </c>
      <c r="G1639" s="104">
        <f t="shared" si="207"/>
        <v>1629</v>
      </c>
      <c r="H1639" s="104">
        <f t="shared" ca="1" si="201"/>
        <v>102.32943934598683</v>
      </c>
    </row>
    <row r="1640" spans="1:8">
      <c r="A1640" s="104">
        <f t="shared" si="206"/>
        <v>1630</v>
      </c>
      <c r="B1640" s="104">
        <f t="shared" ca="1" si="202"/>
        <v>0.29696457796978448</v>
      </c>
      <c r="C1640" s="104">
        <f t="shared" ca="1" si="203"/>
        <v>3.0696457796978451E-4</v>
      </c>
      <c r="D1640" s="104">
        <f t="shared" ca="1" si="204"/>
        <v>100.02333418479122</v>
      </c>
      <c r="E1640" s="104">
        <f t="shared" ca="1" si="205"/>
        <v>4.6285043707794475</v>
      </c>
      <c r="F1640" s="104">
        <f t="shared" ca="1" si="200"/>
        <v>102.36085568075382</v>
      </c>
      <c r="G1640" s="104">
        <f t="shared" si="207"/>
        <v>1630</v>
      </c>
      <c r="H1640" s="104">
        <f t="shared" ca="1" si="201"/>
        <v>102.36085568075382</v>
      </c>
    </row>
    <row r="1641" spans="1:8">
      <c r="A1641" s="104">
        <f t="shared" si="206"/>
        <v>1631</v>
      </c>
      <c r="B1641" s="104">
        <f t="shared" ca="1" si="202"/>
        <v>-0.17321741648029626</v>
      </c>
      <c r="C1641" s="104">
        <f t="shared" ca="1" si="203"/>
        <v>-1.6321741648029627E-4</v>
      </c>
      <c r="D1641" s="104">
        <f t="shared" ca="1" si="204"/>
        <v>100.02317096737474</v>
      </c>
      <c r="E1641" s="104">
        <f t="shared" ca="1" si="205"/>
        <v>4.6283411533629675</v>
      </c>
      <c r="F1641" s="104">
        <f t="shared" ca="1" si="200"/>
        <v>102.34414996970951</v>
      </c>
      <c r="G1641" s="104">
        <f t="shared" si="207"/>
        <v>1631</v>
      </c>
      <c r="H1641" s="104">
        <f t="shared" ca="1" si="201"/>
        <v>102.34414996970951</v>
      </c>
    </row>
    <row r="1642" spans="1:8">
      <c r="A1642" s="104">
        <f t="shared" si="206"/>
        <v>1632</v>
      </c>
      <c r="B1642" s="104">
        <f t="shared" ca="1" si="202"/>
        <v>0.33299757689300569</v>
      </c>
      <c r="C1642" s="104">
        <f t="shared" ca="1" si="203"/>
        <v>3.4299757689300575E-4</v>
      </c>
      <c r="D1642" s="104">
        <f t="shared" ca="1" si="204"/>
        <v>100.02351396495163</v>
      </c>
      <c r="E1642" s="104">
        <f t="shared" ca="1" si="205"/>
        <v>4.6286841509398604</v>
      </c>
      <c r="F1642" s="104">
        <f t="shared" ca="1" si="200"/>
        <v>102.37925978610504</v>
      </c>
      <c r="G1642" s="104">
        <f t="shared" si="207"/>
        <v>1632</v>
      </c>
      <c r="H1642" s="104">
        <f t="shared" ca="1" si="201"/>
        <v>102.37925978610504</v>
      </c>
    </row>
    <row r="1643" spans="1:8">
      <c r="A1643" s="104">
        <f t="shared" si="206"/>
        <v>1633</v>
      </c>
      <c r="B1643" s="104">
        <f t="shared" ca="1" si="202"/>
        <v>1.0747958853475654</v>
      </c>
      <c r="C1643" s="104">
        <f t="shared" ca="1" si="203"/>
        <v>1.0847958853475654E-3</v>
      </c>
      <c r="D1643" s="104">
        <f t="shared" ca="1" si="204"/>
        <v>100.02459876083698</v>
      </c>
      <c r="E1643" s="104">
        <f t="shared" ca="1" si="205"/>
        <v>4.6297689468252079</v>
      </c>
      <c r="F1643" s="104">
        <f t="shared" ca="1" si="200"/>
        <v>102.49038064669502</v>
      </c>
      <c r="G1643" s="104">
        <f t="shared" si="207"/>
        <v>1633</v>
      </c>
      <c r="H1643" s="104">
        <f t="shared" ca="1" si="201"/>
        <v>102.49038064669502</v>
      </c>
    </row>
    <row r="1644" spans="1:8">
      <c r="A1644" s="104">
        <f t="shared" si="206"/>
        <v>1634</v>
      </c>
      <c r="B1644" s="104">
        <f t="shared" ca="1" si="202"/>
        <v>-0.5500128831870934</v>
      </c>
      <c r="C1644" s="104">
        <f t="shared" ca="1" si="203"/>
        <v>-5.4001288318709342E-4</v>
      </c>
      <c r="D1644" s="104">
        <f t="shared" ca="1" si="204"/>
        <v>100.02405874795379</v>
      </c>
      <c r="E1644" s="104">
        <f t="shared" ca="1" si="205"/>
        <v>4.629228933942021</v>
      </c>
      <c r="F1644" s="104">
        <f t="shared" ca="1" si="200"/>
        <v>102.435049461864</v>
      </c>
      <c r="G1644" s="104">
        <f t="shared" si="207"/>
        <v>1634</v>
      </c>
      <c r="H1644" s="104">
        <f t="shared" ca="1" si="201"/>
        <v>102.435049461864</v>
      </c>
    </row>
    <row r="1645" spans="1:8">
      <c r="A1645" s="104">
        <f t="shared" si="206"/>
        <v>1635</v>
      </c>
      <c r="B1645" s="104">
        <f t="shared" ca="1" si="202"/>
        <v>-8.0073355041722055E-2</v>
      </c>
      <c r="C1645" s="104">
        <f t="shared" ca="1" si="203"/>
        <v>-7.0073355041722061E-5</v>
      </c>
      <c r="D1645" s="104">
        <f t="shared" ca="1" si="204"/>
        <v>100.02398867459874</v>
      </c>
      <c r="E1645" s="104">
        <f t="shared" ca="1" si="205"/>
        <v>4.6291588605869789</v>
      </c>
      <c r="F1645" s="104">
        <f t="shared" ca="1" si="200"/>
        <v>102.42787174576057</v>
      </c>
      <c r="G1645" s="104">
        <f t="shared" si="207"/>
        <v>1635</v>
      </c>
      <c r="H1645" s="104">
        <f t="shared" ca="1" si="201"/>
        <v>102.42787174576057</v>
      </c>
    </row>
    <row r="1646" spans="1:8">
      <c r="A1646" s="104">
        <f t="shared" si="206"/>
        <v>1636</v>
      </c>
      <c r="B1646" s="104">
        <f t="shared" ca="1" si="202"/>
        <v>0.28422768841672497</v>
      </c>
      <c r="C1646" s="104">
        <f t="shared" ca="1" si="203"/>
        <v>2.9422768841672498E-4</v>
      </c>
      <c r="D1646" s="104">
        <f t="shared" ca="1" si="204"/>
        <v>100.02428290228715</v>
      </c>
      <c r="E1646" s="104">
        <f t="shared" ca="1" si="205"/>
        <v>4.6294530882753957</v>
      </c>
      <c r="F1646" s="104">
        <f t="shared" ca="1" si="200"/>
        <v>102.45801329571562</v>
      </c>
      <c r="G1646" s="104">
        <f t="shared" si="207"/>
        <v>1636</v>
      </c>
      <c r="H1646" s="104">
        <f t="shared" ca="1" si="201"/>
        <v>102.45801329571562</v>
      </c>
    </row>
    <row r="1647" spans="1:8">
      <c r="A1647" s="104">
        <f t="shared" si="206"/>
        <v>1637</v>
      </c>
      <c r="B1647" s="104">
        <f t="shared" ca="1" si="202"/>
        <v>-0.24435133308436491</v>
      </c>
      <c r="C1647" s="104">
        <f t="shared" ca="1" si="203"/>
        <v>-2.3435133308436491E-4</v>
      </c>
      <c r="D1647" s="104">
        <f t="shared" ca="1" si="204"/>
        <v>100.02404855095406</v>
      </c>
      <c r="E1647" s="104">
        <f t="shared" ca="1" si="205"/>
        <v>4.6292187369423115</v>
      </c>
      <c r="F1647" s="104">
        <f t="shared" ca="1" si="200"/>
        <v>102.43400493701992</v>
      </c>
      <c r="G1647" s="104">
        <f t="shared" si="207"/>
        <v>1637</v>
      </c>
      <c r="H1647" s="104">
        <f t="shared" ca="1" si="201"/>
        <v>102.43400493701992</v>
      </c>
    </row>
    <row r="1648" spans="1:8">
      <c r="A1648" s="104">
        <f t="shared" si="206"/>
        <v>1638</v>
      </c>
      <c r="B1648" s="104">
        <f t="shared" ca="1" si="202"/>
        <v>0.33333299495199176</v>
      </c>
      <c r="C1648" s="104">
        <f t="shared" ca="1" si="203"/>
        <v>3.4333299495199179E-4</v>
      </c>
      <c r="D1648" s="104">
        <f t="shared" ca="1" si="204"/>
        <v>100.02439188394902</v>
      </c>
      <c r="E1648" s="104">
        <f t="shared" ca="1" si="205"/>
        <v>4.629562069937263</v>
      </c>
      <c r="F1648" s="104">
        <f t="shared" ca="1" si="200"/>
        <v>102.46917994874536</v>
      </c>
      <c r="G1648" s="104">
        <f t="shared" si="207"/>
        <v>1638</v>
      </c>
      <c r="H1648" s="104">
        <f t="shared" ca="1" si="201"/>
        <v>102.46917994874536</v>
      </c>
    </row>
    <row r="1649" spans="1:8">
      <c r="A1649" s="104">
        <f t="shared" si="206"/>
        <v>1639</v>
      </c>
      <c r="B1649" s="104">
        <f t="shared" ca="1" si="202"/>
        <v>0.1519868579280616</v>
      </c>
      <c r="C1649" s="104">
        <f t="shared" ca="1" si="203"/>
        <v>1.619868579280616E-4</v>
      </c>
      <c r="D1649" s="104">
        <f t="shared" ca="1" si="204"/>
        <v>100.02455387080695</v>
      </c>
      <c r="E1649" s="104">
        <f t="shared" ca="1" si="205"/>
        <v>4.6297240567951912</v>
      </c>
      <c r="F1649" s="104">
        <f t="shared" ca="1" si="200"/>
        <v>102.48577995369475</v>
      </c>
      <c r="G1649" s="104">
        <f t="shared" si="207"/>
        <v>1639</v>
      </c>
      <c r="H1649" s="104">
        <f t="shared" ca="1" si="201"/>
        <v>102.48577995369475</v>
      </c>
    </row>
    <row r="1650" spans="1:8">
      <c r="A1650" s="104">
        <f t="shared" si="206"/>
        <v>1640</v>
      </c>
      <c r="B1650" s="104">
        <f t="shared" ca="1" si="202"/>
        <v>1.4974770068331336</v>
      </c>
      <c r="C1650" s="104">
        <f t="shared" ca="1" si="203"/>
        <v>1.5074770068331336E-3</v>
      </c>
      <c r="D1650" s="104">
        <f t="shared" ca="1" si="204"/>
        <v>100.02606134781379</v>
      </c>
      <c r="E1650" s="104">
        <f t="shared" ca="1" si="205"/>
        <v>4.6312315338020245</v>
      </c>
      <c r="F1650" s="104">
        <f t="shared" ca="1" si="200"/>
        <v>102.64039141783654</v>
      </c>
      <c r="G1650" s="104">
        <f t="shared" si="207"/>
        <v>1640</v>
      </c>
      <c r="H1650" s="104">
        <f t="shared" ca="1" si="201"/>
        <v>102.64039141783654</v>
      </c>
    </row>
    <row r="1651" spans="1:8">
      <c r="A1651" s="104">
        <f t="shared" si="206"/>
        <v>1641</v>
      </c>
      <c r="B1651" s="104">
        <f t="shared" ca="1" si="202"/>
        <v>-0.92513865494455194</v>
      </c>
      <c r="C1651" s="104">
        <f t="shared" ca="1" si="203"/>
        <v>-9.1513865494455195E-4</v>
      </c>
      <c r="D1651" s="104">
        <f t="shared" ca="1" si="204"/>
        <v>100.02514620915885</v>
      </c>
      <c r="E1651" s="104">
        <f t="shared" ca="1" si="205"/>
        <v>4.63031639514708</v>
      </c>
      <c r="F1651" s="104">
        <f t="shared" ca="1" si="200"/>
        <v>102.54650419455744</v>
      </c>
      <c r="G1651" s="104">
        <f t="shared" si="207"/>
        <v>1641</v>
      </c>
      <c r="H1651" s="104">
        <f t="shared" ca="1" si="201"/>
        <v>102.54650419455744</v>
      </c>
    </row>
    <row r="1652" spans="1:8">
      <c r="A1652" s="104">
        <f t="shared" si="206"/>
        <v>1642</v>
      </c>
      <c r="B1652" s="104">
        <f t="shared" ca="1" si="202"/>
        <v>1.1267620931684994</v>
      </c>
      <c r="C1652" s="104">
        <f t="shared" ca="1" si="203"/>
        <v>1.1367620931684995E-3</v>
      </c>
      <c r="D1652" s="104">
        <f t="shared" ca="1" si="204"/>
        <v>100.02628297125202</v>
      </c>
      <c r="E1652" s="104">
        <f t="shared" ca="1" si="205"/>
        <v>4.6314531572402489</v>
      </c>
      <c r="F1652" s="104">
        <f t="shared" ca="1" si="200"/>
        <v>102.66314145516088</v>
      </c>
      <c r="G1652" s="104">
        <f t="shared" si="207"/>
        <v>1642</v>
      </c>
      <c r="H1652" s="104">
        <f t="shared" ca="1" si="201"/>
        <v>102.66314145516088</v>
      </c>
    </row>
    <row r="1653" spans="1:8">
      <c r="A1653" s="104">
        <f t="shared" si="206"/>
        <v>1643</v>
      </c>
      <c r="B1653" s="104">
        <f t="shared" ca="1" si="202"/>
        <v>-0.18740907864927092</v>
      </c>
      <c r="C1653" s="104">
        <f t="shared" ca="1" si="203"/>
        <v>-1.7740907864927092E-4</v>
      </c>
      <c r="D1653" s="104">
        <f t="shared" ca="1" si="204"/>
        <v>100.02610556217337</v>
      </c>
      <c r="E1653" s="104">
        <f t="shared" ca="1" si="205"/>
        <v>4.6312757481615998</v>
      </c>
      <c r="F1653" s="104">
        <f t="shared" ca="1" si="200"/>
        <v>102.64492969733746</v>
      </c>
      <c r="G1653" s="104">
        <f t="shared" si="207"/>
        <v>1643</v>
      </c>
      <c r="H1653" s="104">
        <f t="shared" ca="1" si="201"/>
        <v>102.64492969733746</v>
      </c>
    </row>
    <row r="1654" spans="1:8">
      <c r="A1654" s="104">
        <f t="shared" si="206"/>
        <v>1644</v>
      </c>
      <c r="B1654" s="104">
        <f t="shared" ca="1" si="202"/>
        <v>-1.5263653611070223</v>
      </c>
      <c r="C1654" s="104">
        <f t="shared" ca="1" si="203"/>
        <v>-1.5163653611070223E-3</v>
      </c>
      <c r="D1654" s="104">
        <f t="shared" ca="1" si="204"/>
        <v>100.02458919681226</v>
      </c>
      <c r="E1654" s="104">
        <f t="shared" ca="1" si="205"/>
        <v>4.6297593828004926</v>
      </c>
      <c r="F1654" s="104">
        <f t="shared" ca="1" si="200"/>
        <v>102.48940043084883</v>
      </c>
      <c r="G1654" s="104">
        <f t="shared" si="207"/>
        <v>1644</v>
      </c>
      <c r="H1654" s="104">
        <f t="shared" ca="1" si="201"/>
        <v>102.48940043084883</v>
      </c>
    </row>
    <row r="1655" spans="1:8">
      <c r="A1655" s="104">
        <f t="shared" si="206"/>
        <v>1645</v>
      </c>
      <c r="B1655" s="104">
        <f t="shared" ca="1" si="202"/>
        <v>-6.7581623453704248E-2</v>
      </c>
      <c r="C1655" s="104">
        <f t="shared" ca="1" si="203"/>
        <v>-5.7581623453704247E-5</v>
      </c>
      <c r="D1655" s="104">
        <f t="shared" ca="1" si="204"/>
        <v>100.02453161518881</v>
      </c>
      <c r="E1655" s="104">
        <f t="shared" ca="1" si="205"/>
        <v>4.6297018011770392</v>
      </c>
      <c r="F1655" s="104">
        <f t="shared" ca="1" si="200"/>
        <v>102.48349909469115</v>
      </c>
      <c r="G1655" s="104">
        <f t="shared" si="207"/>
        <v>1645</v>
      </c>
      <c r="H1655" s="104">
        <f t="shared" ca="1" si="201"/>
        <v>102.48349909469115</v>
      </c>
    </row>
    <row r="1656" spans="1:8">
      <c r="A1656" s="104">
        <f t="shared" si="206"/>
        <v>1646</v>
      </c>
      <c r="B1656" s="104">
        <f t="shared" ca="1" si="202"/>
        <v>-0.58682834785726756</v>
      </c>
      <c r="C1656" s="104">
        <f t="shared" ca="1" si="203"/>
        <v>-5.7682834785726755E-4</v>
      </c>
      <c r="D1656" s="104">
        <f t="shared" ca="1" si="204"/>
        <v>100.02395478684095</v>
      </c>
      <c r="E1656" s="104">
        <f t="shared" ca="1" si="205"/>
        <v>4.6291249728291817</v>
      </c>
      <c r="F1656" s="104">
        <f t="shared" ca="1" si="200"/>
        <v>102.42440075366356</v>
      </c>
      <c r="G1656" s="104">
        <f t="shared" si="207"/>
        <v>1646</v>
      </c>
      <c r="H1656" s="104">
        <f t="shared" ca="1" si="201"/>
        <v>102.42440075366356</v>
      </c>
    </row>
    <row r="1657" spans="1:8">
      <c r="A1657" s="104">
        <f t="shared" si="206"/>
        <v>1647</v>
      </c>
      <c r="B1657" s="104">
        <f t="shared" ca="1" si="202"/>
        <v>-0.64890460331808719</v>
      </c>
      <c r="C1657" s="104">
        <f t="shared" ca="1" si="203"/>
        <v>-6.3890460331808715E-4</v>
      </c>
      <c r="D1657" s="104">
        <f t="shared" ca="1" si="204"/>
        <v>100.02331588223763</v>
      </c>
      <c r="E1657" s="104">
        <f t="shared" ca="1" si="205"/>
        <v>4.6284860682258637</v>
      </c>
      <c r="F1657" s="104">
        <f t="shared" ca="1" si="200"/>
        <v>102.35898223285233</v>
      </c>
      <c r="G1657" s="104">
        <f t="shared" si="207"/>
        <v>1647</v>
      </c>
      <c r="H1657" s="104">
        <f t="shared" ca="1" si="201"/>
        <v>102.35898223285233</v>
      </c>
    </row>
    <row r="1658" spans="1:8">
      <c r="A1658" s="104">
        <f t="shared" si="206"/>
        <v>1648</v>
      </c>
      <c r="B1658" s="104">
        <f t="shared" ca="1" si="202"/>
        <v>-0.68355457391466956</v>
      </c>
      <c r="C1658" s="104">
        <f t="shared" ca="1" si="203"/>
        <v>-6.7355457391466951E-4</v>
      </c>
      <c r="D1658" s="104">
        <f t="shared" ca="1" si="204"/>
        <v>100.02264232766372</v>
      </c>
      <c r="E1658" s="104">
        <f t="shared" ca="1" si="205"/>
        <v>4.627812513651949</v>
      </c>
      <c r="F1658" s="104">
        <f t="shared" ca="1" si="200"/>
        <v>102.29006108587069</v>
      </c>
      <c r="G1658" s="104">
        <f t="shared" si="207"/>
        <v>1648</v>
      </c>
      <c r="H1658" s="104">
        <f t="shared" ca="1" si="201"/>
        <v>102.29006108587069</v>
      </c>
    </row>
    <row r="1659" spans="1:8">
      <c r="A1659" s="104">
        <f t="shared" si="206"/>
        <v>1649</v>
      </c>
      <c r="B1659" s="104">
        <f t="shared" ca="1" si="202"/>
        <v>1.9344393621671867</v>
      </c>
      <c r="C1659" s="104">
        <f t="shared" ca="1" si="203"/>
        <v>1.9444393621671867E-3</v>
      </c>
      <c r="D1659" s="104">
        <f t="shared" ca="1" si="204"/>
        <v>100.02458676702588</v>
      </c>
      <c r="E1659" s="104">
        <f t="shared" ca="1" si="205"/>
        <v>4.629756953014116</v>
      </c>
      <c r="F1659" s="104">
        <f t="shared" ca="1" si="200"/>
        <v>102.48915140380247</v>
      </c>
      <c r="G1659" s="104">
        <f t="shared" si="207"/>
        <v>1649</v>
      </c>
      <c r="H1659" s="104">
        <f t="shared" ca="1" si="201"/>
        <v>102.48915140380247</v>
      </c>
    </row>
    <row r="1660" spans="1:8">
      <c r="A1660" s="104">
        <f t="shared" si="206"/>
        <v>1650</v>
      </c>
      <c r="B1660" s="104">
        <f t="shared" ca="1" si="202"/>
        <v>2.1510965666308746E-4</v>
      </c>
      <c r="C1660" s="104">
        <f t="shared" ca="1" si="203"/>
        <v>1.0215109656663088E-5</v>
      </c>
      <c r="D1660" s="104">
        <f t="shared" ca="1" si="204"/>
        <v>100.02459698213553</v>
      </c>
      <c r="E1660" s="104">
        <f t="shared" ca="1" si="205"/>
        <v>4.6297671681237729</v>
      </c>
      <c r="F1660" s="104">
        <f t="shared" ca="1" si="200"/>
        <v>102.49019834707001</v>
      </c>
      <c r="G1660" s="104">
        <f t="shared" si="207"/>
        <v>1650</v>
      </c>
      <c r="H1660" s="104">
        <f t="shared" ca="1" si="201"/>
        <v>102.49019834707001</v>
      </c>
    </row>
    <row r="1661" spans="1:8">
      <c r="A1661" s="104">
        <f t="shared" si="206"/>
        <v>1651</v>
      </c>
      <c r="B1661" s="104">
        <f t="shared" ca="1" si="202"/>
        <v>-0.77916125164095718</v>
      </c>
      <c r="C1661" s="104">
        <f t="shared" ca="1" si="203"/>
        <v>-7.6916125164095718E-4</v>
      </c>
      <c r="D1661" s="104">
        <f t="shared" ca="1" si="204"/>
        <v>100.02382782088389</v>
      </c>
      <c r="E1661" s="104">
        <f t="shared" ca="1" si="205"/>
        <v>4.6289980068721315</v>
      </c>
      <c r="F1661" s="104">
        <f t="shared" ca="1" si="200"/>
        <v>102.41139716712046</v>
      </c>
      <c r="G1661" s="104">
        <f t="shared" si="207"/>
        <v>1651</v>
      </c>
      <c r="H1661" s="104">
        <f t="shared" ca="1" si="201"/>
        <v>102.41139716712046</v>
      </c>
    </row>
    <row r="1662" spans="1:8">
      <c r="A1662" s="104">
        <f t="shared" si="206"/>
        <v>1652</v>
      </c>
      <c r="B1662" s="104">
        <f t="shared" ca="1" si="202"/>
        <v>1.2220396809775447</v>
      </c>
      <c r="C1662" s="104">
        <f t="shared" ca="1" si="203"/>
        <v>1.2320396809775446E-3</v>
      </c>
      <c r="D1662" s="104">
        <f t="shared" ca="1" si="204"/>
        <v>100.02505986056487</v>
      </c>
      <c r="E1662" s="104">
        <f t="shared" ca="1" si="205"/>
        <v>4.630230046553109</v>
      </c>
      <c r="F1662" s="104">
        <f t="shared" ca="1" si="200"/>
        <v>102.53764983039005</v>
      </c>
      <c r="G1662" s="104">
        <f t="shared" si="207"/>
        <v>1652</v>
      </c>
      <c r="H1662" s="104">
        <f t="shared" ca="1" si="201"/>
        <v>102.53764983039005</v>
      </c>
    </row>
    <row r="1663" spans="1:8">
      <c r="A1663" s="104">
        <f t="shared" si="206"/>
        <v>1653</v>
      </c>
      <c r="B1663" s="104">
        <f t="shared" ca="1" si="202"/>
        <v>3.5510383303889351E-2</v>
      </c>
      <c r="C1663" s="104">
        <f t="shared" ca="1" si="203"/>
        <v>4.551038330388935E-5</v>
      </c>
      <c r="D1663" s="104">
        <f t="shared" ca="1" si="204"/>
        <v>100.02510537094817</v>
      </c>
      <c r="E1663" s="104">
        <f t="shared" ca="1" si="205"/>
        <v>4.6302755569364127</v>
      </c>
      <c r="F1663" s="104">
        <f t="shared" ca="1" si="200"/>
        <v>102.54231646432623</v>
      </c>
      <c r="G1663" s="104">
        <f t="shared" si="207"/>
        <v>1653</v>
      </c>
      <c r="H1663" s="104">
        <f t="shared" ca="1" si="201"/>
        <v>102.54231646432623</v>
      </c>
    </row>
    <row r="1664" spans="1:8">
      <c r="A1664" s="104">
        <f t="shared" si="206"/>
        <v>1654</v>
      </c>
      <c r="B1664" s="104">
        <f t="shared" ca="1" si="202"/>
        <v>-3.2843081506071981</v>
      </c>
      <c r="C1664" s="104">
        <f t="shared" ca="1" si="203"/>
        <v>-3.2743081506071982E-3</v>
      </c>
      <c r="D1664" s="104">
        <f t="shared" ca="1" si="204"/>
        <v>100.02183106279756</v>
      </c>
      <c r="E1664" s="104">
        <f t="shared" ca="1" si="205"/>
        <v>4.6270012487858052</v>
      </c>
      <c r="F1664" s="104">
        <f t="shared" ca="1" si="200"/>
        <v>102.20711040519194</v>
      </c>
      <c r="G1664" s="104">
        <f t="shared" si="207"/>
        <v>1654</v>
      </c>
      <c r="H1664" s="104">
        <f t="shared" ca="1" si="201"/>
        <v>102.20711040519194</v>
      </c>
    </row>
    <row r="1665" spans="1:8">
      <c r="A1665" s="104">
        <f t="shared" si="206"/>
        <v>1655</v>
      </c>
      <c r="B1665" s="104">
        <f t="shared" ca="1" si="202"/>
        <v>0.47477787069587984</v>
      </c>
      <c r="C1665" s="104">
        <f t="shared" ca="1" si="203"/>
        <v>4.8477787069587985E-4</v>
      </c>
      <c r="D1665" s="104">
        <f t="shared" ca="1" si="204"/>
        <v>100.02231584066826</v>
      </c>
      <c r="E1665" s="104">
        <f t="shared" ca="1" si="205"/>
        <v>4.6274860266565012</v>
      </c>
      <c r="F1665" s="104">
        <f t="shared" ca="1" si="200"/>
        <v>102.25667016231034</v>
      </c>
      <c r="G1665" s="104">
        <f t="shared" si="207"/>
        <v>1655</v>
      </c>
      <c r="H1665" s="104">
        <f t="shared" ca="1" si="201"/>
        <v>102.25667016231034</v>
      </c>
    </row>
    <row r="1666" spans="1:8">
      <c r="A1666" s="104">
        <f t="shared" si="206"/>
        <v>1656</v>
      </c>
      <c r="B1666" s="104">
        <f t="shared" ca="1" si="202"/>
        <v>0.57609931503117173</v>
      </c>
      <c r="C1666" s="104">
        <f t="shared" ca="1" si="203"/>
        <v>5.860993150311718E-4</v>
      </c>
      <c r="D1666" s="104">
        <f t="shared" ca="1" si="204"/>
        <v>100.02290193998329</v>
      </c>
      <c r="E1666" s="104">
        <f t="shared" ca="1" si="205"/>
        <v>4.6280721259715323</v>
      </c>
      <c r="F1666" s="104">
        <f t="shared" ca="1" si="200"/>
        <v>102.31662029329905</v>
      </c>
      <c r="G1666" s="104">
        <f t="shared" si="207"/>
        <v>1656</v>
      </c>
      <c r="H1666" s="104">
        <f t="shared" ca="1" si="201"/>
        <v>102.31662029329905</v>
      </c>
    </row>
    <row r="1667" spans="1:8">
      <c r="A1667" s="104">
        <f t="shared" si="206"/>
        <v>1657</v>
      </c>
      <c r="B1667" s="104">
        <f t="shared" ca="1" si="202"/>
        <v>0.44038139523520659</v>
      </c>
      <c r="C1667" s="104">
        <f t="shared" ca="1" si="203"/>
        <v>4.5038139523520662E-4</v>
      </c>
      <c r="D1667" s="104">
        <f t="shared" ca="1" si="204"/>
        <v>100.02335232137852</v>
      </c>
      <c r="E1667" s="104">
        <f t="shared" ca="1" si="205"/>
        <v>4.6285225073667675</v>
      </c>
      <c r="F1667" s="104">
        <f t="shared" ca="1" si="200"/>
        <v>102.3627121741862</v>
      </c>
      <c r="G1667" s="104">
        <f t="shared" si="207"/>
        <v>1657</v>
      </c>
      <c r="H1667" s="104">
        <f t="shared" ca="1" si="201"/>
        <v>102.3627121741862</v>
      </c>
    </row>
    <row r="1668" spans="1:8">
      <c r="A1668" s="104">
        <f t="shared" si="206"/>
        <v>1658</v>
      </c>
      <c r="B1668" s="104">
        <f t="shared" ca="1" si="202"/>
        <v>-0.7376177210493422</v>
      </c>
      <c r="C1668" s="104">
        <f t="shared" ca="1" si="203"/>
        <v>-7.2761772104934215E-4</v>
      </c>
      <c r="D1668" s="104">
        <f t="shared" ca="1" si="204"/>
        <v>100.02262470365747</v>
      </c>
      <c r="E1668" s="104">
        <f t="shared" ca="1" si="205"/>
        <v>4.6277948896457186</v>
      </c>
      <c r="F1668" s="104">
        <f t="shared" ca="1" si="200"/>
        <v>102.28825834108264</v>
      </c>
      <c r="G1668" s="104">
        <f t="shared" si="207"/>
        <v>1658</v>
      </c>
      <c r="H1668" s="104">
        <f t="shared" ca="1" si="201"/>
        <v>102.28825834108264</v>
      </c>
    </row>
    <row r="1669" spans="1:8">
      <c r="A1669" s="104">
        <f t="shared" si="206"/>
        <v>1659</v>
      </c>
      <c r="B1669" s="104">
        <f t="shared" ca="1" si="202"/>
        <v>-0.94306886380074562</v>
      </c>
      <c r="C1669" s="104">
        <f t="shared" ca="1" si="203"/>
        <v>-9.3306886380074556E-4</v>
      </c>
      <c r="D1669" s="104">
        <f t="shared" ca="1" si="204"/>
        <v>100.02169163479367</v>
      </c>
      <c r="E1669" s="104">
        <f t="shared" ca="1" si="205"/>
        <v>4.6268618207819179</v>
      </c>
      <c r="F1669" s="104">
        <f t="shared" ca="1" si="200"/>
        <v>102.1928608652206</v>
      </c>
      <c r="G1669" s="104">
        <f t="shared" si="207"/>
        <v>1659</v>
      </c>
      <c r="H1669" s="104">
        <f t="shared" ca="1" si="201"/>
        <v>102.1928608652206</v>
      </c>
    </row>
    <row r="1670" spans="1:8">
      <c r="A1670" s="104">
        <f t="shared" si="206"/>
        <v>1660</v>
      </c>
      <c r="B1670" s="104">
        <f t="shared" ca="1" si="202"/>
        <v>-0.5724880591323851</v>
      </c>
      <c r="C1670" s="104">
        <f t="shared" ca="1" si="203"/>
        <v>-5.6248805913238506E-4</v>
      </c>
      <c r="D1670" s="104">
        <f t="shared" ca="1" si="204"/>
        <v>100.02112914673454</v>
      </c>
      <c r="E1670" s="104">
        <f t="shared" ca="1" si="205"/>
        <v>4.6262993327227857</v>
      </c>
      <c r="F1670" s="104">
        <f t="shared" ca="1" si="200"/>
        <v>102.13539476476817</v>
      </c>
      <c r="G1670" s="104">
        <f t="shared" si="207"/>
        <v>1660</v>
      </c>
      <c r="H1670" s="104">
        <f t="shared" ca="1" si="201"/>
        <v>102.13539476476817</v>
      </c>
    </row>
    <row r="1671" spans="1:8">
      <c r="A1671" s="104">
        <f t="shared" si="206"/>
        <v>1661</v>
      </c>
      <c r="B1671" s="104">
        <f t="shared" ca="1" si="202"/>
        <v>1.1955090340070123</v>
      </c>
      <c r="C1671" s="104">
        <f t="shared" ca="1" si="203"/>
        <v>1.2055090340070123E-3</v>
      </c>
      <c r="D1671" s="104">
        <f t="shared" ca="1" si="204"/>
        <v>100.02233465576855</v>
      </c>
      <c r="E1671" s="104">
        <f t="shared" ca="1" si="205"/>
        <v>4.6275048417567923</v>
      </c>
      <c r="F1671" s="104">
        <f t="shared" ca="1" si="200"/>
        <v>102.25859414991484</v>
      </c>
      <c r="G1671" s="104">
        <f t="shared" si="207"/>
        <v>1661</v>
      </c>
      <c r="H1671" s="104">
        <f t="shared" ca="1" si="201"/>
        <v>102.25859414991484</v>
      </c>
    </row>
    <row r="1672" spans="1:8">
      <c r="A1672" s="104">
        <f t="shared" si="206"/>
        <v>1662</v>
      </c>
      <c r="B1672" s="104">
        <f t="shared" ca="1" si="202"/>
        <v>0.29573699428183642</v>
      </c>
      <c r="C1672" s="104">
        <f t="shared" ca="1" si="203"/>
        <v>3.0573699428183647E-4</v>
      </c>
      <c r="D1672" s="104">
        <f t="shared" ca="1" si="204"/>
        <v>100.02264039276282</v>
      </c>
      <c r="E1672" s="104">
        <f t="shared" ca="1" si="205"/>
        <v>4.6278105787510739</v>
      </c>
      <c r="F1672" s="104">
        <f t="shared" ca="1" si="200"/>
        <v>102.28986316493345</v>
      </c>
      <c r="G1672" s="104">
        <f t="shared" si="207"/>
        <v>1662</v>
      </c>
      <c r="H1672" s="104">
        <f t="shared" ca="1" si="201"/>
        <v>102.28986316493345</v>
      </c>
    </row>
    <row r="1673" spans="1:8">
      <c r="A1673" s="104">
        <f t="shared" si="206"/>
        <v>1663</v>
      </c>
      <c r="B1673" s="104">
        <f t="shared" ca="1" si="202"/>
        <v>-1.0752859535535819</v>
      </c>
      <c r="C1673" s="104">
        <f t="shared" ca="1" si="203"/>
        <v>-1.0652859535535818E-3</v>
      </c>
      <c r="D1673" s="104">
        <f t="shared" ca="1" si="204"/>
        <v>100.02157510680927</v>
      </c>
      <c r="E1673" s="104">
        <f t="shared" ca="1" si="205"/>
        <v>4.6267452927975201</v>
      </c>
      <c r="F1673" s="104">
        <f t="shared" ca="1" si="200"/>
        <v>102.18095323092392</v>
      </c>
      <c r="G1673" s="104">
        <f t="shared" si="207"/>
        <v>1663</v>
      </c>
      <c r="H1673" s="104">
        <f t="shared" ca="1" si="201"/>
        <v>102.18095323092392</v>
      </c>
    </row>
    <row r="1674" spans="1:8">
      <c r="A1674" s="104">
        <f t="shared" si="206"/>
        <v>1664</v>
      </c>
      <c r="B1674" s="104">
        <f t="shared" ca="1" si="202"/>
        <v>3.9450123752958269E-2</v>
      </c>
      <c r="C1674" s="104">
        <f t="shared" ca="1" si="203"/>
        <v>4.9450123752958269E-5</v>
      </c>
      <c r="D1674" s="104">
        <f t="shared" ca="1" si="204"/>
        <v>100.02162455693302</v>
      </c>
      <c r="E1674" s="104">
        <f t="shared" ca="1" si="205"/>
        <v>4.6267947429212732</v>
      </c>
      <c r="F1674" s="104">
        <f t="shared" ref="F1674:F1737" ca="1" si="208">EXP(E1674)</f>
        <v>102.18600621664076</v>
      </c>
      <c r="G1674" s="104">
        <f t="shared" si="207"/>
        <v>1664</v>
      </c>
      <c r="H1674" s="104">
        <f t="shared" ref="H1674:H1737" ca="1" si="209">F1674</f>
        <v>102.18600621664076</v>
      </c>
    </row>
    <row r="1675" spans="1:8">
      <c r="A1675" s="104">
        <f t="shared" si="206"/>
        <v>1665</v>
      </c>
      <c r="B1675" s="104">
        <f t="shared" ref="B1675:B1738" ca="1" si="210">NORMINV(RAND(),0,1)</f>
        <v>0.83319326778331981</v>
      </c>
      <c r="C1675" s="104">
        <f t="shared" ref="C1675:C1738" ca="1" si="211">$E$2+B1675*$C$3</f>
        <v>8.4319326778331983E-4</v>
      </c>
      <c r="D1675" s="104">
        <f t="shared" ref="D1675:D1738" ca="1" si="212">D1674+C1675</f>
        <v>100.0224677502008</v>
      </c>
      <c r="E1675" s="104">
        <f t="shared" ref="E1675:E1738" ca="1" si="213">E1674+C1675</f>
        <v>4.6276379361890569</v>
      </c>
      <c r="F1675" s="104">
        <f t="shared" ca="1" si="208"/>
        <v>102.27220510519849</v>
      </c>
      <c r="G1675" s="104">
        <f t="shared" si="207"/>
        <v>1665</v>
      </c>
      <c r="H1675" s="104">
        <f t="shared" ca="1" si="209"/>
        <v>102.27220510519849</v>
      </c>
    </row>
    <row r="1676" spans="1:8">
      <c r="A1676" s="104">
        <f t="shared" ref="A1676:A1739" si="214">A1675+1</f>
        <v>1666</v>
      </c>
      <c r="B1676" s="104">
        <f t="shared" ca="1" si="210"/>
        <v>0.83845987828111035</v>
      </c>
      <c r="C1676" s="104">
        <f t="shared" ca="1" si="211"/>
        <v>8.4845987828111036E-4</v>
      </c>
      <c r="D1676" s="104">
        <f t="shared" ca="1" si="212"/>
        <v>100.02331621007909</v>
      </c>
      <c r="E1676" s="104">
        <f t="shared" ca="1" si="213"/>
        <v>4.6284863960673377</v>
      </c>
      <c r="F1676" s="104">
        <f t="shared" ca="1" si="208"/>
        <v>102.35901579037744</v>
      </c>
      <c r="G1676" s="104">
        <f t="shared" ref="G1676:G1739" si="215">G1675+1</f>
        <v>1666</v>
      </c>
      <c r="H1676" s="104">
        <f t="shared" ca="1" si="209"/>
        <v>102.35901579037744</v>
      </c>
    </row>
    <row r="1677" spans="1:8">
      <c r="A1677" s="104">
        <f t="shared" si="214"/>
        <v>1667</v>
      </c>
      <c r="B1677" s="104">
        <f t="shared" ca="1" si="210"/>
        <v>-1.8386690901639797</v>
      </c>
      <c r="C1677" s="104">
        <f t="shared" ca="1" si="211"/>
        <v>-1.8286690901639798E-3</v>
      </c>
      <c r="D1677" s="104">
        <f t="shared" ca="1" si="212"/>
        <v>100.02148754098893</v>
      </c>
      <c r="E1677" s="104">
        <f t="shared" ca="1" si="213"/>
        <v>4.6266577269771734</v>
      </c>
      <c r="F1677" s="104">
        <f t="shared" ca="1" si="208"/>
        <v>102.17200606366919</v>
      </c>
      <c r="G1677" s="104">
        <f t="shared" si="215"/>
        <v>1667</v>
      </c>
      <c r="H1677" s="104">
        <f t="shared" ca="1" si="209"/>
        <v>102.17200606366919</v>
      </c>
    </row>
    <row r="1678" spans="1:8">
      <c r="A1678" s="104">
        <f t="shared" si="214"/>
        <v>1668</v>
      </c>
      <c r="B1678" s="104">
        <f t="shared" ca="1" si="210"/>
        <v>-1.0002282042611683</v>
      </c>
      <c r="C1678" s="104">
        <f t="shared" ca="1" si="211"/>
        <v>-9.9022820426116821E-4</v>
      </c>
      <c r="D1678" s="104">
        <f t="shared" ca="1" si="212"/>
        <v>100.02049731278467</v>
      </c>
      <c r="E1678" s="104">
        <f t="shared" ca="1" si="213"/>
        <v>4.6256674987729118</v>
      </c>
      <c r="F1678" s="104">
        <f t="shared" ca="1" si="208"/>
        <v>102.07088253752588</v>
      </c>
      <c r="G1678" s="104">
        <f t="shared" si="215"/>
        <v>1668</v>
      </c>
      <c r="H1678" s="104">
        <f t="shared" ca="1" si="209"/>
        <v>102.07088253752588</v>
      </c>
    </row>
    <row r="1679" spans="1:8">
      <c r="A1679" s="104">
        <f t="shared" si="214"/>
        <v>1669</v>
      </c>
      <c r="B1679" s="104">
        <f t="shared" ca="1" si="210"/>
        <v>0.61157818360832783</v>
      </c>
      <c r="C1679" s="104">
        <f t="shared" ca="1" si="211"/>
        <v>6.2157818360832789E-4</v>
      </c>
      <c r="D1679" s="104">
        <f t="shared" ca="1" si="212"/>
        <v>100.02111889096828</v>
      </c>
      <c r="E1679" s="104">
        <f t="shared" ca="1" si="213"/>
        <v>4.6262890769565201</v>
      </c>
      <c r="F1679" s="104">
        <f t="shared" ca="1" si="208"/>
        <v>102.13434729340334</v>
      </c>
      <c r="G1679" s="104">
        <f t="shared" si="215"/>
        <v>1669</v>
      </c>
      <c r="H1679" s="104">
        <f t="shared" ca="1" si="209"/>
        <v>102.13434729340334</v>
      </c>
    </row>
    <row r="1680" spans="1:8">
      <c r="A1680" s="104">
        <f t="shared" si="214"/>
        <v>1670</v>
      </c>
      <c r="B1680" s="104">
        <f t="shared" ca="1" si="210"/>
        <v>0.34215353967163731</v>
      </c>
      <c r="C1680" s="104">
        <f t="shared" ca="1" si="211"/>
        <v>3.5215353967163736E-4</v>
      </c>
      <c r="D1680" s="104">
        <f t="shared" ca="1" si="212"/>
        <v>100.02147104450795</v>
      </c>
      <c r="E1680" s="104">
        <f t="shared" ca="1" si="213"/>
        <v>4.6266412304961921</v>
      </c>
      <c r="F1680" s="104">
        <f t="shared" ca="1" si="208"/>
        <v>102.17032059901649</v>
      </c>
      <c r="G1680" s="104">
        <f t="shared" si="215"/>
        <v>1670</v>
      </c>
      <c r="H1680" s="104">
        <f t="shared" ca="1" si="209"/>
        <v>102.17032059901649</v>
      </c>
    </row>
    <row r="1681" spans="1:8">
      <c r="A1681" s="104">
        <f t="shared" si="214"/>
        <v>1671</v>
      </c>
      <c r="B1681" s="104">
        <f t="shared" ca="1" si="210"/>
        <v>-4.3891598850693228E-2</v>
      </c>
      <c r="C1681" s="104">
        <f t="shared" ca="1" si="211"/>
        <v>-3.3891598850693228E-5</v>
      </c>
      <c r="D1681" s="104">
        <f t="shared" ca="1" si="212"/>
        <v>100.0214371529091</v>
      </c>
      <c r="E1681" s="104">
        <f t="shared" ca="1" si="213"/>
        <v>4.6266073388973412</v>
      </c>
      <c r="F1681" s="104">
        <f t="shared" ca="1" si="208"/>
        <v>102.1668579421741</v>
      </c>
      <c r="G1681" s="104">
        <f t="shared" si="215"/>
        <v>1671</v>
      </c>
      <c r="H1681" s="104">
        <f t="shared" ca="1" si="209"/>
        <v>102.1668579421741</v>
      </c>
    </row>
    <row r="1682" spans="1:8">
      <c r="A1682" s="104">
        <f t="shared" si="214"/>
        <v>1672</v>
      </c>
      <c r="B1682" s="104">
        <f t="shared" ca="1" si="210"/>
        <v>-0.91245028453587773</v>
      </c>
      <c r="C1682" s="104">
        <f t="shared" ca="1" si="211"/>
        <v>-9.0245028453587778E-4</v>
      </c>
      <c r="D1682" s="104">
        <f t="shared" ca="1" si="212"/>
        <v>100.02053470262456</v>
      </c>
      <c r="E1682" s="104">
        <f t="shared" ca="1" si="213"/>
        <v>4.6257048886128054</v>
      </c>
      <c r="F1682" s="104">
        <f t="shared" ca="1" si="208"/>
        <v>102.07469902283019</v>
      </c>
      <c r="G1682" s="104">
        <f t="shared" si="215"/>
        <v>1672</v>
      </c>
      <c r="H1682" s="104">
        <f t="shared" ca="1" si="209"/>
        <v>102.07469902283019</v>
      </c>
    </row>
    <row r="1683" spans="1:8">
      <c r="A1683" s="104">
        <f t="shared" si="214"/>
        <v>1673</v>
      </c>
      <c r="B1683" s="104">
        <f t="shared" ca="1" si="210"/>
        <v>0.84535637240398098</v>
      </c>
      <c r="C1683" s="104">
        <f t="shared" ca="1" si="211"/>
        <v>8.5535637240398107E-4</v>
      </c>
      <c r="D1683" s="104">
        <f t="shared" ca="1" si="212"/>
        <v>100.02139005899696</v>
      </c>
      <c r="E1683" s="104">
        <f t="shared" ca="1" si="213"/>
        <v>4.6265602449852095</v>
      </c>
      <c r="F1683" s="104">
        <f t="shared" ca="1" si="208"/>
        <v>102.16204661843631</v>
      </c>
      <c r="G1683" s="104">
        <f t="shared" si="215"/>
        <v>1673</v>
      </c>
      <c r="H1683" s="104">
        <f t="shared" ca="1" si="209"/>
        <v>102.16204661843631</v>
      </c>
    </row>
    <row r="1684" spans="1:8">
      <c r="A1684" s="104">
        <f t="shared" si="214"/>
        <v>1674</v>
      </c>
      <c r="B1684" s="104">
        <f t="shared" ca="1" si="210"/>
        <v>-0.41093308186465927</v>
      </c>
      <c r="C1684" s="104">
        <f t="shared" ca="1" si="211"/>
        <v>-4.0093308186465928E-4</v>
      </c>
      <c r="D1684" s="104">
        <f t="shared" ca="1" si="212"/>
        <v>100.02098912591509</v>
      </c>
      <c r="E1684" s="104">
        <f t="shared" ca="1" si="213"/>
        <v>4.6261593119033444</v>
      </c>
      <c r="F1684" s="104">
        <f t="shared" ca="1" si="208"/>
        <v>102.1210946842771</v>
      </c>
      <c r="G1684" s="104">
        <f t="shared" si="215"/>
        <v>1674</v>
      </c>
      <c r="H1684" s="104">
        <f t="shared" ca="1" si="209"/>
        <v>102.1210946842771</v>
      </c>
    </row>
    <row r="1685" spans="1:8">
      <c r="A1685" s="104">
        <f t="shared" si="214"/>
        <v>1675</v>
      </c>
      <c r="B1685" s="104">
        <f t="shared" ca="1" si="210"/>
        <v>-2.203314955223986E-2</v>
      </c>
      <c r="C1685" s="104">
        <f t="shared" ca="1" si="211"/>
        <v>-1.2033149552239858E-5</v>
      </c>
      <c r="D1685" s="104">
        <f t="shared" ca="1" si="212"/>
        <v>100.02097709276555</v>
      </c>
      <c r="E1685" s="104">
        <f t="shared" ca="1" si="213"/>
        <v>4.6261472787537921</v>
      </c>
      <c r="F1685" s="104">
        <f t="shared" ca="1" si="208"/>
        <v>102.11986585326568</v>
      </c>
      <c r="G1685" s="104">
        <f t="shared" si="215"/>
        <v>1675</v>
      </c>
      <c r="H1685" s="104">
        <f t="shared" ca="1" si="209"/>
        <v>102.11986585326568</v>
      </c>
    </row>
    <row r="1686" spans="1:8">
      <c r="A1686" s="104">
        <f t="shared" si="214"/>
        <v>1676</v>
      </c>
      <c r="B1686" s="104">
        <f t="shared" ca="1" si="210"/>
        <v>0.72694284680869981</v>
      </c>
      <c r="C1686" s="104">
        <f t="shared" ca="1" si="211"/>
        <v>7.3694284680869985E-4</v>
      </c>
      <c r="D1686" s="104">
        <f t="shared" ca="1" si="212"/>
        <v>100.02171403561236</v>
      </c>
      <c r="E1686" s="104">
        <f t="shared" ca="1" si="213"/>
        <v>4.6268842216006005</v>
      </c>
      <c r="F1686" s="104">
        <f t="shared" ca="1" si="208"/>
        <v>102.19515009460771</v>
      </c>
      <c r="G1686" s="104">
        <f t="shared" si="215"/>
        <v>1676</v>
      </c>
      <c r="H1686" s="104">
        <f t="shared" ca="1" si="209"/>
        <v>102.19515009460771</v>
      </c>
    </row>
    <row r="1687" spans="1:8">
      <c r="A1687" s="104">
        <f t="shared" si="214"/>
        <v>1677</v>
      </c>
      <c r="B1687" s="104">
        <f t="shared" ca="1" si="210"/>
        <v>-0.62302719276179719</v>
      </c>
      <c r="C1687" s="104">
        <f t="shared" ca="1" si="211"/>
        <v>-6.1302719276179712E-4</v>
      </c>
      <c r="D1687" s="104">
        <f t="shared" ca="1" si="212"/>
        <v>100.02110100841961</v>
      </c>
      <c r="E1687" s="104">
        <f t="shared" ca="1" si="213"/>
        <v>4.6262711944078383</v>
      </c>
      <c r="F1687" s="104">
        <f t="shared" ca="1" si="208"/>
        <v>102.13252088729622</v>
      </c>
      <c r="G1687" s="104">
        <f t="shared" si="215"/>
        <v>1677</v>
      </c>
      <c r="H1687" s="104">
        <f t="shared" ca="1" si="209"/>
        <v>102.13252088729622</v>
      </c>
    </row>
    <row r="1688" spans="1:8">
      <c r="A1688" s="104">
        <f t="shared" si="214"/>
        <v>1678</v>
      </c>
      <c r="B1688" s="104">
        <f t="shared" ca="1" si="210"/>
        <v>-0.52411394047711624</v>
      </c>
      <c r="C1688" s="104">
        <f t="shared" ca="1" si="211"/>
        <v>-5.1411394047711618E-4</v>
      </c>
      <c r="D1688" s="104">
        <f t="shared" ca="1" si="212"/>
        <v>100.02058689447912</v>
      </c>
      <c r="E1688" s="104">
        <f t="shared" ca="1" si="213"/>
        <v>4.6257570804673609</v>
      </c>
      <c r="F1688" s="104">
        <f t="shared" ca="1" si="208"/>
        <v>102.08002662970301</v>
      </c>
      <c r="G1688" s="104">
        <f t="shared" si="215"/>
        <v>1678</v>
      </c>
      <c r="H1688" s="104">
        <f t="shared" ca="1" si="209"/>
        <v>102.08002662970301</v>
      </c>
    </row>
    <row r="1689" spans="1:8">
      <c r="A1689" s="104">
        <f t="shared" si="214"/>
        <v>1679</v>
      </c>
      <c r="B1689" s="104">
        <f t="shared" ca="1" si="210"/>
        <v>1.2382136948204465E-2</v>
      </c>
      <c r="C1689" s="104">
        <f t="shared" ca="1" si="211"/>
        <v>2.2382136948204465E-5</v>
      </c>
      <c r="D1689" s="104">
        <f t="shared" ca="1" si="212"/>
        <v>100.02060927661607</v>
      </c>
      <c r="E1689" s="104">
        <f t="shared" ca="1" si="213"/>
        <v>4.6257794626043092</v>
      </c>
      <c r="F1689" s="104">
        <f t="shared" ca="1" si="208"/>
        <v>102.08231142440793</v>
      </c>
      <c r="G1689" s="104">
        <f t="shared" si="215"/>
        <v>1679</v>
      </c>
      <c r="H1689" s="104">
        <f t="shared" ca="1" si="209"/>
        <v>102.08231142440793</v>
      </c>
    </row>
    <row r="1690" spans="1:8">
      <c r="A1690" s="104">
        <f t="shared" si="214"/>
        <v>1680</v>
      </c>
      <c r="B1690" s="104">
        <f t="shared" ca="1" si="210"/>
        <v>0.26938982294623415</v>
      </c>
      <c r="C1690" s="104">
        <f t="shared" ca="1" si="211"/>
        <v>2.7938982294623417E-4</v>
      </c>
      <c r="D1690" s="104">
        <f t="shared" ca="1" si="212"/>
        <v>100.02088866643902</v>
      </c>
      <c r="E1690" s="104">
        <f t="shared" ca="1" si="213"/>
        <v>4.6260588524272555</v>
      </c>
      <c r="F1690" s="104">
        <f t="shared" ca="1" si="208"/>
        <v>102.11083616789871</v>
      </c>
      <c r="G1690" s="104">
        <f t="shared" si="215"/>
        <v>1680</v>
      </c>
      <c r="H1690" s="104">
        <f t="shared" ca="1" si="209"/>
        <v>102.11083616789871</v>
      </c>
    </row>
    <row r="1691" spans="1:8">
      <c r="A1691" s="104">
        <f t="shared" si="214"/>
        <v>1681</v>
      </c>
      <c r="B1691" s="104">
        <f t="shared" ca="1" si="210"/>
        <v>-0.49210309469951652</v>
      </c>
      <c r="C1691" s="104">
        <f t="shared" ca="1" si="211"/>
        <v>-4.8210309469951646E-4</v>
      </c>
      <c r="D1691" s="104">
        <f t="shared" ca="1" si="212"/>
        <v>100.02040656334432</v>
      </c>
      <c r="E1691" s="104">
        <f t="shared" ca="1" si="213"/>
        <v>4.6255767493325557</v>
      </c>
      <c r="F1691" s="104">
        <f t="shared" ca="1" si="208"/>
        <v>102.06162008234661</v>
      </c>
      <c r="G1691" s="104">
        <f t="shared" si="215"/>
        <v>1681</v>
      </c>
      <c r="H1691" s="104">
        <f t="shared" ca="1" si="209"/>
        <v>102.06162008234661</v>
      </c>
    </row>
    <row r="1692" spans="1:8">
      <c r="A1692" s="104">
        <f t="shared" si="214"/>
        <v>1682</v>
      </c>
      <c r="B1692" s="104">
        <f t="shared" ca="1" si="210"/>
        <v>-1.120961622722378</v>
      </c>
      <c r="C1692" s="104">
        <f t="shared" ca="1" si="211"/>
        <v>-1.1109616227223779E-3</v>
      </c>
      <c r="D1692" s="104">
        <f t="shared" ca="1" si="212"/>
        <v>100.01929560172159</v>
      </c>
      <c r="E1692" s="104">
        <f t="shared" ca="1" si="213"/>
        <v>4.6244657877098332</v>
      </c>
      <c r="F1692" s="104">
        <f t="shared" ca="1" si="208"/>
        <v>101.94829650001337</v>
      </c>
      <c r="G1692" s="104">
        <f t="shared" si="215"/>
        <v>1682</v>
      </c>
      <c r="H1692" s="104">
        <f t="shared" ca="1" si="209"/>
        <v>101.94829650001337</v>
      </c>
    </row>
    <row r="1693" spans="1:8">
      <c r="A1693" s="104">
        <f t="shared" si="214"/>
        <v>1683</v>
      </c>
      <c r="B1693" s="104">
        <f t="shared" ca="1" si="210"/>
        <v>0.89421493696096843</v>
      </c>
      <c r="C1693" s="104">
        <f t="shared" ca="1" si="211"/>
        <v>9.0421493696096853E-4</v>
      </c>
      <c r="D1693" s="104">
        <f t="shared" ca="1" si="212"/>
        <v>100.02019981665856</v>
      </c>
      <c r="E1693" s="104">
        <f t="shared" ca="1" si="213"/>
        <v>4.6253700026467941</v>
      </c>
      <c r="F1693" s="104">
        <f t="shared" ca="1" si="208"/>
        <v>102.04052136177155</v>
      </c>
      <c r="G1693" s="104">
        <f t="shared" si="215"/>
        <v>1683</v>
      </c>
      <c r="H1693" s="104">
        <f t="shared" ca="1" si="209"/>
        <v>102.04052136177155</v>
      </c>
    </row>
    <row r="1694" spans="1:8">
      <c r="A1694" s="104">
        <f t="shared" si="214"/>
        <v>1684</v>
      </c>
      <c r="B1694" s="104">
        <f t="shared" ca="1" si="210"/>
        <v>-1.3863412457688034</v>
      </c>
      <c r="C1694" s="104">
        <f t="shared" ca="1" si="211"/>
        <v>-1.3763412457688034E-3</v>
      </c>
      <c r="D1694" s="104">
        <f t="shared" ca="1" si="212"/>
        <v>100.01882347541279</v>
      </c>
      <c r="E1694" s="104">
        <f t="shared" ca="1" si="213"/>
        <v>4.6239936614010251</v>
      </c>
      <c r="F1694" s="104">
        <f t="shared" ca="1" si="208"/>
        <v>101.90017538761299</v>
      </c>
      <c r="G1694" s="104">
        <f t="shared" si="215"/>
        <v>1684</v>
      </c>
      <c r="H1694" s="104">
        <f t="shared" ca="1" si="209"/>
        <v>101.90017538761299</v>
      </c>
    </row>
    <row r="1695" spans="1:8">
      <c r="A1695" s="104">
        <f t="shared" si="214"/>
        <v>1685</v>
      </c>
      <c r="B1695" s="104">
        <f t="shared" ca="1" si="210"/>
        <v>0.60565246267882378</v>
      </c>
      <c r="C1695" s="104">
        <f t="shared" ca="1" si="211"/>
        <v>6.1565246267882381E-4</v>
      </c>
      <c r="D1695" s="104">
        <f t="shared" ca="1" si="212"/>
        <v>100.01943912787547</v>
      </c>
      <c r="E1695" s="104">
        <f t="shared" ca="1" si="213"/>
        <v>4.6246093138637043</v>
      </c>
      <c r="F1695" s="104">
        <f t="shared" ca="1" si="208"/>
        <v>101.96292979700902</v>
      </c>
      <c r="G1695" s="104">
        <f t="shared" si="215"/>
        <v>1685</v>
      </c>
      <c r="H1695" s="104">
        <f t="shared" ca="1" si="209"/>
        <v>101.96292979700902</v>
      </c>
    </row>
    <row r="1696" spans="1:8">
      <c r="A1696" s="104">
        <f t="shared" si="214"/>
        <v>1686</v>
      </c>
      <c r="B1696" s="104">
        <f t="shared" ca="1" si="210"/>
        <v>0.47710454307908357</v>
      </c>
      <c r="C1696" s="104">
        <f t="shared" ca="1" si="211"/>
        <v>4.8710454307908358E-4</v>
      </c>
      <c r="D1696" s="104">
        <f t="shared" ca="1" si="212"/>
        <v>100.01992623241856</v>
      </c>
      <c r="E1696" s="104">
        <f t="shared" ca="1" si="213"/>
        <v>4.6250964184067831</v>
      </c>
      <c r="F1696" s="104">
        <f t="shared" ca="1" si="208"/>
        <v>102.01260850171788</v>
      </c>
      <c r="G1696" s="104">
        <f t="shared" si="215"/>
        <v>1686</v>
      </c>
      <c r="H1696" s="104">
        <f t="shared" ca="1" si="209"/>
        <v>102.01260850171788</v>
      </c>
    </row>
    <row r="1697" spans="1:8">
      <c r="A1697" s="104">
        <f t="shared" si="214"/>
        <v>1687</v>
      </c>
      <c r="B1697" s="104">
        <f t="shared" ca="1" si="210"/>
        <v>-0.28397013131678162</v>
      </c>
      <c r="C1697" s="104">
        <f t="shared" ca="1" si="211"/>
        <v>-2.7397013131678162E-4</v>
      </c>
      <c r="D1697" s="104">
        <f t="shared" ca="1" si="212"/>
        <v>100.01965226228724</v>
      </c>
      <c r="E1697" s="104">
        <f t="shared" ca="1" si="213"/>
        <v>4.6248224482754665</v>
      </c>
      <c r="F1697" s="104">
        <f t="shared" ca="1" si="208"/>
        <v>101.98466392213557</v>
      </c>
      <c r="G1697" s="104">
        <f t="shared" si="215"/>
        <v>1687</v>
      </c>
      <c r="H1697" s="104">
        <f t="shared" ca="1" si="209"/>
        <v>101.98466392213557</v>
      </c>
    </row>
    <row r="1698" spans="1:8">
      <c r="A1698" s="104">
        <f t="shared" si="214"/>
        <v>1688</v>
      </c>
      <c r="B1698" s="104">
        <f t="shared" ca="1" si="210"/>
        <v>-9.5469498717410173E-2</v>
      </c>
      <c r="C1698" s="104">
        <f t="shared" ca="1" si="211"/>
        <v>-8.5469498717410174E-5</v>
      </c>
      <c r="D1698" s="104">
        <f t="shared" ca="1" si="212"/>
        <v>100.01956679278852</v>
      </c>
      <c r="E1698" s="104">
        <f t="shared" ca="1" si="213"/>
        <v>4.6247369787767489</v>
      </c>
      <c r="F1698" s="104">
        <f t="shared" ca="1" si="208"/>
        <v>101.97594771652344</v>
      </c>
      <c r="G1698" s="104">
        <f t="shared" si="215"/>
        <v>1688</v>
      </c>
      <c r="H1698" s="104">
        <f t="shared" ca="1" si="209"/>
        <v>101.97594771652344</v>
      </c>
    </row>
    <row r="1699" spans="1:8">
      <c r="A1699" s="104">
        <f t="shared" si="214"/>
        <v>1689</v>
      </c>
      <c r="B1699" s="104">
        <f t="shared" ca="1" si="210"/>
        <v>-0.37277312958535969</v>
      </c>
      <c r="C1699" s="104">
        <f t="shared" ca="1" si="211"/>
        <v>-3.6277312958535969E-4</v>
      </c>
      <c r="D1699" s="104">
        <f t="shared" ca="1" si="212"/>
        <v>100.01920401965894</v>
      </c>
      <c r="E1699" s="104">
        <f t="shared" ca="1" si="213"/>
        <v>4.6243742056471637</v>
      </c>
      <c r="F1699" s="104">
        <f t="shared" ca="1" si="208"/>
        <v>101.93896029225536</v>
      </c>
      <c r="G1699" s="104">
        <f t="shared" si="215"/>
        <v>1689</v>
      </c>
      <c r="H1699" s="104">
        <f t="shared" ca="1" si="209"/>
        <v>101.93896029225536</v>
      </c>
    </row>
    <row r="1700" spans="1:8">
      <c r="A1700" s="104">
        <f t="shared" si="214"/>
        <v>1690</v>
      </c>
      <c r="B1700" s="104">
        <f t="shared" ca="1" si="210"/>
        <v>1.2071168310264686</v>
      </c>
      <c r="C1700" s="104">
        <f t="shared" ca="1" si="211"/>
        <v>1.2171168310264686E-3</v>
      </c>
      <c r="D1700" s="104">
        <f t="shared" ca="1" si="212"/>
        <v>100.02042113648997</v>
      </c>
      <c r="E1700" s="104">
        <f t="shared" ca="1" si="213"/>
        <v>4.6255913224781899</v>
      </c>
      <c r="F1700" s="104">
        <f t="shared" ca="1" si="208"/>
        <v>102.06310745203754</v>
      </c>
      <c r="G1700" s="104">
        <f t="shared" si="215"/>
        <v>1690</v>
      </c>
      <c r="H1700" s="104">
        <f t="shared" ca="1" si="209"/>
        <v>102.06310745203754</v>
      </c>
    </row>
    <row r="1701" spans="1:8">
      <c r="A1701" s="104">
        <f t="shared" si="214"/>
        <v>1691</v>
      </c>
      <c r="B1701" s="104">
        <f t="shared" ca="1" si="210"/>
        <v>7.9636306567954757E-2</v>
      </c>
      <c r="C1701" s="104">
        <f t="shared" ca="1" si="211"/>
        <v>8.9636306567954759E-5</v>
      </c>
      <c r="D1701" s="104">
        <f t="shared" ca="1" si="212"/>
        <v>100.02051077279654</v>
      </c>
      <c r="E1701" s="104">
        <f t="shared" ca="1" si="213"/>
        <v>4.6256809587847583</v>
      </c>
      <c r="F1701" s="104">
        <f t="shared" ca="1" si="208"/>
        <v>102.07225642206024</v>
      </c>
      <c r="G1701" s="104">
        <f t="shared" si="215"/>
        <v>1691</v>
      </c>
      <c r="H1701" s="104">
        <f t="shared" ca="1" si="209"/>
        <v>102.07225642206024</v>
      </c>
    </row>
    <row r="1702" spans="1:8">
      <c r="A1702" s="104">
        <f t="shared" si="214"/>
        <v>1692</v>
      </c>
      <c r="B1702" s="104">
        <f t="shared" ca="1" si="210"/>
        <v>0.47147090471817688</v>
      </c>
      <c r="C1702" s="104">
        <f t="shared" ca="1" si="211"/>
        <v>4.814709047181769E-4</v>
      </c>
      <c r="D1702" s="104">
        <f t="shared" ca="1" si="212"/>
        <v>100.02099224370126</v>
      </c>
      <c r="E1702" s="104">
        <f t="shared" ca="1" si="213"/>
        <v>4.6261624296894768</v>
      </c>
      <c r="F1702" s="104">
        <f t="shared" ca="1" si="208"/>
        <v>102.12141307650627</v>
      </c>
      <c r="G1702" s="104">
        <f t="shared" si="215"/>
        <v>1692</v>
      </c>
      <c r="H1702" s="104">
        <f t="shared" ca="1" si="209"/>
        <v>102.12141307650627</v>
      </c>
    </row>
    <row r="1703" spans="1:8">
      <c r="A1703" s="104">
        <f t="shared" si="214"/>
        <v>1693</v>
      </c>
      <c r="B1703" s="104">
        <f t="shared" ca="1" si="210"/>
        <v>-1.1498434509057889</v>
      </c>
      <c r="C1703" s="104">
        <f t="shared" ca="1" si="211"/>
        <v>-1.1398434509057888E-3</v>
      </c>
      <c r="D1703" s="104">
        <f t="shared" ca="1" si="212"/>
        <v>100.01985240025036</v>
      </c>
      <c r="E1703" s="104">
        <f t="shared" ca="1" si="213"/>
        <v>4.625022586238571</v>
      </c>
      <c r="F1703" s="104">
        <f t="shared" ca="1" si="208"/>
        <v>102.00507696768538</v>
      </c>
      <c r="G1703" s="104">
        <f t="shared" si="215"/>
        <v>1693</v>
      </c>
      <c r="H1703" s="104">
        <f t="shared" ca="1" si="209"/>
        <v>102.00507696768538</v>
      </c>
    </row>
    <row r="1704" spans="1:8">
      <c r="A1704" s="104">
        <f t="shared" si="214"/>
        <v>1694</v>
      </c>
      <c r="B1704" s="104">
        <f t="shared" ca="1" si="210"/>
        <v>-1.5538568616690132</v>
      </c>
      <c r="C1704" s="104">
        <f t="shared" ca="1" si="211"/>
        <v>-1.5438568616690132E-3</v>
      </c>
      <c r="D1704" s="104">
        <f t="shared" ca="1" si="212"/>
        <v>100.01830854338868</v>
      </c>
      <c r="E1704" s="104">
        <f t="shared" ca="1" si="213"/>
        <v>4.6234787293769024</v>
      </c>
      <c r="F1704" s="104">
        <f t="shared" ca="1" si="208"/>
        <v>101.8477172313936</v>
      </c>
      <c r="G1704" s="104">
        <f t="shared" si="215"/>
        <v>1694</v>
      </c>
      <c r="H1704" s="104">
        <f t="shared" ca="1" si="209"/>
        <v>101.8477172313936</v>
      </c>
    </row>
    <row r="1705" spans="1:8">
      <c r="A1705" s="104">
        <f t="shared" si="214"/>
        <v>1695</v>
      </c>
      <c r="B1705" s="104">
        <f t="shared" ca="1" si="210"/>
        <v>1.5203278461542951</v>
      </c>
      <c r="C1705" s="104">
        <f t="shared" ca="1" si="211"/>
        <v>1.530327846154295E-3</v>
      </c>
      <c r="D1705" s="104">
        <f t="shared" ca="1" si="212"/>
        <v>100.01983887123484</v>
      </c>
      <c r="E1705" s="104">
        <f t="shared" ca="1" si="213"/>
        <v>4.6250090572230569</v>
      </c>
      <c r="F1705" s="104">
        <f t="shared" ca="1" si="208"/>
        <v>102.00369694875174</v>
      </c>
      <c r="G1705" s="104">
        <f t="shared" si="215"/>
        <v>1695</v>
      </c>
      <c r="H1705" s="104">
        <f t="shared" ca="1" si="209"/>
        <v>102.00369694875174</v>
      </c>
    </row>
    <row r="1706" spans="1:8">
      <c r="A1706" s="104">
        <f t="shared" si="214"/>
        <v>1696</v>
      </c>
      <c r="B1706" s="104">
        <f t="shared" ca="1" si="210"/>
        <v>-1.585796020734108</v>
      </c>
      <c r="C1706" s="104">
        <f t="shared" ca="1" si="211"/>
        <v>-1.575796020734108E-3</v>
      </c>
      <c r="D1706" s="104">
        <f t="shared" ca="1" si="212"/>
        <v>100.01826307521411</v>
      </c>
      <c r="E1706" s="104">
        <f t="shared" ca="1" si="213"/>
        <v>4.6234332612023223</v>
      </c>
      <c r="F1706" s="104">
        <f t="shared" ca="1" si="208"/>
        <v>101.84308650688203</v>
      </c>
      <c r="G1706" s="104">
        <f t="shared" si="215"/>
        <v>1696</v>
      </c>
      <c r="H1706" s="104">
        <f t="shared" ca="1" si="209"/>
        <v>101.84308650688203</v>
      </c>
    </row>
    <row r="1707" spans="1:8">
      <c r="A1707" s="104">
        <f t="shared" si="214"/>
        <v>1697</v>
      </c>
      <c r="B1707" s="104">
        <f t="shared" ca="1" si="210"/>
        <v>-0.72971420917866459</v>
      </c>
      <c r="C1707" s="104">
        <f t="shared" ca="1" si="211"/>
        <v>-7.1971420917866461E-4</v>
      </c>
      <c r="D1707" s="104">
        <f t="shared" ca="1" si="212"/>
        <v>100.01754336100493</v>
      </c>
      <c r="E1707" s="104">
        <f t="shared" ca="1" si="213"/>
        <v>4.6227135469931433</v>
      </c>
      <c r="F1707" s="104">
        <f t="shared" ca="1" si="208"/>
        <v>101.7698149608656</v>
      </c>
      <c r="G1707" s="104">
        <f t="shared" si="215"/>
        <v>1697</v>
      </c>
      <c r="H1707" s="104">
        <f t="shared" ca="1" si="209"/>
        <v>101.7698149608656</v>
      </c>
    </row>
    <row r="1708" spans="1:8">
      <c r="A1708" s="104">
        <f t="shared" si="214"/>
        <v>1698</v>
      </c>
      <c r="B1708" s="104">
        <f t="shared" ca="1" si="210"/>
        <v>-1.1719156314311197</v>
      </c>
      <c r="C1708" s="104">
        <f t="shared" ca="1" si="211"/>
        <v>-1.1619156314311198E-3</v>
      </c>
      <c r="D1708" s="104">
        <f t="shared" ca="1" si="212"/>
        <v>100.0163814453735</v>
      </c>
      <c r="E1708" s="104">
        <f t="shared" ca="1" si="213"/>
        <v>4.6215516313617124</v>
      </c>
      <c r="F1708" s="104">
        <f t="shared" ca="1" si="208"/>
        <v>101.65163569251999</v>
      </c>
      <c r="G1708" s="104">
        <f t="shared" si="215"/>
        <v>1698</v>
      </c>
      <c r="H1708" s="104">
        <f t="shared" ca="1" si="209"/>
        <v>101.65163569251999</v>
      </c>
    </row>
    <row r="1709" spans="1:8">
      <c r="A1709" s="104">
        <f t="shared" si="214"/>
        <v>1699</v>
      </c>
      <c r="B1709" s="104">
        <f t="shared" ca="1" si="210"/>
        <v>0.5547010477116765</v>
      </c>
      <c r="C1709" s="104">
        <f t="shared" ca="1" si="211"/>
        <v>5.6470104771167654E-4</v>
      </c>
      <c r="D1709" s="104">
        <f t="shared" ca="1" si="212"/>
        <v>100.0169461464212</v>
      </c>
      <c r="E1709" s="104">
        <f t="shared" ca="1" si="213"/>
        <v>4.6221163324094245</v>
      </c>
      <c r="F1709" s="104">
        <f t="shared" ca="1" si="208"/>
        <v>101.70905468845493</v>
      </c>
      <c r="G1709" s="104">
        <f t="shared" si="215"/>
        <v>1699</v>
      </c>
      <c r="H1709" s="104">
        <f t="shared" ca="1" si="209"/>
        <v>101.70905468845493</v>
      </c>
    </row>
    <row r="1710" spans="1:8">
      <c r="A1710" s="104">
        <f t="shared" si="214"/>
        <v>1700</v>
      </c>
      <c r="B1710" s="104">
        <f t="shared" ca="1" si="210"/>
        <v>1.4985597059344742</v>
      </c>
      <c r="C1710" s="104">
        <f t="shared" ca="1" si="211"/>
        <v>1.5085597059344743E-3</v>
      </c>
      <c r="D1710" s="104">
        <f t="shared" ca="1" si="212"/>
        <v>100.01845470612714</v>
      </c>
      <c r="E1710" s="104">
        <f t="shared" ca="1" si="213"/>
        <v>4.6236248921153589</v>
      </c>
      <c r="F1710" s="104">
        <f t="shared" ca="1" si="208"/>
        <v>101.86260466061688</v>
      </c>
      <c r="G1710" s="104">
        <f t="shared" si="215"/>
        <v>1700</v>
      </c>
      <c r="H1710" s="104">
        <f t="shared" ca="1" si="209"/>
        <v>101.86260466061688</v>
      </c>
    </row>
    <row r="1711" spans="1:8">
      <c r="A1711" s="104">
        <f t="shared" si="214"/>
        <v>1701</v>
      </c>
      <c r="B1711" s="104">
        <f t="shared" ca="1" si="210"/>
        <v>1.3357197516463915</v>
      </c>
      <c r="C1711" s="104">
        <f t="shared" ca="1" si="211"/>
        <v>1.3457197516463916E-3</v>
      </c>
      <c r="D1711" s="104">
        <f t="shared" ca="1" si="212"/>
        <v>100.01980042587878</v>
      </c>
      <c r="E1711" s="104">
        <f t="shared" ca="1" si="213"/>
        <v>4.6249706118670053</v>
      </c>
      <c r="F1711" s="104">
        <f t="shared" ca="1" si="208"/>
        <v>101.99977545568605</v>
      </c>
      <c r="G1711" s="104">
        <f t="shared" si="215"/>
        <v>1701</v>
      </c>
      <c r="H1711" s="104">
        <f t="shared" ca="1" si="209"/>
        <v>101.99977545568605</v>
      </c>
    </row>
    <row r="1712" spans="1:8">
      <c r="A1712" s="104">
        <f t="shared" si="214"/>
        <v>1702</v>
      </c>
      <c r="B1712" s="104">
        <f t="shared" ca="1" si="210"/>
        <v>0.85912919123140763</v>
      </c>
      <c r="C1712" s="104">
        <f t="shared" ca="1" si="211"/>
        <v>8.6912919123140772E-4</v>
      </c>
      <c r="D1712" s="104">
        <f t="shared" ca="1" si="212"/>
        <v>100.02066955507001</v>
      </c>
      <c r="E1712" s="104">
        <f t="shared" ca="1" si="213"/>
        <v>4.625839741058237</v>
      </c>
      <c r="F1712" s="104">
        <f t="shared" ca="1" si="208"/>
        <v>102.08846497377533</v>
      </c>
      <c r="G1712" s="104">
        <f t="shared" si="215"/>
        <v>1702</v>
      </c>
      <c r="H1712" s="104">
        <f t="shared" ca="1" si="209"/>
        <v>102.08846497377533</v>
      </c>
    </row>
    <row r="1713" spans="1:8">
      <c r="A1713" s="104">
        <f t="shared" si="214"/>
        <v>1703</v>
      </c>
      <c r="B1713" s="104">
        <f t="shared" ca="1" si="210"/>
        <v>0.18011655264057708</v>
      </c>
      <c r="C1713" s="104">
        <f t="shared" ca="1" si="211"/>
        <v>1.9011655264057707E-4</v>
      </c>
      <c r="D1713" s="104">
        <f t="shared" ca="1" si="212"/>
        <v>100.02085967162266</v>
      </c>
      <c r="E1713" s="104">
        <f t="shared" ca="1" si="213"/>
        <v>4.6260298576108774</v>
      </c>
      <c r="F1713" s="104">
        <f t="shared" ca="1" si="208"/>
        <v>102.10787552587566</v>
      </c>
      <c r="G1713" s="104">
        <f t="shared" si="215"/>
        <v>1703</v>
      </c>
      <c r="H1713" s="104">
        <f t="shared" ca="1" si="209"/>
        <v>102.10787552587566</v>
      </c>
    </row>
    <row r="1714" spans="1:8">
      <c r="A1714" s="104">
        <f t="shared" si="214"/>
        <v>1704</v>
      </c>
      <c r="B1714" s="104">
        <f t="shared" ca="1" si="210"/>
        <v>-0.9208405909089965</v>
      </c>
      <c r="C1714" s="104">
        <f t="shared" ca="1" si="211"/>
        <v>-9.1084059090899654E-4</v>
      </c>
      <c r="D1714" s="104">
        <f t="shared" ca="1" si="212"/>
        <v>100.01994883103175</v>
      </c>
      <c r="E1714" s="104">
        <f t="shared" ca="1" si="213"/>
        <v>4.6251190170199683</v>
      </c>
      <c r="F1714" s="104">
        <f t="shared" ca="1" si="208"/>
        <v>102.01491387124639</v>
      </c>
      <c r="G1714" s="104">
        <f t="shared" si="215"/>
        <v>1704</v>
      </c>
      <c r="H1714" s="104">
        <f t="shared" ca="1" si="209"/>
        <v>102.01491387124639</v>
      </c>
    </row>
    <row r="1715" spans="1:8">
      <c r="A1715" s="104">
        <f t="shared" si="214"/>
        <v>1705</v>
      </c>
      <c r="B1715" s="104">
        <f t="shared" ca="1" si="210"/>
        <v>-0.8325795647880192</v>
      </c>
      <c r="C1715" s="104">
        <f t="shared" ca="1" si="211"/>
        <v>-8.2257956478801924E-4</v>
      </c>
      <c r="D1715" s="104">
        <f t="shared" ca="1" si="212"/>
        <v>100.01912625146697</v>
      </c>
      <c r="E1715" s="104">
        <f t="shared" ca="1" si="213"/>
        <v>4.6242964374551807</v>
      </c>
      <c r="F1715" s="104">
        <f t="shared" ca="1" si="208"/>
        <v>101.93103299187071</v>
      </c>
      <c r="G1715" s="104">
        <f t="shared" si="215"/>
        <v>1705</v>
      </c>
      <c r="H1715" s="104">
        <f t="shared" ca="1" si="209"/>
        <v>101.93103299187071</v>
      </c>
    </row>
    <row r="1716" spans="1:8">
      <c r="A1716" s="104">
        <f t="shared" si="214"/>
        <v>1706</v>
      </c>
      <c r="B1716" s="104">
        <f t="shared" ca="1" si="210"/>
        <v>1.5105121481750108</v>
      </c>
      <c r="C1716" s="104">
        <f t="shared" ca="1" si="211"/>
        <v>1.5205121481750108E-3</v>
      </c>
      <c r="D1716" s="104">
        <f t="shared" ca="1" si="212"/>
        <v>100.02064676361515</v>
      </c>
      <c r="E1716" s="104">
        <f t="shared" ca="1" si="213"/>
        <v>4.6258169496033554</v>
      </c>
      <c r="F1716" s="104">
        <f t="shared" ca="1" si="208"/>
        <v>102.0861382556467</v>
      </c>
      <c r="G1716" s="104">
        <f t="shared" si="215"/>
        <v>1706</v>
      </c>
      <c r="H1716" s="104">
        <f t="shared" ca="1" si="209"/>
        <v>102.0861382556467</v>
      </c>
    </row>
    <row r="1717" spans="1:8">
      <c r="A1717" s="104">
        <f t="shared" si="214"/>
        <v>1707</v>
      </c>
      <c r="B1717" s="104">
        <f t="shared" ca="1" si="210"/>
        <v>-4.1308456861923804E-2</v>
      </c>
      <c r="C1717" s="104">
        <f t="shared" ca="1" si="211"/>
        <v>-3.1308456861923807E-5</v>
      </c>
      <c r="D1717" s="104">
        <f t="shared" ca="1" si="212"/>
        <v>100.02061545515828</v>
      </c>
      <c r="E1717" s="104">
        <f t="shared" ca="1" si="213"/>
        <v>4.6257856411464937</v>
      </c>
      <c r="F1717" s="104">
        <f t="shared" ca="1" si="208"/>
        <v>102.08294214622383</v>
      </c>
      <c r="G1717" s="104">
        <f t="shared" si="215"/>
        <v>1707</v>
      </c>
      <c r="H1717" s="104">
        <f t="shared" ca="1" si="209"/>
        <v>102.08294214622383</v>
      </c>
    </row>
    <row r="1718" spans="1:8">
      <c r="A1718" s="104">
        <f t="shared" si="214"/>
        <v>1708</v>
      </c>
      <c r="B1718" s="104">
        <f t="shared" ca="1" si="210"/>
        <v>-0.45864222046173009</v>
      </c>
      <c r="C1718" s="104">
        <f t="shared" ca="1" si="211"/>
        <v>-4.4864222046173005E-4</v>
      </c>
      <c r="D1718" s="104">
        <f t="shared" ca="1" si="212"/>
        <v>100.02016681293782</v>
      </c>
      <c r="E1718" s="104">
        <f t="shared" ca="1" si="213"/>
        <v>4.6253369989260316</v>
      </c>
      <c r="F1718" s="104">
        <f t="shared" ca="1" si="208"/>
        <v>102.03715370047105</v>
      </c>
      <c r="G1718" s="104">
        <f t="shared" si="215"/>
        <v>1708</v>
      </c>
      <c r="H1718" s="104">
        <f t="shared" ca="1" si="209"/>
        <v>102.03715370047105</v>
      </c>
    </row>
    <row r="1719" spans="1:8">
      <c r="A1719" s="104">
        <f t="shared" si="214"/>
        <v>1709</v>
      </c>
      <c r="B1719" s="104">
        <f t="shared" ca="1" si="210"/>
        <v>1.4783317144590891</v>
      </c>
      <c r="C1719" s="104">
        <f t="shared" ca="1" si="211"/>
        <v>1.4883317144590892E-3</v>
      </c>
      <c r="D1719" s="104">
        <f t="shared" ca="1" si="212"/>
        <v>100.02165514465227</v>
      </c>
      <c r="E1719" s="104">
        <f t="shared" ca="1" si="213"/>
        <v>4.6268253306404903</v>
      </c>
      <c r="F1719" s="104">
        <f t="shared" ca="1" si="208"/>
        <v>102.18913190131036</v>
      </c>
      <c r="G1719" s="104">
        <f t="shared" si="215"/>
        <v>1709</v>
      </c>
      <c r="H1719" s="104">
        <f t="shared" ca="1" si="209"/>
        <v>102.18913190131036</v>
      </c>
    </row>
    <row r="1720" spans="1:8">
      <c r="A1720" s="104">
        <f t="shared" si="214"/>
        <v>1710</v>
      </c>
      <c r="B1720" s="104">
        <f t="shared" ca="1" si="210"/>
        <v>0.65058306352786111</v>
      </c>
      <c r="C1720" s="104">
        <f t="shared" ca="1" si="211"/>
        <v>6.605830635278611E-4</v>
      </c>
      <c r="D1720" s="104">
        <f t="shared" ca="1" si="212"/>
        <v>100.02231572771579</v>
      </c>
      <c r="E1720" s="104">
        <f t="shared" ca="1" si="213"/>
        <v>4.6274859137040183</v>
      </c>
      <c r="F1720" s="104">
        <f t="shared" ca="1" si="208"/>
        <v>102.25665861216621</v>
      </c>
      <c r="G1720" s="104">
        <f t="shared" si="215"/>
        <v>1710</v>
      </c>
      <c r="H1720" s="104">
        <f t="shared" ca="1" si="209"/>
        <v>102.25665861216621</v>
      </c>
    </row>
    <row r="1721" spans="1:8">
      <c r="A1721" s="104">
        <f t="shared" si="214"/>
        <v>1711</v>
      </c>
      <c r="B1721" s="104">
        <f t="shared" ca="1" si="210"/>
        <v>1.4032222917964265</v>
      </c>
      <c r="C1721" s="104">
        <f t="shared" ca="1" si="211"/>
        <v>1.4132222917964267E-3</v>
      </c>
      <c r="D1721" s="104">
        <f t="shared" ca="1" si="212"/>
        <v>100.02372895000759</v>
      </c>
      <c r="E1721" s="104">
        <f t="shared" ca="1" si="213"/>
        <v>4.6288991359958152</v>
      </c>
      <c r="F1721" s="104">
        <f t="shared" ca="1" si="208"/>
        <v>102.40127216308002</v>
      </c>
      <c r="G1721" s="104">
        <f t="shared" si="215"/>
        <v>1711</v>
      </c>
      <c r="H1721" s="104">
        <f t="shared" ca="1" si="209"/>
        <v>102.40127216308002</v>
      </c>
    </row>
    <row r="1722" spans="1:8">
      <c r="A1722" s="104">
        <f t="shared" si="214"/>
        <v>1712</v>
      </c>
      <c r="B1722" s="104">
        <f t="shared" ca="1" si="210"/>
        <v>0.78839246695432807</v>
      </c>
      <c r="C1722" s="104">
        <f t="shared" ca="1" si="211"/>
        <v>7.9839246695432816E-4</v>
      </c>
      <c r="D1722" s="104">
        <f t="shared" ca="1" si="212"/>
        <v>100.02452734247454</v>
      </c>
      <c r="E1722" s="104">
        <f t="shared" ca="1" si="213"/>
        <v>4.6296975284627697</v>
      </c>
      <c r="F1722" s="104">
        <f t="shared" ca="1" si="208"/>
        <v>102.48306121291766</v>
      </c>
      <c r="G1722" s="104">
        <f t="shared" si="215"/>
        <v>1712</v>
      </c>
      <c r="H1722" s="104">
        <f t="shared" ca="1" si="209"/>
        <v>102.48306121291766</v>
      </c>
    </row>
    <row r="1723" spans="1:8">
      <c r="A1723" s="104">
        <f t="shared" si="214"/>
        <v>1713</v>
      </c>
      <c r="B1723" s="104">
        <f t="shared" ca="1" si="210"/>
        <v>1.2765908225598213</v>
      </c>
      <c r="C1723" s="104">
        <f t="shared" ca="1" si="211"/>
        <v>1.2865908225598213E-3</v>
      </c>
      <c r="D1723" s="104">
        <f t="shared" ca="1" si="212"/>
        <v>100.0258139332971</v>
      </c>
      <c r="E1723" s="104">
        <f t="shared" ca="1" si="213"/>
        <v>4.6309841192853298</v>
      </c>
      <c r="F1723" s="104">
        <f t="shared" ca="1" si="208"/>
        <v>102.61499983625302</v>
      </c>
      <c r="G1723" s="104">
        <f t="shared" si="215"/>
        <v>1713</v>
      </c>
      <c r="H1723" s="104">
        <f t="shared" ca="1" si="209"/>
        <v>102.61499983625302</v>
      </c>
    </row>
    <row r="1724" spans="1:8">
      <c r="A1724" s="104">
        <f t="shared" si="214"/>
        <v>1714</v>
      </c>
      <c r="B1724" s="104">
        <f t="shared" ca="1" si="210"/>
        <v>-0.38133774344033156</v>
      </c>
      <c r="C1724" s="104">
        <f t="shared" ca="1" si="211"/>
        <v>-3.7133774344033155E-4</v>
      </c>
      <c r="D1724" s="104">
        <f t="shared" ca="1" si="212"/>
        <v>100.02544259555366</v>
      </c>
      <c r="E1724" s="104">
        <f t="shared" ca="1" si="213"/>
        <v>4.6306127815418892</v>
      </c>
      <c r="F1724" s="104">
        <f t="shared" ca="1" si="208"/>
        <v>102.57690208777441</v>
      </c>
      <c r="G1724" s="104">
        <f t="shared" si="215"/>
        <v>1714</v>
      </c>
      <c r="H1724" s="104">
        <f t="shared" ca="1" si="209"/>
        <v>102.57690208777441</v>
      </c>
    </row>
    <row r="1725" spans="1:8">
      <c r="A1725" s="104">
        <f t="shared" si="214"/>
        <v>1715</v>
      </c>
      <c r="B1725" s="104">
        <f t="shared" ca="1" si="210"/>
        <v>0.74928543378374846</v>
      </c>
      <c r="C1725" s="104">
        <f t="shared" ca="1" si="211"/>
        <v>7.5928543378374846E-4</v>
      </c>
      <c r="D1725" s="104">
        <f t="shared" ca="1" si="212"/>
        <v>100.02620188098744</v>
      </c>
      <c r="E1725" s="104">
        <f t="shared" ca="1" si="213"/>
        <v>4.6313720669756728</v>
      </c>
      <c r="F1725" s="104">
        <f t="shared" ca="1" si="208"/>
        <v>102.65481681138643</v>
      </c>
      <c r="G1725" s="104">
        <f t="shared" si="215"/>
        <v>1715</v>
      </c>
      <c r="H1725" s="104">
        <f t="shared" ca="1" si="209"/>
        <v>102.65481681138643</v>
      </c>
    </row>
    <row r="1726" spans="1:8">
      <c r="A1726" s="104">
        <f t="shared" si="214"/>
        <v>1716</v>
      </c>
      <c r="B1726" s="104">
        <f t="shared" ca="1" si="210"/>
        <v>-4.5584273556251664E-2</v>
      </c>
      <c r="C1726" s="104">
        <f t="shared" ca="1" si="211"/>
        <v>-3.5584273556251663E-5</v>
      </c>
      <c r="D1726" s="104">
        <f t="shared" ca="1" si="212"/>
        <v>100.02616629671388</v>
      </c>
      <c r="E1726" s="104">
        <f t="shared" ca="1" si="213"/>
        <v>4.6313364827021166</v>
      </c>
      <c r="F1726" s="104">
        <f t="shared" ca="1" si="208"/>
        <v>102.65116397929522</v>
      </c>
      <c r="G1726" s="104">
        <f t="shared" si="215"/>
        <v>1716</v>
      </c>
      <c r="H1726" s="104">
        <f t="shared" ca="1" si="209"/>
        <v>102.65116397929522</v>
      </c>
    </row>
    <row r="1727" spans="1:8">
      <c r="A1727" s="104">
        <f t="shared" si="214"/>
        <v>1717</v>
      </c>
      <c r="B1727" s="104">
        <f t="shared" ca="1" si="210"/>
        <v>0.24417154649966361</v>
      </c>
      <c r="C1727" s="104">
        <f t="shared" ca="1" si="211"/>
        <v>2.5417154649966364E-4</v>
      </c>
      <c r="D1727" s="104">
        <f t="shared" ca="1" si="212"/>
        <v>100.02642046826038</v>
      </c>
      <c r="E1727" s="104">
        <f t="shared" ca="1" si="213"/>
        <v>4.6315906542486163</v>
      </c>
      <c r="F1727" s="104">
        <f t="shared" ca="1" si="208"/>
        <v>102.67725830047033</v>
      </c>
      <c r="G1727" s="104">
        <f t="shared" si="215"/>
        <v>1717</v>
      </c>
      <c r="H1727" s="104">
        <f t="shared" ca="1" si="209"/>
        <v>102.67725830047033</v>
      </c>
    </row>
    <row r="1728" spans="1:8">
      <c r="A1728" s="104">
        <f t="shared" si="214"/>
        <v>1718</v>
      </c>
      <c r="B1728" s="104">
        <f t="shared" ca="1" si="210"/>
        <v>0.31877619326402196</v>
      </c>
      <c r="C1728" s="104">
        <f t="shared" ca="1" si="211"/>
        <v>3.28776193264022E-4</v>
      </c>
      <c r="D1728" s="104">
        <f t="shared" ca="1" si="212"/>
        <v>100.02674924445365</v>
      </c>
      <c r="E1728" s="104">
        <f t="shared" ca="1" si="213"/>
        <v>4.6319194304418803</v>
      </c>
      <c r="F1728" s="104">
        <f t="shared" ca="1" si="208"/>
        <v>102.71102168858411</v>
      </c>
      <c r="G1728" s="104">
        <f t="shared" si="215"/>
        <v>1718</v>
      </c>
      <c r="H1728" s="104">
        <f t="shared" ca="1" si="209"/>
        <v>102.71102168858411</v>
      </c>
    </row>
    <row r="1729" spans="1:8">
      <c r="A1729" s="104">
        <f t="shared" si="214"/>
        <v>1719</v>
      </c>
      <c r="B1729" s="104">
        <f t="shared" ca="1" si="210"/>
        <v>0.49515361826283155</v>
      </c>
      <c r="C1729" s="104">
        <f t="shared" ca="1" si="211"/>
        <v>5.051536182628316E-4</v>
      </c>
      <c r="D1729" s="104">
        <f t="shared" ca="1" si="212"/>
        <v>100.02725439807192</v>
      </c>
      <c r="E1729" s="104">
        <f t="shared" ca="1" si="213"/>
        <v>4.6324245840601428</v>
      </c>
      <c r="F1729" s="104">
        <f t="shared" ca="1" si="208"/>
        <v>102.76291963994089</v>
      </c>
      <c r="G1729" s="104">
        <f t="shared" si="215"/>
        <v>1719</v>
      </c>
      <c r="H1729" s="104">
        <f t="shared" ca="1" si="209"/>
        <v>102.76291963994089</v>
      </c>
    </row>
    <row r="1730" spans="1:8">
      <c r="A1730" s="104">
        <f t="shared" si="214"/>
        <v>1720</v>
      </c>
      <c r="B1730" s="104">
        <f t="shared" ca="1" si="210"/>
        <v>-1.115768726580221</v>
      </c>
      <c r="C1730" s="104">
        <f t="shared" ca="1" si="211"/>
        <v>-1.1057687265802209E-3</v>
      </c>
      <c r="D1730" s="104">
        <f t="shared" ca="1" si="212"/>
        <v>100.02614862934534</v>
      </c>
      <c r="E1730" s="104">
        <f t="shared" ca="1" si="213"/>
        <v>4.6313188153335627</v>
      </c>
      <c r="F1730" s="104">
        <f t="shared" ca="1" si="208"/>
        <v>102.64935041936917</v>
      </c>
      <c r="G1730" s="104">
        <f t="shared" si="215"/>
        <v>1720</v>
      </c>
      <c r="H1730" s="104">
        <f t="shared" ca="1" si="209"/>
        <v>102.64935041936917</v>
      </c>
    </row>
    <row r="1731" spans="1:8">
      <c r="A1731" s="104">
        <f t="shared" si="214"/>
        <v>1721</v>
      </c>
      <c r="B1731" s="104">
        <f t="shared" ca="1" si="210"/>
        <v>0.63806521104175062</v>
      </c>
      <c r="C1731" s="104">
        <f t="shared" ca="1" si="211"/>
        <v>6.4806521104175067E-4</v>
      </c>
      <c r="D1731" s="104">
        <f t="shared" ca="1" si="212"/>
        <v>100.02679669455638</v>
      </c>
      <c r="E1731" s="104">
        <f t="shared" ca="1" si="213"/>
        <v>4.6319668805446046</v>
      </c>
      <c r="F1731" s="104">
        <f t="shared" ca="1" si="208"/>
        <v>102.71589545274355</v>
      </c>
      <c r="G1731" s="104">
        <f t="shared" si="215"/>
        <v>1721</v>
      </c>
      <c r="H1731" s="104">
        <f t="shared" ca="1" si="209"/>
        <v>102.71589545274355</v>
      </c>
    </row>
    <row r="1732" spans="1:8">
      <c r="A1732" s="104">
        <f t="shared" si="214"/>
        <v>1722</v>
      </c>
      <c r="B1732" s="104">
        <f t="shared" ca="1" si="210"/>
        <v>0.80326181507074779</v>
      </c>
      <c r="C1732" s="104">
        <f t="shared" ca="1" si="211"/>
        <v>8.1326181507074778E-4</v>
      </c>
      <c r="D1732" s="104">
        <f t="shared" ca="1" si="212"/>
        <v>100.02760995637145</v>
      </c>
      <c r="E1732" s="104">
        <f t="shared" ca="1" si="213"/>
        <v>4.6327801423596755</v>
      </c>
      <c r="F1732" s="104">
        <f t="shared" ca="1" si="208"/>
        <v>102.79946434540474</v>
      </c>
      <c r="G1732" s="104">
        <f t="shared" si="215"/>
        <v>1722</v>
      </c>
      <c r="H1732" s="104">
        <f t="shared" ca="1" si="209"/>
        <v>102.79946434540474</v>
      </c>
    </row>
    <row r="1733" spans="1:8">
      <c r="A1733" s="104">
        <f t="shared" si="214"/>
        <v>1723</v>
      </c>
      <c r="B1733" s="104">
        <f t="shared" ca="1" si="210"/>
        <v>-0.91389811464003223</v>
      </c>
      <c r="C1733" s="104">
        <f t="shared" ca="1" si="211"/>
        <v>-9.0389811464003226E-4</v>
      </c>
      <c r="D1733" s="104">
        <f t="shared" ca="1" si="212"/>
        <v>100.02670605825681</v>
      </c>
      <c r="E1733" s="104">
        <f t="shared" ca="1" si="213"/>
        <v>4.6318762442450359</v>
      </c>
      <c r="F1733" s="104">
        <f t="shared" ca="1" si="208"/>
        <v>102.70658608596247</v>
      </c>
      <c r="G1733" s="104">
        <f t="shared" si="215"/>
        <v>1723</v>
      </c>
      <c r="H1733" s="104">
        <f t="shared" ca="1" si="209"/>
        <v>102.70658608596247</v>
      </c>
    </row>
    <row r="1734" spans="1:8">
      <c r="A1734" s="104">
        <f t="shared" si="214"/>
        <v>1724</v>
      </c>
      <c r="B1734" s="104">
        <f t="shared" ca="1" si="210"/>
        <v>0.18317139271263178</v>
      </c>
      <c r="C1734" s="104">
        <f t="shared" ca="1" si="211"/>
        <v>1.9317139271263177E-4</v>
      </c>
      <c r="D1734" s="104">
        <f t="shared" ca="1" si="212"/>
        <v>100.02689922964952</v>
      </c>
      <c r="E1734" s="104">
        <f t="shared" ca="1" si="213"/>
        <v>4.6320694156377487</v>
      </c>
      <c r="F1734" s="104">
        <f t="shared" ca="1" si="208"/>
        <v>102.72642797661861</v>
      </c>
      <c r="G1734" s="104">
        <f t="shared" si="215"/>
        <v>1724</v>
      </c>
      <c r="H1734" s="104">
        <f t="shared" ca="1" si="209"/>
        <v>102.72642797661861</v>
      </c>
    </row>
    <row r="1735" spans="1:8">
      <c r="A1735" s="104">
        <f t="shared" si="214"/>
        <v>1725</v>
      </c>
      <c r="B1735" s="104">
        <f t="shared" ca="1" si="210"/>
        <v>-1.3209105639259699</v>
      </c>
      <c r="C1735" s="104">
        <f t="shared" ca="1" si="211"/>
        <v>-1.3109105639259699E-3</v>
      </c>
      <c r="D1735" s="104">
        <f t="shared" ca="1" si="212"/>
        <v>100.02558831908559</v>
      </c>
      <c r="E1735" s="104">
        <f t="shared" ca="1" si="213"/>
        <v>4.6307585050738229</v>
      </c>
      <c r="F1735" s="104">
        <f t="shared" ca="1" si="208"/>
        <v>102.59185104542247</v>
      </c>
      <c r="G1735" s="104">
        <f t="shared" si="215"/>
        <v>1725</v>
      </c>
      <c r="H1735" s="104">
        <f t="shared" ca="1" si="209"/>
        <v>102.59185104542247</v>
      </c>
    </row>
    <row r="1736" spans="1:8">
      <c r="A1736" s="104">
        <f t="shared" si="214"/>
        <v>1726</v>
      </c>
      <c r="B1736" s="104">
        <f t="shared" ca="1" si="210"/>
        <v>-0.12426566844089729</v>
      </c>
      <c r="C1736" s="104">
        <f t="shared" ca="1" si="211"/>
        <v>-1.1426566844089728E-4</v>
      </c>
      <c r="D1736" s="104">
        <f t="shared" ca="1" si="212"/>
        <v>100.02547405341714</v>
      </c>
      <c r="E1736" s="104">
        <f t="shared" ca="1" si="213"/>
        <v>4.6306442394053819</v>
      </c>
      <c r="F1736" s="104">
        <f t="shared" ca="1" si="208"/>
        <v>102.58012898871324</v>
      </c>
      <c r="G1736" s="104">
        <f t="shared" si="215"/>
        <v>1726</v>
      </c>
      <c r="H1736" s="104">
        <f t="shared" ca="1" si="209"/>
        <v>102.58012898871324</v>
      </c>
    </row>
    <row r="1737" spans="1:8">
      <c r="A1737" s="104">
        <f t="shared" si="214"/>
        <v>1727</v>
      </c>
      <c r="B1737" s="104">
        <f t="shared" ca="1" si="210"/>
        <v>-0.4783456119020626</v>
      </c>
      <c r="C1737" s="104">
        <f t="shared" ca="1" si="211"/>
        <v>-4.683456119020626E-4</v>
      </c>
      <c r="D1737" s="104">
        <f t="shared" ca="1" si="212"/>
        <v>100.02500570780524</v>
      </c>
      <c r="E1737" s="104">
        <f t="shared" ca="1" si="213"/>
        <v>4.6301758937934796</v>
      </c>
      <c r="F1737" s="104">
        <f t="shared" ca="1" si="208"/>
        <v>102.53209728403003</v>
      </c>
      <c r="G1737" s="104">
        <f t="shared" si="215"/>
        <v>1727</v>
      </c>
      <c r="H1737" s="104">
        <f t="shared" ca="1" si="209"/>
        <v>102.53209728403003</v>
      </c>
    </row>
    <row r="1738" spans="1:8">
      <c r="A1738" s="104">
        <f t="shared" si="214"/>
        <v>1728</v>
      </c>
      <c r="B1738" s="104">
        <f t="shared" ca="1" si="210"/>
        <v>-0.12127042048520595</v>
      </c>
      <c r="C1738" s="104">
        <f t="shared" ca="1" si="211"/>
        <v>-1.1127042048520595E-4</v>
      </c>
      <c r="D1738" s="104">
        <f t="shared" ca="1" si="212"/>
        <v>100.02489443738475</v>
      </c>
      <c r="E1738" s="104">
        <f t="shared" ca="1" si="213"/>
        <v>4.6300646233729941</v>
      </c>
      <c r="F1738" s="104">
        <f t="shared" ref="F1738:F1801" ca="1" si="216">EXP(E1738)</f>
        <v>102.52068912915884</v>
      </c>
      <c r="G1738" s="104">
        <f t="shared" si="215"/>
        <v>1728</v>
      </c>
      <c r="H1738" s="104">
        <f t="shared" ref="H1738:H1801" ca="1" si="217">F1738</f>
        <v>102.52068912915884</v>
      </c>
    </row>
    <row r="1739" spans="1:8">
      <c r="A1739" s="104">
        <f t="shared" si="214"/>
        <v>1729</v>
      </c>
      <c r="B1739" s="104">
        <f t="shared" ref="B1739:B1802" ca="1" si="218">NORMINV(RAND(),0,1)</f>
        <v>1.1546663465740878</v>
      </c>
      <c r="C1739" s="104">
        <f t="shared" ref="C1739:C1802" ca="1" si="219">$E$2+B1739*$C$3</f>
        <v>1.164666346574088E-3</v>
      </c>
      <c r="D1739" s="104">
        <f t="shared" ref="D1739:D1802" ca="1" si="220">D1738+C1739</f>
        <v>100.02605910373131</v>
      </c>
      <c r="E1739" s="104">
        <f t="shared" ref="E1739:E1802" ca="1" si="221">E1738+C1739</f>
        <v>4.6312292897195686</v>
      </c>
      <c r="F1739" s="104">
        <f t="shared" ca="1" si="216"/>
        <v>102.64016108459334</v>
      </c>
      <c r="G1739" s="104">
        <f t="shared" si="215"/>
        <v>1729</v>
      </c>
      <c r="H1739" s="104">
        <f t="shared" ca="1" si="217"/>
        <v>102.64016108459334</v>
      </c>
    </row>
    <row r="1740" spans="1:8">
      <c r="A1740" s="104">
        <f t="shared" ref="A1740:A1803" si="222">A1739+1</f>
        <v>1730</v>
      </c>
      <c r="B1740" s="104">
        <f t="shared" ca="1" si="218"/>
        <v>-0.74334367860692785</v>
      </c>
      <c r="C1740" s="104">
        <f t="shared" ca="1" si="219"/>
        <v>-7.3334367860692783E-4</v>
      </c>
      <c r="D1740" s="104">
        <f t="shared" ca="1" si="220"/>
        <v>100.02532576005271</v>
      </c>
      <c r="E1740" s="104">
        <f t="shared" ca="1" si="221"/>
        <v>4.6304959460409618</v>
      </c>
      <c r="F1740" s="104">
        <f t="shared" ca="1" si="216"/>
        <v>102.56491816412291</v>
      </c>
      <c r="G1740" s="104">
        <f t="shared" ref="G1740:G1803" si="223">G1739+1</f>
        <v>1730</v>
      </c>
      <c r="H1740" s="104">
        <f t="shared" ca="1" si="217"/>
        <v>102.56491816412291</v>
      </c>
    </row>
    <row r="1741" spans="1:8">
      <c r="A1741" s="104">
        <f t="shared" si="222"/>
        <v>1731</v>
      </c>
      <c r="B1741" s="104">
        <f t="shared" ca="1" si="218"/>
        <v>-1.9842375937987242</v>
      </c>
      <c r="C1741" s="104">
        <f t="shared" ca="1" si="219"/>
        <v>-1.9742375937987244E-3</v>
      </c>
      <c r="D1741" s="104">
        <f t="shared" ca="1" si="220"/>
        <v>100.02335152245891</v>
      </c>
      <c r="E1741" s="104">
        <f t="shared" ca="1" si="221"/>
        <v>4.6285217084471633</v>
      </c>
      <c r="F1741" s="104">
        <f t="shared" ca="1" si="216"/>
        <v>102.36263039464136</v>
      </c>
      <c r="G1741" s="104">
        <f t="shared" si="223"/>
        <v>1731</v>
      </c>
      <c r="H1741" s="104">
        <f t="shared" ca="1" si="217"/>
        <v>102.36263039464136</v>
      </c>
    </row>
    <row r="1742" spans="1:8">
      <c r="A1742" s="104">
        <f t="shared" si="222"/>
        <v>1732</v>
      </c>
      <c r="B1742" s="104">
        <f t="shared" ca="1" si="218"/>
        <v>8.7221558530842985E-2</v>
      </c>
      <c r="C1742" s="104">
        <f t="shared" ca="1" si="219"/>
        <v>9.7221558530842991E-5</v>
      </c>
      <c r="D1742" s="104">
        <f t="shared" ca="1" si="220"/>
        <v>100.02344874401744</v>
      </c>
      <c r="E1742" s="104">
        <f t="shared" ca="1" si="221"/>
        <v>4.6286189300056941</v>
      </c>
      <c r="F1742" s="104">
        <f t="shared" ca="1" si="216"/>
        <v>102.37258273288673</v>
      </c>
      <c r="G1742" s="104">
        <f t="shared" si="223"/>
        <v>1732</v>
      </c>
      <c r="H1742" s="104">
        <f t="shared" ca="1" si="217"/>
        <v>102.37258273288673</v>
      </c>
    </row>
    <row r="1743" spans="1:8">
      <c r="A1743" s="104">
        <f t="shared" si="222"/>
        <v>1733</v>
      </c>
      <c r="B1743" s="104">
        <f t="shared" ca="1" si="218"/>
        <v>-1.567565369336978</v>
      </c>
      <c r="C1743" s="104">
        <f t="shared" ca="1" si="219"/>
        <v>-1.557565369336978E-3</v>
      </c>
      <c r="D1743" s="104">
        <f t="shared" ca="1" si="220"/>
        <v>100.0218911786481</v>
      </c>
      <c r="E1743" s="104">
        <f t="shared" ca="1" si="221"/>
        <v>4.627061364636357</v>
      </c>
      <c r="F1743" s="104">
        <f t="shared" ca="1" si="216"/>
        <v>102.21325485725403</v>
      </c>
      <c r="G1743" s="104">
        <f t="shared" si="223"/>
        <v>1733</v>
      </c>
      <c r="H1743" s="104">
        <f t="shared" ca="1" si="217"/>
        <v>102.21325485725403</v>
      </c>
    </row>
    <row r="1744" spans="1:8">
      <c r="A1744" s="104">
        <f t="shared" si="222"/>
        <v>1734</v>
      </c>
      <c r="B1744" s="104">
        <f t="shared" ca="1" si="218"/>
        <v>4.6321853551603676E-2</v>
      </c>
      <c r="C1744" s="104">
        <f t="shared" ca="1" si="219"/>
        <v>5.6321853551603676E-5</v>
      </c>
      <c r="D1744" s="104">
        <f t="shared" ca="1" si="220"/>
        <v>100.02194750050165</v>
      </c>
      <c r="E1744" s="104">
        <f t="shared" ca="1" si="221"/>
        <v>4.6271176864899086</v>
      </c>
      <c r="F1744" s="104">
        <f t="shared" ca="1" si="216"/>
        <v>102.21901185934612</v>
      </c>
      <c r="G1744" s="104">
        <f t="shared" si="223"/>
        <v>1734</v>
      </c>
      <c r="H1744" s="104">
        <f t="shared" ca="1" si="217"/>
        <v>102.21901185934612</v>
      </c>
    </row>
    <row r="1745" spans="1:8">
      <c r="A1745" s="104">
        <f t="shared" si="222"/>
        <v>1735</v>
      </c>
      <c r="B1745" s="104">
        <f t="shared" ca="1" si="218"/>
        <v>0.84079596142808044</v>
      </c>
      <c r="C1745" s="104">
        <f t="shared" ca="1" si="219"/>
        <v>8.5079596142808049E-4</v>
      </c>
      <c r="D1745" s="104">
        <f t="shared" ca="1" si="220"/>
        <v>100.02279829646308</v>
      </c>
      <c r="E1745" s="104">
        <f t="shared" ca="1" si="221"/>
        <v>4.6279684824513367</v>
      </c>
      <c r="F1745" s="104">
        <f t="shared" ca="1" si="216"/>
        <v>102.30601638811987</v>
      </c>
      <c r="G1745" s="104">
        <f t="shared" si="223"/>
        <v>1735</v>
      </c>
      <c r="H1745" s="104">
        <f t="shared" ca="1" si="217"/>
        <v>102.30601638811987</v>
      </c>
    </row>
    <row r="1746" spans="1:8">
      <c r="A1746" s="104">
        <f t="shared" si="222"/>
        <v>1736</v>
      </c>
      <c r="B1746" s="104">
        <f t="shared" ca="1" si="218"/>
        <v>0.49826388716596715</v>
      </c>
      <c r="C1746" s="104">
        <f t="shared" ca="1" si="219"/>
        <v>5.0826388716596722E-4</v>
      </c>
      <c r="D1746" s="104">
        <f t="shared" ca="1" si="220"/>
        <v>100.02330656035025</v>
      </c>
      <c r="E1746" s="104">
        <f t="shared" ca="1" si="221"/>
        <v>4.628476746338503</v>
      </c>
      <c r="F1746" s="104">
        <f t="shared" ca="1" si="216"/>
        <v>102.35802805839695</v>
      </c>
      <c r="G1746" s="104">
        <f t="shared" si="223"/>
        <v>1736</v>
      </c>
      <c r="H1746" s="104">
        <f t="shared" ca="1" si="217"/>
        <v>102.35802805839695</v>
      </c>
    </row>
    <row r="1747" spans="1:8">
      <c r="A1747" s="104">
        <f t="shared" si="222"/>
        <v>1737</v>
      </c>
      <c r="B1747" s="104">
        <f t="shared" ca="1" si="218"/>
        <v>-1.3047337201695623</v>
      </c>
      <c r="C1747" s="104">
        <f t="shared" ca="1" si="219"/>
        <v>-1.2947337201695624E-3</v>
      </c>
      <c r="D1747" s="104">
        <f t="shared" ca="1" si="220"/>
        <v>100.02201182663008</v>
      </c>
      <c r="E1747" s="104">
        <f t="shared" ca="1" si="221"/>
        <v>4.6271820126183334</v>
      </c>
      <c r="F1747" s="104">
        <f t="shared" ca="1" si="216"/>
        <v>102.22558742411849</v>
      </c>
      <c r="G1747" s="104">
        <f t="shared" si="223"/>
        <v>1737</v>
      </c>
      <c r="H1747" s="104">
        <f t="shared" ca="1" si="217"/>
        <v>102.22558742411849</v>
      </c>
    </row>
    <row r="1748" spans="1:8">
      <c r="A1748" s="104">
        <f t="shared" si="222"/>
        <v>1738</v>
      </c>
      <c r="B1748" s="104">
        <f t="shared" ca="1" si="218"/>
        <v>-0.77386758372191644</v>
      </c>
      <c r="C1748" s="104">
        <f t="shared" ca="1" si="219"/>
        <v>-7.6386758372191639E-4</v>
      </c>
      <c r="D1748" s="104">
        <f t="shared" ca="1" si="220"/>
        <v>100.02124795904635</v>
      </c>
      <c r="E1748" s="104">
        <f t="shared" ca="1" si="221"/>
        <v>4.6264181450346111</v>
      </c>
      <c r="F1748" s="104">
        <f t="shared" ca="1" si="216"/>
        <v>102.1475304280582</v>
      </c>
      <c r="G1748" s="104">
        <f t="shared" si="223"/>
        <v>1738</v>
      </c>
      <c r="H1748" s="104">
        <f t="shared" ca="1" si="217"/>
        <v>102.1475304280582</v>
      </c>
    </row>
    <row r="1749" spans="1:8">
      <c r="A1749" s="104">
        <f t="shared" si="222"/>
        <v>1739</v>
      </c>
      <c r="B1749" s="104">
        <f t="shared" ca="1" si="218"/>
        <v>0.3776867732052025</v>
      </c>
      <c r="C1749" s="104">
        <f t="shared" ca="1" si="219"/>
        <v>3.8768677320520254E-4</v>
      </c>
      <c r="D1749" s="104">
        <f t="shared" ca="1" si="220"/>
        <v>100.02163564581956</v>
      </c>
      <c r="E1749" s="104">
        <f t="shared" ca="1" si="221"/>
        <v>4.6268058318078165</v>
      </c>
      <c r="F1749" s="104">
        <f t="shared" ca="1" si="216"/>
        <v>102.1871393519526</v>
      </c>
      <c r="G1749" s="104">
        <f t="shared" si="223"/>
        <v>1739</v>
      </c>
      <c r="H1749" s="104">
        <f t="shared" ca="1" si="217"/>
        <v>102.1871393519526</v>
      </c>
    </row>
    <row r="1750" spans="1:8">
      <c r="A1750" s="104">
        <f t="shared" si="222"/>
        <v>1740</v>
      </c>
      <c r="B1750" s="104">
        <f t="shared" ca="1" si="218"/>
        <v>-0.46763325602991501</v>
      </c>
      <c r="C1750" s="104">
        <f t="shared" ca="1" si="219"/>
        <v>-4.5763325602991498E-4</v>
      </c>
      <c r="D1750" s="104">
        <f t="shared" ca="1" si="220"/>
        <v>100.02117801256352</v>
      </c>
      <c r="E1750" s="104">
        <f t="shared" ca="1" si="221"/>
        <v>4.6263481985517867</v>
      </c>
      <c r="F1750" s="104">
        <f t="shared" ca="1" si="216"/>
        <v>102.14038581744866</v>
      </c>
      <c r="G1750" s="104">
        <f t="shared" si="223"/>
        <v>1740</v>
      </c>
      <c r="H1750" s="104">
        <f t="shared" ca="1" si="217"/>
        <v>102.14038581744866</v>
      </c>
    </row>
    <row r="1751" spans="1:8">
      <c r="A1751" s="104">
        <f t="shared" si="222"/>
        <v>1741</v>
      </c>
      <c r="B1751" s="104">
        <f t="shared" ca="1" si="218"/>
        <v>1.4242394832134138</v>
      </c>
      <c r="C1751" s="104">
        <f t="shared" ca="1" si="219"/>
        <v>1.4342394832134139E-3</v>
      </c>
      <c r="D1751" s="104">
        <f t="shared" ca="1" si="220"/>
        <v>100.02261225204674</v>
      </c>
      <c r="E1751" s="104">
        <f t="shared" ca="1" si="221"/>
        <v>4.6277824380350001</v>
      </c>
      <c r="F1751" s="104">
        <f t="shared" ca="1" si="216"/>
        <v>102.28698469543819</v>
      </c>
      <c r="G1751" s="104">
        <f t="shared" si="223"/>
        <v>1741</v>
      </c>
      <c r="H1751" s="104">
        <f t="shared" ca="1" si="217"/>
        <v>102.28698469543819</v>
      </c>
    </row>
    <row r="1752" spans="1:8">
      <c r="A1752" s="104">
        <f t="shared" si="222"/>
        <v>1742</v>
      </c>
      <c r="B1752" s="104">
        <f t="shared" ca="1" si="218"/>
        <v>-0.6791730619405314</v>
      </c>
      <c r="C1752" s="104">
        <f t="shared" ca="1" si="219"/>
        <v>-6.6917306194053138E-4</v>
      </c>
      <c r="D1752" s="104">
        <f t="shared" ca="1" si="220"/>
        <v>100.0219430789848</v>
      </c>
      <c r="E1752" s="104">
        <f t="shared" ca="1" si="221"/>
        <v>4.62711326497306</v>
      </c>
      <c r="F1752" s="104">
        <f t="shared" ca="1" si="216"/>
        <v>102.21855989726211</v>
      </c>
      <c r="G1752" s="104">
        <f t="shared" si="223"/>
        <v>1742</v>
      </c>
      <c r="H1752" s="104">
        <f t="shared" ca="1" si="217"/>
        <v>102.21855989726211</v>
      </c>
    </row>
    <row r="1753" spans="1:8">
      <c r="A1753" s="104">
        <f t="shared" si="222"/>
        <v>1743</v>
      </c>
      <c r="B1753" s="104">
        <f t="shared" ca="1" si="218"/>
        <v>2.161469305902151</v>
      </c>
      <c r="C1753" s="104">
        <f t="shared" ca="1" si="219"/>
        <v>2.1714693059021509E-3</v>
      </c>
      <c r="D1753" s="104">
        <f t="shared" ca="1" si="220"/>
        <v>100.02411454829071</v>
      </c>
      <c r="E1753" s="104">
        <f t="shared" ca="1" si="221"/>
        <v>4.6292847342789623</v>
      </c>
      <c r="F1753" s="104">
        <f t="shared" ca="1" si="216"/>
        <v>102.44076553161639</v>
      </c>
      <c r="G1753" s="104">
        <f t="shared" si="223"/>
        <v>1743</v>
      </c>
      <c r="H1753" s="104">
        <f t="shared" ca="1" si="217"/>
        <v>102.44076553161639</v>
      </c>
    </row>
    <row r="1754" spans="1:8">
      <c r="A1754" s="104">
        <f t="shared" si="222"/>
        <v>1744</v>
      </c>
      <c r="B1754" s="104">
        <f t="shared" ca="1" si="218"/>
        <v>0.22752946521353151</v>
      </c>
      <c r="C1754" s="104">
        <f t="shared" ca="1" si="219"/>
        <v>2.3752946521353151E-4</v>
      </c>
      <c r="D1754" s="104">
        <f t="shared" ca="1" si="220"/>
        <v>100.02435207775592</v>
      </c>
      <c r="E1754" s="104">
        <f t="shared" ca="1" si="221"/>
        <v>4.6295222637441755</v>
      </c>
      <c r="F1754" s="104">
        <f t="shared" ca="1" si="216"/>
        <v>102.46510112196462</v>
      </c>
      <c r="G1754" s="104">
        <f t="shared" si="223"/>
        <v>1744</v>
      </c>
      <c r="H1754" s="104">
        <f t="shared" ca="1" si="217"/>
        <v>102.46510112196462</v>
      </c>
    </row>
    <row r="1755" spans="1:8">
      <c r="A1755" s="104">
        <f t="shared" si="222"/>
        <v>1745</v>
      </c>
      <c r="B1755" s="104">
        <f t="shared" ca="1" si="218"/>
        <v>-1.596727279980501</v>
      </c>
      <c r="C1755" s="104">
        <f t="shared" ca="1" si="219"/>
        <v>-1.586727279980501E-3</v>
      </c>
      <c r="D1755" s="104">
        <f t="shared" ca="1" si="220"/>
        <v>100.02276535047594</v>
      </c>
      <c r="E1755" s="104">
        <f t="shared" ca="1" si="221"/>
        <v>4.6279355364641948</v>
      </c>
      <c r="F1755" s="104">
        <f t="shared" ca="1" si="216"/>
        <v>102.30264587094221</v>
      </c>
      <c r="G1755" s="104">
        <f t="shared" si="223"/>
        <v>1745</v>
      </c>
      <c r="H1755" s="104">
        <f t="shared" ca="1" si="217"/>
        <v>102.30264587094221</v>
      </c>
    </row>
    <row r="1756" spans="1:8">
      <c r="A1756" s="104">
        <f t="shared" si="222"/>
        <v>1746</v>
      </c>
      <c r="B1756" s="104">
        <f t="shared" ca="1" si="218"/>
        <v>-0.32951860022222546</v>
      </c>
      <c r="C1756" s="104">
        <f t="shared" ca="1" si="219"/>
        <v>-3.1951860022222541E-4</v>
      </c>
      <c r="D1756" s="104">
        <f t="shared" ca="1" si="220"/>
        <v>100.02244583187571</v>
      </c>
      <c r="E1756" s="104">
        <f t="shared" ca="1" si="221"/>
        <v>4.6276160178639723</v>
      </c>
      <c r="F1756" s="104">
        <f t="shared" ca="1" si="216"/>
        <v>102.26996349432613</v>
      </c>
      <c r="G1756" s="104">
        <f t="shared" si="223"/>
        <v>1746</v>
      </c>
      <c r="H1756" s="104">
        <f t="shared" ca="1" si="217"/>
        <v>102.26996349432613</v>
      </c>
    </row>
    <row r="1757" spans="1:8">
      <c r="A1757" s="104">
        <f t="shared" si="222"/>
        <v>1747</v>
      </c>
      <c r="B1757" s="104">
        <f t="shared" ca="1" si="218"/>
        <v>-0.11106280451365125</v>
      </c>
      <c r="C1757" s="104">
        <f t="shared" ca="1" si="219"/>
        <v>-1.0106280451365126E-4</v>
      </c>
      <c r="D1757" s="104">
        <f t="shared" ca="1" si="220"/>
        <v>100.0223447690712</v>
      </c>
      <c r="E1757" s="104">
        <f t="shared" ca="1" si="221"/>
        <v>4.6275149550594588</v>
      </c>
      <c r="F1757" s="104">
        <f t="shared" ca="1" si="216"/>
        <v>102.25962832725719</v>
      </c>
      <c r="G1757" s="104">
        <f t="shared" si="223"/>
        <v>1747</v>
      </c>
      <c r="H1757" s="104">
        <f t="shared" ca="1" si="217"/>
        <v>102.25962832725719</v>
      </c>
    </row>
    <row r="1758" spans="1:8">
      <c r="A1758" s="104">
        <f t="shared" si="222"/>
        <v>1748</v>
      </c>
      <c r="B1758" s="104">
        <f t="shared" ca="1" si="218"/>
        <v>0.92110061465697113</v>
      </c>
      <c r="C1758" s="104">
        <f t="shared" ca="1" si="219"/>
        <v>9.3110061465697118E-4</v>
      </c>
      <c r="D1758" s="104">
        <f t="shared" ca="1" si="220"/>
        <v>100.02327586968585</v>
      </c>
      <c r="E1758" s="104">
        <f t="shared" ca="1" si="221"/>
        <v>4.6284460556741154</v>
      </c>
      <c r="F1758" s="104">
        <f t="shared" ca="1" si="216"/>
        <v>102.35488667071633</v>
      </c>
      <c r="G1758" s="104">
        <f t="shared" si="223"/>
        <v>1748</v>
      </c>
      <c r="H1758" s="104">
        <f t="shared" ca="1" si="217"/>
        <v>102.35488667071633</v>
      </c>
    </row>
    <row r="1759" spans="1:8">
      <c r="A1759" s="104">
        <f t="shared" si="222"/>
        <v>1749</v>
      </c>
      <c r="B1759" s="104">
        <f t="shared" ca="1" si="218"/>
        <v>1.6278990142248801</v>
      </c>
      <c r="C1759" s="104">
        <f t="shared" ca="1" si="219"/>
        <v>1.6378990142248801E-3</v>
      </c>
      <c r="D1759" s="104">
        <f t="shared" ca="1" si="220"/>
        <v>100.02491376870007</v>
      </c>
      <c r="E1759" s="104">
        <f t="shared" ca="1" si="221"/>
        <v>4.6300839546883399</v>
      </c>
      <c r="F1759" s="104">
        <f t="shared" ca="1" si="216"/>
        <v>102.52267100808596</v>
      </c>
      <c r="G1759" s="104">
        <f t="shared" si="223"/>
        <v>1749</v>
      </c>
      <c r="H1759" s="104">
        <f t="shared" ca="1" si="217"/>
        <v>102.52267100808596</v>
      </c>
    </row>
    <row r="1760" spans="1:8">
      <c r="A1760" s="104">
        <f t="shared" si="222"/>
        <v>1750</v>
      </c>
      <c r="B1760" s="104">
        <f t="shared" ca="1" si="218"/>
        <v>1.4774001199680251</v>
      </c>
      <c r="C1760" s="104">
        <f t="shared" ca="1" si="219"/>
        <v>1.4874001199680251E-3</v>
      </c>
      <c r="D1760" s="104">
        <f t="shared" ca="1" si="220"/>
        <v>100.02640116882004</v>
      </c>
      <c r="E1760" s="104">
        <f t="shared" ca="1" si="221"/>
        <v>4.6315713548083082</v>
      </c>
      <c r="F1760" s="104">
        <f t="shared" ca="1" si="216"/>
        <v>102.67527670597465</v>
      </c>
      <c r="G1760" s="104">
        <f t="shared" si="223"/>
        <v>1750</v>
      </c>
      <c r="H1760" s="104">
        <f t="shared" ca="1" si="217"/>
        <v>102.67527670597465</v>
      </c>
    </row>
    <row r="1761" spans="1:8">
      <c r="A1761" s="104">
        <f t="shared" si="222"/>
        <v>1751</v>
      </c>
      <c r="B1761" s="104">
        <f t="shared" ca="1" si="218"/>
        <v>-0.55569400038576311</v>
      </c>
      <c r="C1761" s="104">
        <f t="shared" ca="1" si="219"/>
        <v>-5.4569400038576314E-4</v>
      </c>
      <c r="D1761" s="104">
        <f t="shared" ca="1" si="220"/>
        <v>100.02585547481966</v>
      </c>
      <c r="E1761" s="104">
        <f t="shared" ca="1" si="221"/>
        <v>4.6310256608079223</v>
      </c>
      <c r="F1761" s="104">
        <f t="shared" ca="1" si="216"/>
        <v>102.61926270812953</v>
      </c>
      <c r="G1761" s="104">
        <f t="shared" si="223"/>
        <v>1751</v>
      </c>
      <c r="H1761" s="104">
        <f t="shared" ca="1" si="217"/>
        <v>102.61926270812953</v>
      </c>
    </row>
    <row r="1762" spans="1:8">
      <c r="A1762" s="104">
        <f t="shared" si="222"/>
        <v>1752</v>
      </c>
      <c r="B1762" s="104">
        <f t="shared" ca="1" si="218"/>
        <v>-0.45897761720071795</v>
      </c>
      <c r="C1762" s="104">
        <f t="shared" ca="1" si="219"/>
        <v>-4.4897761720071792E-4</v>
      </c>
      <c r="D1762" s="104">
        <f t="shared" ca="1" si="220"/>
        <v>100.02540649720247</v>
      </c>
      <c r="E1762" s="104">
        <f t="shared" ca="1" si="221"/>
        <v>4.6305766831907214</v>
      </c>
      <c r="F1762" s="104">
        <f t="shared" ca="1" si="216"/>
        <v>102.57319929757385</v>
      </c>
      <c r="G1762" s="104">
        <f t="shared" si="223"/>
        <v>1752</v>
      </c>
      <c r="H1762" s="104">
        <f t="shared" ca="1" si="217"/>
        <v>102.57319929757385</v>
      </c>
    </row>
    <row r="1763" spans="1:8">
      <c r="A1763" s="104">
        <f t="shared" si="222"/>
        <v>1753</v>
      </c>
      <c r="B1763" s="104">
        <f t="shared" ca="1" si="218"/>
        <v>0.26554482944579705</v>
      </c>
      <c r="C1763" s="104">
        <f t="shared" ca="1" si="219"/>
        <v>2.7554482944579706E-4</v>
      </c>
      <c r="D1763" s="104">
        <f t="shared" ca="1" si="220"/>
        <v>100.02568204203192</v>
      </c>
      <c r="E1763" s="104">
        <f t="shared" ca="1" si="221"/>
        <v>4.6308522280201672</v>
      </c>
      <c r="F1763" s="104">
        <f t="shared" ca="1" si="216"/>
        <v>102.60146670657036</v>
      </c>
      <c r="G1763" s="104">
        <f t="shared" si="223"/>
        <v>1753</v>
      </c>
      <c r="H1763" s="104">
        <f t="shared" ca="1" si="217"/>
        <v>102.60146670657036</v>
      </c>
    </row>
    <row r="1764" spans="1:8">
      <c r="A1764" s="104">
        <f t="shared" si="222"/>
        <v>1754</v>
      </c>
      <c r="B1764" s="104">
        <f t="shared" ca="1" si="218"/>
        <v>1.9127051419073071</v>
      </c>
      <c r="C1764" s="104">
        <f t="shared" ca="1" si="219"/>
        <v>1.9227051419073071E-3</v>
      </c>
      <c r="D1764" s="104">
        <f t="shared" ca="1" si="220"/>
        <v>100.02760474717383</v>
      </c>
      <c r="E1764" s="104">
        <f t="shared" ca="1" si="221"/>
        <v>4.6327749331620742</v>
      </c>
      <c r="F1764" s="104">
        <f t="shared" ca="1" si="216"/>
        <v>102.79892884407643</v>
      </c>
      <c r="G1764" s="104">
        <f t="shared" si="223"/>
        <v>1754</v>
      </c>
      <c r="H1764" s="104">
        <f t="shared" ca="1" si="217"/>
        <v>102.79892884407643</v>
      </c>
    </row>
    <row r="1765" spans="1:8">
      <c r="A1765" s="104">
        <f t="shared" si="222"/>
        <v>1755</v>
      </c>
      <c r="B1765" s="104">
        <f t="shared" ca="1" si="218"/>
        <v>-1.0977406281880997</v>
      </c>
      <c r="C1765" s="104">
        <f t="shared" ca="1" si="219"/>
        <v>-1.0877406281880996E-3</v>
      </c>
      <c r="D1765" s="104">
        <f t="shared" ca="1" si="220"/>
        <v>100.02651700654563</v>
      </c>
      <c r="E1765" s="104">
        <f t="shared" ca="1" si="221"/>
        <v>4.6316871925338861</v>
      </c>
      <c r="F1765" s="104">
        <f t="shared" ca="1" si="216"/>
        <v>102.68717106539583</v>
      </c>
      <c r="G1765" s="104">
        <f t="shared" si="223"/>
        <v>1755</v>
      </c>
      <c r="H1765" s="104">
        <f t="shared" ca="1" si="217"/>
        <v>102.68717106539583</v>
      </c>
    </row>
    <row r="1766" spans="1:8">
      <c r="A1766" s="104">
        <f t="shared" si="222"/>
        <v>1756</v>
      </c>
      <c r="B1766" s="104">
        <f t="shared" ca="1" si="218"/>
        <v>-0.88153767198467214</v>
      </c>
      <c r="C1766" s="104">
        <f t="shared" ca="1" si="219"/>
        <v>-8.7153767198467214E-4</v>
      </c>
      <c r="D1766" s="104">
        <f t="shared" ca="1" si="220"/>
        <v>100.02564546887365</v>
      </c>
      <c r="E1766" s="104">
        <f t="shared" ca="1" si="221"/>
        <v>4.6308156548619017</v>
      </c>
      <c r="F1766" s="104">
        <f t="shared" ca="1" si="216"/>
        <v>102.59771431550905</v>
      </c>
      <c r="G1766" s="104">
        <f t="shared" si="223"/>
        <v>1756</v>
      </c>
      <c r="H1766" s="104">
        <f t="shared" ca="1" si="217"/>
        <v>102.59771431550905</v>
      </c>
    </row>
    <row r="1767" spans="1:8">
      <c r="A1767" s="104">
        <f t="shared" si="222"/>
        <v>1757</v>
      </c>
      <c r="B1767" s="104">
        <f t="shared" ca="1" si="218"/>
        <v>-0.51810026324532465</v>
      </c>
      <c r="C1767" s="104">
        <f t="shared" ca="1" si="219"/>
        <v>-5.0810026324532467E-4</v>
      </c>
      <c r="D1767" s="104">
        <f t="shared" ca="1" si="220"/>
        <v>100.0251373686104</v>
      </c>
      <c r="E1767" s="104">
        <f t="shared" ca="1" si="221"/>
        <v>4.6303075545986561</v>
      </c>
      <c r="F1767" s="104">
        <f t="shared" ca="1" si="216"/>
        <v>102.54559763122867</v>
      </c>
      <c r="G1767" s="104">
        <f t="shared" si="223"/>
        <v>1757</v>
      </c>
      <c r="H1767" s="104">
        <f t="shared" ca="1" si="217"/>
        <v>102.54559763122867</v>
      </c>
    </row>
    <row r="1768" spans="1:8">
      <c r="A1768" s="104">
        <f t="shared" si="222"/>
        <v>1758</v>
      </c>
      <c r="B1768" s="104">
        <f t="shared" ca="1" si="218"/>
        <v>-1.634418846227967</v>
      </c>
      <c r="C1768" s="104">
        <f t="shared" ca="1" si="219"/>
        <v>-1.6244188462279669E-3</v>
      </c>
      <c r="D1768" s="104">
        <f t="shared" ca="1" si="220"/>
        <v>100.02351294976417</v>
      </c>
      <c r="E1768" s="104">
        <f t="shared" ca="1" si="221"/>
        <v>4.6286831357524285</v>
      </c>
      <c r="F1768" s="104">
        <f t="shared" ca="1" si="216"/>
        <v>102.37915585201998</v>
      </c>
      <c r="G1768" s="104">
        <f t="shared" si="223"/>
        <v>1758</v>
      </c>
      <c r="H1768" s="104">
        <f t="shared" ca="1" si="217"/>
        <v>102.37915585201998</v>
      </c>
    </row>
    <row r="1769" spans="1:8">
      <c r="A1769" s="104">
        <f t="shared" si="222"/>
        <v>1759</v>
      </c>
      <c r="B1769" s="104">
        <f t="shared" ca="1" si="218"/>
        <v>0.96636965507849992</v>
      </c>
      <c r="C1769" s="104">
        <f t="shared" ca="1" si="219"/>
        <v>9.7636965507849995E-4</v>
      </c>
      <c r="D1769" s="104">
        <f t="shared" ca="1" si="220"/>
        <v>100.02448931941925</v>
      </c>
      <c r="E1769" s="104">
        <f t="shared" ca="1" si="221"/>
        <v>4.6296595054075071</v>
      </c>
      <c r="F1769" s="104">
        <f t="shared" ca="1" si="216"/>
        <v>102.47916456789933</v>
      </c>
      <c r="G1769" s="104">
        <f t="shared" si="223"/>
        <v>1759</v>
      </c>
      <c r="H1769" s="104">
        <f t="shared" ca="1" si="217"/>
        <v>102.47916456789933</v>
      </c>
    </row>
    <row r="1770" spans="1:8">
      <c r="A1770" s="104">
        <f t="shared" si="222"/>
        <v>1760</v>
      </c>
      <c r="B1770" s="104">
        <f t="shared" ca="1" si="218"/>
        <v>-0.91217226651207128</v>
      </c>
      <c r="C1770" s="104">
        <f t="shared" ca="1" si="219"/>
        <v>-9.0217226651207122E-4</v>
      </c>
      <c r="D1770" s="104">
        <f t="shared" ca="1" si="220"/>
        <v>100.02358714715274</v>
      </c>
      <c r="E1770" s="104">
        <f t="shared" ca="1" si="221"/>
        <v>4.628757333140995</v>
      </c>
      <c r="F1770" s="104">
        <f t="shared" ca="1" si="216"/>
        <v>102.38675239984636</v>
      </c>
      <c r="G1770" s="104">
        <f t="shared" si="223"/>
        <v>1760</v>
      </c>
      <c r="H1770" s="104">
        <f t="shared" ca="1" si="217"/>
        <v>102.38675239984636</v>
      </c>
    </row>
    <row r="1771" spans="1:8">
      <c r="A1771" s="104">
        <f t="shared" si="222"/>
        <v>1761</v>
      </c>
      <c r="B1771" s="104">
        <f t="shared" ca="1" si="218"/>
        <v>-0.69161877776160674</v>
      </c>
      <c r="C1771" s="104">
        <f t="shared" ca="1" si="219"/>
        <v>-6.8161877776160668E-4</v>
      </c>
      <c r="D1771" s="104">
        <f t="shared" ca="1" si="220"/>
        <v>100.02290552837498</v>
      </c>
      <c r="E1771" s="104">
        <f t="shared" ca="1" si="221"/>
        <v>4.6280757143632334</v>
      </c>
      <c r="F1771" s="104">
        <f t="shared" ca="1" si="216"/>
        <v>102.31698744606895</v>
      </c>
      <c r="G1771" s="104">
        <f t="shared" si="223"/>
        <v>1761</v>
      </c>
      <c r="H1771" s="104">
        <f t="shared" ca="1" si="217"/>
        <v>102.31698744606895</v>
      </c>
    </row>
    <row r="1772" spans="1:8">
      <c r="A1772" s="104">
        <f t="shared" si="222"/>
        <v>1762</v>
      </c>
      <c r="B1772" s="104">
        <f t="shared" ca="1" si="218"/>
        <v>0.42007335985524596</v>
      </c>
      <c r="C1772" s="104">
        <f t="shared" ca="1" si="219"/>
        <v>4.3007335985524603E-4</v>
      </c>
      <c r="D1772" s="104">
        <f t="shared" ca="1" si="220"/>
        <v>100.02333560173483</v>
      </c>
      <c r="E1772" s="104">
        <f t="shared" ca="1" si="221"/>
        <v>4.6285057877230891</v>
      </c>
      <c r="F1772" s="104">
        <f t="shared" ca="1" si="216"/>
        <v>102.36100072042018</v>
      </c>
      <c r="G1772" s="104">
        <f t="shared" si="223"/>
        <v>1762</v>
      </c>
      <c r="H1772" s="104">
        <f t="shared" ca="1" si="217"/>
        <v>102.36100072042018</v>
      </c>
    </row>
    <row r="1773" spans="1:8">
      <c r="A1773" s="104">
        <f t="shared" si="222"/>
        <v>1763</v>
      </c>
      <c r="B1773" s="104">
        <f t="shared" ca="1" si="218"/>
        <v>0.95547383742886161</v>
      </c>
      <c r="C1773" s="104">
        <f t="shared" ca="1" si="219"/>
        <v>9.6547383742886161E-4</v>
      </c>
      <c r="D1773" s="104">
        <f t="shared" ca="1" si="220"/>
        <v>100.02430107557225</v>
      </c>
      <c r="E1773" s="104">
        <f t="shared" ca="1" si="221"/>
        <v>4.6294712615605178</v>
      </c>
      <c r="F1773" s="104">
        <f t="shared" ca="1" si="216"/>
        <v>102.4598753113237</v>
      </c>
      <c r="G1773" s="104">
        <f t="shared" si="223"/>
        <v>1763</v>
      </c>
      <c r="H1773" s="104">
        <f t="shared" ca="1" si="217"/>
        <v>102.4598753113237</v>
      </c>
    </row>
    <row r="1774" spans="1:8">
      <c r="A1774" s="104">
        <f t="shared" si="222"/>
        <v>1764</v>
      </c>
      <c r="B1774" s="104">
        <f t="shared" ca="1" si="218"/>
        <v>2.2465472526750449E-2</v>
      </c>
      <c r="C1774" s="104">
        <f t="shared" ca="1" si="219"/>
        <v>3.246547252675045E-5</v>
      </c>
      <c r="D1774" s="104">
        <f t="shared" ca="1" si="220"/>
        <v>100.02433354104478</v>
      </c>
      <c r="E1774" s="104">
        <f t="shared" ca="1" si="221"/>
        <v>4.6295037270330441</v>
      </c>
      <c r="F1774" s="104">
        <f t="shared" ca="1" si="216"/>
        <v>102.46320177358797</v>
      </c>
      <c r="G1774" s="104">
        <f t="shared" si="223"/>
        <v>1764</v>
      </c>
      <c r="H1774" s="104">
        <f t="shared" ca="1" si="217"/>
        <v>102.46320177358797</v>
      </c>
    </row>
    <row r="1775" spans="1:8">
      <c r="A1775" s="104">
        <f t="shared" si="222"/>
        <v>1765</v>
      </c>
      <c r="B1775" s="104">
        <f t="shared" ca="1" si="218"/>
        <v>0.23938296094147599</v>
      </c>
      <c r="C1775" s="104">
        <f t="shared" ca="1" si="219"/>
        <v>2.49382960941476E-4</v>
      </c>
      <c r="D1775" s="104">
        <f t="shared" ca="1" si="220"/>
        <v>100.02458292400573</v>
      </c>
      <c r="E1775" s="104">
        <f t="shared" ca="1" si="221"/>
        <v>4.6297531099939855</v>
      </c>
      <c r="F1775" s="104">
        <f t="shared" ca="1" si="216"/>
        <v>102.48875753668729</v>
      </c>
      <c r="G1775" s="104">
        <f t="shared" si="223"/>
        <v>1765</v>
      </c>
      <c r="H1775" s="104">
        <f t="shared" ca="1" si="217"/>
        <v>102.48875753668729</v>
      </c>
    </row>
    <row r="1776" spans="1:8">
      <c r="A1776" s="104">
        <f t="shared" si="222"/>
        <v>1766</v>
      </c>
      <c r="B1776" s="104">
        <f t="shared" ca="1" si="218"/>
        <v>1.1451841603144142</v>
      </c>
      <c r="C1776" s="104">
        <f t="shared" ca="1" si="219"/>
        <v>1.1551841603144142E-3</v>
      </c>
      <c r="D1776" s="104">
        <f t="shared" ca="1" si="220"/>
        <v>100.02573810816604</v>
      </c>
      <c r="E1776" s="104">
        <f t="shared" ca="1" si="221"/>
        <v>4.6309082941542998</v>
      </c>
      <c r="F1776" s="104">
        <f t="shared" ca="1" si="216"/>
        <v>102.60721933542726</v>
      </c>
      <c r="G1776" s="104">
        <f t="shared" si="223"/>
        <v>1766</v>
      </c>
      <c r="H1776" s="104">
        <f t="shared" ca="1" si="217"/>
        <v>102.60721933542726</v>
      </c>
    </row>
    <row r="1777" spans="1:8">
      <c r="A1777" s="104">
        <f t="shared" si="222"/>
        <v>1767</v>
      </c>
      <c r="B1777" s="104">
        <f t="shared" ca="1" si="218"/>
        <v>-3.2120730931608447E-3</v>
      </c>
      <c r="C1777" s="104">
        <f t="shared" ca="1" si="219"/>
        <v>6.7879269068391562E-6</v>
      </c>
      <c r="D1777" s="104">
        <f t="shared" ca="1" si="220"/>
        <v>100.02574489609295</v>
      </c>
      <c r="E1777" s="104">
        <f t="shared" ca="1" si="221"/>
        <v>4.6309150820812066</v>
      </c>
      <c r="F1777" s="104">
        <f t="shared" ca="1" si="216"/>
        <v>102.6079158280961</v>
      </c>
      <c r="G1777" s="104">
        <f t="shared" si="223"/>
        <v>1767</v>
      </c>
      <c r="H1777" s="104">
        <f t="shared" ca="1" si="217"/>
        <v>102.6079158280961</v>
      </c>
    </row>
    <row r="1778" spans="1:8">
      <c r="A1778" s="104">
        <f t="shared" si="222"/>
        <v>1768</v>
      </c>
      <c r="B1778" s="104">
        <f t="shared" ca="1" si="218"/>
        <v>-4.1141588912045529E-2</v>
      </c>
      <c r="C1778" s="104">
        <f t="shared" ca="1" si="219"/>
        <v>-3.1141588912045532E-5</v>
      </c>
      <c r="D1778" s="104">
        <f t="shared" ca="1" si="220"/>
        <v>100.02571375450404</v>
      </c>
      <c r="E1778" s="104">
        <f t="shared" ca="1" si="221"/>
        <v>4.6308839404922946</v>
      </c>
      <c r="F1778" s="104">
        <f t="shared" ca="1" si="216"/>
        <v>102.60472050431623</v>
      </c>
      <c r="G1778" s="104">
        <f t="shared" si="223"/>
        <v>1768</v>
      </c>
      <c r="H1778" s="104">
        <f t="shared" ca="1" si="217"/>
        <v>102.60472050431623</v>
      </c>
    </row>
    <row r="1779" spans="1:8">
      <c r="A1779" s="104">
        <f t="shared" si="222"/>
        <v>1769</v>
      </c>
      <c r="B1779" s="104">
        <f t="shared" ca="1" si="218"/>
        <v>1.0605055332495046</v>
      </c>
      <c r="C1779" s="104">
        <f t="shared" ca="1" si="219"/>
        <v>1.0705055332495047E-3</v>
      </c>
      <c r="D1779" s="104">
        <f t="shared" ca="1" si="220"/>
        <v>100.02678426003729</v>
      </c>
      <c r="E1779" s="104">
        <f t="shared" ca="1" si="221"/>
        <v>4.631954446025544</v>
      </c>
      <c r="F1779" s="104">
        <f t="shared" ca="1" si="216"/>
        <v>102.71461823792451</v>
      </c>
      <c r="G1779" s="104">
        <f t="shared" si="223"/>
        <v>1769</v>
      </c>
      <c r="H1779" s="104">
        <f t="shared" ca="1" si="217"/>
        <v>102.71461823792451</v>
      </c>
    </row>
    <row r="1780" spans="1:8">
      <c r="A1780" s="104">
        <f t="shared" si="222"/>
        <v>1770</v>
      </c>
      <c r="B1780" s="104">
        <f t="shared" ca="1" si="218"/>
        <v>-0.95309628738639263</v>
      </c>
      <c r="C1780" s="104">
        <f t="shared" ca="1" si="219"/>
        <v>-9.4309628738639261E-4</v>
      </c>
      <c r="D1780" s="104">
        <f t="shared" ca="1" si="220"/>
        <v>100.0258411637499</v>
      </c>
      <c r="E1780" s="104">
        <f t="shared" ca="1" si="221"/>
        <v>4.6310113497381575</v>
      </c>
      <c r="F1780" s="104">
        <f t="shared" ca="1" si="216"/>
        <v>102.6177941272102</v>
      </c>
      <c r="G1780" s="104">
        <f t="shared" si="223"/>
        <v>1770</v>
      </c>
      <c r="H1780" s="104">
        <f t="shared" ca="1" si="217"/>
        <v>102.6177941272102</v>
      </c>
    </row>
    <row r="1781" spans="1:8">
      <c r="A1781" s="104">
        <f t="shared" si="222"/>
        <v>1771</v>
      </c>
      <c r="B1781" s="104">
        <f t="shared" ca="1" si="218"/>
        <v>-0.17434053496351637</v>
      </c>
      <c r="C1781" s="104">
        <f t="shared" ca="1" si="219"/>
        <v>-1.6434053496351637E-4</v>
      </c>
      <c r="D1781" s="104">
        <f t="shared" ca="1" si="220"/>
        <v>100.02567682321494</v>
      </c>
      <c r="E1781" s="104">
        <f t="shared" ca="1" si="221"/>
        <v>4.6308470092031939</v>
      </c>
      <c r="F1781" s="104">
        <f t="shared" ca="1" si="216"/>
        <v>102.60093124969167</v>
      </c>
      <c r="G1781" s="104">
        <f t="shared" si="223"/>
        <v>1771</v>
      </c>
      <c r="H1781" s="104">
        <f t="shared" ca="1" si="217"/>
        <v>102.60093124969167</v>
      </c>
    </row>
    <row r="1782" spans="1:8">
      <c r="A1782" s="104">
        <f t="shared" si="222"/>
        <v>1772</v>
      </c>
      <c r="B1782" s="104">
        <f t="shared" ca="1" si="218"/>
        <v>0.57871487726735649</v>
      </c>
      <c r="C1782" s="104">
        <f t="shared" ca="1" si="219"/>
        <v>5.8871487726735658E-4</v>
      </c>
      <c r="D1782" s="104">
        <f t="shared" ca="1" si="220"/>
        <v>100.0262655380922</v>
      </c>
      <c r="E1782" s="104">
        <f t="shared" ca="1" si="221"/>
        <v>4.6314357240804611</v>
      </c>
      <c r="F1782" s="104">
        <f t="shared" ca="1" si="216"/>
        <v>102.66135172781193</v>
      </c>
      <c r="G1782" s="104">
        <f t="shared" si="223"/>
        <v>1772</v>
      </c>
      <c r="H1782" s="104">
        <f t="shared" ca="1" si="217"/>
        <v>102.66135172781193</v>
      </c>
    </row>
    <row r="1783" spans="1:8">
      <c r="A1783" s="104">
        <f t="shared" si="222"/>
        <v>1773</v>
      </c>
      <c r="B1783" s="104">
        <f t="shared" ca="1" si="218"/>
        <v>0.44339783684168088</v>
      </c>
      <c r="C1783" s="104">
        <f t="shared" ca="1" si="219"/>
        <v>4.5339783684168094E-4</v>
      </c>
      <c r="D1783" s="104">
        <f t="shared" ca="1" si="220"/>
        <v>100.02671893592904</v>
      </c>
      <c r="E1783" s="104">
        <f t="shared" ca="1" si="221"/>
        <v>4.6318891219173031</v>
      </c>
      <c r="F1783" s="104">
        <f t="shared" ca="1" si="216"/>
        <v>102.70790871623396</v>
      </c>
      <c r="G1783" s="104">
        <f t="shared" si="223"/>
        <v>1773</v>
      </c>
      <c r="H1783" s="104">
        <f t="shared" ca="1" si="217"/>
        <v>102.70790871623396</v>
      </c>
    </row>
    <row r="1784" spans="1:8">
      <c r="A1784" s="104">
        <f t="shared" si="222"/>
        <v>1774</v>
      </c>
      <c r="B1784" s="104">
        <f t="shared" ca="1" si="218"/>
        <v>-0.28716766682283823</v>
      </c>
      <c r="C1784" s="104">
        <f t="shared" ca="1" si="219"/>
        <v>-2.771676668228382E-4</v>
      </c>
      <c r="D1784" s="104">
        <f t="shared" ca="1" si="220"/>
        <v>100.02644176826222</v>
      </c>
      <c r="E1784" s="104">
        <f t="shared" ca="1" si="221"/>
        <v>4.6316119542504799</v>
      </c>
      <c r="F1784" s="104">
        <f t="shared" ca="1" si="216"/>
        <v>102.67944534955548</v>
      </c>
      <c r="G1784" s="104">
        <f t="shared" si="223"/>
        <v>1774</v>
      </c>
      <c r="H1784" s="104">
        <f t="shared" ca="1" si="217"/>
        <v>102.67944534955548</v>
      </c>
    </row>
    <row r="1785" spans="1:8">
      <c r="A1785" s="104">
        <f t="shared" si="222"/>
        <v>1775</v>
      </c>
      <c r="B1785" s="104">
        <f t="shared" ca="1" si="218"/>
        <v>0.80631444746516423</v>
      </c>
      <c r="C1785" s="104">
        <f t="shared" ca="1" si="219"/>
        <v>8.1631444746516426E-4</v>
      </c>
      <c r="D1785" s="104">
        <f t="shared" ca="1" si="220"/>
        <v>100.02725808270968</v>
      </c>
      <c r="E1785" s="104">
        <f t="shared" ca="1" si="221"/>
        <v>4.6324282686979448</v>
      </c>
      <c r="F1785" s="104">
        <f t="shared" ca="1" si="216"/>
        <v>102.76329828477682</v>
      </c>
      <c r="G1785" s="104">
        <f t="shared" si="223"/>
        <v>1775</v>
      </c>
      <c r="H1785" s="104">
        <f t="shared" ca="1" si="217"/>
        <v>102.76329828477682</v>
      </c>
    </row>
    <row r="1786" spans="1:8">
      <c r="A1786" s="104">
        <f t="shared" si="222"/>
        <v>1776</v>
      </c>
      <c r="B1786" s="104">
        <f t="shared" ca="1" si="218"/>
        <v>0.24780989858508395</v>
      </c>
      <c r="C1786" s="104">
        <f t="shared" ca="1" si="219"/>
        <v>2.5780989858508401E-4</v>
      </c>
      <c r="D1786" s="104">
        <f t="shared" ca="1" si="220"/>
        <v>100.02751589260826</v>
      </c>
      <c r="E1786" s="104">
        <f t="shared" ca="1" si="221"/>
        <v>4.6326860785965298</v>
      </c>
      <c r="F1786" s="104">
        <f t="shared" ca="1" si="216"/>
        <v>102.7897950957092</v>
      </c>
      <c r="G1786" s="104">
        <f t="shared" si="223"/>
        <v>1776</v>
      </c>
      <c r="H1786" s="104">
        <f t="shared" ca="1" si="217"/>
        <v>102.7897950957092</v>
      </c>
    </row>
    <row r="1787" spans="1:8">
      <c r="A1787" s="104">
        <f t="shared" si="222"/>
        <v>1777</v>
      </c>
      <c r="B1787" s="104">
        <f t="shared" ca="1" si="218"/>
        <v>-1.0915460336629956</v>
      </c>
      <c r="C1787" s="104">
        <f t="shared" ca="1" si="219"/>
        <v>-1.0815460336629956E-3</v>
      </c>
      <c r="D1787" s="104">
        <f t="shared" ca="1" si="220"/>
        <v>100.0264343465746</v>
      </c>
      <c r="E1787" s="104">
        <f t="shared" ca="1" si="221"/>
        <v>4.631604532562867</v>
      </c>
      <c r="F1787" s="104">
        <f t="shared" ca="1" si="216"/>
        <v>102.67868329761568</v>
      </c>
      <c r="G1787" s="104">
        <f t="shared" si="223"/>
        <v>1777</v>
      </c>
      <c r="H1787" s="104">
        <f t="shared" ca="1" si="217"/>
        <v>102.67868329761568</v>
      </c>
    </row>
    <row r="1788" spans="1:8">
      <c r="A1788" s="104">
        <f t="shared" si="222"/>
        <v>1778</v>
      </c>
      <c r="B1788" s="104">
        <f t="shared" ca="1" si="218"/>
        <v>-0.37754876200663723</v>
      </c>
      <c r="C1788" s="104">
        <f t="shared" ca="1" si="219"/>
        <v>-3.6754876200663719E-4</v>
      </c>
      <c r="D1788" s="104">
        <f t="shared" ca="1" si="220"/>
        <v>100.0260667978126</v>
      </c>
      <c r="E1788" s="104">
        <f t="shared" ca="1" si="221"/>
        <v>4.6312369838008607</v>
      </c>
      <c r="F1788" s="104">
        <f t="shared" ca="1" si="216"/>
        <v>102.64095080937466</v>
      </c>
      <c r="G1788" s="104">
        <f t="shared" si="223"/>
        <v>1778</v>
      </c>
      <c r="H1788" s="104">
        <f t="shared" ca="1" si="217"/>
        <v>102.64095080937466</v>
      </c>
    </row>
    <row r="1789" spans="1:8">
      <c r="A1789" s="104">
        <f t="shared" si="222"/>
        <v>1779</v>
      </c>
      <c r="B1789" s="104">
        <f t="shared" ca="1" si="218"/>
        <v>-9.3979584753936573E-5</v>
      </c>
      <c r="C1789" s="104">
        <f t="shared" ca="1" si="219"/>
        <v>9.9060204152460636E-6</v>
      </c>
      <c r="D1789" s="104">
        <f t="shared" ca="1" si="220"/>
        <v>100.02607670383301</v>
      </c>
      <c r="E1789" s="104">
        <f t="shared" ca="1" si="221"/>
        <v>4.6312468898212762</v>
      </c>
      <c r="F1789" s="104">
        <f t="shared" ca="1" si="216"/>
        <v>102.6419675777649</v>
      </c>
      <c r="G1789" s="104">
        <f t="shared" si="223"/>
        <v>1779</v>
      </c>
      <c r="H1789" s="104">
        <f t="shared" ca="1" si="217"/>
        <v>102.6419675777649</v>
      </c>
    </row>
    <row r="1790" spans="1:8">
      <c r="A1790" s="104">
        <f t="shared" si="222"/>
        <v>1780</v>
      </c>
      <c r="B1790" s="104">
        <f t="shared" ca="1" si="218"/>
        <v>-0.20257522130581002</v>
      </c>
      <c r="C1790" s="104">
        <f t="shared" ca="1" si="219"/>
        <v>-1.9257522130581003E-4</v>
      </c>
      <c r="D1790" s="104">
        <f t="shared" ca="1" si="220"/>
        <v>100.02588412861171</v>
      </c>
      <c r="E1790" s="104">
        <f t="shared" ca="1" si="221"/>
        <v>4.6310543145999707</v>
      </c>
      <c r="F1790" s="104">
        <f t="shared" ca="1" si="216"/>
        <v>102.62220318127098</v>
      </c>
      <c r="G1790" s="104">
        <f t="shared" si="223"/>
        <v>1780</v>
      </c>
      <c r="H1790" s="104">
        <f t="shared" ca="1" si="217"/>
        <v>102.62220318127098</v>
      </c>
    </row>
    <row r="1791" spans="1:8">
      <c r="A1791" s="104">
        <f t="shared" si="222"/>
        <v>1781</v>
      </c>
      <c r="B1791" s="104">
        <f t="shared" ca="1" si="218"/>
        <v>-0.84878051571029256</v>
      </c>
      <c r="C1791" s="104">
        <f t="shared" ca="1" si="219"/>
        <v>-8.3878051571029252E-4</v>
      </c>
      <c r="D1791" s="104">
        <f t="shared" ca="1" si="220"/>
        <v>100.025045348096</v>
      </c>
      <c r="E1791" s="104">
        <f t="shared" ca="1" si="221"/>
        <v>4.6302155340842601</v>
      </c>
      <c r="F1791" s="104">
        <f t="shared" ca="1" si="216"/>
        <v>102.53616176673881</v>
      </c>
      <c r="G1791" s="104">
        <f t="shared" si="223"/>
        <v>1781</v>
      </c>
      <c r="H1791" s="104">
        <f t="shared" ca="1" si="217"/>
        <v>102.53616176673881</v>
      </c>
    </row>
    <row r="1792" spans="1:8">
      <c r="A1792" s="104">
        <f t="shared" si="222"/>
        <v>1782</v>
      </c>
      <c r="B1792" s="104">
        <f t="shared" ca="1" si="218"/>
        <v>-0.71906232465641406</v>
      </c>
      <c r="C1792" s="104">
        <f t="shared" ca="1" si="219"/>
        <v>-7.0906232465641405E-4</v>
      </c>
      <c r="D1792" s="104">
        <f t="shared" ca="1" si="220"/>
        <v>100.02433628577134</v>
      </c>
      <c r="E1792" s="104">
        <f t="shared" ca="1" si="221"/>
        <v>4.6295064717596039</v>
      </c>
      <c r="F1792" s="104">
        <f t="shared" ca="1" si="216"/>
        <v>102.46348300744523</v>
      </c>
      <c r="G1792" s="104">
        <f t="shared" si="223"/>
        <v>1782</v>
      </c>
      <c r="H1792" s="104">
        <f t="shared" ca="1" si="217"/>
        <v>102.46348300744523</v>
      </c>
    </row>
    <row r="1793" spans="1:8">
      <c r="A1793" s="104">
        <f t="shared" si="222"/>
        <v>1783</v>
      </c>
      <c r="B1793" s="104">
        <f t="shared" ca="1" si="218"/>
        <v>-0.89322773119189636</v>
      </c>
      <c r="C1793" s="104">
        <f t="shared" ca="1" si="219"/>
        <v>-8.832277311918963E-4</v>
      </c>
      <c r="D1793" s="104">
        <f t="shared" ca="1" si="220"/>
        <v>100.02345305804015</v>
      </c>
      <c r="E1793" s="104">
        <f t="shared" ca="1" si="221"/>
        <v>4.6286232440284119</v>
      </c>
      <c r="F1793" s="104">
        <f t="shared" ca="1" si="216"/>
        <v>102.37302437148693</v>
      </c>
      <c r="G1793" s="104">
        <f t="shared" si="223"/>
        <v>1783</v>
      </c>
      <c r="H1793" s="104">
        <f t="shared" ca="1" si="217"/>
        <v>102.37302437148693</v>
      </c>
    </row>
    <row r="1794" spans="1:8">
      <c r="A1794" s="104">
        <f t="shared" si="222"/>
        <v>1784</v>
      </c>
      <c r="B1794" s="104">
        <f t="shared" ca="1" si="218"/>
        <v>0.47400083707722007</v>
      </c>
      <c r="C1794" s="104">
        <f t="shared" ca="1" si="219"/>
        <v>4.8400083707722009E-4</v>
      </c>
      <c r="D1794" s="104">
        <f t="shared" ca="1" si="220"/>
        <v>100.02393705887722</v>
      </c>
      <c r="E1794" s="104">
        <f t="shared" ca="1" si="221"/>
        <v>4.6291072448654891</v>
      </c>
      <c r="F1794" s="104">
        <f t="shared" ca="1" si="216"/>
        <v>102.42258499370068</v>
      </c>
      <c r="G1794" s="104">
        <f t="shared" si="223"/>
        <v>1784</v>
      </c>
      <c r="H1794" s="104">
        <f t="shared" ca="1" si="217"/>
        <v>102.42258499370068</v>
      </c>
    </row>
    <row r="1795" spans="1:8">
      <c r="A1795" s="104">
        <f t="shared" si="222"/>
        <v>1785</v>
      </c>
      <c r="B1795" s="104">
        <f t="shared" ca="1" si="218"/>
        <v>-1.9386808916920879</v>
      </c>
      <c r="C1795" s="104">
        <f t="shared" ca="1" si="219"/>
        <v>-1.9286808916920879E-3</v>
      </c>
      <c r="D1795" s="104">
        <f t="shared" ca="1" si="220"/>
        <v>100.02200837798553</v>
      </c>
      <c r="E1795" s="104">
        <f t="shared" ca="1" si="221"/>
        <v>4.6271785639737972</v>
      </c>
      <c r="F1795" s="104">
        <f t="shared" ca="1" si="216"/>
        <v>102.22523488501285</v>
      </c>
      <c r="G1795" s="104">
        <f t="shared" si="223"/>
        <v>1785</v>
      </c>
      <c r="H1795" s="104">
        <f t="shared" ca="1" si="217"/>
        <v>102.22523488501285</v>
      </c>
    </row>
    <row r="1796" spans="1:8">
      <c r="A1796" s="104">
        <f t="shared" si="222"/>
        <v>1786</v>
      </c>
      <c r="B1796" s="104">
        <f t="shared" ca="1" si="218"/>
        <v>0.59388223775929316</v>
      </c>
      <c r="C1796" s="104">
        <f t="shared" ca="1" si="219"/>
        <v>6.0388223775929319E-4</v>
      </c>
      <c r="D1796" s="104">
        <f t="shared" ca="1" si="220"/>
        <v>100.02261226022328</v>
      </c>
      <c r="E1796" s="104">
        <f t="shared" ca="1" si="221"/>
        <v>4.6277824462115564</v>
      </c>
      <c r="F1796" s="104">
        <f t="shared" ca="1" si="216"/>
        <v>102.28698553179348</v>
      </c>
      <c r="G1796" s="104">
        <f t="shared" si="223"/>
        <v>1786</v>
      </c>
      <c r="H1796" s="104">
        <f t="shared" ca="1" si="217"/>
        <v>102.28698553179348</v>
      </c>
    </row>
    <row r="1797" spans="1:8">
      <c r="A1797" s="104">
        <f t="shared" si="222"/>
        <v>1787</v>
      </c>
      <c r="B1797" s="104">
        <f t="shared" ca="1" si="218"/>
        <v>-0.41322400186098907</v>
      </c>
      <c r="C1797" s="104">
        <f t="shared" ca="1" si="219"/>
        <v>-4.0322400186098905E-4</v>
      </c>
      <c r="D1797" s="104">
        <f t="shared" ca="1" si="220"/>
        <v>100.02220903622143</v>
      </c>
      <c r="E1797" s="104">
        <f t="shared" ca="1" si="221"/>
        <v>4.6273792222096954</v>
      </c>
      <c r="F1797" s="104">
        <f t="shared" ca="1" si="216"/>
        <v>102.24574927843132</v>
      </c>
      <c r="G1797" s="104">
        <f t="shared" si="223"/>
        <v>1787</v>
      </c>
      <c r="H1797" s="104">
        <f t="shared" ca="1" si="217"/>
        <v>102.24574927843132</v>
      </c>
    </row>
    <row r="1798" spans="1:8">
      <c r="A1798" s="104">
        <f t="shared" si="222"/>
        <v>1788</v>
      </c>
      <c r="B1798" s="104">
        <f t="shared" ca="1" si="218"/>
        <v>0.19909819142167445</v>
      </c>
      <c r="C1798" s="104">
        <f t="shared" ca="1" si="219"/>
        <v>2.0909819142167445E-4</v>
      </c>
      <c r="D1798" s="104">
        <f t="shared" ca="1" si="220"/>
        <v>100.02241813441285</v>
      </c>
      <c r="E1798" s="104">
        <f t="shared" ca="1" si="221"/>
        <v>4.6275883204011174</v>
      </c>
      <c r="F1798" s="104">
        <f t="shared" ca="1" si="216"/>
        <v>102.2671309150389</v>
      </c>
      <c r="G1798" s="104">
        <f t="shared" si="223"/>
        <v>1788</v>
      </c>
      <c r="H1798" s="104">
        <f t="shared" ca="1" si="217"/>
        <v>102.2671309150389</v>
      </c>
    </row>
    <row r="1799" spans="1:8">
      <c r="A1799" s="104">
        <f t="shared" si="222"/>
        <v>1789</v>
      </c>
      <c r="B1799" s="104">
        <f t="shared" ca="1" si="218"/>
        <v>4.9523144133739802E-2</v>
      </c>
      <c r="C1799" s="104">
        <f t="shared" ca="1" si="219"/>
        <v>5.95231441337398E-5</v>
      </c>
      <c r="D1799" s="104">
        <f t="shared" ca="1" si="220"/>
        <v>100.02247765755698</v>
      </c>
      <c r="E1799" s="104">
        <f t="shared" ca="1" si="221"/>
        <v>4.627647843545251</v>
      </c>
      <c r="F1799" s="104">
        <f t="shared" ca="1" si="216"/>
        <v>102.27321835738255</v>
      </c>
      <c r="G1799" s="104">
        <f t="shared" si="223"/>
        <v>1789</v>
      </c>
      <c r="H1799" s="104">
        <f t="shared" ca="1" si="217"/>
        <v>102.27321835738255</v>
      </c>
    </row>
    <row r="1800" spans="1:8">
      <c r="A1800" s="104">
        <f t="shared" si="222"/>
        <v>1790</v>
      </c>
      <c r="B1800" s="104">
        <f t="shared" ca="1" si="218"/>
        <v>0.72484595934537643</v>
      </c>
      <c r="C1800" s="104">
        <f t="shared" ca="1" si="219"/>
        <v>7.348459593453765E-4</v>
      </c>
      <c r="D1800" s="104">
        <f t="shared" ca="1" si="220"/>
        <v>100.02321250351632</v>
      </c>
      <c r="E1800" s="104">
        <f t="shared" ca="1" si="221"/>
        <v>4.6283826895045967</v>
      </c>
      <c r="F1800" s="104">
        <f t="shared" ca="1" si="216"/>
        <v>102.34840103910346</v>
      </c>
      <c r="G1800" s="104">
        <f t="shared" si="223"/>
        <v>1790</v>
      </c>
      <c r="H1800" s="104">
        <f t="shared" ca="1" si="217"/>
        <v>102.34840103910346</v>
      </c>
    </row>
    <row r="1801" spans="1:8">
      <c r="A1801" s="104">
        <f t="shared" si="222"/>
        <v>1791</v>
      </c>
      <c r="B1801" s="104">
        <f t="shared" ca="1" si="218"/>
        <v>-5.6453232760407757E-2</v>
      </c>
      <c r="C1801" s="104">
        <f t="shared" ca="1" si="219"/>
        <v>-4.645323276040776E-5</v>
      </c>
      <c r="D1801" s="104">
        <f t="shared" ca="1" si="220"/>
        <v>100.02316605028356</v>
      </c>
      <c r="E1801" s="104">
        <f t="shared" ca="1" si="221"/>
        <v>4.6283362362718368</v>
      </c>
      <c r="F1801" s="104">
        <f t="shared" ca="1" si="216"/>
        <v>102.34364673543463</v>
      </c>
      <c r="G1801" s="104">
        <f t="shared" si="223"/>
        <v>1791</v>
      </c>
      <c r="H1801" s="104">
        <f t="shared" ca="1" si="217"/>
        <v>102.34364673543463</v>
      </c>
    </row>
    <row r="1802" spans="1:8">
      <c r="A1802" s="104">
        <f t="shared" si="222"/>
        <v>1792</v>
      </c>
      <c r="B1802" s="104">
        <f t="shared" ca="1" si="218"/>
        <v>2.3785770039270959</v>
      </c>
      <c r="C1802" s="104">
        <f t="shared" ca="1" si="219"/>
        <v>2.3885770039270959E-3</v>
      </c>
      <c r="D1802" s="104">
        <f t="shared" ca="1" si="220"/>
        <v>100.02555462728749</v>
      </c>
      <c r="E1802" s="104">
        <f t="shared" ca="1" si="221"/>
        <v>4.6307248132757639</v>
      </c>
      <c r="F1802" s="104">
        <f t="shared" ref="F1802:F1865" ca="1" si="224">EXP(E1802)</f>
        <v>102.58839459972181</v>
      </c>
      <c r="G1802" s="104">
        <f t="shared" si="223"/>
        <v>1792</v>
      </c>
      <c r="H1802" s="104">
        <f t="shared" ref="H1802:H1865" ca="1" si="225">F1802</f>
        <v>102.58839459972181</v>
      </c>
    </row>
    <row r="1803" spans="1:8">
      <c r="A1803" s="104">
        <f t="shared" si="222"/>
        <v>1793</v>
      </c>
      <c r="B1803" s="104">
        <f t="shared" ref="B1803:B1866" ca="1" si="226">NORMINV(RAND(),0,1)</f>
        <v>-1.2266758985626698</v>
      </c>
      <c r="C1803" s="104">
        <f t="shared" ref="C1803:C1866" ca="1" si="227">$E$2+B1803*$C$3</f>
        <v>-1.2166758985626698E-3</v>
      </c>
      <c r="D1803" s="104">
        <f t="shared" ref="D1803:D1866" ca="1" si="228">D1802+C1803</f>
        <v>100.02433795138893</v>
      </c>
      <c r="E1803" s="104">
        <f t="shared" ref="E1803:E1866" ca="1" si="229">E1802+C1803</f>
        <v>4.6295081373772016</v>
      </c>
      <c r="F1803" s="104">
        <f t="shared" ca="1" si="224"/>
        <v>102.46365367256777</v>
      </c>
      <c r="G1803" s="104">
        <f t="shared" si="223"/>
        <v>1793</v>
      </c>
      <c r="H1803" s="104">
        <f t="shared" ca="1" si="225"/>
        <v>102.46365367256777</v>
      </c>
    </row>
    <row r="1804" spans="1:8">
      <c r="A1804" s="104">
        <f t="shared" ref="A1804:A1867" si="230">A1803+1</f>
        <v>1794</v>
      </c>
      <c r="B1804" s="104">
        <f t="shared" ca="1" si="226"/>
        <v>1.5014058235502286</v>
      </c>
      <c r="C1804" s="104">
        <f t="shared" ca="1" si="227"/>
        <v>1.5114058235502286E-3</v>
      </c>
      <c r="D1804" s="104">
        <f t="shared" ca="1" si="228"/>
        <v>100.02584935721248</v>
      </c>
      <c r="E1804" s="104">
        <f t="shared" ca="1" si="229"/>
        <v>4.6310195432007522</v>
      </c>
      <c r="F1804" s="104">
        <f t="shared" ca="1" si="224"/>
        <v>102.61863492571246</v>
      </c>
      <c r="G1804" s="104">
        <f t="shared" ref="G1804:G1867" si="231">G1803+1</f>
        <v>1794</v>
      </c>
      <c r="H1804" s="104">
        <f t="shared" ca="1" si="225"/>
        <v>102.61863492571246</v>
      </c>
    </row>
    <row r="1805" spans="1:8">
      <c r="A1805" s="104">
        <f t="shared" si="230"/>
        <v>1795</v>
      </c>
      <c r="B1805" s="104">
        <f t="shared" ca="1" si="226"/>
        <v>-0.26084674519982687</v>
      </c>
      <c r="C1805" s="104">
        <f t="shared" ca="1" si="227"/>
        <v>-2.5084674519982686E-4</v>
      </c>
      <c r="D1805" s="104">
        <f t="shared" ca="1" si="228"/>
        <v>100.02559851046728</v>
      </c>
      <c r="E1805" s="104">
        <f t="shared" ca="1" si="229"/>
        <v>4.6307686964555526</v>
      </c>
      <c r="F1805" s="104">
        <f t="shared" ca="1" si="224"/>
        <v>102.59289660346666</v>
      </c>
      <c r="G1805" s="104">
        <f t="shared" si="231"/>
        <v>1795</v>
      </c>
      <c r="H1805" s="104">
        <f t="shared" ca="1" si="225"/>
        <v>102.59289660346666</v>
      </c>
    </row>
    <row r="1806" spans="1:8">
      <c r="A1806" s="104">
        <f t="shared" si="230"/>
        <v>1796</v>
      </c>
      <c r="B1806" s="104">
        <f t="shared" ca="1" si="226"/>
        <v>0.37103055485415837</v>
      </c>
      <c r="C1806" s="104">
        <f t="shared" ca="1" si="227"/>
        <v>3.8103055485415842E-4</v>
      </c>
      <c r="D1806" s="104">
        <f t="shared" ca="1" si="228"/>
        <v>100.02597954102212</v>
      </c>
      <c r="E1806" s="104">
        <f t="shared" ca="1" si="229"/>
        <v>4.6311497270104063</v>
      </c>
      <c r="F1806" s="104">
        <f t="shared" ca="1" si="224"/>
        <v>102.63199508016761</v>
      </c>
      <c r="G1806" s="104">
        <f t="shared" si="231"/>
        <v>1796</v>
      </c>
      <c r="H1806" s="104">
        <f t="shared" ca="1" si="225"/>
        <v>102.63199508016761</v>
      </c>
    </row>
    <row r="1807" spans="1:8">
      <c r="A1807" s="104">
        <f t="shared" si="230"/>
        <v>1797</v>
      </c>
      <c r="B1807" s="104">
        <f t="shared" ca="1" si="226"/>
        <v>-0.34857207043494787</v>
      </c>
      <c r="C1807" s="104">
        <f t="shared" ca="1" si="227"/>
        <v>-3.3857207043494784E-4</v>
      </c>
      <c r="D1807" s="104">
        <f t="shared" ca="1" si="228"/>
        <v>100.02564096895169</v>
      </c>
      <c r="E1807" s="104">
        <f t="shared" ca="1" si="229"/>
        <v>4.6308111549399715</v>
      </c>
      <c r="F1807" s="104">
        <f t="shared" ca="1" si="224"/>
        <v>102.59725263484319</v>
      </c>
      <c r="G1807" s="104">
        <f t="shared" si="231"/>
        <v>1797</v>
      </c>
      <c r="H1807" s="104">
        <f t="shared" ca="1" si="225"/>
        <v>102.59725263484319</v>
      </c>
    </row>
    <row r="1808" spans="1:8">
      <c r="A1808" s="104">
        <f t="shared" si="230"/>
        <v>1798</v>
      </c>
      <c r="B1808" s="104">
        <f t="shared" ca="1" si="226"/>
        <v>-0.89109733869122021</v>
      </c>
      <c r="C1808" s="104">
        <f t="shared" ca="1" si="227"/>
        <v>-8.8109733869122021E-4</v>
      </c>
      <c r="D1808" s="104">
        <f t="shared" ca="1" si="228"/>
        <v>100.024759871613</v>
      </c>
      <c r="E1808" s="104">
        <f t="shared" ca="1" si="229"/>
        <v>4.6299300576012801</v>
      </c>
      <c r="F1808" s="104">
        <f t="shared" ca="1" si="224"/>
        <v>102.50689428168749</v>
      </c>
      <c r="G1808" s="104">
        <f t="shared" si="231"/>
        <v>1798</v>
      </c>
      <c r="H1808" s="104">
        <f t="shared" ca="1" si="225"/>
        <v>102.50689428168749</v>
      </c>
    </row>
    <row r="1809" spans="1:8">
      <c r="A1809" s="104">
        <f t="shared" si="230"/>
        <v>1799</v>
      </c>
      <c r="B1809" s="104">
        <f t="shared" ca="1" si="226"/>
        <v>-0.44171304965553559</v>
      </c>
      <c r="C1809" s="104">
        <f t="shared" ca="1" si="227"/>
        <v>-4.3171304965553556E-4</v>
      </c>
      <c r="D1809" s="104">
        <f t="shared" ca="1" si="228"/>
        <v>100.02432815856335</v>
      </c>
      <c r="E1809" s="104">
        <f t="shared" ca="1" si="229"/>
        <v>4.6294983445516245</v>
      </c>
      <c r="F1809" s="104">
        <f t="shared" ca="1" si="224"/>
        <v>102.46265026879246</v>
      </c>
      <c r="G1809" s="104">
        <f t="shared" si="231"/>
        <v>1799</v>
      </c>
      <c r="H1809" s="104">
        <f t="shared" ca="1" si="225"/>
        <v>102.46265026879246</v>
      </c>
    </row>
    <row r="1810" spans="1:8">
      <c r="A1810" s="104">
        <f t="shared" si="230"/>
        <v>1800</v>
      </c>
      <c r="B1810" s="104">
        <f t="shared" ca="1" si="226"/>
        <v>-1.123981330698387</v>
      </c>
      <c r="C1810" s="104">
        <f t="shared" ca="1" si="227"/>
        <v>-1.1139813306983871E-3</v>
      </c>
      <c r="D1810" s="104">
        <f t="shared" ca="1" si="228"/>
        <v>100.02321417723265</v>
      </c>
      <c r="E1810" s="104">
        <f t="shared" ca="1" si="229"/>
        <v>4.6283843632209258</v>
      </c>
      <c r="F1810" s="104">
        <f t="shared" ca="1" si="224"/>
        <v>102.34857234143691</v>
      </c>
      <c r="G1810" s="104">
        <f t="shared" si="231"/>
        <v>1800</v>
      </c>
      <c r="H1810" s="104">
        <f t="shared" ca="1" si="225"/>
        <v>102.34857234143691</v>
      </c>
    </row>
    <row r="1811" spans="1:8">
      <c r="A1811" s="104">
        <f t="shared" si="230"/>
        <v>1801</v>
      </c>
      <c r="B1811" s="104">
        <f t="shared" ca="1" si="226"/>
        <v>0.6329120840420186</v>
      </c>
      <c r="C1811" s="104">
        <f t="shared" ca="1" si="227"/>
        <v>6.4291208404201861E-4</v>
      </c>
      <c r="D1811" s="104">
        <f t="shared" ca="1" si="228"/>
        <v>100.02385708931669</v>
      </c>
      <c r="E1811" s="104">
        <f t="shared" ca="1" si="229"/>
        <v>4.6290272753049679</v>
      </c>
      <c r="F1811" s="104">
        <f t="shared" ca="1" si="224"/>
        <v>102.41439463208548</v>
      </c>
      <c r="G1811" s="104">
        <f t="shared" si="231"/>
        <v>1801</v>
      </c>
      <c r="H1811" s="104">
        <f t="shared" ca="1" si="225"/>
        <v>102.41439463208548</v>
      </c>
    </row>
    <row r="1812" spans="1:8">
      <c r="A1812" s="104">
        <f t="shared" si="230"/>
        <v>1802</v>
      </c>
      <c r="B1812" s="104">
        <f t="shared" ca="1" si="226"/>
        <v>0.43269345738448595</v>
      </c>
      <c r="C1812" s="104">
        <f t="shared" ca="1" si="227"/>
        <v>4.42693457384486E-4</v>
      </c>
      <c r="D1812" s="104">
        <f t="shared" ca="1" si="228"/>
        <v>100.02429978277408</v>
      </c>
      <c r="E1812" s="104">
        <f t="shared" ca="1" si="229"/>
        <v>4.6294699687623524</v>
      </c>
      <c r="F1812" s="104">
        <f t="shared" ca="1" si="224"/>
        <v>102.45974285147049</v>
      </c>
      <c r="G1812" s="104">
        <f t="shared" si="231"/>
        <v>1802</v>
      </c>
      <c r="H1812" s="104">
        <f t="shared" ca="1" si="225"/>
        <v>102.45974285147049</v>
      </c>
    </row>
    <row r="1813" spans="1:8">
      <c r="A1813" s="104">
        <f t="shared" si="230"/>
        <v>1803</v>
      </c>
      <c r="B1813" s="104">
        <f t="shared" ca="1" si="226"/>
        <v>2.3463496152786467</v>
      </c>
      <c r="C1813" s="104">
        <f t="shared" ca="1" si="227"/>
        <v>2.3563496152786468E-3</v>
      </c>
      <c r="D1813" s="104">
        <f t="shared" ca="1" si="228"/>
        <v>100.02665613238936</v>
      </c>
      <c r="E1813" s="104">
        <f t="shared" ca="1" si="229"/>
        <v>4.6318263183776311</v>
      </c>
      <c r="F1813" s="104">
        <f t="shared" ca="1" si="224"/>
        <v>102.70145849856465</v>
      </c>
      <c r="G1813" s="104">
        <f t="shared" si="231"/>
        <v>1803</v>
      </c>
      <c r="H1813" s="104">
        <f t="shared" ca="1" si="225"/>
        <v>102.70145849856465</v>
      </c>
    </row>
    <row r="1814" spans="1:8">
      <c r="A1814" s="104">
        <f t="shared" si="230"/>
        <v>1804</v>
      </c>
      <c r="B1814" s="104">
        <f t="shared" ca="1" si="226"/>
        <v>0.35799197070964872</v>
      </c>
      <c r="C1814" s="104">
        <f t="shared" ca="1" si="227"/>
        <v>3.6799197070964875E-4</v>
      </c>
      <c r="D1814" s="104">
        <f t="shared" ca="1" si="228"/>
        <v>100.02702412436007</v>
      </c>
      <c r="E1814" s="104">
        <f t="shared" ca="1" si="229"/>
        <v>4.6321943103483409</v>
      </c>
      <c r="F1814" s="104">
        <f t="shared" ca="1" si="224"/>
        <v>102.73925876534307</v>
      </c>
      <c r="G1814" s="104">
        <f t="shared" si="231"/>
        <v>1804</v>
      </c>
      <c r="H1814" s="104">
        <f t="shared" ca="1" si="225"/>
        <v>102.73925876534307</v>
      </c>
    </row>
    <row r="1815" spans="1:8">
      <c r="A1815" s="104">
        <f t="shared" si="230"/>
        <v>1805</v>
      </c>
      <c r="B1815" s="104">
        <f t="shared" ca="1" si="226"/>
        <v>0.90918653898363289</v>
      </c>
      <c r="C1815" s="104">
        <f t="shared" ca="1" si="227"/>
        <v>9.191865389836329E-4</v>
      </c>
      <c r="D1815" s="104">
        <f t="shared" ca="1" si="228"/>
        <v>100.02794331089905</v>
      </c>
      <c r="E1815" s="104">
        <f t="shared" ca="1" si="229"/>
        <v>4.6331134968873249</v>
      </c>
      <c r="F1815" s="104">
        <f t="shared" ca="1" si="224"/>
        <v>102.83373872472659</v>
      </c>
      <c r="G1815" s="104">
        <f t="shared" si="231"/>
        <v>1805</v>
      </c>
      <c r="H1815" s="104">
        <f t="shared" ca="1" si="225"/>
        <v>102.83373872472659</v>
      </c>
    </row>
    <row r="1816" spans="1:8">
      <c r="A1816" s="104">
        <f t="shared" si="230"/>
        <v>1806</v>
      </c>
      <c r="B1816" s="104">
        <f t="shared" ca="1" si="226"/>
        <v>6.6278145357219126E-2</v>
      </c>
      <c r="C1816" s="104">
        <f t="shared" ca="1" si="227"/>
        <v>7.6278145357219131E-5</v>
      </c>
      <c r="D1816" s="104">
        <f t="shared" ca="1" si="228"/>
        <v>100.0280195890444</v>
      </c>
      <c r="E1816" s="104">
        <f t="shared" ca="1" si="229"/>
        <v>4.6331897750326823</v>
      </c>
      <c r="F1816" s="104">
        <f t="shared" ca="1" si="224"/>
        <v>102.8415829907659</v>
      </c>
      <c r="G1816" s="104">
        <f t="shared" si="231"/>
        <v>1806</v>
      </c>
      <c r="H1816" s="104">
        <f t="shared" ca="1" si="225"/>
        <v>102.8415829907659</v>
      </c>
    </row>
    <row r="1817" spans="1:8">
      <c r="A1817" s="104">
        <f t="shared" si="230"/>
        <v>1807</v>
      </c>
      <c r="B1817" s="104">
        <f t="shared" ca="1" si="226"/>
        <v>-9.8844456232560253E-3</v>
      </c>
      <c r="C1817" s="104">
        <f t="shared" ca="1" si="227"/>
        <v>1.1555437674397518E-7</v>
      </c>
      <c r="D1817" s="104">
        <f t="shared" ca="1" si="228"/>
        <v>100.02801970459878</v>
      </c>
      <c r="E1817" s="104">
        <f t="shared" ca="1" si="229"/>
        <v>4.633189890587059</v>
      </c>
      <c r="F1817" s="104">
        <f t="shared" ca="1" si="224"/>
        <v>102.84159487456161</v>
      </c>
      <c r="G1817" s="104">
        <f t="shared" si="231"/>
        <v>1807</v>
      </c>
      <c r="H1817" s="104">
        <f t="shared" ca="1" si="225"/>
        <v>102.84159487456161</v>
      </c>
    </row>
    <row r="1818" spans="1:8">
      <c r="A1818" s="104">
        <f t="shared" si="230"/>
        <v>1808</v>
      </c>
      <c r="B1818" s="104">
        <f t="shared" ca="1" si="226"/>
        <v>-0.23445197743922636</v>
      </c>
      <c r="C1818" s="104">
        <f t="shared" ca="1" si="227"/>
        <v>-2.2445197743922637E-4</v>
      </c>
      <c r="D1818" s="104">
        <f t="shared" ca="1" si="228"/>
        <v>100.02779525262133</v>
      </c>
      <c r="E1818" s="104">
        <f t="shared" ca="1" si="229"/>
        <v>4.6329654386096202</v>
      </c>
      <c r="F1818" s="104">
        <f t="shared" ca="1" si="224"/>
        <v>102.81851446554768</v>
      </c>
      <c r="G1818" s="104">
        <f t="shared" si="231"/>
        <v>1808</v>
      </c>
      <c r="H1818" s="104">
        <f t="shared" ca="1" si="225"/>
        <v>102.81851446554768</v>
      </c>
    </row>
    <row r="1819" spans="1:8">
      <c r="A1819" s="104">
        <f t="shared" si="230"/>
        <v>1809</v>
      </c>
      <c r="B1819" s="104">
        <f t="shared" ca="1" si="226"/>
        <v>0.91086840596914942</v>
      </c>
      <c r="C1819" s="104">
        <f t="shared" ca="1" si="227"/>
        <v>9.208684059691495E-4</v>
      </c>
      <c r="D1819" s="104">
        <f t="shared" ca="1" si="228"/>
        <v>100.0287161210273</v>
      </c>
      <c r="E1819" s="104">
        <f t="shared" ca="1" si="229"/>
        <v>4.6338863070155893</v>
      </c>
      <c r="F1819" s="104">
        <f t="shared" ca="1" si="224"/>
        <v>102.91324039543176</v>
      </c>
      <c r="G1819" s="104">
        <f t="shared" si="231"/>
        <v>1809</v>
      </c>
      <c r="H1819" s="104">
        <f t="shared" ca="1" si="225"/>
        <v>102.91324039543176</v>
      </c>
    </row>
    <row r="1820" spans="1:8">
      <c r="A1820" s="104">
        <f t="shared" si="230"/>
        <v>1810</v>
      </c>
      <c r="B1820" s="104">
        <f t="shared" ca="1" si="226"/>
        <v>-1.0579191449742331</v>
      </c>
      <c r="C1820" s="104">
        <f t="shared" ca="1" si="227"/>
        <v>-1.0479191449742332E-3</v>
      </c>
      <c r="D1820" s="104">
        <f t="shared" ca="1" si="228"/>
        <v>100.02766820188232</v>
      </c>
      <c r="E1820" s="104">
        <f t="shared" ca="1" si="229"/>
        <v>4.6328383878706152</v>
      </c>
      <c r="F1820" s="104">
        <f t="shared" ca="1" si="224"/>
        <v>102.80545212710888</v>
      </c>
      <c r="G1820" s="104">
        <f t="shared" si="231"/>
        <v>1810</v>
      </c>
      <c r="H1820" s="104">
        <f t="shared" ca="1" si="225"/>
        <v>102.80545212710888</v>
      </c>
    </row>
    <row r="1821" spans="1:8">
      <c r="A1821" s="104">
        <f t="shared" si="230"/>
        <v>1811</v>
      </c>
      <c r="B1821" s="104">
        <f t="shared" ca="1" si="226"/>
        <v>-5.7567333751384286E-2</v>
      </c>
      <c r="C1821" s="104">
        <f t="shared" ca="1" si="227"/>
        <v>-4.7567333751384291E-5</v>
      </c>
      <c r="D1821" s="104">
        <f t="shared" ca="1" si="228"/>
        <v>100.02762063454857</v>
      </c>
      <c r="E1821" s="104">
        <f t="shared" ca="1" si="229"/>
        <v>4.6327908205368642</v>
      </c>
      <c r="F1821" s="104">
        <f t="shared" ca="1" si="224"/>
        <v>102.80056206216072</v>
      </c>
      <c r="G1821" s="104">
        <f t="shared" si="231"/>
        <v>1811</v>
      </c>
      <c r="H1821" s="104">
        <f t="shared" ca="1" si="225"/>
        <v>102.80056206216072</v>
      </c>
    </row>
    <row r="1822" spans="1:8">
      <c r="A1822" s="104">
        <f t="shared" si="230"/>
        <v>1812</v>
      </c>
      <c r="B1822" s="104">
        <f t="shared" ca="1" si="226"/>
        <v>1.6707911370019382</v>
      </c>
      <c r="C1822" s="104">
        <f t="shared" ca="1" si="227"/>
        <v>1.6807911370019383E-3</v>
      </c>
      <c r="D1822" s="104">
        <f t="shared" ca="1" si="228"/>
        <v>100.02930142568557</v>
      </c>
      <c r="E1822" s="104">
        <f t="shared" ca="1" si="229"/>
        <v>4.6344716116738658</v>
      </c>
      <c r="F1822" s="104">
        <f t="shared" ca="1" si="224"/>
        <v>102.97349362596164</v>
      </c>
      <c r="G1822" s="104">
        <f t="shared" si="231"/>
        <v>1812</v>
      </c>
      <c r="H1822" s="104">
        <f t="shared" ca="1" si="225"/>
        <v>102.97349362596164</v>
      </c>
    </row>
    <row r="1823" spans="1:8">
      <c r="A1823" s="104">
        <f t="shared" si="230"/>
        <v>1813</v>
      </c>
      <c r="B1823" s="104">
        <f t="shared" ca="1" si="226"/>
        <v>7.8591120746075355E-2</v>
      </c>
      <c r="C1823" s="104">
        <f t="shared" ca="1" si="227"/>
        <v>8.8591120746075349E-5</v>
      </c>
      <c r="D1823" s="104">
        <f t="shared" ca="1" si="228"/>
        <v>100.02939001680632</v>
      </c>
      <c r="E1823" s="104">
        <f t="shared" ca="1" si="229"/>
        <v>4.6345602027946118</v>
      </c>
      <c r="F1823" s="104">
        <f t="shared" ca="1" si="224"/>
        <v>102.98261656726892</v>
      </c>
      <c r="G1823" s="104">
        <f t="shared" si="231"/>
        <v>1813</v>
      </c>
      <c r="H1823" s="104">
        <f t="shared" ca="1" si="225"/>
        <v>102.98261656726892</v>
      </c>
    </row>
    <row r="1824" spans="1:8">
      <c r="A1824" s="104">
        <f t="shared" si="230"/>
        <v>1814</v>
      </c>
      <c r="B1824" s="104">
        <f t="shared" ca="1" si="226"/>
        <v>8.7805890913627616E-2</v>
      </c>
      <c r="C1824" s="104">
        <f t="shared" ca="1" si="227"/>
        <v>9.780589091362761E-5</v>
      </c>
      <c r="D1824" s="104">
        <f t="shared" ca="1" si="228"/>
        <v>100.02948782269723</v>
      </c>
      <c r="E1824" s="104">
        <f t="shared" ca="1" si="229"/>
        <v>4.6346580086855251</v>
      </c>
      <c r="F1824" s="104">
        <f t="shared" ca="1" si="224"/>
        <v>102.99268936641239</v>
      </c>
      <c r="G1824" s="104">
        <f t="shared" si="231"/>
        <v>1814</v>
      </c>
      <c r="H1824" s="104">
        <f t="shared" ca="1" si="225"/>
        <v>102.99268936641239</v>
      </c>
    </row>
    <row r="1825" spans="1:8">
      <c r="A1825" s="104">
        <f t="shared" si="230"/>
        <v>1815</v>
      </c>
      <c r="B1825" s="104">
        <f t="shared" ca="1" si="226"/>
        <v>-0.90891156560829156</v>
      </c>
      <c r="C1825" s="104">
        <f t="shared" ca="1" si="227"/>
        <v>-8.9891156560829161E-4</v>
      </c>
      <c r="D1825" s="104">
        <f t="shared" ca="1" si="228"/>
        <v>100.02858891113162</v>
      </c>
      <c r="E1825" s="104">
        <f t="shared" ca="1" si="229"/>
        <v>4.633759097119917</v>
      </c>
      <c r="F1825" s="104">
        <f t="shared" ca="1" si="224"/>
        <v>102.90014964551186</v>
      </c>
      <c r="G1825" s="104">
        <f t="shared" si="231"/>
        <v>1815</v>
      </c>
      <c r="H1825" s="104">
        <f t="shared" ca="1" si="225"/>
        <v>102.90014964551186</v>
      </c>
    </row>
    <row r="1826" spans="1:8">
      <c r="A1826" s="104">
        <f t="shared" si="230"/>
        <v>1816</v>
      </c>
      <c r="B1826" s="104">
        <f t="shared" ca="1" si="226"/>
        <v>-0.43521554932602535</v>
      </c>
      <c r="C1826" s="104">
        <f t="shared" ca="1" si="227"/>
        <v>-4.2521554932602531E-4</v>
      </c>
      <c r="D1826" s="104">
        <f t="shared" ca="1" si="228"/>
        <v>100.02816369558229</v>
      </c>
      <c r="E1826" s="104">
        <f t="shared" ca="1" si="229"/>
        <v>4.6333338815705911</v>
      </c>
      <c r="F1826" s="104">
        <f t="shared" ca="1" si="224"/>
        <v>102.85640420313491</v>
      </c>
      <c r="G1826" s="104">
        <f t="shared" si="231"/>
        <v>1816</v>
      </c>
      <c r="H1826" s="104">
        <f t="shared" ca="1" si="225"/>
        <v>102.85640420313491</v>
      </c>
    </row>
    <row r="1827" spans="1:8">
      <c r="A1827" s="104">
        <f t="shared" si="230"/>
        <v>1817</v>
      </c>
      <c r="B1827" s="104">
        <f t="shared" ca="1" si="226"/>
        <v>1.25551412991878</v>
      </c>
      <c r="C1827" s="104">
        <f t="shared" ca="1" si="227"/>
        <v>1.2655141299187801E-3</v>
      </c>
      <c r="D1827" s="104">
        <f t="shared" ca="1" si="228"/>
        <v>100.02942920971221</v>
      </c>
      <c r="E1827" s="104">
        <f t="shared" ca="1" si="229"/>
        <v>4.6345993957005103</v>
      </c>
      <c r="F1827" s="104">
        <f t="shared" ca="1" si="224"/>
        <v>102.98665283436523</v>
      </c>
      <c r="G1827" s="104">
        <f t="shared" si="231"/>
        <v>1817</v>
      </c>
      <c r="H1827" s="104">
        <f t="shared" ca="1" si="225"/>
        <v>102.98665283436523</v>
      </c>
    </row>
    <row r="1828" spans="1:8">
      <c r="A1828" s="104">
        <f t="shared" si="230"/>
        <v>1818</v>
      </c>
      <c r="B1828" s="104">
        <f t="shared" ca="1" si="226"/>
        <v>-0.12219674486312476</v>
      </c>
      <c r="C1828" s="104">
        <f t="shared" ca="1" si="227"/>
        <v>-1.1219674486312477E-4</v>
      </c>
      <c r="D1828" s="104">
        <f t="shared" ca="1" si="228"/>
        <v>100.02931701296734</v>
      </c>
      <c r="E1828" s="104">
        <f t="shared" ca="1" si="229"/>
        <v>4.6344871989556475</v>
      </c>
      <c r="F1828" s="104">
        <f t="shared" ca="1" si="224"/>
        <v>102.97509871533229</v>
      </c>
      <c r="G1828" s="104">
        <f t="shared" si="231"/>
        <v>1818</v>
      </c>
      <c r="H1828" s="104">
        <f t="shared" ca="1" si="225"/>
        <v>102.97509871533229</v>
      </c>
    </row>
    <row r="1829" spans="1:8">
      <c r="A1829" s="104">
        <f t="shared" si="230"/>
        <v>1819</v>
      </c>
      <c r="B1829" s="104">
        <f t="shared" ca="1" si="226"/>
        <v>-0.91402219965275289</v>
      </c>
      <c r="C1829" s="104">
        <f t="shared" ca="1" si="227"/>
        <v>-9.0402219965275287E-4</v>
      </c>
      <c r="D1829" s="104">
        <f t="shared" ca="1" si="228"/>
        <v>100.02841299076769</v>
      </c>
      <c r="E1829" s="104">
        <f t="shared" ca="1" si="229"/>
        <v>4.6335831767559945</v>
      </c>
      <c r="F1829" s="104">
        <f t="shared" ca="1" si="224"/>
        <v>102.88204900592079</v>
      </c>
      <c r="G1829" s="104">
        <f t="shared" si="231"/>
        <v>1819</v>
      </c>
      <c r="H1829" s="104">
        <f t="shared" ca="1" si="225"/>
        <v>102.88204900592079</v>
      </c>
    </row>
    <row r="1830" spans="1:8">
      <c r="A1830" s="104">
        <f t="shared" si="230"/>
        <v>1820</v>
      </c>
      <c r="B1830" s="104">
        <f t="shared" ca="1" si="226"/>
        <v>1.1210200720788426</v>
      </c>
      <c r="C1830" s="104">
        <f t="shared" ca="1" si="227"/>
        <v>1.1310200720788426E-3</v>
      </c>
      <c r="D1830" s="104">
        <f t="shared" ca="1" si="228"/>
        <v>100.02954401083977</v>
      </c>
      <c r="E1830" s="104">
        <f t="shared" ca="1" si="229"/>
        <v>4.6347141968280736</v>
      </c>
      <c r="F1830" s="104">
        <f t="shared" ca="1" si="224"/>
        <v>102.99847649690651</v>
      </c>
      <c r="G1830" s="104">
        <f t="shared" si="231"/>
        <v>1820</v>
      </c>
      <c r="H1830" s="104">
        <f t="shared" ca="1" si="225"/>
        <v>102.99847649690651</v>
      </c>
    </row>
    <row r="1831" spans="1:8">
      <c r="A1831" s="104">
        <f t="shared" si="230"/>
        <v>1821</v>
      </c>
      <c r="B1831" s="104">
        <f t="shared" ca="1" si="226"/>
        <v>-0.70118251370263596</v>
      </c>
      <c r="C1831" s="104">
        <f t="shared" ca="1" si="227"/>
        <v>-6.9118251370263591E-4</v>
      </c>
      <c r="D1831" s="104">
        <f t="shared" ca="1" si="228"/>
        <v>100.02885282832607</v>
      </c>
      <c r="E1831" s="104">
        <f t="shared" ca="1" si="229"/>
        <v>4.634023014314371</v>
      </c>
      <c r="F1831" s="104">
        <f t="shared" ca="1" si="224"/>
        <v>102.9273103482458</v>
      </c>
      <c r="G1831" s="104">
        <f t="shared" si="231"/>
        <v>1821</v>
      </c>
      <c r="H1831" s="104">
        <f t="shared" ca="1" si="225"/>
        <v>102.9273103482458</v>
      </c>
    </row>
    <row r="1832" spans="1:8">
      <c r="A1832" s="104">
        <f t="shared" si="230"/>
        <v>1822</v>
      </c>
      <c r="B1832" s="104">
        <f t="shared" ca="1" si="226"/>
        <v>0.3189117955882681</v>
      </c>
      <c r="C1832" s="104">
        <f t="shared" ca="1" si="227"/>
        <v>3.2891179558826815E-4</v>
      </c>
      <c r="D1832" s="104">
        <f t="shared" ca="1" si="228"/>
        <v>100.02918174012166</v>
      </c>
      <c r="E1832" s="104">
        <f t="shared" ca="1" si="229"/>
        <v>4.6343519261099591</v>
      </c>
      <c r="F1832" s="104">
        <f t="shared" ca="1" si="224"/>
        <v>102.96116992280896</v>
      </c>
      <c r="G1832" s="104">
        <f t="shared" si="231"/>
        <v>1822</v>
      </c>
      <c r="H1832" s="104">
        <f t="shared" ca="1" si="225"/>
        <v>102.96116992280896</v>
      </c>
    </row>
    <row r="1833" spans="1:8">
      <c r="A1833" s="104">
        <f t="shared" si="230"/>
        <v>1823</v>
      </c>
      <c r="B1833" s="104">
        <f t="shared" ca="1" si="226"/>
        <v>0.55581878675627761</v>
      </c>
      <c r="C1833" s="104">
        <f t="shared" ca="1" si="227"/>
        <v>5.6581878675627769E-4</v>
      </c>
      <c r="D1833" s="104">
        <f t="shared" ca="1" si="228"/>
        <v>100.02974755890841</v>
      </c>
      <c r="E1833" s="104">
        <f t="shared" ca="1" si="229"/>
        <v>4.6349177448967156</v>
      </c>
      <c r="F1833" s="104">
        <f t="shared" ca="1" si="224"/>
        <v>103.01944377172227</v>
      </c>
      <c r="G1833" s="104">
        <f t="shared" si="231"/>
        <v>1823</v>
      </c>
      <c r="H1833" s="104">
        <f t="shared" ca="1" si="225"/>
        <v>103.01944377172227</v>
      </c>
    </row>
    <row r="1834" spans="1:8">
      <c r="A1834" s="104">
        <f t="shared" si="230"/>
        <v>1824</v>
      </c>
      <c r="B1834" s="104">
        <f t="shared" ca="1" si="226"/>
        <v>1.0185398743259757</v>
      </c>
      <c r="C1834" s="104">
        <f t="shared" ca="1" si="227"/>
        <v>1.0285398743259757E-3</v>
      </c>
      <c r="D1834" s="104">
        <f t="shared" ca="1" si="228"/>
        <v>100.03077609878274</v>
      </c>
      <c r="E1834" s="104">
        <f t="shared" ca="1" si="229"/>
        <v>4.635946284771042</v>
      </c>
      <c r="F1834" s="104">
        <f t="shared" ca="1" si="224"/>
        <v>103.12545788799935</v>
      </c>
      <c r="G1834" s="104">
        <f t="shared" si="231"/>
        <v>1824</v>
      </c>
      <c r="H1834" s="104">
        <f t="shared" ca="1" si="225"/>
        <v>103.12545788799935</v>
      </c>
    </row>
    <row r="1835" spans="1:8">
      <c r="A1835" s="104">
        <f t="shared" si="230"/>
        <v>1825</v>
      </c>
      <c r="B1835" s="104">
        <f t="shared" ca="1" si="226"/>
        <v>-0.46443668785763725</v>
      </c>
      <c r="C1835" s="104">
        <f t="shared" ca="1" si="227"/>
        <v>-4.5443668785763723E-4</v>
      </c>
      <c r="D1835" s="104">
        <f t="shared" ca="1" si="228"/>
        <v>100.03032166209488</v>
      </c>
      <c r="E1835" s="104">
        <f t="shared" ca="1" si="229"/>
        <v>4.6354918480831842</v>
      </c>
      <c r="F1835" s="104">
        <f t="shared" ca="1" si="224"/>
        <v>103.07860454322862</v>
      </c>
      <c r="G1835" s="104">
        <f t="shared" si="231"/>
        <v>1825</v>
      </c>
      <c r="H1835" s="104">
        <f t="shared" ca="1" si="225"/>
        <v>103.07860454322862</v>
      </c>
    </row>
    <row r="1836" spans="1:8">
      <c r="A1836" s="104">
        <f t="shared" si="230"/>
        <v>1826</v>
      </c>
      <c r="B1836" s="104">
        <f t="shared" ca="1" si="226"/>
        <v>-0.67429914108126732</v>
      </c>
      <c r="C1836" s="104">
        <f t="shared" ca="1" si="227"/>
        <v>-6.6429914108126725E-4</v>
      </c>
      <c r="D1836" s="104">
        <f t="shared" ca="1" si="228"/>
        <v>100.0296573629538</v>
      </c>
      <c r="E1836" s="104">
        <f t="shared" ca="1" si="229"/>
        <v>4.6348275489421029</v>
      </c>
      <c r="F1836" s="104">
        <f t="shared" ca="1" si="224"/>
        <v>103.01015225368258</v>
      </c>
      <c r="G1836" s="104">
        <f t="shared" si="231"/>
        <v>1826</v>
      </c>
      <c r="H1836" s="104">
        <f t="shared" ca="1" si="225"/>
        <v>103.01015225368258</v>
      </c>
    </row>
    <row r="1837" spans="1:8">
      <c r="A1837" s="104">
        <f t="shared" si="230"/>
        <v>1827</v>
      </c>
      <c r="B1837" s="104">
        <f t="shared" ca="1" si="226"/>
        <v>0.69134368526503587</v>
      </c>
      <c r="C1837" s="104">
        <f t="shared" ca="1" si="227"/>
        <v>7.013436852650359E-4</v>
      </c>
      <c r="D1837" s="104">
        <f t="shared" ca="1" si="228"/>
        <v>100.03035870663906</v>
      </c>
      <c r="E1837" s="104">
        <f t="shared" ca="1" si="229"/>
        <v>4.6355288926273683</v>
      </c>
      <c r="F1837" s="104">
        <f t="shared" ca="1" si="224"/>
        <v>103.08242311387724</v>
      </c>
      <c r="G1837" s="104">
        <f t="shared" si="231"/>
        <v>1827</v>
      </c>
      <c r="H1837" s="104">
        <f t="shared" ca="1" si="225"/>
        <v>103.08242311387724</v>
      </c>
    </row>
    <row r="1838" spans="1:8">
      <c r="A1838" s="104">
        <f t="shared" si="230"/>
        <v>1828</v>
      </c>
      <c r="B1838" s="104">
        <f t="shared" ca="1" si="226"/>
        <v>0.21875912657556318</v>
      </c>
      <c r="C1838" s="104">
        <f t="shared" ca="1" si="227"/>
        <v>2.2875912657556319E-4</v>
      </c>
      <c r="D1838" s="104">
        <f t="shared" ca="1" si="228"/>
        <v>100.03058746576563</v>
      </c>
      <c r="E1838" s="104">
        <f t="shared" ca="1" si="229"/>
        <v>4.6357576517539441</v>
      </c>
      <c r="F1838" s="104">
        <f t="shared" ca="1" si="224"/>
        <v>103.1060068563494</v>
      </c>
      <c r="G1838" s="104">
        <f t="shared" si="231"/>
        <v>1828</v>
      </c>
      <c r="H1838" s="104">
        <f t="shared" ca="1" si="225"/>
        <v>103.1060068563494</v>
      </c>
    </row>
    <row r="1839" spans="1:8">
      <c r="A1839" s="104">
        <f t="shared" si="230"/>
        <v>1829</v>
      </c>
      <c r="B1839" s="104">
        <f t="shared" ca="1" si="226"/>
        <v>-0.83795046511003224</v>
      </c>
      <c r="C1839" s="104">
        <f t="shared" ca="1" si="227"/>
        <v>-8.2795046511003223E-4</v>
      </c>
      <c r="D1839" s="104">
        <f t="shared" ca="1" si="228"/>
        <v>100.02975951530053</v>
      </c>
      <c r="E1839" s="104">
        <f t="shared" ca="1" si="229"/>
        <v>4.6349297012888337</v>
      </c>
      <c r="F1839" s="104">
        <f t="shared" ca="1" si="224"/>
        <v>103.02067551995141</v>
      </c>
      <c r="G1839" s="104">
        <f t="shared" si="231"/>
        <v>1829</v>
      </c>
      <c r="H1839" s="104">
        <f t="shared" ca="1" si="225"/>
        <v>103.02067551995141</v>
      </c>
    </row>
    <row r="1840" spans="1:8">
      <c r="A1840" s="104">
        <f t="shared" si="230"/>
        <v>1830</v>
      </c>
      <c r="B1840" s="104">
        <f t="shared" ca="1" si="226"/>
        <v>0.89625431968782032</v>
      </c>
      <c r="C1840" s="104">
        <f t="shared" ca="1" si="227"/>
        <v>9.0625431968782038E-4</v>
      </c>
      <c r="D1840" s="104">
        <f t="shared" ca="1" si="228"/>
        <v>100.03066576962021</v>
      </c>
      <c r="E1840" s="104">
        <f t="shared" ca="1" si="229"/>
        <v>4.6358359556085214</v>
      </c>
      <c r="F1840" s="104">
        <f t="shared" ca="1" si="224"/>
        <v>103.11408077022149</v>
      </c>
      <c r="G1840" s="104">
        <f t="shared" si="231"/>
        <v>1830</v>
      </c>
      <c r="H1840" s="104">
        <f t="shared" ca="1" si="225"/>
        <v>103.11408077022149</v>
      </c>
    </row>
    <row r="1841" spans="1:8">
      <c r="A1841" s="104">
        <f t="shared" si="230"/>
        <v>1831</v>
      </c>
      <c r="B1841" s="104">
        <f t="shared" ca="1" si="226"/>
        <v>0.35163262194060052</v>
      </c>
      <c r="C1841" s="104">
        <f t="shared" ca="1" si="227"/>
        <v>3.6163262194060055E-4</v>
      </c>
      <c r="D1841" s="104">
        <f t="shared" ca="1" si="228"/>
        <v>100.03102740224216</v>
      </c>
      <c r="E1841" s="104">
        <f t="shared" ca="1" si="229"/>
        <v>4.6361975882304618</v>
      </c>
      <c r="F1841" s="104">
        <f t="shared" ca="1" si="224"/>
        <v>103.15137692895678</v>
      </c>
      <c r="G1841" s="104">
        <f t="shared" si="231"/>
        <v>1831</v>
      </c>
      <c r="H1841" s="104">
        <f t="shared" ca="1" si="225"/>
        <v>103.15137692895678</v>
      </c>
    </row>
    <row r="1842" spans="1:8">
      <c r="A1842" s="104">
        <f t="shared" si="230"/>
        <v>1832</v>
      </c>
      <c r="B1842" s="104">
        <f t="shared" ca="1" si="226"/>
        <v>-1.2288888166773662</v>
      </c>
      <c r="C1842" s="104">
        <f t="shared" ca="1" si="227"/>
        <v>-1.2188888166773661E-3</v>
      </c>
      <c r="D1842" s="104">
        <f t="shared" ca="1" si="228"/>
        <v>100.02980851342548</v>
      </c>
      <c r="E1842" s="104">
        <f t="shared" ca="1" si="229"/>
        <v>4.634978699413784</v>
      </c>
      <c r="F1842" s="104">
        <f t="shared" ca="1" si="224"/>
        <v>103.02572346355187</v>
      </c>
      <c r="G1842" s="104">
        <f t="shared" si="231"/>
        <v>1832</v>
      </c>
      <c r="H1842" s="104">
        <f t="shared" ca="1" si="225"/>
        <v>103.02572346355187</v>
      </c>
    </row>
    <row r="1843" spans="1:8">
      <c r="A1843" s="104">
        <f t="shared" si="230"/>
        <v>1833</v>
      </c>
      <c r="B1843" s="104">
        <f t="shared" ca="1" si="226"/>
        <v>0.65015486297028446</v>
      </c>
      <c r="C1843" s="104">
        <f t="shared" ca="1" si="227"/>
        <v>6.6015486297028446E-4</v>
      </c>
      <c r="D1843" s="104">
        <f t="shared" ca="1" si="228"/>
        <v>100.03046866828845</v>
      </c>
      <c r="E1843" s="104">
        <f t="shared" ca="1" si="229"/>
        <v>4.6356388542767544</v>
      </c>
      <c r="F1843" s="104">
        <f t="shared" ca="1" si="224"/>
        <v>103.09375885038227</v>
      </c>
      <c r="G1843" s="104">
        <f t="shared" si="231"/>
        <v>1833</v>
      </c>
      <c r="H1843" s="104">
        <f t="shared" ca="1" si="225"/>
        <v>103.09375885038227</v>
      </c>
    </row>
    <row r="1844" spans="1:8">
      <c r="A1844" s="104">
        <f t="shared" si="230"/>
        <v>1834</v>
      </c>
      <c r="B1844" s="104">
        <f t="shared" ca="1" si="226"/>
        <v>-1.2057481312722862</v>
      </c>
      <c r="C1844" s="104">
        <f t="shared" ca="1" si="227"/>
        <v>-1.1957481312722862E-3</v>
      </c>
      <c r="D1844" s="104">
        <f t="shared" ca="1" si="228"/>
        <v>100.02927292015718</v>
      </c>
      <c r="E1844" s="104">
        <f t="shared" ca="1" si="229"/>
        <v>4.6344431061454818</v>
      </c>
      <c r="F1844" s="104">
        <f t="shared" ca="1" si="224"/>
        <v>102.97055835395223</v>
      </c>
      <c r="G1844" s="104">
        <f t="shared" si="231"/>
        <v>1834</v>
      </c>
      <c r="H1844" s="104">
        <f t="shared" ca="1" si="225"/>
        <v>102.97055835395223</v>
      </c>
    </row>
    <row r="1845" spans="1:8">
      <c r="A1845" s="104">
        <f t="shared" si="230"/>
        <v>1835</v>
      </c>
      <c r="B1845" s="104">
        <f t="shared" ca="1" si="226"/>
        <v>1.7830363450709594</v>
      </c>
      <c r="C1845" s="104">
        <f t="shared" ca="1" si="227"/>
        <v>1.7930363450709595E-3</v>
      </c>
      <c r="D1845" s="104">
        <f t="shared" ca="1" si="228"/>
        <v>100.03106595650226</v>
      </c>
      <c r="E1845" s="104">
        <f t="shared" ca="1" si="229"/>
        <v>4.6362361424905529</v>
      </c>
      <c r="F1845" s="104">
        <f t="shared" ca="1" si="224"/>
        <v>103.15535393063634</v>
      </c>
      <c r="G1845" s="104">
        <f t="shared" si="231"/>
        <v>1835</v>
      </c>
      <c r="H1845" s="104">
        <f t="shared" ca="1" si="225"/>
        <v>103.15535393063634</v>
      </c>
    </row>
    <row r="1846" spans="1:8">
      <c r="A1846" s="104">
        <f t="shared" si="230"/>
        <v>1836</v>
      </c>
      <c r="B1846" s="104">
        <f t="shared" ca="1" si="226"/>
        <v>-0.28375986813610898</v>
      </c>
      <c r="C1846" s="104">
        <f t="shared" ca="1" si="227"/>
        <v>-2.7375986813610895E-4</v>
      </c>
      <c r="D1846" s="104">
        <f t="shared" ca="1" si="228"/>
        <v>100.03079219663412</v>
      </c>
      <c r="E1846" s="104">
        <f t="shared" ca="1" si="229"/>
        <v>4.6359623826224166</v>
      </c>
      <c r="F1846" s="104">
        <f t="shared" ca="1" si="224"/>
        <v>103.12711799965544</v>
      </c>
      <c r="G1846" s="104">
        <f t="shared" si="231"/>
        <v>1836</v>
      </c>
      <c r="H1846" s="104">
        <f t="shared" ca="1" si="225"/>
        <v>103.12711799965544</v>
      </c>
    </row>
    <row r="1847" spans="1:8">
      <c r="A1847" s="104">
        <f t="shared" si="230"/>
        <v>1837</v>
      </c>
      <c r="B1847" s="104">
        <f t="shared" ca="1" si="226"/>
        <v>2.4672387637473339</v>
      </c>
      <c r="C1847" s="104">
        <f t="shared" ca="1" si="227"/>
        <v>2.4772387637473341E-3</v>
      </c>
      <c r="D1847" s="104">
        <f t="shared" ca="1" si="228"/>
        <v>100.03326943539787</v>
      </c>
      <c r="E1847" s="104">
        <f t="shared" ca="1" si="229"/>
        <v>4.6384396213861638</v>
      </c>
      <c r="F1847" s="104">
        <f t="shared" ca="1" si="224"/>
        <v>103.38290518611684</v>
      </c>
      <c r="G1847" s="104">
        <f t="shared" si="231"/>
        <v>1837</v>
      </c>
      <c r="H1847" s="104">
        <f t="shared" ca="1" si="225"/>
        <v>103.38290518611684</v>
      </c>
    </row>
    <row r="1848" spans="1:8">
      <c r="A1848" s="104">
        <f t="shared" si="230"/>
        <v>1838</v>
      </c>
      <c r="B1848" s="104">
        <f t="shared" ca="1" si="226"/>
        <v>0.61933725750887025</v>
      </c>
      <c r="C1848" s="104">
        <f t="shared" ca="1" si="227"/>
        <v>6.2933725750887034E-4</v>
      </c>
      <c r="D1848" s="104">
        <f t="shared" ca="1" si="228"/>
        <v>100.03389877265538</v>
      </c>
      <c r="E1848" s="104">
        <f t="shared" ca="1" si="229"/>
        <v>4.6390689586436729</v>
      </c>
      <c r="F1848" s="104">
        <f t="shared" ca="1" si="224"/>
        <v>103.44798837763051</v>
      </c>
      <c r="G1848" s="104">
        <f t="shared" si="231"/>
        <v>1838</v>
      </c>
      <c r="H1848" s="104">
        <f t="shared" ca="1" si="225"/>
        <v>103.44798837763051</v>
      </c>
    </row>
    <row r="1849" spans="1:8">
      <c r="A1849" s="104">
        <f t="shared" si="230"/>
        <v>1839</v>
      </c>
      <c r="B1849" s="104">
        <f t="shared" ca="1" si="226"/>
        <v>0.64767531146373281</v>
      </c>
      <c r="C1849" s="104">
        <f t="shared" ca="1" si="227"/>
        <v>6.5767531146373288E-4</v>
      </c>
      <c r="D1849" s="104">
        <f t="shared" ca="1" si="228"/>
        <v>100.03455644796684</v>
      </c>
      <c r="E1849" s="104">
        <f t="shared" ca="1" si="229"/>
        <v>4.6397266339551368</v>
      </c>
      <c r="F1849" s="104">
        <f t="shared" ca="1" si="224"/>
        <v>103.51604594304425</v>
      </c>
      <c r="G1849" s="104">
        <f t="shared" si="231"/>
        <v>1839</v>
      </c>
      <c r="H1849" s="104">
        <f t="shared" ca="1" si="225"/>
        <v>103.51604594304425</v>
      </c>
    </row>
    <row r="1850" spans="1:8">
      <c r="A1850" s="104">
        <f t="shared" si="230"/>
        <v>1840</v>
      </c>
      <c r="B1850" s="104">
        <f t="shared" ca="1" si="226"/>
        <v>-1.1531778296853905</v>
      </c>
      <c r="C1850" s="104">
        <f t="shared" ca="1" si="227"/>
        <v>-1.1431778296853905E-3</v>
      </c>
      <c r="D1850" s="104">
        <f t="shared" ca="1" si="228"/>
        <v>100.03341327013715</v>
      </c>
      <c r="E1850" s="104">
        <f t="shared" ca="1" si="229"/>
        <v>4.6385834561254518</v>
      </c>
      <c r="F1850" s="104">
        <f t="shared" ca="1" si="224"/>
        <v>103.3977763087975</v>
      </c>
      <c r="G1850" s="104">
        <f t="shared" si="231"/>
        <v>1840</v>
      </c>
      <c r="H1850" s="104">
        <f t="shared" ca="1" si="225"/>
        <v>103.3977763087975</v>
      </c>
    </row>
    <row r="1851" spans="1:8">
      <c r="A1851" s="104">
        <f t="shared" si="230"/>
        <v>1841</v>
      </c>
      <c r="B1851" s="104">
        <f t="shared" ca="1" si="226"/>
        <v>0.65306511071752316</v>
      </c>
      <c r="C1851" s="104">
        <f t="shared" ca="1" si="227"/>
        <v>6.6306511071752316E-4</v>
      </c>
      <c r="D1851" s="104">
        <f t="shared" ca="1" si="228"/>
        <v>100.03407633524786</v>
      </c>
      <c r="E1851" s="104">
        <f t="shared" ca="1" si="229"/>
        <v>4.6392465212361689</v>
      </c>
      <c r="F1851" s="104">
        <f t="shared" ca="1" si="224"/>
        <v>103.46635850151048</v>
      </c>
      <c r="G1851" s="104">
        <f t="shared" si="231"/>
        <v>1841</v>
      </c>
      <c r="H1851" s="104">
        <f t="shared" ca="1" si="225"/>
        <v>103.46635850151048</v>
      </c>
    </row>
    <row r="1852" spans="1:8">
      <c r="A1852" s="104">
        <f t="shared" si="230"/>
        <v>1842</v>
      </c>
      <c r="B1852" s="104">
        <f t="shared" ca="1" si="226"/>
        <v>-0.72333441903299489</v>
      </c>
      <c r="C1852" s="104">
        <f t="shared" ca="1" si="227"/>
        <v>-7.1333441903299486E-4</v>
      </c>
      <c r="D1852" s="104">
        <f t="shared" ca="1" si="228"/>
        <v>100.03336300082883</v>
      </c>
      <c r="E1852" s="104">
        <f t="shared" ca="1" si="229"/>
        <v>4.6385331868171358</v>
      </c>
      <c r="F1852" s="104">
        <f t="shared" ca="1" si="224"/>
        <v>103.39257870474212</v>
      </c>
      <c r="G1852" s="104">
        <f t="shared" si="231"/>
        <v>1842</v>
      </c>
      <c r="H1852" s="104">
        <f t="shared" ca="1" si="225"/>
        <v>103.39257870474212</v>
      </c>
    </row>
    <row r="1853" spans="1:8">
      <c r="A1853" s="104">
        <f t="shared" si="230"/>
        <v>1843</v>
      </c>
      <c r="B1853" s="104">
        <f t="shared" ca="1" si="226"/>
        <v>-1.5232253214316196</v>
      </c>
      <c r="C1853" s="104">
        <f t="shared" ca="1" si="227"/>
        <v>-1.5132253214316196E-3</v>
      </c>
      <c r="D1853" s="104">
        <f t="shared" ca="1" si="228"/>
        <v>100.0318497755074</v>
      </c>
      <c r="E1853" s="104">
        <f t="shared" ca="1" si="229"/>
        <v>4.6370199614957039</v>
      </c>
      <c r="F1853" s="104">
        <f t="shared" ca="1" si="224"/>
        <v>103.23624075370363</v>
      </c>
      <c r="G1853" s="104">
        <f t="shared" si="231"/>
        <v>1843</v>
      </c>
      <c r="H1853" s="104">
        <f t="shared" ca="1" si="225"/>
        <v>103.23624075370363</v>
      </c>
    </row>
    <row r="1854" spans="1:8">
      <c r="A1854" s="104">
        <f t="shared" si="230"/>
        <v>1844</v>
      </c>
      <c r="B1854" s="104">
        <f t="shared" ca="1" si="226"/>
        <v>2.1697777691393005</v>
      </c>
      <c r="C1854" s="104">
        <f t="shared" ca="1" si="227"/>
        <v>2.1797777691393008E-3</v>
      </c>
      <c r="D1854" s="104">
        <f t="shared" ca="1" si="228"/>
        <v>100.03402955327654</v>
      </c>
      <c r="E1854" s="104">
        <f t="shared" ca="1" si="229"/>
        <v>4.6391997392648436</v>
      </c>
      <c r="F1854" s="104">
        <f t="shared" ca="1" si="224"/>
        <v>103.46151825451297</v>
      </c>
      <c r="G1854" s="104">
        <f t="shared" si="231"/>
        <v>1844</v>
      </c>
      <c r="H1854" s="104">
        <f t="shared" ca="1" si="225"/>
        <v>103.46151825451297</v>
      </c>
    </row>
    <row r="1855" spans="1:8">
      <c r="A1855" s="104">
        <f t="shared" si="230"/>
        <v>1845</v>
      </c>
      <c r="B1855" s="104">
        <f t="shared" ca="1" si="226"/>
        <v>0.13943153364567717</v>
      </c>
      <c r="C1855" s="104">
        <f t="shared" ca="1" si="227"/>
        <v>1.4943153364567718E-4</v>
      </c>
      <c r="D1855" s="104">
        <f t="shared" ca="1" si="228"/>
        <v>100.03417898481018</v>
      </c>
      <c r="E1855" s="104">
        <f t="shared" ca="1" si="229"/>
        <v>4.6393491707984893</v>
      </c>
      <c r="F1855" s="104">
        <f t="shared" ca="1" si="224"/>
        <v>103.47697982305323</v>
      </c>
      <c r="G1855" s="104">
        <f t="shared" si="231"/>
        <v>1845</v>
      </c>
      <c r="H1855" s="104">
        <f t="shared" ca="1" si="225"/>
        <v>103.47697982305323</v>
      </c>
    </row>
    <row r="1856" spans="1:8">
      <c r="A1856" s="104">
        <f t="shared" si="230"/>
        <v>1846</v>
      </c>
      <c r="B1856" s="104">
        <f t="shared" ca="1" si="226"/>
        <v>-0.1076858185382322</v>
      </c>
      <c r="C1856" s="104">
        <f t="shared" ca="1" si="227"/>
        <v>-9.7685818538232201E-5</v>
      </c>
      <c r="D1856" s="104">
        <f t="shared" ca="1" si="228"/>
        <v>100.03408129899164</v>
      </c>
      <c r="E1856" s="104">
        <f t="shared" ca="1" si="229"/>
        <v>4.6392514849799511</v>
      </c>
      <c r="F1856" s="104">
        <f t="shared" ca="1" si="224"/>
        <v>103.46687208327882</v>
      </c>
      <c r="G1856" s="104">
        <f t="shared" si="231"/>
        <v>1846</v>
      </c>
      <c r="H1856" s="104">
        <f t="shared" ca="1" si="225"/>
        <v>103.46687208327882</v>
      </c>
    </row>
    <row r="1857" spans="1:8">
      <c r="A1857" s="104">
        <f t="shared" si="230"/>
        <v>1847</v>
      </c>
      <c r="B1857" s="104">
        <f t="shared" ca="1" si="226"/>
        <v>0.52183071374794454</v>
      </c>
      <c r="C1857" s="104">
        <f t="shared" ca="1" si="227"/>
        <v>5.318307137479446E-4</v>
      </c>
      <c r="D1857" s="104">
        <f t="shared" ca="1" si="228"/>
        <v>100.03461312970539</v>
      </c>
      <c r="E1857" s="104">
        <f t="shared" ca="1" si="229"/>
        <v>4.6397833156936992</v>
      </c>
      <c r="F1857" s="104">
        <f t="shared" ca="1" si="224"/>
        <v>103.52191357878972</v>
      </c>
      <c r="G1857" s="104">
        <f t="shared" si="231"/>
        <v>1847</v>
      </c>
      <c r="H1857" s="104">
        <f t="shared" ca="1" si="225"/>
        <v>103.52191357878972</v>
      </c>
    </row>
    <row r="1858" spans="1:8">
      <c r="A1858" s="104">
        <f t="shared" si="230"/>
        <v>1848</v>
      </c>
      <c r="B1858" s="104">
        <f t="shared" ca="1" si="226"/>
        <v>-0.24163040678029896</v>
      </c>
      <c r="C1858" s="104">
        <f t="shared" ca="1" si="227"/>
        <v>-2.3163040678029896E-4</v>
      </c>
      <c r="D1858" s="104">
        <f t="shared" ca="1" si="228"/>
        <v>100.03438149929862</v>
      </c>
      <c r="E1858" s="104">
        <f t="shared" ca="1" si="229"/>
        <v>4.6395516852869187</v>
      </c>
      <c r="F1858" s="104">
        <f t="shared" ca="1" si="224"/>
        <v>103.49793753273462</v>
      </c>
      <c r="G1858" s="104">
        <f t="shared" si="231"/>
        <v>1848</v>
      </c>
      <c r="H1858" s="104">
        <f t="shared" ca="1" si="225"/>
        <v>103.49793753273462</v>
      </c>
    </row>
    <row r="1859" spans="1:8">
      <c r="A1859" s="104">
        <f t="shared" si="230"/>
        <v>1849</v>
      </c>
      <c r="B1859" s="104">
        <f t="shared" ca="1" si="226"/>
        <v>0.58344866400962303</v>
      </c>
      <c r="C1859" s="104">
        <f t="shared" ca="1" si="227"/>
        <v>5.9344866400962311E-4</v>
      </c>
      <c r="D1859" s="104">
        <f t="shared" ca="1" si="228"/>
        <v>100.03497494796262</v>
      </c>
      <c r="E1859" s="104">
        <f t="shared" ca="1" si="229"/>
        <v>4.6401451339509281</v>
      </c>
      <c r="F1859" s="104">
        <f t="shared" ca="1" si="224"/>
        <v>103.55937647411685</v>
      </c>
      <c r="G1859" s="104">
        <f t="shared" si="231"/>
        <v>1849</v>
      </c>
      <c r="H1859" s="104">
        <f t="shared" ca="1" si="225"/>
        <v>103.55937647411685</v>
      </c>
    </row>
    <row r="1860" spans="1:8">
      <c r="A1860" s="104">
        <f t="shared" si="230"/>
        <v>1850</v>
      </c>
      <c r="B1860" s="104">
        <f t="shared" ca="1" si="226"/>
        <v>-0.52614879931176728</v>
      </c>
      <c r="C1860" s="104">
        <f t="shared" ca="1" si="227"/>
        <v>-5.1614879931176729E-4</v>
      </c>
      <c r="D1860" s="104">
        <f t="shared" ca="1" si="228"/>
        <v>100.03445879916332</v>
      </c>
      <c r="E1860" s="104">
        <f t="shared" ca="1" si="229"/>
        <v>4.6396289851516164</v>
      </c>
      <c r="F1860" s="104">
        <f t="shared" ca="1" si="224"/>
        <v>103.50593821852436</v>
      </c>
      <c r="G1860" s="104">
        <f t="shared" si="231"/>
        <v>1850</v>
      </c>
      <c r="H1860" s="104">
        <f t="shared" ca="1" si="225"/>
        <v>103.50593821852436</v>
      </c>
    </row>
    <row r="1861" spans="1:8">
      <c r="A1861" s="104">
        <f t="shared" si="230"/>
        <v>1851</v>
      </c>
      <c r="B1861" s="104">
        <f t="shared" ca="1" si="226"/>
        <v>0.5326344732413193</v>
      </c>
      <c r="C1861" s="104">
        <f t="shared" ca="1" si="227"/>
        <v>5.4263447324131935E-4</v>
      </c>
      <c r="D1861" s="104">
        <f t="shared" ca="1" si="228"/>
        <v>100.03500143363655</v>
      </c>
      <c r="E1861" s="104">
        <f t="shared" ca="1" si="229"/>
        <v>4.6401716196248577</v>
      </c>
      <c r="F1861" s="104">
        <f t="shared" ca="1" si="224"/>
        <v>103.5621193503178</v>
      </c>
      <c r="G1861" s="104">
        <f t="shared" si="231"/>
        <v>1851</v>
      </c>
      <c r="H1861" s="104">
        <f t="shared" ca="1" si="225"/>
        <v>103.5621193503178</v>
      </c>
    </row>
    <row r="1862" spans="1:8">
      <c r="A1862" s="104">
        <f t="shared" si="230"/>
        <v>1852</v>
      </c>
      <c r="B1862" s="104">
        <f t="shared" ca="1" si="226"/>
        <v>0.32465708907009228</v>
      </c>
      <c r="C1862" s="104">
        <f t="shared" ca="1" si="227"/>
        <v>3.3465708907009232E-4</v>
      </c>
      <c r="D1862" s="104">
        <f t="shared" ca="1" si="228"/>
        <v>100.03533609072562</v>
      </c>
      <c r="E1862" s="104">
        <f t="shared" ca="1" si="229"/>
        <v>4.6405062767139276</v>
      </c>
      <c r="F1862" s="104">
        <f t="shared" ca="1" si="224"/>
        <v>103.59678294760324</v>
      </c>
      <c r="G1862" s="104">
        <f t="shared" si="231"/>
        <v>1852</v>
      </c>
      <c r="H1862" s="104">
        <f t="shared" ca="1" si="225"/>
        <v>103.59678294760324</v>
      </c>
    </row>
    <row r="1863" spans="1:8">
      <c r="A1863" s="104">
        <f t="shared" si="230"/>
        <v>1853</v>
      </c>
      <c r="B1863" s="104">
        <f t="shared" ca="1" si="226"/>
        <v>1.2593295333999217</v>
      </c>
      <c r="C1863" s="104">
        <f t="shared" ca="1" si="227"/>
        <v>1.2693295333999217E-3</v>
      </c>
      <c r="D1863" s="104">
        <f t="shared" ca="1" si="228"/>
        <v>100.03660542025902</v>
      </c>
      <c r="E1863" s="104">
        <f t="shared" ca="1" si="229"/>
        <v>4.6417756062473279</v>
      </c>
      <c r="F1863" s="104">
        <f t="shared" ca="1" si="224"/>
        <v>103.72836489652377</v>
      </c>
      <c r="G1863" s="104">
        <f t="shared" si="231"/>
        <v>1853</v>
      </c>
      <c r="H1863" s="104">
        <f t="shared" ca="1" si="225"/>
        <v>103.72836489652377</v>
      </c>
    </row>
    <row r="1864" spans="1:8">
      <c r="A1864" s="104">
        <f t="shared" si="230"/>
        <v>1854</v>
      </c>
      <c r="B1864" s="104">
        <f t="shared" ca="1" si="226"/>
        <v>-0.69505999466193491</v>
      </c>
      <c r="C1864" s="104">
        <f t="shared" ca="1" si="227"/>
        <v>-6.8505999466193486E-4</v>
      </c>
      <c r="D1864" s="104">
        <f t="shared" ca="1" si="228"/>
        <v>100.03592036026436</v>
      </c>
      <c r="E1864" s="104">
        <f t="shared" ca="1" si="229"/>
        <v>4.6410905462526664</v>
      </c>
      <c r="F1864" s="104">
        <f t="shared" ca="1" si="224"/>
        <v>103.65732907809834</v>
      </c>
      <c r="G1864" s="104">
        <f t="shared" si="231"/>
        <v>1854</v>
      </c>
      <c r="H1864" s="104">
        <f t="shared" ca="1" si="225"/>
        <v>103.65732907809834</v>
      </c>
    </row>
    <row r="1865" spans="1:8">
      <c r="A1865" s="104">
        <f t="shared" si="230"/>
        <v>1855</v>
      </c>
      <c r="B1865" s="104">
        <f t="shared" ca="1" si="226"/>
        <v>-1.1502693192512528</v>
      </c>
      <c r="C1865" s="104">
        <f t="shared" ca="1" si="227"/>
        <v>-1.1402693192512528E-3</v>
      </c>
      <c r="D1865" s="104">
        <f t="shared" ca="1" si="228"/>
        <v>100.03478009094511</v>
      </c>
      <c r="E1865" s="104">
        <f t="shared" ca="1" si="229"/>
        <v>4.6399502769334156</v>
      </c>
      <c r="F1865" s="104">
        <f t="shared" ca="1" si="224"/>
        <v>103.53919916879026</v>
      </c>
      <c r="G1865" s="104">
        <f t="shared" si="231"/>
        <v>1855</v>
      </c>
      <c r="H1865" s="104">
        <f t="shared" ca="1" si="225"/>
        <v>103.53919916879026</v>
      </c>
    </row>
    <row r="1866" spans="1:8">
      <c r="A1866" s="104">
        <f t="shared" si="230"/>
        <v>1856</v>
      </c>
      <c r="B1866" s="104">
        <f t="shared" ca="1" si="226"/>
        <v>-0.29792068014310424</v>
      </c>
      <c r="C1866" s="104">
        <f t="shared" ca="1" si="227"/>
        <v>-2.8792068014310421E-4</v>
      </c>
      <c r="D1866" s="104">
        <f t="shared" ca="1" si="228"/>
        <v>100.03449217026497</v>
      </c>
      <c r="E1866" s="104">
        <f t="shared" ca="1" si="229"/>
        <v>4.6396623562532726</v>
      </c>
      <c r="F1866" s="104">
        <f t="shared" ref="F1866:F1929" ca="1" si="232">EXP(E1866)</f>
        <v>103.509392383345</v>
      </c>
      <c r="G1866" s="104">
        <f t="shared" si="231"/>
        <v>1856</v>
      </c>
      <c r="H1866" s="104">
        <f t="shared" ref="H1866:H1929" ca="1" si="233">F1866</f>
        <v>103.509392383345</v>
      </c>
    </row>
    <row r="1867" spans="1:8">
      <c r="A1867" s="104">
        <f t="shared" si="230"/>
        <v>1857</v>
      </c>
      <c r="B1867" s="104">
        <f t="shared" ref="B1867:B1930" ca="1" si="234">NORMINV(RAND(),0,1)</f>
        <v>1.490453223954928</v>
      </c>
      <c r="C1867" s="104">
        <f t="shared" ref="C1867:C1930" ca="1" si="235">$E$2+B1867*$C$3</f>
        <v>1.5004532239549281E-3</v>
      </c>
      <c r="D1867" s="104">
        <f t="shared" ref="D1867:D1930" ca="1" si="236">D1866+C1867</f>
        <v>100.03599262348892</v>
      </c>
      <c r="E1867" s="104">
        <f t="shared" ref="E1867:E1930" ca="1" si="237">E1866+C1867</f>
        <v>4.6411628094772279</v>
      </c>
      <c r="F1867" s="104">
        <f t="shared" ca="1" si="232"/>
        <v>103.66481996160141</v>
      </c>
      <c r="G1867" s="104">
        <f t="shared" si="231"/>
        <v>1857</v>
      </c>
      <c r="H1867" s="104">
        <f t="shared" ca="1" si="233"/>
        <v>103.66481996160141</v>
      </c>
    </row>
    <row r="1868" spans="1:8">
      <c r="A1868" s="104">
        <f t="shared" ref="A1868:A1931" si="238">A1867+1</f>
        <v>1858</v>
      </c>
      <c r="B1868" s="104">
        <f t="shared" ca="1" si="234"/>
        <v>-1.0084920282235492</v>
      </c>
      <c r="C1868" s="104">
        <f t="shared" ca="1" si="235"/>
        <v>-9.9849202822354928E-4</v>
      </c>
      <c r="D1868" s="104">
        <f t="shared" ca="1" si="236"/>
        <v>100.03499413146071</v>
      </c>
      <c r="E1868" s="104">
        <f t="shared" ca="1" si="237"/>
        <v>4.6401643174490044</v>
      </c>
      <c r="F1868" s="104">
        <f t="shared" ca="1" si="232"/>
        <v>103.56136312427161</v>
      </c>
      <c r="G1868" s="104">
        <f t="shared" ref="G1868:G1931" si="239">G1867+1</f>
        <v>1858</v>
      </c>
      <c r="H1868" s="104">
        <f t="shared" ca="1" si="233"/>
        <v>103.56136312427161</v>
      </c>
    </row>
    <row r="1869" spans="1:8">
      <c r="A1869" s="104">
        <f t="shared" si="238"/>
        <v>1859</v>
      </c>
      <c r="B1869" s="104">
        <f t="shared" ca="1" si="234"/>
        <v>-0.29943938344205701</v>
      </c>
      <c r="C1869" s="104">
        <f t="shared" ca="1" si="235"/>
        <v>-2.8943938344205697E-4</v>
      </c>
      <c r="D1869" s="104">
        <f t="shared" ca="1" si="236"/>
        <v>100.03470469207727</v>
      </c>
      <c r="E1869" s="104">
        <f t="shared" ca="1" si="237"/>
        <v>4.6398748780655623</v>
      </c>
      <c r="F1869" s="104">
        <f t="shared" ca="1" si="232"/>
        <v>103.53139272469672</v>
      </c>
      <c r="G1869" s="104">
        <f t="shared" si="239"/>
        <v>1859</v>
      </c>
      <c r="H1869" s="104">
        <f t="shared" ca="1" si="233"/>
        <v>103.53139272469672</v>
      </c>
    </row>
    <row r="1870" spans="1:8">
      <c r="A1870" s="104">
        <f t="shared" si="238"/>
        <v>1860</v>
      </c>
      <c r="B1870" s="104">
        <f t="shared" ca="1" si="234"/>
        <v>-1.3780657770232296</v>
      </c>
      <c r="C1870" s="104">
        <f t="shared" ca="1" si="235"/>
        <v>-1.3680657770232297E-3</v>
      </c>
      <c r="D1870" s="104">
        <f t="shared" ca="1" si="236"/>
        <v>100.03333662630024</v>
      </c>
      <c r="E1870" s="104">
        <f t="shared" ca="1" si="237"/>
        <v>4.6385068122885391</v>
      </c>
      <c r="F1870" s="104">
        <f t="shared" ca="1" si="232"/>
        <v>103.38985181017883</v>
      </c>
      <c r="G1870" s="104">
        <f t="shared" si="239"/>
        <v>1860</v>
      </c>
      <c r="H1870" s="104">
        <f t="shared" ca="1" si="233"/>
        <v>103.38985181017883</v>
      </c>
    </row>
    <row r="1871" spans="1:8">
      <c r="A1871" s="104">
        <f t="shared" si="238"/>
        <v>1861</v>
      </c>
      <c r="B1871" s="104">
        <f t="shared" ca="1" si="234"/>
        <v>-1.1631832098011046</v>
      </c>
      <c r="C1871" s="104">
        <f t="shared" ca="1" si="235"/>
        <v>-1.1531832098011046E-3</v>
      </c>
      <c r="D1871" s="104">
        <f t="shared" ca="1" si="236"/>
        <v>100.03218344309045</v>
      </c>
      <c r="E1871" s="104">
        <f t="shared" ca="1" si="237"/>
        <v>4.6373536290787376</v>
      </c>
      <c r="F1871" s="104">
        <f t="shared" ca="1" si="232"/>
        <v>103.27069308813132</v>
      </c>
      <c r="G1871" s="104">
        <f t="shared" si="239"/>
        <v>1861</v>
      </c>
      <c r="H1871" s="104">
        <f t="shared" ca="1" si="233"/>
        <v>103.27069308813132</v>
      </c>
    </row>
    <row r="1872" spans="1:8">
      <c r="A1872" s="104">
        <f t="shared" si="238"/>
        <v>1862</v>
      </c>
      <c r="B1872" s="104">
        <f t="shared" ca="1" si="234"/>
        <v>-0.23413016289241589</v>
      </c>
      <c r="C1872" s="104">
        <f t="shared" ca="1" si="235"/>
        <v>-2.241301628924159E-4</v>
      </c>
      <c r="D1872" s="104">
        <f t="shared" ca="1" si="236"/>
        <v>100.03195931292755</v>
      </c>
      <c r="E1872" s="104">
        <f t="shared" ca="1" si="237"/>
        <v>4.6371294989158454</v>
      </c>
      <c r="F1872" s="104">
        <f t="shared" ca="1" si="232"/>
        <v>103.24754960454075</v>
      </c>
      <c r="G1872" s="104">
        <f t="shared" si="239"/>
        <v>1862</v>
      </c>
      <c r="H1872" s="104">
        <f t="shared" ca="1" si="233"/>
        <v>103.24754960454075</v>
      </c>
    </row>
    <row r="1873" spans="1:8">
      <c r="A1873" s="104">
        <f t="shared" si="238"/>
        <v>1863</v>
      </c>
      <c r="B1873" s="104">
        <f t="shared" ca="1" si="234"/>
        <v>-2.7489290727350566</v>
      </c>
      <c r="C1873" s="104">
        <f t="shared" ca="1" si="235"/>
        <v>-2.7389290727350564E-3</v>
      </c>
      <c r="D1873" s="104">
        <f t="shared" ca="1" si="236"/>
        <v>100.02922038385482</v>
      </c>
      <c r="E1873" s="104">
        <f t="shared" ca="1" si="237"/>
        <v>4.6343905698431103</v>
      </c>
      <c r="F1873" s="104">
        <f t="shared" ca="1" si="232"/>
        <v>102.96514880366331</v>
      </c>
      <c r="G1873" s="104">
        <f t="shared" si="239"/>
        <v>1863</v>
      </c>
      <c r="H1873" s="104">
        <f t="shared" ca="1" si="233"/>
        <v>102.96514880366331</v>
      </c>
    </row>
    <row r="1874" spans="1:8">
      <c r="A1874" s="104">
        <f t="shared" si="238"/>
        <v>1864</v>
      </c>
      <c r="B1874" s="104">
        <f t="shared" ca="1" si="234"/>
        <v>0.19771090229245247</v>
      </c>
      <c r="C1874" s="104">
        <f t="shared" ca="1" si="235"/>
        <v>2.0771090229245248E-4</v>
      </c>
      <c r="D1874" s="104">
        <f t="shared" ca="1" si="236"/>
        <v>100.02942809475711</v>
      </c>
      <c r="E1874" s="104">
        <f t="shared" ca="1" si="237"/>
        <v>4.6345982807454025</v>
      </c>
      <c r="F1874" s="104">
        <f t="shared" ca="1" si="232"/>
        <v>102.98653800893463</v>
      </c>
      <c r="G1874" s="104">
        <f t="shared" si="239"/>
        <v>1864</v>
      </c>
      <c r="H1874" s="104">
        <f t="shared" ca="1" si="233"/>
        <v>102.98653800893463</v>
      </c>
    </row>
    <row r="1875" spans="1:8">
      <c r="A1875" s="104">
        <f t="shared" si="238"/>
        <v>1865</v>
      </c>
      <c r="B1875" s="104">
        <f t="shared" ca="1" si="234"/>
        <v>-3.1682221741307123E-2</v>
      </c>
      <c r="C1875" s="104">
        <f t="shared" ca="1" si="235"/>
        <v>-2.1682221741307126E-5</v>
      </c>
      <c r="D1875" s="104">
        <f t="shared" ca="1" si="236"/>
        <v>100.02940641253537</v>
      </c>
      <c r="E1875" s="104">
        <f t="shared" ca="1" si="237"/>
        <v>4.6345765985236609</v>
      </c>
      <c r="F1875" s="104">
        <f t="shared" ca="1" si="232"/>
        <v>102.9843050561889</v>
      </c>
      <c r="G1875" s="104">
        <f t="shared" si="239"/>
        <v>1865</v>
      </c>
      <c r="H1875" s="104">
        <f t="shared" ca="1" si="233"/>
        <v>102.9843050561889</v>
      </c>
    </row>
    <row r="1876" spans="1:8">
      <c r="A1876" s="104">
        <f t="shared" si="238"/>
        <v>1866</v>
      </c>
      <c r="B1876" s="104">
        <f t="shared" ca="1" si="234"/>
        <v>8.8565069553854098E-2</v>
      </c>
      <c r="C1876" s="104">
        <f t="shared" ca="1" si="235"/>
        <v>9.8565069553854093E-5</v>
      </c>
      <c r="D1876" s="104">
        <f t="shared" ca="1" si="236"/>
        <v>100.02950497760492</v>
      </c>
      <c r="E1876" s="104">
        <f t="shared" ca="1" si="237"/>
        <v>4.6346751635932151</v>
      </c>
      <c r="F1876" s="104">
        <f t="shared" ca="1" si="232"/>
        <v>102.99445621164621</v>
      </c>
      <c r="G1876" s="104">
        <f t="shared" si="239"/>
        <v>1866</v>
      </c>
      <c r="H1876" s="104">
        <f t="shared" ca="1" si="233"/>
        <v>102.99445621164621</v>
      </c>
    </row>
    <row r="1877" spans="1:8">
      <c r="A1877" s="104">
        <f t="shared" si="238"/>
        <v>1867</v>
      </c>
      <c r="B1877" s="104">
        <f t="shared" ca="1" si="234"/>
        <v>1.1463624086425166</v>
      </c>
      <c r="C1877" s="104">
        <f t="shared" ca="1" si="235"/>
        <v>1.1563624086425167E-3</v>
      </c>
      <c r="D1877" s="104">
        <f t="shared" ca="1" si="236"/>
        <v>100.03066134001355</v>
      </c>
      <c r="E1877" s="104">
        <f t="shared" ca="1" si="237"/>
        <v>4.6358315260018577</v>
      </c>
      <c r="F1877" s="104">
        <f t="shared" ca="1" si="232"/>
        <v>103.11362401641381</v>
      </c>
      <c r="G1877" s="104">
        <f t="shared" si="239"/>
        <v>1867</v>
      </c>
      <c r="H1877" s="104">
        <f t="shared" ca="1" si="233"/>
        <v>103.11362401641381</v>
      </c>
    </row>
    <row r="1878" spans="1:8">
      <c r="A1878" s="104">
        <f t="shared" si="238"/>
        <v>1868</v>
      </c>
      <c r="B1878" s="104">
        <f t="shared" ca="1" si="234"/>
        <v>0.57556938459500784</v>
      </c>
      <c r="C1878" s="104">
        <f t="shared" ca="1" si="235"/>
        <v>5.8556938459500784E-4</v>
      </c>
      <c r="D1878" s="104">
        <f t="shared" ca="1" si="236"/>
        <v>100.03124690939815</v>
      </c>
      <c r="E1878" s="104">
        <f t="shared" ca="1" si="237"/>
        <v>4.6364170953864523</v>
      </c>
      <c r="F1878" s="104">
        <f t="shared" ca="1" si="232"/>
        <v>103.17402187961639</v>
      </c>
      <c r="G1878" s="104">
        <f t="shared" si="239"/>
        <v>1868</v>
      </c>
      <c r="H1878" s="104">
        <f t="shared" ca="1" si="233"/>
        <v>103.17402187961639</v>
      </c>
    </row>
    <row r="1879" spans="1:8">
      <c r="A1879" s="104">
        <f t="shared" si="238"/>
        <v>1869</v>
      </c>
      <c r="B1879" s="104">
        <f t="shared" ca="1" si="234"/>
        <v>1.2215642739188652</v>
      </c>
      <c r="C1879" s="104">
        <f t="shared" ca="1" si="235"/>
        <v>1.2315642739188653E-3</v>
      </c>
      <c r="D1879" s="104">
        <f t="shared" ca="1" si="236"/>
        <v>100.03247847367207</v>
      </c>
      <c r="E1879" s="104">
        <f t="shared" ca="1" si="237"/>
        <v>4.6376486596603712</v>
      </c>
      <c r="F1879" s="104">
        <f t="shared" ca="1" si="232"/>
        <v>103.30116559571862</v>
      </c>
      <c r="G1879" s="104">
        <f t="shared" si="239"/>
        <v>1869</v>
      </c>
      <c r="H1879" s="104">
        <f t="shared" ca="1" si="233"/>
        <v>103.30116559571862</v>
      </c>
    </row>
    <row r="1880" spans="1:8">
      <c r="A1880" s="104">
        <f t="shared" si="238"/>
        <v>1870</v>
      </c>
      <c r="B1880" s="104">
        <f t="shared" ca="1" si="234"/>
        <v>-0.86324615777962221</v>
      </c>
      <c r="C1880" s="104">
        <f t="shared" ca="1" si="235"/>
        <v>-8.5324615777962215E-4</v>
      </c>
      <c r="D1880" s="104">
        <f t="shared" ca="1" si="236"/>
        <v>100.0316252275143</v>
      </c>
      <c r="E1880" s="104">
        <f t="shared" ca="1" si="237"/>
        <v>4.6367954135025915</v>
      </c>
      <c r="F1880" s="104">
        <f t="shared" ca="1" si="232"/>
        <v>103.21306186550972</v>
      </c>
      <c r="G1880" s="104">
        <f t="shared" si="239"/>
        <v>1870</v>
      </c>
      <c r="H1880" s="104">
        <f t="shared" ca="1" si="233"/>
        <v>103.21306186550972</v>
      </c>
    </row>
    <row r="1881" spans="1:8">
      <c r="A1881" s="104">
        <f t="shared" si="238"/>
        <v>1871</v>
      </c>
      <c r="B1881" s="104">
        <f t="shared" ca="1" si="234"/>
        <v>-0.3888246777444746</v>
      </c>
      <c r="C1881" s="104">
        <f t="shared" ca="1" si="235"/>
        <v>-3.7882467774447457E-4</v>
      </c>
      <c r="D1881" s="104">
        <f t="shared" ca="1" si="236"/>
        <v>100.03124640283656</v>
      </c>
      <c r="E1881" s="104">
        <f t="shared" ca="1" si="237"/>
        <v>4.6364165888248472</v>
      </c>
      <c r="F1881" s="104">
        <f t="shared" ca="1" si="232"/>
        <v>103.17396961563149</v>
      </c>
      <c r="G1881" s="104">
        <f t="shared" si="239"/>
        <v>1871</v>
      </c>
      <c r="H1881" s="104">
        <f t="shared" ca="1" si="233"/>
        <v>103.17396961563149</v>
      </c>
    </row>
    <row r="1882" spans="1:8">
      <c r="A1882" s="104">
        <f t="shared" si="238"/>
        <v>1872</v>
      </c>
      <c r="B1882" s="104">
        <f t="shared" ca="1" si="234"/>
        <v>-0.38793368152555807</v>
      </c>
      <c r="C1882" s="104">
        <f t="shared" ca="1" si="235"/>
        <v>-3.7793368152555805E-4</v>
      </c>
      <c r="D1882" s="104">
        <f t="shared" ca="1" si="236"/>
        <v>100.03086846915504</v>
      </c>
      <c r="E1882" s="104">
        <f t="shared" ca="1" si="237"/>
        <v>4.6360386551433219</v>
      </c>
      <c r="F1882" s="104">
        <f t="shared" ca="1" si="232"/>
        <v>103.13498406489748</v>
      </c>
      <c r="G1882" s="104">
        <f t="shared" si="239"/>
        <v>1872</v>
      </c>
      <c r="H1882" s="104">
        <f t="shared" ca="1" si="233"/>
        <v>103.13498406489748</v>
      </c>
    </row>
    <row r="1883" spans="1:8">
      <c r="A1883" s="104">
        <f t="shared" si="238"/>
        <v>1873</v>
      </c>
      <c r="B1883" s="104">
        <f t="shared" ca="1" si="234"/>
        <v>-0.68181797112465747</v>
      </c>
      <c r="C1883" s="104">
        <f t="shared" ca="1" si="235"/>
        <v>-6.7181797112465748E-4</v>
      </c>
      <c r="D1883" s="104">
        <f t="shared" ca="1" si="236"/>
        <v>100.03019665118391</v>
      </c>
      <c r="E1883" s="104">
        <f t="shared" ca="1" si="237"/>
        <v>4.6353668371721977</v>
      </c>
      <c r="F1883" s="104">
        <f t="shared" ca="1" si="232"/>
        <v>103.06571939838008</v>
      </c>
      <c r="G1883" s="104">
        <f t="shared" si="239"/>
        <v>1873</v>
      </c>
      <c r="H1883" s="104">
        <f t="shared" ca="1" si="233"/>
        <v>103.06571939838008</v>
      </c>
    </row>
    <row r="1884" spans="1:8">
      <c r="A1884" s="104">
        <f t="shared" si="238"/>
        <v>1874</v>
      </c>
      <c r="B1884" s="104">
        <f t="shared" ca="1" si="234"/>
        <v>-0.39337481853117695</v>
      </c>
      <c r="C1884" s="104">
        <f t="shared" ca="1" si="235"/>
        <v>-3.8337481853117694E-4</v>
      </c>
      <c r="D1884" s="104">
        <f t="shared" ca="1" si="236"/>
        <v>100.02981327636539</v>
      </c>
      <c r="E1884" s="104">
        <f t="shared" ca="1" si="237"/>
        <v>4.6349834623536665</v>
      </c>
      <c r="F1884" s="104">
        <f t="shared" ca="1" si="232"/>
        <v>103.02621417004768</v>
      </c>
      <c r="G1884" s="104">
        <f t="shared" si="239"/>
        <v>1874</v>
      </c>
      <c r="H1884" s="104">
        <f t="shared" ca="1" si="233"/>
        <v>103.02621417004768</v>
      </c>
    </row>
    <row r="1885" spans="1:8">
      <c r="A1885" s="104">
        <f t="shared" si="238"/>
        <v>1875</v>
      </c>
      <c r="B1885" s="104">
        <f t="shared" ca="1" si="234"/>
        <v>1.1687523634071186</v>
      </c>
      <c r="C1885" s="104">
        <f t="shared" ca="1" si="235"/>
        <v>1.1787523634071188E-3</v>
      </c>
      <c r="D1885" s="104">
        <f t="shared" ca="1" si="236"/>
        <v>100.03099202872879</v>
      </c>
      <c r="E1885" s="104">
        <f t="shared" ca="1" si="237"/>
        <v>4.636162214717074</v>
      </c>
      <c r="F1885" s="104">
        <f t="shared" ca="1" si="232"/>
        <v>103.14772816687916</v>
      </c>
      <c r="G1885" s="104">
        <f t="shared" si="239"/>
        <v>1875</v>
      </c>
      <c r="H1885" s="104">
        <f t="shared" ca="1" si="233"/>
        <v>103.14772816687916</v>
      </c>
    </row>
    <row r="1886" spans="1:8">
      <c r="A1886" s="104">
        <f t="shared" si="238"/>
        <v>1876</v>
      </c>
      <c r="B1886" s="104">
        <f t="shared" ca="1" si="234"/>
        <v>0.32712276500988402</v>
      </c>
      <c r="C1886" s="104">
        <f t="shared" ca="1" si="235"/>
        <v>3.3712276500988403E-4</v>
      </c>
      <c r="D1886" s="104">
        <f t="shared" ca="1" si="236"/>
        <v>100.03132915149379</v>
      </c>
      <c r="E1886" s="104">
        <f t="shared" ca="1" si="237"/>
        <v>4.6364993374820838</v>
      </c>
      <c r="F1886" s="104">
        <f t="shared" ca="1" si="232"/>
        <v>103.18250747632234</v>
      </c>
      <c r="G1886" s="104">
        <f t="shared" si="239"/>
        <v>1876</v>
      </c>
      <c r="H1886" s="104">
        <f t="shared" ca="1" si="233"/>
        <v>103.18250747632234</v>
      </c>
    </row>
    <row r="1887" spans="1:8">
      <c r="A1887" s="104">
        <f t="shared" si="238"/>
        <v>1877</v>
      </c>
      <c r="B1887" s="104">
        <f t="shared" ca="1" si="234"/>
        <v>-0.94276655540815346</v>
      </c>
      <c r="C1887" s="104">
        <f t="shared" ca="1" si="235"/>
        <v>-9.3276655540815341E-4</v>
      </c>
      <c r="D1887" s="104">
        <f t="shared" ca="1" si="236"/>
        <v>100.03039638493838</v>
      </c>
      <c r="E1887" s="104">
        <f t="shared" ca="1" si="237"/>
        <v>4.6355665709266756</v>
      </c>
      <c r="F1887" s="104">
        <f t="shared" ca="1" si="232"/>
        <v>103.08630715744026</v>
      </c>
      <c r="G1887" s="104">
        <f t="shared" si="239"/>
        <v>1877</v>
      </c>
      <c r="H1887" s="104">
        <f t="shared" ca="1" si="233"/>
        <v>103.08630715744026</v>
      </c>
    </row>
    <row r="1888" spans="1:8">
      <c r="A1888" s="104">
        <f t="shared" si="238"/>
        <v>1878</v>
      </c>
      <c r="B1888" s="104">
        <f t="shared" ca="1" si="234"/>
        <v>-0.11145577456894326</v>
      </c>
      <c r="C1888" s="104">
        <f t="shared" ca="1" si="235"/>
        <v>-1.0145577456894327E-4</v>
      </c>
      <c r="D1888" s="104">
        <f t="shared" ca="1" si="236"/>
        <v>100.03029492916382</v>
      </c>
      <c r="E1888" s="104">
        <f t="shared" ca="1" si="237"/>
        <v>4.6354651151521065</v>
      </c>
      <c r="F1888" s="104">
        <f t="shared" ca="1" si="232"/>
        <v>103.07584898683</v>
      </c>
      <c r="G1888" s="104">
        <f t="shared" si="239"/>
        <v>1878</v>
      </c>
      <c r="H1888" s="104">
        <f t="shared" ca="1" si="233"/>
        <v>103.07584898683</v>
      </c>
    </row>
    <row r="1889" spans="1:8">
      <c r="A1889" s="104">
        <f t="shared" si="238"/>
        <v>1879</v>
      </c>
      <c r="B1889" s="104">
        <f t="shared" ca="1" si="234"/>
        <v>-1.5654983626008372</v>
      </c>
      <c r="C1889" s="104">
        <f t="shared" ca="1" si="235"/>
        <v>-1.5554983626008372E-3</v>
      </c>
      <c r="D1889" s="104">
        <f t="shared" ca="1" si="236"/>
        <v>100.02873943080121</v>
      </c>
      <c r="E1889" s="104">
        <f t="shared" ca="1" si="237"/>
        <v>4.6339096167895057</v>
      </c>
      <c r="F1889" s="104">
        <f t="shared" ca="1" si="232"/>
        <v>102.91563930775732</v>
      </c>
      <c r="G1889" s="104">
        <f t="shared" si="239"/>
        <v>1879</v>
      </c>
      <c r="H1889" s="104">
        <f t="shared" ca="1" si="233"/>
        <v>102.91563930775732</v>
      </c>
    </row>
    <row r="1890" spans="1:8">
      <c r="A1890" s="104">
        <f t="shared" si="238"/>
        <v>1880</v>
      </c>
      <c r="B1890" s="104">
        <f t="shared" ca="1" si="234"/>
        <v>0.62237674239677676</v>
      </c>
      <c r="C1890" s="104">
        <f t="shared" ca="1" si="235"/>
        <v>6.3237674239677679E-4</v>
      </c>
      <c r="D1890" s="104">
        <f t="shared" ca="1" si="236"/>
        <v>100.02937180754361</v>
      </c>
      <c r="E1890" s="104">
        <f t="shared" ca="1" si="237"/>
        <v>4.6345419935319025</v>
      </c>
      <c r="F1890" s="104">
        <f t="shared" ca="1" si="232"/>
        <v>102.98074134682261</v>
      </c>
      <c r="G1890" s="104">
        <f t="shared" si="239"/>
        <v>1880</v>
      </c>
      <c r="H1890" s="104">
        <f t="shared" ca="1" si="233"/>
        <v>102.98074134682261</v>
      </c>
    </row>
    <row r="1891" spans="1:8">
      <c r="A1891" s="104">
        <f t="shared" si="238"/>
        <v>1881</v>
      </c>
      <c r="B1891" s="104">
        <f t="shared" ca="1" si="234"/>
        <v>-0.78901874511752101</v>
      </c>
      <c r="C1891" s="104">
        <f t="shared" ca="1" si="235"/>
        <v>-7.7901874511752099E-4</v>
      </c>
      <c r="D1891" s="104">
        <f t="shared" ca="1" si="236"/>
        <v>100.02859278879849</v>
      </c>
      <c r="E1891" s="104">
        <f t="shared" ca="1" si="237"/>
        <v>4.6337629747867854</v>
      </c>
      <c r="F1891" s="104">
        <f t="shared" ca="1" si="232"/>
        <v>102.90054865878653</v>
      </c>
      <c r="G1891" s="104">
        <f t="shared" si="239"/>
        <v>1881</v>
      </c>
      <c r="H1891" s="104">
        <f t="shared" ca="1" si="233"/>
        <v>102.90054865878653</v>
      </c>
    </row>
    <row r="1892" spans="1:8">
      <c r="A1892" s="104">
        <f t="shared" si="238"/>
        <v>1882</v>
      </c>
      <c r="B1892" s="104">
        <f t="shared" ca="1" si="234"/>
        <v>-1.3292217140305782</v>
      </c>
      <c r="C1892" s="104">
        <f t="shared" ca="1" si="235"/>
        <v>-1.3192217140305781E-3</v>
      </c>
      <c r="D1892" s="104">
        <f t="shared" ca="1" si="236"/>
        <v>100.02727356708446</v>
      </c>
      <c r="E1892" s="104">
        <f t="shared" ca="1" si="237"/>
        <v>4.6324437530727547</v>
      </c>
      <c r="F1892" s="104">
        <f t="shared" ca="1" si="232"/>
        <v>102.76488952252379</v>
      </c>
      <c r="G1892" s="104">
        <f t="shared" si="239"/>
        <v>1882</v>
      </c>
      <c r="H1892" s="104">
        <f t="shared" ca="1" si="233"/>
        <v>102.76488952252379</v>
      </c>
    </row>
    <row r="1893" spans="1:8">
      <c r="A1893" s="104">
        <f t="shared" si="238"/>
        <v>1883</v>
      </c>
      <c r="B1893" s="104">
        <f t="shared" ca="1" si="234"/>
        <v>-1.3484526491321058</v>
      </c>
      <c r="C1893" s="104">
        <f t="shared" ca="1" si="235"/>
        <v>-1.3384526491321059E-3</v>
      </c>
      <c r="D1893" s="104">
        <f t="shared" ca="1" si="236"/>
        <v>100.02593511443533</v>
      </c>
      <c r="E1893" s="104">
        <f t="shared" ca="1" si="237"/>
        <v>4.6311053004236227</v>
      </c>
      <c r="F1893" s="104">
        <f t="shared" ca="1" si="232"/>
        <v>102.6274355922134</v>
      </c>
      <c r="G1893" s="104">
        <f t="shared" si="239"/>
        <v>1883</v>
      </c>
      <c r="H1893" s="104">
        <f t="shared" ca="1" si="233"/>
        <v>102.6274355922134</v>
      </c>
    </row>
    <row r="1894" spans="1:8">
      <c r="A1894" s="104">
        <f t="shared" si="238"/>
        <v>1884</v>
      </c>
      <c r="B1894" s="104">
        <f t="shared" ca="1" si="234"/>
        <v>-0.75164859265799389</v>
      </c>
      <c r="C1894" s="104">
        <f t="shared" ca="1" si="235"/>
        <v>-7.4164859265799389E-4</v>
      </c>
      <c r="D1894" s="104">
        <f t="shared" ca="1" si="236"/>
        <v>100.02519346584268</v>
      </c>
      <c r="E1894" s="104">
        <f t="shared" ca="1" si="237"/>
        <v>4.6303636518309643</v>
      </c>
      <c r="F1894" s="104">
        <f t="shared" ca="1" si="232"/>
        <v>102.55135031679454</v>
      </c>
      <c r="G1894" s="104">
        <f t="shared" si="239"/>
        <v>1884</v>
      </c>
      <c r="H1894" s="104">
        <f t="shared" ca="1" si="233"/>
        <v>102.55135031679454</v>
      </c>
    </row>
    <row r="1895" spans="1:8">
      <c r="A1895" s="104">
        <f t="shared" si="238"/>
        <v>1885</v>
      </c>
      <c r="B1895" s="104">
        <f t="shared" ca="1" si="234"/>
        <v>1.9499503040166282</v>
      </c>
      <c r="C1895" s="104">
        <f t="shared" ca="1" si="235"/>
        <v>1.9599503040166281E-3</v>
      </c>
      <c r="D1895" s="104">
        <f t="shared" ca="1" si="236"/>
        <v>100.02715341614669</v>
      </c>
      <c r="E1895" s="104">
        <f t="shared" ca="1" si="237"/>
        <v>4.6323236021349805</v>
      </c>
      <c r="F1895" s="104">
        <f t="shared" ca="1" si="232"/>
        <v>102.75254296641741</v>
      </c>
      <c r="G1895" s="104">
        <f t="shared" si="239"/>
        <v>1885</v>
      </c>
      <c r="H1895" s="104">
        <f t="shared" ca="1" si="233"/>
        <v>102.75254296641741</v>
      </c>
    </row>
    <row r="1896" spans="1:8">
      <c r="A1896" s="104">
        <f t="shared" si="238"/>
        <v>1886</v>
      </c>
      <c r="B1896" s="104">
        <f t="shared" ca="1" si="234"/>
        <v>-1.2783533278637376</v>
      </c>
      <c r="C1896" s="104">
        <f t="shared" ca="1" si="235"/>
        <v>-1.2683533278637375E-3</v>
      </c>
      <c r="D1896" s="104">
        <f t="shared" ca="1" si="236"/>
        <v>100.02588506281883</v>
      </c>
      <c r="E1896" s="104">
        <f t="shared" ca="1" si="237"/>
        <v>4.6310552488071171</v>
      </c>
      <c r="F1896" s="104">
        <f t="shared" ca="1" si="232"/>
        <v>102.62229905171134</v>
      </c>
      <c r="G1896" s="104">
        <f t="shared" si="239"/>
        <v>1886</v>
      </c>
      <c r="H1896" s="104">
        <f t="shared" ca="1" si="233"/>
        <v>102.62229905171134</v>
      </c>
    </row>
    <row r="1897" spans="1:8">
      <c r="A1897" s="104">
        <f t="shared" si="238"/>
        <v>1887</v>
      </c>
      <c r="B1897" s="104">
        <f t="shared" ca="1" si="234"/>
        <v>-0.92251032862142068</v>
      </c>
      <c r="C1897" s="104">
        <f t="shared" ca="1" si="235"/>
        <v>-9.1251032862142071E-4</v>
      </c>
      <c r="D1897" s="104">
        <f t="shared" ca="1" si="236"/>
        <v>100.02497255249021</v>
      </c>
      <c r="E1897" s="104">
        <f t="shared" ca="1" si="237"/>
        <v>4.6301427384784954</v>
      </c>
      <c r="F1897" s="104">
        <f t="shared" ca="1" si="232"/>
        <v>102.52869785640345</v>
      </c>
      <c r="G1897" s="104">
        <f t="shared" si="239"/>
        <v>1887</v>
      </c>
      <c r="H1897" s="104">
        <f t="shared" ca="1" si="233"/>
        <v>102.52869785640345</v>
      </c>
    </row>
    <row r="1898" spans="1:8">
      <c r="A1898" s="104">
        <f t="shared" si="238"/>
        <v>1888</v>
      </c>
      <c r="B1898" s="104">
        <f t="shared" ca="1" si="234"/>
        <v>-0.55747571608326885</v>
      </c>
      <c r="C1898" s="104">
        <f t="shared" ca="1" si="235"/>
        <v>-5.4747571608326881E-4</v>
      </c>
      <c r="D1898" s="104">
        <f t="shared" ca="1" si="236"/>
        <v>100.02442507677412</v>
      </c>
      <c r="E1898" s="104">
        <f t="shared" ca="1" si="237"/>
        <v>4.629595262762412</v>
      </c>
      <c r="F1898" s="104">
        <f t="shared" ca="1" si="232"/>
        <v>102.47258124676759</v>
      </c>
      <c r="G1898" s="104">
        <f t="shared" si="239"/>
        <v>1888</v>
      </c>
      <c r="H1898" s="104">
        <f t="shared" ca="1" si="233"/>
        <v>102.47258124676759</v>
      </c>
    </row>
    <row r="1899" spans="1:8">
      <c r="A1899" s="104">
        <f t="shared" si="238"/>
        <v>1889</v>
      </c>
      <c r="B1899" s="104">
        <f t="shared" ca="1" si="234"/>
        <v>-0.8103839553604042</v>
      </c>
      <c r="C1899" s="104">
        <f t="shared" ca="1" si="235"/>
        <v>-8.0038395536040417E-4</v>
      </c>
      <c r="D1899" s="104">
        <f t="shared" ca="1" si="236"/>
        <v>100.02362469281876</v>
      </c>
      <c r="E1899" s="104">
        <f t="shared" ca="1" si="237"/>
        <v>4.6287948788070512</v>
      </c>
      <c r="F1899" s="104">
        <f t="shared" ca="1" si="232"/>
        <v>102.39059665082758</v>
      </c>
      <c r="G1899" s="104">
        <f t="shared" si="239"/>
        <v>1889</v>
      </c>
      <c r="H1899" s="104">
        <f t="shared" ca="1" si="233"/>
        <v>102.39059665082758</v>
      </c>
    </row>
    <row r="1900" spans="1:8">
      <c r="A1900" s="104">
        <f t="shared" si="238"/>
        <v>1890</v>
      </c>
      <c r="B1900" s="104">
        <f t="shared" ca="1" si="234"/>
        <v>-7.6179804197894302E-2</v>
      </c>
      <c r="C1900" s="104">
        <f t="shared" ca="1" si="235"/>
        <v>-6.6179804197894304E-5</v>
      </c>
      <c r="D1900" s="104">
        <f t="shared" ca="1" si="236"/>
        <v>100.02355851301456</v>
      </c>
      <c r="E1900" s="104">
        <f t="shared" ca="1" si="237"/>
        <v>4.6287286990028536</v>
      </c>
      <c r="F1900" s="104">
        <f t="shared" ca="1" si="232"/>
        <v>102.38382068540804</v>
      </c>
      <c r="G1900" s="104">
        <f t="shared" si="239"/>
        <v>1890</v>
      </c>
      <c r="H1900" s="104">
        <f t="shared" ca="1" si="233"/>
        <v>102.38382068540804</v>
      </c>
    </row>
    <row r="1901" spans="1:8">
      <c r="A1901" s="104">
        <f t="shared" si="238"/>
        <v>1891</v>
      </c>
      <c r="B1901" s="104">
        <f t="shared" ca="1" si="234"/>
        <v>1.4462240387852119E-3</v>
      </c>
      <c r="C1901" s="104">
        <f t="shared" ca="1" si="235"/>
        <v>1.1446224038785213E-5</v>
      </c>
      <c r="D1901" s="104">
        <f t="shared" ca="1" si="236"/>
        <v>100.0235699592386</v>
      </c>
      <c r="E1901" s="104">
        <f t="shared" ca="1" si="237"/>
        <v>4.6287401452268924</v>
      </c>
      <c r="F1901" s="104">
        <f t="shared" ca="1" si="232"/>
        <v>102.38499260026454</v>
      </c>
      <c r="G1901" s="104">
        <f t="shared" si="239"/>
        <v>1891</v>
      </c>
      <c r="H1901" s="104">
        <f t="shared" ca="1" si="233"/>
        <v>102.38499260026454</v>
      </c>
    </row>
    <row r="1902" spans="1:8">
      <c r="A1902" s="104">
        <f t="shared" si="238"/>
        <v>1892</v>
      </c>
      <c r="B1902" s="104">
        <f t="shared" ca="1" si="234"/>
        <v>0.53519231241671172</v>
      </c>
      <c r="C1902" s="104">
        <f t="shared" ca="1" si="235"/>
        <v>5.4519231241671176E-4</v>
      </c>
      <c r="D1902" s="104">
        <f t="shared" ca="1" si="236"/>
        <v>100.02411515155102</v>
      </c>
      <c r="E1902" s="104">
        <f t="shared" ca="1" si="237"/>
        <v>4.6292853375393088</v>
      </c>
      <c r="F1902" s="104">
        <f t="shared" ca="1" si="232"/>
        <v>102.44082733008675</v>
      </c>
      <c r="G1902" s="104">
        <f t="shared" si="239"/>
        <v>1892</v>
      </c>
      <c r="H1902" s="104">
        <f t="shared" ca="1" si="233"/>
        <v>102.44082733008675</v>
      </c>
    </row>
    <row r="1903" spans="1:8">
      <c r="A1903" s="104">
        <f t="shared" si="238"/>
        <v>1893</v>
      </c>
      <c r="B1903" s="104">
        <f t="shared" ca="1" si="234"/>
        <v>-0.16682659427123669</v>
      </c>
      <c r="C1903" s="104">
        <f t="shared" ca="1" si="235"/>
        <v>-1.568265942712367E-4</v>
      </c>
      <c r="D1903" s="104">
        <f t="shared" ca="1" si="236"/>
        <v>100.02395832495674</v>
      </c>
      <c r="E1903" s="104">
        <f t="shared" ca="1" si="237"/>
        <v>4.629128510945038</v>
      </c>
      <c r="F1903" s="104">
        <f t="shared" ca="1" si="232"/>
        <v>102.42476314370103</v>
      </c>
      <c r="G1903" s="104">
        <f t="shared" si="239"/>
        <v>1893</v>
      </c>
      <c r="H1903" s="104">
        <f t="shared" ca="1" si="233"/>
        <v>102.42476314370103</v>
      </c>
    </row>
    <row r="1904" spans="1:8">
      <c r="A1904" s="104">
        <f t="shared" si="238"/>
        <v>1894</v>
      </c>
      <c r="B1904" s="104">
        <f t="shared" ca="1" si="234"/>
        <v>-0.70080428282541285</v>
      </c>
      <c r="C1904" s="104">
        <f t="shared" ca="1" si="235"/>
        <v>-6.9080428282541288E-4</v>
      </c>
      <c r="D1904" s="104">
        <f t="shared" ca="1" si="236"/>
        <v>100.02326752067391</v>
      </c>
      <c r="E1904" s="104">
        <f t="shared" ca="1" si="237"/>
        <v>4.6284377066622122</v>
      </c>
      <c r="F1904" s="104">
        <f t="shared" ca="1" si="232"/>
        <v>102.35403211211653</v>
      </c>
      <c r="G1904" s="104">
        <f t="shared" si="239"/>
        <v>1894</v>
      </c>
      <c r="H1904" s="104">
        <f t="shared" ca="1" si="233"/>
        <v>102.35403211211653</v>
      </c>
    </row>
    <row r="1905" spans="1:8">
      <c r="A1905" s="104">
        <f t="shared" si="238"/>
        <v>1895</v>
      </c>
      <c r="B1905" s="104">
        <f t="shared" ca="1" si="234"/>
        <v>0.88681868923417051</v>
      </c>
      <c r="C1905" s="104">
        <f t="shared" ca="1" si="235"/>
        <v>8.9681868923417057E-4</v>
      </c>
      <c r="D1905" s="104">
        <f t="shared" ca="1" si="236"/>
        <v>100.02416433936314</v>
      </c>
      <c r="E1905" s="104">
        <f t="shared" ca="1" si="237"/>
        <v>4.629334525351446</v>
      </c>
      <c r="F1905" s="104">
        <f t="shared" ca="1" si="232"/>
        <v>102.44586629418343</v>
      </c>
      <c r="G1905" s="104">
        <f t="shared" si="239"/>
        <v>1895</v>
      </c>
      <c r="H1905" s="104">
        <f t="shared" ca="1" si="233"/>
        <v>102.44586629418343</v>
      </c>
    </row>
    <row r="1906" spans="1:8">
      <c r="A1906" s="104">
        <f t="shared" si="238"/>
        <v>1896</v>
      </c>
      <c r="B1906" s="104">
        <f t="shared" ca="1" si="234"/>
        <v>0.31898674593296172</v>
      </c>
      <c r="C1906" s="104">
        <f t="shared" ca="1" si="235"/>
        <v>3.2898674593296174E-4</v>
      </c>
      <c r="D1906" s="104">
        <f t="shared" ca="1" si="236"/>
        <v>100.02449332610907</v>
      </c>
      <c r="E1906" s="104">
        <f t="shared" ca="1" si="237"/>
        <v>4.6296635120973786</v>
      </c>
      <c r="F1906" s="104">
        <f t="shared" ca="1" si="232"/>
        <v>102.47957517095261</v>
      </c>
      <c r="G1906" s="104">
        <f t="shared" si="239"/>
        <v>1896</v>
      </c>
      <c r="H1906" s="104">
        <f t="shared" ca="1" si="233"/>
        <v>102.47957517095261</v>
      </c>
    </row>
    <row r="1907" spans="1:8">
      <c r="A1907" s="104">
        <f t="shared" si="238"/>
        <v>1897</v>
      </c>
      <c r="B1907" s="104">
        <f t="shared" ca="1" si="234"/>
        <v>-0.74728905106833476</v>
      </c>
      <c r="C1907" s="104">
        <f t="shared" ca="1" si="235"/>
        <v>-7.372890510683348E-4</v>
      </c>
      <c r="D1907" s="104">
        <f t="shared" ca="1" si="236"/>
        <v>100.02375603705799</v>
      </c>
      <c r="E1907" s="104">
        <f t="shared" ca="1" si="237"/>
        <v>4.6289262230463102</v>
      </c>
      <c r="F1907" s="104">
        <f t="shared" ca="1" si="232"/>
        <v>102.40404594907653</v>
      </c>
      <c r="G1907" s="104">
        <f t="shared" si="239"/>
        <v>1897</v>
      </c>
      <c r="H1907" s="104">
        <f t="shared" ca="1" si="233"/>
        <v>102.40404594907653</v>
      </c>
    </row>
    <row r="1908" spans="1:8">
      <c r="A1908" s="104">
        <f t="shared" si="238"/>
        <v>1898</v>
      </c>
      <c r="B1908" s="104">
        <f t="shared" ca="1" si="234"/>
        <v>-1.9736660062696254E-2</v>
      </c>
      <c r="C1908" s="104">
        <f t="shared" ca="1" si="235"/>
        <v>-9.7366600626962539E-6</v>
      </c>
      <c r="D1908" s="104">
        <f t="shared" ca="1" si="236"/>
        <v>100.02374630039793</v>
      </c>
      <c r="E1908" s="104">
        <f t="shared" ca="1" si="237"/>
        <v>4.6289164863862471</v>
      </c>
      <c r="F1908" s="104">
        <f t="shared" ca="1" si="232"/>
        <v>102.40304888054611</v>
      </c>
      <c r="G1908" s="104">
        <f t="shared" si="239"/>
        <v>1898</v>
      </c>
      <c r="H1908" s="104">
        <f t="shared" ca="1" si="233"/>
        <v>102.40304888054611</v>
      </c>
    </row>
    <row r="1909" spans="1:8">
      <c r="A1909" s="104">
        <f t="shared" si="238"/>
        <v>1899</v>
      </c>
      <c r="B1909" s="104">
        <f t="shared" ca="1" si="234"/>
        <v>0.10310515849628143</v>
      </c>
      <c r="C1909" s="104">
        <f t="shared" ca="1" si="235"/>
        <v>1.1310515849628143E-4</v>
      </c>
      <c r="D1909" s="104">
        <f t="shared" ca="1" si="236"/>
        <v>100.02385940555642</v>
      </c>
      <c r="E1909" s="104">
        <f t="shared" ca="1" si="237"/>
        <v>4.629029591544743</v>
      </c>
      <c r="F1909" s="104">
        <f t="shared" ca="1" si="232"/>
        <v>102.41463184865458</v>
      </c>
      <c r="G1909" s="104">
        <f t="shared" si="239"/>
        <v>1899</v>
      </c>
      <c r="H1909" s="104">
        <f t="shared" ca="1" si="233"/>
        <v>102.41463184865458</v>
      </c>
    </row>
    <row r="1910" spans="1:8">
      <c r="A1910" s="104">
        <f t="shared" si="238"/>
        <v>1900</v>
      </c>
      <c r="B1910" s="104">
        <f t="shared" ca="1" si="234"/>
        <v>0.91166710426119191</v>
      </c>
      <c r="C1910" s="104">
        <f t="shared" ca="1" si="235"/>
        <v>9.2166710426119195E-4</v>
      </c>
      <c r="D1910" s="104">
        <f t="shared" ca="1" si="236"/>
        <v>100.02478107266069</v>
      </c>
      <c r="E1910" s="104">
        <f t="shared" ca="1" si="237"/>
        <v>4.6299512586490046</v>
      </c>
      <c r="F1910" s="104">
        <f t="shared" ca="1" si="232"/>
        <v>102.50906755828304</v>
      </c>
      <c r="G1910" s="104">
        <f t="shared" si="239"/>
        <v>1900</v>
      </c>
      <c r="H1910" s="104">
        <f t="shared" ca="1" si="233"/>
        <v>102.50906755828304</v>
      </c>
    </row>
    <row r="1911" spans="1:8">
      <c r="A1911" s="104">
        <f t="shared" si="238"/>
        <v>1901</v>
      </c>
      <c r="B1911" s="104">
        <f t="shared" ca="1" si="234"/>
        <v>-1.8391001381207848</v>
      </c>
      <c r="C1911" s="104">
        <f t="shared" ca="1" si="235"/>
        <v>-1.8291001381207847E-3</v>
      </c>
      <c r="D1911" s="104">
        <f t="shared" ca="1" si="236"/>
        <v>100.02295197252256</v>
      </c>
      <c r="E1911" s="104">
        <f t="shared" ca="1" si="237"/>
        <v>4.6281221585108838</v>
      </c>
      <c r="F1911" s="104">
        <f t="shared" ca="1" si="232"/>
        <v>102.32173958169463</v>
      </c>
      <c r="G1911" s="104">
        <f t="shared" si="239"/>
        <v>1901</v>
      </c>
      <c r="H1911" s="104">
        <f t="shared" ca="1" si="233"/>
        <v>102.32173958169463</v>
      </c>
    </row>
    <row r="1912" spans="1:8">
      <c r="A1912" s="104">
        <f t="shared" si="238"/>
        <v>1902</v>
      </c>
      <c r="B1912" s="104">
        <f t="shared" ca="1" si="234"/>
        <v>0.53873924949852148</v>
      </c>
      <c r="C1912" s="104">
        <f t="shared" ca="1" si="235"/>
        <v>5.4873924949852147E-4</v>
      </c>
      <c r="D1912" s="104">
        <f t="shared" ca="1" si="236"/>
        <v>100.02350071177206</v>
      </c>
      <c r="E1912" s="104">
        <f t="shared" ca="1" si="237"/>
        <v>4.6286708977603821</v>
      </c>
      <c r="F1912" s="104">
        <f t="shared" ca="1" si="232"/>
        <v>102.37790294439149</v>
      </c>
      <c r="G1912" s="104">
        <f t="shared" si="239"/>
        <v>1902</v>
      </c>
      <c r="H1912" s="104">
        <f t="shared" ca="1" si="233"/>
        <v>102.37790294439149</v>
      </c>
    </row>
    <row r="1913" spans="1:8">
      <c r="A1913" s="104">
        <f t="shared" si="238"/>
        <v>1903</v>
      </c>
      <c r="B1913" s="104">
        <f t="shared" ca="1" si="234"/>
        <v>4.2009132193485649E-2</v>
      </c>
      <c r="C1913" s="104">
        <f t="shared" ca="1" si="235"/>
        <v>5.2009132193485646E-5</v>
      </c>
      <c r="D1913" s="104">
        <f t="shared" ca="1" si="236"/>
        <v>100.02355272090425</v>
      </c>
      <c r="E1913" s="104">
        <f t="shared" ca="1" si="237"/>
        <v>4.6287229068925759</v>
      </c>
      <c r="F1913" s="104">
        <f t="shared" ca="1" si="232"/>
        <v>102.38322766874539</v>
      </c>
      <c r="G1913" s="104">
        <f t="shared" si="239"/>
        <v>1903</v>
      </c>
      <c r="H1913" s="104">
        <f t="shared" ca="1" si="233"/>
        <v>102.38322766874539</v>
      </c>
    </row>
    <row r="1914" spans="1:8">
      <c r="A1914" s="104">
        <f t="shared" si="238"/>
        <v>1904</v>
      </c>
      <c r="B1914" s="104">
        <f t="shared" ca="1" si="234"/>
        <v>-3.6437646312522345E-2</v>
      </c>
      <c r="C1914" s="104">
        <f t="shared" ca="1" si="235"/>
        <v>-2.6437646312522345E-5</v>
      </c>
      <c r="D1914" s="104">
        <f t="shared" ca="1" si="236"/>
        <v>100.02352628325794</v>
      </c>
      <c r="E1914" s="104">
        <f t="shared" ca="1" si="237"/>
        <v>4.6286964692462638</v>
      </c>
      <c r="F1914" s="104">
        <f t="shared" ca="1" si="232"/>
        <v>102.38052093296402</v>
      </c>
      <c r="G1914" s="104">
        <f t="shared" si="239"/>
        <v>1904</v>
      </c>
      <c r="H1914" s="104">
        <f t="shared" ca="1" si="233"/>
        <v>102.38052093296402</v>
      </c>
    </row>
    <row r="1915" spans="1:8">
      <c r="A1915" s="104">
        <f t="shared" si="238"/>
        <v>1905</v>
      </c>
      <c r="B1915" s="104">
        <f t="shared" ca="1" si="234"/>
        <v>-1.4199776310444663</v>
      </c>
      <c r="C1915" s="104">
        <f t="shared" ca="1" si="235"/>
        <v>-1.4099776310444662E-3</v>
      </c>
      <c r="D1915" s="104">
        <f t="shared" ca="1" si="236"/>
        <v>100.02211630562689</v>
      </c>
      <c r="E1915" s="104">
        <f t="shared" ca="1" si="237"/>
        <v>4.6272864916152194</v>
      </c>
      <c r="F1915" s="104">
        <f t="shared" ca="1" si="232"/>
        <v>102.23626840890822</v>
      </c>
      <c r="G1915" s="104">
        <f t="shared" si="239"/>
        <v>1905</v>
      </c>
      <c r="H1915" s="104">
        <f t="shared" ca="1" si="233"/>
        <v>102.23626840890822</v>
      </c>
    </row>
    <row r="1916" spans="1:8">
      <c r="A1916" s="104">
        <f t="shared" si="238"/>
        <v>1906</v>
      </c>
      <c r="B1916" s="104">
        <f t="shared" ca="1" si="234"/>
        <v>-0.23093847519204697</v>
      </c>
      <c r="C1916" s="104">
        <f t="shared" ca="1" si="235"/>
        <v>-2.2093847519204698E-4</v>
      </c>
      <c r="D1916" s="104">
        <f t="shared" ca="1" si="236"/>
        <v>100.0218953671517</v>
      </c>
      <c r="E1916" s="104">
        <f t="shared" ca="1" si="237"/>
        <v>4.6270655531400271</v>
      </c>
      <c r="F1916" s="104">
        <f t="shared" ca="1" si="232"/>
        <v>102.21368297874372</v>
      </c>
      <c r="G1916" s="104">
        <f t="shared" si="239"/>
        <v>1906</v>
      </c>
      <c r="H1916" s="104">
        <f t="shared" ca="1" si="233"/>
        <v>102.21368297874372</v>
      </c>
    </row>
    <row r="1917" spans="1:8">
      <c r="A1917" s="104">
        <f t="shared" si="238"/>
        <v>1907</v>
      </c>
      <c r="B1917" s="104">
        <f t="shared" ca="1" si="234"/>
        <v>-0.46887073579443506</v>
      </c>
      <c r="C1917" s="104">
        <f t="shared" ca="1" si="235"/>
        <v>-4.5887073579443504E-4</v>
      </c>
      <c r="D1917" s="104">
        <f t="shared" ca="1" si="236"/>
        <v>100.0214364964159</v>
      </c>
      <c r="E1917" s="104">
        <f t="shared" ca="1" si="237"/>
        <v>4.6266066824042325</v>
      </c>
      <c r="F1917" s="104">
        <f t="shared" ca="1" si="232"/>
        <v>102.16679087035793</v>
      </c>
      <c r="G1917" s="104">
        <f t="shared" si="239"/>
        <v>1907</v>
      </c>
      <c r="H1917" s="104">
        <f t="shared" ca="1" si="233"/>
        <v>102.16679087035793</v>
      </c>
    </row>
    <row r="1918" spans="1:8">
      <c r="A1918" s="104">
        <f t="shared" si="238"/>
        <v>1908</v>
      </c>
      <c r="B1918" s="104">
        <f t="shared" ca="1" si="234"/>
        <v>4.5074770995555902E-2</v>
      </c>
      <c r="C1918" s="104">
        <f t="shared" ca="1" si="235"/>
        <v>5.50747709955559E-5</v>
      </c>
      <c r="D1918" s="104">
        <f t="shared" ca="1" si="236"/>
        <v>100.0214915711869</v>
      </c>
      <c r="E1918" s="104">
        <f t="shared" ca="1" si="237"/>
        <v>4.6266617571752278</v>
      </c>
      <c r="F1918" s="104">
        <f t="shared" ca="1" si="232"/>
        <v>102.172417837919</v>
      </c>
      <c r="G1918" s="104">
        <f t="shared" si="239"/>
        <v>1908</v>
      </c>
      <c r="H1918" s="104">
        <f t="shared" ca="1" si="233"/>
        <v>102.172417837919</v>
      </c>
    </row>
    <row r="1919" spans="1:8">
      <c r="A1919" s="104">
        <f t="shared" si="238"/>
        <v>1909</v>
      </c>
      <c r="B1919" s="104">
        <f t="shared" ca="1" si="234"/>
        <v>-0.45046118194452456</v>
      </c>
      <c r="C1919" s="104">
        <f t="shared" ca="1" si="235"/>
        <v>-4.4046118194452456E-4</v>
      </c>
      <c r="D1919" s="104">
        <f t="shared" ca="1" si="236"/>
        <v>100.02105111000496</v>
      </c>
      <c r="E1919" s="104">
        <f t="shared" ca="1" si="237"/>
        <v>4.6262212959932834</v>
      </c>
      <c r="F1919" s="104">
        <f t="shared" ca="1" si="232"/>
        <v>102.12742476357475</v>
      </c>
      <c r="G1919" s="104">
        <f t="shared" si="239"/>
        <v>1909</v>
      </c>
      <c r="H1919" s="104">
        <f t="shared" ca="1" si="233"/>
        <v>102.12742476357475</v>
      </c>
    </row>
    <row r="1920" spans="1:8">
      <c r="A1920" s="104">
        <f t="shared" si="238"/>
        <v>1910</v>
      </c>
      <c r="B1920" s="104">
        <f t="shared" ca="1" si="234"/>
        <v>2.0463666907417641</v>
      </c>
      <c r="C1920" s="104">
        <f t="shared" ca="1" si="235"/>
        <v>2.0563666907417641E-3</v>
      </c>
      <c r="D1920" s="104">
        <f t="shared" ca="1" si="236"/>
        <v>100.0231074766957</v>
      </c>
      <c r="E1920" s="104">
        <f t="shared" ca="1" si="237"/>
        <v>4.6282776626840247</v>
      </c>
      <c r="F1920" s="104">
        <f t="shared" ca="1" si="232"/>
        <v>102.33765227641577</v>
      </c>
      <c r="G1920" s="104">
        <f t="shared" si="239"/>
        <v>1910</v>
      </c>
      <c r="H1920" s="104">
        <f t="shared" ca="1" si="233"/>
        <v>102.33765227641577</v>
      </c>
    </row>
    <row r="1921" spans="1:8">
      <c r="A1921" s="104">
        <f t="shared" si="238"/>
        <v>1911</v>
      </c>
      <c r="B1921" s="104">
        <f t="shared" ca="1" si="234"/>
        <v>-0.91263982532564669</v>
      </c>
      <c r="C1921" s="104">
        <f t="shared" ca="1" si="235"/>
        <v>-9.0263982532564669E-4</v>
      </c>
      <c r="D1921" s="104">
        <f t="shared" ca="1" si="236"/>
        <v>100.02220483687037</v>
      </c>
      <c r="E1921" s="104">
        <f t="shared" ca="1" si="237"/>
        <v>4.6273750228586987</v>
      </c>
      <c r="F1921" s="104">
        <f t="shared" ca="1" si="232"/>
        <v>102.24531991354371</v>
      </c>
      <c r="G1921" s="104">
        <f t="shared" si="239"/>
        <v>1911</v>
      </c>
      <c r="H1921" s="104">
        <f t="shared" ca="1" si="233"/>
        <v>102.24531991354371</v>
      </c>
    </row>
    <row r="1922" spans="1:8">
      <c r="A1922" s="104">
        <f t="shared" si="238"/>
        <v>1912</v>
      </c>
      <c r="B1922" s="104">
        <f t="shared" ca="1" si="234"/>
        <v>-0.35746160320270992</v>
      </c>
      <c r="C1922" s="104">
        <f t="shared" ca="1" si="235"/>
        <v>-3.4746160320270992E-4</v>
      </c>
      <c r="D1922" s="104">
        <f t="shared" ca="1" si="236"/>
        <v>100.02185737526717</v>
      </c>
      <c r="E1922" s="104">
        <f t="shared" ca="1" si="237"/>
        <v>4.6270275612554963</v>
      </c>
      <c r="F1922" s="104">
        <f t="shared" ca="1" si="232"/>
        <v>102.20979976206836</v>
      </c>
      <c r="G1922" s="104">
        <f t="shared" si="239"/>
        <v>1912</v>
      </c>
      <c r="H1922" s="104">
        <f t="shared" ca="1" si="233"/>
        <v>102.20979976206836</v>
      </c>
    </row>
    <row r="1923" spans="1:8">
      <c r="A1923" s="104">
        <f t="shared" si="238"/>
        <v>1913</v>
      </c>
      <c r="B1923" s="104">
        <f t="shared" ca="1" si="234"/>
        <v>-1.247720412665434</v>
      </c>
      <c r="C1923" s="104">
        <f t="shared" ca="1" si="235"/>
        <v>-1.237720412665434E-3</v>
      </c>
      <c r="D1923" s="104">
        <f t="shared" ca="1" si="236"/>
        <v>100.02061965485451</v>
      </c>
      <c r="E1923" s="104">
        <f t="shared" ca="1" si="237"/>
        <v>4.6257898408428311</v>
      </c>
      <c r="F1923" s="104">
        <f t="shared" ca="1" si="232"/>
        <v>102.0833708644823</v>
      </c>
      <c r="G1923" s="104">
        <f t="shared" si="239"/>
        <v>1913</v>
      </c>
      <c r="H1923" s="104">
        <f t="shared" ca="1" si="233"/>
        <v>102.0833708644823</v>
      </c>
    </row>
    <row r="1924" spans="1:8">
      <c r="A1924" s="104">
        <f t="shared" si="238"/>
        <v>1914</v>
      </c>
      <c r="B1924" s="104">
        <f t="shared" ca="1" si="234"/>
        <v>0.81168011443241705</v>
      </c>
      <c r="C1924" s="104">
        <f t="shared" ca="1" si="235"/>
        <v>8.2168011443241708E-4</v>
      </c>
      <c r="D1924" s="104">
        <f t="shared" ca="1" si="236"/>
        <v>100.02144133496894</v>
      </c>
      <c r="E1924" s="104">
        <f t="shared" ca="1" si="237"/>
        <v>4.6266115209572636</v>
      </c>
      <c r="F1924" s="104">
        <f t="shared" ca="1" si="232"/>
        <v>102.16728521098952</v>
      </c>
      <c r="G1924" s="104">
        <f t="shared" si="239"/>
        <v>1914</v>
      </c>
      <c r="H1924" s="104">
        <f t="shared" ca="1" si="233"/>
        <v>102.16728521098952</v>
      </c>
    </row>
    <row r="1925" spans="1:8">
      <c r="A1925" s="104">
        <f t="shared" si="238"/>
        <v>1915</v>
      </c>
      <c r="B1925" s="104">
        <f t="shared" ca="1" si="234"/>
        <v>-0.11467862246991448</v>
      </c>
      <c r="C1925" s="104">
        <f t="shared" ca="1" si="235"/>
        <v>-1.0467862246991448E-4</v>
      </c>
      <c r="D1925" s="104">
        <f t="shared" ca="1" si="236"/>
        <v>100.02133665634648</v>
      </c>
      <c r="E1925" s="104">
        <f t="shared" ca="1" si="237"/>
        <v>4.6265068423347939</v>
      </c>
      <c r="F1925" s="104">
        <f t="shared" ca="1" si="232"/>
        <v>102.15659104004749</v>
      </c>
      <c r="G1925" s="104">
        <f t="shared" si="239"/>
        <v>1915</v>
      </c>
      <c r="H1925" s="104">
        <f t="shared" ca="1" si="233"/>
        <v>102.15659104004749</v>
      </c>
    </row>
    <row r="1926" spans="1:8">
      <c r="A1926" s="104">
        <f t="shared" si="238"/>
        <v>1916</v>
      </c>
      <c r="B1926" s="104">
        <f t="shared" ca="1" si="234"/>
        <v>0.54420266708295584</v>
      </c>
      <c r="C1926" s="104">
        <f t="shared" ca="1" si="235"/>
        <v>5.5420266708295588E-4</v>
      </c>
      <c r="D1926" s="104">
        <f t="shared" ca="1" si="236"/>
        <v>100.02189085901357</v>
      </c>
      <c r="E1926" s="104">
        <f t="shared" ca="1" si="237"/>
        <v>4.6270610450018772</v>
      </c>
      <c r="F1926" s="104">
        <f t="shared" ca="1" si="232"/>
        <v>102.2132221863787</v>
      </c>
      <c r="G1926" s="104">
        <f t="shared" si="239"/>
        <v>1916</v>
      </c>
      <c r="H1926" s="104">
        <f t="shared" ca="1" si="233"/>
        <v>102.2132221863787</v>
      </c>
    </row>
    <row r="1927" spans="1:8">
      <c r="A1927" s="104">
        <f t="shared" si="238"/>
        <v>1917</v>
      </c>
      <c r="B1927" s="104">
        <f t="shared" ca="1" si="234"/>
        <v>0.63229231800269425</v>
      </c>
      <c r="C1927" s="104">
        <f t="shared" ca="1" si="235"/>
        <v>6.4229231800269431E-4</v>
      </c>
      <c r="D1927" s="104">
        <f t="shared" ca="1" si="236"/>
        <v>100.02253315133157</v>
      </c>
      <c r="E1927" s="104">
        <f t="shared" ca="1" si="237"/>
        <v>4.6277033373198799</v>
      </c>
      <c r="F1927" s="104">
        <f t="shared" ca="1" si="232"/>
        <v>102.27889404179375</v>
      </c>
      <c r="G1927" s="104">
        <f t="shared" si="239"/>
        <v>1917</v>
      </c>
      <c r="H1927" s="104">
        <f t="shared" ca="1" si="233"/>
        <v>102.27889404179375</v>
      </c>
    </row>
    <row r="1928" spans="1:8">
      <c r="A1928" s="104">
        <f t="shared" si="238"/>
        <v>1918</v>
      </c>
      <c r="B1928" s="104">
        <f t="shared" ca="1" si="234"/>
        <v>-1.5558364795131441</v>
      </c>
      <c r="C1928" s="104">
        <f t="shared" ca="1" si="235"/>
        <v>-1.5458364795131441E-3</v>
      </c>
      <c r="D1928" s="104">
        <f t="shared" ca="1" si="236"/>
        <v>100.02098731485206</v>
      </c>
      <c r="E1928" s="104">
        <f t="shared" ca="1" si="237"/>
        <v>4.6261575008403666</v>
      </c>
      <c r="F1928" s="104">
        <f t="shared" ca="1" si="232"/>
        <v>102.12090973671074</v>
      </c>
      <c r="G1928" s="104">
        <f t="shared" si="239"/>
        <v>1918</v>
      </c>
      <c r="H1928" s="104">
        <f t="shared" ca="1" si="233"/>
        <v>102.12090973671074</v>
      </c>
    </row>
    <row r="1929" spans="1:8">
      <c r="A1929" s="104">
        <f t="shared" si="238"/>
        <v>1919</v>
      </c>
      <c r="B1929" s="104">
        <f t="shared" ca="1" si="234"/>
        <v>-0.32251610712431789</v>
      </c>
      <c r="C1929" s="104">
        <f t="shared" ca="1" si="235"/>
        <v>-3.1251610712431787E-4</v>
      </c>
      <c r="D1929" s="104">
        <f t="shared" ca="1" si="236"/>
        <v>100.02067479874493</v>
      </c>
      <c r="E1929" s="104">
        <f t="shared" ca="1" si="237"/>
        <v>4.6258449847332423</v>
      </c>
      <c r="F1929" s="104">
        <f t="shared" ca="1" si="232"/>
        <v>102.08900029391097</v>
      </c>
      <c r="G1929" s="104">
        <f t="shared" si="239"/>
        <v>1919</v>
      </c>
      <c r="H1929" s="104">
        <f t="shared" ca="1" si="233"/>
        <v>102.08900029391097</v>
      </c>
    </row>
    <row r="1930" spans="1:8">
      <c r="A1930" s="104">
        <f t="shared" si="238"/>
        <v>1920</v>
      </c>
      <c r="B1930" s="104">
        <f t="shared" ca="1" si="234"/>
        <v>0.73928533319689005</v>
      </c>
      <c r="C1930" s="104">
        <f t="shared" ca="1" si="235"/>
        <v>7.4928533319689014E-4</v>
      </c>
      <c r="D1930" s="104">
        <f t="shared" ca="1" si="236"/>
        <v>100.02142408407813</v>
      </c>
      <c r="E1930" s="104">
        <f t="shared" ca="1" si="237"/>
        <v>4.6265942700664393</v>
      </c>
      <c r="F1930" s="104">
        <f t="shared" ref="F1930:F1993" ca="1" si="240">EXP(E1930)</f>
        <v>102.1655227495086</v>
      </c>
      <c r="G1930" s="104">
        <f t="shared" si="239"/>
        <v>1920</v>
      </c>
      <c r="H1930" s="104">
        <f t="shared" ref="H1930:H1993" ca="1" si="241">F1930</f>
        <v>102.1655227495086</v>
      </c>
    </row>
    <row r="1931" spans="1:8">
      <c r="A1931" s="104">
        <f t="shared" si="238"/>
        <v>1921</v>
      </c>
      <c r="B1931" s="104">
        <f t="shared" ref="B1931:B1994" ca="1" si="242">NORMINV(RAND(),0,1)</f>
        <v>1.8476798706901105</v>
      </c>
      <c r="C1931" s="104">
        <f t="shared" ref="C1931:C1994" ca="1" si="243">$E$2+B1931*$C$3</f>
        <v>1.8576798706901106E-3</v>
      </c>
      <c r="D1931" s="104">
        <f t="shared" ref="D1931:D1994" ca="1" si="244">D1930+C1931</f>
        <v>100.02328176394883</v>
      </c>
      <c r="E1931" s="104">
        <f t="shared" ref="E1931:E1994" ca="1" si="245">E1930+C1931</f>
        <v>4.6284519499371291</v>
      </c>
      <c r="F1931" s="104">
        <f t="shared" ca="1" si="240"/>
        <v>102.35548997911712</v>
      </c>
      <c r="G1931" s="104">
        <f t="shared" si="239"/>
        <v>1921</v>
      </c>
      <c r="H1931" s="104">
        <f t="shared" ca="1" si="241"/>
        <v>102.35548997911712</v>
      </c>
    </row>
    <row r="1932" spans="1:8">
      <c r="A1932" s="104">
        <f t="shared" ref="A1932:A1995" si="246">A1931+1</f>
        <v>1922</v>
      </c>
      <c r="B1932" s="104">
        <f t="shared" ca="1" si="242"/>
        <v>1.2599215265463206</v>
      </c>
      <c r="C1932" s="104">
        <f t="shared" ca="1" si="243"/>
        <v>1.2699215265463207E-3</v>
      </c>
      <c r="D1932" s="104">
        <f t="shared" ca="1" si="244"/>
        <v>100.02455168547537</v>
      </c>
      <c r="E1932" s="104">
        <f t="shared" ca="1" si="245"/>
        <v>4.6297218714636754</v>
      </c>
      <c r="F1932" s="104">
        <f t="shared" ca="1" si="240"/>
        <v>102.48555598853463</v>
      </c>
      <c r="G1932" s="104">
        <f t="shared" ref="G1932:G1995" si="247">G1931+1</f>
        <v>1922</v>
      </c>
      <c r="H1932" s="104">
        <f t="shared" ca="1" si="241"/>
        <v>102.48555598853463</v>
      </c>
    </row>
    <row r="1933" spans="1:8">
      <c r="A1933" s="104">
        <f t="shared" si="246"/>
        <v>1923</v>
      </c>
      <c r="B1933" s="104">
        <f t="shared" ca="1" si="242"/>
        <v>9.5853148373653274E-2</v>
      </c>
      <c r="C1933" s="104">
        <f t="shared" ca="1" si="243"/>
        <v>1.0585314837365328E-4</v>
      </c>
      <c r="D1933" s="104">
        <f t="shared" ca="1" si="244"/>
        <v>100.02465753862374</v>
      </c>
      <c r="E1933" s="104">
        <f t="shared" ca="1" si="245"/>
        <v>4.6298277246120492</v>
      </c>
      <c r="F1933" s="104">
        <f t="shared" ca="1" si="240"/>
        <v>102.49640498148874</v>
      </c>
      <c r="G1933" s="104">
        <f t="shared" si="247"/>
        <v>1923</v>
      </c>
      <c r="H1933" s="104">
        <f t="shared" ca="1" si="241"/>
        <v>102.49640498148874</v>
      </c>
    </row>
    <row r="1934" spans="1:8">
      <c r="A1934" s="104">
        <f t="shared" si="246"/>
        <v>1924</v>
      </c>
      <c r="B1934" s="104">
        <f t="shared" ca="1" si="242"/>
        <v>4.9486142882379403E-2</v>
      </c>
      <c r="C1934" s="104">
        <f t="shared" ca="1" si="243"/>
        <v>5.9486142882379403E-5</v>
      </c>
      <c r="D1934" s="104">
        <f t="shared" ca="1" si="244"/>
        <v>100.02471702476663</v>
      </c>
      <c r="E1934" s="104">
        <f t="shared" ca="1" si="245"/>
        <v>4.6298872107549318</v>
      </c>
      <c r="F1934" s="104">
        <f t="shared" ca="1" si="240"/>
        <v>102.50250227863097</v>
      </c>
      <c r="G1934" s="104">
        <f t="shared" si="247"/>
        <v>1924</v>
      </c>
      <c r="H1934" s="104">
        <f t="shared" ca="1" si="241"/>
        <v>102.50250227863097</v>
      </c>
    </row>
    <row r="1935" spans="1:8">
      <c r="A1935" s="104">
        <f t="shared" si="246"/>
        <v>1925</v>
      </c>
      <c r="B1935" s="104">
        <f t="shared" ca="1" si="242"/>
        <v>-1.2062305316161996</v>
      </c>
      <c r="C1935" s="104">
        <f t="shared" ca="1" si="243"/>
        <v>-1.1962305316161996E-3</v>
      </c>
      <c r="D1935" s="104">
        <f t="shared" ca="1" si="244"/>
        <v>100.02352079423501</v>
      </c>
      <c r="E1935" s="104">
        <f t="shared" ca="1" si="245"/>
        <v>4.6286909802233156</v>
      </c>
      <c r="F1935" s="104">
        <f t="shared" ca="1" si="240"/>
        <v>102.3799589654775</v>
      </c>
      <c r="G1935" s="104">
        <f t="shared" si="247"/>
        <v>1925</v>
      </c>
      <c r="H1935" s="104">
        <f t="shared" ca="1" si="241"/>
        <v>102.3799589654775</v>
      </c>
    </row>
    <row r="1936" spans="1:8">
      <c r="A1936" s="104">
        <f t="shared" si="246"/>
        <v>1926</v>
      </c>
      <c r="B1936" s="104">
        <f t="shared" ca="1" si="242"/>
        <v>0.50578330771854763</v>
      </c>
      <c r="C1936" s="104">
        <f t="shared" ca="1" si="243"/>
        <v>5.1578330771854771E-4</v>
      </c>
      <c r="D1936" s="104">
        <f t="shared" ca="1" si="244"/>
        <v>100.02403657754273</v>
      </c>
      <c r="E1936" s="104">
        <f t="shared" ca="1" si="245"/>
        <v>4.6292067635310339</v>
      </c>
      <c r="F1936" s="104">
        <f t="shared" ca="1" si="240"/>
        <v>102.43277845989256</v>
      </c>
      <c r="G1936" s="104">
        <f t="shared" si="247"/>
        <v>1926</v>
      </c>
      <c r="H1936" s="104">
        <f t="shared" ca="1" si="241"/>
        <v>102.43277845989256</v>
      </c>
    </row>
    <row r="1937" spans="1:8">
      <c r="A1937" s="104">
        <f t="shared" si="246"/>
        <v>1927</v>
      </c>
      <c r="B1937" s="104">
        <f t="shared" ca="1" si="242"/>
        <v>-1.5495094499790918</v>
      </c>
      <c r="C1937" s="104">
        <f t="shared" ca="1" si="243"/>
        <v>-1.5395094499790919E-3</v>
      </c>
      <c r="D1937" s="104">
        <f t="shared" ca="1" si="244"/>
        <v>100.02249706809275</v>
      </c>
      <c r="E1937" s="104">
        <f t="shared" ca="1" si="245"/>
        <v>4.6276672540810546</v>
      </c>
      <c r="F1937" s="104">
        <f t="shared" ca="1" si="240"/>
        <v>102.27520355461603</v>
      </c>
      <c r="G1937" s="104">
        <f t="shared" si="247"/>
        <v>1927</v>
      </c>
      <c r="H1937" s="104">
        <f t="shared" ca="1" si="241"/>
        <v>102.27520355461603</v>
      </c>
    </row>
    <row r="1938" spans="1:8">
      <c r="A1938" s="104">
        <f t="shared" si="246"/>
        <v>1928</v>
      </c>
      <c r="B1938" s="104">
        <f t="shared" ca="1" si="242"/>
        <v>-6.5050726302212897E-2</v>
      </c>
      <c r="C1938" s="104">
        <f t="shared" ca="1" si="243"/>
        <v>-5.5050726302212894E-5</v>
      </c>
      <c r="D1938" s="104">
        <f t="shared" ca="1" si="244"/>
        <v>100.02244201736644</v>
      </c>
      <c r="E1938" s="104">
        <f t="shared" ca="1" si="245"/>
        <v>4.6276122033547527</v>
      </c>
      <c r="F1938" s="104">
        <f t="shared" ca="1" si="240"/>
        <v>102.26957338535153</v>
      </c>
      <c r="G1938" s="104">
        <f t="shared" si="247"/>
        <v>1928</v>
      </c>
      <c r="H1938" s="104">
        <f t="shared" ca="1" si="241"/>
        <v>102.26957338535153</v>
      </c>
    </row>
    <row r="1939" spans="1:8">
      <c r="A1939" s="104">
        <f t="shared" si="246"/>
        <v>1929</v>
      </c>
      <c r="B1939" s="104">
        <f t="shared" ca="1" si="242"/>
        <v>-0.72591909922685249</v>
      </c>
      <c r="C1939" s="104">
        <f t="shared" ca="1" si="243"/>
        <v>-7.1591909922685251E-4</v>
      </c>
      <c r="D1939" s="104">
        <f t="shared" ca="1" si="244"/>
        <v>100.02172609826722</v>
      </c>
      <c r="E1939" s="104">
        <f t="shared" ca="1" si="245"/>
        <v>4.6268962842555261</v>
      </c>
      <c r="F1939" s="104">
        <f t="shared" ca="1" si="240"/>
        <v>102.19638284687349</v>
      </c>
      <c r="G1939" s="104">
        <f t="shared" si="247"/>
        <v>1929</v>
      </c>
      <c r="H1939" s="104">
        <f t="shared" ca="1" si="241"/>
        <v>102.19638284687349</v>
      </c>
    </row>
    <row r="1940" spans="1:8">
      <c r="A1940" s="104">
        <f t="shared" si="246"/>
        <v>1930</v>
      </c>
      <c r="B1940" s="104">
        <f t="shared" ca="1" si="242"/>
        <v>-0.89499477285627571</v>
      </c>
      <c r="C1940" s="104">
        <f t="shared" ca="1" si="243"/>
        <v>-8.8499477285627567E-4</v>
      </c>
      <c r="D1940" s="104">
        <f t="shared" ca="1" si="244"/>
        <v>100.02084110349436</v>
      </c>
      <c r="E1940" s="104">
        <f t="shared" ca="1" si="245"/>
        <v>4.6260112894826699</v>
      </c>
      <c r="F1940" s="104">
        <f t="shared" ca="1" si="240"/>
        <v>102.10597959135393</v>
      </c>
      <c r="G1940" s="104">
        <f t="shared" si="247"/>
        <v>1930</v>
      </c>
      <c r="H1940" s="104">
        <f t="shared" ca="1" si="241"/>
        <v>102.10597959135393</v>
      </c>
    </row>
    <row r="1941" spans="1:8">
      <c r="A1941" s="104">
        <f t="shared" si="246"/>
        <v>1931</v>
      </c>
      <c r="B1941" s="104">
        <f t="shared" ca="1" si="242"/>
        <v>0.84517139020914533</v>
      </c>
      <c r="C1941" s="104">
        <f t="shared" ca="1" si="243"/>
        <v>8.5517139020914533E-4</v>
      </c>
      <c r="D1941" s="104">
        <f t="shared" ca="1" si="244"/>
        <v>100.02169627488458</v>
      </c>
      <c r="E1941" s="104">
        <f t="shared" ca="1" si="245"/>
        <v>4.6268664608728791</v>
      </c>
      <c r="F1941" s="104">
        <f t="shared" ca="1" si="240"/>
        <v>102.19333505049073</v>
      </c>
      <c r="G1941" s="104">
        <f t="shared" si="247"/>
        <v>1931</v>
      </c>
      <c r="H1941" s="104">
        <f t="shared" ca="1" si="241"/>
        <v>102.19333505049073</v>
      </c>
    </row>
    <row r="1942" spans="1:8">
      <c r="A1942" s="104">
        <f t="shared" si="246"/>
        <v>1932</v>
      </c>
      <c r="B1942" s="104">
        <f t="shared" ca="1" si="242"/>
        <v>-2.3250890993513369E-3</v>
      </c>
      <c r="C1942" s="104">
        <f t="shared" ca="1" si="243"/>
        <v>7.6749109006486631E-6</v>
      </c>
      <c r="D1942" s="104">
        <f t="shared" ca="1" si="244"/>
        <v>100.02170394979548</v>
      </c>
      <c r="E1942" s="104">
        <f t="shared" ca="1" si="245"/>
        <v>4.6268741357837797</v>
      </c>
      <c r="F1942" s="104">
        <f t="shared" ca="1" si="240"/>
        <v>102.19411937824169</v>
      </c>
      <c r="G1942" s="104">
        <f t="shared" si="247"/>
        <v>1932</v>
      </c>
      <c r="H1942" s="104">
        <f t="shared" ca="1" si="241"/>
        <v>102.19411937824169</v>
      </c>
    </row>
    <row r="1943" spans="1:8">
      <c r="A1943" s="104">
        <f t="shared" si="246"/>
        <v>1933</v>
      </c>
      <c r="B1943" s="104">
        <f t="shared" ca="1" si="242"/>
        <v>-0.38059782334110415</v>
      </c>
      <c r="C1943" s="104">
        <f t="shared" ca="1" si="243"/>
        <v>-3.7059782334110413E-4</v>
      </c>
      <c r="D1943" s="104">
        <f t="shared" ca="1" si="244"/>
        <v>100.02133335197215</v>
      </c>
      <c r="E1943" s="104">
        <f t="shared" ca="1" si="245"/>
        <v>4.6265035379604385</v>
      </c>
      <c r="F1943" s="104">
        <f t="shared" ca="1" si="240"/>
        <v>102.15625347698553</v>
      </c>
      <c r="G1943" s="104">
        <f t="shared" si="247"/>
        <v>1933</v>
      </c>
      <c r="H1943" s="104">
        <f t="shared" ca="1" si="241"/>
        <v>102.15625347698553</v>
      </c>
    </row>
    <row r="1944" spans="1:8">
      <c r="A1944" s="104">
        <f t="shared" si="246"/>
        <v>1934</v>
      </c>
      <c r="B1944" s="104">
        <f t="shared" ca="1" si="242"/>
        <v>-2.1491516102016091</v>
      </c>
      <c r="C1944" s="104">
        <f t="shared" ca="1" si="243"/>
        <v>-2.139151610201609E-3</v>
      </c>
      <c r="D1944" s="104">
        <f t="shared" ca="1" si="244"/>
        <v>100.01919420036194</v>
      </c>
      <c r="E1944" s="104">
        <f t="shared" ca="1" si="245"/>
        <v>4.6243643863502371</v>
      </c>
      <c r="F1944" s="104">
        <f t="shared" ca="1" si="240"/>
        <v>101.93795932825024</v>
      </c>
      <c r="G1944" s="104">
        <f t="shared" si="247"/>
        <v>1934</v>
      </c>
      <c r="H1944" s="104">
        <f t="shared" ca="1" si="241"/>
        <v>101.93795932825024</v>
      </c>
    </row>
    <row r="1945" spans="1:8">
      <c r="A1945" s="104">
        <f t="shared" si="246"/>
        <v>1935</v>
      </c>
      <c r="B1945" s="104">
        <f t="shared" ca="1" si="242"/>
        <v>0.19569682079534845</v>
      </c>
      <c r="C1945" s="104">
        <f t="shared" ca="1" si="243"/>
        <v>2.0569682079534844E-4</v>
      </c>
      <c r="D1945" s="104">
        <f t="shared" ca="1" si="244"/>
        <v>100.01939989718274</v>
      </c>
      <c r="E1945" s="104">
        <f t="shared" ca="1" si="245"/>
        <v>4.6245700831710321</v>
      </c>
      <c r="F1945" s="104">
        <f t="shared" ca="1" si="240"/>
        <v>101.95892979910806</v>
      </c>
      <c r="G1945" s="104">
        <f t="shared" si="247"/>
        <v>1935</v>
      </c>
      <c r="H1945" s="104">
        <f t="shared" ca="1" si="241"/>
        <v>101.95892979910806</v>
      </c>
    </row>
    <row r="1946" spans="1:8">
      <c r="A1946" s="104">
        <f t="shared" si="246"/>
        <v>1936</v>
      </c>
      <c r="B1946" s="104">
        <f t="shared" ca="1" si="242"/>
        <v>1.8419654071998677</v>
      </c>
      <c r="C1946" s="104">
        <f t="shared" ca="1" si="243"/>
        <v>1.8519654071998677E-3</v>
      </c>
      <c r="D1946" s="104">
        <f t="shared" ca="1" si="244"/>
        <v>100.02125186258993</v>
      </c>
      <c r="E1946" s="104">
        <f t="shared" ca="1" si="245"/>
        <v>4.6264220485782319</v>
      </c>
      <c r="F1946" s="104">
        <f t="shared" ca="1" si="240"/>
        <v>102.14792916617724</v>
      </c>
      <c r="G1946" s="104">
        <f t="shared" si="247"/>
        <v>1936</v>
      </c>
      <c r="H1946" s="104">
        <f t="shared" ca="1" si="241"/>
        <v>102.14792916617724</v>
      </c>
    </row>
    <row r="1947" spans="1:8">
      <c r="A1947" s="104">
        <f t="shared" si="246"/>
        <v>1937</v>
      </c>
      <c r="B1947" s="104">
        <f t="shared" ca="1" si="242"/>
        <v>-0.10339860859512154</v>
      </c>
      <c r="C1947" s="104">
        <f t="shared" ca="1" si="243"/>
        <v>-9.339860859512154E-5</v>
      </c>
      <c r="D1947" s="104">
        <f t="shared" ca="1" si="244"/>
        <v>100.02115846398134</v>
      </c>
      <c r="E1947" s="104">
        <f t="shared" ca="1" si="245"/>
        <v>4.6263286499696372</v>
      </c>
      <c r="F1947" s="104">
        <f t="shared" ca="1" si="240"/>
        <v>102.13838913724193</v>
      </c>
      <c r="G1947" s="104">
        <f t="shared" si="247"/>
        <v>1937</v>
      </c>
      <c r="H1947" s="104">
        <f t="shared" ca="1" si="241"/>
        <v>102.13838913724193</v>
      </c>
    </row>
    <row r="1948" spans="1:8">
      <c r="A1948" s="104">
        <f t="shared" si="246"/>
        <v>1938</v>
      </c>
      <c r="B1948" s="104">
        <f t="shared" ca="1" si="242"/>
        <v>8.6204016263985828E-2</v>
      </c>
      <c r="C1948" s="104">
        <f t="shared" ca="1" si="243"/>
        <v>9.6204016263985834E-5</v>
      </c>
      <c r="D1948" s="104">
        <f t="shared" ca="1" si="244"/>
        <v>100.0212546679976</v>
      </c>
      <c r="E1948" s="104">
        <f t="shared" ca="1" si="245"/>
        <v>4.6264248539859016</v>
      </c>
      <c r="F1948" s="104">
        <f t="shared" ca="1" si="240"/>
        <v>102.14821573316313</v>
      </c>
      <c r="G1948" s="104">
        <f t="shared" si="247"/>
        <v>1938</v>
      </c>
      <c r="H1948" s="104">
        <f t="shared" ca="1" si="241"/>
        <v>102.14821573316313</v>
      </c>
    </row>
    <row r="1949" spans="1:8">
      <c r="A1949" s="104">
        <f t="shared" si="246"/>
        <v>1939</v>
      </c>
      <c r="B1949" s="104">
        <f t="shared" ca="1" si="242"/>
        <v>-6.3876228395175552E-3</v>
      </c>
      <c r="C1949" s="104">
        <f t="shared" ca="1" si="243"/>
        <v>3.6123771604824451E-6</v>
      </c>
      <c r="D1949" s="104">
        <f t="shared" ca="1" si="244"/>
        <v>100.02125828037475</v>
      </c>
      <c r="E1949" s="104">
        <f t="shared" ca="1" si="245"/>
        <v>4.6264284663630617</v>
      </c>
      <c r="F1949" s="104">
        <f t="shared" ca="1" si="240"/>
        <v>102.14858473171107</v>
      </c>
      <c r="G1949" s="104">
        <f t="shared" si="247"/>
        <v>1939</v>
      </c>
      <c r="H1949" s="104">
        <f t="shared" ca="1" si="241"/>
        <v>102.14858473171107</v>
      </c>
    </row>
    <row r="1950" spans="1:8">
      <c r="A1950" s="104">
        <f t="shared" si="246"/>
        <v>1940</v>
      </c>
      <c r="B1950" s="104">
        <f t="shared" ca="1" si="242"/>
        <v>-0.85626767924141856</v>
      </c>
      <c r="C1950" s="104">
        <f t="shared" ca="1" si="243"/>
        <v>-8.4626767924141858E-4</v>
      </c>
      <c r="D1950" s="104">
        <f t="shared" ca="1" si="244"/>
        <v>100.02041201269552</v>
      </c>
      <c r="E1950" s="104">
        <f t="shared" ca="1" si="245"/>
        <v>4.6255821986838201</v>
      </c>
      <c r="F1950" s="104">
        <f t="shared" ca="1" si="240"/>
        <v>102.06217625348044</v>
      </c>
      <c r="G1950" s="104">
        <f t="shared" si="247"/>
        <v>1940</v>
      </c>
      <c r="H1950" s="104">
        <f t="shared" ca="1" si="241"/>
        <v>102.06217625348044</v>
      </c>
    </row>
    <row r="1951" spans="1:8">
      <c r="A1951" s="104">
        <f t="shared" si="246"/>
        <v>1941</v>
      </c>
      <c r="B1951" s="104">
        <f t="shared" ca="1" si="242"/>
        <v>1.0162808613817029</v>
      </c>
      <c r="C1951" s="104">
        <f t="shared" ca="1" si="243"/>
        <v>1.026280861381703E-3</v>
      </c>
      <c r="D1951" s="104">
        <f t="shared" ca="1" si="244"/>
        <v>100.0214382935569</v>
      </c>
      <c r="E1951" s="104">
        <f t="shared" ca="1" si="245"/>
        <v>4.6266084795452018</v>
      </c>
      <c r="F1951" s="104">
        <f t="shared" ca="1" si="240"/>
        <v>102.1669744786485</v>
      </c>
      <c r="G1951" s="104">
        <f t="shared" si="247"/>
        <v>1941</v>
      </c>
      <c r="H1951" s="104">
        <f t="shared" ca="1" si="241"/>
        <v>102.1669744786485</v>
      </c>
    </row>
    <row r="1952" spans="1:8">
      <c r="A1952" s="104">
        <f t="shared" si="246"/>
        <v>1942</v>
      </c>
      <c r="B1952" s="104">
        <f t="shared" ca="1" si="242"/>
        <v>0.21421413160883601</v>
      </c>
      <c r="C1952" s="104">
        <f t="shared" ca="1" si="243"/>
        <v>2.24214131608836E-4</v>
      </c>
      <c r="D1952" s="104">
        <f t="shared" ca="1" si="244"/>
        <v>100.0216625076885</v>
      </c>
      <c r="E1952" s="104">
        <f t="shared" ca="1" si="245"/>
        <v>4.6268326936768105</v>
      </c>
      <c r="F1952" s="104">
        <f t="shared" ca="1" si="240"/>
        <v>102.18988432637015</v>
      </c>
      <c r="G1952" s="104">
        <f t="shared" si="247"/>
        <v>1942</v>
      </c>
      <c r="H1952" s="104">
        <f t="shared" ca="1" si="241"/>
        <v>102.18988432637015</v>
      </c>
    </row>
    <row r="1953" spans="1:8">
      <c r="A1953" s="104">
        <f t="shared" si="246"/>
        <v>1943</v>
      </c>
      <c r="B1953" s="104">
        <f t="shared" ca="1" si="242"/>
        <v>2.2001117285282534E-2</v>
      </c>
      <c r="C1953" s="104">
        <f t="shared" ca="1" si="243"/>
        <v>3.2001117285282534E-5</v>
      </c>
      <c r="D1953" s="104">
        <f t="shared" ca="1" si="244"/>
        <v>100.02169450880579</v>
      </c>
      <c r="E1953" s="104">
        <f t="shared" ca="1" si="245"/>
        <v>4.6268646947940955</v>
      </c>
      <c r="F1953" s="104">
        <f t="shared" ca="1" si="240"/>
        <v>102.19315456916924</v>
      </c>
      <c r="G1953" s="104">
        <f t="shared" si="247"/>
        <v>1943</v>
      </c>
      <c r="H1953" s="104">
        <f t="shared" ca="1" si="241"/>
        <v>102.19315456916924</v>
      </c>
    </row>
    <row r="1954" spans="1:8">
      <c r="A1954" s="104">
        <f t="shared" si="246"/>
        <v>1944</v>
      </c>
      <c r="B1954" s="104">
        <f t="shared" ca="1" si="242"/>
        <v>0.23321237694810515</v>
      </c>
      <c r="C1954" s="104">
        <f t="shared" ca="1" si="243"/>
        <v>2.4321237694810516E-4</v>
      </c>
      <c r="D1954" s="104">
        <f t="shared" ca="1" si="244"/>
        <v>100.02193772118274</v>
      </c>
      <c r="E1954" s="104">
        <f t="shared" ca="1" si="245"/>
        <v>4.6271079071710437</v>
      </c>
      <c r="F1954" s="104">
        <f t="shared" ca="1" si="240"/>
        <v>102.21801223192294</v>
      </c>
      <c r="G1954" s="104">
        <f t="shared" si="247"/>
        <v>1944</v>
      </c>
      <c r="H1954" s="104">
        <f t="shared" ca="1" si="241"/>
        <v>102.21801223192294</v>
      </c>
    </row>
    <row r="1955" spans="1:8">
      <c r="A1955" s="104">
        <f t="shared" si="246"/>
        <v>1945</v>
      </c>
      <c r="B1955" s="104">
        <f t="shared" ca="1" si="242"/>
        <v>-6.277956217649866E-2</v>
      </c>
      <c r="C1955" s="104">
        <f t="shared" ca="1" si="243"/>
        <v>-5.2779562176498662E-5</v>
      </c>
      <c r="D1955" s="104">
        <f t="shared" ca="1" si="244"/>
        <v>100.02188494162056</v>
      </c>
      <c r="E1955" s="104">
        <f t="shared" ca="1" si="245"/>
        <v>4.6270551276088669</v>
      </c>
      <c r="F1955" s="104">
        <f t="shared" ca="1" si="240"/>
        <v>102.2126173523617</v>
      </c>
      <c r="G1955" s="104">
        <f t="shared" si="247"/>
        <v>1945</v>
      </c>
      <c r="H1955" s="104">
        <f t="shared" ca="1" si="241"/>
        <v>102.2126173523617</v>
      </c>
    </row>
    <row r="1956" spans="1:8">
      <c r="A1956" s="104">
        <f t="shared" si="246"/>
        <v>1946</v>
      </c>
      <c r="B1956" s="104">
        <f t="shared" ca="1" si="242"/>
        <v>-0.7325370402088609</v>
      </c>
      <c r="C1956" s="104">
        <f t="shared" ca="1" si="243"/>
        <v>-7.2253704020886086E-4</v>
      </c>
      <c r="D1956" s="104">
        <f t="shared" ca="1" si="244"/>
        <v>100.02116240458035</v>
      </c>
      <c r="E1956" s="104">
        <f t="shared" ca="1" si="245"/>
        <v>4.6263325905686576</v>
      </c>
      <c r="F1956" s="104">
        <f t="shared" ca="1" si="240"/>
        <v>102.13879162447112</v>
      </c>
      <c r="G1956" s="104">
        <f t="shared" si="247"/>
        <v>1946</v>
      </c>
      <c r="H1956" s="104">
        <f t="shared" ca="1" si="241"/>
        <v>102.13879162447112</v>
      </c>
    </row>
    <row r="1957" spans="1:8">
      <c r="A1957" s="104">
        <f t="shared" si="246"/>
        <v>1947</v>
      </c>
      <c r="B1957" s="104">
        <f t="shared" ca="1" si="242"/>
        <v>-0.29083669767721421</v>
      </c>
      <c r="C1957" s="104">
        <f t="shared" ca="1" si="243"/>
        <v>-2.808366976772142E-4</v>
      </c>
      <c r="D1957" s="104">
        <f t="shared" ca="1" si="244"/>
        <v>100.02088156788267</v>
      </c>
      <c r="E1957" s="104">
        <f t="shared" ca="1" si="245"/>
        <v>4.6260517538709802</v>
      </c>
      <c r="F1957" s="104">
        <f t="shared" ca="1" si="240"/>
        <v>102.11011133095451</v>
      </c>
      <c r="G1957" s="104">
        <f t="shared" si="247"/>
        <v>1947</v>
      </c>
      <c r="H1957" s="104">
        <f t="shared" ca="1" si="241"/>
        <v>102.11011133095451</v>
      </c>
    </row>
    <row r="1958" spans="1:8">
      <c r="A1958" s="104">
        <f t="shared" si="246"/>
        <v>1948</v>
      </c>
      <c r="B1958" s="104">
        <f t="shared" ca="1" si="242"/>
        <v>2.0045551230722882</v>
      </c>
      <c r="C1958" s="104">
        <f t="shared" ca="1" si="243"/>
        <v>2.0145551230722884E-3</v>
      </c>
      <c r="D1958" s="104">
        <f t="shared" ca="1" si="244"/>
        <v>100.02289612300574</v>
      </c>
      <c r="E1958" s="104">
        <f t="shared" ca="1" si="245"/>
        <v>4.6280663089940521</v>
      </c>
      <c r="F1958" s="104">
        <f t="shared" ca="1" si="240"/>
        <v>102.31602512155402</v>
      </c>
      <c r="G1958" s="104">
        <f t="shared" si="247"/>
        <v>1948</v>
      </c>
      <c r="H1958" s="104">
        <f t="shared" ca="1" si="241"/>
        <v>102.31602512155402</v>
      </c>
    </row>
    <row r="1959" spans="1:8">
      <c r="A1959" s="104">
        <f t="shared" si="246"/>
        <v>1949</v>
      </c>
      <c r="B1959" s="104">
        <f t="shared" ca="1" si="242"/>
        <v>0.6035669924905982</v>
      </c>
      <c r="C1959" s="104">
        <f t="shared" ca="1" si="243"/>
        <v>6.1356699249059824E-4</v>
      </c>
      <c r="D1959" s="104">
        <f t="shared" ca="1" si="244"/>
        <v>100.02350968999822</v>
      </c>
      <c r="E1959" s="104">
        <f t="shared" ca="1" si="245"/>
        <v>4.6286798759865428</v>
      </c>
      <c r="F1959" s="104">
        <f t="shared" ca="1" si="240"/>
        <v>102.37882212048427</v>
      </c>
      <c r="G1959" s="104">
        <f t="shared" si="247"/>
        <v>1949</v>
      </c>
      <c r="H1959" s="104">
        <f t="shared" ca="1" si="241"/>
        <v>102.37882212048427</v>
      </c>
    </row>
    <row r="1960" spans="1:8">
      <c r="A1960" s="104">
        <f t="shared" si="246"/>
        <v>1950</v>
      </c>
      <c r="B1960" s="104">
        <f t="shared" ca="1" si="242"/>
        <v>0.66953383009093681</v>
      </c>
      <c r="C1960" s="104">
        <f t="shared" ca="1" si="243"/>
        <v>6.7953383009093681E-4</v>
      </c>
      <c r="D1960" s="104">
        <f t="shared" ca="1" si="244"/>
        <v>100.02418922382832</v>
      </c>
      <c r="E1960" s="104">
        <f t="shared" ca="1" si="245"/>
        <v>4.629359409816634</v>
      </c>
      <c r="F1960" s="104">
        <f t="shared" ca="1" si="240"/>
        <v>102.44841563649626</v>
      </c>
      <c r="G1960" s="104">
        <f t="shared" si="247"/>
        <v>1950</v>
      </c>
      <c r="H1960" s="104">
        <f t="shared" ca="1" si="241"/>
        <v>102.44841563649626</v>
      </c>
    </row>
    <row r="1961" spans="1:8">
      <c r="A1961" s="104">
        <f t="shared" si="246"/>
        <v>1951</v>
      </c>
      <c r="B1961" s="104">
        <f t="shared" ca="1" si="242"/>
        <v>0.26915896416278307</v>
      </c>
      <c r="C1961" s="104">
        <f t="shared" ca="1" si="243"/>
        <v>2.7915896416278309E-4</v>
      </c>
      <c r="D1961" s="104">
        <f t="shared" ca="1" si="244"/>
        <v>100.02446838279248</v>
      </c>
      <c r="E1961" s="104">
        <f t="shared" ca="1" si="245"/>
        <v>4.6296385687807966</v>
      </c>
      <c r="F1961" s="104">
        <f t="shared" ca="1" si="240"/>
        <v>102.47701902234549</v>
      </c>
      <c r="G1961" s="104">
        <f t="shared" si="247"/>
        <v>1951</v>
      </c>
      <c r="H1961" s="104">
        <f t="shared" ca="1" si="241"/>
        <v>102.47701902234549</v>
      </c>
    </row>
    <row r="1962" spans="1:8">
      <c r="A1962" s="104">
        <f t="shared" si="246"/>
        <v>1952</v>
      </c>
      <c r="B1962" s="104">
        <f t="shared" ca="1" si="242"/>
        <v>-8.7492207763092661E-2</v>
      </c>
      <c r="C1962" s="104">
        <f t="shared" ca="1" si="243"/>
        <v>-7.7492207763092669E-5</v>
      </c>
      <c r="D1962" s="104">
        <f t="shared" ca="1" si="244"/>
        <v>100.02439089058471</v>
      </c>
      <c r="E1962" s="104">
        <f t="shared" ca="1" si="245"/>
        <v>4.629561076573034</v>
      </c>
      <c r="F1962" s="104">
        <f t="shared" ca="1" si="240"/>
        <v>102.46907815957798</v>
      </c>
      <c r="G1962" s="104">
        <f t="shared" si="247"/>
        <v>1952</v>
      </c>
      <c r="H1962" s="104">
        <f t="shared" ca="1" si="241"/>
        <v>102.46907815957798</v>
      </c>
    </row>
    <row r="1963" spans="1:8">
      <c r="A1963" s="104">
        <f t="shared" si="246"/>
        <v>1953</v>
      </c>
      <c r="B1963" s="104">
        <f t="shared" ca="1" si="242"/>
        <v>0.15843670256126757</v>
      </c>
      <c r="C1963" s="104">
        <f t="shared" ca="1" si="243"/>
        <v>1.6843670256126757E-4</v>
      </c>
      <c r="D1963" s="104">
        <f t="shared" ca="1" si="244"/>
        <v>100.02455932728728</v>
      </c>
      <c r="E1963" s="104">
        <f t="shared" ca="1" si="245"/>
        <v>4.6297295132755956</v>
      </c>
      <c r="F1963" s="104">
        <f t="shared" ca="1" si="240"/>
        <v>102.48633916687047</v>
      </c>
      <c r="G1963" s="104">
        <f t="shared" si="247"/>
        <v>1953</v>
      </c>
      <c r="H1963" s="104">
        <f t="shared" ca="1" si="241"/>
        <v>102.48633916687047</v>
      </c>
    </row>
    <row r="1964" spans="1:8">
      <c r="A1964" s="104">
        <f t="shared" si="246"/>
        <v>1954</v>
      </c>
      <c r="B1964" s="104">
        <f t="shared" ca="1" si="242"/>
        <v>1.2200533031430103</v>
      </c>
      <c r="C1964" s="104">
        <f t="shared" ca="1" si="243"/>
        <v>1.2300533031430103E-3</v>
      </c>
      <c r="D1964" s="104">
        <f t="shared" ca="1" si="244"/>
        <v>100.02578938059042</v>
      </c>
      <c r="E1964" s="104">
        <f t="shared" ca="1" si="245"/>
        <v>4.6309595665787384</v>
      </c>
      <c r="F1964" s="104">
        <f t="shared" ca="1" si="240"/>
        <v>102.61248039119988</v>
      </c>
      <c r="G1964" s="104">
        <f t="shared" si="247"/>
        <v>1954</v>
      </c>
      <c r="H1964" s="104">
        <f t="shared" ca="1" si="241"/>
        <v>102.61248039119988</v>
      </c>
    </row>
    <row r="1965" spans="1:8">
      <c r="A1965" s="104">
        <f t="shared" si="246"/>
        <v>1955</v>
      </c>
      <c r="B1965" s="104">
        <f t="shared" ca="1" si="242"/>
        <v>1.1517218489392942</v>
      </c>
      <c r="C1965" s="104">
        <f t="shared" ca="1" si="243"/>
        <v>1.1617218489392942E-3</v>
      </c>
      <c r="D1965" s="104">
        <f t="shared" ca="1" si="244"/>
        <v>100.02695110243937</v>
      </c>
      <c r="E1965" s="104">
        <f t="shared" ca="1" si="245"/>
        <v>4.6321212884276779</v>
      </c>
      <c r="F1965" s="104">
        <f t="shared" ca="1" si="240"/>
        <v>102.73175682124705</v>
      </c>
      <c r="G1965" s="104">
        <f t="shared" si="247"/>
        <v>1955</v>
      </c>
      <c r="H1965" s="104">
        <f t="shared" ca="1" si="241"/>
        <v>102.73175682124705</v>
      </c>
    </row>
    <row r="1966" spans="1:8">
      <c r="A1966" s="104">
        <f t="shared" si="246"/>
        <v>1956</v>
      </c>
      <c r="B1966" s="104">
        <f t="shared" ca="1" si="242"/>
        <v>1.3638643369083137</v>
      </c>
      <c r="C1966" s="104">
        <f t="shared" ca="1" si="243"/>
        <v>1.3738643369083138E-3</v>
      </c>
      <c r="D1966" s="104">
        <f t="shared" ca="1" si="244"/>
        <v>100.02832496677628</v>
      </c>
      <c r="E1966" s="104">
        <f t="shared" ca="1" si="245"/>
        <v>4.6334951527645858</v>
      </c>
      <c r="F1966" s="104">
        <f t="shared" ca="1" si="240"/>
        <v>102.87299331588781</v>
      </c>
      <c r="G1966" s="104">
        <f t="shared" si="247"/>
        <v>1956</v>
      </c>
      <c r="H1966" s="104">
        <f t="shared" ca="1" si="241"/>
        <v>102.87299331588781</v>
      </c>
    </row>
    <row r="1967" spans="1:8">
      <c r="A1967" s="104">
        <f t="shared" si="246"/>
        <v>1957</v>
      </c>
      <c r="B1967" s="104">
        <f t="shared" ca="1" si="242"/>
        <v>-0.92650766921919847</v>
      </c>
      <c r="C1967" s="104">
        <f t="shared" ca="1" si="243"/>
        <v>-9.165076692191985E-4</v>
      </c>
      <c r="D1967" s="104">
        <f t="shared" ca="1" si="244"/>
        <v>100.02740845910706</v>
      </c>
      <c r="E1967" s="104">
        <f t="shared" ca="1" si="245"/>
        <v>4.632578645095367</v>
      </c>
      <c r="F1967" s="104">
        <f t="shared" ca="1" si="240"/>
        <v>102.77875262131471</v>
      </c>
      <c r="G1967" s="104">
        <f t="shared" si="247"/>
        <v>1957</v>
      </c>
      <c r="H1967" s="104">
        <f t="shared" ca="1" si="241"/>
        <v>102.77875262131471</v>
      </c>
    </row>
    <row r="1968" spans="1:8">
      <c r="A1968" s="104">
        <f t="shared" si="246"/>
        <v>1958</v>
      </c>
      <c r="B1968" s="104">
        <f t="shared" ca="1" si="242"/>
        <v>5.1109945677087973E-2</v>
      </c>
      <c r="C1968" s="104">
        <f t="shared" ca="1" si="243"/>
        <v>6.1109945677087976E-5</v>
      </c>
      <c r="D1968" s="104">
        <f t="shared" ca="1" si="244"/>
        <v>100.02746956905274</v>
      </c>
      <c r="E1968" s="104">
        <f t="shared" ca="1" si="245"/>
        <v>4.6326397550410441</v>
      </c>
      <c r="F1968" s="104">
        <f t="shared" ca="1" si="240"/>
        <v>102.78503361721786</v>
      </c>
      <c r="G1968" s="104">
        <f t="shared" si="247"/>
        <v>1958</v>
      </c>
      <c r="H1968" s="104">
        <f t="shared" ca="1" si="241"/>
        <v>102.78503361721786</v>
      </c>
    </row>
    <row r="1969" spans="1:8">
      <c r="A1969" s="104">
        <f t="shared" si="246"/>
        <v>1959</v>
      </c>
      <c r="B1969" s="104">
        <f t="shared" ca="1" si="242"/>
        <v>0.72510712763495255</v>
      </c>
      <c r="C1969" s="104">
        <f t="shared" ca="1" si="243"/>
        <v>7.3510712763495255E-4</v>
      </c>
      <c r="D1969" s="104">
        <f t="shared" ca="1" si="244"/>
        <v>100.02820467618038</v>
      </c>
      <c r="E1969" s="104">
        <f t="shared" ca="1" si="245"/>
        <v>4.6333748621686794</v>
      </c>
      <c r="F1969" s="104">
        <f t="shared" ca="1" si="240"/>
        <v>102.86061940646657</v>
      </c>
      <c r="G1969" s="104">
        <f t="shared" si="247"/>
        <v>1959</v>
      </c>
      <c r="H1969" s="104">
        <f t="shared" ca="1" si="241"/>
        <v>102.86061940646657</v>
      </c>
    </row>
    <row r="1970" spans="1:8">
      <c r="A1970" s="104">
        <f t="shared" si="246"/>
        <v>1960</v>
      </c>
      <c r="B1970" s="104">
        <f t="shared" ca="1" si="242"/>
        <v>-0.98524018032838723</v>
      </c>
      <c r="C1970" s="104">
        <f t="shared" ca="1" si="243"/>
        <v>-9.7524018032838725E-4</v>
      </c>
      <c r="D1970" s="104">
        <f t="shared" ca="1" si="244"/>
        <v>100.02722943600006</v>
      </c>
      <c r="E1970" s="104">
        <f t="shared" ca="1" si="245"/>
        <v>4.632399621988351</v>
      </c>
      <c r="F1970" s="104">
        <f t="shared" ca="1" si="240"/>
        <v>102.76035449657908</v>
      </c>
      <c r="G1970" s="104">
        <f t="shared" si="247"/>
        <v>1960</v>
      </c>
      <c r="H1970" s="104">
        <f t="shared" ca="1" si="241"/>
        <v>102.76035449657908</v>
      </c>
    </row>
    <row r="1971" spans="1:8">
      <c r="A1971" s="104">
        <f t="shared" si="246"/>
        <v>1961</v>
      </c>
      <c r="B1971" s="104">
        <f t="shared" ca="1" si="242"/>
        <v>0.69883523908051548</v>
      </c>
      <c r="C1971" s="104">
        <f t="shared" ca="1" si="243"/>
        <v>7.0883523908051548E-4</v>
      </c>
      <c r="D1971" s="104">
        <f t="shared" ca="1" si="244"/>
        <v>100.02793827123914</v>
      </c>
      <c r="E1971" s="104">
        <f t="shared" ca="1" si="245"/>
        <v>4.6331084572274319</v>
      </c>
      <c r="F1971" s="104">
        <f t="shared" ca="1" si="240"/>
        <v>102.83322047896378</v>
      </c>
      <c r="G1971" s="104">
        <f t="shared" si="247"/>
        <v>1961</v>
      </c>
      <c r="H1971" s="104">
        <f t="shared" ca="1" si="241"/>
        <v>102.83322047896378</v>
      </c>
    </row>
    <row r="1972" spans="1:8">
      <c r="A1972" s="104">
        <f t="shared" si="246"/>
        <v>1962</v>
      </c>
      <c r="B1972" s="104">
        <f t="shared" ca="1" si="242"/>
        <v>-0.53816699310301042</v>
      </c>
      <c r="C1972" s="104">
        <f t="shared" ca="1" si="243"/>
        <v>-5.2816699310301036E-4</v>
      </c>
      <c r="D1972" s="104">
        <f t="shared" ca="1" si="244"/>
        <v>100.02741010424603</v>
      </c>
      <c r="E1972" s="104">
        <f t="shared" ca="1" si="245"/>
        <v>4.6325802902343289</v>
      </c>
      <c r="F1972" s="104">
        <f t="shared" ca="1" si="240"/>
        <v>102.7789217067842</v>
      </c>
      <c r="G1972" s="104">
        <f t="shared" si="247"/>
        <v>1962</v>
      </c>
      <c r="H1972" s="104">
        <f t="shared" ca="1" si="241"/>
        <v>102.7789217067842</v>
      </c>
    </row>
    <row r="1973" spans="1:8">
      <c r="A1973" s="104">
        <f t="shared" si="246"/>
        <v>1963</v>
      </c>
      <c r="B1973" s="104">
        <f t="shared" ca="1" si="242"/>
        <v>0.26944660481124549</v>
      </c>
      <c r="C1973" s="104">
        <f t="shared" ca="1" si="243"/>
        <v>2.794466048112455E-4</v>
      </c>
      <c r="D1973" s="104">
        <f t="shared" ca="1" si="244"/>
        <v>100.02768955085084</v>
      </c>
      <c r="E1973" s="104">
        <f t="shared" ca="1" si="245"/>
        <v>4.6328597368391398</v>
      </c>
      <c r="F1973" s="104">
        <f t="shared" ca="1" si="240"/>
        <v>102.80764694089892</v>
      </c>
      <c r="G1973" s="104">
        <f t="shared" si="247"/>
        <v>1963</v>
      </c>
      <c r="H1973" s="104">
        <f t="shared" ca="1" si="241"/>
        <v>102.80764694089892</v>
      </c>
    </row>
    <row r="1974" spans="1:8">
      <c r="A1974" s="104">
        <f t="shared" si="246"/>
        <v>1964</v>
      </c>
      <c r="B1974" s="104">
        <f t="shared" ca="1" si="242"/>
        <v>1.0442310761630087</v>
      </c>
      <c r="C1974" s="104">
        <f t="shared" ca="1" si="243"/>
        <v>1.0542310761630087E-3</v>
      </c>
      <c r="D1974" s="104">
        <f t="shared" ca="1" si="244"/>
        <v>100.02874378192701</v>
      </c>
      <c r="E1974" s="104">
        <f t="shared" ca="1" si="245"/>
        <v>4.6339139679153032</v>
      </c>
      <c r="F1974" s="104">
        <f t="shared" ca="1" si="240"/>
        <v>102.91608710762469</v>
      </c>
      <c r="G1974" s="104">
        <f t="shared" si="247"/>
        <v>1964</v>
      </c>
      <c r="H1974" s="104">
        <f t="shared" ca="1" si="241"/>
        <v>102.91608710762469</v>
      </c>
    </row>
    <row r="1975" spans="1:8">
      <c r="A1975" s="104">
        <f t="shared" si="246"/>
        <v>1965</v>
      </c>
      <c r="B1975" s="104">
        <f t="shared" ca="1" si="242"/>
        <v>-0.7702509126763597</v>
      </c>
      <c r="C1975" s="104">
        <f t="shared" ca="1" si="243"/>
        <v>-7.6025091267635969E-4</v>
      </c>
      <c r="D1975" s="104">
        <f t="shared" ca="1" si="244"/>
        <v>100.02798353101433</v>
      </c>
      <c r="E1975" s="104">
        <f t="shared" ca="1" si="245"/>
        <v>4.6331537170026271</v>
      </c>
      <c r="F1975" s="104">
        <f t="shared" ca="1" si="240"/>
        <v>102.83787479273106</v>
      </c>
      <c r="G1975" s="104">
        <f t="shared" si="247"/>
        <v>1965</v>
      </c>
      <c r="H1975" s="104">
        <f t="shared" ca="1" si="241"/>
        <v>102.83787479273106</v>
      </c>
    </row>
    <row r="1976" spans="1:8">
      <c r="A1976" s="104">
        <f t="shared" si="246"/>
        <v>1966</v>
      </c>
      <c r="B1976" s="104">
        <f t="shared" ca="1" si="242"/>
        <v>-0.86457536271730007</v>
      </c>
      <c r="C1976" s="104">
        <f t="shared" ca="1" si="243"/>
        <v>-8.5457536271730009E-4</v>
      </c>
      <c r="D1976" s="104">
        <f t="shared" ca="1" si="244"/>
        <v>100.02712895565161</v>
      </c>
      <c r="E1976" s="104">
        <f t="shared" ca="1" si="245"/>
        <v>4.6322991416399102</v>
      </c>
      <c r="F1976" s="104">
        <f t="shared" ca="1" si="240"/>
        <v>102.75002961908569</v>
      </c>
      <c r="G1976" s="104">
        <f t="shared" si="247"/>
        <v>1966</v>
      </c>
      <c r="H1976" s="104">
        <f t="shared" ca="1" si="241"/>
        <v>102.75002961908569</v>
      </c>
    </row>
    <row r="1977" spans="1:8">
      <c r="A1977" s="104">
        <f t="shared" si="246"/>
        <v>1967</v>
      </c>
      <c r="B1977" s="104">
        <f t="shared" ca="1" si="242"/>
        <v>2.6169062104090618E-2</v>
      </c>
      <c r="C1977" s="104">
        <f t="shared" ca="1" si="243"/>
        <v>3.616906210409062E-5</v>
      </c>
      <c r="D1977" s="104">
        <f t="shared" ca="1" si="244"/>
        <v>100.0271651247137</v>
      </c>
      <c r="E1977" s="104">
        <f t="shared" ca="1" si="245"/>
        <v>4.6323353107020147</v>
      </c>
      <c r="F1977" s="104">
        <f t="shared" ca="1" si="240"/>
        <v>102.75374605849788</v>
      </c>
      <c r="G1977" s="104">
        <f t="shared" si="247"/>
        <v>1967</v>
      </c>
      <c r="H1977" s="104">
        <f t="shared" ca="1" si="241"/>
        <v>102.75374605849788</v>
      </c>
    </row>
    <row r="1978" spans="1:8">
      <c r="A1978" s="104">
        <f t="shared" si="246"/>
        <v>1968</v>
      </c>
      <c r="B1978" s="104">
        <f t="shared" ca="1" si="242"/>
        <v>0.29587253853247319</v>
      </c>
      <c r="C1978" s="104">
        <f t="shared" ca="1" si="243"/>
        <v>3.0587253853247323E-4</v>
      </c>
      <c r="D1978" s="104">
        <f t="shared" ca="1" si="244"/>
        <v>100.02747099725224</v>
      </c>
      <c r="E1978" s="104">
        <f t="shared" ca="1" si="245"/>
        <v>4.6326411832405467</v>
      </c>
      <c r="F1978" s="104">
        <f t="shared" ca="1" si="240"/>
        <v>102.78518041485658</v>
      </c>
      <c r="G1978" s="104">
        <f t="shared" si="247"/>
        <v>1968</v>
      </c>
      <c r="H1978" s="104">
        <f t="shared" ca="1" si="241"/>
        <v>102.78518041485658</v>
      </c>
    </row>
    <row r="1979" spans="1:8">
      <c r="A1979" s="104">
        <f t="shared" si="246"/>
        <v>1969</v>
      </c>
      <c r="B1979" s="104">
        <f t="shared" ca="1" si="242"/>
        <v>-1.016667562626913</v>
      </c>
      <c r="C1979" s="104">
        <f t="shared" ca="1" si="243"/>
        <v>-1.0066675626269131E-3</v>
      </c>
      <c r="D1979" s="104">
        <f t="shared" ca="1" si="244"/>
        <v>100.02646432968962</v>
      </c>
      <c r="E1979" s="104">
        <f t="shared" ca="1" si="245"/>
        <v>4.6316345156779199</v>
      </c>
      <c r="F1979" s="104">
        <f t="shared" ca="1" si="240"/>
        <v>102.68176197054436</v>
      </c>
      <c r="G1979" s="104">
        <f t="shared" si="247"/>
        <v>1969</v>
      </c>
      <c r="H1979" s="104">
        <f t="shared" ca="1" si="241"/>
        <v>102.68176197054436</v>
      </c>
    </row>
    <row r="1980" spans="1:8">
      <c r="A1980" s="104">
        <f t="shared" si="246"/>
        <v>1970</v>
      </c>
      <c r="B1980" s="104">
        <f t="shared" ca="1" si="242"/>
        <v>1.3027811800506961</v>
      </c>
      <c r="C1980" s="104">
        <f t="shared" ca="1" si="243"/>
        <v>1.3127811800506962E-3</v>
      </c>
      <c r="D1980" s="104">
        <f t="shared" ca="1" si="244"/>
        <v>100.02777711086966</v>
      </c>
      <c r="E1980" s="104">
        <f t="shared" ca="1" si="245"/>
        <v>4.6329472968579708</v>
      </c>
      <c r="F1980" s="104">
        <f t="shared" ca="1" si="240"/>
        <v>102.81664917451316</v>
      </c>
      <c r="G1980" s="104">
        <f t="shared" si="247"/>
        <v>1970</v>
      </c>
      <c r="H1980" s="104">
        <f t="shared" ca="1" si="241"/>
        <v>102.81664917451316</v>
      </c>
    </row>
    <row r="1981" spans="1:8">
      <c r="A1981" s="104">
        <f t="shared" si="246"/>
        <v>1971</v>
      </c>
      <c r="B1981" s="104">
        <f t="shared" ca="1" si="242"/>
        <v>0.34845677499892735</v>
      </c>
      <c r="C1981" s="104">
        <f t="shared" ca="1" si="243"/>
        <v>3.5845677499892739E-4</v>
      </c>
      <c r="D1981" s="104">
        <f t="shared" ca="1" si="244"/>
        <v>100.02813556764467</v>
      </c>
      <c r="E1981" s="104">
        <f t="shared" ca="1" si="245"/>
        <v>4.6333057536329694</v>
      </c>
      <c r="F1981" s="104">
        <f t="shared" ca="1" si="240"/>
        <v>102.85351110530213</v>
      </c>
      <c r="G1981" s="104">
        <f t="shared" si="247"/>
        <v>1971</v>
      </c>
      <c r="H1981" s="104">
        <f t="shared" ca="1" si="241"/>
        <v>102.85351110530213</v>
      </c>
    </row>
    <row r="1982" spans="1:8">
      <c r="A1982" s="104">
        <f t="shared" si="246"/>
        <v>1972</v>
      </c>
      <c r="B1982" s="104">
        <f t="shared" ca="1" si="242"/>
        <v>0.29565459465568633</v>
      </c>
      <c r="C1982" s="104">
        <f t="shared" ca="1" si="243"/>
        <v>3.0565459465568638E-4</v>
      </c>
      <c r="D1982" s="104">
        <f t="shared" ca="1" si="244"/>
        <v>100.02844122223932</v>
      </c>
      <c r="E1982" s="104">
        <f t="shared" ca="1" si="245"/>
        <v>4.6336114082276252</v>
      </c>
      <c r="F1982" s="104">
        <f t="shared" ca="1" si="240"/>
        <v>102.88495355856831</v>
      </c>
      <c r="G1982" s="104">
        <f t="shared" si="247"/>
        <v>1972</v>
      </c>
      <c r="H1982" s="104">
        <f t="shared" ca="1" si="241"/>
        <v>102.88495355856831</v>
      </c>
    </row>
    <row r="1983" spans="1:8">
      <c r="A1983" s="104">
        <f t="shared" si="246"/>
        <v>1973</v>
      </c>
      <c r="B1983" s="104">
        <f t="shared" ca="1" si="242"/>
        <v>1.0335195725486375</v>
      </c>
      <c r="C1983" s="104">
        <f t="shared" ca="1" si="243"/>
        <v>1.0435195725486375E-3</v>
      </c>
      <c r="D1983" s="104">
        <f t="shared" ca="1" si="244"/>
        <v>100.02948474181187</v>
      </c>
      <c r="E1983" s="104">
        <f t="shared" ca="1" si="245"/>
        <v>4.6346549278001739</v>
      </c>
      <c r="F1983" s="104">
        <f t="shared" ca="1" si="240"/>
        <v>102.99237205823323</v>
      </c>
      <c r="G1983" s="104">
        <f t="shared" si="247"/>
        <v>1973</v>
      </c>
      <c r="H1983" s="104">
        <f t="shared" ca="1" si="241"/>
        <v>102.99237205823323</v>
      </c>
    </row>
    <row r="1984" spans="1:8">
      <c r="A1984" s="104">
        <f t="shared" si="246"/>
        <v>1974</v>
      </c>
      <c r="B1984" s="104">
        <f t="shared" ca="1" si="242"/>
        <v>-0.55963455039491916</v>
      </c>
      <c r="C1984" s="104">
        <f t="shared" ca="1" si="243"/>
        <v>-5.4963455039491911E-4</v>
      </c>
      <c r="D1984" s="104">
        <f t="shared" ca="1" si="244"/>
        <v>100.02893510726147</v>
      </c>
      <c r="E1984" s="104">
        <f t="shared" ca="1" si="245"/>
        <v>4.634105293249779</v>
      </c>
      <c r="F1984" s="104">
        <f t="shared" ca="1" si="240"/>
        <v>102.93577944617506</v>
      </c>
      <c r="G1984" s="104">
        <f t="shared" si="247"/>
        <v>1974</v>
      </c>
      <c r="H1984" s="104">
        <f t="shared" ca="1" si="241"/>
        <v>102.93577944617506</v>
      </c>
    </row>
    <row r="1985" spans="1:8">
      <c r="A1985" s="104">
        <f t="shared" si="246"/>
        <v>1975</v>
      </c>
      <c r="B1985" s="104">
        <f t="shared" ca="1" si="242"/>
        <v>-1.1369061548358355</v>
      </c>
      <c r="C1985" s="104">
        <f t="shared" ca="1" si="243"/>
        <v>-1.1269061548358356E-3</v>
      </c>
      <c r="D1985" s="104">
        <f t="shared" ca="1" si="244"/>
        <v>100.02780820110664</v>
      </c>
      <c r="E1985" s="104">
        <f t="shared" ca="1" si="245"/>
        <v>4.6329783870949433</v>
      </c>
      <c r="F1985" s="104">
        <f t="shared" ca="1" si="240"/>
        <v>102.81984581819266</v>
      </c>
      <c r="G1985" s="104">
        <f t="shared" si="247"/>
        <v>1975</v>
      </c>
      <c r="H1985" s="104">
        <f t="shared" ca="1" si="241"/>
        <v>102.81984581819266</v>
      </c>
    </row>
    <row r="1986" spans="1:8">
      <c r="A1986" s="104">
        <f t="shared" si="246"/>
        <v>1976</v>
      </c>
      <c r="B1986" s="104">
        <f t="shared" ca="1" si="242"/>
        <v>-0.83680054435551043</v>
      </c>
      <c r="C1986" s="104">
        <f t="shared" ca="1" si="243"/>
        <v>-8.2680054435551047E-4</v>
      </c>
      <c r="D1986" s="104">
        <f t="shared" ca="1" si="244"/>
        <v>100.02698140056228</v>
      </c>
      <c r="E1986" s="104">
        <f t="shared" ca="1" si="245"/>
        <v>4.632151586550588</v>
      </c>
      <c r="F1986" s="104">
        <f t="shared" ca="1" si="240"/>
        <v>102.73486944779512</v>
      </c>
      <c r="G1986" s="104">
        <f t="shared" si="247"/>
        <v>1976</v>
      </c>
      <c r="H1986" s="104">
        <f t="shared" ca="1" si="241"/>
        <v>102.73486944779512</v>
      </c>
    </row>
    <row r="1987" spans="1:8">
      <c r="A1987" s="104">
        <f t="shared" si="246"/>
        <v>1977</v>
      </c>
      <c r="B1987" s="104">
        <f t="shared" ca="1" si="242"/>
        <v>0.5744456931355244</v>
      </c>
      <c r="C1987" s="104">
        <f t="shared" ca="1" si="243"/>
        <v>5.8444569313552441E-4</v>
      </c>
      <c r="D1987" s="104">
        <f t="shared" ca="1" si="244"/>
        <v>100.02756584625541</v>
      </c>
      <c r="E1987" s="104">
        <f t="shared" ca="1" si="245"/>
        <v>4.6327360322437237</v>
      </c>
      <c r="F1987" s="104">
        <f t="shared" ca="1" si="240"/>
        <v>102.79492994911979</v>
      </c>
      <c r="G1987" s="104">
        <f t="shared" si="247"/>
        <v>1977</v>
      </c>
      <c r="H1987" s="104">
        <f t="shared" ca="1" si="241"/>
        <v>102.79492994911979</v>
      </c>
    </row>
    <row r="1988" spans="1:8">
      <c r="A1988" s="104">
        <f t="shared" si="246"/>
        <v>1978</v>
      </c>
      <c r="B1988" s="104">
        <f t="shared" ca="1" si="242"/>
        <v>-0.86438864501015922</v>
      </c>
      <c r="C1988" s="104">
        <f t="shared" ca="1" si="243"/>
        <v>-8.543886450101592E-4</v>
      </c>
      <c r="D1988" s="104">
        <f t="shared" ca="1" si="244"/>
        <v>100.0267114576104</v>
      </c>
      <c r="E1988" s="104">
        <f t="shared" ca="1" si="245"/>
        <v>4.6318816435987138</v>
      </c>
      <c r="F1988" s="104">
        <f t="shared" ca="1" si="240"/>
        <v>102.70714063664292</v>
      </c>
      <c r="G1988" s="104">
        <f t="shared" si="247"/>
        <v>1978</v>
      </c>
      <c r="H1988" s="104">
        <f t="shared" ca="1" si="241"/>
        <v>102.70714063664292</v>
      </c>
    </row>
    <row r="1989" spans="1:8">
      <c r="A1989" s="104">
        <f t="shared" si="246"/>
        <v>1979</v>
      </c>
      <c r="B1989" s="104">
        <f t="shared" ca="1" si="242"/>
        <v>0.49219320114128906</v>
      </c>
      <c r="C1989" s="104">
        <f t="shared" ca="1" si="243"/>
        <v>5.0219320114128913E-4</v>
      </c>
      <c r="D1989" s="104">
        <f t="shared" ca="1" si="244"/>
        <v>100.02721365081155</v>
      </c>
      <c r="E1989" s="104">
        <f t="shared" ca="1" si="245"/>
        <v>4.6323838367998551</v>
      </c>
      <c r="F1989" s="104">
        <f t="shared" ca="1" si="240"/>
        <v>102.75873241781589</v>
      </c>
      <c r="G1989" s="104">
        <f t="shared" si="247"/>
        <v>1979</v>
      </c>
      <c r="H1989" s="104">
        <f t="shared" ca="1" si="241"/>
        <v>102.75873241781589</v>
      </c>
    </row>
    <row r="1990" spans="1:8">
      <c r="A1990" s="104">
        <f t="shared" si="246"/>
        <v>1980</v>
      </c>
      <c r="B1990" s="104">
        <f t="shared" ca="1" si="242"/>
        <v>0.28506420068713456</v>
      </c>
      <c r="C1990" s="104">
        <f t="shared" ca="1" si="243"/>
        <v>2.950642006871346E-4</v>
      </c>
      <c r="D1990" s="104">
        <f t="shared" ca="1" si="244"/>
        <v>100.02750871501223</v>
      </c>
      <c r="E1990" s="104">
        <f t="shared" ca="1" si="245"/>
        <v>4.632678901000542</v>
      </c>
      <c r="F1990" s="104">
        <f t="shared" ca="1" si="240"/>
        <v>102.78905731473608</v>
      </c>
      <c r="G1990" s="104">
        <f t="shared" si="247"/>
        <v>1980</v>
      </c>
      <c r="H1990" s="104">
        <f t="shared" ca="1" si="241"/>
        <v>102.78905731473608</v>
      </c>
    </row>
    <row r="1991" spans="1:8">
      <c r="A1991" s="104">
        <f t="shared" si="246"/>
        <v>1981</v>
      </c>
      <c r="B1991" s="104">
        <f t="shared" ca="1" si="242"/>
        <v>-0.14586019149997292</v>
      </c>
      <c r="C1991" s="104">
        <f t="shared" ca="1" si="243"/>
        <v>-1.3586019149997293E-4</v>
      </c>
      <c r="D1991" s="104">
        <f t="shared" ca="1" si="244"/>
        <v>100.02737285482073</v>
      </c>
      <c r="E1991" s="104">
        <f t="shared" ca="1" si="245"/>
        <v>4.6325430408090424</v>
      </c>
      <c r="F1991" s="104">
        <f t="shared" ca="1" si="240"/>
        <v>102.77509332232205</v>
      </c>
      <c r="G1991" s="104">
        <f t="shared" si="247"/>
        <v>1981</v>
      </c>
      <c r="H1991" s="104">
        <f t="shared" ca="1" si="241"/>
        <v>102.77509332232205</v>
      </c>
    </row>
    <row r="1992" spans="1:8">
      <c r="A1992" s="104">
        <f t="shared" si="246"/>
        <v>1982</v>
      </c>
      <c r="B1992" s="104">
        <f t="shared" ca="1" si="242"/>
        <v>1.7655592388524739</v>
      </c>
      <c r="C1992" s="104">
        <f t="shared" ca="1" si="243"/>
        <v>1.7755592388524739E-3</v>
      </c>
      <c r="D1992" s="104">
        <f t="shared" ca="1" si="244"/>
        <v>100.02914841405958</v>
      </c>
      <c r="E1992" s="104">
        <f t="shared" ca="1" si="245"/>
        <v>4.6343186000478953</v>
      </c>
      <c r="F1992" s="104">
        <f t="shared" ca="1" si="240"/>
        <v>102.95773868964503</v>
      </c>
      <c r="G1992" s="104">
        <f t="shared" si="247"/>
        <v>1982</v>
      </c>
      <c r="H1992" s="104">
        <f t="shared" ca="1" si="241"/>
        <v>102.95773868964503</v>
      </c>
    </row>
    <row r="1993" spans="1:8">
      <c r="A1993" s="104">
        <f t="shared" si="246"/>
        <v>1983</v>
      </c>
      <c r="B1993" s="104">
        <f t="shared" ca="1" si="242"/>
        <v>-0.21452405408240982</v>
      </c>
      <c r="C1993" s="104">
        <f t="shared" ca="1" si="243"/>
        <v>-2.0452405408240984E-4</v>
      </c>
      <c r="D1993" s="104">
        <f t="shared" ca="1" si="244"/>
        <v>100.02894389000549</v>
      </c>
      <c r="E1993" s="104">
        <f t="shared" ca="1" si="245"/>
        <v>4.6341140759938133</v>
      </c>
      <c r="F1993" s="104">
        <f t="shared" ca="1" si="240"/>
        <v>102.93668350874798</v>
      </c>
      <c r="G1993" s="104">
        <f t="shared" si="247"/>
        <v>1983</v>
      </c>
      <c r="H1993" s="104">
        <f t="shared" ca="1" si="241"/>
        <v>102.93668350874798</v>
      </c>
    </row>
    <row r="1994" spans="1:8">
      <c r="A1994" s="104">
        <f t="shared" si="246"/>
        <v>1984</v>
      </c>
      <c r="B1994" s="104">
        <f t="shared" ca="1" si="242"/>
        <v>-0.15385376080395979</v>
      </c>
      <c r="C1994" s="104">
        <f t="shared" ca="1" si="243"/>
        <v>-1.4385376080395981E-4</v>
      </c>
      <c r="D1994" s="104">
        <f t="shared" ca="1" si="244"/>
        <v>100.02880003624469</v>
      </c>
      <c r="E1994" s="104">
        <f t="shared" ca="1" si="245"/>
        <v>4.6339702222330095</v>
      </c>
      <c r="F1994" s="104">
        <f t="shared" ref="F1994:F2057" ca="1" si="248">EXP(E1994)</f>
        <v>102.92187674473044</v>
      </c>
      <c r="G1994" s="104">
        <f t="shared" si="247"/>
        <v>1984</v>
      </c>
      <c r="H1994" s="104">
        <f t="shared" ref="H1994:H2057" ca="1" si="249">F1994</f>
        <v>102.92187674473044</v>
      </c>
    </row>
    <row r="1995" spans="1:8">
      <c r="A1995" s="104">
        <f t="shared" si="246"/>
        <v>1985</v>
      </c>
      <c r="B1995" s="104">
        <f t="shared" ref="B1995:B2058" ca="1" si="250">NORMINV(RAND(),0,1)</f>
        <v>0.14737884455564038</v>
      </c>
      <c r="C1995" s="104">
        <f t="shared" ref="C1995:C2058" ca="1" si="251">$E$2+B1995*$C$3</f>
        <v>1.5737884455564038E-4</v>
      </c>
      <c r="D1995" s="104">
        <f t="shared" ref="D1995:D2058" ca="1" si="252">D1994+C1995</f>
        <v>100.02895741508925</v>
      </c>
      <c r="E1995" s="104">
        <f t="shared" ref="E1995:E2058" ca="1" si="253">E1994+C1995</f>
        <v>4.6341276010775649</v>
      </c>
      <c r="F1995" s="104">
        <f t="shared" ca="1" si="248"/>
        <v>102.93807574542858</v>
      </c>
      <c r="G1995" s="104">
        <f t="shared" si="247"/>
        <v>1985</v>
      </c>
      <c r="H1995" s="104">
        <f t="shared" ca="1" si="249"/>
        <v>102.93807574542858</v>
      </c>
    </row>
    <row r="1996" spans="1:8">
      <c r="A1996" s="104">
        <f t="shared" ref="A1996:A2059" si="254">A1995+1</f>
        <v>1986</v>
      </c>
      <c r="B1996" s="104">
        <f t="shared" ca="1" si="250"/>
        <v>0.35592666960741348</v>
      </c>
      <c r="C1996" s="104">
        <f t="shared" ca="1" si="251"/>
        <v>3.659266696074135E-4</v>
      </c>
      <c r="D1996" s="104">
        <f t="shared" ca="1" si="252"/>
        <v>100.02932334175885</v>
      </c>
      <c r="E1996" s="104">
        <f t="shared" ca="1" si="253"/>
        <v>4.6344935277471722</v>
      </c>
      <c r="F1996" s="104">
        <f t="shared" ca="1" si="248"/>
        <v>102.97575042532657</v>
      </c>
      <c r="G1996" s="104">
        <f t="shared" ref="G1996:G2059" si="255">G1995+1</f>
        <v>1986</v>
      </c>
      <c r="H1996" s="104">
        <f t="shared" ca="1" si="249"/>
        <v>102.97575042532657</v>
      </c>
    </row>
    <row r="1997" spans="1:8">
      <c r="A1997" s="104">
        <f t="shared" si="254"/>
        <v>1987</v>
      </c>
      <c r="B1997" s="104">
        <f t="shared" ca="1" si="250"/>
        <v>-0.91164118298609886</v>
      </c>
      <c r="C1997" s="104">
        <f t="shared" ca="1" si="251"/>
        <v>-9.0164118298609883E-4</v>
      </c>
      <c r="D1997" s="104">
        <f t="shared" ca="1" si="252"/>
        <v>100.02842170057586</v>
      </c>
      <c r="E1997" s="104">
        <f t="shared" ca="1" si="253"/>
        <v>4.6335918865641856</v>
      </c>
      <c r="F1997" s="104">
        <f t="shared" ca="1" si="248"/>
        <v>102.88294509273631</v>
      </c>
      <c r="G1997" s="104">
        <f t="shared" si="255"/>
        <v>1987</v>
      </c>
      <c r="H1997" s="104">
        <f t="shared" ca="1" si="249"/>
        <v>102.88294509273631</v>
      </c>
    </row>
    <row r="1998" spans="1:8">
      <c r="A1998" s="104">
        <f t="shared" si="254"/>
        <v>1988</v>
      </c>
      <c r="B1998" s="104">
        <f t="shared" ca="1" si="250"/>
        <v>-1.3796494122341092</v>
      </c>
      <c r="C1998" s="104">
        <f t="shared" ca="1" si="251"/>
        <v>-1.3696494122341092E-3</v>
      </c>
      <c r="D1998" s="104">
        <f t="shared" ca="1" si="252"/>
        <v>100.02705205116362</v>
      </c>
      <c r="E1998" s="104">
        <f t="shared" ca="1" si="253"/>
        <v>4.6322222371519519</v>
      </c>
      <c r="F1998" s="104">
        <f t="shared" ca="1" si="248"/>
        <v>102.74212798450962</v>
      </c>
      <c r="G1998" s="104">
        <f t="shared" si="255"/>
        <v>1988</v>
      </c>
      <c r="H1998" s="104">
        <f t="shared" ca="1" si="249"/>
        <v>102.74212798450962</v>
      </c>
    </row>
    <row r="1999" spans="1:8">
      <c r="A1999" s="104">
        <f t="shared" si="254"/>
        <v>1989</v>
      </c>
      <c r="B1999" s="104">
        <f t="shared" ca="1" si="250"/>
        <v>1.6355821706819964</v>
      </c>
      <c r="C1999" s="104">
        <f t="shared" ca="1" si="251"/>
        <v>1.6455821706819966E-3</v>
      </c>
      <c r="D1999" s="104">
        <f t="shared" ca="1" si="252"/>
        <v>100.0286976333343</v>
      </c>
      <c r="E1999" s="104">
        <f t="shared" ca="1" si="253"/>
        <v>4.6338678193226341</v>
      </c>
      <c r="F1999" s="104">
        <f t="shared" ca="1" si="248"/>
        <v>102.91133778462979</v>
      </c>
      <c r="G1999" s="104">
        <f t="shared" si="255"/>
        <v>1989</v>
      </c>
      <c r="H1999" s="104">
        <f t="shared" ca="1" si="249"/>
        <v>102.91133778462979</v>
      </c>
    </row>
    <row r="2000" spans="1:8">
      <c r="A2000" s="104">
        <f t="shared" si="254"/>
        <v>1990</v>
      </c>
      <c r="B2000" s="104">
        <f t="shared" ca="1" si="250"/>
        <v>0.92658461189439167</v>
      </c>
      <c r="C2000" s="104">
        <f t="shared" ca="1" si="251"/>
        <v>9.3658461189439167E-4</v>
      </c>
      <c r="D2000" s="104">
        <f t="shared" ca="1" si="252"/>
        <v>100.0296342179462</v>
      </c>
      <c r="E2000" s="104">
        <f t="shared" ca="1" si="253"/>
        <v>4.6348044039345284</v>
      </c>
      <c r="F2000" s="104">
        <f t="shared" ca="1" si="248"/>
        <v>103.00776811051902</v>
      </c>
      <c r="G2000" s="104">
        <f t="shared" si="255"/>
        <v>1990</v>
      </c>
      <c r="H2000" s="104">
        <f t="shared" ca="1" si="249"/>
        <v>103.00776811051902</v>
      </c>
    </row>
    <row r="2001" spans="1:8">
      <c r="A2001" s="104">
        <f t="shared" si="254"/>
        <v>1991</v>
      </c>
      <c r="B2001" s="104">
        <f t="shared" ca="1" si="250"/>
        <v>-0.32891308851747769</v>
      </c>
      <c r="C2001" s="104">
        <f t="shared" ca="1" si="251"/>
        <v>-3.1891308851747768E-4</v>
      </c>
      <c r="D2001" s="104">
        <f t="shared" ca="1" si="252"/>
        <v>100.02931530485768</v>
      </c>
      <c r="E2001" s="104">
        <f t="shared" ca="1" si="253"/>
        <v>4.6344854908460107</v>
      </c>
      <c r="F2001" s="104">
        <f t="shared" ca="1" si="248"/>
        <v>102.97492282272405</v>
      </c>
      <c r="G2001" s="104">
        <f t="shared" si="255"/>
        <v>1991</v>
      </c>
      <c r="H2001" s="104">
        <f t="shared" ca="1" si="249"/>
        <v>102.97492282272405</v>
      </c>
    </row>
    <row r="2002" spans="1:8">
      <c r="A2002" s="104">
        <f t="shared" si="254"/>
        <v>1992</v>
      </c>
      <c r="B2002" s="104">
        <f t="shared" ca="1" si="250"/>
        <v>-0.79669355351344695</v>
      </c>
      <c r="C2002" s="104">
        <f t="shared" ca="1" si="251"/>
        <v>-7.8669355351344698E-4</v>
      </c>
      <c r="D2002" s="104">
        <f t="shared" ca="1" si="252"/>
        <v>100.02852861130417</v>
      </c>
      <c r="E2002" s="104">
        <f t="shared" ca="1" si="253"/>
        <v>4.6336987972924977</v>
      </c>
      <c r="F2002" s="104">
        <f t="shared" ca="1" si="248"/>
        <v>102.89394497131909</v>
      </c>
      <c r="G2002" s="104">
        <f t="shared" si="255"/>
        <v>1992</v>
      </c>
      <c r="H2002" s="104">
        <f t="shared" ca="1" si="249"/>
        <v>102.89394497131909</v>
      </c>
    </row>
    <row r="2003" spans="1:8">
      <c r="A2003" s="104">
        <f t="shared" si="254"/>
        <v>1993</v>
      </c>
      <c r="B2003" s="104">
        <f t="shared" ca="1" si="250"/>
        <v>-1.3395620363896916</v>
      </c>
      <c r="C2003" s="104">
        <f t="shared" ca="1" si="251"/>
        <v>-1.3295620363896917E-3</v>
      </c>
      <c r="D2003" s="104">
        <f t="shared" ca="1" si="252"/>
        <v>100.02719904926778</v>
      </c>
      <c r="E2003" s="104">
        <f t="shared" ca="1" si="253"/>
        <v>4.6323692352561077</v>
      </c>
      <c r="F2003" s="104">
        <f t="shared" ca="1" si="248"/>
        <v>102.75723199264336</v>
      </c>
      <c r="G2003" s="104">
        <f t="shared" si="255"/>
        <v>1993</v>
      </c>
      <c r="H2003" s="104">
        <f t="shared" ca="1" si="249"/>
        <v>102.75723199264336</v>
      </c>
    </row>
    <row r="2004" spans="1:8">
      <c r="A2004" s="104">
        <f t="shared" si="254"/>
        <v>1994</v>
      </c>
      <c r="B2004" s="104">
        <f t="shared" ca="1" si="250"/>
        <v>-1.2593572148556569</v>
      </c>
      <c r="C2004" s="104">
        <f t="shared" ca="1" si="251"/>
        <v>-1.2493572148556569E-3</v>
      </c>
      <c r="D2004" s="104">
        <f t="shared" ca="1" si="252"/>
        <v>100.02594969205292</v>
      </c>
      <c r="E2004" s="104">
        <f t="shared" ca="1" si="253"/>
        <v>4.6311198780412521</v>
      </c>
      <c r="F2004" s="104">
        <f t="shared" ca="1" si="248"/>
        <v>102.62893166663234</v>
      </c>
      <c r="G2004" s="104">
        <f t="shared" si="255"/>
        <v>1994</v>
      </c>
      <c r="H2004" s="104">
        <f t="shared" ca="1" si="249"/>
        <v>102.62893166663234</v>
      </c>
    </row>
    <row r="2005" spans="1:8">
      <c r="A2005" s="104">
        <f t="shared" si="254"/>
        <v>1995</v>
      </c>
      <c r="B2005" s="104">
        <f t="shared" ca="1" si="250"/>
        <v>0.49150974211361576</v>
      </c>
      <c r="C2005" s="104">
        <f t="shared" ca="1" si="251"/>
        <v>5.0150974211361581E-4</v>
      </c>
      <c r="D2005" s="104">
        <f t="shared" ca="1" si="252"/>
        <v>100.02645120179503</v>
      </c>
      <c r="E2005" s="104">
        <f t="shared" ca="1" si="253"/>
        <v>4.6316213877833654</v>
      </c>
      <c r="F2005" s="104">
        <f t="shared" ca="1" si="248"/>
        <v>102.68041398404866</v>
      </c>
      <c r="G2005" s="104">
        <f t="shared" si="255"/>
        <v>1995</v>
      </c>
      <c r="H2005" s="104">
        <f t="shared" ca="1" si="249"/>
        <v>102.68041398404866</v>
      </c>
    </row>
    <row r="2006" spans="1:8">
      <c r="A2006" s="104">
        <f t="shared" si="254"/>
        <v>1996</v>
      </c>
      <c r="B2006" s="104">
        <f t="shared" ca="1" si="250"/>
        <v>-0.20040406166135222</v>
      </c>
      <c r="C2006" s="104">
        <f t="shared" ca="1" si="251"/>
        <v>-1.9040406166135221E-4</v>
      </c>
      <c r="D2006" s="104">
        <f t="shared" ca="1" si="252"/>
        <v>100.02626079773337</v>
      </c>
      <c r="E2006" s="104">
        <f t="shared" ca="1" si="253"/>
        <v>4.631430983721704</v>
      </c>
      <c r="F2006" s="104">
        <f t="shared" ca="1" si="248"/>
        <v>102.66086507732771</v>
      </c>
      <c r="G2006" s="104">
        <f t="shared" si="255"/>
        <v>1996</v>
      </c>
      <c r="H2006" s="104">
        <f t="shared" ca="1" si="249"/>
        <v>102.66086507732771</v>
      </c>
    </row>
    <row r="2007" spans="1:8">
      <c r="A2007" s="104">
        <f t="shared" si="254"/>
        <v>1997</v>
      </c>
      <c r="B2007" s="104">
        <f t="shared" ca="1" si="250"/>
        <v>0.32610484363844938</v>
      </c>
      <c r="C2007" s="104">
        <f t="shared" ca="1" si="251"/>
        <v>3.361048436384494E-4</v>
      </c>
      <c r="D2007" s="104">
        <f t="shared" ca="1" si="252"/>
        <v>100.02659690257701</v>
      </c>
      <c r="E2007" s="104">
        <f t="shared" ca="1" si="253"/>
        <v>4.6317670885653426</v>
      </c>
      <c r="F2007" s="104">
        <f t="shared" ca="1" si="248"/>
        <v>102.69537569059958</v>
      </c>
      <c r="G2007" s="104">
        <f t="shared" si="255"/>
        <v>1997</v>
      </c>
      <c r="H2007" s="104">
        <f t="shared" ca="1" si="249"/>
        <v>102.69537569059958</v>
      </c>
    </row>
    <row r="2008" spans="1:8">
      <c r="A2008" s="104">
        <f t="shared" si="254"/>
        <v>1998</v>
      </c>
      <c r="B2008" s="104">
        <f t="shared" ca="1" si="250"/>
        <v>-1.1333675436921324</v>
      </c>
      <c r="C2008" s="104">
        <f t="shared" ca="1" si="251"/>
        <v>-1.1233675436921324E-3</v>
      </c>
      <c r="D2008" s="104">
        <f t="shared" ca="1" si="252"/>
        <v>100.02547353503331</v>
      </c>
      <c r="E2008" s="104">
        <f t="shared" ca="1" si="253"/>
        <v>4.6306437210216504</v>
      </c>
      <c r="F2008" s="104">
        <f t="shared" ca="1" si="248"/>
        <v>102.58007581285699</v>
      </c>
      <c r="G2008" s="104">
        <f t="shared" si="255"/>
        <v>1998</v>
      </c>
      <c r="H2008" s="104">
        <f t="shared" ca="1" si="249"/>
        <v>102.58007581285699</v>
      </c>
    </row>
    <row r="2009" spans="1:8">
      <c r="A2009" s="104">
        <f t="shared" si="254"/>
        <v>1999</v>
      </c>
      <c r="B2009" s="104">
        <f t="shared" ca="1" si="250"/>
        <v>-0.60803341113800391</v>
      </c>
      <c r="C2009" s="104">
        <f t="shared" ca="1" si="251"/>
        <v>-5.9803341113800394E-4</v>
      </c>
      <c r="D2009" s="104">
        <f t="shared" ca="1" si="252"/>
        <v>100.02487550162218</v>
      </c>
      <c r="E2009" s="104">
        <f t="shared" ca="1" si="253"/>
        <v>4.6300456876105125</v>
      </c>
      <c r="F2009" s="104">
        <f t="shared" ca="1" si="248"/>
        <v>102.51874784012</v>
      </c>
      <c r="G2009" s="104">
        <f t="shared" si="255"/>
        <v>1999</v>
      </c>
      <c r="H2009" s="104">
        <f t="shared" ca="1" si="249"/>
        <v>102.51874784012</v>
      </c>
    </row>
    <row r="2010" spans="1:8">
      <c r="A2010" s="104">
        <f t="shared" si="254"/>
        <v>2000</v>
      </c>
      <c r="B2010" s="104">
        <f t="shared" ca="1" si="250"/>
        <v>1.1074945235429849</v>
      </c>
      <c r="C2010" s="104">
        <f t="shared" ca="1" si="251"/>
        <v>1.1174945235429849E-3</v>
      </c>
      <c r="D2010" s="104">
        <f t="shared" ca="1" si="252"/>
        <v>100.02599299614572</v>
      </c>
      <c r="E2010" s="104">
        <f t="shared" ca="1" si="253"/>
        <v>4.6311631821340553</v>
      </c>
      <c r="F2010" s="104">
        <f t="shared" ca="1" si="248"/>
        <v>102.63337601564207</v>
      </c>
      <c r="G2010" s="104">
        <f t="shared" si="255"/>
        <v>2000</v>
      </c>
      <c r="H2010" s="104">
        <f t="shared" ca="1" si="249"/>
        <v>102.63337601564207</v>
      </c>
    </row>
    <row r="2011" spans="1:8">
      <c r="A2011" s="104">
        <f t="shared" si="254"/>
        <v>2001</v>
      </c>
      <c r="B2011" s="104">
        <f t="shared" ca="1" si="250"/>
        <v>-0.24771698952567023</v>
      </c>
      <c r="C2011" s="104">
        <f t="shared" ca="1" si="251"/>
        <v>-2.3771698952567021E-4</v>
      </c>
      <c r="D2011" s="104">
        <f t="shared" ca="1" si="252"/>
        <v>100.02575527915619</v>
      </c>
      <c r="E2011" s="104">
        <f t="shared" ca="1" si="253"/>
        <v>4.6309254651445295</v>
      </c>
      <c r="F2011" s="104">
        <f t="shared" ca="1" si="248"/>
        <v>102.60898121811456</v>
      </c>
      <c r="G2011" s="104">
        <f t="shared" si="255"/>
        <v>2001</v>
      </c>
      <c r="H2011" s="104">
        <f t="shared" ca="1" si="249"/>
        <v>102.60898121811456</v>
      </c>
    </row>
    <row r="2012" spans="1:8">
      <c r="A2012" s="104">
        <f t="shared" si="254"/>
        <v>2002</v>
      </c>
      <c r="B2012" s="104">
        <f t="shared" ca="1" si="250"/>
        <v>-1.04963750138233</v>
      </c>
      <c r="C2012" s="104">
        <f t="shared" ca="1" si="251"/>
        <v>-1.0396375013823301E-3</v>
      </c>
      <c r="D2012" s="104">
        <f t="shared" ca="1" si="252"/>
        <v>100.02471564165481</v>
      </c>
      <c r="E2012" s="104">
        <f t="shared" ca="1" si="253"/>
        <v>4.6298858276431476</v>
      </c>
      <c r="F2012" s="104">
        <f t="shared" ca="1" si="248"/>
        <v>102.50236050631021</v>
      </c>
      <c r="G2012" s="104">
        <f t="shared" si="255"/>
        <v>2002</v>
      </c>
      <c r="H2012" s="104">
        <f t="shared" ca="1" si="249"/>
        <v>102.50236050631021</v>
      </c>
    </row>
    <row r="2013" spans="1:8">
      <c r="A2013" s="104">
        <f t="shared" si="254"/>
        <v>2003</v>
      </c>
      <c r="B2013" s="104">
        <f t="shared" ca="1" si="250"/>
        <v>0.19486457092572501</v>
      </c>
      <c r="C2013" s="104">
        <f t="shared" ca="1" si="251"/>
        <v>2.0486457092572501E-4</v>
      </c>
      <c r="D2013" s="104">
        <f t="shared" ca="1" si="252"/>
        <v>100.02492050622574</v>
      </c>
      <c r="E2013" s="104">
        <f t="shared" ca="1" si="253"/>
        <v>4.6300906922140737</v>
      </c>
      <c r="F2013" s="104">
        <f t="shared" ca="1" si="248"/>
        <v>102.52336175954716</v>
      </c>
      <c r="G2013" s="104">
        <f t="shared" si="255"/>
        <v>2003</v>
      </c>
      <c r="H2013" s="104">
        <f t="shared" ca="1" si="249"/>
        <v>102.52336175954716</v>
      </c>
    </row>
    <row r="2014" spans="1:8">
      <c r="A2014" s="104">
        <f t="shared" si="254"/>
        <v>2004</v>
      </c>
      <c r="B2014" s="104">
        <f t="shared" ca="1" si="250"/>
        <v>0.87099784150582815</v>
      </c>
      <c r="C2014" s="104">
        <f t="shared" ca="1" si="251"/>
        <v>8.8099784150582824E-4</v>
      </c>
      <c r="D2014" s="104">
        <f t="shared" ca="1" si="252"/>
        <v>100.02580150406725</v>
      </c>
      <c r="E2014" s="104">
        <f t="shared" ca="1" si="253"/>
        <v>4.6309716900555795</v>
      </c>
      <c r="F2014" s="104">
        <f t="shared" ca="1" si="248"/>
        <v>102.61372441877047</v>
      </c>
      <c r="G2014" s="104">
        <f t="shared" si="255"/>
        <v>2004</v>
      </c>
      <c r="H2014" s="104">
        <f t="shared" ca="1" si="249"/>
        <v>102.61372441877047</v>
      </c>
    </row>
    <row r="2015" spans="1:8">
      <c r="A2015" s="104">
        <f t="shared" si="254"/>
        <v>2005</v>
      </c>
      <c r="B2015" s="104">
        <f t="shared" ca="1" si="250"/>
        <v>1.0757007528341842</v>
      </c>
      <c r="C2015" s="104">
        <f t="shared" ca="1" si="251"/>
        <v>1.0857007528341843E-3</v>
      </c>
      <c r="D2015" s="104">
        <f t="shared" ca="1" si="252"/>
        <v>100.02688720482008</v>
      </c>
      <c r="E2015" s="104">
        <f t="shared" ca="1" si="253"/>
        <v>4.6320573908084137</v>
      </c>
      <c r="F2015" s="104">
        <f t="shared" ca="1" si="248"/>
        <v>102.72519271628092</v>
      </c>
      <c r="G2015" s="104">
        <f t="shared" si="255"/>
        <v>2005</v>
      </c>
      <c r="H2015" s="104">
        <f t="shared" ca="1" si="249"/>
        <v>102.72519271628092</v>
      </c>
    </row>
    <row r="2016" spans="1:8">
      <c r="A2016" s="104">
        <f t="shared" si="254"/>
        <v>2006</v>
      </c>
      <c r="B2016" s="104">
        <f t="shared" ca="1" si="250"/>
        <v>0.5943943373036531</v>
      </c>
      <c r="C2016" s="104">
        <f t="shared" ca="1" si="251"/>
        <v>6.0439433730365318E-4</v>
      </c>
      <c r="D2016" s="104">
        <f t="shared" ca="1" si="252"/>
        <v>100.02749159915739</v>
      </c>
      <c r="E2016" s="104">
        <f t="shared" ca="1" si="253"/>
        <v>4.632661785145717</v>
      </c>
      <c r="F2016" s="104">
        <f t="shared" ca="1" si="248"/>
        <v>102.78729800720954</v>
      </c>
      <c r="G2016" s="104">
        <f t="shared" si="255"/>
        <v>2006</v>
      </c>
      <c r="H2016" s="104">
        <f t="shared" ca="1" si="249"/>
        <v>102.78729800720954</v>
      </c>
    </row>
    <row r="2017" spans="1:8">
      <c r="A2017" s="104">
        <f t="shared" si="254"/>
        <v>2007</v>
      </c>
      <c r="B2017" s="104">
        <f t="shared" ca="1" si="250"/>
        <v>-1.2347573892948644</v>
      </c>
      <c r="C2017" s="104">
        <f t="shared" ca="1" si="251"/>
        <v>-1.2247573892948645E-3</v>
      </c>
      <c r="D2017" s="104">
        <f t="shared" ca="1" si="252"/>
        <v>100.02626684176809</v>
      </c>
      <c r="E2017" s="104">
        <f t="shared" ca="1" si="253"/>
        <v>4.6314370277564221</v>
      </c>
      <c r="F2017" s="104">
        <f t="shared" ca="1" si="248"/>
        <v>102.66148556503555</v>
      </c>
      <c r="G2017" s="104">
        <f t="shared" si="255"/>
        <v>2007</v>
      </c>
      <c r="H2017" s="104">
        <f t="shared" ca="1" si="249"/>
        <v>102.66148556503555</v>
      </c>
    </row>
    <row r="2018" spans="1:8">
      <c r="A2018" s="104">
        <f t="shared" si="254"/>
        <v>2008</v>
      </c>
      <c r="B2018" s="104">
        <f t="shared" ca="1" si="250"/>
        <v>0.32214615869810659</v>
      </c>
      <c r="C2018" s="104">
        <f t="shared" ca="1" si="251"/>
        <v>3.3214615869810665E-4</v>
      </c>
      <c r="D2018" s="104">
        <f t="shared" ca="1" si="252"/>
        <v>100.02659898792679</v>
      </c>
      <c r="E2018" s="104">
        <f t="shared" ca="1" si="253"/>
        <v>4.6317691739151199</v>
      </c>
      <c r="F2018" s="104">
        <f t="shared" ca="1" si="248"/>
        <v>102.69558984660171</v>
      </c>
      <c r="G2018" s="104">
        <f t="shared" si="255"/>
        <v>2008</v>
      </c>
      <c r="H2018" s="104">
        <f t="shared" ca="1" si="249"/>
        <v>102.69558984660171</v>
      </c>
    </row>
    <row r="2019" spans="1:8">
      <c r="A2019" s="104">
        <f t="shared" si="254"/>
        <v>2009</v>
      </c>
      <c r="B2019" s="104">
        <f t="shared" ca="1" si="250"/>
        <v>-1.0393045236744389</v>
      </c>
      <c r="C2019" s="104">
        <f t="shared" ca="1" si="251"/>
        <v>-1.0293045236744389E-3</v>
      </c>
      <c r="D2019" s="104">
        <f t="shared" ca="1" si="252"/>
        <v>100.02556968340312</v>
      </c>
      <c r="E2019" s="104">
        <f t="shared" ca="1" si="253"/>
        <v>4.6307398693914452</v>
      </c>
      <c r="F2019" s="104">
        <f t="shared" ca="1" si="248"/>
        <v>102.58993919408623</v>
      </c>
      <c r="G2019" s="104">
        <f t="shared" si="255"/>
        <v>2009</v>
      </c>
      <c r="H2019" s="104">
        <f t="shared" ca="1" si="249"/>
        <v>102.58993919408623</v>
      </c>
    </row>
    <row r="2020" spans="1:8">
      <c r="A2020" s="104">
        <f t="shared" si="254"/>
        <v>2010</v>
      </c>
      <c r="B2020" s="104">
        <f t="shared" ca="1" si="250"/>
        <v>-1.1475142271746286</v>
      </c>
      <c r="C2020" s="104">
        <f t="shared" ca="1" si="251"/>
        <v>-1.1375142271746286E-3</v>
      </c>
      <c r="D2020" s="104">
        <f t="shared" ca="1" si="252"/>
        <v>100.02443216917594</v>
      </c>
      <c r="E2020" s="104">
        <f t="shared" ca="1" si="253"/>
        <v>4.6296023551642707</v>
      </c>
      <c r="F2020" s="104">
        <f t="shared" ca="1" si="248"/>
        <v>102.47330802607058</v>
      </c>
      <c r="G2020" s="104">
        <f t="shared" si="255"/>
        <v>2010</v>
      </c>
      <c r="H2020" s="104">
        <f t="shared" ca="1" si="249"/>
        <v>102.47330802607058</v>
      </c>
    </row>
    <row r="2021" spans="1:8">
      <c r="A2021" s="104">
        <f t="shared" si="254"/>
        <v>2011</v>
      </c>
      <c r="B2021" s="104">
        <f t="shared" ca="1" si="250"/>
        <v>1.0142739367861631</v>
      </c>
      <c r="C2021" s="104">
        <f t="shared" ca="1" si="251"/>
        <v>1.0242739367861632E-3</v>
      </c>
      <c r="D2021" s="104">
        <f t="shared" ca="1" si="252"/>
        <v>100.02545644311273</v>
      </c>
      <c r="E2021" s="104">
        <f t="shared" ca="1" si="253"/>
        <v>4.6306266291010569</v>
      </c>
      <c r="F2021" s="104">
        <f t="shared" ca="1" si="248"/>
        <v>102.57832253733018</v>
      </c>
      <c r="G2021" s="104">
        <f t="shared" si="255"/>
        <v>2011</v>
      </c>
      <c r="H2021" s="104">
        <f t="shared" ca="1" si="249"/>
        <v>102.57832253733018</v>
      </c>
    </row>
    <row r="2022" spans="1:8">
      <c r="A2022" s="104">
        <f t="shared" si="254"/>
        <v>2012</v>
      </c>
      <c r="B2022" s="104">
        <f t="shared" ca="1" si="250"/>
        <v>-0.39955488906992587</v>
      </c>
      <c r="C2022" s="104">
        <f t="shared" ca="1" si="251"/>
        <v>-3.8955488906992583E-4</v>
      </c>
      <c r="D2022" s="104">
        <f t="shared" ca="1" si="252"/>
        <v>100.02506688822366</v>
      </c>
      <c r="E2022" s="104">
        <f t="shared" ca="1" si="253"/>
        <v>4.6302370742119869</v>
      </c>
      <c r="F2022" s="104">
        <f t="shared" ca="1" si="248"/>
        <v>102.53837043254727</v>
      </c>
      <c r="G2022" s="104">
        <f t="shared" si="255"/>
        <v>2012</v>
      </c>
      <c r="H2022" s="104">
        <f t="shared" ca="1" si="249"/>
        <v>102.53837043254727</v>
      </c>
    </row>
    <row r="2023" spans="1:8">
      <c r="A2023" s="104">
        <f t="shared" si="254"/>
        <v>2013</v>
      </c>
      <c r="B2023" s="104">
        <f t="shared" ca="1" si="250"/>
        <v>-0.47242529337377281</v>
      </c>
      <c r="C2023" s="104">
        <f t="shared" ca="1" si="251"/>
        <v>-4.6242529337377279E-4</v>
      </c>
      <c r="D2023" s="104">
        <f t="shared" ca="1" si="252"/>
        <v>100.02460446293028</v>
      </c>
      <c r="E2023" s="104">
        <f t="shared" ca="1" si="253"/>
        <v>4.6297746489186133</v>
      </c>
      <c r="F2023" s="104">
        <f t="shared" ca="1" si="248"/>
        <v>102.4909650580848</v>
      </c>
      <c r="G2023" s="104">
        <f t="shared" si="255"/>
        <v>2013</v>
      </c>
      <c r="H2023" s="104">
        <f t="shared" ca="1" si="249"/>
        <v>102.4909650580848</v>
      </c>
    </row>
    <row r="2024" spans="1:8">
      <c r="A2024" s="104">
        <f t="shared" si="254"/>
        <v>2014</v>
      </c>
      <c r="B2024" s="104">
        <f t="shared" ca="1" si="250"/>
        <v>-0.3477335317530057</v>
      </c>
      <c r="C2024" s="104">
        <f t="shared" ca="1" si="251"/>
        <v>-3.3773353175300567E-4</v>
      </c>
      <c r="D2024" s="104">
        <f t="shared" ca="1" si="252"/>
        <v>100.02426672939853</v>
      </c>
      <c r="E2024" s="104">
        <f t="shared" ca="1" si="253"/>
        <v>4.6294369153868606</v>
      </c>
      <c r="F2024" s="104">
        <f t="shared" ca="1" si="248"/>
        <v>102.45635626708656</v>
      </c>
      <c r="G2024" s="104">
        <f t="shared" si="255"/>
        <v>2014</v>
      </c>
      <c r="H2024" s="104">
        <f t="shared" ca="1" si="249"/>
        <v>102.45635626708656</v>
      </c>
    </row>
    <row r="2025" spans="1:8">
      <c r="A2025" s="104">
        <f t="shared" si="254"/>
        <v>2015</v>
      </c>
      <c r="B2025" s="104">
        <f t="shared" ca="1" si="250"/>
        <v>0.1166140888202889</v>
      </c>
      <c r="C2025" s="104">
        <f t="shared" ca="1" si="251"/>
        <v>1.266140888202889E-4</v>
      </c>
      <c r="D2025" s="104">
        <f t="shared" ca="1" si="252"/>
        <v>100.02439334348735</v>
      </c>
      <c r="E2025" s="104">
        <f t="shared" ca="1" si="253"/>
        <v>4.6295635294756812</v>
      </c>
      <c r="F2025" s="104">
        <f t="shared" ca="1" si="248"/>
        <v>102.46932950655932</v>
      </c>
      <c r="G2025" s="104">
        <f t="shared" si="255"/>
        <v>2015</v>
      </c>
      <c r="H2025" s="104">
        <f t="shared" ca="1" si="249"/>
        <v>102.46932950655932</v>
      </c>
    </row>
    <row r="2026" spans="1:8">
      <c r="A2026" s="104">
        <f t="shared" si="254"/>
        <v>2016</v>
      </c>
      <c r="B2026" s="104">
        <f t="shared" ca="1" si="250"/>
        <v>0.53582246238681197</v>
      </c>
      <c r="C2026" s="104">
        <f t="shared" ca="1" si="251"/>
        <v>5.4582246238681206E-4</v>
      </c>
      <c r="D2026" s="104">
        <f t="shared" ca="1" si="252"/>
        <v>100.02493916594973</v>
      </c>
      <c r="E2026" s="104">
        <f t="shared" ca="1" si="253"/>
        <v>4.6301093519380681</v>
      </c>
      <c r="F2026" s="104">
        <f t="shared" ca="1" si="248"/>
        <v>102.52527483502924</v>
      </c>
      <c r="G2026" s="104">
        <f t="shared" si="255"/>
        <v>2016</v>
      </c>
      <c r="H2026" s="104">
        <f t="shared" ca="1" si="249"/>
        <v>102.52527483502924</v>
      </c>
    </row>
    <row r="2027" spans="1:8">
      <c r="A2027" s="104">
        <f t="shared" si="254"/>
        <v>2017</v>
      </c>
      <c r="B2027" s="104">
        <f t="shared" ca="1" si="250"/>
        <v>2.3928606513320121</v>
      </c>
      <c r="C2027" s="104">
        <f t="shared" ca="1" si="251"/>
        <v>2.4028606513320123E-3</v>
      </c>
      <c r="D2027" s="104">
        <f t="shared" ca="1" si="252"/>
        <v>100.02734202660106</v>
      </c>
      <c r="E2027" s="104">
        <f t="shared" ca="1" si="253"/>
        <v>4.6325122125894005</v>
      </c>
      <c r="F2027" s="104">
        <f t="shared" ca="1" si="248"/>
        <v>102.77192499800854</v>
      </c>
      <c r="G2027" s="104">
        <f t="shared" si="255"/>
        <v>2017</v>
      </c>
      <c r="H2027" s="104">
        <f t="shared" ca="1" si="249"/>
        <v>102.77192499800854</v>
      </c>
    </row>
    <row r="2028" spans="1:8">
      <c r="A2028" s="104">
        <f t="shared" si="254"/>
        <v>2018</v>
      </c>
      <c r="B2028" s="104">
        <f t="shared" ca="1" si="250"/>
        <v>0.41658962496094443</v>
      </c>
      <c r="C2028" s="104">
        <f t="shared" ca="1" si="251"/>
        <v>4.2658962496094444E-4</v>
      </c>
      <c r="D2028" s="104">
        <f t="shared" ca="1" si="252"/>
        <v>100.02776861622603</v>
      </c>
      <c r="E2028" s="104">
        <f t="shared" ca="1" si="253"/>
        <v>4.6329388022143618</v>
      </c>
      <c r="F2028" s="104">
        <f t="shared" ca="1" si="248"/>
        <v>102.81577578743091</v>
      </c>
      <c r="G2028" s="104">
        <f t="shared" si="255"/>
        <v>2018</v>
      </c>
      <c r="H2028" s="104">
        <f t="shared" ca="1" si="249"/>
        <v>102.81577578743091</v>
      </c>
    </row>
    <row r="2029" spans="1:8">
      <c r="A2029" s="104">
        <f t="shared" si="254"/>
        <v>2019</v>
      </c>
      <c r="B2029" s="104">
        <f t="shared" ca="1" si="250"/>
        <v>-0.4353780676609259</v>
      </c>
      <c r="C2029" s="104">
        <f t="shared" ca="1" si="251"/>
        <v>-4.2537806766092587E-4</v>
      </c>
      <c r="D2029" s="104">
        <f t="shared" ca="1" si="252"/>
        <v>100.02734323815837</v>
      </c>
      <c r="E2029" s="104">
        <f t="shared" ca="1" si="253"/>
        <v>4.6325134241467012</v>
      </c>
      <c r="F2029" s="104">
        <f t="shared" ca="1" si="248"/>
        <v>102.77204951216001</v>
      </c>
      <c r="G2029" s="104">
        <f t="shared" si="255"/>
        <v>2019</v>
      </c>
      <c r="H2029" s="104">
        <f t="shared" ca="1" si="249"/>
        <v>102.77204951216001</v>
      </c>
    </row>
    <row r="2030" spans="1:8">
      <c r="A2030" s="104">
        <f t="shared" si="254"/>
        <v>2020</v>
      </c>
      <c r="B2030" s="104">
        <f t="shared" ca="1" si="250"/>
        <v>-2.6258050751424147</v>
      </c>
      <c r="C2030" s="104">
        <f t="shared" ca="1" si="251"/>
        <v>-2.6158050751424146E-3</v>
      </c>
      <c r="D2030" s="104">
        <f t="shared" ca="1" si="252"/>
        <v>100.02472743308323</v>
      </c>
      <c r="E2030" s="104">
        <f t="shared" ca="1" si="253"/>
        <v>4.6298976190715591</v>
      </c>
      <c r="F2030" s="104">
        <f t="shared" ca="1" si="248"/>
        <v>102.503569162682</v>
      </c>
      <c r="G2030" s="104">
        <f t="shared" si="255"/>
        <v>2020</v>
      </c>
      <c r="H2030" s="104">
        <f t="shared" ca="1" si="249"/>
        <v>102.503569162682</v>
      </c>
    </row>
    <row r="2031" spans="1:8">
      <c r="A2031" s="104">
        <f t="shared" si="254"/>
        <v>2021</v>
      </c>
      <c r="B2031" s="104">
        <f t="shared" ca="1" si="250"/>
        <v>-0.92591001344804669</v>
      </c>
      <c r="C2031" s="104">
        <f t="shared" ca="1" si="251"/>
        <v>-9.1591001344804664E-4</v>
      </c>
      <c r="D2031" s="104">
        <f t="shared" ca="1" si="252"/>
        <v>100.02381152306978</v>
      </c>
      <c r="E2031" s="104">
        <f t="shared" ca="1" si="253"/>
        <v>4.6289817090581113</v>
      </c>
      <c r="F2031" s="104">
        <f t="shared" ca="1" si="248"/>
        <v>102.40972809881701</v>
      </c>
      <c r="G2031" s="104">
        <f t="shared" si="255"/>
        <v>2021</v>
      </c>
      <c r="H2031" s="104">
        <f t="shared" ca="1" si="249"/>
        <v>102.40972809881701</v>
      </c>
    </row>
    <row r="2032" spans="1:8">
      <c r="A2032" s="104">
        <f t="shared" si="254"/>
        <v>2022</v>
      </c>
      <c r="B2032" s="104">
        <f t="shared" ca="1" si="250"/>
        <v>1.3118927425050257</v>
      </c>
      <c r="C2032" s="104">
        <f t="shared" ca="1" si="251"/>
        <v>1.3218927425050259E-3</v>
      </c>
      <c r="D2032" s="104">
        <f t="shared" ca="1" si="252"/>
        <v>100.02513341581229</v>
      </c>
      <c r="E2032" s="104">
        <f t="shared" ca="1" si="253"/>
        <v>4.6303036018006161</v>
      </c>
      <c r="F2032" s="104">
        <f t="shared" ca="1" si="248"/>
        <v>102.54519228999246</v>
      </c>
      <c r="G2032" s="104">
        <f t="shared" si="255"/>
        <v>2022</v>
      </c>
      <c r="H2032" s="104">
        <f t="shared" ca="1" si="249"/>
        <v>102.54519228999246</v>
      </c>
    </row>
    <row r="2033" spans="1:8">
      <c r="A2033" s="104">
        <f t="shared" si="254"/>
        <v>2023</v>
      </c>
      <c r="B2033" s="104">
        <f t="shared" ca="1" si="250"/>
        <v>0.28271285382161759</v>
      </c>
      <c r="C2033" s="104">
        <f t="shared" ca="1" si="251"/>
        <v>2.9271285382161761E-4</v>
      </c>
      <c r="D2033" s="104">
        <f t="shared" ca="1" si="252"/>
        <v>100.02542612866611</v>
      </c>
      <c r="E2033" s="104">
        <f t="shared" ca="1" si="253"/>
        <v>4.6305963146544373</v>
      </c>
      <c r="F2033" s="104">
        <f t="shared" ca="1" si="248"/>
        <v>102.5752129793798</v>
      </c>
      <c r="G2033" s="104">
        <f t="shared" si="255"/>
        <v>2023</v>
      </c>
      <c r="H2033" s="104">
        <f t="shared" ca="1" si="249"/>
        <v>102.5752129793798</v>
      </c>
    </row>
    <row r="2034" spans="1:8">
      <c r="A2034" s="104">
        <f t="shared" si="254"/>
        <v>2024</v>
      </c>
      <c r="B2034" s="104">
        <f t="shared" ca="1" si="250"/>
        <v>0.52316536379577538</v>
      </c>
      <c r="C2034" s="104">
        <f t="shared" ca="1" si="251"/>
        <v>5.3316536379577545E-4</v>
      </c>
      <c r="D2034" s="104">
        <f t="shared" ca="1" si="252"/>
        <v>100.0259592940299</v>
      </c>
      <c r="E2034" s="104">
        <f t="shared" ca="1" si="253"/>
        <v>4.6311294800182328</v>
      </c>
      <c r="F2034" s="104">
        <f t="shared" ca="1" si="248"/>
        <v>102.62991711200286</v>
      </c>
      <c r="G2034" s="104">
        <f t="shared" si="255"/>
        <v>2024</v>
      </c>
      <c r="H2034" s="104">
        <f t="shared" ca="1" si="249"/>
        <v>102.62991711200286</v>
      </c>
    </row>
    <row r="2035" spans="1:8">
      <c r="A2035" s="104">
        <f t="shared" si="254"/>
        <v>2025</v>
      </c>
      <c r="B2035" s="104">
        <f t="shared" ca="1" si="250"/>
        <v>-0.20538400019383424</v>
      </c>
      <c r="C2035" s="104">
        <f t="shared" ca="1" si="251"/>
        <v>-1.9538400019383423E-4</v>
      </c>
      <c r="D2035" s="104">
        <f t="shared" ca="1" si="252"/>
        <v>100.02576391002971</v>
      </c>
      <c r="E2035" s="104">
        <f t="shared" ca="1" si="253"/>
        <v>4.6309340960180387</v>
      </c>
      <c r="F2035" s="104">
        <f t="shared" ca="1" si="248"/>
        <v>102.60986682707414</v>
      </c>
      <c r="G2035" s="104">
        <f t="shared" si="255"/>
        <v>2025</v>
      </c>
      <c r="H2035" s="104">
        <f t="shared" ca="1" si="249"/>
        <v>102.60986682707414</v>
      </c>
    </row>
    <row r="2036" spans="1:8">
      <c r="A2036" s="104">
        <f t="shared" si="254"/>
        <v>2026</v>
      </c>
      <c r="B2036" s="104">
        <f t="shared" ca="1" si="250"/>
        <v>-0.45000216447781893</v>
      </c>
      <c r="C2036" s="104">
        <f t="shared" ca="1" si="251"/>
        <v>-4.4000216447781889E-4</v>
      </c>
      <c r="D2036" s="104">
        <f t="shared" ca="1" si="252"/>
        <v>100.02532390786523</v>
      </c>
      <c r="E2036" s="104">
        <f t="shared" ca="1" si="253"/>
        <v>4.630494093853561</v>
      </c>
      <c r="F2036" s="104">
        <f t="shared" ca="1" si="248"/>
        <v>102.56472819484965</v>
      </c>
      <c r="G2036" s="104">
        <f t="shared" si="255"/>
        <v>2026</v>
      </c>
      <c r="H2036" s="104">
        <f t="shared" ca="1" si="249"/>
        <v>102.56472819484965</v>
      </c>
    </row>
    <row r="2037" spans="1:8">
      <c r="A2037" s="104">
        <f t="shared" si="254"/>
        <v>2027</v>
      </c>
      <c r="B2037" s="104">
        <f t="shared" ca="1" si="250"/>
        <v>1.9770642255493897E-3</v>
      </c>
      <c r="C2037" s="104">
        <f t="shared" ca="1" si="251"/>
        <v>1.1977064225549391E-5</v>
      </c>
      <c r="D2037" s="104">
        <f t="shared" ca="1" si="252"/>
        <v>100.02533588492945</v>
      </c>
      <c r="E2037" s="104">
        <f t="shared" ca="1" si="253"/>
        <v>4.6305060709177868</v>
      </c>
      <c r="F2037" s="104">
        <f t="shared" ca="1" si="248"/>
        <v>102.56595662654303</v>
      </c>
      <c r="G2037" s="104">
        <f t="shared" si="255"/>
        <v>2027</v>
      </c>
      <c r="H2037" s="104">
        <f t="shared" ca="1" si="249"/>
        <v>102.56595662654303</v>
      </c>
    </row>
    <row r="2038" spans="1:8">
      <c r="A2038" s="104">
        <f t="shared" si="254"/>
        <v>2028</v>
      </c>
      <c r="B2038" s="104">
        <f t="shared" ca="1" si="250"/>
        <v>-0.49142061507231649</v>
      </c>
      <c r="C2038" s="104">
        <f t="shared" ca="1" si="251"/>
        <v>-4.8142061507231652E-4</v>
      </c>
      <c r="D2038" s="104">
        <f t="shared" ca="1" si="252"/>
        <v>100.02485446431437</v>
      </c>
      <c r="E2038" s="104">
        <f t="shared" ca="1" si="253"/>
        <v>4.6300246503027145</v>
      </c>
      <c r="F2038" s="104">
        <f t="shared" ca="1" si="248"/>
        <v>102.51659114435223</v>
      </c>
      <c r="G2038" s="104">
        <f t="shared" si="255"/>
        <v>2028</v>
      </c>
      <c r="H2038" s="104">
        <f t="shared" ca="1" si="249"/>
        <v>102.51659114435223</v>
      </c>
    </row>
    <row r="2039" spans="1:8">
      <c r="A2039" s="104">
        <f t="shared" si="254"/>
        <v>2029</v>
      </c>
      <c r="B2039" s="104">
        <f t="shared" ca="1" si="250"/>
        <v>-0.21685937506258796</v>
      </c>
      <c r="C2039" s="104">
        <f t="shared" ca="1" si="251"/>
        <v>-2.0685937506258797E-4</v>
      </c>
      <c r="D2039" s="104">
        <f t="shared" ca="1" si="252"/>
        <v>100.0246476049393</v>
      </c>
      <c r="E2039" s="104">
        <f t="shared" ca="1" si="253"/>
        <v>4.6298177909276523</v>
      </c>
      <c r="F2039" s="104">
        <f t="shared" ca="1" si="248"/>
        <v>102.49538681960691</v>
      </c>
      <c r="G2039" s="104">
        <f t="shared" si="255"/>
        <v>2029</v>
      </c>
      <c r="H2039" s="104">
        <f t="shared" ca="1" si="249"/>
        <v>102.49538681960691</v>
      </c>
    </row>
    <row r="2040" spans="1:8">
      <c r="A2040" s="104">
        <f t="shared" si="254"/>
        <v>2030</v>
      </c>
      <c r="B2040" s="104">
        <f t="shared" ca="1" si="250"/>
        <v>-0.10300486791067856</v>
      </c>
      <c r="C2040" s="104">
        <f t="shared" ca="1" si="251"/>
        <v>-9.3004867910678567E-5</v>
      </c>
      <c r="D2040" s="104">
        <f t="shared" ca="1" si="252"/>
        <v>100.0245546000714</v>
      </c>
      <c r="E2040" s="104">
        <f t="shared" ca="1" si="253"/>
        <v>4.6297247860597412</v>
      </c>
      <c r="F2040" s="104">
        <f t="shared" ca="1" si="248"/>
        <v>102.48585469296822</v>
      </c>
      <c r="G2040" s="104">
        <f t="shared" si="255"/>
        <v>2030</v>
      </c>
      <c r="H2040" s="104">
        <f t="shared" ca="1" si="249"/>
        <v>102.48585469296822</v>
      </c>
    </row>
    <row r="2041" spans="1:8">
      <c r="A2041" s="104">
        <f t="shared" si="254"/>
        <v>2031</v>
      </c>
      <c r="B2041" s="104">
        <f t="shared" ca="1" si="250"/>
        <v>0.94873245575626042</v>
      </c>
      <c r="C2041" s="104">
        <f t="shared" ca="1" si="251"/>
        <v>9.5873245575626043E-4</v>
      </c>
      <c r="D2041" s="104">
        <f t="shared" ca="1" si="252"/>
        <v>100.02551333252715</v>
      </c>
      <c r="E2041" s="104">
        <f t="shared" ca="1" si="253"/>
        <v>4.6306835185154975</v>
      </c>
      <c r="F2041" s="104">
        <f t="shared" ca="1" si="248"/>
        <v>102.5841583240293</v>
      </c>
      <c r="G2041" s="104">
        <f t="shared" si="255"/>
        <v>2031</v>
      </c>
      <c r="H2041" s="104">
        <f t="shared" ca="1" si="249"/>
        <v>102.5841583240293</v>
      </c>
    </row>
    <row r="2042" spans="1:8">
      <c r="A2042" s="104">
        <f t="shared" si="254"/>
        <v>2032</v>
      </c>
      <c r="B2042" s="104">
        <f t="shared" ca="1" si="250"/>
        <v>-3.0292741596800248</v>
      </c>
      <c r="C2042" s="104">
        <f t="shared" ca="1" si="251"/>
        <v>-3.019274159680025E-3</v>
      </c>
      <c r="D2042" s="104">
        <f t="shared" ca="1" si="252"/>
        <v>100.02249405836747</v>
      </c>
      <c r="E2042" s="104">
        <f t="shared" ca="1" si="253"/>
        <v>4.6276642443558176</v>
      </c>
      <c r="F2042" s="104">
        <f t="shared" ca="1" si="248"/>
        <v>102.27489573481799</v>
      </c>
      <c r="G2042" s="104">
        <f t="shared" si="255"/>
        <v>2032</v>
      </c>
      <c r="H2042" s="104">
        <f t="shared" ca="1" si="249"/>
        <v>102.27489573481799</v>
      </c>
    </row>
    <row r="2043" spans="1:8">
      <c r="A2043" s="104">
        <f t="shared" si="254"/>
        <v>2033</v>
      </c>
      <c r="B2043" s="104">
        <f t="shared" ca="1" si="250"/>
        <v>2.4942676529168505E-2</v>
      </c>
      <c r="C2043" s="104">
        <f t="shared" ca="1" si="251"/>
        <v>3.4942676529168507E-5</v>
      </c>
      <c r="D2043" s="104">
        <f t="shared" ca="1" si="252"/>
        <v>100.02252900104401</v>
      </c>
      <c r="E2043" s="104">
        <f t="shared" ca="1" si="253"/>
        <v>4.6276991870323467</v>
      </c>
      <c r="F2043" s="104">
        <f t="shared" ca="1" si="248"/>
        <v>102.27846955585578</v>
      </c>
      <c r="G2043" s="104">
        <f t="shared" si="255"/>
        <v>2033</v>
      </c>
      <c r="H2043" s="104">
        <f t="shared" ca="1" si="249"/>
        <v>102.27846955585578</v>
      </c>
    </row>
    <row r="2044" spans="1:8">
      <c r="A2044" s="104">
        <f t="shared" si="254"/>
        <v>2034</v>
      </c>
      <c r="B2044" s="104">
        <f t="shared" ca="1" si="250"/>
        <v>-2.1136202084965916</v>
      </c>
      <c r="C2044" s="104">
        <f t="shared" ca="1" si="251"/>
        <v>-2.1036202084965916E-3</v>
      </c>
      <c r="D2044" s="104">
        <f t="shared" ca="1" si="252"/>
        <v>100.0204253808355</v>
      </c>
      <c r="E2044" s="104">
        <f t="shared" ca="1" si="253"/>
        <v>4.6255955668238498</v>
      </c>
      <c r="F2044" s="104">
        <f t="shared" ca="1" si="248"/>
        <v>102.06354064406399</v>
      </c>
      <c r="G2044" s="104">
        <f t="shared" si="255"/>
        <v>2034</v>
      </c>
      <c r="H2044" s="104">
        <f t="shared" ca="1" si="249"/>
        <v>102.06354064406399</v>
      </c>
    </row>
    <row r="2045" spans="1:8">
      <c r="A2045" s="104">
        <f t="shared" si="254"/>
        <v>2035</v>
      </c>
      <c r="B2045" s="104">
        <f t="shared" ca="1" si="250"/>
        <v>1.9280859720167659E-2</v>
      </c>
      <c r="C2045" s="104">
        <f t="shared" ca="1" si="251"/>
        <v>2.928085972016766E-5</v>
      </c>
      <c r="D2045" s="104">
        <f t="shared" ca="1" si="252"/>
        <v>100.02045466169523</v>
      </c>
      <c r="E2045" s="104">
        <f t="shared" ca="1" si="253"/>
        <v>4.6256248476835697</v>
      </c>
      <c r="F2045" s="104">
        <f t="shared" ca="1" si="248"/>
        <v>102.06652919603358</v>
      </c>
      <c r="G2045" s="104">
        <f t="shared" si="255"/>
        <v>2035</v>
      </c>
      <c r="H2045" s="104">
        <f t="shared" ca="1" si="249"/>
        <v>102.06652919603358</v>
      </c>
    </row>
    <row r="2046" spans="1:8">
      <c r="A2046" s="104">
        <f t="shared" si="254"/>
        <v>2036</v>
      </c>
      <c r="B2046" s="104">
        <f t="shared" ca="1" si="250"/>
        <v>0.49076659922956356</v>
      </c>
      <c r="C2046" s="104">
        <f t="shared" ca="1" si="251"/>
        <v>5.0076659922956358E-4</v>
      </c>
      <c r="D2046" s="104">
        <f t="shared" ca="1" si="252"/>
        <v>100.02095542829446</v>
      </c>
      <c r="E2046" s="104">
        <f t="shared" ca="1" si="253"/>
        <v>4.6261256142827989</v>
      </c>
      <c r="F2046" s="104">
        <f t="shared" ca="1" si="248"/>
        <v>102.11765350435886</v>
      </c>
      <c r="G2046" s="104">
        <f t="shared" si="255"/>
        <v>2036</v>
      </c>
      <c r="H2046" s="104">
        <f t="shared" ca="1" si="249"/>
        <v>102.11765350435886</v>
      </c>
    </row>
    <row r="2047" spans="1:8">
      <c r="A2047" s="104">
        <f t="shared" si="254"/>
        <v>2037</v>
      </c>
      <c r="B2047" s="104">
        <f t="shared" ca="1" si="250"/>
        <v>0.51881182294340555</v>
      </c>
      <c r="C2047" s="104">
        <f t="shared" ca="1" si="251"/>
        <v>5.288118229434056E-4</v>
      </c>
      <c r="D2047" s="104">
        <f t="shared" ca="1" si="252"/>
        <v>100.0214842401174</v>
      </c>
      <c r="E2047" s="104">
        <f t="shared" ca="1" si="253"/>
        <v>4.6266544261057421</v>
      </c>
      <c r="F2047" s="104">
        <f t="shared" ca="1" si="248"/>
        <v>102.1716688075699</v>
      </c>
      <c r="G2047" s="104">
        <f t="shared" si="255"/>
        <v>2037</v>
      </c>
      <c r="H2047" s="104">
        <f t="shared" ca="1" si="249"/>
        <v>102.1716688075699</v>
      </c>
    </row>
    <row r="2048" spans="1:8">
      <c r="A2048" s="104">
        <f t="shared" si="254"/>
        <v>2038</v>
      </c>
      <c r="B2048" s="104">
        <f t="shared" ca="1" si="250"/>
        <v>0.81200698877184685</v>
      </c>
      <c r="C2048" s="104">
        <f t="shared" ca="1" si="251"/>
        <v>8.2200698877184686E-4</v>
      </c>
      <c r="D2048" s="104">
        <f t="shared" ca="1" si="252"/>
        <v>100.02230624710617</v>
      </c>
      <c r="E2048" s="104">
        <f t="shared" ca="1" si="253"/>
        <v>4.6274764330945137</v>
      </c>
      <c r="F2048" s="104">
        <f t="shared" ca="1" si="248"/>
        <v>102.25568916131216</v>
      </c>
      <c r="G2048" s="104">
        <f t="shared" si="255"/>
        <v>2038</v>
      </c>
      <c r="H2048" s="104">
        <f t="shared" ca="1" si="249"/>
        <v>102.25568916131216</v>
      </c>
    </row>
    <row r="2049" spans="1:8">
      <c r="A2049" s="104">
        <f t="shared" si="254"/>
        <v>2039</v>
      </c>
      <c r="B2049" s="104">
        <f t="shared" ca="1" si="250"/>
        <v>-0.2074800715521134</v>
      </c>
      <c r="C2049" s="104">
        <f t="shared" ca="1" si="251"/>
        <v>-1.974800715521134E-4</v>
      </c>
      <c r="D2049" s="104">
        <f t="shared" ca="1" si="252"/>
        <v>100.02210876703462</v>
      </c>
      <c r="E2049" s="104">
        <f t="shared" ca="1" si="253"/>
        <v>4.6272789530229614</v>
      </c>
      <c r="F2049" s="104">
        <f t="shared" ca="1" si="248"/>
        <v>102.23549769427176</v>
      </c>
      <c r="G2049" s="104">
        <f t="shared" si="255"/>
        <v>2039</v>
      </c>
      <c r="H2049" s="104">
        <f t="shared" ca="1" si="249"/>
        <v>102.23549769427176</v>
      </c>
    </row>
    <row r="2050" spans="1:8">
      <c r="A2050" s="104">
        <f t="shared" si="254"/>
        <v>2040</v>
      </c>
      <c r="B2050" s="104">
        <f t="shared" ca="1" si="250"/>
        <v>-0.61382142000356787</v>
      </c>
      <c r="C2050" s="104">
        <f t="shared" ca="1" si="251"/>
        <v>-6.0382142000356789E-4</v>
      </c>
      <c r="D2050" s="104">
        <f t="shared" ca="1" si="252"/>
        <v>100.02150494561462</v>
      </c>
      <c r="E2050" s="104">
        <f t="shared" ca="1" si="253"/>
        <v>4.6266751316029575</v>
      </c>
      <c r="F2050" s="104">
        <f t="shared" ca="1" si="248"/>
        <v>102.17378434467545</v>
      </c>
      <c r="G2050" s="104">
        <f t="shared" si="255"/>
        <v>2040</v>
      </c>
      <c r="H2050" s="104">
        <f t="shared" ca="1" si="249"/>
        <v>102.17378434467545</v>
      </c>
    </row>
    <row r="2051" spans="1:8">
      <c r="A2051" s="104">
        <f t="shared" si="254"/>
        <v>2041</v>
      </c>
      <c r="B2051" s="104">
        <f t="shared" ca="1" si="250"/>
        <v>1.672806520994885</v>
      </c>
      <c r="C2051" s="104">
        <f t="shared" ca="1" si="251"/>
        <v>1.6828065209948851E-3</v>
      </c>
      <c r="D2051" s="104">
        <f t="shared" ca="1" si="252"/>
        <v>100.02318775213561</v>
      </c>
      <c r="E2051" s="104">
        <f t="shared" ca="1" si="253"/>
        <v>4.6283579381239521</v>
      </c>
      <c r="F2051" s="104">
        <f t="shared" ca="1" si="248"/>
        <v>102.34586780622162</v>
      </c>
      <c r="G2051" s="104">
        <f t="shared" si="255"/>
        <v>2041</v>
      </c>
      <c r="H2051" s="104">
        <f t="shared" ca="1" si="249"/>
        <v>102.34586780622162</v>
      </c>
    </row>
    <row r="2052" spans="1:8">
      <c r="A2052" s="104">
        <f t="shared" si="254"/>
        <v>2042</v>
      </c>
      <c r="B2052" s="104">
        <f t="shared" ca="1" si="250"/>
        <v>0.23458008876919334</v>
      </c>
      <c r="C2052" s="104">
        <f t="shared" ca="1" si="251"/>
        <v>2.4458008876919338E-4</v>
      </c>
      <c r="D2052" s="104">
        <f t="shared" ca="1" si="252"/>
        <v>100.02343233222439</v>
      </c>
      <c r="E2052" s="104">
        <f t="shared" ca="1" si="253"/>
        <v>4.6286025182127215</v>
      </c>
      <c r="F2052" s="104">
        <f t="shared" ca="1" si="248"/>
        <v>102.37090262903963</v>
      </c>
      <c r="G2052" s="104">
        <f t="shared" si="255"/>
        <v>2042</v>
      </c>
      <c r="H2052" s="104">
        <f t="shared" ca="1" si="249"/>
        <v>102.37090262903963</v>
      </c>
    </row>
    <row r="2053" spans="1:8">
      <c r="A2053" s="104">
        <f t="shared" si="254"/>
        <v>2043</v>
      </c>
      <c r="B2053" s="104">
        <f t="shared" ca="1" si="250"/>
        <v>-1.0099446734663968</v>
      </c>
      <c r="C2053" s="104">
        <f t="shared" ca="1" si="251"/>
        <v>-9.9994467346639681E-4</v>
      </c>
      <c r="D2053" s="104">
        <f t="shared" ca="1" si="252"/>
        <v>100.02243238755092</v>
      </c>
      <c r="E2053" s="104">
        <f t="shared" ca="1" si="253"/>
        <v>4.6276025735392547</v>
      </c>
      <c r="F2053" s="104">
        <f t="shared" ca="1" si="248"/>
        <v>102.26858855297067</v>
      </c>
      <c r="G2053" s="104">
        <f t="shared" si="255"/>
        <v>2043</v>
      </c>
      <c r="H2053" s="104">
        <f t="shared" ca="1" si="249"/>
        <v>102.26858855297067</v>
      </c>
    </row>
    <row r="2054" spans="1:8">
      <c r="A2054" s="104">
        <f t="shared" si="254"/>
        <v>2044</v>
      </c>
      <c r="B2054" s="104">
        <f t="shared" ca="1" si="250"/>
        <v>0.77878461048362602</v>
      </c>
      <c r="C2054" s="104">
        <f t="shared" ca="1" si="251"/>
        <v>7.8878461048362606E-4</v>
      </c>
      <c r="D2054" s="104">
        <f t="shared" ca="1" si="252"/>
        <v>100.0232211721614</v>
      </c>
      <c r="E2054" s="104">
        <f t="shared" ca="1" si="253"/>
        <v>4.628391358149738</v>
      </c>
      <c r="F2054" s="104">
        <f t="shared" ca="1" si="248"/>
        <v>102.34928826491837</v>
      </c>
      <c r="G2054" s="104">
        <f t="shared" si="255"/>
        <v>2044</v>
      </c>
      <c r="H2054" s="104">
        <f t="shared" ca="1" si="249"/>
        <v>102.34928826491837</v>
      </c>
    </row>
    <row r="2055" spans="1:8">
      <c r="A2055" s="104">
        <f t="shared" si="254"/>
        <v>2045</v>
      </c>
      <c r="B2055" s="104">
        <f t="shared" ca="1" si="250"/>
        <v>-2.2074528509124249</v>
      </c>
      <c r="C2055" s="104">
        <f t="shared" ca="1" si="251"/>
        <v>-2.1974528509124251E-3</v>
      </c>
      <c r="D2055" s="104">
        <f t="shared" ca="1" si="252"/>
        <v>100.02102371931049</v>
      </c>
      <c r="E2055" s="104">
        <f t="shared" ca="1" si="253"/>
        <v>4.6261939052988259</v>
      </c>
      <c r="F2055" s="104">
        <f t="shared" ca="1" si="248"/>
        <v>102.12462746079754</v>
      </c>
      <c r="G2055" s="104">
        <f t="shared" si="255"/>
        <v>2045</v>
      </c>
      <c r="H2055" s="104">
        <f t="shared" ca="1" si="249"/>
        <v>102.12462746079754</v>
      </c>
    </row>
    <row r="2056" spans="1:8">
      <c r="A2056" s="104">
        <f t="shared" si="254"/>
        <v>2046</v>
      </c>
      <c r="B2056" s="104">
        <f t="shared" ca="1" si="250"/>
        <v>-1.6407256834655572</v>
      </c>
      <c r="C2056" s="104">
        <f t="shared" ca="1" si="251"/>
        <v>-1.6307256834655573E-3</v>
      </c>
      <c r="D2056" s="104">
        <f t="shared" ca="1" si="252"/>
        <v>100.01939299362702</v>
      </c>
      <c r="E2056" s="104">
        <f t="shared" ca="1" si="253"/>
        <v>4.6245631796153601</v>
      </c>
      <c r="F2056" s="104">
        <f t="shared" ca="1" si="248"/>
        <v>101.95822592238956</v>
      </c>
      <c r="G2056" s="104">
        <f t="shared" si="255"/>
        <v>2046</v>
      </c>
      <c r="H2056" s="104">
        <f t="shared" ca="1" si="249"/>
        <v>101.95822592238956</v>
      </c>
    </row>
    <row r="2057" spans="1:8">
      <c r="A2057" s="104">
        <f t="shared" si="254"/>
        <v>2047</v>
      </c>
      <c r="B2057" s="104">
        <f t="shared" ca="1" si="250"/>
        <v>0.49642829425492163</v>
      </c>
      <c r="C2057" s="104">
        <f t="shared" ca="1" si="251"/>
        <v>5.0642829425492171E-4</v>
      </c>
      <c r="D2057" s="104">
        <f t="shared" ca="1" si="252"/>
        <v>100.01989942192128</v>
      </c>
      <c r="E2057" s="104">
        <f t="shared" ca="1" si="253"/>
        <v>4.625069607909615</v>
      </c>
      <c r="F2057" s="104">
        <f t="shared" ca="1" si="248"/>
        <v>102.00987352962967</v>
      </c>
      <c r="G2057" s="104">
        <f t="shared" si="255"/>
        <v>2047</v>
      </c>
      <c r="H2057" s="104">
        <f t="shared" ca="1" si="249"/>
        <v>102.00987352962967</v>
      </c>
    </row>
    <row r="2058" spans="1:8">
      <c r="A2058" s="104">
        <f t="shared" si="254"/>
        <v>2048</v>
      </c>
      <c r="B2058" s="104">
        <f t="shared" ca="1" si="250"/>
        <v>-1.0731051854777709</v>
      </c>
      <c r="C2058" s="104">
        <f t="shared" ca="1" si="251"/>
        <v>-1.0631051854777709E-3</v>
      </c>
      <c r="D2058" s="104">
        <f t="shared" ca="1" si="252"/>
        <v>100.0188363167358</v>
      </c>
      <c r="E2058" s="104">
        <f t="shared" ca="1" si="253"/>
        <v>4.6240065027241375</v>
      </c>
      <c r="F2058" s="104">
        <f t="shared" ref="F2058:F2121" ca="1" si="256">EXP(E2058)</f>
        <v>101.90148392909204</v>
      </c>
      <c r="G2058" s="104">
        <f t="shared" si="255"/>
        <v>2048</v>
      </c>
      <c r="H2058" s="104">
        <f t="shared" ref="H2058:H2121" ca="1" si="257">F2058</f>
        <v>101.90148392909204</v>
      </c>
    </row>
    <row r="2059" spans="1:8">
      <c r="A2059" s="104">
        <f t="shared" si="254"/>
        <v>2049</v>
      </c>
      <c r="B2059" s="104">
        <f t="shared" ref="B2059:B2122" ca="1" si="258">NORMINV(RAND(),0,1)</f>
        <v>1.9397459113473055</v>
      </c>
      <c r="C2059" s="104">
        <f t="shared" ref="C2059:C2122" ca="1" si="259">$E$2+B2059*$C$3</f>
        <v>1.9497459113473055E-3</v>
      </c>
      <c r="D2059" s="104">
        <f t="shared" ref="D2059:D2122" ca="1" si="260">D2058+C2059</f>
        <v>100.02078606264715</v>
      </c>
      <c r="E2059" s="104">
        <f t="shared" ref="E2059:E2122" ca="1" si="261">E2058+C2059</f>
        <v>4.625956248635485</v>
      </c>
      <c r="F2059" s="104">
        <f t="shared" ca="1" si="256"/>
        <v>102.10035974639651</v>
      </c>
      <c r="G2059" s="104">
        <f t="shared" si="255"/>
        <v>2049</v>
      </c>
      <c r="H2059" s="104">
        <f t="shared" ca="1" si="257"/>
        <v>102.10035974639651</v>
      </c>
    </row>
    <row r="2060" spans="1:8">
      <c r="A2060" s="104">
        <f t="shared" ref="A2060:A2123" si="262">A2059+1</f>
        <v>2050</v>
      </c>
      <c r="B2060" s="104">
        <f t="shared" ca="1" si="258"/>
        <v>0.37893637021399584</v>
      </c>
      <c r="C2060" s="104">
        <f t="shared" ca="1" si="259"/>
        <v>3.889363702139959E-4</v>
      </c>
      <c r="D2060" s="104">
        <f t="shared" ca="1" si="260"/>
        <v>100.02117499901736</v>
      </c>
      <c r="E2060" s="104">
        <f t="shared" ca="1" si="261"/>
        <v>4.6263451850056994</v>
      </c>
      <c r="F2060" s="104">
        <f t="shared" ca="1" si="256"/>
        <v>102.14007801315242</v>
      </c>
      <c r="G2060" s="104">
        <f t="shared" ref="G2060:G2123" si="263">G2059+1</f>
        <v>2050</v>
      </c>
      <c r="H2060" s="104">
        <f t="shared" ca="1" si="257"/>
        <v>102.14007801315242</v>
      </c>
    </row>
    <row r="2061" spans="1:8">
      <c r="A2061" s="104">
        <f t="shared" si="262"/>
        <v>2051</v>
      </c>
      <c r="B2061" s="104">
        <f t="shared" ca="1" si="258"/>
        <v>-0.91511856294902194</v>
      </c>
      <c r="C2061" s="104">
        <f t="shared" ca="1" si="259"/>
        <v>-9.0511856294902193E-4</v>
      </c>
      <c r="D2061" s="104">
        <f t="shared" ca="1" si="260"/>
        <v>100.02026988045441</v>
      </c>
      <c r="E2061" s="104">
        <f t="shared" ca="1" si="261"/>
        <v>4.6254400664427502</v>
      </c>
      <c r="F2061" s="104">
        <f t="shared" ca="1" si="256"/>
        <v>102.04767095850052</v>
      </c>
      <c r="G2061" s="104">
        <f t="shared" si="263"/>
        <v>2051</v>
      </c>
      <c r="H2061" s="104">
        <f t="shared" ca="1" si="257"/>
        <v>102.04767095850052</v>
      </c>
    </row>
    <row r="2062" spans="1:8">
      <c r="A2062" s="104">
        <f t="shared" si="262"/>
        <v>2052</v>
      </c>
      <c r="B2062" s="104">
        <f t="shared" ca="1" si="258"/>
        <v>5.7337388398850553E-2</v>
      </c>
      <c r="C2062" s="104">
        <f t="shared" ca="1" si="259"/>
        <v>6.7337388398850553E-5</v>
      </c>
      <c r="D2062" s="104">
        <f t="shared" ca="1" si="260"/>
        <v>100.02033721784281</v>
      </c>
      <c r="E2062" s="104">
        <f t="shared" ca="1" si="261"/>
        <v>4.6255074038311488</v>
      </c>
      <c r="F2062" s="104">
        <f t="shared" ca="1" si="256"/>
        <v>102.05454281351881</v>
      </c>
      <c r="G2062" s="104">
        <f t="shared" si="263"/>
        <v>2052</v>
      </c>
      <c r="H2062" s="104">
        <f t="shared" ca="1" si="257"/>
        <v>102.05454281351881</v>
      </c>
    </row>
    <row r="2063" spans="1:8">
      <c r="A2063" s="104">
        <f t="shared" si="262"/>
        <v>2053</v>
      </c>
      <c r="B2063" s="104">
        <f t="shared" ca="1" si="258"/>
        <v>-1.1763095481203121</v>
      </c>
      <c r="C2063" s="104">
        <f t="shared" ca="1" si="259"/>
        <v>-1.1663095481203121E-3</v>
      </c>
      <c r="D2063" s="104">
        <f t="shared" ca="1" si="260"/>
        <v>100.01917090829468</v>
      </c>
      <c r="E2063" s="104">
        <f t="shared" ca="1" si="261"/>
        <v>4.6243410942830288</v>
      </c>
      <c r="F2063" s="104">
        <f t="shared" ca="1" si="256"/>
        <v>101.93558501010199</v>
      </c>
      <c r="G2063" s="104">
        <f t="shared" si="263"/>
        <v>2053</v>
      </c>
      <c r="H2063" s="104">
        <f t="shared" ca="1" si="257"/>
        <v>101.93558501010199</v>
      </c>
    </row>
    <row r="2064" spans="1:8">
      <c r="A2064" s="104">
        <f t="shared" si="262"/>
        <v>2054</v>
      </c>
      <c r="B2064" s="104">
        <f t="shared" ca="1" si="258"/>
        <v>0.13841126833208706</v>
      </c>
      <c r="C2064" s="104">
        <f t="shared" ca="1" si="259"/>
        <v>1.4841126833208706E-4</v>
      </c>
      <c r="D2064" s="104">
        <f t="shared" ca="1" si="260"/>
        <v>100.01931931956301</v>
      </c>
      <c r="E2064" s="104">
        <f t="shared" ca="1" si="261"/>
        <v>4.6244895055513604</v>
      </c>
      <c r="F2064" s="104">
        <f t="shared" ca="1" si="256"/>
        <v>101.95071452222874</v>
      </c>
      <c r="G2064" s="104">
        <f t="shared" si="263"/>
        <v>2054</v>
      </c>
      <c r="H2064" s="104">
        <f t="shared" ca="1" si="257"/>
        <v>101.95071452222874</v>
      </c>
    </row>
    <row r="2065" spans="1:8">
      <c r="A2065" s="104">
        <f t="shared" si="262"/>
        <v>2055</v>
      </c>
      <c r="B2065" s="104">
        <f t="shared" ca="1" si="258"/>
        <v>1.0712265176002411</v>
      </c>
      <c r="C2065" s="104">
        <f t="shared" ca="1" si="259"/>
        <v>1.0812265176002411E-3</v>
      </c>
      <c r="D2065" s="104">
        <f t="shared" ca="1" si="260"/>
        <v>100.02040054608061</v>
      </c>
      <c r="E2065" s="104">
        <f t="shared" ca="1" si="261"/>
        <v>4.6255707320689607</v>
      </c>
      <c r="F2065" s="104">
        <f t="shared" ca="1" si="256"/>
        <v>102.06100595252333</v>
      </c>
      <c r="G2065" s="104">
        <f t="shared" si="263"/>
        <v>2055</v>
      </c>
      <c r="H2065" s="104">
        <f t="shared" ca="1" si="257"/>
        <v>102.06100595252333</v>
      </c>
    </row>
    <row r="2066" spans="1:8">
      <c r="A2066" s="104">
        <f t="shared" si="262"/>
        <v>2056</v>
      </c>
      <c r="B2066" s="104">
        <f t="shared" ca="1" si="258"/>
        <v>-0.70899174234974605</v>
      </c>
      <c r="C2066" s="104">
        <f t="shared" ca="1" si="259"/>
        <v>-6.9899174234974606E-4</v>
      </c>
      <c r="D2066" s="104">
        <f t="shared" ca="1" si="260"/>
        <v>100.01970155433825</v>
      </c>
      <c r="E2066" s="104">
        <f t="shared" ca="1" si="261"/>
        <v>4.6248717403266113</v>
      </c>
      <c r="F2066" s="104">
        <f t="shared" ca="1" si="256"/>
        <v>101.98969107930404</v>
      </c>
      <c r="G2066" s="104">
        <f t="shared" si="263"/>
        <v>2056</v>
      </c>
      <c r="H2066" s="104">
        <f t="shared" ca="1" si="257"/>
        <v>101.98969107930404</v>
      </c>
    </row>
    <row r="2067" spans="1:8">
      <c r="A2067" s="104">
        <f t="shared" si="262"/>
        <v>2057</v>
      </c>
      <c r="B2067" s="104">
        <f t="shared" ca="1" si="258"/>
        <v>-0.36552922544202882</v>
      </c>
      <c r="C2067" s="104">
        <f t="shared" ca="1" si="259"/>
        <v>-3.555292254420288E-4</v>
      </c>
      <c r="D2067" s="104">
        <f t="shared" ca="1" si="260"/>
        <v>100.01934602511281</v>
      </c>
      <c r="E2067" s="104">
        <f t="shared" ca="1" si="261"/>
        <v>4.6245162111011693</v>
      </c>
      <c r="F2067" s="104">
        <f t="shared" ca="1" si="256"/>
        <v>101.95343720846873</v>
      </c>
      <c r="G2067" s="104">
        <f t="shared" si="263"/>
        <v>2057</v>
      </c>
      <c r="H2067" s="104">
        <f t="shared" ca="1" si="257"/>
        <v>101.95343720846873</v>
      </c>
    </row>
    <row r="2068" spans="1:8">
      <c r="A2068" s="104">
        <f t="shared" si="262"/>
        <v>2058</v>
      </c>
      <c r="B2068" s="104">
        <f t="shared" ca="1" si="258"/>
        <v>1.1726685011998383</v>
      </c>
      <c r="C2068" s="104">
        <f t="shared" ca="1" si="259"/>
        <v>1.1826685011998384E-3</v>
      </c>
      <c r="D2068" s="104">
        <f t="shared" ca="1" si="260"/>
        <v>100.02052869361401</v>
      </c>
      <c r="E2068" s="104">
        <f t="shared" ca="1" si="261"/>
        <v>4.6256988796023695</v>
      </c>
      <c r="F2068" s="104">
        <f t="shared" ca="1" si="256"/>
        <v>102.07408565674139</v>
      </c>
      <c r="G2068" s="104">
        <f t="shared" si="263"/>
        <v>2058</v>
      </c>
      <c r="H2068" s="104">
        <f t="shared" ca="1" si="257"/>
        <v>102.07408565674139</v>
      </c>
    </row>
    <row r="2069" spans="1:8">
      <c r="A2069" s="104">
        <f t="shared" si="262"/>
        <v>2059</v>
      </c>
      <c r="B2069" s="104">
        <f t="shared" ca="1" si="258"/>
        <v>0.18187669783131183</v>
      </c>
      <c r="C2069" s="104">
        <f t="shared" ca="1" si="259"/>
        <v>1.9187669783131184E-4</v>
      </c>
      <c r="D2069" s="104">
        <f t="shared" ca="1" si="260"/>
        <v>100.02072057031184</v>
      </c>
      <c r="E2069" s="104">
        <f t="shared" ca="1" si="261"/>
        <v>4.6258907563002012</v>
      </c>
      <c r="F2069" s="104">
        <f t="shared" ca="1" si="256"/>
        <v>102.09367317436539</v>
      </c>
      <c r="G2069" s="104">
        <f t="shared" si="263"/>
        <v>2059</v>
      </c>
      <c r="H2069" s="104">
        <f t="shared" ca="1" si="257"/>
        <v>102.09367317436539</v>
      </c>
    </row>
    <row r="2070" spans="1:8">
      <c r="A2070" s="104">
        <f t="shared" si="262"/>
        <v>2060</v>
      </c>
      <c r="B2070" s="104">
        <f t="shared" ca="1" si="258"/>
        <v>-0.42121320646202609</v>
      </c>
      <c r="C2070" s="104">
        <f t="shared" ca="1" si="259"/>
        <v>-4.1121320646202609E-4</v>
      </c>
      <c r="D2070" s="104">
        <f t="shared" ca="1" si="260"/>
        <v>100.02030935710538</v>
      </c>
      <c r="E2070" s="104">
        <f t="shared" ca="1" si="261"/>
        <v>4.6254795430937392</v>
      </c>
      <c r="F2070" s="104">
        <f t="shared" ca="1" si="256"/>
        <v>102.05169953830809</v>
      </c>
      <c r="G2070" s="104">
        <f t="shared" si="263"/>
        <v>2060</v>
      </c>
      <c r="H2070" s="104">
        <f t="shared" ca="1" si="257"/>
        <v>102.05169953830809</v>
      </c>
    </row>
    <row r="2071" spans="1:8">
      <c r="A2071" s="104">
        <f t="shared" si="262"/>
        <v>2061</v>
      </c>
      <c r="B2071" s="104">
        <f t="shared" ca="1" si="258"/>
        <v>0.39074114414608141</v>
      </c>
      <c r="C2071" s="104">
        <f t="shared" ca="1" si="259"/>
        <v>4.0074114414608144E-4</v>
      </c>
      <c r="D2071" s="104">
        <f t="shared" ca="1" si="260"/>
        <v>100.02071009824952</v>
      </c>
      <c r="E2071" s="104">
        <f t="shared" ca="1" si="261"/>
        <v>4.6258802842378852</v>
      </c>
      <c r="F2071" s="104">
        <f t="shared" ca="1" si="256"/>
        <v>102.09260404865583</v>
      </c>
      <c r="G2071" s="104">
        <f t="shared" si="263"/>
        <v>2061</v>
      </c>
      <c r="H2071" s="104">
        <f t="shared" ca="1" si="257"/>
        <v>102.09260404865583</v>
      </c>
    </row>
    <row r="2072" spans="1:8">
      <c r="A2072" s="104">
        <f t="shared" si="262"/>
        <v>2062</v>
      </c>
      <c r="B2072" s="104">
        <f t="shared" ca="1" si="258"/>
        <v>1.9626833691349738E-2</v>
      </c>
      <c r="C2072" s="104">
        <f t="shared" ca="1" si="259"/>
        <v>2.9626833691349738E-5</v>
      </c>
      <c r="D2072" s="104">
        <f t="shared" ca="1" si="260"/>
        <v>100.02073972508322</v>
      </c>
      <c r="E2072" s="104">
        <f t="shared" ca="1" si="261"/>
        <v>4.6259099110715765</v>
      </c>
      <c r="F2072" s="104">
        <f t="shared" ca="1" si="256"/>
        <v>102.09562877406339</v>
      </c>
      <c r="G2072" s="104">
        <f t="shared" si="263"/>
        <v>2062</v>
      </c>
      <c r="H2072" s="104">
        <f t="shared" ca="1" si="257"/>
        <v>102.09562877406339</v>
      </c>
    </row>
    <row r="2073" spans="1:8">
      <c r="A2073" s="104">
        <f t="shared" si="262"/>
        <v>2063</v>
      </c>
      <c r="B2073" s="104">
        <f t="shared" ca="1" si="258"/>
        <v>-0.17677877109496204</v>
      </c>
      <c r="C2073" s="104">
        <f t="shared" ca="1" si="259"/>
        <v>-1.6677877109496205E-4</v>
      </c>
      <c r="D2073" s="104">
        <f t="shared" ca="1" si="260"/>
        <v>100.02057294631213</v>
      </c>
      <c r="E2073" s="104">
        <f t="shared" ca="1" si="261"/>
        <v>4.6257431323004816</v>
      </c>
      <c r="F2073" s="104">
        <f t="shared" ca="1" si="256"/>
        <v>102.0786028103864</v>
      </c>
      <c r="G2073" s="104">
        <f t="shared" si="263"/>
        <v>2063</v>
      </c>
      <c r="H2073" s="104">
        <f t="shared" ca="1" si="257"/>
        <v>102.0786028103864</v>
      </c>
    </row>
    <row r="2074" spans="1:8">
      <c r="A2074" s="104">
        <f t="shared" si="262"/>
        <v>2064</v>
      </c>
      <c r="B2074" s="104">
        <f t="shared" ca="1" si="258"/>
        <v>0.52679502934820843</v>
      </c>
      <c r="C2074" s="104">
        <f t="shared" ca="1" si="259"/>
        <v>5.367950293482085E-4</v>
      </c>
      <c r="D2074" s="104">
        <f t="shared" ca="1" si="260"/>
        <v>100.02110974134148</v>
      </c>
      <c r="E2074" s="104">
        <f t="shared" ca="1" si="261"/>
        <v>4.6262799273298301</v>
      </c>
      <c r="F2074" s="104">
        <f t="shared" ca="1" si="256"/>
        <v>102.13341280652848</v>
      </c>
      <c r="G2074" s="104">
        <f t="shared" si="263"/>
        <v>2064</v>
      </c>
      <c r="H2074" s="104">
        <f t="shared" ca="1" si="257"/>
        <v>102.13341280652848</v>
      </c>
    </row>
    <row r="2075" spans="1:8">
      <c r="A2075" s="104">
        <f t="shared" si="262"/>
        <v>2065</v>
      </c>
      <c r="B2075" s="104">
        <f t="shared" ca="1" si="258"/>
        <v>-0.10927645721761126</v>
      </c>
      <c r="C2075" s="104">
        <f t="shared" ca="1" si="259"/>
        <v>-9.9276457217611254E-5</v>
      </c>
      <c r="D2075" s="104">
        <f t="shared" ca="1" si="260"/>
        <v>100.02101046488426</v>
      </c>
      <c r="E2075" s="104">
        <f t="shared" ca="1" si="261"/>
        <v>4.6261806508726124</v>
      </c>
      <c r="F2075" s="104">
        <f t="shared" ca="1" si="256"/>
        <v>102.12327386642886</v>
      </c>
      <c r="G2075" s="104">
        <f t="shared" si="263"/>
        <v>2065</v>
      </c>
      <c r="H2075" s="104">
        <f t="shared" ca="1" si="257"/>
        <v>102.12327386642886</v>
      </c>
    </row>
    <row r="2076" spans="1:8">
      <c r="A2076" s="104">
        <f t="shared" si="262"/>
        <v>2066</v>
      </c>
      <c r="B2076" s="104">
        <f t="shared" ca="1" si="258"/>
        <v>0.39707084288694949</v>
      </c>
      <c r="C2076" s="104">
        <f t="shared" ca="1" si="259"/>
        <v>4.0707084288694952E-4</v>
      </c>
      <c r="D2076" s="104">
        <f t="shared" ca="1" si="260"/>
        <v>100.02141753572714</v>
      </c>
      <c r="E2076" s="104">
        <f t="shared" ca="1" si="261"/>
        <v>4.6265877217154996</v>
      </c>
      <c r="F2076" s="104">
        <f t="shared" ca="1" si="256"/>
        <v>102.16485373600216</v>
      </c>
      <c r="G2076" s="104">
        <f t="shared" si="263"/>
        <v>2066</v>
      </c>
      <c r="H2076" s="104">
        <f t="shared" ca="1" si="257"/>
        <v>102.16485373600216</v>
      </c>
    </row>
    <row r="2077" spans="1:8">
      <c r="A2077" s="104">
        <f t="shared" si="262"/>
        <v>2067</v>
      </c>
      <c r="B2077" s="104">
        <f t="shared" ca="1" si="258"/>
        <v>0.32681369065314003</v>
      </c>
      <c r="C2077" s="104">
        <f t="shared" ca="1" si="259"/>
        <v>3.3681369065314008E-4</v>
      </c>
      <c r="D2077" s="104">
        <f t="shared" ca="1" si="260"/>
        <v>100.02175434941779</v>
      </c>
      <c r="E2077" s="104">
        <f t="shared" ca="1" si="261"/>
        <v>4.626924535406153</v>
      </c>
      <c r="F2077" s="104">
        <f t="shared" ca="1" si="256"/>
        <v>102.19927005306208</v>
      </c>
      <c r="G2077" s="104">
        <f t="shared" si="263"/>
        <v>2067</v>
      </c>
      <c r="H2077" s="104">
        <f t="shared" ca="1" si="257"/>
        <v>102.19927005306208</v>
      </c>
    </row>
    <row r="2078" spans="1:8">
      <c r="A2078" s="104">
        <f t="shared" si="262"/>
        <v>2068</v>
      </c>
      <c r="B2078" s="104">
        <f t="shared" ca="1" si="258"/>
        <v>0.49603885244997059</v>
      </c>
      <c r="C2078" s="104">
        <f t="shared" ca="1" si="259"/>
        <v>5.0603885244997063E-4</v>
      </c>
      <c r="D2078" s="104">
        <f t="shared" ca="1" si="260"/>
        <v>100.02226038827024</v>
      </c>
      <c r="E2078" s="104">
        <f t="shared" ca="1" si="261"/>
        <v>4.6274305742586028</v>
      </c>
      <c r="F2078" s="104">
        <f t="shared" ca="1" si="256"/>
        <v>102.25099994196385</v>
      </c>
      <c r="G2078" s="104">
        <f t="shared" si="263"/>
        <v>2068</v>
      </c>
      <c r="H2078" s="104">
        <f t="shared" ca="1" si="257"/>
        <v>102.25099994196385</v>
      </c>
    </row>
    <row r="2079" spans="1:8">
      <c r="A2079" s="104">
        <f t="shared" si="262"/>
        <v>2069</v>
      </c>
      <c r="B2079" s="104">
        <f t="shared" ca="1" si="258"/>
        <v>1.7140920759430718</v>
      </c>
      <c r="C2079" s="104">
        <f t="shared" ca="1" si="259"/>
        <v>1.7240920759430719E-3</v>
      </c>
      <c r="D2079" s="104">
        <f t="shared" ca="1" si="260"/>
        <v>100.02398448034619</v>
      </c>
      <c r="E2079" s="104">
        <f t="shared" ca="1" si="261"/>
        <v>4.6291546663345455</v>
      </c>
      <c r="F2079" s="104">
        <f t="shared" ca="1" si="256"/>
        <v>102.42744213831119</v>
      </c>
      <c r="G2079" s="104">
        <f t="shared" si="263"/>
        <v>2069</v>
      </c>
      <c r="H2079" s="104">
        <f t="shared" ca="1" si="257"/>
        <v>102.42744213831119</v>
      </c>
    </row>
    <row r="2080" spans="1:8">
      <c r="A2080" s="104">
        <f t="shared" si="262"/>
        <v>2070</v>
      </c>
      <c r="B2080" s="104">
        <f t="shared" ca="1" si="258"/>
        <v>0.79085889336806914</v>
      </c>
      <c r="C2080" s="104">
        <f t="shared" ca="1" si="259"/>
        <v>8.0085889336806919E-4</v>
      </c>
      <c r="D2080" s="104">
        <f t="shared" ca="1" si="260"/>
        <v>100.02478533923956</v>
      </c>
      <c r="E2080" s="104">
        <f t="shared" ca="1" si="261"/>
        <v>4.6299555252279134</v>
      </c>
      <c r="F2080" s="104">
        <f t="shared" ca="1" si="256"/>
        <v>102.50950492224167</v>
      </c>
      <c r="G2080" s="104">
        <f t="shared" si="263"/>
        <v>2070</v>
      </c>
      <c r="H2080" s="104">
        <f t="shared" ca="1" si="257"/>
        <v>102.50950492224167</v>
      </c>
    </row>
    <row r="2081" spans="1:8">
      <c r="A2081" s="104">
        <f t="shared" si="262"/>
        <v>2071</v>
      </c>
      <c r="B2081" s="104">
        <f t="shared" ca="1" si="258"/>
        <v>-1.0550813729882136</v>
      </c>
      <c r="C2081" s="104">
        <f t="shared" ca="1" si="259"/>
        <v>-1.0450813729882137E-3</v>
      </c>
      <c r="D2081" s="104">
        <f t="shared" ca="1" si="260"/>
        <v>100.02374025786656</v>
      </c>
      <c r="E2081" s="104">
        <f t="shared" ca="1" si="261"/>
        <v>4.6289104438549256</v>
      </c>
      <c r="F2081" s="104">
        <f t="shared" ca="1" si="256"/>
        <v>102.40243010878531</v>
      </c>
      <c r="G2081" s="104">
        <f t="shared" si="263"/>
        <v>2071</v>
      </c>
      <c r="H2081" s="104">
        <f t="shared" ca="1" si="257"/>
        <v>102.40243010878531</v>
      </c>
    </row>
    <row r="2082" spans="1:8">
      <c r="A2082" s="104">
        <f t="shared" si="262"/>
        <v>2072</v>
      </c>
      <c r="B2082" s="104">
        <f t="shared" ca="1" si="258"/>
        <v>-1.550393965198972</v>
      </c>
      <c r="C2082" s="104">
        <f t="shared" ca="1" si="259"/>
        <v>-1.5403939651989719E-3</v>
      </c>
      <c r="D2082" s="104">
        <f t="shared" ca="1" si="260"/>
        <v>100.02219986390136</v>
      </c>
      <c r="E2082" s="104">
        <f t="shared" ca="1" si="261"/>
        <v>4.627370049889727</v>
      </c>
      <c r="F2082" s="104">
        <f t="shared" ca="1" si="256"/>
        <v>102.24481145200456</v>
      </c>
      <c r="G2082" s="104">
        <f t="shared" si="263"/>
        <v>2072</v>
      </c>
      <c r="H2082" s="104">
        <f t="shared" ca="1" si="257"/>
        <v>102.24481145200456</v>
      </c>
    </row>
    <row r="2083" spans="1:8">
      <c r="A2083" s="104">
        <f t="shared" si="262"/>
        <v>2073</v>
      </c>
      <c r="B2083" s="104">
        <f t="shared" ca="1" si="258"/>
        <v>-0.80770311624840829</v>
      </c>
      <c r="C2083" s="104">
        <f t="shared" ca="1" si="259"/>
        <v>-7.9770311624840834E-4</v>
      </c>
      <c r="D2083" s="104">
        <f t="shared" ca="1" si="260"/>
        <v>100.02140216078512</v>
      </c>
      <c r="E2083" s="104">
        <f t="shared" ca="1" si="261"/>
        <v>4.6265723467734787</v>
      </c>
      <c r="F2083" s="104">
        <f t="shared" ca="1" si="256"/>
        <v>102.16328296937466</v>
      </c>
      <c r="G2083" s="104">
        <f t="shared" si="263"/>
        <v>2073</v>
      </c>
      <c r="H2083" s="104">
        <f t="shared" ca="1" si="257"/>
        <v>102.16328296937466</v>
      </c>
    </row>
    <row r="2084" spans="1:8">
      <c r="A2084" s="104">
        <f t="shared" si="262"/>
        <v>2074</v>
      </c>
      <c r="B2084" s="104">
        <f t="shared" ca="1" si="258"/>
        <v>0.13336000260771569</v>
      </c>
      <c r="C2084" s="104">
        <f t="shared" ca="1" si="259"/>
        <v>1.433600026077157E-4</v>
      </c>
      <c r="D2084" s="104">
        <f t="shared" ca="1" si="260"/>
        <v>100.02154552078773</v>
      </c>
      <c r="E2084" s="104">
        <f t="shared" ca="1" si="261"/>
        <v>4.6267157067760865</v>
      </c>
      <c r="F2084" s="104">
        <f t="shared" ca="1" si="256"/>
        <v>102.17793014777224</v>
      </c>
      <c r="G2084" s="104">
        <f t="shared" si="263"/>
        <v>2074</v>
      </c>
      <c r="H2084" s="104">
        <f t="shared" ca="1" si="257"/>
        <v>102.17793014777224</v>
      </c>
    </row>
    <row r="2085" spans="1:8">
      <c r="A2085" s="104">
        <f t="shared" si="262"/>
        <v>2075</v>
      </c>
      <c r="B2085" s="104">
        <f t="shared" ca="1" si="258"/>
        <v>1.5784855511845772</v>
      </c>
      <c r="C2085" s="104">
        <f t="shared" ca="1" si="259"/>
        <v>1.5884855511845773E-3</v>
      </c>
      <c r="D2085" s="104">
        <f t="shared" ca="1" si="260"/>
        <v>100.02313400633891</v>
      </c>
      <c r="E2085" s="104">
        <f t="shared" ca="1" si="261"/>
        <v>4.6283041923272714</v>
      </c>
      <c r="F2085" s="104">
        <f t="shared" ca="1" si="256"/>
        <v>102.34036729383543</v>
      </c>
      <c r="G2085" s="104">
        <f t="shared" si="263"/>
        <v>2075</v>
      </c>
      <c r="H2085" s="104">
        <f t="shared" ca="1" si="257"/>
        <v>102.34036729383543</v>
      </c>
    </row>
    <row r="2086" spans="1:8">
      <c r="A2086" s="104">
        <f t="shared" si="262"/>
        <v>2076</v>
      </c>
      <c r="B2086" s="104">
        <f t="shared" ca="1" si="258"/>
        <v>1.0861775656676627</v>
      </c>
      <c r="C2086" s="104">
        <f t="shared" ca="1" si="259"/>
        <v>1.0961775656676627E-3</v>
      </c>
      <c r="D2086" s="104">
        <f t="shared" ca="1" si="260"/>
        <v>100.02423018390458</v>
      </c>
      <c r="E2086" s="104">
        <f t="shared" ca="1" si="261"/>
        <v>4.6294003698929389</v>
      </c>
      <c r="F2086" s="104">
        <f t="shared" ca="1" si="256"/>
        <v>102.45261201735951</v>
      </c>
      <c r="G2086" s="104">
        <f t="shared" si="263"/>
        <v>2076</v>
      </c>
      <c r="H2086" s="104">
        <f t="shared" ca="1" si="257"/>
        <v>102.45261201735951</v>
      </c>
    </row>
    <row r="2087" spans="1:8">
      <c r="A2087" s="104">
        <f t="shared" si="262"/>
        <v>2077</v>
      </c>
      <c r="B2087" s="104">
        <f t="shared" ca="1" si="258"/>
        <v>-1.1482997902384446</v>
      </c>
      <c r="C2087" s="104">
        <f t="shared" ca="1" si="259"/>
        <v>-1.1382997902384447E-3</v>
      </c>
      <c r="D2087" s="104">
        <f t="shared" ca="1" si="260"/>
        <v>100.02309188411434</v>
      </c>
      <c r="E2087" s="104">
        <f t="shared" ca="1" si="261"/>
        <v>4.6282620701027009</v>
      </c>
      <c r="F2087" s="104">
        <f t="shared" ca="1" si="256"/>
        <v>102.33605658069069</v>
      </c>
      <c r="G2087" s="104">
        <f t="shared" si="263"/>
        <v>2077</v>
      </c>
      <c r="H2087" s="104">
        <f t="shared" ca="1" si="257"/>
        <v>102.33605658069069</v>
      </c>
    </row>
    <row r="2088" spans="1:8">
      <c r="A2088" s="104">
        <f t="shared" si="262"/>
        <v>2078</v>
      </c>
      <c r="B2088" s="104">
        <f t="shared" ca="1" si="258"/>
        <v>-0.54620324332457804</v>
      </c>
      <c r="C2088" s="104">
        <f t="shared" ca="1" si="259"/>
        <v>-5.36203243324578E-4</v>
      </c>
      <c r="D2088" s="104">
        <f t="shared" ca="1" si="260"/>
        <v>100.02255568087101</v>
      </c>
      <c r="E2088" s="104">
        <f t="shared" ca="1" si="261"/>
        <v>4.6277258668593761</v>
      </c>
      <c r="F2088" s="104">
        <f t="shared" ca="1" si="256"/>
        <v>102.28119836413427</v>
      </c>
      <c r="G2088" s="104">
        <f t="shared" si="263"/>
        <v>2078</v>
      </c>
      <c r="H2088" s="104">
        <f t="shared" ca="1" si="257"/>
        <v>102.28119836413427</v>
      </c>
    </row>
    <row r="2089" spans="1:8">
      <c r="A2089" s="104">
        <f t="shared" si="262"/>
        <v>2079</v>
      </c>
      <c r="B2089" s="104">
        <f t="shared" ca="1" si="258"/>
        <v>-0.20904358941947854</v>
      </c>
      <c r="C2089" s="104">
        <f t="shared" ca="1" si="259"/>
        <v>-1.9904358941947854E-4</v>
      </c>
      <c r="D2089" s="104">
        <f t="shared" ca="1" si="260"/>
        <v>100.02235663728159</v>
      </c>
      <c r="E2089" s="104">
        <f t="shared" ca="1" si="261"/>
        <v>4.6275268232699567</v>
      </c>
      <c r="F2089" s="104">
        <f t="shared" ca="1" si="256"/>
        <v>102.26084197325351</v>
      </c>
      <c r="G2089" s="104">
        <f t="shared" si="263"/>
        <v>2079</v>
      </c>
      <c r="H2089" s="104">
        <f t="shared" ca="1" si="257"/>
        <v>102.26084197325351</v>
      </c>
    </row>
    <row r="2090" spans="1:8">
      <c r="A2090" s="104">
        <f t="shared" si="262"/>
        <v>2080</v>
      </c>
      <c r="B2090" s="104">
        <f t="shared" ca="1" si="258"/>
        <v>0.44747048017072066</v>
      </c>
      <c r="C2090" s="104">
        <f t="shared" ca="1" si="259"/>
        <v>4.574704801707207E-4</v>
      </c>
      <c r="D2090" s="104">
        <f t="shared" ca="1" si="260"/>
        <v>100.02281410776176</v>
      </c>
      <c r="E2090" s="104">
        <f t="shared" ca="1" si="261"/>
        <v>4.627984293750127</v>
      </c>
      <c r="F2090" s="104">
        <f t="shared" ca="1" si="256"/>
        <v>102.3076339919012</v>
      </c>
      <c r="G2090" s="104">
        <f t="shared" si="263"/>
        <v>2080</v>
      </c>
      <c r="H2090" s="104">
        <f t="shared" ca="1" si="257"/>
        <v>102.3076339919012</v>
      </c>
    </row>
    <row r="2091" spans="1:8">
      <c r="A2091" s="104">
        <f t="shared" si="262"/>
        <v>2081</v>
      </c>
      <c r="B2091" s="104">
        <f t="shared" ca="1" si="258"/>
        <v>0.47573577842011405</v>
      </c>
      <c r="C2091" s="104">
        <f t="shared" ca="1" si="259"/>
        <v>4.8573577842011406E-4</v>
      </c>
      <c r="D2091" s="104">
        <f t="shared" ca="1" si="260"/>
        <v>100.02329984354019</v>
      </c>
      <c r="E2091" s="104">
        <f t="shared" ca="1" si="261"/>
        <v>4.6284700295285468</v>
      </c>
      <c r="F2091" s="104">
        <f t="shared" ca="1" si="256"/>
        <v>102.35734054128396</v>
      </c>
      <c r="G2091" s="104">
        <f t="shared" si="263"/>
        <v>2081</v>
      </c>
      <c r="H2091" s="104">
        <f t="shared" ca="1" si="257"/>
        <v>102.35734054128396</v>
      </c>
    </row>
    <row r="2092" spans="1:8">
      <c r="A2092" s="104">
        <f t="shared" si="262"/>
        <v>2082</v>
      </c>
      <c r="B2092" s="104">
        <f t="shared" ca="1" si="258"/>
        <v>1.1705739964882667</v>
      </c>
      <c r="C2092" s="104">
        <f t="shared" ca="1" si="259"/>
        <v>1.1805739964882668E-3</v>
      </c>
      <c r="D2092" s="104">
        <f t="shared" ca="1" si="260"/>
        <v>100.02448041753668</v>
      </c>
      <c r="E2092" s="104">
        <f t="shared" ca="1" si="261"/>
        <v>4.6296506035250351</v>
      </c>
      <c r="F2092" s="104">
        <f t="shared" ca="1" si="256"/>
        <v>102.4782523144809</v>
      </c>
      <c r="G2092" s="104">
        <f t="shared" si="263"/>
        <v>2082</v>
      </c>
      <c r="H2092" s="104">
        <f t="shared" ca="1" si="257"/>
        <v>102.4782523144809</v>
      </c>
    </row>
    <row r="2093" spans="1:8">
      <c r="A2093" s="104">
        <f t="shared" si="262"/>
        <v>2083</v>
      </c>
      <c r="B2093" s="104">
        <f t="shared" ca="1" si="258"/>
        <v>0.30326966800512223</v>
      </c>
      <c r="C2093" s="104">
        <f t="shared" ca="1" si="259"/>
        <v>3.1326966800512227E-4</v>
      </c>
      <c r="D2093" s="104">
        <f t="shared" ca="1" si="260"/>
        <v>100.02479368720468</v>
      </c>
      <c r="E2093" s="104">
        <f t="shared" ca="1" si="261"/>
        <v>4.6299638731930406</v>
      </c>
      <c r="F2093" s="104">
        <f t="shared" ca="1" si="256"/>
        <v>102.51036067158584</v>
      </c>
      <c r="G2093" s="104">
        <f t="shared" si="263"/>
        <v>2083</v>
      </c>
      <c r="H2093" s="104">
        <f t="shared" ca="1" si="257"/>
        <v>102.51036067158584</v>
      </c>
    </row>
    <row r="2094" spans="1:8">
      <c r="A2094" s="104">
        <f t="shared" si="262"/>
        <v>2084</v>
      </c>
      <c r="B2094" s="104">
        <f t="shared" ca="1" si="258"/>
        <v>0.86003400225854354</v>
      </c>
      <c r="C2094" s="104">
        <f t="shared" ca="1" si="259"/>
        <v>8.7003400225854361E-4</v>
      </c>
      <c r="D2094" s="104">
        <f t="shared" ca="1" si="260"/>
        <v>100.02566372120694</v>
      </c>
      <c r="E2094" s="104">
        <f t="shared" ca="1" si="261"/>
        <v>4.6308339071952993</v>
      </c>
      <c r="F2094" s="104">
        <f t="shared" ca="1" si="256"/>
        <v>102.59958698028677</v>
      </c>
      <c r="G2094" s="104">
        <f t="shared" si="263"/>
        <v>2084</v>
      </c>
      <c r="H2094" s="104">
        <f t="shared" ca="1" si="257"/>
        <v>102.59958698028677</v>
      </c>
    </row>
    <row r="2095" spans="1:8">
      <c r="A2095" s="104">
        <f t="shared" si="262"/>
        <v>2085</v>
      </c>
      <c r="B2095" s="104">
        <f t="shared" ca="1" si="258"/>
        <v>1.0570409597872277</v>
      </c>
      <c r="C2095" s="104">
        <f t="shared" ca="1" si="259"/>
        <v>1.0670409597872278E-3</v>
      </c>
      <c r="D2095" s="104">
        <f t="shared" ca="1" si="260"/>
        <v>100.02673076216672</v>
      </c>
      <c r="E2095" s="104">
        <f t="shared" ca="1" si="261"/>
        <v>4.6319009481550868</v>
      </c>
      <c r="F2095" s="104">
        <f t="shared" ca="1" si="256"/>
        <v>102.70912337156709</v>
      </c>
      <c r="G2095" s="104">
        <f t="shared" si="263"/>
        <v>2085</v>
      </c>
      <c r="H2095" s="104">
        <f t="shared" ca="1" si="257"/>
        <v>102.70912337156709</v>
      </c>
    </row>
    <row r="2096" spans="1:8">
      <c r="A2096" s="104">
        <f t="shared" si="262"/>
        <v>2086</v>
      </c>
      <c r="B2096" s="104">
        <f t="shared" ca="1" si="258"/>
        <v>-0.24283170695944928</v>
      </c>
      <c r="C2096" s="104">
        <f t="shared" ca="1" si="259"/>
        <v>-2.3283170695944928E-4</v>
      </c>
      <c r="D2096" s="104">
        <f t="shared" ca="1" si="260"/>
        <v>100.02649793045977</v>
      </c>
      <c r="E2096" s="104">
        <f t="shared" ca="1" si="261"/>
        <v>4.631668116448127</v>
      </c>
      <c r="F2096" s="104">
        <f t="shared" ca="1" si="256"/>
        <v>102.68521221479789</v>
      </c>
      <c r="G2096" s="104">
        <f t="shared" si="263"/>
        <v>2086</v>
      </c>
      <c r="H2096" s="104">
        <f t="shared" ca="1" si="257"/>
        <v>102.68521221479789</v>
      </c>
    </row>
    <row r="2097" spans="1:8">
      <c r="A2097" s="104">
        <f t="shared" si="262"/>
        <v>2087</v>
      </c>
      <c r="B2097" s="104">
        <f t="shared" ca="1" si="258"/>
        <v>2.2397375306875311</v>
      </c>
      <c r="C2097" s="104">
        <f t="shared" ca="1" si="259"/>
        <v>2.2497375306875312E-3</v>
      </c>
      <c r="D2097" s="104">
        <f t="shared" ca="1" si="260"/>
        <v>100.02874766799046</v>
      </c>
      <c r="E2097" s="104">
        <f t="shared" ca="1" si="261"/>
        <v>4.6339178539788142</v>
      </c>
      <c r="F2097" s="104">
        <f t="shared" ca="1" si="256"/>
        <v>102.91648704685258</v>
      </c>
      <c r="G2097" s="104">
        <f t="shared" si="263"/>
        <v>2087</v>
      </c>
      <c r="H2097" s="104">
        <f t="shared" ca="1" si="257"/>
        <v>102.91648704685258</v>
      </c>
    </row>
    <row r="2098" spans="1:8">
      <c r="A2098" s="104">
        <f t="shared" si="262"/>
        <v>2088</v>
      </c>
      <c r="B2098" s="104">
        <f t="shared" ca="1" si="258"/>
        <v>-1.27736462262351</v>
      </c>
      <c r="C2098" s="104">
        <f t="shared" ca="1" si="259"/>
        <v>-1.26736462262351E-3</v>
      </c>
      <c r="D2098" s="104">
        <f t="shared" ca="1" si="260"/>
        <v>100.02748030336784</v>
      </c>
      <c r="E2098" s="104">
        <f t="shared" ca="1" si="261"/>
        <v>4.6326504893561911</v>
      </c>
      <c r="F2098" s="104">
        <f t="shared" ca="1" si="256"/>
        <v>102.78613695008286</v>
      </c>
      <c r="G2098" s="104">
        <f t="shared" si="263"/>
        <v>2088</v>
      </c>
      <c r="H2098" s="104">
        <f t="shared" ca="1" si="257"/>
        <v>102.78613695008286</v>
      </c>
    </row>
    <row r="2099" spans="1:8">
      <c r="A2099" s="104">
        <f t="shared" si="262"/>
        <v>2089</v>
      </c>
      <c r="B2099" s="104">
        <f t="shared" ca="1" si="258"/>
        <v>-0.94042188061079401</v>
      </c>
      <c r="C2099" s="104">
        <f t="shared" ca="1" si="259"/>
        <v>-9.3042188061079399E-4</v>
      </c>
      <c r="D2099" s="104">
        <f t="shared" ca="1" si="260"/>
        <v>100.02654988148723</v>
      </c>
      <c r="E2099" s="104">
        <f t="shared" ca="1" si="261"/>
        <v>4.6317200674755803</v>
      </c>
      <c r="F2099" s="104">
        <f t="shared" ca="1" si="256"/>
        <v>102.69054695564814</v>
      </c>
      <c r="G2099" s="104">
        <f t="shared" si="263"/>
        <v>2089</v>
      </c>
      <c r="H2099" s="104">
        <f t="shared" ca="1" si="257"/>
        <v>102.69054695564814</v>
      </c>
    </row>
    <row r="2100" spans="1:8">
      <c r="A2100" s="104">
        <f t="shared" si="262"/>
        <v>2090</v>
      </c>
      <c r="B2100" s="104">
        <f t="shared" ca="1" si="258"/>
        <v>1.038458672678142</v>
      </c>
      <c r="C2100" s="104">
        <f t="shared" ca="1" si="259"/>
        <v>1.0484586726781421E-3</v>
      </c>
      <c r="D2100" s="104">
        <f t="shared" ca="1" si="260"/>
        <v>100.02759834015991</v>
      </c>
      <c r="E2100" s="104">
        <f t="shared" ca="1" si="261"/>
        <v>4.6327685261482587</v>
      </c>
      <c r="F2100" s="104">
        <f t="shared" ca="1" si="256"/>
        <v>102.79827021202904</v>
      </c>
      <c r="G2100" s="104">
        <f t="shared" si="263"/>
        <v>2090</v>
      </c>
      <c r="H2100" s="104">
        <f t="shared" ca="1" si="257"/>
        <v>102.79827021202904</v>
      </c>
    </row>
    <row r="2101" spans="1:8">
      <c r="A2101" s="104">
        <f t="shared" si="262"/>
        <v>2091</v>
      </c>
      <c r="B2101" s="104">
        <f t="shared" ca="1" si="258"/>
        <v>0.9129080899834503</v>
      </c>
      <c r="C2101" s="104">
        <f t="shared" ca="1" si="259"/>
        <v>9.2290808998345033E-4</v>
      </c>
      <c r="D2101" s="104">
        <f t="shared" ca="1" si="260"/>
        <v>100.0285212482499</v>
      </c>
      <c r="E2101" s="104">
        <f t="shared" ca="1" si="261"/>
        <v>4.6336914342382425</v>
      </c>
      <c r="F2101" s="104">
        <f t="shared" ca="1" si="256"/>
        <v>102.8931873604089</v>
      </c>
      <c r="G2101" s="104">
        <f t="shared" si="263"/>
        <v>2091</v>
      </c>
      <c r="H2101" s="104">
        <f t="shared" ca="1" si="257"/>
        <v>102.8931873604089</v>
      </c>
    </row>
    <row r="2102" spans="1:8">
      <c r="A2102" s="104">
        <f t="shared" si="262"/>
        <v>2092</v>
      </c>
      <c r="B2102" s="104">
        <f t="shared" ca="1" si="258"/>
        <v>1.124739102378161</v>
      </c>
      <c r="C2102" s="104">
        <f t="shared" ca="1" si="259"/>
        <v>1.1347391023781611E-3</v>
      </c>
      <c r="D2102" s="104">
        <f t="shared" ca="1" si="260"/>
        <v>100.02965598735229</v>
      </c>
      <c r="E2102" s="104">
        <f t="shared" ca="1" si="261"/>
        <v>4.6348261733406204</v>
      </c>
      <c r="F2102" s="104">
        <f t="shared" ca="1" si="256"/>
        <v>103.01001055286189</v>
      </c>
      <c r="G2102" s="104">
        <f t="shared" si="263"/>
        <v>2092</v>
      </c>
      <c r="H2102" s="104">
        <f t="shared" ca="1" si="257"/>
        <v>103.01001055286189</v>
      </c>
    </row>
    <row r="2103" spans="1:8">
      <c r="A2103" s="104">
        <f t="shared" si="262"/>
        <v>2093</v>
      </c>
      <c r="B2103" s="104">
        <f t="shared" ca="1" si="258"/>
        <v>0.81290454207411766</v>
      </c>
      <c r="C2103" s="104">
        <f t="shared" ca="1" si="259"/>
        <v>8.2290454207411775E-4</v>
      </c>
      <c r="D2103" s="104">
        <f t="shared" ca="1" si="260"/>
        <v>100.03047889189436</v>
      </c>
      <c r="E2103" s="104">
        <f t="shared" ca="1" si="261"/>
        <v>4.6356490778826949</v>
      </c>
      <c r="F2103" s="104">
        <f t="shared" ca="1" si="256"/>
        <v>103.09481284573549</v>
      </c>
      <c r="G2103" s="104">
        <f t="shared" si="263"/>
        <v>2093</v>
      </c>
      <c r="H2103" s="104">
        <f t="shared" ca="1" si="257"/>
        <v>103.09481284573549</v>
      </c>
    </row>
    <row r="2104" spans="1:8">
      <c r="A2104" s="104">
        <f t="shared" si="262"/>
        <v>2094</v>
      </c>
      <c r="B2104" s="104">
        <f t="shared" ca="1" si="258"/>
        <v>0.23486342643622116</v>
      </c>
      <c r="C2104" s="104">
        <f t="shared" ca="1" si="259"/>
        <v>2.4486342643622119E-4</v>
      </c>
      <c r="D2104" s="104">
        <f t="shared" ca="1" si="260"/>
        <v>100.03072375532079</v>
      </c>
      <c r="E2104" s="104">
        <f t="shared" ca="1" si="261"/>
        <v>4.6358939413091313</v>
      </c>
      <c r="F2104" s="104">
        <f t="shared" ca="1" si="256"/>
        <v>103.12006008579343</v>
      </c>
      <c r="G2104" s="104">
        <f t="shared" si="263"/>
        <v>2094</v>
      </c>
      <c r="H2104" s="104">
        <f t="shared" ca="1" si="257"/>
        <v>103.12006008579343</v>
      </c>
    </row>
    <row r="2105" spans="1:8">
      <c r="A2105" s="104">
        <f t="shared" si="262"/>
        <v>2095</v>
      </c>
      <c r="B2105" s="104">
        <f t="shared" ca="1" si="258"/>
        <v>-0.14812348406979675</v>
      </c>
      <c r="C2105" s="104">
        <f t="shared" ca="1" si="259"/>
        <v>-1.3812348406979676E-4</v>
      </c>
      <c r="D2105" s="104">
        <f t="shared" ca="1" si="260"/>
        <v>100.03058563183673</v>
      </c>
      <c r="E2105" s="104">
        <f t="shared" ca="1" si="261"/>
        <v>4.6357558178250615</v>
      </c>
      <c r="F2105" s="104">
        <f t="shared" ca="1" si="256"/>
        <v>103.10581776743885</v>
      </c>
      <c r="G2105" s="104">
        <f t="shared" si="263"/>
        <v>2095</v>
      </c>
      <c r="H2105" s="104">
        <f t="shared" ca="1" si="257"/>
        <v>103.10581776743885</v>
      </c>
    </row>
    <row r="2106" spans="1:8">
      <c r="A2106" s="104">
        <f t="shared" si="262"/>
        <v>2096</v>
      </c>
      <c r="B2106" s="104">
        <f t="shared" ca="1" si="258"/>
        <v>1.517269053491515</v>
      </c>
      <c r="C2106" s="104">
        <f t="shared" ca="1" si="259"/>
        <v>1.527269053491515E-3</v>
      </c>
      <c r="D2106" s="104">
        <f t="shared" ca="1" si="260"/>
        <v>100.03211290089023</v>
      </c>
      <c r="E2106" s="104">
        <f t="shared" ca="1" si="261"/>
        <v>4.6372830868785533</v>
      </c>
      <c r="F2106" s="104">
        <f t="shared" ca="1" si="256"/>
        <v>103.26340840316821</v>
      </c>
      <c r="G2106" s="104">
        <f t="shared" si="263"/>
        <v>2096</v>
      </c>
      <c r="H2106" s="104">
        <f t="shared" ca="1" si="257"/>
        <v>103.26340840316821</v>
      </c>
    </row>
    <row r="2107" spans="1:8">
      <c r="A2107" s="104">
        <f t="shared" si="262"/>
        <v>2097</v>
      </c>
      <c r="B2107" s="104">
        <f t="shared" ca="1" si="258"/>
        <v>-2.165427140717779</v>
      </c>
      <c r="C2107" s="104">
        <f t="shared" ca="1" si="259"/>
        <v>-2.1554271407177791E-3</v>
      </c>
      <c r="D2107" s="104">
        <f t="shared" ca="1" si="260"/>
        <v>100.0299574737495</v>
      </c>
      <c r="E2107" s="104">
        <f t="shared" ca="1" si="261"/>
        <v>4.6351276597378357</v>
      </c>
      <c r="F2107" s="104">
        <f t="shared" ca="1" si="256"/>
        <v>103.04107135178948</v>
      </c>
      <c r="G2107" s="104">
        <f t="shared" si="263"/>
        <v>2097</v>
      </c>
      <c r="H2107" s="104">
        <f t="shared" ca="1" si="257"/>
        <v>103.04107135178948</v>
      </c>
    </row>
    <row r="2108" spans="1:8">
      <c r="A2108" s="104">
        <f t="shared" si="262"/>
        <v>2098</v>
      </c>
      <c r="B2108" s="104">
        <f t="shared" ca="1" si="258"/>
        <v>-1.0968001484702685</v>
      </c>
      <c r="C2108" s="104">
        <f t="shared" ca="1" si="259"/>
        <v>-1.0868001484702686E-3</v>
      </c>
      <c r="D2108" s="104">
        <f t="shared" ca="1" si="260"/>
        <v>100.02887067360103</v>
      </c>
      <c r="E2108" s="104">
        <f t="shared" ca="1" si="261"/>
        <v>4.6340408595893656</v>
      </c>
      <c r="F2108" s="104">
        <f t="shared" ca="1" si="256"/>
        <v>102.9291471307923</v>
      </c>
      <c r="G2108" s="104">
        <f t="shared" si="263"/>
        <v>2098</v>
      </c>
      <c r="H2108" s="104">
        <f t="shared" ca="1" si="257"/>
        <v>102.9291471307923</v>
      </c>
    </row>
    <row r="2109" spans="1:8">
      <c r="A2109" s="104">
        <f t="shared" si="262"/>
        <v>2099</v>
      </c>
      <c r="B2109" s="104">
        <f t="shared" ca="1" si="258"/>
        <v>5.6814705633263393E-2</v>
      </c>
      <c r="C2109" s="104">
        <f t="shared" ca="1" si="259"/>
        <v>6.6814705633263396E-5</v>
      </c>
      <c r="D2109" s="104">
        <f t="shared" ca="1" si="260"/>
        <v>100.02893748830667</v>
      </c>
      <c r="E2109" s="104">
        <f t="shared" ca="1" si="261"/>
        <v>4.6341076742949987</v>
      </c>
      <c r="F2109" s="104">
        <f t="shared" ca="1" si="256"/>
        <v>102.93602454121243</v>
      </c>
      <c r="G2109" s="104">
        <f t="shared" si="263"/>
        <v>2099</v>
      </c>
      <c r="H2109" s="104">
        <f t="shared" ca="1" si="257"/>
        <v>102.93602454121243</v>
      </c>
    </row>
    <row r="2110" spans="1:8">
      <c r="A2110" s="104">
        <f t="shared" si="262"/>
        <v>2100</v>
      </c>
      <c r="B2110" s="104">
        <f t="shared" ca="1" si="258"/>
        <v>-1.6107499777489029</v>
      </c>
      <c r="C2110" s="104">
        <f t="shared" ca="1" si="259"/>
        <v>-1.6007499777489029E-3</v>
      </c>
      <c r="D2110" s="104">
        <f t="shared" ca="1" si="260"/>
        <v>100.02733673832891</v>
      </c>
      <c r="E2110" s="104">
        <f t="shared" ca="1" si="261"/>
        <v>4.6325069243172496</v>
      </c>
      <c r="F2110" s="104">
        <f t="shared" ca="1" si="256"/>
        <v>102.77138151353674</v>
      </c>
      <c r="G2110" s="104">
        <f t="shared" si="263"/>
        <v>2100</v>
      </c>
      <c r="H2110" s="104">
        <f t="shared" ca="1" si="257"/>
        <v>102.77138151353674</v>
      </c>
    </row>
    <row r="2111" spans="1:8">
      <c r="A2111" s="104">
        <f t="shared" si="262"/>
        <v>2101</v>
      </c>
      <c r="B2111" s="104">
        <f t="shared" ca="1" si="258"/>
        <v>0.40114613778870789</v>
      </c>
      <c r="C2111" s="104">
        <f t="shared" ca="1" si="259"/>
        <v>4.1114613778870794E-4</v>
      </c>
      <c r="D2111" s="104">
        <f t="shared" ca="1" si="260"/>
        <v>100.02774788446671</v>
      </c>
      <c r="E2111" s="104">
        <f t="shared" ca="1" si="261"/>
        <v>4.6329180704550383</v>
      </c>
      <c r="F2111" s="104">
        <f t="shared" ca="1" si="256"/>
        <v>102.81364425760789</v>
      </c>
      <c r="G2111" s="104">
        <f t="shared" si="263"/>
        <v>2101</v>
      </c>
      <c r="H2111" s="104">
        <f t="shared" ca="1" si="257"/>
        <v>102.81364425760789</v>
      </c>
    </row>
    <row r="2112" spans="1:8">
      <c r="A2112" s="104">
        <f t="shared" si="262"/>
        <v>2102</v>
      </c>
      <c r="B2112" s="104">
        <f t="shared" ca="1" si="258"/>
        <v>0.51506629100221346</v>
      </c>
      <c r="C2112" s="104">
        <f t="shared" ca="1" si="259"/>
        <v>5.2506629100221346E-4</v>
      </c>
      <c r="D2112" s="104">
        <f t="shared" ca="1" si="260"/>
        <v>100.02827295075771</v>
      </c>
      <c r="E2112" s="104">
        <f t="shared" ca="1" si="261"/>
        <v>4.6334431367460409</v>
      </c>
      <c r="F2112" s="104">
        <f t="shared" ca="1" si="256"/>
        <v>102.8676424115273</v>
      </c>
      <c r="G2112" s="104">
        <f t="shared" si="263"/>
        <v>2102</v>
      </c>
      <c r="H2112" s="104">
        <f t="shared" ca="1" si="257"/>
        <v>102.8676424115273</v>
      </c>
    </row>
    <row r="2113" spans="1:8">
      <c r="A2113" s="104">
        <f t="shared" si="262"/>
        <v>2103</v>
      </c>
      <c r="B2113" s="104">
        <f t="shared" ca="1" si="258"/>
        <v>0.14672888010814306</v>
      </c>
      <c r="C2113" s="104">
        <f t="shared" ca="1" si="259"/>
        <v>1.5672888010814307E-4</v>
      </c>
      <c r="D2113" s="104">
        <f t="shared" ca="1" si="260"/>
        <v>100.02842967963782</v>
      </c>
      <c r="E2113" s="104">
        <f t="shared" ca="1" si="261"/>
        <v>4.6335998656261488</v>
      </c>
      <c r="F2113" s="104">
        <f t="shared" ca="1" si="256"/>
        <v>102.88376600540521</v>
      </c>
      <c r="G2113" s="104">
        <f t="shared" si="263"/>
        <v>2103</v>
      </c>
      <c r="H2113" s="104">
        <f t="shared" ca="1" si="257"/>
        <v>102.88376600540521</v>
      </c>
    </row>
    <row r="2114" spans="1:8">
      <c r="A2114" s="104">
        <f t="shared" si="262"/>
        <v>2104</v>
      </c>
      <c r="B2114" s="104">
        <f t="shared" ca="1" si="258"/>
        <v>0.45370628025397552</v>
      </c>
      <c r="C2114" s="104">
        <f t="shared" ca="1" si="259"/>
        <v>4.6370628025397555E-4</v>
      </c>
      <c r="D2114" s="104">
        <f t="shared" ca="1" si="260"/>
        <v>100.02889338591808</v>
      </c>
      <c r="E2114" s="104">
        <f t="shared" ca="1" si="261"/>
        <v>4.6340635719064025</v>
      </c>
      <c r="F2114" s="104">
        <f t="shared" ca="1" si="256"/>
        <v>102.93148491676244</v>
      </c>
      <c r="G2114" s="104">
        <f t="shared" si="263"/>
        <v>2104</v>
      </c>
      <c r="H2114" s="104">
        <f t="shared" ca="1" si="257"/>
        <v>102.93148491676244</v>
      </c>
    </row>
    <row r="2115" spans="1:8">
      <c r="A2115" s="104">
        <f t="shared" si="262"/>
        <v>2105</v>
      </c>
      <c r="B2115" s="104">
        <f t="shared" ca="1" si="258"/>
        <v>-1.4980970521984975</v>
      </c>
      <c r="C2115" s="104">
        <f t="shared" ca="1" si="259"/>
        <v>-1.4880970521984976E-3</v>
      </c>
      <c r="D2115" s="104">
        <f t="shared" ca="1" si="260"/>
        <v>100.02740528886588</v>
      </c>
      <c r="E2115" s="104">
        <f t="shared" ca="1" si="261"/>
        <v>4.6325754748542041</v>
      </c>
      <c r="F2115" s="104">
        <f t="shared" ca="1" si="256"/>
        <v>102.77842678839896</v>
      </c>
      <c r="G2115" s="104">
        <f t="shared" si="263"/>
        <v>2105</v>
      </c>
      <c r="H2115" s="104">
        <f t="shared" ca="1" si="257"/>
        <v>102.77842678839896</v>
      </c>
    </row>
    <row r="2116" spans="1:8">
      <c r="A2116" s="104">
        <f t="shared" si="262"/>
        <v>2106</v>
      </c>
      <c r="B2116" s="104">
        <f t="shared" ca="1" si="258"/>
        <v>3.2936077136787034E-2</v>
      </c>
      <c r="C2116" s="104">
        <f t="shared" ca="1" si="259"/>
        <v>4.2936077136787033E-5</v>
      </c>
      <c r="D2116" s="104">
        <f t="shared" ca="1" si="260"/>
        <v>100.02744822494302</v>
      </c>
      <c r="E2116" s="104">
        <f t="shared" ca="1" si="261"/>
        <v>4.6326184109313404</v>
      </c>
      <c r="F2116" s="104">
        <f t="shared" ca="1" si="256"/>
        <v>102.78283978559722</v>
      </c>
      <c r="G2116" s="104">
        <f t="shared" si="263"/>
        <v>2106</v>
      </c>
      <c r="H2116" s="104">
        <f t="shared" ca="1" si="257"/>
        <v>102.78283978559722</v>
      </c>
    </row>
    <row r="2117" spans="1:8">
      <c r="A2117" s="104">
        <f t="shared" si="262"/>
        <v>2107</v>
      </c>
      <c r="B2117" s="104">
        <f t="shared" ca="1" si="258"/>
        <v>6.4989213935772006E-2</v>
      </c>
      <c r="C2117" s="104">
        <f t="shared" ca="1" si="259"/>
        <v>7.4989213935772008E-5</v>
      </c>
      <c r="D2117" s="104">
        <f t="shared" ca="1" si="260"/>
        <v>100.02752321415696</v>
      </c>
      <c r="E2117" s="104">
        <f t="shared" ca="1" si="261"/>
        <v>4.6326934001452758</v>
      </c>
      <c r="F2117" s="104">
        <f t="shared" ca="1" si="256"/>
        <v>102.7905476789596</v>
      </c>
      <c r="G2117" s="104">
        <f t="shared" si="263"/>
        <v>2107</v>
      </c>
      <c r="H2117" s="104">
        <f t="shared" ca="1" si="257"/>
        <v>102.7905476789596</v>
      </c>
    </row>
    <row r="2118" spans="1:8">
      <c r="A2118" s="104">
        <f t="shared" si="262"/>
        <v>2108</v>
      </c>
      <c r="B2118" s="104">
        <f t="shared" ca="1" si="258"/>
        <v>-8.9570674460185351E-2</v>
      </c>
      <c r="C2118" s="104">
        <f t="shared" ca="1" si="259"/>
        <v>-7.9570674460185359E-5</v>
      </c>
      <c r="D2118" s="104">
        <f t="shared" ca="1" si="260"/>
        <v>100.0274436434825</v>
      </c>
      <c r="E2118" s="104">
        <f t="shared" ca="1" si="261"/>
        <v>4.6326138294708157</v>
      </c>
      <c r="F2118" s="104">
        <f t="shared" ca="1" si="256"/>
        <v>102.78236889115281</v>
      </c>
      <c r="G2118" s="104">
        <f t="shared" si="263"/>
        <v>2108</v>
      </c>
      <c r="H2118" s="104">
        <f t="shared" ca="1" si="257"/>
        <v>102.78236889115281</v>
      </c>
    </row>
    <row r="2119" spans="1:8">
      <c r="A2119" s="104">
        <f t="shared" si="262"/>
        <v>2109</v>
      </c>
      <c r="B2119" s="104">
        <f t="shared" ca="1" si="258"/>
        <v>1.4825632035894629</v>
      </c>
      <c r="C2119" s="104">
        <f t="shared" ca="1" si="259"/>
        <v>1.4925632035894629E-3</v>
      </c>
      <c r="D2119" s="104">
        <f t="shared" ca="1" si="260"/>
        <v>100.02893620668608</v>
      </c>
      <c r="E2119" s="104">
        <f t="shared" ca="1" si="261"/>
        <v>4.6341063926744051</v>
      </c>
      <c r="F2119" s="104">
        <f t="shared" ca="1" si="256"/>
        <v>102.93589261636809</v>
      </c>
      <c r="G2119" s="104">
        <f t="shared" si="263"/>
        <v>2109</v>
      </c>
      <c r="H2119" s="104">
        <f t="shared" ca="1" si="257"/>
        <v>102.93589261636809</v>
      </c>
    </row>
    <row r="2120" spans="1:8">
      <c r="A2120" s="104">
        <f t="shared" si="262"/>
        <v>2110</v>
      </c>
      <c r="B2120" s="104">
        <f t="shared" ca="1" si="258"/>
        <v>0.63050872754064446</v>
      </c>
      <c r="C2120" s="104">
        <f t="shared" ca="1" si="259"/>
        <v>6.4050872754064451E-4</v>
      </c>
      <c r="D2120" s="104">
        <f t="shared" ca="1" si="260"/>
        <v>100.02957671541363</v>
      </c>
      <c r="E2120" s="104">
        <f t="shared" ca="1" si="261"/>
        <v>4.6347469014019458</v>
      </c>
      <c r="F2120" s="104">
        <f t="shared" ca="1" si="256"/>
        <v>103.00184507327344</v>
      </c>
      <c r="G2120" s="104">
        <f t="shared" si="263"/>
        <v>2110</v>
      </c>
      <c r="H2120" s="104">
        <f t="shared" ca="1" si="257"/>
        <v>103.00184507327344</v>
      </c>
    </row>
    <row r="2121" spans="1:8">
      <c r="A2121" s="104">
        <f t="shared" si="262"/>
        <v>2111</v>
      </c>
      <c r="B2121" s="104">
        <f t="shared" ca="1" si="258"/>
        <v>0.86118666264006238</v>
      </c>
      <c r="C2121" s="104">
        <f t="shared" ca="1" si="259"/>
        <v>8.7118666264006243E-4</v>
      </c>
      <c r="D2121" s="104">
        <f t="shared" ca="1" si="260"/>
        <v>100.03044790207626</v>
      </c>
      <c r="E2121" s="104">
        <f t="shared" ca="1" si="261"/>
        <v>4.6356180880645859</v>
      </c>
      <c r="F2121" s="104">
        <f t="shared" ca="1" si="256"/>
        <v>103.09161800574142</v>
      </c>
      <c r="G2121" s="104">
        <f t="shared" si="263"/>
        <v>2111</v>
      </c>
      <c r="H2121" s="104">
        <f t="shared" ca="1" si="257"/>
        <v>103.09161800574142</v>
      </c>
    </row>
    <row r="2122" spans="1:8">
      <c r="A2122" s="104">
        <f t="shared" si="262"/>
        <v>2112</v>
      </c>
      <c r="B2122" s="104">
        <f t="shared" ca="1" si="258"/>
        <v>0.95398982471332494</v>
      </c>
      <c r="C2122" s="104">
        <f t="shared" ca="1" si="259"/>
        <v>9.6398982471332503E-4</v>
      </c>
      <c r="D2122" s="104">
        <f t="shared" ca="1" si="260"/>
        <v>100.03141189190097</v>
      </c>
      <c r="E2122" s="104">
        <f t="shared" ca="1" si="261"/>
        <v>4.6365820778892992</v>
      </c>
      <c r="F2122" s="104">
        <f t="shared" ref="F2122:F2185" ca="1" si="264">EXP(E2122)</f>
        <v>103.19104519221061</v>
      </c>
      <c r="G2122" s="104">
        <f t="shared" si="263"/>
        <v>2112</v>
      </c>
      <c r="H2122" s="104">
        <f t="shared" ref="H2122:H2185" ca="1" si="265">F2122</f>
        <v>103.19104519221061</v>
      </c>
    </row>
    <row r="2123" spans="1:8">
      <c r="A2123" s="104">
        <f t="shared" si="262"/>
        <v>2113</v>
      </c>
      <c r="B2123" s="104">
        <f t="shared" ref="B2123:B2186" ca="1" si="266">NORMINV(RAND(),0,1)</f>
        <v>-1.4544909948663491</v>
      </c>
      <c r="C2123" s="104">
        <f t="shared" ref="C2123:C2186" ca="1" si="267">$E$2+B2123*$C$3</f>
        <v>-1.4444909948663491E-3</v>
      </c>
      <c r="D2123" s="104">
        <f t="shared" ref="D2123:D2186" ca="1" si="268">D2122+C2123</f>
        <v>100.0299674009061</v>
      </c>
      <c r="E2123" s="104">
        <f t="shared" ref="E2123:E2186" ca="1" si="269">E2122+C2123</f>
        <v>4.6351375868944329</v>
      </c>
      <c r="F2123" s="104">
        <f t="shared" ca="1" si="264"/>
        <v>103.04209426171802</v>
      </c>
      <c r="G2123" s="104">
        <f t="shared" si="263"/>
        <v>2113</v>
      </c>
      <c r="H2123" s="104">
        <f t="shared" ca="1" si="265"/>
        <v>103.04209426171802</v>
      </c>
    </row>
    <row r="2124" spans="1:8">
      <c r="A2124" s="104">
        <f t="shared" ref="A2124:A2187" si="270">A2123+1</f>
        <v>2114</v>
      </c>
      <c r="B2124" s="104">
        <f t="shared" ca="1" si="266"/>
        <v>-0.2481807722094132</v>
      </c>
      <c r="C2124" s="104">
        <f t="shared" ca="1" si="267"/>
        <v>-2.3818077220941319E-4</v>
      </c>
      <c r="D2124" s="104">
        <f t="shared" ca="1" si="268"/>
        <v>100.02972922013389</v>
      </c>
      <c r="E2124" s="104">
        <f t="shared" ca="1" si="269"/>
        <v>4.6348994061222237</v>
      </c>
      <c r="F2124" s="104">
        <f t="shared" ca="1" si="264"/>
        <v>103.01755453869782</v>
      </c>
      <c r="G2124" s="104">
        <f t="shared" ref="G2124:G2187" si="271">G2123+1</f>
        <v>2114</v>
      </c>
      <c r="H2124" s="104">
        <f t="shared" ca="1" si="265"/>
        <v>103.01755453869782</v>
      </c>
    </row>
    <row r="2125" spans="1:8">
      <c r="A2125" s="104">
        <f t="shared" si="270"/>
        <v>2115</v>
      </c>
      <c r="B2125" s="104">
        <f t="shared" ca="1" si="266"/>
        <v>1.9088263972334074</v>
      </c>
      <c r="C2125" s="104">
        <f t="shared" ca="1" si="267"/>
        <v>1.9188263972334074E-3</v>
      </c>
      <c r="D2125" s="104">
        <f t="shared" ca="1" si="268"/>
        <v>100.03164804653112</v>
      </c>
      <c r="E2125" s="104">
        <f t="shared" ca="1" si="269"/>
        <v>4.6368182325194569</v>
      </c>
      <c r="F2125" s="104">
        <f t="shared" ca="1" si="264"/>
        <v>103.21541711298127</v>
      </c>
      <c r="G2125" s="104">
        <f t="shared" si="271"/>
        <v>2115</v>
      </c>
      <c r="H2125" s="104">
        <f t="shared" ca="1" si="265"/>
        <v>103.21541711298127</v>
      </c>
    </row>
    <row r="2126" spans="1:8">
      <c r="A2126" s="104">
        <f t="shared" si="270"/>
        <v>2116</v>
      </c>
      <c r="B2126" s="104">
        <f t="shared" ca="1" si="266"/>
        <v>-1.2123660437459103</v>
      </c>
      <c r="C2126" s="104">
        <f t="shared" ca="1" si="267"/>
        <v>-1.2023660437459102E-3</v>
      </c>
      <c r="D2126" s="104">
        <f t="shared" ca="1" si="268"/>
        <v>100.03044568048738</v>
      </c>
      <c r="E2126" s="104">
        <f t="shared" ca="1" si="269"/>
        <v>4.6356158664757112</v>
      </c>
      <c r="F2126" s="104">
        <f t="shared" ca="1" si="264"/>
        <v>103.0913889788042</v>
      </c>
      <c r="G2126" s="104">
        <f t="shared" si="271"/>
        <v>2116</v>
      </c>
      <c r="H2126" s="104">
        <f t="shared" ca="1" si="265"/>
        <v>103.0913889788042</v>
      </c>
    </row>
    <row r="2127" spans="1:8">
      <c r="A2127" s="104">
        <f t="shared" si="270"/>
        <v>2117</v>
      </c>
      <c r="B2127" s="104">
        <f t="shared" ca="1" si="266"/>
        <v>-7.7495956692769957E-2</v>
      </c>
      <c r="C2127" s="104">
        <f t="shared" ca="1" si="267"/>
        <v>-6.7495956692769957E-5</v>
      </c>
      <c r="D2127" s="104">
        <f t="shared" ca="1" si="268"/>
        <v>100.03037818453068</v>
      </c>
      <c r="E2127" s="104">
        <f t="shared" ca="1" si="269"/>
        <v>4.6355483705190181</v>
      </c>
      <c r="F2127" s="104">
        <f t="shared" ca="1" si="264"/>
        <v>103.08443096169991</v>
      </c>
      <c r="G2127" s="104">
        <f t="shared" si="271"/>
        <v>2117</v>
      </c>
      <c r="H2127" s="104">
        <f t="shared" ca="1" si="265"/>
        <v>103.08443096169991</v>
      </c>
    </row>
    <row r="2128" spans="1:8">
      <c r="A2128" s="104">
        <f t="shared" si="270"/>
        <v>2118</v>
      </c>
      <c r="B2128" s="104">
        <f t="shared" ca="1" si="266"/>
        <v>-0.5690869127412399</v>
      </c>
      <c r="C2128" s="104">
        <f t="shared" ca="1" si="267"/>
        <v>-5.5908691274123988E-4</v>
      </c>
      <c r="D2128" s="104">
        <f t="shared" ca="1" si="268"/>
        <v>100.02981909761793</v>
      </c>
      <c r="E2128" s="104">
        <f t="shared" ca="1" si="269"/>
        <v>4.6349892836062772</v>
      </c>
      <c r="F2128" s="104">
        <f t="shared" ca="1" si="264"/>
        <v>103.02681391341152</v>
      </c>
      <c r="G2128" s="104">
        <f t="shared" si="271"/>
        <v>2118</v>
      </c>
      <c r="H2128" s="104">
        <f t="shared" ca="1" si="265"/>
        <v>103.02681391341152</v>
      </c>
    </row>
    <row r="2129" spans="1:8">
      <c r="A2129" s="104">
        <f t="shared" si="270"/>
        <v>2119</v>
      </c>
      <c r="B2129" s="104">
        <f t="shared" ca="1" si="266"/>
        <v>-0.61524702699108502</v>
      </c>
      <c r="C2129" s="104">
        <f t="shared" ca="1" si="267"/>
        <v>-6.0524702699108499E-4</v>
      </c>
      <c r="D2129" s="104">
        <f t="shared" ca="1" si="268"/>
        <v>100.02921385059093</v>
      </c>
      <c r="E2129" s="104">
        <f t="shared" ca="1" si="269"/>
        <v>4.6343840365792861</v>
      </c>
      <c r="F2129" s="104">
        <f t="shared" ca="1" si="264"/>
        <v>102.96447610737893</v>
      </c>
      <c r="G2129" s="104">
        <f t="shared" si="271"/>
        <v>2119</v>
      </c>
      <c r="H2129" s="104">
        <f t="shared" ca="1" si="265"/>
        <v>102.96447610737893</v>
      </c>
    </row>
    <row r="2130" spans="1:8">
      <c r="A2130" s="104">
        <f t="shared" si="270"/>
        <v>2120</v>
      </c>
      <c r="B2130" s="104">
        <f t="shared" ca="1" si="266"/>
        <v>-1.0371642901184628</v>
      </c>
      <c r="C2130" s="104">
        <f t="shared" ca="1" si="267"/>
        <v>-1.0271642901184628E-3</v>
      </c>
      <c r="D2130" s="104">
        <f t="shared" ca="1" si="268"/>
        <v>100.02818668630081</v>
      </c>
      <c r="E2130" s="104">
        <f t="shared" ca="1" si="269"/>
        <v>4.633356872289168</v>
      </c>
      <c r="F2130" s="104">
        <f t="shared" ca="1" si="264"/>
        <v>102.85876897296157</v>
      </c>
      <c r="G2130" s="104">
        <f t="shared" si="271"/>
        <v>2120</v>
      </c>
      <c r="H2130" s="104">
        <f t="shared" ca="1" si="265"/>
        <v>102.85876897296157</v>
      </c>
    </row>
    <row r="2131" spans="1:8">
      <c r="A2131" s="104">
        <f t="shared" si="270"/>
        <v>2121</v>
      </c>
      <c r="B2131" s="104">
        <f t="shared" ca="1" si="266"/>
        <v>2.0585593998598544</v>
      </c>
      <c r="C2131" s="104">
        <f t="shared" ca="1" si="267"/>
        <v>2.0685593998598546E-3</v>
      </c>
      <c r="D2131" s="104">
        <f t="shared" ca="1" si="268"/>
        <v>100.03025524570067</v>
      </c>
      <c r="E2131" s="104">
        <f t="shared" ca="1" si="269"/>
        <v>4.6354254316890282</v>
      </c>
      <c r="F2131" s="104">
        <f t="shared" ca="1" si="264"/>
        <v>103.07175866134214</v>
      </c>
      <c r="G2131" s="104">
        <f t="shared" si="271"/>
        <v>2121</v>
      </c>
      <c r="H2131" s="104">
        <f t="shared" ca="1" si="265"/>
        <v>103.07175866134214</v>
      </c>
    </row>
    <row r="2132" spans="1:8">
      <c r="A2132" s="104">
        <f t="shared" si="270"/>
        <v>2122</v>
      </c>
      <c r="B2132" s="104">
        <f t="shared" ca="1" si="266"/>
        <v>-0.81887504971402558</v>
      </c>
      <c r="C2132" s="104">
        <f t="shared" ca="1" si="267"/>
        <v>-8.0887504971402556E-4</v>
      </c>
      <c r="D2132" s="104">
        <f t="shared" ca="1" si="268"/>
        <v>100.02944637065096</v>
      </c>
      <c r="E2132" s="104">
        <f t="shared" ca="1" si="269"/>
        <v>4.6346165566393145</v>
      </c>
      <c r="F2132" s="104">
        <f t="shared" ca="1" si="264"/>
        <v>102.98842019717694</v>
      </c>
      <c r="G2132" s="104">
        <f t="shared" si="271"/>
        <v>2122</v>
      </c>
      <c r="H2132" s="104">
        <f t="shared" ca="1" si="265"/>
        <v>102.98842019717694</v>
      </c>
    </row>
    <row r="2133" spans="1:8">
      <c r="A2133" s="104">
        <f t="shared" si="270"/>
        <v>2123</v>
      </c>
      <c r="B2133" s="104">
        <f t="shared" ca="1" si="266"/>
        <v>1.4983399440772716</v>
      </c>
      <c r="C2133" s="104">
        <f t="shared" ca="1" si="267"/>
        <v>1.5083399440772717E-3</v>
      </c>
      <c r="D2133" s="104">
        <f t="shared" ca="1" si="268"/>
        <v>100.03095471059504</v>
      </c>
      <c r="E2133" s="104">
        <f t="shared" ca="1" si="269"/>
        <v>4.6361248965833921</v>
      </c>
      <c r="F2133" s="104">
        <f t="shared" ca="1" si="264"/>
        <v>103.14387895799354</v>
      </c>
      <c r="G2133" s="104">
        <f t="shared" si="271"/>
        <v>2123</v>
      </c>
      <c r="H2133" s="104">
        <f t="shared" ca="1" si="265"/>
        <v>103.14387895799354</v>
      </c>
    </row>
    <row r="2134" spans="1:8">
      <c r="A2134" s="104">
        <f t="shared" si="270"/>
        <v>2124</v>
      </c>
      <c r="B2134" s="104">
        <f t="shared" ca="1" si="266"/>
        <v>-0.84217573432889048</v>
      </c>
      <c r="C2134" s="104">
        <f t="shared" ca="1" si="267"/>
        <v>-8.3217573432889044E-4</v>
      </c>
      <c r="D2134" s="104">
        <f t="shared" ca="1" si="268"/>
        <v>100.03012253486071</v>
      </c>
      <c r="E2134" s="104">
        <f t="shared" ca="1" si="269"/>
        <v>4.6352927208490629</v>
      </c>
      <c r="F2134" s="104">
        <f t="shared" ca="1" si="264"/>
        <v>103.05808082929185</v>
      </c>
      <c r="G2134" s="104">
        <f t="shared" si="271"/>
        <v>2124</v>
      </c>
      <c r="H2134" s="104">
        <f t="shared" ca="1" si="265"/>
        <v>103.05808082929185</v>
      </c>
    </row>
    <row r="2135" spans="1:8">
      <c r="A2135" s="104">
        <f t="shared" si="270"/>
        <v>2125</v>
      </c>
      <c r="B2135" s="104">
        <f t="shared" ca="1" si="266"/>
        <v>1.2899213155624909</v>
      </c>
      <c r="C2135" s="104">
        <f t="shared" ca="1" si="267"/>
        <v>1.299921315562491E-3</v>
      </c>
      <c r="D2135" s="104">
        <f t="shared" ca="1" si="268"/>
        <v>100.03142245617627</v>
      </c>
      <c r="E2135" s="104">
        <f t="shared" ca="1" si="269"/>
        <v>4.6365926421646257</v>
      </c>
      <c r="F2135" s="104">
        <f t="shared" ca="1" si="264"/>
        <v>103.19213533658154</v>
      </c>
      <c r="G2135" s="104">
        <f t="shared" si="271"/>
        <v>2125</v>
      </c>
      <c r="H2135" s="104">
        <f t="shared" ca="1" si="265"/>
        <v>103.19213533658154</v>
      </c>
    </row>
    <row r="2136" spans="1:8">
      <c r="A2136" s="104">
        <f t="shared" si="270"/>
        <v>2126</v>
      </c>
      <c r="B2136" s="104">
        <f t="shared" ca="1" si="266"/>
        <v>-1.3644436329483631</v>
      </c>
      <c r="C2136" s="104">
        <f t="shared" ca="1" si="267"/>
        <v>-1.3544436329483631E-3</v>
      </c>
      <c r="D2136" s="104">
        <f t="shared" ca="1" si="268"/>
        <v>100.03006801254332</v>
      </c>
      <c r="E2136" s="104">
        <f t="shared" ca="1" si="269"/>
        <v>4.6352381985316775</v>
      </c>
      <c r="F2136" s="104">
        <f t="shared" ca="1" si="264"/>
        <v>103.05246201707648</v>
      </c>
      <c r="G2136" s="104">
        <f t="shared" si="271"/>
        <v>2126</v>
      </c>
      <c r="H2136" s="104">
        <f t="shared" ca="1" si="265"/>
        <v>103.05246201707648</v>
      </c>
    </row>
    <row r="2137" spans="1:8">
      <c r="A2137" s="104">
        <f t="shared" si="270"/>
        <v>2127</v>
      </c>
      <c r="B2137" s="104">
        <f t="shared" ca="1" si="266"/>
        <v>0.28369373732096004</v>
      </c>
      <c r="C2137" s="104">
        <f t="shared" ca="1" si="267"/>
        <v>2.9369373732096007E-4</v>
      </c>
      <c r="D2137" s="104">
        <f t="shared" ca="1" si="268"/>
        <v>100.03036170628064</v>
      </c>
      <c r="E2137" s="104">
        <f t="shared" ca="1" si="269"/>
        <v>4.6355318922689985</v>
      </c>
      <c r="F2137" s="104">
        <f t="shared" ca="1" si="264"/>
        <v>103.08273232466871</v>
      </c>
      <c r="G2137" s="104">
        <f t="shared" si="271"/>
        <v>2127</v>
      </c>
      <c r="H2137" s="104">
        <f t="shared" ca="1" si="265"/>
        <v>103.08273232466871</v>
      </c>
    </row>
    <row r="2138" spans="1:8">
      <c r="A2138" s="104">
        <f t="shared" si="270"/>
        <v>2128</v>
      </c>
      <c r="B2138" s="104">
        <f t="shared" ca="1" si="266"/>
        <v>-1.2896236389340707</v>
      </c>
      <c r="C2138" s="104">
        <f t="shared" ca="1" si="267"/>
        <v>-1.2796236389340707E-3</v>
      </c>
      <c r="D2138" s="104">
        <f t="shared" ca="1" si="268"/>
        <v>100.02908208264171</v>
      </c>
      <c r="E2138" s="104">
        <f t="shared" ca="1" si="269"/>
        <v>4.6342522686300649</v>
      </c>
      <c r="F2138" s="104">
        <f t="shared" ca="1" si="264"/>
        <v>102.95090958335578</v>
      </c>
      <c r="G2138" s="104">
        <f t="shared" si="271"/>
        <v>2128</v>
      </c>
      <c r="H2138" s="104">
        <f t="shared" ca="1" si="265"/>
        <v>102.95090958335578</v>
      </c>
    </row>
    <row r="2139" spans="1:8">
      <c r="A2139" s="104">
        <f t="shared" si="270"/>
        <v>2129</v>
      </c>
      <c r="B2139" s="104">
        <f t="shared" ca="1" si="266"/>
        <v>0.68737423649038876</v>
      </c>
      <c r="C2139" s="104">
        <f t="shared" ca="1" si="267"/>
        <v>6.9737423649038875E-4</v>
      </c>
      <c r="D2139" s="104">
        <f t="shared" ca="1" si="268"/>
        <v>100.0297794568782</v>
      </c>
      <c r="E2139" s="104">
        <f t="shared" ca="1" si="269"/>
        <v>4.6349496428665553</v>
      </c>
      <c r="F2139" s="104">
        <f t="shared" ca="1" si="264"/>
        <v>103.02272993524329</v>
      </c>
      <c r="G2139" s="104">
        <f t="shared" si="271"/>
        <v>2129</v>
      </c>
      <c r="H2139" s="104">
        <f t="shared" ca="1" si="265"/>
        <v>103.02272993524329</v>
      </c>
    </row>
    <row r="2140" spans="1:8">
      <c r="A2140" s="104">
        <f t="shared" si="270"/>
        <v>2130</v>
      </c>
      <c r="B2140" s="104">
        <f t="shared" ca="1" si="266"/>
        <v>-1.4432752168320881</v>
      </c>
      <c r="C2140" s="104">
        <f t="shared" ca="1" si="267"/>
        <v>-1.4332752168320882E-3</v>
      </c>
      <c r="D2140" s="104">
        <f t="shared" ca="1" si="268"/>
        <v>100.02834618166138</v>
      </c>
      <c r="E2140" s="104">
        <f t="shared" ca="1" si="269"/>
        <v>4.6335163676497233</v>
      </c>
      <c r="F2140" s="104">
        <f t="shared" ca="1" si="264"/>
        <v>102.87517577777503</v>
      </c>
      <c r="G2140" s="104">
        <f t="shared" si="271"/>
        <v>2130</v>
      </c>
      <c r="H2140" s="104">
        <f t="shared" ca="1" si="265"/>
        <v>102.87517577777503</v>
      </c>
    </row>
    <row r="2141" spans="1:8">
      <c r="A2141" s="104">
        <f t="shared" si="270"/>
        <v>2131</v>
      </c>
      <c r="B2141" s="104">
        <f t="shared" ca="1" si="266"/>
        <v>-1.9265807149468417</v>
      </c>
      <c r="C2141" s="104">
        <f t="shared" ca="1" si="267"/>
        <v>-1.9165807149468417E-3</v>
      </c>
      <c r="D2141" s="104">
        <f t="shared" ca="1" si="268"/>
        <v>100.02642960094643</v>
      </c>
      <c r="E2141" s="104">
        <f t="shared" ca="1" si="269"/>
        <v>4.6315997869347765</v>
      </c>
      <c r="F2141" s="104">
        <f t="shared" ca="1" si="264"/>
        <v>102.67819602392814</v>
      </c>
      <c r="G2141" s="104">
        <f t="shared" si="271"/>
        <v>2131</v>
      </c>
      <c r="H2141" s="104">
        <f t="shared" ca="1" si="265"/>
        <v>102.67819602392814</v>
      </c>
    </row>
    <row r="2142" spans="1:8">
      <c r="A2142" s="104">
        <f t="shared" si="270"/>
        <v>2132</v>
      </c>
      <c r="B2142" s="104">
        <f t="shared" ca="1" si="266"/>
        <v>-0.22005193750300966</v>
      </c>
      <c r="C2142" s="104">
        <f t="shared" ca="1" si="267"/>
        <v>-2.1005193750300966E-4</v>
      </c>
      <c r="D2142" s="104">
        <f t="shared" ca="1" si="268"/>
        <v>100.02621954900893</v>
      </c>
      <c r="E2142" s="104">
        <f t="shared" ca="1" si="269"/>
        <v>4.6313897349972732</v>
      </c>
      <c r="F2142" s="104">
        <f t="shared" ca="1" si="264"/>
        <v>102.65663053492965</v>
      </c>
      <c r="G2142" s="104">
        <f t="shared" si="271"/>
        <v>2132</v>
      </c>
      <c r="H2142" s="104">
        <f t="shared" ca="1" si="265"/>
        <v>102.65663053492965</v>
      </c>
    </row>
    <row r="2143" spans="1:8">
      <c r="A2143" s="104">
        <f t="shared" si="270"/>
        <v>2133</v>
      </c>
      <c r="B2143" s="104">
        <f t="shared" ca="1" si="266"/>
        <v>0.62499407588187283</v>
      </c>
      <c r="C2143" s="104">
        <f t="shared" ca="1" si="267"/>
        <v>6.3499407588187289E-4</v>
      </c>
      <c r="D2143" s="104">
        <f t="shared" ca="1" si="268"/>
        <v>100.02685454308481</v>
      </c>
      <c r="E2143" s="104">
        <f t="shared" ca="1" si="269"/>
        <v>4.6320247290731551</v>
      </c>
      <c r="F2143" s="104">
        <f t="shared" ca="1" si="264"/>
        <v>102.72183758802447</v>
      </c>
      <c r="G2143" s="104">
        <f t="shared" si="271"/>
        <v>2133</v>
      </c>
      <c r="H2143" s="104">
        <f t="shared" ca="1" si="265"/>
        <v>102.72183758802447</v>
      </c>
    </row>
    <row r="2144" spans="1:8">
      <c r="A2144" s="104">
        <f t="shared" si="270"/>
        <v>2134</v>
      </c>
      <c r="B2144" s="104">
        <f t="shared" ca="1" si="266"/>
        <v>0.64890340584399109</v>
      </c>
      <c r="C2144" s="104">
        <f t="shared" ca="1" si="267"/>
        <v>6.5890340584399108E-4</v>
      </c>
      <c r="D2144" s="104">
        <f t="shared" ca="1" si="268"/>
        <v>100.02751344649066</v>
      </c>
      <c r="E2144" s="104">
        <f t="shared" ca="1" si="269"/>
        <v>4.6326836324789991</v>
      </c>
      <c r="F2144" s="104">
        <f t="shared" ca="1" si="264"/>
        <v>102.78954366009695</v>
      </c>
      <c r="G2144" s="104">
        <f t="shared" si="271"/>
        <v>2134</v>
      </c>
      <c r="H2144" s="104">
        <f t="shared" ca="1" si="265"/>
        <v>102.78954366009695</v>
      </c>
    </row>
    <row r="2145" spans="1:8">
      <c r="A2145" s="104">
        <f t="shared" si="270"/>
        <v>2135</v>
      </c>
      <c r="B2145" s="104">
        <f t="shared" ca="1" si="266"/>
        <v>1.1299363407590675</v>
      </c>
      <c r="C2145" s="104">
        <f t="shared" ca="1" si="267"/>
        <v>1.1399363407590675E-3</v>
      </c>
      <c r="D2145" s="104">
        <f t="shared" ca="1" si="268"/>
        <v>100.02865338283142</v>
      </c>
      <c r="E2145" s="104">
        <f t="shared" ca="1" si="269"/>
        <v>4.633823568819758</v>
      </c>
      <c r="F2145" s="104">
        <f t="shared" ca="1" si="264"/>
        <v>102.90678400693538</v>
      </c>
      <c r="G2145" s="104">
        <f t="shared" si="271"/>
        <v>2135</v>
      </c>
      <c r="H2145" s="104">
        <f t="shared" ca="1" si="265"/>
        <v>102.90678400693538</v>
      </c>
    </row>
    <row r="2146" spans="1:8">
      <c r="A2146" s="104">
        <f t="shared" si="270"/>
        <v>2136</v>
      </c>
      <c r="B2146" s="104">
        <f t="shared" ca="1" si="266"/>
        <v>-0.20832692469037961</v>
      </c>
      <c r="C2146" s="104">
        <f t="shared" ca="1" si="267"/>
        <v>-1.983269246903796E-4</v>
      </c>
      <c r="D2146" s="104">
        <f t="shared" ca="1" si="268"/>
        <v>100.02845505590673</v>
      </c>
      <c r="E2146" s="104">
        <f t="shared" ca="1" si="269"/>
        <v>4.6336252418950679</v>
      </c>
      <c r="F2146" s="104">
        <f t="shared" ca="1" si="264"/>
        <v>102.8863768446453</v>
      </c>
      <c r="G2146" s="104">
        <f t="shared" si="271"/>
        <v>2136</v>
      </c>
      <c r="H2146" s="104">
        <f t="shared" ca="1" si="265"/>
        <v>102.8863768446453</v>
      </c>
    </row>
    <row r="2147" spans="1:8">
      <c r="A2147" s="104">
        <f t="shared" si="270"/>
        <v>2137</v>
      </c>
      <c r="B2147" s="104">
        <f t="shared" ca="1" si="266"/>
        <v>-1.5690286303109127</v>
      </c>
      <c r="C2147" s="104">
        <f t="shared" ca="1" si="267"/>
        <v>-1.5590286303109127E-3</v>
      </c>
      <c r="D2147" s="104">
        <f t="shared" ca="1" si="268"/>
        <v>100.02689602727642</v>
      </c>
      <c r="E2147" s="104">
        <f t="shared" ca="1" si="269"/>
        <v>4.632066213264757</v>
      </c>
      <c r="F2147" s="104">
        <f t="shared" ca="1" si="264"/>
        <v>102.72609900880686</v>
      </c>
      <c r="G2147" s="104">
        <f t="shared" si="271"/>
        <v>2137</v>
      </c>
      <c r="H2147" s="104">
        <f t="shared" ca="1" si="265"/>
        <v>102.72609900880686</v>
      </c>
    </row>
    <row r="2148" spans="1:8">
      <c r="A2148" s="104">
        <f t="shared" si="270"/>
        <v>2138</v>
      </c>
      <c r="B2148" s="104">
        <f t="shared" ca="1" si="266"/>
        <v>1.9332985121530417E-3</v>
      </c>
      <c r="C2148" s="104">
        <f t="shared" ca="1" si="267"/>
        <v>1.1933298512153043E-5</v>
      </c>
      <c r="D2148" s="104">
        <f t="shared" ca="1" si="268"/>
        <v>100.02690796057493</v>
      </c>
      <c r="E2148" s="104">
        <f t="shared" ca="1" si="269"/>
        <v>4.632078146563269</v>
      </c>
      <c r="F2148" s="104">
        <f t="shared" ca="1" si="264"/>
        <v>102.72732487732561</v>
      </c>
      <c r="G2148" s="104">
        <f t="shared" si="271"/>
        <v>2138</v>
      </c>
      <c r="H2148" s="104">
        <f t="shared" ca="1" si="265"/>
        <v>102.72732487732561</v>
      </c>
    </row>
    <row r="2149" spans="1:8">
      <c r="A2149" s="104">
        <f t="shared" si="270"/>
        <v>2139</v>
      </c>
      <c r="B2149" s="104">
        <f t="shared" ca="1" si="266"/>
        <v>-0.13047314897482704</v>
      </c>
      <c r="C2149" s="104">
        <f t="shared" ca="1" si="267"/>
        <v>-1.2047314897482703E-4</v>
      </c>
      <c r="D2149" s="104">
        <f t="shared" ca="1" si="268"/>
        <v>100.02678748742596</v>
      </c>
      <c r="E2149" s="104">
        <f t="shared" ca="1" si="269"/>
        <v>4.631957673414294</v>
      </c>
      <c r="F2149" s="104">
        <f t="shared" ca="1" si="264"/>
        <v>102.71494973846281</v>
      </c>
      <c r="G2149" s="104">
        <f t="shared" si="271"/>
        <v>2139</v>
      </c>
      <c r="H2149" s="104">
        <f t="shared" ca="1" si="265"/>
        <v>102.71494973846281</v>
      </c>
    </row>
    <row r="2150" spans="1:8">
      <c r="A2150" s="104">
        <f t="shared" si="270"/>
        <v>2140</v>
      </c>
      <c r="B2150" s="104">
        <f t="shared" ca="1" si="266"/>
        <v>1.0925333232387828</v>
      </c>
      <c r="C2150" s="104">
        <f t="shared" ca="1" si="267"/>
        <v>1.1025333232387829E-3</v>
      </c>
      <c r="D2150" s="104">
        <f t="shared" ca="1" si="268"/>
        <v>100.0278900207492</v>
      </c>
      <c r="E2150" s="104">
        <f t="shared" ca="1" si="269"/>
        <v>4.6330602067375324</v>
      </c>
      <c r="F2150" s="104">
        <f t="shared" ca="1" si="264"/>
        <v>102.82825884539932</v>
      </c>
      <c r="G2150" s="104">
        <f t="shared" si="271"/>
        <v>2140</v>
      </c>
      <c r="H2150" s="104">
        <f t="shared" ca="1" si="265"/>
        <v>102.82825884539932</v>
      </c>
    </row>
    <row r="2151" spans="1:8">
      <c r="A2151" s="104">
        <f t="shared" si="270"/>
        <v>2141</v>
      </c>
      <c r="B2151" s="104">
        <f t="shared" ca="1" si="266"/>
        <v>-0.16240812250217801</v>
      </c>
      <c r="C2151" s="104">
        <f t="shared" ca="1" si="267"/>
        <v>-1.5240812250217801E-4</v>
      </c>
      <c r="D2151" s="104">
        <f t="shared" ca="1" si="268"/>
        <v>100.02773761262669</v>
      </c>
      <c r="E2151" s="104">
        <f t="shared" ca="1" si="269"/>
        <v>4.6329077986150304</v>
      </c>
      <c r="F2151" s="104">
        <f t="shared" ca="1" si="264"/>
        <v>102.81258817772739</v>
      </c>
      <c r="G2151" s="104">
        <f t="shared" si="271"/>
        <v>2141</v>
      </c>
      <c r="H2151" s="104">
        <f t="shared" ca="1" si="265"/>
        <v>102.81258817772739</v>
      </c>
    </row>
    <row r="2152" spans="1:8">
      <c r="A2152" s="104">
        <f t="shared" si="270"/>
        <v>2142</v>
      </c>
      <c r="B2152" s="104">
        <f t="shared" ca="1" si="266"/>
        <v>0.40638732616817075</v>
      </c>
      <c r="C2152" s="104">
        <f t="shared" ca="1" si="267"/>
        <v>4.1638732616817076E-4</v>
      </c>
      <c r="D2152" s="104">
        <f t="shared" ca="1" si="268"/>
        <v>100.02815399995286</v>
      </c>
      <c r="E2152" s="104">
        <f t="shared" ca="1" si="269"/>
        <v>4.6333241859411984</v>
      </c>
      <c r="F2152" s="104">
        <f t="shared" ca="1" si="264"/>
        <v>102.8554069503936</v>
      </c>
      <c r="G2152" s="104">
        <f t="shared" si="271"/>
        <v>2142</v>
      </c>
      <c r="H2152" s="104">
        <f t="shared" ca="1" si="265"/>
        <v>102.8554069503936</v>
      </c>
    </row>
    <row r="2153" spans="1:8">
      <c r="A2153" s="104">
        <f t="shared" si="270"/>
        <v>2143</v>
      </c>
      <c r="B2153" s="104">
        <f t="shared" ca="1" si="266"/>
        <v>-0.12967297927583704</v>
      </c>
      <c r="C2153" s="104">
        <f t="shared" ca="1" si="267"/>
        <v>-1.1967297927583705E-4</v>
      </c>
      <c r="D2153" s="104">
        <f t="shared" ca="1" si="268"/>
        <v>100.02803432697358</v>
      </c>
      <c r="E2153" s="104">
        <f t="shared" ca="1" si="269"/>
        <v>4.6332045129619228</v>
      </c>
      <c r="F2153" s="104">
        <f t="shared" ca="1" si="264"/>
        <v>102.84309867390799</v>
      </c>
      <c r="G2153" s="104">
        <f t="shared" si="271"/>
        <v>2143</v>
      </c>
      <c r="H2153" s="104">
        <f t="shared" ca="1" si="265"/>
        <v>102.84309867390799</v>
      </c>
    </row>
    <row r="2154" spans="1:8">
      <c r="A2154" s="104">
        <f t="shared" si="270"/>
        <v>2144</v>
      </c>
      <c r="B2154" s="104">
        <f t="shared" ca="1" si="266"/>
        <v>0.83972183205510631</v>
      </c>
      <c r="C2154" s="104">
        <f t="shared" ca="1" si="267"/>
        <v>8.4972183205510635E-4</v>
      </c>
      <c r="D2154" s="104">
        <f t="shared" ca="1" si="268"/>
        <v>100.02888404880564</v>
      </c>
      <c r="E2154" s="104">
        <f t="shared" ca="1" si="269"/>
        <v>4.6340542347939779</v>
      </c>
      <c r="F2154" s="104">
        <f t="shared" ca="1" si="264"/>
        <v>102.93052383840261</v>
      </c>
      <c r="G2154" s="104">
        <f t="shared" si="271"/>
        <v>2144</v>
      </c>
      <c r="H2154" s="104">
        <f t="shared" ca="1" si="265"/>
        <v>102.93052383840261</v>
      </c>
    </row>
    <row r="2155" spans="1:8">
      <c r="A2155" s="104">
        <f t="shared" si="270"/>
        <v>2145</v>
      </c>
      <c r="B2155" s="104">
        <f t="shared" ca="1" si="266"/>
        <v>-1.9413244538274634</v>
      </c>
      <c r="C2155" s="104">
        <f t="shared" ca="1" si="267"/>
        <v>-1.9313244538274633E-3</v>
      </c>
      <c r="D2155" s="104">
        <f t="shared" ca="1" si="268"/>
        <v>100.02695272435182</v>
      </c>
      <c r="E2155" s="104">
        <f t="shared" ca="1" si="269"/>
        <v>4.6321229103401507</v>
      </c>
      <c r="F2155" s="104">
        <f t="shared" ca="1" si="264"/>
        <v>102.73192344329991</v>
      </c>
      <c r="G2155" s="104">
        <f t="shared" si="271"/>
        <v>2145</v>
      </c>
      <c r="H2155" s="104">
        <f t="shared" ca="1" si="265"/>
        <v>102.73192344329991</v>
      </c>
    </row>
    <row r="2156" spans="1:8">
      <c r="A2156" s="104">
        <f t="shared" si="270"/>
        <v>2146</v>
      </c>
      <c r="B2156" s="104">
        <f t="shared" ca="1" si="266"/>
        <v>-1.6421846659653436</v>
      </c>
      <c r="C2156" s="104">
        <f t="shared" ca="1" si="267"/>
        <v>-1.6321846659653437E-3</v>
      </c>
      <c r="D2156" s="104">
        <f t="shared" ca="1" si="268"/>
        <v>100.02532053968585</v>
      </c>
      <c r="E2156" s="104">
        <f t="shared" ca="1" si="269"/>
        <v>4.6304907256741856</v>
      </c>
      <c r="F2156" s="104">
        <f t="shared" ca="1" si="264"/>
        <v>102.56438273902928</v>
      </c>
      <c r="G2156" s="104">
        <f t="shared" si="271"/>
        <v>2146</v>
      </c>
      <c r="H2156" s="104">
        <f t="shared" ca="1" si="265"/>
        <v>102.56438273902928</v>
      </c>
    </row>
    <row r="2157" spans="1:8">
      <c r="A2157" s="104">
        <f t="shared" si="270"/>
        <v>2147</v>
      </c>
      <c r="B2157" s="104">
        <f t="shared" ca="1" si="266"/>
        <v>0.47721246865601885</v>
      </c>
      <c r="C2157" s="104">
        <f t="shared" ca="1" si="267"/>
        <v>4.8721246865601888E-4</v>
      </c>
      <c r="D2157" s="104">
        <f t="shared" ca="1" si="268"/>
        <v>100.02580775215451</v>
      </c>
      <c r="E2157" s="104">
        <f t="shared" ca="1" si="269"/>
        <v>4.6309779381428413</v>
      </c>
      <c r="F2157" s="104">
        <f t="shared" ca="1" si="264"/>
        <v>102.61436556027785</v>
      </c>
      <c r="G2157" s="104">
        <f t="shared" si="271"/>
        <v>2147</v>
      </c>
      <c r="H2157" s="104">
        <f t="shared" ca="1" si="265"/>
        <v>102.61436556027785</v>
      </c>
    </row>
    <row r="2158" spans="1:8">
      <c r="A2158" s="104">
        <f t="shared" si="270"/>
        <v>2148</v>
      </c>
      <c r="B2158" s="104">
        <f t="shared" ca="1" si="266"/>
        <v>-0.40568101591829886</v>
      </c>
      <c r="C2158" s="104">
        <f t="shared" ca="1" si="267"/>
        <v>-3.9568101591829885E-4</v>
      </c>
      <c r="D2158" s="104">
        <f t="shared" ca="1" si="268"/>
        <v>100.02541207113859</v>
      </c>
      <c r="E2158" s="104">
        <f t="shared" ca="1" si="269"/>
        <v>4.6305822571269228</v>
      </c>
      <c r="F2158" s="104">
        <f t="shared" ca="1" si="264"/>
        <v>102.57377103563614</v>
      </c>
      <c r="G2158" s="104">
        <f t="shared" si="271"/>
        <v>2148</v>
      </c>
      <c r="H2158" s="104">
        <f t="shared" ca="1" si="265"/>
        <v>102.57377103563614</v>
      </c>
    </row>
    <row r="2159" spans="1:8">
      <c r="A2159" s="104">
        <f t="shared" si="270"/>
        <v>2149</v>
      </c>
      <c r="B2159" s="104">
        <f t="shared" ca="1" si="266"/>
        <v>1.6491506845541419</v>
      </c>
      <c r="C2159" s="104">
        <f t="shared" ca="1" si="267"/>
        <v>1.659150684554142E-3</v>
      </c>
      <c r="D2159" s="104">
        <f t="shared" ca="1" si="268"/>
        <v>100.02707122182315</v>
      </c>
      <c r="E2159" s="104">
        <f t="shared" ca="1" si="269"/>
        <v>4.6322414078114766</v>
      </c>
      <c r="F2159" s="104">
        <f t="shared" ca="1" si="264"/>
        <v>102.74409763774376</v>
      </c>
      <c r="G2159" s="104">
        <f t="shared" si="271"/>
        <v>2149</v>
      </c>
      <c r="H2159" s="104">
        <f t="shared" ca="1" si="265"/>
        <v>102.74409763774376</v>
      </c>
    </row>
    <row r="2160" spans="1:8">
      <c r="A2160" s="104">
        <f t="shared" si="270"/>
        <v>2150</v>
      </c>
      <c r="B2160" s="104">
        <f t="shared" ca="1" si="266"/>
        <v>-1.2180562973219198</v>
      </c>
      <c r="C2160" s="104">
        <f t="shared" ca="1" si="267"/>
        <v>-1.2080562973219198E-3</v>
      </c>
      <c r="D2160" s="104">
        <f t="shared" ca="1" si="268"/>
        <v>100.02586316552583</v>
      </c>
      <c r="E2160" s="104">
        <f t="shared" ca="1" si="269"/>
        <v>4.6310333515141551</v>
      </c>
      <c r="F2160" s="104">
        <f t="shared" ca="1" si="264"/>
        <v>102.62005192576765</v>
      </c>
      <c r="G2160" s="104">
        <f t="shared" si="271"/>
        <v>2150</v>
      </c>
      <c r="H2160" s="104">
        <f t="shared" ca="1" si="265"/>
        <v>102.62005192576765</v>
      </c>
    </row>
    <row r="2161" spans="1:8">
      <c r="A2161" s="104">
        <f t="shared" si="270"/>
        <v>2151</v>
      </c>
      <c r="B2161" s="104">
        <f t="shared" ca="1" si="266"/>
        <v>-0.8249744367998797</v>
      </c>
      <c r="C2161" s="104">
        <f t="shared" ca="1" si="267"/>
        <v>-8.1497443679987968E-4</v>
      </c>
      <c r="D2161" s="104">
        <f t="shared" ca="1" si="268"/>
        <v>100.02504819108903</v>
      </c>
      <c r="E2161" s="104">
        <f t="shared" ca="1" si="269"/>
        <v>4.6302183770773553</v>
      </c>
      <c r="F2161" s="104">
        <f t="shared" ca="1" si="264"/>
        <v>102.53645327675311</v>
      </c>
      <c r="G2161" s="104">
        <f t="shared" si="271"/>
        <v>2151</v>
      </c>
      <c r="H2161" s="104">
        <f t="shared" ca="1" si="265"/>
        <v>102.53645327675311</v>
      </c>
    </row>
    <row r="2162" spans="1:8">
      <c r="A2162" s="104">
        <f t="shared" si="270"/>
        <v>2152</v>
      </c>
      <c r="B2162" s="104">
        <f t="shared" ca="1" si="266"/>
        <v>1.0886331223640076</v>
      </c>
      <c r="C2162" s="104">
        <f t="shared" ca="1" si="267"/>
        <v>1.0986331223640075E-3</v>
      </c>
      <c r="D2162" s="104">
        <f t="shared" ca="1" si="268"/>
        <v>100.02614682421139</v>
      </c>
      <c r="E2162" s="104">
        <f t="shared" ca="1" si="269"/>
        <v>4.6313170101997194</v>
      </c>
      <c r="F2162" s="104">
        <f t="shared" ca="1" si="264"/>
        <v>102.64916512371998</v>
      </c>
      <c r="G2162" s="104">
        <f t="shared" si="271"/>
        <v>2152</v>
      </c>
      <c r="H2162" s="104">
        <f t="shared" ca="1" si="265"/>
        <v>102.64916512371998</v>
      </c>
    </row>
    <row r="2163" spans="1:8">
      <c r="A2163" s="104">
        <f t="shared" si="270"/>
        <v>2153</v>
      </c>
      <c r="B2163" s="104">
        <f t="shared" ca="1" si="266"/>
        <v>1.3259480082265815</v>
      </c>
      <c r="C2163" s="104">
        <f t="shared" ca="1" si="267"/>
        <v>1.3359480082265815E-3</v>
      </c>
      <c r="D2163" s="104">
        <f t="shared" ca="1" si="268"/>
        <v>100.02748277221963</v>
      </c>
      <c r="E2163" s="104">
        <f t="shared" ca="1" si="269"/>
        <v>4.6326529582079461</v>
      </c>
      <c r="F2163" s="104">
        <f t="shared" ca="1" si="264"/>
        <v>102.78639071413072</v>
      </c>
      <c r="G2163" s="104">
        <f t="shared" si="271"/>
        <v>2153</v>
      </c>
      <c r="H2163" s="104">
        <f t="shared" ca="1" si="265"/>
        <v>102.78639071413072</v>
      </c>
    </row>
    <row r="2164" spans="1:8">
      <c r="A2164" s="104">
        <f t="shared" si="270"/>
        <v>2154</v>
      </c>
      <c r="B2164" s="104">
        <f t="shared" ca="1" si="266"/>
        <v>-1.809709043037218</v>
      </c>
      <c r="C2164" s="104">
        <f t="shared" ca="1" si="267"/>
        <v>-1.7997090430372181E-3</v>
      </c>
      <c r="D2164" s="104">
        <f t="shared" ca="1" si="268"/>
        <v>100.02568306317659</v>
      </c>
      <c r="E2164" s="104">
        <f t="shared" ca="1" si="269"/>
        <v>4.6308532491649093</v>
      </c>
      <c r="F2164" s="104">
        <f t="shared" ca="1" si="264"/>
        <v>102.60157147757212</v>
      </c>
      <c r="G2164" s="104">
        <f t="shared" si="271"/>
        <v>2154</v>
      </c>
      <c r="H2164" s="104">
        <f t="shared" ca="1" si="265"/>
        <v>102.60157147757212</v>
      </c>
    </row>
    <row r="2165" spans="1:8">
      <c r="A2165" s="104">
        <f t="shared" si="270"/>
        <v>2155</v>
      </c>
      <c r="B2165" s="104">
        <f t="shared" ca="1" si="266"/>
        <v>0.85310255155167791</v>
      </c>
      <c r="C2165" s="104">
        <f t="shared" ca="1" si="267"/>
        <v>8.6310255155167795E-4</v>
      </c>
      <c r="D2165" s="104">
        <f t="shared" ca="1" si="268"/>
        <v>100.02654616572813</v>
      </c>
      <c r="E2165" s="104">
        <f t="shared" ca="1" si="269"/>
        <v>4.6317163517164612</v>
      </c>
      <c r="F2165" s="104">
        <f t="shared" ca="1" si="264"/>
        <v>102.69016538302077</v>
      </c>
      <c r="G2165" s="104">
        <f t="shared" si="271"/>
        <v>2155</v>
      </c>
      <c r="H2165" s="104">
        <f t="shared" ca="1" si="265"/>
        <v>102.69016538302077</v>
      </c>
    </row>
    <row r="2166" spans="1:8">
      <c r="A2166" s="104">
        <f t="shared" si="270"/>
        <v>2156</v>
      </c>
      <c r="B2166" s="104">
        <f t="shared" ca="1" si="266"/>
        <v>-1.5253103699672566</v>
      </c>
      <c r="C2166" s="104">
        <f t="shared" ca="1" si="267"/>
        <v>-1.5153103699672567E-3</v>
      </c>
      <c r="D2166" s="104">
        <f t="shared" ca="1" si="268"/>
        <v>100.02503085535817</v>
      </c>
      <c r="E2166" s="104">
        <f t="shared" ca="1" si="269"/>
        <v>4.6302010413464938</v>
      </c>
      <c r="F2166" s="104">
        <f t="shared" ca="1" si="264"/>
        <v>102.53467574780304</v>
      </c>
      <c r="G2166" s="104">
        <f t="shared" si="271"/>
        <v>2156</v>
      </c>
      <c r="H2166" s="104">
        <f t="shared" ca="1" si="265"/>
        <v>102.53467574780304</v>
      </c>
    </row>
    <row r="2167" spans="1:8">
      <c r="A2167" s="104">
        <f t="shared" si="270"/>
        <v>2157</v>
      </c>
      <c r="B2167" s="104">
        <f t="shared" ca="1" si="266"/>
        <v>-0.6182211478300208</v>
      </c>
      <c r="C2167" s="104">
        <f t="shared" ca="1" si="267"/>
        <v>-6.0822114783002084E-4</v>
      </c>
      <c r="D2167" s="104">
        <f t="shared" ca="1" si="268"/>
        <v>100.02442263421034</v>
      </c>
      <c r="E2167" s="104">
        <f t="shared" ca="1" si="269"/>
        <v>4.6295928201986634</v>
      </c>
      <c r="F2167" s="104">
        <f t="shared" ca="1" si="264"/>
        <v>102.47233095126109</v>
      </c>
      <c r="G2167" s="104">
        <f t="shared" si="271"/>
        <v>2157</v>
      </c>
      <c r="H2167" s="104">
        <f t="shared" ca="1" si="265"/>
        <v>102.47233095126109</v>
      </c>
    </row>
    <row r="2168" spans="1:8">
      <c r="A2168" s="104">
        <f t="shared" si="270"/>
        <v>2158</v>
      </c>
      <c r="B2168" s="104">
        <f t="shared" ca="1" si="266"/>
        <v>5.9464414307991903E-2</v>
      </c>
      <c r="C2168" s="104">
        <f t="shared" ca="1" si="267"/>
        <v>6.946441430799191E-5</v>
      </c>
      <c r="D2168" s="104">
        <f t="shared" ca="1" si="268"/>
        <v>100.02449209862465</v>
      </c>
      <c r="E2168" s="104">
        <f t="shared" ca="1" si="269"/>
        <v>4.6296622846129711</v>
      </c>
      <c r="F2168" s="104">
        <f t="shared" ca="1" si="264"/>
        <v>102.47944937894921</v>
      </c>
      <c r="G2168" s="104">
        <f t="shared" si="271"/>
        <v>2158</v>
      </c>
      <c r="H2168" s="104">
        <f t="shared" ca="1" si="265"/>
        <v>102.47944937894921</v>
      </c>
    </row>
    <row r="2169" spans="1:8">
      <c r="A2169" s="104">
        <f t="shared" si="270"/>
        <v>2159</v>
      </c>
      <c r="B2169" s="104">
        <f t="shared" ca="1" si="266"/>
        <v>-0.29962271465795609</v>
      </c>
      <c r="C2169" s="104">
        <f t="shared" ca="1" si="267"/>
        <v>-2.8962271465795609E-4</v>
      </c>
      <c r="D2169" s="104">
        <f t="shared" ca="1" si="268"/>
        <v>100.02420247590999</v>
      </c>
      <c r="E2169" s="104">
        <f t="shared" ca="1" si="269"/>
        <v>4.6293726618983131</v>
      </c>
      <c r="F2169" s="104">
        <f t="shared" ca="1" si="264"/>
        <v>102.4497733002641</v>
      </c>
      <c r="G2169" s="104">
        <f t="shared" si="271"/>
        <v>2159</v>
      </c>
      <c r="H2169" s="104">
        <f t="shared" ca="1" si="265"/>
        <v>102.4497733002641</v>
      </c>
    </row>
    <row r="2170" spans="1:8">
      <c r="A2170" s="104">
        <f t="shared" si="270"/>
        <v>2160</v>
      </c>
      <c r="B2170" s="104">
        <f t="shared" ca="1" si="266"/>
        <v>-0.38073607412713639</v>
      </c>
      <c r="C2170" s="104">
        <f t="shared" ca="1" si="267"/>
        <v>-3.7073607412713638E-4</v>
      </c>
      <c r="D2170" s="104">
        <f t="shared" ca="1" si="268"/>
        <v>100.02383173983586</v>
      </c>
      <c r="E2170" s="104">
        <f t="shared" ca="1" si="269"/>
        <v>4.6290019258241859</v>
      </c>
      <c r="F2170" s="104">
        <f t="shared" ca="1" si="264"/>
        <v>102.41179851326221</v>
      </c>
      <c r="G2170" s="104">
        <f t="shared" si="271"/>
        <v>2160</v>
      </c>
      <c r="H2170" s="104">
        <f t="shared" ca="1" si="265"/>
        <v>102.41179851326221</v>
      </c>
    </row>
    <row r="2171" spans="1:8">
      <c r="A2171" s="104">
        <f t="shared" si="270"/>
        <v>2161</v>
      </c>
      <c r="B2171" s="104">
        <f t="shared" ca="1" si="266"/>
        <v>0.56910810449634619</v>
      </c>
      <c r="C2171" s="104">
        <f t="shared" ca="1" si="267"/>
        <v>5.791081044963462E-4</v>
      </c>
      <c r="D2171" s="104">
        <f t="shared" ca="1" si="268"/>
        <v>100.02441084794036</v>
      </c>
      <c r="E2171" s="104">
        <f t="shared" ca="1" si="269"/>
        <v>4.629581033928682</v>
      </c>
      <c r="F2171" s="104">
        <f t="shared" ca="1" si="264"/>
        <v>102.47112319182038</v>
      </c>
      <c r="G2171" s="104">
        <f t="shared" si="271"/>
        <v>2161</v>
      </c>
      <c r="H2171" s="104">
        <f t="shared" ca="1" si="265"/>
        <v>102.47112319182038</v>
      </c>
    </row>
    <row r="2172" spans="1:8">
      <c r="A2172" s="104">
        <f t="shared" si="270"/>
        <v>2162</v>
      </c>
      <c r="B2172" s="104">
        <f t="shared" ca="1" si="266"/>
        <v>7.8179127852337715E-2</v>
      </c>
      <c r="C2172" s="104">
        <f t="shared" ca="1" si="267"/>
        <v>8.8179127852337723E-5</v>
      </c>
      <c r="D2172" s="104">
        <f t="shared" ca="1" si="268"/>
        <v>100.02449902706822</v>
      </c>
      <c r="E2172" s="104">
        <f t="shared" ca="1" si="269"/>
        <v>4.629669213056534</v>
      </c>
      <c r="F2172" s="104">
        <f t="shared" ca="1" si="264"/>
        <v>102.48015940449027</v>
      </c>
      <c r="G2172" s="104">
        <f t="shared" si="271"/>
        <v>2162</v>
      </c>
      <c r="H2172" s="104">
        <f t="shared" ca="1" si="265"/>
        <v>102.48015940449027</v>
      </c>
    </row>
    <row r="2173" spans="1:8">
      <c r="A2173" s="104">
        <f t="shared" si="270"/>
        <v>2163</v>
      </c>
      <c r="B2173" s="104">
        <f t="shared" ca="1" si="266"/>
        <v>1.6243112588001467</v>
      </c>
      <c r="C2173" s="104">
        <f t="shared" ca="1" si="267"/>
        <v>1.6343112588001467E-3</v>
      </c>
      <c r="D2173" s="104">
        <f t="shared" ca="1" si="268"/>
        <v>100.02613333832701</v>
      </c>
      <c r="E2173" s="104">
        <f t="shared" ca="1" si="269"/>
        <v>4.6313035243153342</v>
      </c>
      <c r="F2173" s="104">
        <f t="shared" ca="1" si="264"/>
        <v>102.64778081828119</v>
      </c>
      <c r="G2173" s="104">
        <f t="shared" si="271"/>
        <v>2163</v>
      </c>
      <c r="H2173" s="104">
        <f t="shared" ca="1" si="265"/>
        <v>102.64778081828119</v>
      </c>
    </row>
    <row r="2174" spans="1:8">
      <c r="A2174" s="104">
        <f t="shared" si="270"/>
        <v>2164</v>
      </c>
      <c r="B2174" s="104">
        <f t="shared" ca="1" si="266"/>
        <v>9.2079119441293156E-2</v>
      </c>
      <c r="C2174" s="104">
        <f t="shared" ca="1" si="267"/>
        <v>1.0207911944129316E-4</v>
      </c>
      <c r="D2174" s="104">
        <f t="shared" ca="1" si="268"/>
        <v>100.02623541744646</v>
      </c>
      <c r="E2174" s="104">
        <f t="shared" ca="1" si="269"/>
        <v>4.6314056034347759</v>
      </c>
      <c r="F2174" s="104">
        <f t="shared" ca="1" si="264"/>
        <v>102.65825954818044</v>
      </c>
      <c r="G2174" s="104">
        <f t="shared" si="271"/>
        <v>2164</v>
      </c>
      <c r="H2174" s="104">
        <f t="shared" ca="1" si="265"/>
        <v>102.65825954818044</v>
      </c>
    </row>
    <row r="2175" spans="1:8">
      <c r="A2175" s="104">
        <f t="shared" si="270"/>
        <v>2165</v>
      </c>
      <c r="B2175" s="104">
        <f t="shared" ca="1" si="266"/>
        <v>-0.90085401613711436</v>
      </c>
      <c r="C2175" s="104">
        <f t="shared" ca="1" si="267"/>
        <v>-8.9085401613711438E-4</v>
      </c>
      <c r="D2175" s="104">
        <f t="shared" ca="1" si="268"/>
        <v>100.02534456343032</v>
      </c>
      <c r="E2175" s="104">
        <f t="shared" ca="1" si="269"/>
        <v>4.6305147494186389</v>
      </c>
      <c r="F2175" s="104">
        <f t="shared" ca="1" si="264"/>
        <v>102.56684674914747</v>
      </c>
      <c r="G2175" s="104">
        <f t="shared" si="271"/>
        <v>2165</v>
      </c>
      <c r="H2175" s="104">
        <f t="shared" ca="1" si="265"/>
        <v>102.56684674914747</v>
      </c>
    </row>
    <row r="2176" spans="1:8">
      <c r="A2176" s="104">
        <f t="shared" si="270"/>
        <v>2166</v>
      </c>
      <c r="B2176" s="104">
        <f t="shared" ca="1" si="266"/>
        <v>-0.82373800932991736</v>
      </c>
      <c r="C2176" s="104">
        <f t="shared" ca="1" si="267"/>
        <v>-8.1373800932991731E-4</v>
      </c>
      <c r="D2176" s="104">
        <f t="shared" ca="1" si="268"/>
        <v>100.024530825421</v>
      </c>
      <c r="E2176" s="104">
        <f t="shared" ca="1" si="269"/>
        <v>4.6297010114093089</v>
      </c>
      <c r="F2176" s="104">
        <f t="shared" ca="1" si="264"/>
        <v>102.48341815656264</v>
      </c>
      <c r="G2176" s="104">
        <f t="shared" si="271"/>
        <v>2166</v>
      </c>
      <c r="H2176" s="104">
        <f t="shared" ca="1" si="265"/>
        <v>102.48341815656264</v>
      </c>
    </row>
    <row r="2177" spans="1:8">
      <c r="A2177" s="104">
        <f t="shared" si="270"/>
        <v>2167</v>
      </c>
      <c r="B2177" s="104">
        <f t="shared" ca="1" si="266"/>
        <v>1.2058774842099371</v>
      </c>
      <c r="C2177" s="104">
        <f t="shared" ca="1" si="267"/>
        <v>1.2158774842099371E-3</v>
      </c>
      <c r="D2177" s="104">
        <f t="shared" ca="1" si="268"/>
        <v>100.02574670290521</v>
      </c>
      <c r="E2177" s="104">
        <f t="shared" ca="1" si="269"/>
        <v>4.6309168888935188</v>
      </c>
      <c r="F2177" s="104">
        <f t="shared" ca="1" si="264"/>
        <v>102.60810122150923</v>
      </c>
      <c r="G2177" s="104">
        <f t="shared" si="271"/>
        <v>2167</v>
      </c>
      <c r="H2177" s="104">
        <f t="shared" ca="1" si="265"/>
        <v>102.60810122150923</v>
      </c>
    </row>
    <row r="2178" spans="1:8">
      <c r="A2178" s="104">
        <f t="shared" si="270"/>
        <v>2168</v>
      </c>
      <c r="B2178" s="104">
        <f t="shared" ca="1" si="266"/>
        <v>0.74493182767365518</v>
      </c>
      <c r="C2178" s="104">
        <f t="shared" ca="1" si="267"/>
        <v>7.5493182767365523E-4</v>
      </c>
      <c r="D2178" s="104">
        <f t="shared" ca="1" si="268"/>
        <v>100.02650163473288</v>
      </c>
      <c r="E2178" s="104">
        <f t="shared" ca="1" si="269"/>
        <v>4.6316718207211922</v>
      </c>
      <c r="F2178" s="104">
        <f t="shared" ca="1" si="264"/>
        <v>102.6855925895682</v>
      </c>
      <c r="G2178" s="104">
        <f t="shared" si="271"/>
        <v>2168</v>
      </c>
      <c r="H2178" s="104">
        <f t="shared" ca="1" si="265"/>
        <v>102.6855925895682</v>
      </c>
    </row>
    <row r="2179" spans="1:8">
      <c r="A2179" s="104">
        <f t="shared" si="270"/>
        <v>2169</v>
      </c>
      <c r="B2179" s="104">
        <f t="shared" ca="1" si="266"/>
        <v>1.0126591445016597</v>
      </c>
      <c r="C2179" s="104">
        <f t="shared" ca="1" si="267"/>
        <v>1.0226591445016598E-3</v>
      </c>
      <c r="D2179" s="104">
        <f t="shared" ca="1" si="268"/>
        <v>100.02752429387738</v>
      </c>
      <c r="E2179" s="104">
        <f t="shared" ca="1" si="269"/>
        <v>4.6326944798656937</v>
      </c>
      <c r="F2179" s="104">
        <f t="shared" ca="1" si="264"/>
        <v>102.79065866407262</v>
      </c>
      <c r="G2179" s="104">
        <f t="shared" si="271"/>
        <v>2169</v>
      </c>
      <c r="H2179" s="104">
        <f t="shared" ca="1" si="265"/>
        <v>102.79065866407262</v>
      </c>
    </row>
    <row r="2180" spans="1:8">
      <c r="A2180" s="104">
        <f t="shared" si="270"/>
        <v>2170</v>
      </c>
      <c r="B2180" s="104">
        <f t="shared" ca="1" si="266"/>
        <v>0.44258906366633888</v>
      </c>
      <c r="C2180" s="104">
        <f t="shared" ca="1" si="267"/>
        <v>4.525890636663389E-4</v>
      </c>
      <c r="D2180" s="104">
        <f t="shared" ca="1" si="268"/>
        <v>100.02797688294105</v>
      </c>
      <c r="E2180" s="104">
        <f t="shared" ca="1" si="269"/>
        <v>4.6331470689293601</v>
      </c>
      <c r="F2180" s="104">
        <f t="shared" ca="1" si="264"/>
        <v>102.83719112127737</v>
      </c>
      <c r="G2180" s="104">
        <f t="shared" si="271"/>
        <v>2170</v>
      </c>
      <c r="H2180" s="104">
        <f t="shared" ca="1" si="265"/>
        <v>102.83719112127737</v>
      </c>
    </row>
    <row r="2181" spans="1:8">
      <c r="A2181" s="104">
        <f t="shared" si="270"/>
        <v>2171</v>
      </c>
      <c r="B2181" s="104">
        <f t="shared" ca="1" si="266"/>
        <v>0.39148992855827214</v>
      </c>
      <c r="C2181" s="104">
        <f t="shared" ca="1" si="267"/>
        <v>4.0148992855827215E-4</v>
      </c>
      <c r="D2181" s="104">
        <f t="shared" ca="1" si="268"/>
        <v>100.02837837286961</v>
      </c>
      <c r="E2181" s="104">
        <f t="shared" ca="1" si="269"/>
        <v>4.6335485588579184</v>
      </c>
      <c r="F2181" s="104">
        <f t="shared" ca="1" si="264"/>
        <v>102.8784875072806</v>
      </c>
      <c r="G2181" s="104">
        <f t="shared" si="271"/>
        <v>2171</v>
      </c>
      <c r="H2181" s="104">
        <f t="shared" ca="1" si="265"/>
        <v>102.8784875072806</v>
      </c>
    </row>
    <row r="2182" spans="1:8">
      <c r="A2182" s="104">
        <f t="shared" si="270"/>
        <v>2172</v>
      </c>
      <c r="B2182" s="104">
        <f t="shared" ca="1" si="266"/>
        <v>-1.5501822320260641</v>
      </c>
      <c r="C2182" s="104">
        <f t="shared" ca="1" si="267"/>
        <v>-1.5401822320260641E-3</v>
      </c>
      <c r="D2182" s="104">
        <f t="shared" ca="1" si="268"/>
        <v>100.02683819063759</v>
      </c>
      <c r="E2182" s="104">
        <f t="shared" ca="1" si="269"/>
        <v>4.6320083766258922</v>
      </c>
      <c r="F2182" s="104">
        <f t="shared" ca="1" si="264"/>
        <v>102.72015784832652</v>
      </c>
      <c r="G2182" s="104">
        <f t="shared" si="271"/>
        <v>2172</v>
      </c>
      <c r="H2182" s="104">
        <f t="shared" ca="1" si="265"/>
        <v>102.72015784832652</v>
      </c>
    </row>
    <row r="2183" spans="1:8">
      <c r="A2183" s="104">
        <f t="shared" si="270"/>
        <v>2173</v>
      </c>
      <c r="B2183" s="104">
        <f t="shared" ca="1" si="266"/>
        <v>-0.79884444197185789</v>
      </c>
      <c r="C2183" s="104">
        <f t="shared" ca="1" si="267"/>
        <v>-7.888444419718579E-4</v>
      </c>
      <c r="D2183" s="104">
        <f t="shared" ca="1" si="268"/>
        <v>100.02604934619562</v>
      </c>
      <c r="E2183" s="104">
        <f t="shared" ca="1" si="269"/>
        <v>4.6312195321839207</v>
      </c>
      <c r="F2183" s="104">
        <f t="shared" ca="1" si="264"/>
        <v>102.6391595744488</v>
      </c>
      <c r="G2183" s="104">
        <f t="shared" si="271"/>
        <v>2173</v>
      </c>
      <c r="H2183" s="104">
        <f t="shared" ca="1" si="265"/>
        <v>102.6391595744488</v>
      </c>
    </row>
    <row r="2184" spans="1:8">
      <c r="A2184" s="104">
        <f t="shared" si="270"/>
        <v>2174</v>
      </c>
      <c r="B2184" s="104">
        <f t="shared" ca="1" si="266"/>
        <v>-1.7923126833872871</v>
      </c>
      <c r="C2184" s="104">
        <f t="shared" ca="1" si="267"/>
        <v>-1.7823126833872872E-3</v>
      </c>
      <c r="D2184" s="104">
        <f t="shared" ca="1" si="268"/>
        <v>100.02426703351223</v>
      </c>
      <c r="E2184" s="104">
        <f t="shared" ca="1" si="269"/>
        <v>4.6294372195005336</v>
      </c>
      <c r="F2184" s="104">
        <f t="shared" ca="1" si="264"/>
        <v>102.45638742547013</v>
      </c>
      <c r="G2184" s="104">
        <f t="shared" si="271"/>
        <v>2174</v>
      </c>
      <c r="H2184" s="104">
        <f t="shared" ca="1" si="265"/>
        <v>102.45638742547013</v>
      </c>
    </row>
    <row r="2185" spans="1:8">
      <c r="A2185" s="104">
        <f t="shared" si="270"/>
        <v>2175</v>
      </c>
      <c r="B2185" s="104">
        <f t="shared" ca="1" si="266"/>
        <v>-0.6385695260797406</v>
      </c>
      <c r="C2185" s="104">
        <f t="shared" ca="1" si="267"/>
        <v>-6.2856952607974058E-4</v>
      </c>
      <c r="D2185" s="104">
        <f t="shared" ca="1" si="268"/>
        <v>100.02363846398615</v>
      </c>
      <c r="E2185" s="104">
        <f t="shared" ca="1" si="269"/>
        <v>4.6288086499744541</v>
      </c>
      <c r="F2185" s="104">
        <f t="shared" ca="1" si="264"/>
        <v>102.3920066985835</v>
      </c>
      <c r="G2185" s="104">
        <f t="shared" si="271"/>
        <v>2175</v>
      </c>
      <c r="H2185" s="104">
        <f t="shared" ca="1" si="265"/>
        <v>102.3920066985835</v>
      </c>
    </row>
    <row r="2186" spans="1:8">
      <c r="A2186" s="104">
        <f t="shared" si="270"/>
        <v>2176</v>
      </c>
      <c r="B2186" s="104">
        <f t="shared" ca="1" si="266"/>
        <v>-0.70727914469820874</v>
      </c>
      <c r="C2186" s="104">
        <f t="shared" ca="1" si="267"/>
        <v>-6.9727914469820869E-4</v>
      </c>
      <c r="D2186" s="104">
        <f t="shared" ca="1" si="268"/>
        <v>100.02294118484144</v>
      </c>
      <c r="E2186" s="104">
        <f t="shared" ca="1" si="269"/>
        <v>4.6281113708297559</v>
      </c>
      <c r="F2186" s="104">
        <f t="shared" ref="F2186:F2249" ca="1" si="272">EXP(E2186)</f>
        <v>102.32063577334934</v>
      </c>
      <c r="G2186" s="104">
        <f t="shared" si="271"/>
        <v>2176</v>
      </c>
      <c r="H2186" s="104">
        <f t="shared" ref="H2186:H2249" ca="1" si="273">F2186</f>
        <v>102.32063577334934</v>
      </c>
    </row>
    <row r="2187" spans="1:8">
      <c r="A2187" s="104">
        <f t="shared" si="270"/>
        <v>2177</v>
      </c>
      <c r="B2187" s="104">
        <f t="shared" ref="B2187:B2250" ca="1" si="274">NORMINV(RAND(),0,1)</f>
        <v>-1.2443263266273599</v>
      </c>
      <c r="C2187" s="104">
        <f t="shared" ref="C2187:C2250" ca="1" si="275">$E$2+B2187*$C$3</f>
        <v>-1.2343263266273599E-3</v>
      </c>
      <c r="D2187" s="104">
        <f t="shared" ref="D2187:D2250" ca="1" si="276">D2186+C2187</f>
        <v>100.02170685851482</v>
      </c>
      <c r="E2187" s="104">
        <f t="shared" ref="E2187:E2250" ca="1" si="277">E2186+C2187</f>
        <v>4.6268770445031286</v>
      </c>
      <c r="F2187" s="104">
        <f t="shared" ca="1" si="272"/>
        <v>102.1944166326864</v>
      </c>
      <c r="G2187" s="104">
        <f t="shared" si="271"/>
        <v>2177</v>
      </c>
      <c r="H2187" s="104">
        <f t="shared" ca="1" si="273"/>
        <v>102.1944166326864</v>
      </c>
    </row>
    <row r="2188" spans="1:8">
      <c r="A2188" s="104">
        <f t="shared" ref="A2188:A2251" si="278">A2187+1</f>
        <v>2178</v>
      </c>
      <c r="B2188" s="104">
        <f t="shared" ca="1" si="274"/>
        <v>-0.75036605783646704</v>
      </c>
      <c r="C2188" s="104">
        <f t="shared" ca="1" si="275"/>
        <v>-7.4036605783646707E-4</v>
      </c>
      <c r="D2188" s="104">
        <f t="shared" ca="1" si="276"/>
        <v>100.02096649245698</v>
      </c>
      <c r="E2188" s="104">
        <f t="shared" ca="1" si="277"/>
        <v>4.6261366784452917</v>
      </c>
      <c r="F2188" s="104">
        <f t="shared" ca="1" si="272"/>
        <v>102.11878335692104</v>
      </c>
      <c r="G2188" s="104">
        <f t="shared" ref="G2188:G2251" si="279">G2187+1</f>
        <v>2178</v>
      </c>
      <c r="H2188" s="104">
        <f t="shared" ca="1" si="273"/>
        <v>102.11878335692104</v>
      </c>
    </row>
    <row r="2189" spans="1:8">
      <c r="A2189" s="104">
        <f t="shared" si="278"/>
        <v>2179</v>
      </c>
      <c r="B2189" s="104">
        <f t="shared" ca="1" si="274"/>
        <v>0.18292151634662723</v>
      </c>
      <c r="C2189" s="104">
        <f t="shared" ca="1" si="275"/>
        <v>1.9292151634662724E-4</v>
      </c>
      <c r="D2189" s="104">
        <f t="shared" ca="1" si="276"/>
        <v>100.02115941397332</v>
      </c>
      <c r="E2189" s="104">
        <f t="shared" ca="1" si="277"/>
        <v>4.6263295999616387</v>
      </c>
      <c r="F2189" s="104">
        <f t="shared" ca="1" si="272"/>
        <v>102.13848616794074</v>
      </c>
      <c r="G2189" s="104">
        <f t="shared" si="279"/>
        <v>2179</v>
      </c>
      <c r="H2189" s="104">
        <f t="shared" ca="1" si="273"/>
        <v>102.13848616794074</v>
      </c>
    </row>
    <row r="2190" spans="1:8">
      <c r="A2190" s="104">
        <f t="shared" si="278"/>
        <v>2180</v>
      </c>
      <c r="B2190" s="104">
        <f t="shared" ca="1" si="274"/>
        <v>0.49532272424303792</v>
      </c>
      <c r="C2190" s="104">
        <f t="shared" ca="1" si="275"/>
        <v>5.0532272424303794E-4</v>
      </c>
      <c r="D2190" s="104">
        <f t="shared" ca="1" si="276"/>
        <v>100.02166473669756</v>
      </c>
      <c r="E2190" s="104">
        <f t="shared" ca="1" si="277"/>
        <v>4.626834922685882</v>
      </c>
      <c r="F2190" s="104">
        <f t="shared" ca="1" si="272"/>
        <v>102.19011210880319</v>
      </c>
      <c r="G2190" s="104">
        <f t="shared" si="279"/>
        <v>2180</v>
      </c>
      <c r="H2190" s="104">
        <f t="shared" ca="1" si="273"/>
        <v>102.19011210880319</v>
      </c>
    </row>
    <row r="2191" spans="1:8">
      <c r="A2191" s="104">
        <f t="shared" si="278"/>
        <v>2181</v>
      </c>
      <c r="B2191" s="104">
        <f t="shared" ca="1" si="274"/>
        <v>0.39424338795710401</v>
      </c>
      <c r="C2191" s="104">
        <f t="shared" ca="1" si="275"/>
        <v>4.0424338795710404E-4</v>
      </c>
      <c r="D2191" s="104">
        <f t="shared" ca="1" si="276"/>
        <v>100.02206898008552</v>
      </c>
      <c r="E2191" s="104">
        <f t="shared" ca="1" si="277"/>
        <v>4.6272391660738394</v>
      </c>
      <c r="F2191" s="104">
        <f t="shared" ca="1" si="272"/>
        <v>102.23143013664493</v>
      </c>
      <c r="G2191" s="104">
        <f t="shared" si="279"/>
        <v>2181</v>
      </c>
      <c r="H2191" s="104">
        <f t="shared" ca="1" si="273"/>
        <v>102.23143013664493</v>
      </c>
    </row>
    <row r="2192" spans="1:8">
      <c r="A2192" s="104">
        <f t="shared" si="278"/>
        <v>2182</v>
      </c>
      <c r="B2192" s="104">
        <f t="shared" ca="1" si="274"/>
        <v>0.65085338033472495</v>
      </c>
      <c r="C2192" s="104">
        <f t="shared" ca="1" si="275"/>
        <v>6.6085338033472496E-4</v>
      </c>
      <c r="D2192" s="104">
        <f t="shared" ca="1" si="276"/>
        <v>100.02272983346586</v>
      </c>
      <c r="E2192" s="104">
        <f t="shared" ca="1" si="277"/>
        <v>4.6279000194541737</v>
      </c>
      <c r="F2192" s="104">
        <f t="shared" ca="1" si="272"/>
        <v>102.29901245136811</v>
      </c>
      <c r="G2192" s="104">
        <f t="shared" si="279"/>
        <v>2182</v>
      </c>
      <c r="H2192" s="104">
        <f t="shared" ca="1" si="273"/>
        <v>102.29901245136811</v>
      </c>
    </row>
    <row r="2193" spans="1:8">
      <c r="A2193" s="104">
        <f t="shared" si="278"/>
        <v>2183</v>
      </c>
      <c r="B2193" s="104">
        <f t="shared" ca="1" si="274"/>
        <v>-0.94222859712226392</v>
      </c>
      <c r="C2193" s="104">
        <f t="shared" ca="1" si="275"/>
        <v>-9.3222859712226397E-4</v>
      </c>
      <c r="D2193" s="104">
        <f t="shared" ca="1" si="276"/>
        <v>100.02179760486874</v>
      </c>
      <c r="E2193" s="104">
        <f t="shared" ca="1" si="277"/>
        <v>4.6269677908570515</v>
      </c>
      <c r="F2193" s="104">
        <f t="shared" ca="1" si="272"/>
        <v>102.20369082418026</v>
      </c>
      <c r="G2193" s="104">
        <f t="shared" si="279"/>
        <v>2183</v>
      </c>
      <c r="H2193" s="104">
        <f t="shared" ca="1" si="273"/>
        <v>102.20369082418026</v>
      </c>
    </row>
    <row r="2194" spans="1:8">
      <c r="A2194" s="104">
        <f t="shared" si="278"/>
        <v>2184</v>
      </c>
      <c r="B2194" s="104">
        <f t="shared" ca="1" si="274"/>
        <v>0.59921634381694533</v>
      </c>
      <c r="C2194" s="104">
        <f t="shared" ca="1" si="275"/>
        <v>6.0921634381694539E-4</v>
      </c>
      <c r="D2194" s="104">
        <f t="shared" ca="1" si="276"/>
        <v>100.02240682121256</v>
      </c>
      <c r="E2194" s="104">
        <f t="shared" ca="1" si="277"/>
        <v>4.6275770072008688</v>
      </c>
      <c r="F2194" s="104">
        <f t="shared" ca="1" si="272"/>
        <v>102.26597395305249</v>
      </c>
      <c r="G2194" s="104">
        <f t="shared" si="279"/>
        <v>2184</v>
      </c>
      <c r="H2194" s="104">
        <f t="shared" ca="1" si="273"/>
        <v>102.26597395305249</v>
      </c>
    </row>
    <row r="2195" spans="1:8">
      <c r="A2195" s="104">
        <f t="shared" si="278"/>
        <v>2185</v>
      </c>
      <c r="B2195" s="104">
        <f t="shared" ca="1" si="274"/>
        <v>-0.240640772715422</v>
      </c>
      <c r="C2195" s="104">
        <f t="shared" ca="1" si="275"/>
        <v>-2.30640772715422E-4</v>
      </c>
      <c r="D2195" s="104">
        <f t="shared" ca="1" si="276"/>
        <v>100.02217618043984</v>
      </c>
      <c r="E2195" s="104">
        <f t="shared" ca="1" si="277"/>
        <v>4.6273463664281538</v>
      </c>
      <c r="F2195" s="104">
        <f t="shared" ca="1" si="272"/>
        <v>102.24238996961613</v>
      </c>
      <c r="G2195" s="104">
        <f t="shared" si="279"/>
        <v>2185</v>
      </c>
      <c r="H2195" s="104">
        <f t="shared" ca="1" si="273"/>
        <v>102.24238996961613</v>
      </c>
    </row>
    <row r="2196" spans="1:8">
      <c r="A2196" s="104">
        <f t="shared" si="278"/>
        <v>2186</v>
      </c>
      <c r="B2196" s="104">
        <f t="shared" ca="1" si="274"/>
        <v>-0.25934422796096401</v>
      </c>
      <c r="C2196" s="104">
        <f t="shared" ca="1" si="275"/>
        <v>-2.4934422796096399E-4</v>
      </c>
      <c r="D2196" s="104">
        <f t="shared" ca="1" si="276"/>
        <v>100.02192683621188</v>
      </c>
      <c r="E2196" s="104">
        <f t="shared" ca="1" si="277"/>
        <v>4.6270970222001928</v>
      </c>
      <c r="F2196" s="104">
        <f t="shared" ca="1" si="272"/>
        <v>102.21689959789487</v>
      </c>
      <c r="G2196" s="104">
        <f t="shared" si="279"/>
        <v>2186</v>
      </c>
      <c r="H2196" s="104">
        <f t="shared" ca="1" si="273"/>
        <v>102.21689959789487</v>
      </c>
    </row>
    <row r="2197" spans="1:8">
      <c r="A2197" s="104">
        <f t="shared" si="278"/>
        <v>2187</v>
      </c>
      <c r="B2197" s="104">
        <f t="shared" ca="1" si="274"/>
        <v>0.91779772838912943</v>
      </c>
      <c r="C2197" s="104">
        <f t="shared" ca="1" si="275"/>
        <v>9.2779772838912946E-4</v>
      </c>
      <c r="D2197" s="104">
        <f t="shared" ca="1" si="276"/>
        <v>100.02285463394027</v>
      </c>
      <c r="E2197" s="104">
        <f t="shared" ca="1" si="277"/>
        <v>4.6280248199285818</v>
      </c>
      <c r="F2197" s="104">
        <f t="shared" ca="1" si="272"/>
        <v>102.31178021334833</v>
      </c>
      <c r="G2197" s="104">
        <f t="shared" si="279"/>
        <v>2187</v>
      </c>
      <c r="H2197" s="104">
        <f t="shared" ca="1" si="273"/>
        <v>102.31178021334833</v>
      </c>
    </row>
    <row r="2198" spans="1:8">
      <c r="A2198" s="104">
        <f t="shared" si="278"/>
        <v>2188</v>
      </c>
      <c r="B2198" s="104">
        <f t="shared" ca="1" si="274"/>
        <v>0.76021403329027937</v>
      </c>
      <c r="C2198" s="104">
        <f t="shared" ca="1" si="275"/>
        <v>7.7021403329027936E-4</v>
      </c>
      <c r="D2198" s="104">
        <f t="shared" ca="1" si="276"/>
        <v>100.02362484797357</v>
      </c>
      <c r="E2198" s="104">
        <f t="shared" ca="1" si="277"/>
        <v>4.6287950339618718</v>
      </c>
      <c r="F2198" s="104">
        <f t="shared" ca="1" si="272"/>
        <v>102.39061253722345</v>
      </c>
      <c r="G2198" s="104">
        <f t="shared" si="279"/>
        <v>2188</v>
      </c>
      <c r="H2198" s="104">
        <f t="shared" ca="1" si="273"/>
        <v>102.39061253722345</v>
      </c>
    </row>
    <row r="2199" spans="1:8">
      <c r="A2199" s="104">
        <f t="shared" si="278"/>
        <v>2189</v>
      </c>
      <c r="B2199" s="104">
        <f t="shared" ca="1" si="274"/>
        <v>-0.16300497324161012</v>
      </c>
      <c r="C2199" s="104">
        <f t="shared" ca="1" si="275"/>
        <v>-1.5300497324161012E-4</v>
      </c>
      <c r="D2199" s="104">
        <f t="shared" ca="1" si="276"/>
        <v>100.02347184300032</v>
      </c>
      <c r="E2199" s="104">
        <f t="shared" ca="1" si="277"/>
        <v>4.6286420289886303</v>
      </c>
      <c r="F2199" s="104">
        <f t="shared" ca="1" si="272"/>
        <v>102.37494746273973</v>
      </c>
      <c r="G2199" s="104">
        <f t="shared" si="279"/>
        <v>2189</v>
      </c>
      <c r="H2199" s="104">
        <f t="shared" ca="1" si="273"/>
        <v>102.37494746273973</v>
      </c>
    </row>
    <row r="2200" spans="1:8">
      <c r="A2200" s="104">
        <f t="shared" si="278"/>
        <v>2190</v>
      </c>
      <c r="B2200" s="104">
        <f t="shared" ca="1" si="274"/>
        <v>-0.94720149386604624</v>
      </c>
      <c r="C2200" s="104">
        <f t="shared" ca="1" si="275"/>
        <v>-9.3720149386604629E-4</v>
      </c>
      <c r="D2200" s="104">
        <f t="shared" ca="1" si="276"/>
        <v>100.02253464150645</v>
      </c>
      <c r="E2200" s="104">
        <f t="shared" ca="1" si="277"/>
        <v>4.6277048274947639</v>
      </c>
      <c r="F2200" s="104">
        <f t="shared" ca="1" si="272"/>
        <v>102.27904645534637</v>
      </c>
      <c r="G2200" s="104">
        <f t="shared" si="279"/>
        <v>2190</v>
      </c>
      <c r="H2200" s="104">
        <f t="shared" ca="1" si="273"/>
        <v>102.27904645534637</v>
      </c>
    </row>
    <row r="2201" spans="1:8">
      <c r="A2201" s="104">
        <f t="shared" si="278"/>
        <v>2191</v>
      </c>
      <c r="B2201" s="104">
        <f t="shared" ca="1" si="274"/>
        <v>1.6366527091446126</v>
      </c>
      <c r="C2201" s="104">
        <f t="shared" ca="1" si="275"/>
        <v>1.6466527091446126E-3</v>
      </c>
      <c r="D2201" s="104">
        <f t="shared" ca="1" si="276"/>
        <v>100.02418129421559</v>
      </c>
      <c r="E2201" s="104">
        <f t="shared" ca="1" si="277"/>
        <v>4.6293514802039084</v>
      </c>
      <c r="F2201" s="104">
        <f t="shared" ca="1" si="272"/>
        <v>102.44760326345683</v>
      </c>
      <c r="G2201" s="104">
        <f t="shared" si="279"/>
        <v>2191</v>
      </c>
      <c r="H2201" s="104">
        <f t="shared" ca="1" si="273"/>
        <v>102.44760326345683</v>
      </c>
    </row>
    <row r="2202" spans="1:8">
      <c r="A2202" s="104">
        <f t="shared" si="278"/>
        <v>2192</v>
      </c>
      <c r="B2202" s="104">
        <f t="shared" ca="1" si="274"/>
        <v>-1.0347473112014467</v>
      </c>
      <c r="C2202" s="104">
        <f t="shared" ca="1" si="275"/>
        <v>-1.0247473112014467E-3</v>
      </c>
      <c r="D2202" s="104">
        <f t="shared" ca="1" si="276"/>
        <v>100.02315654690439</v>
      </c>
      <c r="E2202" s="104">
        <f t="shared" ca="1" si="277"/>
        <v>4.6283267328927069</v>
      </c>
      <c r="F2202" s="104">
        <f t="shared" ca="1" si="272"/>
        <v>102.34267412957971</v>
      </c>
      <c r="G2202" s="104">
        <f t="shared" si="279"/>
        <v>2192</v>
      </c>
      <c r="H2202" s="104">
        <f t="shared" ca="1" si="273"/>
        <v>102.34267412957971</v>
      </c>
    </row>
    <row r="2203" spans="1:8">
      <c r="A2203" s="104">
        <f t="shared" si="278"/>
        <v>2193</v>
      </c>
      <c r="B2203" s="104">
        <f t="shared" ca="1" si="274"/>
        <v>1.0078361344337337</v>
      </c>
      <c r="C2203" s="104">
        <f t="shared" ca="1" si="275"/>
        <v>1.0178361344337337E-3</v>
      </c>
      <c r="D2203" s="104">
        <f t="shared" ca="1" si="276"/>
        <v>100.02417438303883</v>
      </c>
      <c r="E2203" s="104">
        <f t="shared" ca="1" si="277"/>
        <v>4.6293445690271406</v>
      </c>
      <c r="F2203" s="104">
        <f t="shared" ca="1" si="272"/>
        <v>102.44689523240791</v>
      </c>
      <c r="G2203" s="104">
        <f t="shared" si="279"/>
        <v>2193</v>
      </c>
      <c r="H2203" s="104">
        <f t="shared" ca="1" si="273"/>
        <v>102.44689523240791</v>
      </c>
    </row>
    <row r="2204" spans="1:8">
      <c r="A2204" s="104">
        <f t="shared" si="278"/>
        <v>2194</v>
      </c>
      <c r="B2204" s="104">
        <f t="shared" ca="1" si="274"/>
        <v>0.34532684513948564</v>
      </c>
      <c r="C2204" s="104">
        <f t="shared" ca="1" si="275"/>
        <v>3.5532684513948568E-4</v>
      </c>
      <c r="D2204" s="104">
        <f t="shared" ca="1" si="276"/>
        <v>100.02452970988396</v>
      </c>
      <c r="E2204" s="104">
        <f t="shared" ca="1" si="277"/>
        <v>4.6296998958722799</v>
      </c>
      <c r="F2204" s="104">
        <f t="shared" ca="1" si="272"/>
        <v>102.4833038325786</v>
      </c>
      <c r="G2204" s="104">
        <f t="shared" si="279"/>
        <v>2194</v>
      </c>
      <c r="H2204" s="104">
        <f t="shared" ca="1" si="273"/>
        <v>102.4833038325786</v>
      </c>
    </row>
    <row r="2205" spans="1:8">
      <c r="A2205" s="104">
        <f t="shared" si="278"/>
        <v>2195</v>
      </c>
      <c r="B2205" s="104">
        <f t="shared" ca="1" si="274"/>
        <v>1.1956303872708554</v>
      </c>
      <c r="C2205" s="104">
        <f t="shared" ca="1" si="275"/>
        <v>1.2056303872708554E-3</v>
      </c>
      <c r="D2205" s="104">
        <f t="shared" ca="1" si="276"/>
        <v>100.02573534027124</v>
      </c>
      <c r="E2205" s="104">
        <f t="shared" ca="1" si="277"/>
        <v>4.6309055262595509</v>
      </c>
      <c r="F2205" s="104">
        <f t="shared" ca="1" si="272"/>
        <v>102.60693532983672</v>
      </c>
      <c r="G2205" s="104">
        <f t="shared" si="279"/>
        <v>2195</v>
      </c>
      <c r="H2205" s="104">
        <f t="shared" ca="1" si="273"/>
        <v>102.60693532983672</v>
      </c>
    </row>
    <row r="2206" spans="1:8">
      <c r="A2206" s="104">
        <f t="shared" si="278"/>
        <v>2196</v>
      </c>
      <c r="B2206" s="104">
        <f t="shared" ca="1" si="274"/>
        <v>0.14223672498770745</v>
      </c>
      <c r="C2206" s="104">
        <f t="shared" ca="1" si="275"/>
        <v>1.5223672498770747E-4</v>
      </c>
      <c r="D2206" s="104">
        <f t="shared" ca="1" si="276"/>
        <v>100.02588757699623</v>
      </c>
      <c r="E2206" s="104">
        <f t="shared" ca="1" si="277"/>
        <v>4.6310577629845389</v>
      </c>
      <c r="F2206" s="104">
        <f t="shared" ca="1" si="272"/>
        <v>102.62255706270294</v>
      </c>
      <c r="G2206" s="104">
        <f t="shared" si="279"/>
        <v>2196</v>
      </c>
      <c r="H2206" s="104">
        <f t="shared" ca="1" si="273"/>
        <v>102.62255706270294</v>
      </c>
    </row>
    <row r="2207" spans="1:8">
      <c r="A2207" s="104">
        <f t="shared" si="278"/>
        <v>2197</v>
      </c>
      <c r="B2207" s="104">
        <f t="shared" ca="1" si="274"/>
        <v>-0.33181099464911967</v>
      </c>
      <c r="C2207" s="104">
        <f t="shared" ca="1" si="275"/>
        <v>-3.2181099464911964E-4</v>
      </c>
      <c r="D2207" s="104">
        <f t="shared" ca="1" si="276"/>
        <v>100.02556576600158</v>
      </c>
      <c r="E2207" s="104">
        <f t="shared" ca="1" si="277"/>
        <v>4.6307359519898901</v>
      </c>
      <c r="F2207" s="104">
        <f t="shared" ca="1" si="272"/>
        <v>102.58953730888607</v>
      </c>
      <c r="G2207" s="104">
        <f t="shared" si="279"/>
        <v>2197</v>
      </c>
      <c r="H2207" s="104">
        <f t="shared" ca="1" si="273"/>
        <v>102.58953730888607</v>
      </c>
    </row>
    <row r="2208" spans="1:8">
      <c r="A2208" s="104">
        <f t="shared" si="278"/>
        <v>2198</v>
      </c>
      <c r="B2208" s="104">
        <f t="shared" ca="1" si="274"/>
        <v>-0.15325341212312121</v>
      </c>
      <c r="C2208" s="104">
        <f t="shared" ca="1" si="275"/>
        <v>-1.4325341212312123E-4</v>
      </c>
      <c r="D2208" s="104">
        <f t="shared" ca="1" si="276"/>
        <v>100.02542251258946</v>
      </c>
      <c r="E2208" s="104">
        <f t="shared" ca="1" si="277"/>
        <v>4.6305926985777672</v>
      </c>
      <c r="F2208" s="104">
        <f t="shared" ca="1" si="272"/>
        <v>102.57484206021584</v>
      </c>
      <c r="G2208" s="104">
        <f t="shared" si="279"/>
        <v>2198</v>
      </c>
      <c r="H2208" s="104">
        <f t="shared" ca="1" si="273"/>
        <v>102.57484206021584</v>
      </c>
    </row>
    <row r="2209" spans="1:8">
      <c r="A2209" s="104">
        <f t="shared" si="278"/>
        <v>2199</v>
      </c>
      <c r="B2209" s="104">
        <f t="shared" ca="1" si="274"/>
        <v>0.76125658662578455</v>
      </c>
      <c r="C2209" s="104">
        <f t="shared" ca="1" si="275"/>
        <v>7.7125658662578463E-4</v>
      </c>
      <c r="D2209" s="104">
        <f t="shared" ca="1" si="276"/>
        <v>100.02619376917609</v>
      </c>
      <c r="E2209" s="104">
        <f t="shared" ca="1" si="277"/>
        <v>4.6313639551643933</v>
      </c>
      <c r="F2209" s="104">
        <f t="shared" ca="1" si="272"/>
        <v>102.65398409826292</v>
      </c>
      <c r="G2209" s="104">
        <f t="shared" si="279"/>
        <v>2199</v>
      </c>
      <c r="H2209" s="104">
        <f t="shared" ca="1" si="273"/>
        <v>102.65398409826292</v>
      </c>
    </row>
    <row r="2210" spans="1:8">
      <c r="A2210" s="104">
        <f t="shared" si="278"/>
        <v>2200</v>
      </c>
      <c r="B2210" s="104">
        <f t="shared" ca="1" si="274"/>
        <v>0.47270928955055092</v>
      </c>
      <c r="C2210" s="104">
        <f t="shared" ca="1" si="275"/>
        <v>4.8270928955055096E-4</v>
      </c>
      <c r="D2210" s="104">
        <f t="shared" ca="1" si="276"/>
        <v>100.02667647846565</v>
      </c>
      <c r="E2210" s="104">
        <f t="shared" ca="1" si="277"/>
        <v>4.6318466644539438</v>
      </c>
      <c r="F2210" s="104">
        <f t="shared" ca="1" si="272"/>
        <v>102.70354809153412</v>
      </c>
      <c r="G2210" s="104">
        <f t="shared" si="279"/>
        <v>2200</v>
      </c>
      <c r="H2210" s="104">
        <f t="shared" ca="1" si="273"/>
        <v>102.70354809153412</v>
      </c>
    </row>
    <row r="2211" spans="1:8">
      <c r="A2211" s="104">
        <f t="shared" si="278"/>
        <v>2201</v>
      </c>
      <c r="B2211" s="104">
        <f t="shared" ca="1" si="274"/>
        <v>-1.9825680573255764</v>
      </c>
      <c r="C2211" s="104">
        <f t="shared" ca="1" si="275"/>
        <v>-1.9725680573255762E-3</v>
      </c>
      <c r="D2211" s="104">
        <f t="shared" ca="1" si="276"/>
        <v>100.02470391040832</v>
      </c>
      <c r="E2211" s="104">
        <f t="shared" ca="1" si="277"/>
        <v>4.6298740963966178</v>
      </c>
      <c r="F2211" s="104">
        <f t="shared" ca="1" si="272"/>
        <v>102.5011580329025</v>
      </c>
      <c r="G2211" s="104">
        <f t="shared" si="279"/>
        <v>2201</v>
      </c>
      <c r="H2211" s="104">
        <f t="shared" ca="1" si="273"/>
        <v>102.5011580329025</v>
      </c>
    </row>
    <row r="2212" spans="1:8">
      <c r="A2212" s="104">
        <f t="shared" si="278"/>
        <v>2202</v>
      </c>
      <c r="B2212" s="104">
        <f t="shared" ca="1" si="274"/>
        <v>0.93148610885413197</v>
      </c>
      <c r="C2212" s="104">
        <f t="shared" ca="1" si="275"/>
        <v>9.4148610885413204E-4</v>
      </c>
      <c r="D2212" s="104">
        <f t="shared" ca="1" si="276"/>
        <v>100.02564539651718</v>
      </c>
      <c r="E2212" s="104">
        <f t="shared" ca="1" si="277"/>
        <v>4.6308155825054715</v>
      </c>
      <c r="F2212" s="104">
        <f t="shared" ca="1" si="272"/>
        <v>102.59770689190496</v>
      </c>
      <c r="G2212" s="104">
        <f t="shared" si="279"/>
        <v>2202</v>
      </c>
      <c r="H2212" s="104">
        <f t="shared" ca="1" si="273"/>
        <v>102.59770689190496</v>
      </c>
    </row>
    <row r="2213" spans="1:8">
      <c r="A2213" s="104">
        <f t="shared" si="278"/>
        <v>2203</v>
      </c>
      <c r="B2213" s="104">
        <f t="shared" ca="1" si="274"/>
        <v>0.59681345680724096</v>
      </c>
      <c r="C2213" s="104">
        <f t="shared" ca="1" si="275"/>
        <v>6.0681345680724101E-4</v>
      </c>
      <c r="D2213" s="104">
        <f t="shared" ca="1" si="276"/>
        <v>100.02625220997399</v>
      </c>
      <c r="E2213" s="104">
        <f t="shared" ca="1" si="277"/>
        <v>4.6314223959622787</v>
      </c>
      <c r="F2213" s="104">
        <f t="shared" ca="1" si="272"/>
        <v>102.65998345430161</v>
      </c>
      <c r="G2213" s="104">
        <f t="shared" si="279"/>
        <v>2203</v>
      </c>
      <c r="H2213" s="104">
        <f t="shared" ca="1" si="273"/>
        <v>102.65998345430161</v>
      </c>
    </row>
    <row r="2214" spans="1:8">
      <c r="A2214" s="104">
        <f t="shared" si="278"/>
        <v>2204</v>
      </c>
      <c r="B2214" s="104">
        <f t="shared" ca="1" si="274"/>
        <v>-1.0571891091908712</v>
      </c>
      <c r="C2214" s="104">
        <f t="shared" ca="1" si="275"/>
        <v>-1.0471891091908712E-3</v>
      </c>
      <c r="D2214" s="104">
        <f t="shared" ca="1" si="276"/>
        <v>100.0252050208648</v>
      </c>
      <c r="E2214" s="104">
        <f t="shared" ca="1" si="277"/>
        <v>4.6303752068530875</v>
      </c>
      <c r="F2214" s="104">
        <f t="shared" ca="1" si="272"/>
        <v>102.55253530676248</v>
      </c>
      <c r="G2214" s="104">
        <f t="shared" si="279"/>
        <v>2204</v>
      </c>
      <c r="H2214" s="104">
        <f t="shared" ca="1" si="273"/>
        <v>102.55253530676248</v>
      </c>
    </row>
    <row r="2215" spans="1:8">
      <c r="A2215" s="104">
        <f t="shared" si="278"/>
        <v>2205</v>
      </c>
      <c r="B2215" s="104">
        <f t="shared" ca="1" si="274"/>
        <v>-3.6623722350681551E-2</v>
      </c>
      <c r="C2215" s="104">
        <f t="shared" ca="1" si="275"/>
        <v>-2.6623722350681555E-5</v>
      </c>
      <c r="D2215" s="104">
        <f t="shared" ca="1" si="276"/>
        <v>100.02517839714245</v>
      </c>
      <c r="E2215" s="104">
        <f t="shared" ca="1" si="277"/>
        <v>4.6303485831307372</v>
      </c>
      <c r="F2215" s="104">
        <f t="shared" ca="1" si="272"/>
        <v>102.54980501288162</v>
      </c>
      <c r="G2215" s="104">
        <f t="shared" si="279"/>
        <v>2205</v>
      </c>
      <c r="H2215" s="104">
        <f t="shared" ca="1" si="273"/>
        <v>102.54980501288162</v>
      </c>
    </row>
    <row r="2216" spans="1:8">
      <c r="A2216" s="104">
        <f t="shared" si="278"/>
        <v>2206</v>
      </c>
      <c r="B2216" s="104">
        <f t="shared" ca="1" si="274"/>
        <v>-8.7027681973406268E-2</v>
      </c>
      <c r="C2216" s="104">
        <f t="shared" ca="1" si="275"/>
        <v>-7.7027681973406274E-5</v>
      </c>
      <c r="D2216" s="104">
        <f t="shared" ca="1" si="276"/>
        <v>100.02510136946049</v>
      </c>
      <c r="E2216" s="104">
        <f t="shared" ca="1" si="277"/>
        <v>4.6302715554487639</v>
      </c>
      <c r="F2216" s="104">
        <f t="shared" ca="1" si="272"/>
        <v>102.54190614333437</v>
      </c>
      <c r="G2216" s="104">
        <f t="shared" si="279"/>
        <v>2206</v>
      </c>
      <c r="H2216" s="104">
        <f t="shared" ca="1" si="273"/>
        <v>102.54190614333437</v>
      </c>
    </row>
    <row r="2217" spans="1:8">
      <c r="A2217" s="104">
        <f t="shared" si="278"/>
        <v>2207</v>
      </c>
      <c r="B2217" s="104">
        <f t="shared" ca="1" si="274"/>
        <v>-0.57947105140049615</v>
      </c>
      <c r="C2217" s="104">
        <f t="shared" ca="1" si="275"/>
        <v>-5.6947105140049616E-4</v>
      </c>
      <c r="D2217" s="104">
        <f t="shared" ca="1" si="276"/>
        <v>100.02453189840908</v>
      </c>
      <c r="E2217" s="104">
        <f t="shared" ca="1" si="277"/>
        <v>4.6297020843973637</v>
      </c>
      <c r="F2217" s="104">
        <f t="shared" ca="1" si="272"/>
        <v>102.48352812010513</v>
      </c>
      <c r="G2217" s="104">
        <f t="shared" si="279"/>
        <v>2207</v>
      </c>
      <c r="H2217" s="104">
        <f t="shared" ca="1" si="273"/>
        <v>102.48352812010513</v>
      </c>
    </row>
    <row r="2218" spans="1:8">
      <c r="A2218" s="104">
        <f t="shared" si="278"/>
        <v>2208</v>
      </c>
      <c r="B2218" s="104">
        <f t="shared" ca="1" si="274"/>
        <v>0.43431446835791043</v>
      </c>
      <c r="C2218" s="104">
        <f t="shared" ca="1" si="275"/>
        <v>4.4431446835791047E-4</v>
      </c>
      <c r="D2218" s="104">
        <f t="shared" ca="1" si="276"/>
        <v>100.02497621287743</v>
      </c>
      <c r="E2218" s="104">
        <f t="shared" ca="1" si="277"/>
        <v>4.6301463988657217</v>
      </c>
      <c r="F2218" s="104">
        <f t="shared" ca="1" si="272"/>
        <v>102.52907315182627</v>
      </c>
      <c r="G2218" s="104">
        <f t="shared" si="279"/>
        <v>2208</v>
      </c>
      <c r="H2218" s="104">
        <f t="shared" ca="1" si="273"/>
        <v>102.52907315182627</v>
      </c>
    </row>
    <row r="2219" spans="1:8">
      <c r="A2219" s="104">
        <f t="shared" si="278"/>
        <v>2209</v>
      </c>
      <c r="B2219" s="104">
        <f t="shared" ca="1" si="274"/>
        <v>1.7215108147635125</v>
      </c>
      <c r="C2219" s="104">
        <f t="shared" ca="1" si="275"/>
        <v>1.7315108147635126E-3</v>
      </c>
      <c r="D2219" s="104">
        <f t="shared" ca="1" si="276"/>
        <v>100.0267077236922</v>
      </c>
      <c r="E2219" s="104">
        <f t="shared" ca="1" si="277"/>
        <v>4.631877909680485</v>
      </c>
      <c r="F2219" s="104">
        <f t="shared" ca="1" si="272"/>
        <v>102.70675713729423</v>
      </c>
      <c r="G2219" s="104">
        <f t="shared" si="279"/>
        <v>2209</v>
      </c>
      <c r="H2219" s="104">
        <f t="shared" ca="1" si="273"/>
        <v>102.70675713729423</v>
      </c>
    </row>
    <row r="2220" spans="1:8">
      <c r="A2220" s="104">
        <f t="shared" si="278"/>
        <v>2210</v>
      </c>
      <c r="B2220" s="104">
        <f t="shared" ca="1" si="274"/>
        <v>1.2098108792220419</v>
      </c>
      <c r="C2220" s="104">
        <f t="shared" ca="1" si="275"/>
        <v>1.219810879222042E-3</v>
      </c>
      <c r="D2220" s="104">
        <f t="shared" ca="1" si="276"/>
        <v>100.02792753457142</v>
      </c>
      <c r="E2220" s="104">
        <f t="shared" ca="1" si="277"/>
        <v>4.6330977205597073</v>
      </c>
      <c r="F2220" s="104">
        <f t="shared" ca="1" si="272"/>
        <v>102.83211639877153</v>
      </c>
      <c r="G2220" s="104">
        <f t="shared" si="279"/>
        <v>2210</v>
      </c>
      <c r="H2220" s="104">
        <f t="shared" ca="1" si="273"/>
        <v>102.83211639877153</v>
      </c>
    </row>
    <row r="2221" spans="1:8">
      <c r="A2221" s="104">
        <f t="shared" si="278"/>
        <v>2211</v>
      </c>
      <c r="B2221" s="104">
        <f t="shared" ca="1" si="274"/>
        <v>1.531947895885279</v>
      </c>
      <c r="C2221" s="104">
        <f t="shared" ca="1" si="275"/>
        <v>1.541947895885279E-3</v>
      </c>
      <c r="D2221" s="104">
        <f t="shared" ca="1" si="276"/>
        <v>100.02946948246731</v>
      </c>
      <c r="E2221" s="104">
        <f t="shared" ca="1" si="277"/>
        <v>4.6346396684555922</v>
      </c>
      <c r="F2221" s="104">
        <f t="shared" ca="1" si="272"/>
        <v>102.99080047412941</v>
      </c>
      <c r="G2221" s="104">
        <f t="shared" si="279"/>
        <v>2211</v>
      </c>
      <c r="H2221" s="104">
        <f t="shared" ca="1" si="273"/>
        <v>102.99080047412941</v>
      </c>
    </row>
    <row r="2222" spans="1:8">
      <c r="A2222" s="104">
        <f t="shared" si="278"/>
        <v>2212</v>
      </c>
      <c r="B2222" s="104">
        <f t="shared" ca="1" si="274"/>
        <v>0.28942596907657181</v>
      </c>
      <c r="C2222" s="104">
        <f t="shared" ca="1" si="275"/>
        <v>2.9942596907657184E-4</v>
      </c>
      <c r="D2222" s="104">
        <f t="shared" ca="1" si="276"/>
        <v>100.02976890843638</v>
      </c>
      <c r="E2222" s="104">
        <f t="shared" ca="1" si="277"/>
        <v>4.6349390944246691</v>
      </c>
      <c r="F2222" s="104">
        <f t="shared" ca="1" si="272"/>
        <v>103.02164321169525</v>
      </c>
      <c r="G2222" s="104">
        <f t="shared" si="279"/>
        <v>2212</v>
      </c>
      <c r="H2222" s="104">
        <f t="shared" ca="1" si="273"/>
        <v>103.02164321169525</v>
      </c>
    </row>
    <row r="2223" spans="1:8">
      <c r="A2223" s="104">
        <f t="shared" si="278"/>
        <v>2213</v>
      </c>
      <c r="B2223" s="104">
        <f t="shared" ca="1" si="274"/>
        <v>-0.59024375685855568</v>
      </c>
      <c r="C2223" s="104">
        <f t="shared" ca="1" si="275"/>
        <v>-5.8024375685855568E-4</v>
      </c>
      <c r="D2223" s="104">
        <f t="shared" ca="1" si="276"/>
        <v>100.02918866467952</v>
      </c>
      <c r="E2223" s="104">
        <f t="shared" ca="1" si="277"/>
        <v>4.6343588506678106</v>
      </c>
      <c r="F2223" s="104">
        <f t="shared" ca="1" si="272"/>
        <v>102.96188288585503</v>
      </c>
      <c r="G2223" s="104">
        <f t="shared" si="279"/>
        <v>2213</v>
      </c>
      <c r="H2223" s="104">
        <f t="shared" ca="1" si="273"/>
        <v>102.96188288585503</v>
      </c>
    </row>
    <row r="2224" spans="1:8">
      <c r="A2224" s="104">
        <f t="shared" si="278"/>
        <v>2214</v>
      </c>
      <c r="B2224" s="104">
        <f t="shared" ca="1" si="274"/>
        <v>-1.0989364771671544</v>
      </c>
      <c r="C2224" s="104">
        <f t="shared" ca="1" si="275"/>
        <v>-1.0889364771671543E-3</v>
      </c>
      <c r="D2224" s="104">
        <f t="shared" ca="1" si="276"/>
        <v>100.02809972820235</v>
      </c>
      <c r="E2224" s="104">
        <f t="shared" ca="1" si="277"/>
        <v>4.6332699141906435</v>
      </c>
      <c r="F2224" s="104">
        <f t="shared" ca="1" si="272"/>
        <v>102.84982495887796</v>
      </c>
      <c r="G2224" s="104">
        <f t="shared" si="279"/>
        <v>2214</v>
      </c>
      <c r="H2224" s="104">
        <f t="shared" ca="1" si="273"/>
        <v>102.84982495887796</v>
      </c>
    </row>
    <row r="2225" spans="1:8">
      <c r="A2225" s="104">
        <f t="shared" si="278"/>
        <v>2215</v>
      </c>
      <c r="B2225" s="104">
        <f t="shared" ca="1" si="274"/>
        <v>-1.0754290736847674</v>
      </c>
      <c r="C2225" s="104">
        <f t="shared" ca="1" si="275"/>
        <v>-1.0654290736847674E-3</v>
      </c>
      <c r="D2225" s="104">
        <f t="shared" ca="1" si="276"/>
        <v>100.02703429912866</v>
      </c>
      <c r="E2225" s="104">
        <f t="shared" ca="1" si="277"/>
        <v>4.6322044851169588</v>
      </c>
      <c r="F2225" s="104">
        <f t="shared" ca="1" si="272"/>
        <v>102.74030411884708</v>
      </c>
      <c r="G2225" s="104">
        <f t="shared" si="279"/>
        <v>2215</v>
      </c>
      <c r="H2225" s="104">
        <f t="shared" ca="1" si="273"/>
        <v>102.74030411884708</v>
      </c>
    </row>
    <row r="2226" spans="1:8">
      <c r="A2226" s="104">
        <f t="shared" si="278"/>
        <v>2216</v>
      </c>
      <c r="B2226" s="104">
        <f t="shared" ca="1" si="274"/>
        <v>0.61438534863397321</v>
      </c>
      <c r="C2226" s="104">
        <f t="shared" ca="1" si="275"/>
        <v>6.2438534863397323E-4</v>
      </c>
      <c r="D2226" s="104">
        <f t="shared" ca="1" si="276"/>
        <v>100.02765868447729</v>
      </c>
      <c r="E2226" s="104">
        <f t="shared" ca="1" si="277"/>
        <v>4.6328288704655929</v>
      </c>
      <c r="F2226" s="104">
        <f t="shared" ca="1" si="272"/>
        <v>102.80447369063857</v>
      </c>
      <c r="G2226" s="104">
        <f t="shared" si="279"/>
        <v>2216</v>
      </c>
      <c r="H2226" s="104">
        <f t="shared" ca="1" si="273"/>
        <v>102.80447369063857</v>
      </c>
    </row>
    <row r="2227" spans="1:8">
      <c r="A2227" s="104">
        <f t="shared" si="278"/>
        <v>2217</v>
      </c>
      <c r="B2227" s="104">
        <f t="shared" ca="1" si="274"/>
        <v>1.6188092565080265</v>
      </c>
      <c r="C2227" s="104">
        <f t="shared" ca="1" si="275"/>
        <v>1.6288092565080266E-3</v>
      </c>
      <c r="D2227" s="104">
        <f t="shared" ca="1" si="276"/>
        <v>100.02928749373379</v>
      </c>
      <c r="E2227" s="104">
        <f t="shared" ca="1" si="277"/>
        <v>4.6344576797221011</v>
      </c>
      <c r="F2227" s="104">
        <f t="shared" ca="1" si="272"/>
        <v>102.9720590142089</v>
      </c>
      <c r="G2227" s="104">
        <f t="shared" si="279"/>
        <v>2217</v>
      </c>
      <c r="H2227" s="104">
        <f t="shared" ca="1" si="273"/>
        <v>102.9720590142089</v>
      </c>
    </row>
    <row r="2228" spans="1:8">
      <c r="A2228" s="104">
        <f t="shared" si="278"/>
        <v>2218</v>
      </c>
      <c r="B2228" s="104">
        <f t="shared" ca="1" si="274"/>
        <v>-1.2210778961243709</v>
      </c>
      <c r="C2228" s="104">
        <f t="shared" ca="1" si="275"/>
        <v>-1.211077896124371E-3</v>
      </c>
      <c r="D2228" s="104">
        <f t="shared" ca="1" si="276"/>
        <v>100.02807641583766</v>
      </c>
      <c r="E2228" s="104">
        <f t="shared" ca="1" si="277"/>
        <v>4.6332466018259764</v>
      </c>
      <c r="F2228" s="104">
        <f t="shared" ca="1" si="272"/>
        <v>102.84742731420006</v>
      </c>
      <c r="G2228" s="104">
        <f t="shared" si="279"/>
        <v>2218</v>
      </c>
      <c r="H2228" s="104">
        <f t="shared" ca="1" si="273"/>
        <v>102.84742731420006</v>
      </c>
    </row>
    <row r="2229" spans="1:8">
      <c r="A2229" s="104">
        <f t="shared" si="278"/>
        <v>2219</v>
      </c>
      <c r="B2229" s="104">
        <f t="shared" ca="1" si="274"/>
        <v>0.49286471060800896</v>
      </c>
      <c r="C2229" s="104">
        <f t="shared" ca="1" si="275"/>
        <v>5.0286471060800896E-4</v>
      </c>
      <c r="D2229" s="104">
        <f t="shared" ca="1" si="276"/>
        <v>100.02857928054827</v>
      </c>
      <c r="E2229" s="104">
        <f t="shared" ca="1" si="277"/>
        <v>4.6337494665365844</v>
      </c>
      <c r="F2229" s="104">
        <f t="shared" ca="1" si="272"/>
        <v>102.89915866181765</v>
      </c>
      <c r="G2229" s="104">
        <f t="shared" si="279"/>
        <v>2219</v>
      </c>
      <c r="H2229" s="104">
        <f t="shared" ca="1" si="273"/>
        <v>102.89915866181765</v>
      </c>
    </row>
    <row r="2230" spans="1:8">
      <c r="A2230" s="104">
        <f t="shared" si="278"/>
        <v>2220</v>
      </c>
      <c r="B2230" s="104">
        <f t="shared" ca="1" si="274"/>
        <v>-1.3958128117602735</v>
      </c>
      <c r="C2230" s="104">
        <f t="shared" ca="1" si="275"/>
        <v>-1.3858128117602735E-3</v>
      </c>
      <c r="D2230" s="104">
        <f t="shared" ca="1" si="276"/>
        <v>100.02719346773651</v>
      </c>
      <c r="E2230" s="104">
        <f t="shared" ca="1" si="277"/>
        <v>4.6323636537248243</v>
      </c>
      <c r="F2230" s="104">
        <f t="shared" ca="1" si="272"/>
        <v>102.75665845153901</v>
      </c>
      <c r="G2230" s="104">
        <f t="shared" si="279"/>
        <v>2220</v>
      </c>
      <c r="H2230" s="104">
        <f t="shared" ca="1" si="273"/>
        <v>102.75665845153901</v>
      </c>
    </row>
    <row r="2231" spans="1:8">
      <c r="A2231" s="104">
        <f t="shared" si="278"/>
        <v>2221</v>
      </c>
      <c r="B2231" s="104">
        <f t="shared" ca="1" si="274"/>
        <v>-1.9350015927732596</v>
      </c>
      <c r="C2231" s="104">
        <f t="shared" ca="1" si="275"/>
        <v>-1.9250015927732595E-3</v>
      </c>
      <c r="D2231" s="104">
        <f t="shared" ca="1" si="276"/>
        <v>100.02526846614374</v>
      </c>
      <c r="E2231" s="104">
        <f t="shared" ca="1" si="277"/>
        <v>4.6304386521320513</v>
      </c>
      <c r="F2231" s="104">
        <f t="shared" ca="1" si="272"/>
        <v>102.55904198738037</v>
      </c>
      <c r="G2231" s="104">
        <f t="shared" si="279"/>
        <v>2221</v>
      </c>
      <c r="H2231" s="104">
        <f t="shared" ca="1" si="273"/>
        <v>102.55904198738037</v>
      </c>
    </row>
    <row r="2232" spans="1:8">
      <c r="A2232" s="104">
        <f t="shared" si="278"/>
        <v>2222</v>
      </c>
      <c r="B2232" s="104">
        <f t="shared" ca="1" si="274"/>
        <v>-3.8948792916573299E-2</v>
      </c>
      <c r="C2232" s="104">
        <f t="shared" ca="1" si="275"/>
        <v>-2.8948792916573303E-5</v>
      </c>
      <c r="D2232" s="104">
        <f t="shared" ca="1" si="276"/>
        <v>100.02523951735083</v>
      </c>
      <c r="E2232" s="104">
        <f t="shared" ca="1" si="277"/>
        <v>4.6304097033391347</v>
      </c>
      <c r="F2232" s="104">
        <f t="shared" ca="1" si="272"/>
        <v>102.55607306988566</v>
      </c>
      <c r="G2232" s="104">
        <f t="shared" si="279"/>
        <v>2222</v>
      </c>
      <c r="H2232" s="104">
        <f t="shared" ca="1" si="273"/>
        <v>102.55607306988566</v>
      </c>
    </row>
    <row r="2233" spans="1:8">
      <c r="A2233" s="104">
        <f t="shared" si="278"/>
        <v>2223</v>
      </c>
      <c r="B2233" s="104">
        <f t="shared" ca="1" si="274"/>
        <v>-9.8462431519174748E-2</v>
      </c>
      <c r="C2233" s="104">
        <f t="shared" ca="1" si="275"/>
        <v>-8.8462431519174757E-5</v>
      </c>
      <c r="D2233" s="104">
        <f t="shared" ca="1" si="276"/>
        <v>100.02515105491931</v>
      </c>
      <c r="E2233" s="104">
        <f t="shared" ca="1" si="277"/>
        <v>4.6303212409076151</v>
      </c>
      <c r="F2233" s="104">
        <f t="shared" ca="1" si="272"/>
        <v>102.54700111156446</v>
      </c>
      <c r="G2233" s="104">
        <f t="shared" si="279"/>
        <v>2223</v>
      </c>
      <c r="H2233" s="104">
        <f t="shared" ca="1" si="273"/>
        <v>102.54700111156446</v>
      </c>
    </row>
    <row r="2234" spans="1:8">
      <c r="A2234" s="104">
        <f t="shared" si="278"/>
        <v>2224</v>
      </c>
      <c r="B2234" s="104">
        <f t="shared" ca="1" si="274"/>
        <v>0.47150958264005483</v>
      </c>
      <c r="C2234" s="104">
        <f t="shared" ca="1" si="275"/>
        <v>4.8150958264005488E-4</v>
      </c>
      <c r="D2234" s="104">
        <f t="shared" ca="1" si="276"/>
        <v>100.02563256450195</v>
      </c>
      <c r="E2234" s="104">
        <f t="shared" ca="1" si="277"/>
        <v>4.6308027504902549</v>
      </c>
      <c r="F2234" s="104">
        <f t="shared" ca="1" si="272"/>
        <v>102.59639036501581</v>
      </c>
      <c r="G2234" s="104">
        <f t="shared" si="279"/>
        <v>2224</v>
      </c>
      <c r="H2234" s="104">
        <f t="shared" ca="1" si="273"/>
        <v>102.59639036501581</v>
      </c>
    </row>
    <row r="2235" spans="1:8">
      <c r="A2235" s="104">
        <f t="shared" si="278"/>
        <v>2225</v>
      </c>
      <c r="B2235" s="104">
        <f t="shared" ca="1" si="274"/>
        <v>0.54768340935893178</v>
      </c>
      <c r="C2235" s="104">
        <f t="shared" ca="1" si="275"/>
        <v>5.5768340935893185E-4</v>
      </c>
      <c r="D2235" s="104">
        <f t="shared" ca="1" si="276"/>
        <v>100.0261902479113</v>
      </c>
      <c r="E2235" s="104">
        <f t="shared" ca="1" si="277"/>
        <v>4.6313604338996139</v>
      </c>
      <c r="F2235" s="104">
        <f t="shared" ca="1" si="272"/>
        <v>102.65362262704068</v>
      </c>
      <c r="G2235" s="104">
        <f t="shared" si="279"/>
        <v>2225</v>
      </c>
      <c r="H2235" s="104">
        <f t="shared" ca="1" si="273"/>
        <v>102.65362262704068</v>
      </c>
    </row>
    <row r="2236" spans="1:8">
      <c r="A2236" s="104">
        <f t="shared" si="278"/>
        <v>2226</v>
      </c>
      <c r="B2236" s="104">
        <f t="shared" ca="1" si="274"/>
        <v>-1.0605343620082883</v>
      </c>
      <c r="C2236" s="104">
        <f t="shared" ca="1" si="275"/>
        <v>-1.0505343620082882E-3</v>
      </c>
      <c r="D2236" s="104">
        <f t="shared" ca="1" si="276"/>
        <v>100.02513971354929</v>
      </c>
      <c r="E2236" s="104">
        <f t="shared" ca="1" si="277"/>
        <v>4.6303098995376057</v>
      </c>
      <c r="F2236" s="104">
        <f t="shared" ca="1" si="272"/>
        <v>102.54583809467661</v>
      </c>
      <c r="G2236" s="104">
        <f t="shared" si="279"/>
        <v>2226</v>
      </c>
      <c r="H2236" s="104">
        <f t="shared" ca="1" si="273"/>
        <v>102.54583809467661</v>
      </c>
    </row>
    <row r="2237" spans="1:8">
      <c r="A2237" s="104">
        <f t="shared" si="278"/>
        <v>2227</v>
      </c>
      <c r="B2237" s="104">
        <f t="shared" ca="1" si="274"/>
        <v>1.1588732702522266</v>
      </c>
      <c r="C2237" s="104">
        <f t="shared" ca="1" si="275"/>
        <v>1.1688732702522266E-3</v>
      </c>
      <c r="D2237" s="104">
        <f t="shared" ca="1" si="276"/>
        <v>100.02630858681954</v>
      </c>
      <c r="E2237" s="104">
        <f t="shared" ca="1" si="277"/>
        <v>4.6314787728078581</v>
      </c>
      <c r="F2237" s="104">
        <f t="shared" ca="1" si="272"/>
        <v>102.66577126348369</v>
      </c>
      <c r="G2237" s="104">
        <f t="shared" si="279"/>
        <v>2227</v>
      </c>
      <c r="H2237" s="104">
        <f t="shared" ca="1" si="273"/>
        <v>102.66577126348369</v>
      </c>
    </row>
    <row r="2238" spans="1:8">
      <c r="A2238" s="104">
        <f t="shared" si="278"/>
        <v>2228</v>
      </c>
      <c r="B2238" s="104">
        <f t="shared" ca="1" si="274"/>
        <v>-0.57690993358330189</v>
      </c>
      <c r="C2238" s="104">
        <f t="shared" ca="1" si="275"/>
        <v>-5.6690993358330191E-4</v>
      </c>
      <c r="D2238" s="104">
        <f t="shared" ca="1" si="276"/>
        <v>100.02574167688596</v>
      </c>
      <c r="E2238" s="104">
        <f t="shared" ca="1" si="277"/>
        <v>4.6309118628742745</v>
      </c>
      <c r="F2238" s="104">
        <f t="shared" ca="1" si="272"/>
        <v>102.60758551251384</v>
      </c>
      <c r="G2238" s="104">
        <f t="shared" si="279"/>
        <v>2228</v>
      </c>
      <c r="H2238" s="104">
        <f t="shared" ca="1" si="273"/>
        <v>102.60758551251384</v>
      </c>
    </row>
    <row r="2239" spans="1:8">
      <c r="A2239" s="104">
        <f t="shared" si="278"/>
        <v>2229</v>
      </c>
      <c r="B2239" s="104">
        <f t="shared" ca="1" si="274"/>
        <v>0.27713976861808332</v>
      </c>
      <c r="C2239" s="104">
        <f t="shared" ca="1" si="275"/>
        <v>2.8713976861808335E-4</v>
      </c>
      <c r="D2239" s="104">
        <f t="shared" ca="1" si="276"/>
        <v>100.02602881665457</v>
      </c>
      <c r="E2239" s="104">
        <f t="shared" ca="1" si="277"/>
        <v>4.6311990026428926</v>
      </c>
      <c r="F2239" s="104">
        <f t="shared" ca="1" si="272"/>
        <v>102.63705246124033</v>
      </c>
      <c r="G2239" s="104">
        <f t="shared" si="279"/>
        <v>2229</v>
      </c>
      <c r="H2239" s="104">
        <f t="shared" ca="1" si="273"/>
        <v>102.63705246124033</v>
      </c>
    </row>
    <row r="2240" spans="1:8">
      <c r="A2240" s="104">
        <f t="shared" si="278"/>
        <v>2230</v>
      </c>
      <c r="B2240" s="104">
        <f t="shared" ca="1" si="274"/>
        <v>-1.7126108805701909E-2</v>
      </c>
      <c r="C2240" s="104">
        <f t="shared" ca="1" si="275"/>
        <v>-7.1261088057019099E-6</v>
      </c>
      <c r="D2240" s="104">
        <f t="shared" ca="1" si="276"/>
        <v>100.02602169054576</v>
      </c>
      <c r="E2240" s="104">
        <f t="shared" ca="1" si="277"/>
        <v>4.6311918765340874</v>
      </c>
      <c r="F2240" s="104">
        <f t="shared" ca="1" si="272"/>
        <v>102.63632106104306</v>
      </c>
      <c r="G2240" s="104">
        <f t="shared" si="279"/>
        <v>2230</v>
      </c>
      <c r="H2240" s="104">
        <f t="shared" ca="1" si="273"/>
        <v>102.63632106104306</v>
      </c>
    </row>
    <row r="2241" spans="1:8">
      <c r="A2241" s="104">
        <f t="shared" si="278"/>
        <v>2231</v>
      </c>
      <c r="B2241" s="104">
        <f t="shared" ca="1" si="274"/>
        <v>-1.5864821813908829</v>
      </c>
      <c r="C2241" s="104">
        <f t="shared" ca="1" si="275"/>
        <v>-1.5764821813908829E-3</v>
      </c>
      <c r="D2241" s="104">
        <f t="shared" ca="1" si="276"/>
        <v>100.02444520836437</v>
      </c>
      <c r="E2241" s="104">
        <f t="shared" ca="1" si="277"/>
        <v>4.6296153943526965</v>
      </c>
      <c r="F2241" s="104">
        <f t="shared" ca="1" si="272"/>
        <v>102.47464420355388</v>
      </c>
      <c r="G2241" s="104">
        <f t="shared" si="279"/>
        <v>2231</v>
      </c>
      <c r="H2241" s="104">
        <f t="shared" ca="1" si="273"/>
        <v>102.47464420355388</v>
      </c>
    </row>
    <row r="2242" spans="1:8">
      <c r="A2242" s="104">
        <f t="shared" si="278"/>
        <v>2232</v>
      </c>
      <c r="B2242" s="104">
        <f t="shared" ca="1" si="274"/>
        <v>0.56547484453652341</v>
      </c>
      <c r="C2242" s="104">
        <f t="shared" ca="1" si="275"/>
        <v>5.7547484453652348E-4</v>
      </c>
      <c r="D2242" s="104">
        <f t="shared" ca="1" si="276"/>
        <v>100.02502068320891</v>
      </c>
      <c r="E2242" s="104">
        <f t="shared" ca="1" si="277"/>
        <v>4.6301908691972331</v>
      </c>
      <c r="F2242" s="104">
        <f t="shared" ca="1" si="272"/>
        <v>102.53363275508167</v>
      </c>
      <c r="G2242" s="104">
        <f t="shared" si="279"/>
        <v>2232</v>
      </c>
      <c r="H2242" s="104">
        <f t="shared" ca="1" si="273"/>
        <v>102.53363275508167</v>
      </c>
    </row>
    <row r="2243" spans="1:8">
      <c r="A2243" s="104">
        <f t="shared" si="278"/>
        <v>2233</v>
      </c>
      <c r="B2243" s="104">
        <f t="shared" ca="1" si="274"/>
        <v>-0.13689888280472423</v>
      </c>
      <c r="C2243" s="104">
        <f t="shared" ca="1" si="275"/>
        <v>-1.2689888280472422E-4</v>
      </c>
      <c r="D2243" s="104">
        <f t="shared" ca="1" si="276"/>
        <v>100.0248937843261</v>
      </c>
      <c r="E2243" s="104">
        <f t="shared" ca="1" si="277"/>
        <v>4.6300639703144286</v>
      </c>
      <c r="F2243" s="104">
        <f t="shared" ca="1" si="272"/>
        <v>102.52062217716653</v>
      </c>
      <c r="G2243" s="104">
        <f t="shared" si="279"/>
        <v>2233</v>
      </c>
      <c r="H2243" s="104">
        <f t="shared" ca="1" si="273"/>
        <v>102.52062217716653</v>
      </c>
    </row>
    <row r="2244" spans="1:8">
      <c r="A2244" s="104">
        <f t="shared" si="278"/>
        <v>2234</v>
      </c>
      <c r="B2244" s="104">
        <f t="shared" ca="1" si="274"/>
        <v>-1.3982125895299107</v>
      </c>
      <c r="C2244" s="104">
        <f t="shared" ca="1" si="275"/>
        <v>-1.3882125895299108E-3</v>
      </c>
      <c r="D2244" s="104">
        <f t="shared" ca="1" si="276"/>
        <v>100.02350557173656</v>
      </c>
      <c r="E2244" s="104">
        <f t="shared" ca="1" si="277"/>
        <v>4.6286757577248991</v>
      </c>
      <c r="F2244" s="104">
        <f t="shared" ca="1" si="272"/>
        <v>102.37840049857617</v>
      </c>
      <c r="G2244" s="104">
        <f t="shared" si="279"/>
        <v>2234</v>
      </c>
      <c r="H2244" s="104">
        <f t="shared" ca="1" si="273"/>
        <v>102.37840049857617</v>
      </c>
    </row>
    <row r="2245" spans="1:8">
      <c r="A2245" s="104">
        <f t="shared" si="278"/>
        <v>2235</v>
      </c>
      <c r="B2245" s="104">
        <f t="shared" ca="1" si="274"/>
        <v>0.84063493722302085</v>
      </c>
      <c r="C2245" s="104">
        <f t="shared" ca="1" si="275"/>
        <v>8.5063493722302094E-4</v>
      </c>
      <c r="D2245" s="104">
        <f t="shared" ca="1" si="276"/>
        <v>100.02435620667379</v>
      </c>
      <c r="E2245" s="104">
        <f t="shared" ca="1" si="277"/>
        <v>4.6295263926621217</v>
      </c>
      <c r="F2245" s="104">
        <f t="shared" ca="1" si="272"/>
        <v>102.46552419283292</v>
      </c>
      <c r="G2245" s="104">
        <f t="shared" si="279"/>
        <v>2235</v>
      </c>
      <c r="H2245" s="104">
        <f t="shared" ca="1" si="273"/>
        <v>102.46552419283292</v>
      </c>
    </row>
    <row r="2246" spans="1:8">
      <c r="A2246" s="104">
        <f t="shared" si="278"/>
        <v>2236</v>
      </c>
      <c r="B2246" s="104">
        <f t="shared" ca="1" si="274"/>
        <v>0.68568356242582618</v>
      </c>
      <c r="C2246" s="104">
        <f t="shared" ca="1" si="275"/>
        <v>6.9568356242582618E-4</v>
      </c>
      <c r="D2246" s="104">
        <f t="shared" ca="1" si="276"/>
        <v>100.02505189023621</v>
      </c>
      <c r="E2246" s="104">
        <f t="shared" ca="1" si="277"/>
        <v>4.6302220762245474</v>
      </c>
      <c r="F2246" s="104">
        <f t="shared" ca="1" si="272"/>
        <v>102.53683257488787</v>
      </c>
      <c r="G2246" s="104">
        <f t="shared" si="279"/>
        <v>2236</v>
      </c>
      <c r="H2246" s="104">
        <f t="shared" ca="1" si="273"/>
        <v>102.53683257488787</v>
      </c>
    </row>
    <row r="2247" spans="1:8">
      <c r="A2247" s="104">
        <f t="shared" si="278"/>
        <v>2237</v>
      </c>
      <c r="B2247" s="104">
        <f t="shared" ca="1" si="274"/>
        <v>1.3201881567518097</v>
      </c>
      <c r="C2247" s="104">
        <f t="shared" ca="1" si="275"/>
        <v>1.3301881567518098E-3</v>
      </c>
      <c r="D2247" s="104">
        <f t="shared" ca="1" si="276"/>
        <v>100.02638207839297</v>
      </c>
      <c r="E2247" s="104">
        <f t="shared" ca="1" si="277"/>
        <v>4.6315522643812992</v>
      </c>
      <c r="F2247" s="104">
        <f t="shared" ca="1" si="272"/>
        <v>102.67331660980867</v>
      </c>
      <c r="G2247" s="104">
        <f t="shared" si="279"/>
        <v>2237</v>
      </c>
      <c r="H2247" s="104">
        <f t="shared" ca="1" si="273"/>
        <v>102.67331660980867</v>
      </c>
    </row>
    <row r="2248" spans="1:8">
      <c r="A2248" s="104">
        <f t="shared" si="278"/>
        <v>2238</v>
      </c>
      <c r="B2248" s="104">
        <f t="shared" ca="1" si="274"/>
        <v>-0.63760455672904248</v>
      </c>
      <c r="C2248" s="104">
        <f t="shared" ca="1" si="275"/>
        <v>-6.2760455672904245E-4</v>
      </c>
      <c r="D2248" s="104">
        <f t="shared" ca="1" si="276"/>
        <v>100.02575447383624</v>
      </c>
      <c r="E2248" s="104">
        <f t="shared" ca="1" si="277"/>
        <v>4.6309246598245704</v>
      </c>
      <c r="F2248" s="104">
        <f t="shared" ca="1" si="272"/>
        <v>102.60889858508727</v>
      </c>
      <c r="G2248" s="104">
        <f t="shared" si="279"/>
        <v>2238</v>
      </c>
      <c r="H2248" s="104">
        <f t="shared" ca="1" si="273"/>
        <v>102.60889858508727</v>
      </c>
    </row>
    <row r="2249" spans="1:8">
      <c r="A2249" s="104">
        <f t="shared" si="278"/>
        <v>2239</v>
      </c>
      <c r="B2249" s="104">
        <f t="shared" ca="1" si="274"/>
        <v>-0.28883414921514361</v>
      </c>
      <c r="C2249" s="104">
        <f t="shared" ca="1" si="275"/>
        <v>-2.788341492151436E-4</v>
      </c>
      <c r="D2249" s="104">
        <f t="shared" ca="1" si="276"/>
        <v>100.02547563968703</v>
      </c>
      <c r="E2249" s="104">
        <f t="shared" ca="1" si="277"/>
        <v>4.6306458256753551</v>
      </c>
      <c r="F2249" s="104">
        <f t="shared" ca="1" si="272"/>
        <v>102.58029170862076</v>
      </c>
      <c r="G2249" s="104">
        <f t="shared" si="279"/>
        <v>2239</v>
      </c>
      <c r="H2249" s="104">
        <f t="shared" ca="1" si="273"/>
        <v>102.58029170862076</v>
      </c>
    </row>
    <row r="2250" spans="1:8">
      <c r="A2250" s="104">
        <f t="shared" si="278"/>
        <v>2240</v>
      </c>
      <c r="B2250" s="104">
        <f t="shared" ca="1" si="274"/>
        <v>-0.84236900028880424</v>
      </c>
      <c r="C2250" s="104">
        <f t="shared" ca="1" si="275"/>
        <v>-8.3236900028880426E-4</v>
      </c>
      <c r="D2250" s="104">
        <f t="shared" ca="1" si="276"/>
        <v>100.02464327068674</v>
      </c>
      <c r="E2250" s="104">
        <f t="shared" ca="1" si="277"/>
        <v>4.6298134566750662</v>
      </c>
      <c r="F2250" s="104">
        <f t="shared" ref="F2250:F2313" ca="1" si="280">EXP(E2250)</f>
        <v>102.49494257967423</v>
      </c>
      <c r="G2250" s="104">
        <f t="shared" si="279"/>
        <v>2240</v>
      </c>
      <c r="H2250" s="104">
        <f t="shared" ref="H2250:H2313" ca="1" si="281">F2250</f>
        <v>102.49494257967423</v>
      </c>
    </row>
    <row r="2251" spans="1:8">
      <c r="A2251" s="104">
        <f t="shared" si="278"/>
        <v>2241</v>
      </c>
      <c r="B2251" s="104">
        <f t="shared" ref="B2251:B2314" ca="1" si="282">NORMINV(RAND(),0,1)</f>
        <v>1.3957587701910894</v>
      </c>
      <c r="C2251" s="104">
        <f t="shared" ref="C2251:C2314" ca="1" si="283">$E$2+B2251*$C$3</f>
        <v>1.4057587701910895E-3</v>
      </c>
      <c r="D2251" s="104">
        <f t="shared" ref="D2251:D2314" ca="1" si="284">D2250+C2251</f>
        <v>100.02604902945693</v>
      </c>
      <c r="E2251" s="104">
        <f t="shared" ref="E2251:E2314" ca="1" si="285">E2250+C2251</f>
        <v>4.6312192154452569</v>
      </c>
      <c r="F2251" s="104">
        <f t="shared" ca="1" si="280"/>
        <v>102.6391270646637</v>
      </c>
      <c r="G2251" s="104">
        <f t="shared" si="279"/>
        <v>2241</v>
      </c>
      <c r="H2251" s="104">
        <f t="shared" ca="1" si="281"/>
        <v>102.6391270646637</v>
      </c>
    </row>
    <row r="2252" spans="1:8">
      <c r="A2252" s="104">
        <f t="shared" ref="A2252:A2315" si="286">A2251+1</f>
        <v>2242</v>
      </c>
      <c r="B2252" s="104">
        <f t="shared" ca="1" si="282"/>
        <v>-0.75127808980405097</v>
      </c>
      <c r="C2252" s="104">
        <f t="shared" ca="1" si="283"/>
        <v>-7.4127808980405097E-4</v>
      </c>
      <c r="D2252" s="104">
        <f t="shared" ca="1" si="284"/>
        <v>100.02530775136712</v>
      </c>
      <c r="E2252" s="104">
        <f t="shared" ca="1" si="285"/>
        <v>4.6304779373554528</v>
      </c>
      <c r="F2252" s="104">
        <f t="shared" ca="1" si="280"/>
        <v>102.56307112139889</v>
      </c>
      <c r="G2252" s="104">
        <f t="shared" ref="G2252:G2315" si="287">G2251+1</f>
        <v>2242</v>
      </c>
      <c r="H2252" s="104">
        <f t="shared" ca="1" si="281"/>
        <v>102.56307112139889</v>
      </c>
    </row>
    <row r="2253" spans="1:8">
      <c r="A2253" s="104">
        <f t="shared" si="286"/>
        <v>2243</v>
      </c>
      <c r="B2253" s="104">
        <f t="shared" ca="1" si="282"/>
        <v>1.4157436855361923E-2</v>
      </c>
      <c r="C2253" s="104">
        <f t="shared" ca="1" si="283"/>
        <v>2.4157436855361922E-5</v>
      </c>
      <c r="D2253" s="104">
        <f t="shared" ca="1" si="284"/>
        <v>100.02533190880398</v>
      </c>
      <c r="E2253" s="104">
        <f t="shared" ca="1" si="285"/>
        <v>4.6305020947923081</v>
      </c>
      <c r="F2253" s="104">
        <f t="shared" ca="1" si="280"/>
        <v>102.56554881224039</v>
      </c>
      <c r="G2253" s="104">
        <f t="shared" si="287"/>
        <v>2243</v>
      </c>
      <c r="H2253" s="104">
        <f t="shared" ca="1" si="281"/>
        <v>102.56554881224039</v>
      </c>
    </row>
    <row r="2254" spans="1:8">
      <c r="A2254" s="104">
        <f t="shared" si="286"/>
        <v>2244</v>
      </c>
      <c r="B2254" s="104">
        <f t="shared" ca="1" si="282"/>
        <v>-0.16080747514236948</v>
      </c>
      <c r="C2254" s="104">
        <f t="shared" ca="1" si="283"/>
        <v>-1.5080747514236949E-4</v>
      </c>
      <c r="D2254" s="104">
        <f t="shared" ca="1" si="284"/>
        <v>100.02518110132884</v>
      </c>
      <c r="E2254" s="104">
        <f t="shared" ca="1" si="285"/>
        <v>4.6303512873171657</v>
      </c>
      <c r="F2254" s="104">
        <f t="shared" ca="1" si="280"/>
        <v>102.55008232704753</v>
      </c>
      <c r="G2254" s="104">
        <f t="shared" si="287"/>
        <v>2244</v>
      </c>
      <c r="H2254" s="104">
        <f t="shared" ca="1" si="281"/>
        <v>102.55008232704753</v>
      </c>
    </row>
    <row r="2255" spans="1:8">
      <c r="A2255" s="104">
        <f t="shared" si="286"/>
        <v>2245</v>
      </c>
      <c r="B2255" s="104">
        <f t="shared" ca="1" si="282"/>
        <v>2.1343139964642246</v>
      </c>
      <c r="C2255" s="104">
        <f t="shared" ca="1" si="283"/>
        <v>2.1443139964642246E-3</v>
      </c>
      <c r="D2255" s="104">
        <f t="shared" ca="1" si="284"/>
        <v>100.02732541532531</v>
      </c>
      <c r="E2255" s="104">
        <f t="shared" ca="1" si="285"/>
        <v>4.6324956013136296</v>
      </c>
      <c r="F2255" s="104">
        <f t="shared" ca="1" si="280"/>
        <v>102.77021783939998</v>
      </c>
      <c r="G2255" s="104">
        <f t="shared" si="287"/>
        <v>2245</v>
      </c>
      <c r="H2255" s="104">
        <f t="shared" ca="1" si="281"/>
        <v>102.77021783939998</v>
      </c>
    </row>
    <row r="2256" spans="1:8">
      <c r="A2256" s="104">
        <f t="shared" si="286"/>
        <v>2246</v>
      </c>
      <c r="B2256" s="104">
        <f t="shared" ca="1" si="282"/>
        <v>-0.3011005974323776</v>
      </c>
      <c r="C2256" s="104">
        <f t="shared" ca="1" si="283"/>
        <v>-2.9110059743237758E-4</v>
      </c>
      <c r="D2256" s="104">
        <f t="shared" ca="1" si="284"/>
        <v>100.02703431472787</v>
      </c>
      <c r="E2256" s="104">
        <f t="shared" ca="1" si="285"/>
        <v>4.6322045007161972</v>
      </c>
      <c r="F2256" s="104">
        <f t="shared" ca="1" si="280"/>
        <v>102.74030572151759</v>
      </c>
      <c r="G2256" s="104">
        <f t="shared" si="287"/>
        <v>2246</v>
      </c>
      <c r="H2256" s="104">
        <f t="shared" ca="1" si="281"/>
        <v>102.74030572151759</v>
      </c>
    </row>
    <row r="2257" spans="1:8">
      <c r="A2257" s="104">
        <f t="shared" si="286"/>
        <v>2247</v>
      </c>
      <c r="B2257" s="104">
        <f t="shared" ca="1" si="282"/>
        <v>1.975104273246826</v>
      </c>
      <c r="C2257" s="104">
        <f t="shared" ca="1" si="283"/>
        <v>1.9851042732468259E-3</v>
      </c>
      <c r="D2257" s="104">
        <f t="shared" ca="1" si="284"/>
        <v>100.02901941900112</v>
      </c>
      <c r="E2257" s="104">
        <f t="shared" ca="1" si="285"/>
        <v>4.6341896049894435</v>
      </c>
      <c r="F2257" s="104">
        <f t="shared" ca="1" si="280"/>
        <v>102.9444585066821</v>
      </c>
      <c r="G2257" s="104">
        <f t="shared" si="287"/>
        <v>2247</v>
      </c>
      <c r="H2257" s="104">
        <f t="shared" ca="1" si="281"/>
        <v>102.9444585066821</v>
      </c>
    </row>
    <row r="2258" spans="1:8">
      <c r="A2258" s="104">
        <f t="shared" si="286"/>
        <v>2248</v>
      </c>
      <c r="B2258" s="104">
        <f t="shared" ca="1" si="282"/>
        <v>-1.1353768882404247</v>
      </c>
      <c r="C2258" s="104">
        <f t="shared" ca="1" si="283"/>
        <v>-1.1253768882404248E-3</v>
      </c>
      <c r="D2258" s="104">
        <f t="shared" ca="1" si="284"/>
        <v>100.02789404211288</v>
      </c>
      <c r="E2258" s="104">
        <f t="shared" ca="1" si="285"/>
        <v>4.6330642281012029</v>
      </c>
      <c r="F2258" s="104">
        <f t="shared" ca="1" si="280"/>
        <v>102.82867235605518</v>
      </c>
      <c r="G2258" s="104">
        <f t="shared" si="287"/>
        <v>2248</v>
      </c>
      <c r="H2258" s="104">
        <f t="shared" ca="1" si="281"/>
        <v>102.82867235605518</v>
      </c>
    </row>
    <row r="2259" spans="1:8">
      <c r="A2259" s="104">
        <f t="shared" si="286"/>
        <v>2249</v>
      </c>
      <c r="B2259" s="104">
        <f t="shared" ca="1" si="282"/>
        <v>-1.0787166551230483</v>
      </c>
      <c r="C2259" s="104">
        <f t="shared" ca="1" si="283"/>
        <v>-1.0687166551230482E-3</v>
      </c>
      <c r="D2259" s="104">
        <f t="shared" ca="1" si="284"/>
        <v>100.02682532545775</v>
      </c>
      <c r="E2259" s="104">
        <f t="shared" ca="1" si="285"/>
        <v>4.63199551144608</v>
      </c>
      <c r="F2259" s="104">
        <f t="shared" ca="1" si="280"/>
        <v>102.71883634352619</v>
      </c>
      <c r="G2259" s="104">
        <f t="shared" si="287"/>
        <v>2249</v>
      </c>
      <c r="H2259" s="104">
        <f t="shared" ca="1" si="281"/>
        <v>102.71883634352619</v>
      </c>
    </row>
    <row r="2260" spans="1:8">
      <c r="A2260" s="104">
        <f t="shared" si="286"/>
        <v>2250</v>
      </c>
      <c r="B2260" s="104">
        <f t="shared" ca="1" si="282"/>
        <v>4.0157735713218151E-2</v>
      </c>
      <c r="C2260" s="104">
        <f t="shared" ca="1" si="283"/>
        <v>5.0157735713218152E-5</v>
      </c>
      <c r="D2260" s="104">
        <f t="shared" ca="1" si="284"/>
        <v>100.02687548319346</v>
      </c>
      <c r="E2260" s="104">
        <f t="shared" ca="1" si="285"/>
        <v>4.6320456691817933</v>
      </c>
      <c r="F2260" s="104">
        <f t="shared" ca="1" si="280"/>
        <v>102.72398861698439</v>
      </c>
      <c r="G2260" s="104">
        <f t="shared" si="287"/>
        <v>2250</v>
      </c>
      <c r="H2260" s="104">
        <f t="shared" ca="1" si="281"/>
        <v>102.72398861698439</v>
      </c>
    </row>
    <row r="2261" spans="1:8">
      <c r="A2261" s="104">
        <f t="shared" si="286"/>
        <v>2251</v>
      </c>
      <c r="B2261" s="104">
        <f t="shared" ca="1" si="282"/>
        <v>-4.0154528628490573E-5</v>
      </c>
      <c r="C2261" s="104">
        <f t="shared" ca="1" si="283"/>
        <v>9.9598454713715097E-6</v>
      </c>
      <c r="D2261" s="104">
        <f t="shared" ca="1" si="284"/>
        <v>100.02688544303894</v>
      </c>
      <c r="E2261" s="104">
        <f t="shared" ca="1" si="285"/>
        <v>4.6320556290272643</v>
      </c>
      <c r="F2261" s="104">
        <f t="shared" ca="1" si="280"/>
        <v>102.72501173713223</v>
      </c>
      <c r="G2261" s="104">
        <f t="shared" si="287"/>
        <v>2251</v>
      </c>
      <c r="H2261" s="104">
        <f t="shared" ca="1" si="281"/>
        <v>102.72501173713223</v>
      </c>
    </row>
    <row r="2262" spans="1:8">
      <c r="A2262" s="104">
        <f t="shared" si="286"/>
        <v>2252</v>
      </c>
      <c r="B2262" s="104">
        <f t="shared" ca="1" si="282"/>
        <v>0.19421720697379546</v>
      </c>
      <c r="C2262" s="104">
        <f t="shared" ca="1" si="283"/>
        <v>2.0421720697379547E-4</v>
      </c>
      <c r="D2262" s="104">
        <f t="shared" ca="1" si="284"/>
        <v>100.02708966024591</v>
      </c>
      <c r="E2262" s="104">
        <f t="shared" ca="1" si="285"/>
        <v>4.6322598462342377</v>
      </c>
      <c r="F2262" s="104">
        <f t="shared" ca="1" si="280"/>
        <v>102.74599209431756</v>
      </c>
      <c r="G2262" s="104">
        <f t="shared" si="287"/>
        <v>2252</v>
      </c>
      <c r="H2262" s="104">
        <f t="shared" ca="1" si="281"/>
        <v>102.74599209431756</v>
      </c>
    </row>
    <row r="2263" spans="1:8">
      <c r="A2263" s="104">
        <f t="shared" si="286"/>
        <v>2253</v>
      </c>
      <c r="B2263" s="104">
        <f t="shared" ca="1" si="282"/>
        <v>0.67265864561800393</v>
      </c>
      <c r="C2263" s="104">
        <f t="shared" ca="1" si="283"/>
        <v>6.8265864561800399E-4</v>
      </c>
      <c r="D2263" s="104">
        <f t="shared" ca="1" si="284"/>
        <v>100.02777231889152</v>
      </c>
      <c r="E2263" s="104">
        <f t="shared" ca="1" si="285"/>
        <v>4.632942504879856</v>
      </c>
      <c r="F2263" s="104">
        <f t="shared" ca="1" si="280"/>
        <v>102.81615648056098</v>
      </c>
      <c r="G2263" s="104">
        <f t="shared" si="287"/>
        <v>2253</v>
      </c>
      <c r="H2263" s="104">
        <f t="shared" ca="1" si="281"/>
        <v>102.81615648056098</v>
      </c>
    </row>
    <row r="2264" spans="1:8">
      <c r="A2264" s="104">
        <f t="shared" si="286"/>
        <v>2254</v>
      </c>
      <c r="B2264" s="104">
        <f t="shared" ca="1" si="282"/>
        <v>-1.0943457044116971</v>
      </c>
      <c r="C2264" s="104">
        <f t="shared" ca="1" si="283"/>
        <v>-1.0843457044116972E-3</v>
      </c>
      <c r="D2264" s="104">
        <f t="shared" ca="1" si="284"/>
        <v>100.02668797318711</v>
      </c>
      <c r="E2264" s="104">
        <f t="shared" ca="1" si="285"/>
        <v>4.6318581591754446</v>
      </c>
      <c r="F2264" s="104">
        <f t="shared" ca="1" si="280"/>
        <v>102.70472864700164</v>
      </c>
      <c r="G2264" s="104">
        <f t="shared" si="287"/>
        <v>2254</v>
      </c>
      <c r="H2264" s="104">
        <f t="shared" ca="1" si="281"/>
        <v>102.70472864700164</v>
      </c>
    </row>
    <row r="2265" spans="1:8">
      <c r="A2265" s="104">
        <f t="shared" si="286"/>
        <v>2255</v>
      </c>
      <c r="B2265" s="104">
        <f t="shared" ca="1" si="282"/>
        <v>1.0200969117520966</v>
      </c>
      <c r="C2265" s="104">
        <f t="shared" ca="1" si="283"/>
        <v>1.0300969117520967E-3</v>
      </c>
      <c r="D2265" s="104">
        <f t="shared" ca="1" si="284"/>
        <v>100.02771807009886</v>
      </c>
      <c r="E2265" s="104">
        <f t="shared" ca="1" si="285"/>
        <v>4.6328882560871971</v>
      </c>
      <c r="F2265" s="104">
        <f t="shared" ca="1" si="280"/>
        <v>102.81057897949378</v>
      </c>
      <c r="G2265" s="104">
        <f t="shared" si="287"/>
        <v>2255</v>
      </c>
      <c r="H2265" s="104">
        <f t="shared" ca="1" si="281"/>
        <v>102.81057897949378</v>
      </c>
    </row>
    <row r="2266" spans="1:8">
      <c r="A2266" s="104">
        <f t="shared" si="286"/>
        <v>2256</v>
      </c>
      <c r="B2266" s="104">
        <f t="shared" ca="1" si="282"/>
        <v>-1.4556416306231412</v>
      </c>
      <c r="C2266" s="104">
        <f t="shared" ca="1" si="283"/>
        <v>-1.4456416306231413E-3</v>
      </c>
      <c r="D2266" s="104">
        <f t="shared" ca="1" si="284"/>
        <v>100.02627242846823</v>
      </c>
      <c r="E2266" s="104">
        <f t="shared" ca="1" si="285"/>
        <v>4.6314426144565743</v>
      </c>
      <c r="F2266" s="104">
        <f t="shared" ca="1" si="280"/>
        <v>102.66205910557468</v>
      </c>
      <c r="G2266" s="104">
        <f t="shared" si="287"/>
        <v>2256</v>
      </c>
      <c r="H2266" s="104">
        <f t="shared" ca="1" si="281"/>
        <v>102.66205910557468</v>
      </c>
    </row>
    <row r="2267" spans="1:8">
      <c r="A2267" s="104">
        <f t="shared" si="286"/>
        <v>2257</v>
      </c>
      <c r="B2267" s="104">
        <f t="shared" ca="1" si="282"/>
        <v>-0.40819122861275237</v>
      </c>
      <c r="C2267" s="104">
        <f t="shared" ca="1" si="283"/>
        <v>-3.9819122861275237E-4</v>
      </c>
      <c r="D2267" s="104">
        <f t="shared" ca="1" si="284"/>
        <v>100.02587423723962</v>
      </c>
      <c r="E2267" s="104">
        <f t="shared" ca="1" si="285"/>
        <v>4.6310444232279613</v>
      </c>
      <c r="F2267" s="104">
        <f t="shared" ca="1" si="280"/>
        <v>102.62118811190311</v>
      </c>
      <c r="G2267" s="104">
        <f t="shared" si="287"/>
        <v>2257</v>
      </c>
      <c r="H2267" s="104">
        <f t="shared" ca="1" si="281"/>
        <v>102.62118811190311</v>
      </c>
    </row>
    <row r="2268" spans="1:8">
      <c r="A2268" s="104">
        <f t="shared" si="286"/>
        <v>2258</v>
      </c>
      <c r="B2268" s="104">
        <f t="shared" ca="1" si="282"/>
        <v>0.17925191467000817</v>
      </c>
      <c r="C2268" s="104">
        <f t="shared" ca="1" si="283"/>
        <v>1.8925191467000817E-4</v>
      </c>
      <c r="D2268" s="104">
        <f t="shared" ca="1" si="284"/>
        <v>100.0260634891543</v>
      </c>
      <c r="E2268" s="104">
        <f t="shared" ca="1" si="285"/>
        <v>4.6312336751426315</v>
      </c>
      <c r="F2268" s="104">
        <f t="shared" ca="1" si="280"/>
        <v>102.64061120610992</v>
      </c>
      <c r="G2268" s="104">
        <f t="shared" si="287"/>
        <v>2258</v>
      </c>
      <c r="H2268" s="104">
        <f t="shared" ca="1" si="281"/>
        <v>102.64061120610992</v>
      </c>
    </row>
    <row r="2269" spans="1:8">
      <c r="A2269" s="104">
        <f t="shared" si="286"/>
        <v>2259</v>
      </c>
      <c r="B2269" s="104">
        <f t="shared" ca="1" si="282"/>
        <v>-1.3689467245710234</v>
      </c>
      <c r="C2269" s="104">
        <f t="shared" ca="1" si="283"/>
        <v>-1.3589467245710234E-3</v>
      </c>
      <c r="D2269" s="104">
        <f t="shared" ca="1" si="284"/>
        <v>100.02470454242973</v>
      </c>
      <c r="E2269" s="104">
        <f t="shared" ca="1" si="285"/>
        <v>4.6298747284180601</v>
      </c>
      <c r="F2269" s="104">
        <f t="shared" ca="1" si="280"/>
        <v>102.5012228158527</v>
      </c>
      <c r="G2269" s="104">
        <f t="shared" si="287"/>
        <v>2259</v>
      </c>
      <c r="H2269" s="104">
        <f t="shared" ca="1" si="281"/>
        <v>102.5012228158527</v>
      </c>
    </row>
    <row r="2270" spans="1:8">
      <c r="A2270" s="104">
        <f t="shared" si="286"/>
        <v>2260</v>
      </c>
      <c r="B2270" s="104">
        <f t="shared" ca="1" si="282"/>
        <v>0.3179806158836701</v>
      </c>
      <c r="C2270" s="104">
        <f t="shared" ca="1" si="283"/>
        <v>3.2798061588367014E-4</v>
      </c>
      <c r="D2270" s="104">
        <f t="shared" ca="1" si="284"/>
        <v>100.02503252304561</v>
      </c>
      <c r="E2270" s="104">
        <f t="shared" ca="1" si="285"/>
        <v>4.6302027090339442</v>
      </c>
      <c r="F2270" s="104">
        <f t="shared" ca="1" si="280"/>
        <v>102.53484674373759</v>
      </c>
      <c r="G2270" s="104">
        <f t="shared" si="287"/>
        <v>2260</v>
      </c>
      <c r="H2270" s="104">
        <f t="shared" ca="1" si="281"/>
        <v>102.53484674373759</v>
      </c>
    </row>
    <row r="2271" spans="1:8">
      <c r="A2271" s="104">
        <f t="shared" si="286"/>
        <v>2261</v>
      </c>
      <c r="B2271" s="104">
        <f t="shared" ca="1" si="282"/>
        <v>-1.2095038036472423</v>
      </c>
      <c r="C2271" s="104">
        <f t="shared" ca="1" si="283"/>
        <v>-1.1995038036472423E-3</v>
      </c>
      <c r="D2271" s="104">
        <f t="shared" ca="1" si="284"/>
        <v>100.02383301924196</v>
      </c>
      <c r="E2271" s="104">
        <f t="shared" ca="1" si="285"/>
        <v>4.6290032052302967</v>
      </c>
      <c r="F2271" s="104">
        <f t="shared" ca="1" si="280"/>
        <v>102.41192953962687</v>
      </c>
      <c r="G2271" s="104">
        <f t="shared" si="287"/>
        <v>2261</v>
      </c>
      <c r="H2271" s="104">
        <f t="shared" ca="1" si="281"/>
        <v>102.41192953962687</v>
      </c>
    </row>
    <row r="2272" spans="1:8">
      <c r="A2272" s="104">
        <f t="shared" si="286"/>
        <v>2262</v>
      </c>
      <c r="B2272" s="104">
        <f t="shared" ca="1" si="282"/>
        <v>-1.5956650800528034</v>
      </c>
      <c r="C2272" s="104">
        <f t="shared" ca="1" si="283"/>
        <v>-1.5856650800528034E-3</v>
      </c>
      <c r="D2272" s="104">
        <f t="shared" ca="1" si="284"/>
        <v>100.02224735416191</v>
      </c>
      <c r="E2272" s="104">
        <f t="shared" ca="1" si="285"/>
        <v>4.627417540150244</v>
      </c>
      <c r="F2272" s="104">
        <f t="shared" ca="1" si="280"/>
        <v>102.24966720003638</v>
      </c>
      <c r="G2272" s="104">
        <f t="shared" si="287"/>
        <v>2262</v>
      </c>
      <c r="H2272" s="104">
        <f t="shared" ca="1" si="281"/>
        <v>102.24966720003638</v>
      </c>
    </row>
    <row r="2273" spans="1:8">
      <c r="A2273" s="104">
        <f t="shared" si="286"/>
        <v>2263</v>
      </c>
      <c r="B2273" s="104">
        <f t="shared" ca="1" si="282"/>
        <v>-2.0880047571180969</v>
      </c>
      <c r="C2273" s="104">
        <f t="shared" ca="1" si="283"/>
        <v>-2.078004757118097E-3</v>
      </c>
      <c r="D2273" s="104">
        <f t="shared" ca="1" si="284"/>
        <v>100.02016934940478</v>
      </c>
      <c r="E2273" s="104">
        <f t="shared" ca="1" si="285"/>
        <v>4.6253395353931257</v>
      </c>
      <c r="F2273" s="104">
        <f t="shared" ca="1" si="280"/>
        <v>102.03741251468203</v>
      </c>
      <c r="G2273" s="104">
        <f t="shared" si="287"/>
        <v>2263</v>
      </c>
      <c r="H2273" s="104">
        <f t="shared" ca="1" si="281"/>
        <v>102.03741251468203</v>
      </c>
    </row>
    <row r="2274" spans="1:8">
      <c r="A2274" s="104">
        <f t="shared" si="286"/>
        <v>2264</v>
      </c>
      <c r="B2274" s="104">
        <f t="shared" ca="1" si="282"/>
        <v>0.30008919330960193</v>
      </c>
      <c r="C2274" s="104">
        <f t="shared" ca="1" si="283"/>
        <v>3.1008919330960199E-4</v>
      </c>
      <c r="D2274" s="104">
        <f t="shared" ca="1" si="284"/>
        <v>100.02047943859809</v>
      </c>
      <c r="E2274" s="104">
        <f t="shared" ca="1" si="285"/>
        <v>4.6256496245864351</v>
      </c>
      <c r="F2274" s="104">
        <f t="shared" ca="1" si="280"/>
        <v>102.06905811984259</v>
      </c>
      <c r="G2274" s="104">
        <f t="shared" si="287"/>
        <v>2264</v>
      </c>
      <c r="H2274" s="104">
        <f t="shared" ca="1" si="281"/>
        <v>102.06905811984259</v>
      </c>
    </row>
    <row r="2275" spans="1:8">
      <c r="A2275" s="104">
        <f t="shared" si="286"/>
        <v>2265</v>
      </c>
      <c r="B2275" s="104">
        <f t="shared" ca="1" si="282"/>
        <v>1.7244172615916478</v>
      </c>
      <c r="C2275" s="104">
        <f t="shared" ca="1" si="283"/>
        <v>1.7344172615916479E-3</v>
      </c>
      <c r="D2275" s="104">
        <f t="shared" ca="1" si="284"/>
        <v>100.02221385585968</v>
      </c>
      <c r="E2275" s="104">
        <f t="shared" ca="1" si="285"/>
        <v>4.6273840418480265</v>
      </c>
      <c r="F2275" s="104">
        <f t="shared" ca="1" si="280"/>
        <v>102.24624206715127</v>
      </c>
      <c r="G2275" s="104">
        <f t="shared" si="287"/>
        <v>2265</v>
      </c>
      <c r="H2275" s="104">
        <f t="shared" ca="1" si="281"/>
        <v>102.24624206715127</v>
      </c>
    </row>
    <row r="2276" spans="1:8">
      <c r="A2276" s="104">
        <f t="shared" si="286"/>
        <v>2266</v>
      </c>
      <c r="B2276" s="104">
        <f t="shared" ca="1" si="282"/>
        <v>0.47110117426286213</v>
      </c>
      <c r="C2276" s="104">
        <f t="shared" ca="1" si="283"/>
        <v>4.8110117426286217E-4</v>
      </c>
      <c r="D2276" s="104">
        <f t="shared" ca="1" si="284"/>
        <v>100.02269495703393</v>
      </c>
      <c r="E2276" s="104">
        <f t="shared" ca="1" si="285"/>
        <v>4.627865143022289</v>
      </c>
      <c r="F2276" s="104">
        <f t="shared" ca="1" si="280"/>
        <v>102.29544468904426</v>
      </c>
      <c r="G2276" s="104">
        <f t="shared" si="287"/>
        <v>2266</v>
      </c>
      <c r="H2276" s="104">
        <f t="shared" ca="1" si="281"/>
        <v>102.29544468904426</v>
      </c>
    </row>
    <row r="2277" spans="1:8">
      <c r="A2277" s="104">
        <f t="shared" si="286"/>
        <v>2267</v>
      </c>
      <c r="B2277" s="104">
        <f t="shared" ca="1" si="282"/>
        <v>-0.2330787517048109</v>
      </c>
      <c r="C2277" s="104">
        <f t="shared" ca="1" si="283"/>
        <v>-2.230787517048109E-4</v>
      </c>
      <c r="D2277" s="104">
        <f t="shared" ca="1" si="284"/>
        <v>100.02247187828223</v>
      </c>
      <c r="E2277" s="104">
        <f t="shared" ca="1" si="285"/>
        <v>4.6276420642705842</v>
      </c>
      <c r="F2277" s="104">
        <f t="shared" ca="1" si="280"/>
        <v>102.27262729407056</v>
      </c>
      <c r="G2277" s="104">
        <f t="shared" si="287"/>
        <v>2267</v>
      </c>
      <c r="H2277" s="104">
        <f t="shared" ca="1" si="281"/>
        <v>102.27262729407056</v>
      </c>
    </row>
    <row r="2278" spans="1:8">
      <c r="A2278" s="104">
        <f t="shared" si="286"/>
        <v>2268</v>
      </c>
      <c r="B2278" s="104">
        <f t="shared" ca="1" si="282"/>
        <v>0.17621967650097559</v>
      </c>
      <c r="C2278" s="104">
        <f t="shared" ca="1" si="283"/>
        <v>1.862196765009756E-4</v>
      </c>
      <c r="D2278" s="104">
        <f t="shared" ca="1" si="284"/>
        <v>100.02265809795874</v>
      </c>
      <c r="E2278" s="104">
        <f t="shared" ca="1" si="285"/>
        <v>4.6278282839470855</v>
      </c>
      <c r="F2278" s="104">
        <f t="shared" ca="1" si="280"/>
        <v>102.29167424304349</v>
      </c>
      <c r="G2278" s="104">
        <f t="shared" si="287"/>
        <v>2268</v>
      </c>
      <c r="H2278" s="104">
        <f t="shared" ca="1" si="281"/>
        <v>102.29167424304349</v>
      </c>
    </row>
    <row r="2279" spans="1:8">
      <c r="A2279" s="104">
        <f t="shared" si="286"/>
        <v>2269</v>
      </c>
      <c r="B2279" s="104">
        <f t="shared" ca="1" si="282"/>
        <v>0.23750321453230766</v>
      </c>
      <c r="C2279" s="104">
        <f t="shared" ca="1" si="283"/>
        <v>2.4750321453230765E-4</v>
      </c>
      <c r="D2279" s="104">
        <f t="shared" ca="1" si="284"/>
        <v>100.02290560117328</v>
      </c>
      <c r="E2279" s="104">
        <f t="shared" ca="1" si="285"/>
        <v>4.6280757871616176</v>
      </c>
      <c r="F2279" s="104">
        <f t="shared" ca="1" si="280"/>
        <v>102.31699489458057</v>
      </c>
      <c r="G2279" s="104">
        <f t="shared" si="287"/>
        <v>2269</v>
      </c>
      <c r="H2279" s="104">
        <f t="shared" ca="1" si="281"/>
        <v>102.31699489458057</v>
      </c>
    </row>
    <row r="2280" spans="1:8">
      <c r="A2280" s="104">
        <f t="shared" si="286"/>
        <v>2270</v>
      </c>
      <c r="B2280" s="104">
        <f t="shared" ca="1" si="282"/>
        <v>-0.31517068956020311</v>
      </c>
      <c r="C2280" s="104">
        <f t="shared" ca="1" si="283"/>
        <v>-3.0517068956020311E-4</v>
      </c>
      <c r="D2280" s="104">
        <f t="shared" ca="1" si="284"/>
        <v>100.02260043048372</v>
      </c>
      <c r="E2280" s="104">
        <f t="shared" ca="1" si="285"/>
        <v>4.6277706164720573</v>
      </c>
      <c r="F2280" s="104">
        <f t="shared" ca="1" si="280"/>
        <v>102.28577551055763</v>
      </c>
      <c r="G2280" s="104">
        <f t="shared" si="287"/>
        <v>2270</v>
      </c>
      <c r="H2280" s="104">
        <f t="shared" ca="1" si="281"/>
        <v>102.28577551055763</v>
      </c>
    </row>
    <row r="2281" spans="1:8">
      <c r="A2281" s="104">
        <f t="shared" si="286"/>
        <v>2271</v>
      </c>
      <c r="B2281" s="104">
        <f t="shared" ca="1" si="282"/>
        <v>-1.5555064748090559</v>
      </c>
      <c r="C2281" s="104">
        <f t="shared" ca="1" si="283"/>
        <v>-1.5455064748090559E-3</v>
      </c>
      <c r="D2281" s="104">
        <f t="shared" ca="1" si="284"/>
        <v>100.02105492400891</v>
      </c>
      <c r="E2281" s="104">
        <f t="shared" ca="1" si="285"/>
        <v>4.6262251099972485</v>
      </c>
      <c r="F2281" s="104">
        <f t="shared" ca="1" si="280"/>
        <v>102.12781427872055</v>
      </c>
      <c r="G2281" s="104">
        <f t="shared" si="287"/>
        <v>2271</v>
      </c>
      <c r="H2281" s="104">
        <f t="shared" ca="1" si="281"/>
        <v>102.12781427872055</v>
      </c>
    </row>
    <row r="2282" spans="1:8">
      <c r="A2282" s="104">
        <f t="shared" si="286"/>
        <v>2272</v>
      </c>
      <c r="B2282" s="104">
        <f t="shared" ca="1" si="282"/>
        <v>-0.9533150259739005</v>
      </c>
      <c r="C2282" s="104">
        <f t="shared" ca="1" si="283"/>
        <v>-9.4331502597390046E-4</v>
      </c>
      <c r="D2282" s="104">
        <f t="shared" ca="1" si="284"/>
        <v>100.02011160898293</v>
      </c>
      <c r="E2282" s="104">
        <f t="shared" ca="1" si="285"/>
        <v>4.6252817949712748</v>
      </c>
      <c r="F2282" s="104">
        <f t="shared" ca="1" si="280"/>
        <v>102.03152100152971</v>
      </c>
      <c r="G2282" s="104">
        <f t="shared" si="287"/>
        <v>2272</v>
      </c>
      <c r="H2282" s="104">
        <f t="shared" ca="1" si="281"/>
        <v>102.03152100152971</v>
      </c>
    </row>
    <row r="2283" spans="1:8">
      <c r="A2283" s="104">
        <f t="shared" si="286"/>
        <v>2273</v>
      </c>
      <c r="B2283" s="104">
        <f t="shared" ca="1" si="282"/>
        <v>1.2297364445068877</v>
      </c>
      <c r="C2283" s="104">
        <f t="shared" ca="1" si="283"/>
        <v>1.2397364445068876E-3</v>
      </c>
      <c r="D2283" s="104">
        <f t="shared" ca="1" si="284"/>
        <v>100.02135134542743</v>
      </c>
      <c r="E2283" s="104">
        <f t="shared" ca="1" si="285"/>
        <v>4.6265215314157819</v>
      </c>
      <c r="F2283" s="104">
        <f t="shared" ca="1" si="280"/>
        <v>102.15809163750789</v>
      </c>
      <c r="G2283" s="104">
        <f t="shared" si="287"/>
        <v>2273</v>
      </c>
      <c r="H2283" s="104">
        <f t="shared" ca="1" si="281"/>
        <v>102.15809163750789</v>
      </c>
    </row>
    <row r="2284" spans="1:8">
      <c r="A2284" s="104">
        <f t="shared" si="286"/>
        <v>2274</v>
      </c>
      <c r="B2284" s="104">
        <f t="shared" ca="1" si="282"/>
        <v>-0.19689922743331656</v>
      </c>
      <c r="C2284" s="104">
        <f t="shared" ca="1" si="283"/>
        <v>-1.8689922743331657E-4</v>
      </c>
      <c r="D2284" s="104">
        <f t="shared" ca="1" si="284"/>
        <v>100.0211644462</v>
      </c>
      <c r="E2284" s="104">
        <f t="shared" ca="1" si="285"/>
        <v>4.6263346321883487</v>
      </c>
      <c r="F2284" s="104">
        <f t="shared" ca="1" si="280"/>
        <v>102.1390001532522</v>
      </c>
      <c r="G2284" s="104">
        <f t="shared" si="287"/>
        <v>2274</v>
      </c>
      <c r="H2284" s="104">
        <f t="shared" ca="1" si="281"/>
        <v>102.1390001532522</v>
      </c>
    </row>
    <row r="2285" spans="1:8">
      <c r="A2285" s="104">
        <f t="shared" si="286"/>
        <v>2275</v>
      </c>
      <c r="B2285" s="104">
        <f t="shared" ca="1" si="282"/>
        <v>0.78370627780636526</v>
      </c>
      <c r="C2285" s="104">
        <f t="shared" ca="1" si="283"/>
        <v>7.9370627780636529E-4</v>
      </c>
      <c r="D2285" s="104">
        <f t="shared" ca="1" si="284"/>
        <v>100.02195815247781</v>
      </c>
      <c r="E2285" s="104">
        <f t="shared" ca="1" si="285"/>
        <v>4.6271283384661555</v>
      </c>
      <c r="F2285" s="104">
        <f t="shared" ca="1" si="280"/>
        <v>102.22010069963156</v>
      </c>
      <c r="G2285" s="104">
        <f t="shared" si="287"/>
        <v>2275</v>
      </c>
      <c r="H2285" s="104">
        <f t="shared" ca="1" si="281"/>
        <v>102.22010069963156</v>
      </c>
    </row>
    <row r="2286" spans="1:8">
      <c r="A2286" s="104">
        <f t="shared" si="286"/>
        <v>2276</v>
      </c>
      <c r="B2286" s="104">
        <f t="shared" ca="1" si="282"/>
        <v>-0.17733535780404436</v>
      </c>
      <c r="C2286" s="104">
        <f t="shared" ca="1" si="283"/>
        <v>-1.6733535780404435E-4</v>
      </c>
      <c r="D2286" s="104">
        <f t="shared" ca="1" si="284"/>
        <v>100.02179081712001</v>
      </c>
      <c r="E2286" s="104">
        <f t="shared" ca="1" si="285"/>
        <v>4.6269610031083515</v>
      </c>
      <c r="F2286" s="104">
        <f t="shared" ca="1" si="280"/>
        <v>102.20299709356516</v>
      </c>
      <c r="G2286" s="104">
        <f t="shared" si="287"/>
        <v>2276</v>
      </c>
      <c r="H2286" s="104">
        <f t="shared" ca="1" si="281"/>
        <v>102.20299709356516</v>
      </c>
    </row>
    <row r="2287" spans="1:8">
      <c r="A2287" s="104">
        <f t="shared" si="286"/>
        <v>2277</v>
      </c>
      <c r="B2287" s="104">
        <f t="shared" ca="1" si="282"/>
        <v>0.57316169102237535</v>
      </c>
      <c r="C2287" s="104">
        <f t="shared" ca="1" si="283"/>
        <v>5.831616910223754E-4</v>
      </c>
      <c r="D2287" s="104">
        <f t="shared" ca="1" si="284"/>
        <v>100.02237397881103</v>
      </c>
      <c r="E2287" s="104">
        <f t="shared" ca="1" si="285"/>
        <v>4.6275441647993736</v>
      </c>
      <c r="F2287" s="104">
        <f t="shared" ca="1" si="280"/>
        <v>102.26261534802924</v>
      </c>
      <c r="G2287" s="104">
        <f t="shared" si="287"/>
        <v>2277</v>
      </c>
      <c r="H2287" s="104">
        <f t="shared" ca="1" si="281"/>
        <v>102.26261534802924</v>
      </c>
    </row>
    <row r="2288" spans="1:8">
      <c r="A2288" s="104">
        <f t="shared" si="286"/>
        <v>2278</v>
      </c>
      <c r="B2288" s="104">
        <f t="shared" ca="1" si="282"/>
        <v>1.6667440007290493</v>
      </c>
      <c r="C2288" s="104">
        <f t="shared" ca="1" si="283"/>
        <v>1.6767440007290494E-3</v>
      </c>
      <c r="D2288" s="104">
        <f t="shared" ca="1" si="284"/>
        <v>100.02405072281177</v>
      </c>
      <c r="E2288" s="104">
        <f t="shared" ca="1" si="285"/>
        <v>4.6292209088001028</v>
      </c>
      <c r="F2288" s="104">
        <f t="shared" ca="1" si="280"/>
        <v>102.43422740935323</v>
      </c>
      <c r="G2288" s="104">
        <f t="shared" si="287"/>
        <v>2278</v>
      </c>
      <c r="H2288" s="104">
        <f t="shared" ca="1" si="281"/>
        <v>102.43422740935323</v>
      </c>
    </row>
    <row r="2289" spans="1:8">
      <c r="A2289" s="104">
        <f t="shared" si="286"/>
        <v>2279</v>
      </c>
      <c r="B2289" s="104">
        <f t="shared" ca="1" si="282"/>
        <v>-1.1273360081181627</v>
      </c>
      <c r="C2289" s="104">
        <f t="shared" ca="1" si="283"/>
        <v>-1.1173360081181626E-3</v>
      </c>
      <c r="D2289" s="104">
        <f t="shared" ca="1" si="284"/>
        <v>100.02293338680364</v>
      </c>
      <c r="E2289" s="104">
        <f t="shared" ca="1" si="285"/>
        <v>4.6281035727919848</v>
      </c>
      <c r="F2289" s="104">
        <f t="shared" ca="1" si="280"/>
        <v>102.31983787627784</v>
      </c>
      <c r="G2289" s="104">
        <f t="shared" si="287"/>
        <v>2279</v>
      </c>
      <c r="H2289" s="104">
        <f t="shared" ca="1" si="281"/>
        <v>102.31983787627784</v>
      </c>
    </row>
    <row r="2290" spans="1:8">
      <c r="A2290" s="104">
        <f t="shared" si="286"/>
        <v>2280</v>
      </c>
      <c r="B2290" s="104">
        <f t="shared" ca="1" si="282"/>
        <v>1.2945116275974495</v>
      </c>
      <c r="C2290" s="104">
        <f t="shared" ca="1" si="283"/>
        <v>1.3045116275974497E-3</v>
      </c>
      <c r="D2290" s="104">
        <f t="shared" ca="1" si="284"/>
        <v>100.02423789843124</v>
      </c>
      <c r="E2290" s="104">
        <f t="shared" ca="1" si="285"/>
        <v>4.6294080844195822</v>
      </c>
      <c r="F2290" s="104">
        <f t="shared" ca="1" si="280"/>
        <v>102.45340239381328</v>
      </c>
      <c r="G2290" s="104">
        <f t="shared" si="287"/>
        <v>2280</v>
      </c>
      <c r="H2290" s="104">
        <f t="shared" ca="1" si="281"/>
        <v>102.45340239381328</v>
      </c>
    </row>
    <row r="2291" spans="1:8">
      <c r="A2291" s="104">
        <f t="shared" si="286"/>
        <v>2281</v>
      </c>
      <c r="B2291" s="104">
        <f t="shared" ca="1" si="282"/>
        <v>1.2042718561247372</v>
      </c>
      <c r="C2291" s="104">
        <f t="shared" ca="1" si="283"/>
        <v>1.2142718561247373E-3</v>
      </c>
      <c r="D2291" s="104">
        <f t="shared" ca="1" si="284"/>
        <v>100.02545217028737</v>
      </c>
      <c r="E2291" s="104">
        <f t="shared" ca="1" si="285"/>
        <v>4.6306223562757065</v>
      </c>
      <c r="F2291" s="104">
        <f t="shared" ca="1" si="280"/>
        <v>102.57788423900962</v>
      </c>
      <c r="G2291" s="104">
        <f t="shared" si="287"/>
        <v>2281</v>
      </c>
      <c r="H2291" s="104">
        <f t="shared" ca="1" si="281"/>
        <v>102.57788423900962</v>
      </c>
    </row>
    <row r="2292" spans="1:8">
      <c r="A2292" s="104">
        <f t="shared" si="286"/>
        <v>2282</v>
      </c>
      <c r="B2292" s="104">
        <f t="shared" ca="1" si="282"/>
        <v>-0.24869322594750431</v>
      </c>
      <c r="C2292" s="104">
        <f t="shared" ca="1" si="283"/>
        <v>-2.3869322594750433E-4</v>
      </c>
      <c r="D2292" s="104">
        <f t="shared" ca="1" si="284"/>
        <v>100.02521347706141</v>
      </c>
      <c r="E2292" s="104">
        <f t="shared" ca="1" si="285"/>
        <v>4.6303836630497592</v>
      </c>
      <c r="F2292" s="104">
        <f t="shared" ca="1" si="280"/>
        <v>102.55340251483686</v>
      </c>
      <c r="G2292" s="104">
        <f t="shared" si="287"/>
        <v>2282</v>
      </c>
      <c r="H2292" s="104">
        <f t="shared" ca="1" si="281"/>
        <v>102.55340251483686</v>
      </c>
    </row>
    <row r="2293" spans="1:8">
      <c r="A2293" s="104">
        <f t="shared" si="286"/>
        <v>2283</v>
      </c>
      <c r="B2293" s="104">
        <f t="shared" ca="1" si="282"/>
        <v>0.92266036235428972</v>
      </c>
      <c r="C2293" s="104">
        <f t="shared" ca="1" si="283"/>
        <v>9.3266036235428978E-4</v>
      </c>
      <c r="D2293" s="104">
        <f t="shared" ca="1" si="284"/>
        <v>100.02614613742377</v>
      </c>
      <c r="E2293" s="104">
        <f t="shared" ca="1" si="285"/>
        <v>4.631316323412114</v>
      </c>
      <c r="F2293" s="104">
        <f t="shared" ca="1" si="280"/>
        <v>102.64909462556987</v>
      </c>
      <c r="G2293" s="104">
        <f t="shared" si="287"/>
        <v>2283</v>
      </c>
      <c r="H2293" s="104">
        <f t="shared" ca="1" si="281"/>
        <v>102.64909462556987</v>
      </c>
    </row>
    <row r="2294" spans="1:8">
      <c r="A2294" s="104">
        <f t="shared" si="286"/>
        <v>2284</v>
      </c>
      <c r="B2294" s="104">
        <f t="shared" ca="1" si="282"/>
        <v>0.63972934134977644</v>
      </c>
      <c r="C2294" s="104">
        <f t="shared" ca="1" si="283"/>
        <v>6.497293413497765E-4</v>
      </c>
      <c r="D2294" s="104">
        <f t="shared" ca="1" si="284"/>
        <v>100.02679586676511</v>
      </c>
      <c r="E2294" s="104">
        <f t="shared" ca="1" si="285"/>
        <v>4.6319660527534641</v>
      </c>
      <c r="F2294" s="104">
        <f t="shared" ca="1" si="280"/>
        <v>102.71581042547049</v>
      </c>
      <c r="G2294" s="104">
        <f t="shared" si="287"/>
        <v>2284</v>
      </c>
      <c r="H2294" s="104">
        <f t="shared" ca="1" si="281"/>
        <v>102.71581042547049</v>
      </c>
    </row>
    <row r="2295" spans="1:8">
      <c r="A2295" s="104">
        <f t="shared" si="286"/>
        <v>2285</v>
      </c>
      <c r="B2295" s="104">
        <f t="shared" ca="1" si="282"/>
        <v>0.81666563709478912</v>
      </c>
      <c r="C2295" s="104">
        <f t="shared" ca="1" si="283"/>
        <v>8.2666563709478912E-4</v>
      </c>
      <c r="D2295" s="104">
        <f t="shared" ca="1" si="284"/>
        <v>100.02762253240221</v>
      </c>
      <c r="E2295" s="104">
        <f t="shared" ca="1" si="285"/>
        <v>4.6327927183905588</v>
      </c>
      <c r="F2295" s="104">
        <f t="shared" ca="1" si="280"/>
        <v>102.80075716277238</v>
      </c>
      <c r="G2295" s="104">
        <f t="shared" si="287"/>
        <v>2285</v>
      </c>
      <c r="H2295" s="104">
        <f t="shared" ca="1" si="281"/>
        <v>102.80075716277238</v>
      </c>
    </row>
    <row r="2296" spans="1:8">
      <c r="A2296" s="104">
        <f t="shared" si="286"/>
        <v>2286</v>
      </c>
      <c r="B2296" s="104">
        <f t="shared" ca="1" si="282"/>
        <v>0.80749960453262415</v>
      </c>
      <c r="C2296" s="104">
        <f t="shared" ca="1" si="283"/>
        <v>8.1749960453262422E-4</v>
      </c>
      <c r="D2296" s="104">
        <f t="shared" ca="1" si="284"/>
        <v>100.02844003200674</v>
      </c>
      <c r="E2296" s="104">
        <f t="shared" ca="1" si="285"/>
        <v>4.6336102179950913</v>
      </c>
      <c r="F2296" s="104">
        <f t="shared" ca="1" si="280"/>
        <v>102.88483110162221</v>
      </c>
      <c r="G2296" s="104">
        <f t="shared" si="287"/>
        <v>2286</v>
      </c>
      <c r="H2296" s="104">
        <f t="shared" ca="1" si="281"/>
        <v>102.88483110162221</v>
      </c>
    </row>
    <row r="2297" spans="1:8">
      <c r="A2297" s="104">
        <f t="shared" si="286"/>
        <v>2287</v>
      </c>
      <c r="B2297" s="104">
        <f t="shared" ca="1" si="282"/>
        <v>-1.2847304300015785</v>
      </c>
      <c r="C2297" s="104">
        <f t="shared" ca="1" si="283"/>
        <v>-1.2747304300015786E-3</v>
      </c>
      <c r="D2297" s="104">
        <f t="shared" ca="1" si="284"/>
        <v>100.02716530157674</v>
      </c>
      <c r="E2297" s="104">
        <f t="shared" ca="1" si="285"/>
        <v>4.6323354875650899</v>
      </c>
      <c r="F2297" s="104">
        <f t="shared" ca="1" si="280"/>
        <v>102.75376423184302</v>
      </c>
      <c r="G2297" s="104">
        <f t="shared" si="287"/>
        <v>2287</v>
      </c>
      <c r="H2297" s="104">
        <f t="shared" ca="1" si="281"/>
        <v>102.75376423184302</v>
      </c>
    </row>
    <row r="2298" spans="1:8">
      <c r="A2298" s="104">
        <f t="shared" si="286"/>
        <v>2288</v>
      </c>
      <c r="B2298" s="104">
        <f t="shared" ca="1" si="282"/>
        <v>-1.0490235113421424</v>
      </c>
      <c r="C2298" s="104">
        <f t="shared" ca="1" si="283"/>
        <v>-1.0390235113421425E-3</v>
      </c>
      <c r="D2298" s="104">
        <f t="shared" ca="1" si="284"/>
        <v>100.02612627806541</v>
      </c>
      <c r="E2298" s="104">
        <f t="shared" ca="1" si="285"/>
        <v>4.6312964640537482</v>
      </c>
      <c r="F2298" s="104">
        <f t="shared" ca="1" si="280"/>
        <v>102.64705610065575</v>
      </c>
      <c r="G2298" s="104">
        <f t="shared" si="287"/>
        <v>2288</v>
      </c>
      <c r="H2298" s="104">
        <f t="shared" ca="1" si="281"/>
        <v>102.64705610065575</v>
      </c>
    </row>
    <row r="2299" spans="1:8">
      <c r="A2299" s="104">
        <f t="shared" si="286"/>
        <v>2289</v>
      </c>
      <c r="B2299" s="104">
        <f t="shared" ca="1" si="282"/>
        <v>-1.5839043280919354</v>
      </c>
      <c r="C2299" s="104">
        <f t="shared" ca="1" si="283"/>
        <v>-1.5739043280919354E-3</v>
      </c>
      <c r="D2299" s="104">
        <f t="shared" ca="1" si="284"/>
        <v>100.02455237373731</v>
      </c>
      <c r="E2299" s="104">
        <f t="shared" ca="1" si="285"/>
        <v>4.6297225597256562</v>
      </c>
      <c r="F2299" s="104">
        <f t="shared" ca="1" si="280"/>
        <v>102.48562652547066</v>
      </c>
      <c r="G2299" s="104">
        <f t="shared" si="287"/>
        <v>2289</v>
      </c>
      <c r="H2299" s="104">
        <f t="shared" ca="1" si="281"/>
        <v>102.48562652547066</v>
      </c>
    </row>
    <row r="2300" spans="1:8">
      <c r="A2300" s="104">
        <f t="shared" si="286"/>
        <v>2290</v>
      </c>
      <c r="B2300" s="104">
        <f t="shared" ca="1" si="282"/>
        <v>-0.83760161951538592</v>
      </c>
      <c r="C2300" s="104">
        <f t="shared" ca="1" si="283"/>
        <v>-8.276016195153859E-4</v>
      </c>
      <c r="D2300" s="104">
        <f t="shared" ca="1" si="284"/>
        <v>100.02372477211779</v>
      </c>
      <c r="E2300" s="104">
        <f t="shared" ca="1" si="285"/>
        <v>4.6288949581061409</v>
      </c>
      <c r="F2300" s="104">
        <f t="shared" ca="1" si="280"/>
        <v>102.40084434275612</v>
      </c>
      <c r="G2300" s="104">
        <f t="shared" si="287"/>
        <v>2290</v>
      </c>
      <c r="H2300" s="104">
        <f t="shared" ca="1" si="281"/>
        <v>102.40084434275612</v>
      </c>
    </row>
    <row r="2301" spans="1:8">
      <c r="A2301" s="104">
        <f t="shared" si="286"/>
        <v>2291</v>
      </c>
      <c r="B2301" s="104">
        <f t="shared" ca="1" si="282"/>
        <v>-1.3519611089944372</v>
      </c>
      <c r="C2301" s="104">
        <f t="shared" ca="1" si="283"/>
        <v>-1.3419611089944372E-3</v>
      </c>
      <c r="D2301" s="104">
        <f t="shared" ca="1" si="284"/>
        <v>100.0223828110088</v>
      </c>
      <c r="E2301" s="104">
        <f t="shared" ca="1" si="285"/>
        <v>4.6275529969971467</v>
      </c>
      <c r="F2301" s="104">
        <f t="shared" ca="1" si="280"/>
        <v>102.26351855566145</v>
      </c>
      <c r="G2301" s="104">
        <f t="shared" si="287"/>
        <v>2291</v>
      </c>
      <c r="H2301" s="104">
        <f t="shared" ca="1" si="281"/>
        <v>102.26351855566145</v>
      </c>
    </row>
    <row r="2302" spans="1:8">
      <c r="A2302" s="104">
        <f t="shared" si="286"/>
        <v>2292</v>
      </c>
      <c r="B2302" s="104">
        <f t="shared" ca="1" si="282"/>
        <v>-0.29665936604760235</v>
      </c>
      <c r="C2302" s="104">
        <f t="shared" ca="1" si="283"/>
        <v>-2.8665936604760231E-4</v>
      </c>
      <c r="D2302" s="104">
        <f t="shared" ca="1" si="284"/>
        <v>100.02209615164274</v>
      </c>
      <c r="E2302" s="104">
        <f t="shared" ca="1" si="285"/>
        <v>4.6272663376310987</v>
      </c>
      <c r="F2302" s="104">
        <f t="shared" ca="1" si="280"/>
        <v>102.23420796154133</v>
      </c>
      <c r="G2302" s="104">
        <f t="shared" si="287"/>
        <v>2292</v>
      </c>
      <c r="H2302" s="104">
        <f t="shared" ca="1" si="281"/>
        <v>102.23420796154133</v>
      </c>
    </row>
    <row r="2303" spans="1:8">
      <c r="A2303" s="104">
        <f t="shared" si="286"/>
        <v>2293</v>
      </c>
      <c r="B2303" s="104">
        <f t="shared" ca="1" si="282"/>
        <v>0.33467941659640743</v>
      </c>
      <c r="C2303" s="104">
        <f t="shared" ca="1" si="283"/>
        <v>3.4467941659640746E-4</v>
      </c>
      <c r="D2303" s="104">
        <f t="shared" ca="1" si="284"/>
        <v>100.02244083105934</v>
      </c>
      <c r="E2303" s="104">
        <f t="shared" ca="1" si="285"/>
        <v>4.6276110170476947</v>
      </c>
      <c r="F2303" s="104">
        <f t="shared" ca="1" si="280"/>
        <v>102.26945206230678</v>
      </c>
      <c r="G2303" s="104">
        <f t="shared" si="287"/>
        <v>2293</v>
      </c>
      <c r="H2303" s="104">
        <f t="shared" ca="1" si="281"/>
        <v>102.26945206230678</v>
      </c>
    </row>
    <row r="2304" spans="1:8">
      <c r="A2304" s="104">
        <f t="shared" si="286"/>
        <v>2294</v>
      </c>
      <c r="B2304" s="104">
        <f t="shared" ca="1" si="282"/>
        <v>-1.4113713277262847</v>
      </c>
      <c r="C2304" s="104">
        <f t="shared" ca="1" si="283"/>
        <v>-1.4013713277262847E-3</v>
      </c>
      <c r="D2304" s="104">
        <f t="shared" ca="1" si="284"/>
        <v>100.02103945973161</v>
      </c>
      <c r="E2304" s="104">
        <f t="shared" ca="1" si="285"/>
        <v>4.6262096457199684</v>
      </c>
      <c r="F2304" s="104">
        <f t="shared" ca="1" si="280"/>
        <v>102.1262349580941</v>
      </c>
      <c r="G2304" s="104">
        <f t="shared" si="287"/>
        <v>2294</v>
      </c>
      <c r="H2304" s="104">
        <f t="shared" ca="1" si="281"/>
        <v>102.1262349580941</v>
      </c>
    </row>
    <row r="2305" spans="1:8">
      <c r="A2305" s="104">
        <f t="shared" si="286"/>
        <v>2295</v>
      </c>
      <c r="B2305" s="104">
        <f t="shared" ca="1" si="282"/>
        <v>-7.2973020465845972E-2</v>
      </c>
      <c r="C2305" s="104">
        <f t="shared" ca="1" si="283"/>
        <v>-6.2973020465845972E-5</v>
      </c>
      <c r="D2305" s="104">
        <f t="shared" ca="1" si="284"/>
        <v>100.02097648671115</v>
      </c>
      <c r="E2305" s="104">
        <f t="shared" ca="1" si="285"/>
        <v>4.6261466726995026</v>
      </c>
      <c r="F2305" s="104">
        <f t="shared" ca="1" si="280"/>
        <v>102.1198039631017</v>
      </c>
      <c r="G2305" s="104">
        <f t="shared" si="287"/>
        <v>2295</v>
      </c>
      <c r="H2305" s="104">
        <f t="shared" ca="1" si="281"/>
        <v>102.1198039631017</v>
      </c>
    </row>
    <row r="2306" spans="1:8">
      <c r="A2306" s="104">
        <f t="shared" si="286"/>
        <v>2296</v>
      </c>
      <c r="B2306" s="104">
        <f t="shared" ca="1" si="282"/>
        <v>-0.60490813206313443</v>
      </c>
      <c r="C2306" s="104">
        <f t="shared" ca="1" si="283"/>
        <v>-5.9490813206313441E-4</v>
      </c>
      <c r="D2306" s="104">
        <f t="shared" ca="1" si="284"/>
        <v>100.02038157857909</v>
      </c>
      <c r="E2306" s="104">
        <f t="shared" ca="1" si="285"/>
        <v>4.6255517645674393</v>
      </c>
      <c r="F2306" s="104">
        <f t="shared" ca="1" si="280"/>
        <v>102.05907012859659</v>
      </c>
      <c r="G2306" s="104">
        <f t="shared" si="287"/>
        <v>2296</v>
      </c>
      <c r="H2306" s="104">
        <f t="shared" ca="1" si="281"/>
        <v>102.05907012859659</v>
      </c>
    </row>
    <row r="2307" spans="1:8">
      <c r="A2307" s="104">
        <f t="shared" si="286"/>
        <v>2297</v>
      </c>
      <c r="B2307" s="104">
        <f t="shared" ca="1" si="282"/>
        <v>-8.5172404019218079E-2</v>
      </c>
      <c r="C2307" s="104">
        <f t="shared" ca="1" si="283"/>
        <v>-7.5172404019218083E-5</v>
      </c>
      <c r="D2307" s="104">
        <f t="shared" ca="1" si="284"/>
        <v>100.02030640617507</v>
      </c>
      <c r="E2307" s="104">
        <f t="shared" ca="1" si="285"/>
        <v>4.6254765921634204</v>
      </c>
      <c r="F2307" s="104">
        <f t="shared" ca="1" si="280"/>
        <v>102.05139839129816</v>
      </c>
      <c r="G2307" s="104">
        <f t="shared" si="287"/>
        <v>2297</v>
      </c>
      <c r="H2307" s="104">
        <f t="shared" ca="1" si="281"/>
        <v>102.05139839129816</v>
      </c>
    </row>
    <row r="2308" spans="1:8">
      <c r="A2308" s="104">
        <f t="shared" si="286"/>
        <v>2298</v>
      </c>
      <c r="B2308" s="104">
        <f t="shared" ca="1" si="282"/>
        <v>-0.793822491648569</v>
      </c>
      <c r="C2308" s="104">
        <f t="shared" ca="1" si="283"/>
        <v>-7.8382249164856896E-4</v>
      </c>
      <c r="D2308" s="104">
        <f t="shared" ca="1" si="284"/>
        <v>100.01952258368341</v>
      </c>
      <c r="E2308" s="104">
        <f t="shared" ca="1" si="285"/>
        <v>4.6246927696717721</v>
      </c>
      <c r="F2308" s="104">
        <f t="shared" ca="1" si="280"/>
        <v>101.97143955079744</v>
      </c>
      <c r="G2308" s="104">
        <f t="shared" si="287"/>
        <v>2298</v>
      </c>
      <c r="H2308" s="104">
        <f t="shared" ca="1" si="281"/>
        <v>101.97143955079744</v>
      </c>
    </row>
    <row r="2309" spans="1:8">
      <c r="A2309" s="104">
        <f t="shared" si="286"/>
        <v>2299</v>
      </c>
      <c r="B2309" s="104">
        <f t="shared" ca="1" si="282"/>
        <v>0.17025456230312686</v>
      </c>
      <c r="C2309" s="104">
        <f t="shared" ca="1" si="283"/>
        <v>1.8025456230312686E-4</v>
      </c>
      <c r="D2309" s="104">
        <f t="shared" ca="1" si="284"/>
        <v>100.01970283824572</v>
      </c>
      <c r="E2309" s="104">
        <f t="shared" ca="1" si="285"/>
        <v>4.6248730242340752</v>
      </c>
      <c r="F2309" s="104">
        <f t="shared" ca="1" si="280"/>
        <v>101.9898220247137</v>
      </c>
      <c r="G2309" s="104">
        <f t="shared" si="287"/>
        <v>2299</v>
      </c>
      <c r="H2309" s="104">
        <f t="shared" ca="1" si="281"/>
        <v>101.9898220247137</v>
      </c>
    </row>
    <row r="2310" spans="1:8">
      <c r="A2310" s="104">
        <f t="shared" si="286"/>
        <v>2300</v>
      </c>
      <c r="B2310" s="104">
        <f t="shared" ca="1" si="282"/>
        <v>-0.94808593321347101</v>
      </c>
      <c r="C2310" s="104">
        <f t="shared" ca="1" si="283"/>
        <v>-9.3808593321347098E-4</v>
      </c>
      <c r="D2310" s="104">
        <f t="shared" ca="1" si="284"/>
        <v>100.01876475231251</v>
      </c>
      <c r="E2310" s="104">
        <f t="shared" ca="1" si="285"/>
        <v>4.6239349383008621</v>
      </c>
      <c r="F2310" s="104">
        <f t="shared" ca="1" si="280"/>
        <v>101.89419166910005</v>
      </c>
      <c r="G2310" s="104">
        <f t="shared" si="287"/>
        <v>2300</v>
      </c>
      <c r="H2310" s="104">
        <f t="shared" ca="1" si="281"/>
        <v>101.89419166910005</v>
      </c>
    </row>
    <row r="2311" spans="1:8">
      <c r="A2311" s="104">
        <f t="shared" si="286"/>
        <v>2301</v>
      </c>
      <c r="B2311" s="104">
        <f t="shared" ca="1" si="282"/>
        <v>0.71768602867964981</v>
      </c>
      <c r="C2311" s="104">
        <f t="shared" ca="1" si="283"/>
        <v>7.2768602867964987E-4</v>
      </c>
      <c r="D2311" s="104">
        <f t="shared" ca="1" si="284"/>
        <v>100.01949243834119</v>
      </c>
      <c r="E2311" s="104">
        <f t="shared" ca="1" si="285"/>
        <v>4.6246626243295417</v>
      </c>
      <c r="F2311" s="104">
        <f t="shared" ca="1" si="280"/>
        <v>101.96836563318683</v>
      </c>
      <c r="G2311" s="104">
        <f t="shared" si="287"/>
        <v>2301</v>
      </c>
      <c r="H2311" s="104">
        <f t="shared" ca="1" si="281"/>
        <v>101.96836563318683</v>
      </c>
    </row>
    <row r="2312" spans="1:8">
      <c r="A2312" s="104">
        <f t="shared" si="286"/>
        <v>2302</v>
      </c>
      <c r="B2312" s="104">
        <f t="shared" ca="1" si="282"/>
        <v>-0.45918590882631627</v>
      </c>
      <c r="C2312" s="104">
        <f t="shared" ca="1" si="283"/>
        <v>-4.4918590882631624E-4</v>
      </c>
      <c r="D2312" s="104">
        <f t="shared" ca="1" si="284"/>
        <v>100.01904325243237</v>
      </c>
      <c r="E2312" s="104">
        <f t="shared" ca="1" si="285"/>
        <v>4.624213438420715</v>
      </c>
      <c r="F2312" s="104">
        <f t="shared" ca="1" si="280"/>
        <v>101.92257316563385</v>
      </c>
      <c r="G2312" s="104">
        <f t="shared" si="287"/>
        <v>2302</v>
      </c>
      <c r="H2312" s="104">
        <f t="shared" ca="1" si="281"/>
        <v>101.92257316563385</v>
      </c>
    </row>
    <row r="2313" spans="1:8">
      <c r="A2313" s="104">
        <f t="shared" si="286"/>
        <v>2303</v>
      </c>
      <c r="B2313" s="104">
        <f t="shared" ca="1" si="282"/>
        <v>1.108696522193549</v>
      </c>
      <c r="C2313" s="104">
        <f t="shared" ca="1" si="283"/>
        <v>1.118696522193549E-3</v>
      </c>
      <c r="D2313" s="104">
        <f t="shared" ca="1" si="284"/>
        <v>100.02016194895457</v>
      </c>
      <c r="E2313" s="104">
        <f t="shared" ca="1" si="285"/>
        <v>4.6253321349429086</v>
      </c>
      <c r="F2313" s="104">
        <f t="shared" ca="1" si="280"/>
        <v>102.03665739468455</v>
      </c>
      <c r="G2313" s="104">
        <f t="shared" si="287"/>
        <v>2303</v>
      </c>
      <c r="H2313" s="104">
        <f t="shared" ca="1" si="281"/>
        <v>102.03665739468455</v>
      </c>
    </row>
    <row r="2314" spans="1:8">
      <c r="A2314" s="104">
        <f t="shared" si="286"/>
        <v>2304</v>
      </c>
      <c r="B2314" s="104">
        <f t="shared" ca="1" si="282"/>
        <v>0.81963029723466274</v>
      </c>
      <c r="C2314" s="104">
        <f t="shared" ca="1" si="283"/>
        <v>8.2963029723466281E-4</v>
      </c>
      <c r="D2314" s="104">
        <f t="shared" ca="1" si="284"/>
        <v>100.0209915792518</v>
      </c>
      <c r="E2314" s="104">
        <f t="shared" ca="1" si="285"/>
        <v>4.626161765240143</v>
      </c>
      <c r="F2314" s="104">
        <f t="shared" ref="F2314:F2377" ca="1" si="288">EXP(E2314)</f>
        <v>102.12134522202393</v>
      </c>
      <c r="G2314" s="104">
        <f t="shared" si="287"/>
        <v>2304</v>
      </c>
      <c r="H2314" s="104">
        <f t="shared" ref="H2314:H2377" ca="1" si="289">F2314</f>
        <v>102.12134522202393</v>
      </c>
    </row>
    <row r="2315" spans="1:8">
      <c r="A2315" s="104">
        <f t="shared" si="286"/>
        <v>2305</v>
      </c>
      <c r="B2315" s="104">
        <f t="shared" ref="B2315:B2378" ca="1" si="290">NORMINV(RAND(),0,1)</f>
        <v>0.82272681724410468</v>
      </c>
      <c r="C2315" s="104">
        <f t="shared" ref="C2315:C2378" ca="1" si="291">$E$2+B2315*$C$3</f>
        <v>8.3272681724410474E-4</v>
      </c>
      <c r="D2315" s="104">
        <f t="shared" ref="D2315:D2378" ca="1" si="292">D2314+C2315</f>
        <v>100.02182430606905</v>
      </c>
      <c r="E2315" s="104">
        <f t="shared" ref="E2315:E2378" ca="1" si="293">E2314+C2315</f>
        <v>4.6269944920573867</v>
      </c>
      <c r="F2315" s="104">
        <f t="shared" ca="1" si="288"/>
        <v>102.20641982183754</v>
      </c>
      <c r="G2315" s="104">
        <f t="shared" si="287"/>
        <v>2305</v>
      </c>
      <c r="H2315" s="104">
        <f t="shared" ca="1" si="289"/>
        <v>102.20641982183754</v>
      </c>
    </row>
    <row r="2316" spans="1:8">
      <c r="A2316" s="104">
        <f t="shared" ref="A2316:A2379" si="294">A2315+1</f>
        <v>2306</v>
      </c>
      <c r="B2316" s="104">
        <f t="shared" ca="1" si="290"/>
        <v>-1.0106867068501963</v>
      </c>
      <c r="C2316" s="104">
        <f t="shared" ca="1" si="291"/>
        <v>-1.0006867068501964E-3</v>
      </c>
      <c r="D2316" s="104">
        <f t="shared" ca="1" si="292"/>
        <v>100.0208236193622</v>
      </c>
      <c r="E2316" s="104">
        <f t="shared" ca="1" si="293"/>
        <v>4.6259938053505367</v>
      </c>
      <c r="F2316" s="104">
        <f t="shared" ca="1" si="288"/>
        <v>102.1041943725217</v>
      </c>
      <c r="G2316" s="104">
        <f t="shared" ref="G2316:G2379" si="295">G2315+1</f>
        <v>2306</v>
      </c>
      <c r="H2316" s="104">
        <f t="shared" ca="1" si="289"/>
        <v>102.1041943725217</v>
      </c>
    </row>
    <row r="2317" spans="1:8">
      <c r="A2317" s="104">
        <f t="shared" si="294"/>
        <v>2307</v>
      </c>
      <c r="B2317" s="104">
        <f t="shared" ca="1" si="290"/>
        <v>0.38469161434412591</v>
      </c>
      <c r="C2317" s="104">
        <f t="shared" ca="1" si="291"/>
        <v>3.9469161434412594E-4</v>
      </c>
      <c r="D2317" s="104">
        <f t="shared" ca="1" si="292"/>
        <v>100.02121831097655</v>
      </c>
      <c r="E2317" s="104">
        <f t="shared" ca="1" si="293"/>
        <v>4.6263884969648812</v>
      </c>
      <c r="F2317" s="104">
        <f t="shared" ca="1" si="288"/>
        <v>102.14450199584714</v>
      </c>
      <c r="G2317" s="104">
        <f t="shared" si="295"/>
        <v>2307</v>
      </c>
      <c r="H2317" s="104">
        <f t="shared" ca="1" si="289"/>
        <v>102.14450199584714</v>
      </c>
    </row>
    <row r="2318" spans="1:8">
      <c r="A2318" s="104">
        <f t="shared" si="294"/>
        <v>2308</v>
      </c>
      <c r="B2318" s="104">
        <f t="shared" ca="1" si="290"/>
        <v>1.796816206429606</v>
      </c>
      <c r="C2318" s="104">
        <f t="shared" ca="1" si="291"/>
        <v>1.8068162064296062E-3</v>
      </c>
      <c r="D2318" s="104">
        <f t="shared" ca="1" si="292"/>
        <v>100.02302512718298</v>
      </c>
      <c r="E2318" s="104">
        <f t="shared" ca="1" si="293"/>
        <v>4.6281953131713109</v>
      </c>
      <c r="F2318" s="104">
        <f t="shared" ca="1" si="288"/>
        <v>102.32922516760745</v>
      </c>
      <c r="G2318" s="104">
        <f t="shared" si="295"/>
        <v>2308</v>
      </c>
      <c r="H2318" s="104">
        <f t="shared" ca="1" si="289"/>
        <v>102.32922516760745</v>
      </c>
    </row>
    <row r="2319" spans="1:8">
      <c r="A2319" s="104">
        <f t="shared" si="294"/>
        <v>2309</v>
      </c>
      <c r="B2319" s="104">
        <f t="shared" ca="1" si="290"/>
        <v>-1.0836363733872965</v>
      </c>
      <c r="C2319" s="104">
        <f t="shared" ca="1" si="291"/>
        <v>-1.0736363733872966E-3</v>
      </c>
      <c r="D2319" s="104">
        <f t="shared" ca="1" si="292"/>
        <v>100.02195149080958</v>
      </c>
      <c r="E2319" s="104">
        <f t="shared" ca="1" si="293"/>
        <v>4.6271216767979233</v>
      </c>
      <c r="F2319" s="104">
        <f t="shared" ca="1" si="288"/>
        <v>102.21941974550219</v>
      </c>
      <c r="G2319" s="104">
        <f t="shared" si="295"/>
        <v>2309</v>
      </c>
      <c r="H2319" s="104">
        <f t="shared" ca="1" si="289"/>
        <v>102.21941974550219</v>
      </c>
    </row>
    <row r="2320" spans="1:8">
      <c r="A2320" s="104">
        <f t="shared" si="294"/>
        <v>2310</v>
      </c>
      <c r="B2320" s="104">
        <f t="shared" ca="1" si="290"/>
        <v>0.24287351835080068</v>
      </c>
      <c r="C2320" s="104">
        <f t="shared" ca="1" si="291"/>
        <v>2.5287351835080068E-4</v>
      </c>
      <c r="D2320" s="104">
        <f t="shared" ca="1" si="292"/>
        <v>100.02220436432793</v>
      </c>
      <c r="E2320" s="104">
        <f t="shared" ca="1" si="293"/>
        <v>4.627374550316274</v>
      </c>
      <c r="F2320" s="104">
        <f t="shared" ca="1" si="288"/>
        <v>102.24527159830373</v>
      </c>
      <c r="G2320" s="104">
        <f t="shared" si="295"/>
        <v>2310</v>
      </c>
      <c r="H2320" s="104">
        <f t="shared" ca="1" si="289"/>
        <v>102.24527159830373</v>
      </c>
    </row>
    <row r="2321" spans="1:8">
      <c r="A2321" s="104">
        <f t="shared" si="294"/>
        <v>2311</v>
      </c>
      <c r="B2321" s="104">
        <f t="shared" ca="1" si="290"/>
        <v>1.2659404927409983</v>
      </c>
      <c r="C2321" s="104">
        <f t="shared" ca="1" si="291"/>
        <v>1.2759404927409983E-3</v>
      </c>
      <c r="D2321" s="104">
        <f t="shared" ca="1" si="292"/>
        <v>100.02348030482068</v>
      </c>
      <c r="E2321" s="104">
        <f t="shared" ca="1" si="293"/>
        <v>4.6286504908090151</v>
      </c>
      <c r="F2321" s="104">
        <f t="shared" ca="1" si="288"/>
        <v>102.37581374482222</v>
      </c>
      <c r="G2321" s="104">
        <f t="shared" si="295"/>
        <v>2311</v>
      </c>
      <c r="H2321" s="104">
        <f t="shared" ca="1" si="289"/>
        <v>102.37581374482222</v>
      </c>
    </row>
    <row r="2322" spans="1:8">
      <c r="A2322" s="104">
        <f t="shared" si="294"/>
        <v>2312</v>
      </c>
      <c r="B2322" s="104">
        <f t="shared" ca="1" si="290"/>
        <v>0.5990432332575224</v>
      </c>
      <c r="C2322" s="104">
        <f t="shared" ca="1" si="291"/>
        <v>6.0904323325752243E-4</v>
      </c>
      <c r="D2322" s="104">
        <f t="shared" ca="1" si="292"/>
        <v>100.02408934805393</v>
      </c>
      <c r="E2322" s="104">
        <f t="shared" ca="1" si="293"/>
        <v>4.6292595340422729</v>
      </c>
      <c r="F2322" s="104">
        <f t="shared" ca="1" si="288"/>
        <v>102.43818403260569</v>
      </c>
      <c r="G2322" s="104">
        <f t="shared" si="295"/>
        <v>2312</v>
      </c>
      <c r="H2322" s="104">
        <f t="shared" ca="1" si="289"/>
        <v>102.43818403260569</v>
      </c>
    </row>
    <row r="2323" spans="1:8">
      <c r="A2323" s="104">
        <f t="shared" si="294"/>
        <v>2313</v>
      </c>
      <c r="B2323" s="104">
        <f t="shared" ca="1" si="290"/>
        <v>-0.99367770372542119</v>
      </c>
      <c r="C2323" s="104">
        <f t="shared" ca="1" si="291"/>
        <v>-9.8367770372542111E-4</v>
      </c>
      <c r="D2323" s="104">
        <f t="shared" ca="1" si="292"/>
        <v>100.0231056703502</v>
      </c>
      <c r="E2323" s="104">
        <f t="shared" ca="1" si="293"/>
        <v>4.6282758563385471</v>
      </c>
      <c r="F2323" s="104">
        <f t="shared" ca="1" si="288"/>
        <v>102.33746741942734</v>
      </c>
      <c r="G2323" s="104">
        <f t="shared" si="295"/>
        <v>2313</v>
      </c>
      <c r="H2323" s="104">
        <f t="shared" ca="1" si="289"/>
        <v>102.33746741942734</v>
      </c>
    </row>
    <row r="2324" spans="1:8">
      <c r="A2324" s="104">
        <f t="shared" si="294"/>
        <v>2314</v>
      </c>
      <c r="B2324" s="104">
        <f t="shared" ca="1" si="290"/>
        <v>-0.39271029159597814</v>
      </c>
      <c r="C2324" s="104">
        <f t="shared" ca="1" si="291"/>
        <v>-3.8271029159597813E-4</v>
      </c>
      <c r="D2324" s="104">
        <f t="shared" ca="1" si="292"/>
        <v>100.02272296005862</v>
      </c>
      <c r="E2324" s="104">
        <f t="shared" ca="1" si="293"/>
        <v>4.6278931460469508</v>
      </c>
      <c r="F2324" s="104">
        <f t="shared" ca="1" si="288"/>
        <v>102.29830931101353</v>
      </c>
      <c r="G2324" s="104">
        <f t="shared" si="295"/>
        <v>2314</v>
      </c>
      <c r="H2324" s="104">
        <f t="shared" ca="1" si="289"/>
        <v>102.29830931101353</v>
      </c>
    </row>
    <row r="2325" spans="1:8">
      <c r="A2325" s="104">
        <f t="shared" si="294"/>
        <v>2315</v>
      </c>
      <c r="B2325" s="104">
        <f t="shared" ca="1" si="290"/>
        <v>-0.95260536520048533</v>
      </c>
      <c r="C2325" s="104">
        <f t="shared" ca="1" si="291"/>
        <v>-9.4260536520048531E-4</v>
      </c>
      <c r="D2325" s="104">
        <f t="shared" ca="1" si="292"/>
        <v>100.02178035469342</v>
      </c>
      <c r="E2325" s="104">
        <f t="shared" ca="1" si="293"/>
        <v>4.6269505406817499</v>
      </c>
      <c r="F2325" s="104">
        <f t="shared" ca="1" si="288"/>
        <v>102.20192780780329</v>
      </c>
      <c r="G2325" s="104">
        <f t="shared" si="295"/>
        <v>2315</v>
      </c>
      <c r="H2325" s="104">
        <f t="shared" ca="1" si="289"/>
        <v>102.20192780780329</v>
      </c>
    </row>
    <row r="2326" spans="1:8">
      <c r="A2326" s="104">
        <f t="shared" si="294"/>
        <v>2316</v>
      </c>
      <c r="B2326" s="104">
        <f t="shared" ca="1" si="290"/>
        <v>-0.23645779304833253</v>
      </c>
      <c r="C2326" s="104">
        <f t="shared" ca="1" si="291"/>
        <v>-2.2645779304833255E-4</v>
      </c>
      <c r="D2326" s="104">
        <f t="shared" ca="1" si="292"/>
        <v>100.02155389690037</v>
      </c>
      <c r="E2326" s="104">
        <f t="shared" ca="1" si="293"/>
        <v>4.6267240828887015</v>
      </c>
      <c r="F2326" s="104">
        <f t="shared" ca="1" si="288"/>
        <v>102.17878600520631</v>
      </c>
      <c r="G2326" s="104">
        <f t="shared" si="295"/>
        <v>2316</v>
      </c>
      <c r="H2326" s="104">
        <f t="shared" ca="1" si="289"/>
        <v>102.17878600520631</v>
      </c>
    </row>
    <row r="2327" spans="1:8">
      <c r="A2327" s="104">
        <f t="shared" si="294"/>
        <v>2317</v>
      </c>
      <c r="B2327" s="104">
        <f t="shared" ca="1" si="290"/>
        <v>1.5289640772762128</v>
      </c>
      <c r="C2327" s="104">
        <f t="shared" ca="1" si="291"/>
        <v>1.5389640772762129E-3</v>
      </c>
      <c r="D2327" s="104">
        <f t="shared" ca="1" si="292"/>
        <v>100.02309286097764</v>
      </c>
      <c r="E2327" s="104">
        <f t="shared" ca="1" si="293"/>
        <v>4.6282630469659773</v>
      </c>
      <c r="F2327" s="104">
        <f t="shared" ca="1" si="288"/>
        <v>102.33615654907506</v>
      </c>
      <c r="G2327" s="104">
        <f t="shared" si="295"/>
        <v>2317</v>
      </c>
      <c r="H2327" s="104">
        <f t="shared" ca="1" si="289"/>
        <v>102.33615654907506</v>
      </c>
    </row>
    <row r="2328" spans="1:8">
      <c r="A2328" s="104">
        <f t="shared" si="294"/>
        <v>2318</v>
      </c>
      <c r="B2328" s="104">
        <f t="shared" ca="1" si="290"/>
        <v>1.9094037931685105E-2</v>
      </c>
      <c r="C2328" s="104">
        <f t="shared" ca="1" si="291"/>
        <v>2.9094037931685106E-5</v>
      </c>
      <c r="D2328" s="104">
        <f t="shared" ca="1" si="292"/>
        <v>100.02312195501557</v>
      </c>
      <c r="E2328" s="104">
        <f t="shared" ca="1" si="293"/>
        <v>4.6282921410039091</v>
      </c>
      <c r="F2328" s="104">
        <f t="shared" ca="1" si="288"/>
        <v>102.33913396440779</v>
      </c>
      <c r="G2328" s="104">
        <f t="shared" si="295"/>
        <v>2318</v>
      </c>
      <c r="H2328" s="104">
        <f t="shared" ca="1" si="289"/>
        <v>102.33913396440779</v>
      </c>
    </row>
    <row r="2329" spans="1:8">
      <c r="A2329" s="104">
        <f t="shared" si="294"/>
        <v>2319</v>
      </c>
      <c r="B2329" s="104">
        <f t="shared" ca="1" si="290"/>
        <v>0.25077075758857692</v>
      </c>
      <c r="C2329" s="104">
        <f t="shared" ca="1" si="291"/>
        <v>2.6077075758857695E-4</v>
      </c>
      <c r="D2329" s="104">
        <f t="shared" ca="1" si="292"/>
        <v>100.02338272577316</v>
      </c>
      <c r="E2329" s="104">
        <f t="shared" ca="1" si="293"/>
        <v>4.6285529117614974</v>
      </c>
      <c r="F2329" s="104">
        <f t="shared" ca="1" si="288"/>
        <v>102.36582449780668</v>
      </c>
      <c r="G2329" s="104">
        <f t="shared" si="295"/>
        <v>2319</v>
      </c>
      <c r="H2329" s="104">
        <f t="shared" ca="1" si="289"/>
        <v>102.36582449780668</v>
      </c>
    </row>
    <row r="2330" spans="1:8">
      <c r="A2330" s="104">
        <f t="shared" si="294"/>
        <v>2320</v>
      </c>
      <c r="B2330" s="104">
        <f t="shared" ca="1" si="290"/>
        <v>0.92282974430603515</v>
      </c>
      <c r="C2330" s="104">
        <f t="shared" ca="1" si="291"/>
        <v>9.3282974430603524E-4</v>
      </c>
      <c r="D2330" s="104">
        <f t="shared" ca="1" si="292"/>
        <v>100.02431555551746</v>
      </c>
      <c r="E2330" s="104">
        <f t="shared" ca="1" si="293"/>
        <v>4.6294857415058033</v>
      </c>
      <c r="F2330" s="104">
        <f t="shared" ca="1" si="288"/>
        <v>102.46135893545355</v>
      </c>
      <c r="G2330" s="104">
        <f t="shared" si="295"/>
        <v>2320</v>
      </c>
      <c r="H2330" s="104">
        <f t="shared" ca="1" si="289"/>
        <v>102.46135893545355</v>
      </c>
    </row>
    <row r="2331" spans="1:8">
      <c r="A2331" s="104">
        <f t="shared" si="294"/>
        <v>2321</v>
      </c>
      <c r="B2331" s="104">
        <f t="shared" ca="1" si="290"/>
        <v>-1.9224633963218372</v>
      </c>
      <c r="C2331" s="104">
        <f t="shared" ca="1" si="291"/>
        <v>-1.9124633963218372E-3</v>
      </c>
      <c r="D2331" s="104">
        <f t="shared" ca="1" si="292"/>
        <v>100.02240309212114</v>
      </c>
      <c r="E2331" s="104">
        <f t="shared" ca="1" si="293"/>
        <v>4.6275732781094812</v>
      </c>
      <c r="F2331" s="104">
        <f t="shared" ca="1" si="288"/>
        <v>102.26559259460083</v>
      </c>
      <c r="G2331" s="104">
        <f t="shared" si="295"/>
        <v>2321</v>
      </c>
      <c r="H2331" s="104">
        <f t="shared" ca="1" si="289"/>
        <v>102.26559259460083</v>
      </c>
    </row>
    <row r="2332" spans="1:8">
      <c r="A2332" s="104">
        <f t="shared" si="294"/>
        <v>2322</v>
      </c>
      <c r="B2332" s="104">
        <f t="shared" ca="1" si="290"/>
        <v>-0.59799719069114521</v>
      </c>
      <c r="C2332" s="104">
        <f t="shared" ca="1" si="291"/>
        <v>-5.8799719069114521E-4</v>
      </c>
      <c r="D2332" s="104">
        <f t="shared" ca="1" si="292"/>
        <v>100.02181509493045</v>
      </c>
      <c r="E2332" s="104">
        <f t="shared" ca="1" si="293"/>
        <v>4.6269852809187899</v>
      </c>
      <c r="F2332" s="104">
        <f t="shared" ca="1" si="288"/>
        <v>102.20547838867492</v>
      </c>
      <c r="G2332" s="104">
        <f t="shared" si="295"/>
        <v>2322</v>
      </c>
      <c r="H2332" s="104">
        <f t="shared" ca="1" si="289"/>
        <v>102.20547838867492</v>
      </c>
    </row>
    <row r="2333" spans="1:8">
      <c r="A2333" s="104">
        <f t="shared" si="294"/>
        <v>2323</v>
      </c>
      <c r="B2333" s="104">
        <f t="shared" ca="1" si="290"/>
        <v>0.50430412442823491</v>
      </c>
      <c r="C2333" s="104">
        <f t="shared" ca="1" si="291"/>
        <v>5.143041244282349E-4</v>
      </c>
      <c r="D2333" s="104">
        <f t="shared" ca="1" si="292"/>
        <v>100.02232939905487</v>
      </c>
      <c r="E2333" s="104">
        <f t="shared" ca="1" si="293"/>
        <v>4.6274995850432186</v>
      </c>
      <c r="F2333" s="104">
        <f t="shared" ca="1" si="288"/>
        <v>102.2580566071878</v>
      </c>
      <c r="G2333" s="104">
        <f t="shared" si="295"/>
        <v>2323</v>
      </c>
      <c r="H2333" s="104">
        <f t="shared" ca="1" si="289"/>
        <v>102.2580566071878</v>
      </c>
    </row>
    <row r="2334" spans="1:8">
      <c r="A2334" s="104">
        <f t="shared" si="294"/>
        <v>2324</v>
      </c>
      <c r="B2334" s="104">
        <f t="shared" ca="1" si="290"/>
        <v>-1.9069068960716731</v>
      </c>
      <c r="C2334" s="104">
        <f t="shared" ca="1" si="291"/>
        <v>-1.8969068960716731E-3</v>
      </c>
      <c r="D2334" s="104">
        <f t="shared" ca="1" si="292"/>
        <v>100.02043249215879</v>
      </c>
      <c r="E2334" s="104">
        <f t="shared" ca="1" si="293"/>
        <v>4.6256026781471471</v>
      </c>
      <c r="F2334" s="104">
        <f t="shared" ca="1" si="288"/>
        <v>102.06426645347911</v>
      </c>
      <c r="G2334" s="104">
        <f t="shared" si="295"/>
        <v>2324</v>
      </c>
      <c r="H2334" s="104">
        <f t="shared" ca="1" si="289"/>
        <v>102.06426645347911</v>
      </c>
    </row>
    <row r="2335" spans="1:8">
      <c r="A2335" s="104">
        <f t="shared" si="294"/>
        <v>2325</v>
      </c>
      <c r="B2335" s="104">
        <f t="shared" ca="1" si="290"/>
        <v>-1.0463360076507287</v>
      </c>
      <c r="C2335" s="104">
        <f t="shared" ca="1" si="291"/>
        <v>-1.0363360076507287E-3</v>
      </c>
      <c r="D2335" s="104">
        <f t="shared" ca="1" si="292"/>
        <v>100.01939615615115</v>
      </c>
      <c r="E2335" s="104">
        <f t="shared" ca="1" si="293"/>
        <v>4.624566342139496</v>
      </c>
      <c r="F2335" s="104">
        <f t="shared" ca="1" si="288"/>
        <v>101.95854836824977</v>
      </c>
      <c r="G2335" s="104">
        <f t="shared" si="295"/>
        <v>2325</v>
      </c>
      <c r="H2335" s="104">
        <f t="shared" ca="1" si="289"/>
        <v>101.95854836824977</v>
      </c>
    </row>
    <row r="2336" spans="1:8">
      <c r="A2336" s="104">
        <f t="shared" si="294"/>
        <v>2326</v>
      </c>
      <c r="B2336" s="104">
        <f t="shared" ca="1" si="290"/>
        <v>-2.8318737061658172</v>
      </c>
      <c r="C2336" s="104">
        <f t="shared" ca="1" si="291"/>
        <v>-2.8218737061658171E-3</v>
      </c>
      <c r="D2336" s="104">
        <f t="shared" ca="1" si="292"/>
        <v>100.01657428244498</v>
      </c>
      <c r="E2336" s="104">
        <f t="shared" ca="1" si="293"/>
        <v>4.62174446843333</v>
      </c>
      <c r="F2336" s="104">
        <f t="shared" ca="1" si="288"/>
        <v>101.67123978640934</v>
      </c>
      <c r="G2336" s="104">
        <f t="shared" si="295"/>
        <v>2326</v>
      </c>
      <c r="H2336" s="104">
        <f t="shared" ca="1" si="289"/>
        <v>101.67123978640934</v>
      </c>
    </row>
    <row r="2337" spans="1:8">
      <c r="A2337" s="104">
        <f t="shared" si="294"/>
        <v>2327</v>
      </c>
      <c r="B2337" s="104">
        <f t="shared" ca="1" si="290"/>
        <v>2.4760581774558093</v>
      </c>
      <c r="C2337" s="104">
        <f t="shared" ca="1" si="291"/>
        <v>2.4860581774558094E-3</v>
      </c>
      <c r="D2337" s="104">
        <f t="shared" ca="1" si="292"/>
        <v>100.01906034062243</v>
      </c>
      <c r="E2337" s="104">
        <f t="shared" ca="1" si="293"/>
        <v>4.6242305266107859</v>
      </c>
      <c r="F2337" s="104">
        <f t="shared" ca="1" si="288"/>
        <v>101.92431485281773</v>
      </c>
      <c r="G2337" s="104">
        <f t="shared" si="295"/>
        <v>2327</v>
      </c>
      <c r="H2337" s="104">
        <f t="shared" ca="1" si="289"/>
        <v>101.92431485281773</v>
      </c>
    </row>
    <row r="2338" spans="1:8">
      <c r="A2338" s="104">
        <f t="shared" si="294"/>
        <v>2328</v>
      </c>
      <c r="B2338" s="104">
        <f t="shared" ca="1" si="290"/>
        <v>-0.71098033104653968</v>
      </c>
      <c r="C2338" s="104">
        <f t="shared" ca="1" si="291"/>
        <v>-7.0098033104653971E-4</v>
      </c>
      <c r="D2338" s="104">
        <f t="shared" ca="1" si="292"/>
        <v>100.01835936029138</v>
      </c>
      <c r="E2338" s="104">
        <f t="shared" ca="1" si="293"/>
        <v>4.6235295462797392</v>
      </c>
      <c r="F2338" s="104">
        <f t="shared" ca="1" si="288"/>
        <v>101.85289294845015</v>
      </c>
      <c r="G2338" s="104">
        <f t="shared" si="295"/>
        <v>2328</v>
      </c>
      <c r="H2338" s="104">
        <f t="shared" ca="1" si="289"/>
        <v>101.85289294845015</v>
      </c>
    </row>
    <row r="2339" spans="1:8">
      <c r="A2339" s="104">
        <f t="shared" si="294"/>
        <v>2329</v>
      </c>
      <c r="B2339" s="104">
        <f t="shared" ca="1" si="290"/>
        <v>0.17924828121243436</v>
      </c>
      <c r="C2339" s="104">
        <f t="shared" ca="1" si="291"/>
        <v>1.8924828121243435E-4</v>
      </c>
      <c r="D2339" s="104">
        <f t="shared" ca="1" si="292"/>
        <v>100.0185486085726</v>
      </c>
      <c r="E2339" s="104">
        <f t="shared" ca="1" si="293"/>
        <v>4.6237187945609515</v>
      </c>
      <c r="F2339" s="104">
        <f t="shared" ca="1" si="288"/>
        <v>101.87217025741839</v>
      </c>
      <c r="G2339" s="104">
        <f t="shared" si="295"/>
        <v>2329</v>
      </c>
      <c r="H2339" s="104">
        <f t="shared" ca="1" si="289"/>
        <v>101.87217025741839</v>
      </c>
    </row>
    <row r="2340" spans="1:8">
      <c r="A2340" s="104">
        <f t="shared" si="294"/>
        <v>2330</v>
      </c>
      <c r="B2340" s="104">
        <f t="shared" ca="1" si="290"/>
        <v>-0.58507521628001591</v>
      </c>
      <c r="C2340" s="104">
        <f t="shared" ca="1" si="291"/>
        <v>-5.750752162800159E-4</v>
      </c>
      <c r="D2340" s="104">
        <f t="shared" ca="1" si="292"/>
        <v>100.01797353335633</v>
      </c>
      <c r="E2340" s="104">
        <f t="shared" ca="1" si="293"/>
        <v>4.6231437193446716</v>
      </c>
      <c r="F2340" s="104">
        <f t="shared" ca="1" si="288"/>
        <v>101.81360293899543</v>
      </c>
      <c r="G2340" s="104">
        <f t="shared" si="295"/>
        <v>2330</v>
      </c>
      <c r="H2340" s="104">
        <f t="shared" ca="1" si="289"/>
        <v>101.81360293899543</v>
      </c>
    </row>
    <row r="2341" spans="1:8">
      <c r="A2341" s="104">
        <f t="shared" si="294"/>
        <v>2331</v>
      </c>
      <c r="B2341" s="104">
        <f t="shared" ca="1" si="290"/>
        <v>0.62480814894014713</v>
      </c>
      <c r="C2341" s="104">
        <f t="shared" ca="1" si="291"/>
        <v>6.3480814894014716E-4</v>
      </c>
      <c r="D2341" s="104">
        <f t="shared" ca="1" si="292"/>
        <v>100.01860834150527</v>
      </c>
      <c r="E2341" s="104">
        <f t="shared" ca="1" si="293"/>
        <v>4.6237785274936121</v>
      </c>
      <c r="F2341" s="104">
        <f t="shared" ca="1" si="288"/>
        <v>101.87825556264912</v>
      </c>
      <c r="G2341" s="104">
        <f t="shared" si="295"/>
        <v>2331</v>
      </c>
      <c r="H2341" s="104">
        <f t="shared" ca="1" si="289"/>
        <v>101.87825556264912</v>
      </c>
    </row>
    <row r="2342" spans="1:8">
      <c r="A2342" s="104">
        <f t="shared" si="294"/>
        <v>2332</v>
      </c>
      <c r="B2342" s="104">
        <f t="shared" ca="1" si="290"/>
        <v>-0.37445330128960341</v>
      </c>
      <c r="C2342" s="104">
        <f t="shared" ca="1" si="291"/>
        <v>-3.6445330128960339E-4</v>
      </c>
      <c r="D2342" s="104">
        <f t="shared" ca="1" si="292"/>
        <v>100.01824388820398</v>
      </c>
      <c r="E2342" s="104">
        <f t="shared" ca="1" si="293"/>
        <v>4.6234140741923229</v>
      </c>
      <c r="F2342" s="104">
        <f t="shared" ca="1" si="288"/>
        <v>101.84113246130906</v>
      </c>
      <c r="G2342" s="104">
        <f t="shared" si="295"/>
        <v>2332</v>
      </c>
      <c r="H2342" s="104">
        <f t="shared" ca="1" si="289"/>
        <v>101.84113246130906</v>
      </c>
    </row>
    <row r="2343" spans="1:8">
      <c r="A2343" s="104">
        <f t="shared" si="294"/>
        <v>2333</v>
      </c>
      <c r="B2343" s="104">
        <f t="shared" ca="1" si="290"/>
        <v>2.4820594521833428</v>
      </c>
      <c r="C2343" s="104">
        <f t="shared" ca="1" si="291"/>
        <v>2.4920594521833429E-3</v>
      </c>
      <c r="D2343" s="104">
        <f t="shared" ca="1" si="292"/>
        <v>100.02073594765616</v>
      </c>
      <c r="E2343" s="104">
        <f t="shared" ca="1" si="293"/>
        <v>4.6259061336445066</v>
      </c>
      <c r="F2343" s="104">
        <f t="shared" ca="1" si="288"/>
        <v>102.09524311599995</v>
      </c>
      <c r="G2343" s="104">
        <f t="shared" si="295"/>
        <v>2333</v>
      </c>
      <c r="H2343" s="104">
        <f t="shared" ca="1" si="289"/>
        <v>102.09524311599995</v>
      </c>
    </row>
    <row r="2344" spans="1:8">
      <c r="A2344" s="104">
        <f t="shared" si="294"/>
        <v>2334</v>
      </c>
      <c r="B2344" s="104">
        <f t="shared" ca="1" si="290"/>
        <v>-0.76043951867510118</v>
      </c>
      <c r="C2344" s="104">
        <f t="shared" ca="1" si="291"/>
        <v>-7.5043951867510112E-4</v>
      </c>
      <c r="D2344" s="104">
        <f t="shared" ca="1" si="292"/>
        <v>100.01998550813749</v>
      </c>
      <c r="E2344" s="104">
        <f t="shared" ca="1" si="293"/>
        <v>4.6251556941258318</v>
      </c>
      <c r="F2344" s="104">
        <f t="shared" ca="1" si="288"/>
        <v>102.0186555516587</v>
      </c>
      <c r="G2344" s="104">
        <f t="shared" si="295"/>
        <v>2334</v>
      </c>
      <c r="H2344" s="104">
        <f t="shared" ca="1" si="289"/>
        <v>102.0186555516587</v>
      </c>
    </row>
    <row r="2345" spans="1:8">
      <c r="A2345" s="104">
        <f t="shared" si="294"/>
        <v>2335</v>
      </c>
      <c r="B2345" s="104">
        <f t="shared" ca="1" si="290"/>
        <v>-1.1722687142812371</v>
      </c>
      <c r="C2345" s="104">
        <f t="shared" ca="1" si="291"/>
        <v>-1.1622687142812372E-3</v>
      </c>
      <c r="D2345" s="104">
        <f t="shared" ca="1" si="292"/>
        <v>100.01882323942321</v>
      </c>
      <c r="E2345" s="104">
        <f t="shared" ca="1" si="293"/>
        <v>4.6239934254115509</v>
      </c>
      <c r="F2345" s="104">
        <f t="shared" ca="1" si="288"/>
        <v>101.90015134024702</v>
      </c>
      <c r="G2345" s="104">
        <f t="shared" si="295"/>
        <v>2335</v>
      </c>
      <c r="H2345" s="104">
        <f t="shared" ca="1" si="289"/>
        <v>101.90015134024702</v>
      </c>
    </row>
    <row r="2346" spans="1:8">
      <c r="A2346" s="104">
        <f t="shared" si="294"/>
        <v>2336</v>
      </c>
      <c r="B2346" s="104">
        <f t="shared" ca="1" si="290"/>
        <v>-0.81471185913632982</v>
      </c>
      <c r="C2346" s="104">
        <f t="shared" ca="1" si="291"/>
        <v>-8.0471185913632984E-4</v>
      </c>
      <c r="D2346" s="104">
        <f t="shared" ca="1" si="292"/>
        <v>100.01801852756408</v>
      </c>
      <c r="E2346" s="104">
        <f t="shared" ca="1" si="293"/>
        <v>4.6231887135524143</v>
      </c>
      <c r="F2346" s="104">
        <f t="shared" ca="1" si="288"/>
        <v>101.81818406445839</v>
      </c>
      <c r="G2346" s="104">
        <f t="shared" si="295"/>
        <v>2336</v>
      </c>
      <c r="H2346" s="104">
        <f t="shared" ca="1" si="289"/>
        <v>101.81818406445839</v>
      </c>
    </row>
    <row r="2347" spans="1:8">
      <c r="A2347" s="104">
        <f t="shared" si="294"/>
        <v>2337</v>
      </c>
      <c r="B2347" s="104">
        <f t="shared" ca="1" si="290"/>
        <v>-0.98192658895730189</v>
      </c>
      <c r="C2347" s="104">
        <f t="shared" ca="1" si="291"/>
        <v>-9.7192658895730189E-4</v>
      </c>
      <c r="D2347" s="104">
        <f t="shared" ca="1" si="292"/>
        <v>100.01704660097512</v>
      </c>
      <c r="E2347" s="104">
        <f t="shared" ca="1" si="293"/>
        <v>4.6222167869634569</v>
      </c>
      <c r="F2347" s="104">
        <f t="shared" ca="1" si="288"/>
        <v>101.71927233938091</v>
      </c>
      <c r="G2347" s="104">
        <f t="shared" si="295"/>
        <v>2337</v>
      </c>
      <c r="H2347" s="104">
        <f t="shared" ca="1" si="289"/>
        <v>101.71927233938091</v>
      </c>
    </row>
    <row r="2348" spans="1:8">
      <c r="A2348" s="104">
        <f t="shared" si="294"/>
        <v>2338</v>
      </c>
      <c r="B2348" s="104">
        <f t="shared" ca="1" si="290"/>
        <v>5.1463216538706488E-2</v>
      </c>
      <c r="C2348" s="104">
        <f t="shared" ca="1" si="291"/>
        <v>6.1463216538706498E-5</v>
      </c>
      <c r="D2348" s="104">
        <f t="shared" ca="1" si="292"/>
        <v>100.01710806419166</v>
      </c>
      <c r="E2348" s="104">
        <f t="shared" ca="1" si="293"/>
        <v>4.6222782501799955</v>
      </c>
      <c r="F2348" s="104">
        <f t="shared" ca="1" si="288"/>
        <v>101.7255245251806</v>
      </c>
      <c r="G2348" s="104">
        <f t="shared" si="295"/>
        <v>2338</v>
      </c>
      <c r="H2348" s="104">
        <f t="shared" ca="1" si="289"/>
        <v>101.7255245251806</v>
      </c>
    </row>
    <row r="2349" spans="1:8">
      <c r="A2349" s="104">
        <f t="shared" si="294"/>
        <v>2339</v>
      </c>
      <c r="B2349" s="104">
        <f t="shared" ca="1" si="290"/>
        <v>0.43363276820943941</v>
      </c>
      <c r="C2349" s="104">
        <f t="shared" ca="1" si="291"/>
        <v>4.4363276820943943E-4</v>
      </c>
      <c r="D2349" s="104">
        <f t="shared" ca="1" si="292"/>
        <v>100.01755169695987</v>
      </c>
      <c r="E2349" s="104">
        <f t="shared" ca="1" si="293"/>
        <v>4.6227218829482046</v>
      </c>
      <c r="F2349" s="104">
        <f t="shared" ca="1" si="288"/>
        <v>101.77066331300561</v>
      </c>
      <c r="G2349" s="104">
        <f t="shared" si="295"/>
        <v>2339</v>
      </c>
      <c r="H2349" s="104">
        <f t="shared" ca="1" si="289"/>
        <v>101.77066331300561</v>
      </c>
    </row>
    <row r="2350" spans="1:8">
      <c r="A2350" s="104">
        <f t="shared" si="294"/>
        <v>2340</v>
      </c>
      <c r="B2350" s="104">
        <f t="shared" ca="1" si="290"/>
        <v>-0.45660853006271562</v>
      </c>
      <c r="C2350" s="104">
        <f t="shared" ca="1" si="291"/>
        <v>-4.4660853006271559E-4</v>
      </c>
      <c r="D2350" s="104">
        <f t="shared" ca="1" si="292"/>
        <v>100.0171050884298</v>
      </c>
      <c r="E2350" s="104">
        <f t="shared" ca="1" si="293"/>
        <v>4.6222752744181417</v>
      </c>
      <c r="F2350" s="104">
        <f t="shared" ca="1" si="288"/>
        <v>101.72522181469556</v>
      </c>
      <c r="G2350" s="104">
        <f t="shared" si="295"/>
        <v>2340</v>
      </c>
      <c r="H2350" s="104">
        <f t="shared" ca="1" si="289"/>
        <v>101.72522181469556</v>
      </c>
    </row>
    <row r="2351" spans="1:8">
      <c r="A2351" s="104">
        <f t="shared" si="294"/>
        <v>2341</v>
      </c>
      <c r="B2351" s="104">
        <f t="shared" ca="1" si="290"/>
        <v>0.61021358473727272</v>
      </c>
      <c r="C2351" s="104">
        <f t="shared" ca="1" si="291"/>
        <v>6.2021358473727281E-4</v>
      </c>
      <c r="D2351" s="104">
        <f t="shared" ca="1" si="292"/>
        <v>100.01772530201454</v>
      </c>
      <c r="E2351" s="104">
        <f t="shared" ca="1" si="293"/>
        <v>4.6228954880028787</v>
      </c>
      <c r="F2351" s="104">
        <f t="shared" ca="1" si="288"/>
        <v>101.78833274828156</v>
      </c>
      <c r="G2351" s="104">
        <f t="shared" si="295"/>
        <v>2341</v>
      </c>
      <c r="H2351" s="104">
        <f t="shared" ca="1" si="289"/>
        <v>101.78833274828156</v>
      </c>
    </row>
    <row r="2352" spans="1:8">
      <c r="A2352" s="104">
        <f t="shared" si="294"/>
        <v>2342</v>
      </c>
      <c r="B2352" s="104">
        <f t="shared" ca="1" si="290"/>
        <v>-0.35112806227698368</v>
      </c>
      <c r="C2352" s="104">
        <f t="shared" ca="1" si="291"/>
        <v>-3.4112806227698365E-4</v>
      </c>
      <c r="D2352" s="104">
        <f t="shared" ca="1" si="292"/>
        <v>100.01738417395227</v>
      </c>
      <c r="E2352" s="104">
        <f t="shared" ca="1" si="293"/>
        <v>4.6225543599406018</v>
      </c>
      <c r="F2352" s="104">
        <f t="shared" ca="1" si="288"/>
        <v>101.75361581336577</v>
      </c>
      <c r="G2352" s="104">
        <f t="shared" si="295"/>
        <v>2342</v>
      </c>
      <c r="H2352" s="104">
        <f t="shared" ca="1" si="289"/>
        <v>101.75361581336577</v>
      </c>
    </row>
    <row r="2353" spans="1:8">
      <c r="A2353" s="104">
        <f t="shared" si="294"/>
        <v>2343</v>
      </c>
      <c r="B2353" s="104">
        <f t="shared" ca="1" si="290"/>
        <v>0.1952876412182275</v>
      </c>
      <c r="C2353" s="104">
        <f t="shared" ca="1" si="291"/>
        <v>2.0528764121822751E-4</v>
      </c>
      <c r="D2353" s="104">
        <f t="shared" ca="1" si="292"/>
        <v>100.01758946159349</v>
      </c>
      <c r="E2353" s="104">
        <f t="shared" ca="1" si="293"/>
        <v>4.6227596475818205</v>
      </c>
      <c r="F2353" s="104">
        <f t="shared" ca="1" si="288"/>
        <v>101.77450671739039</v>
      </c>
      <c r="G2353" s="104">
        <f t="shared" si="295"/>
        <v>2343</v>
      </c>
      <c r="H2353" s="104">
        <f t="shared" ca="1" si="289"/>
        <v>101.77450671739039</v>
      </c>
    </row>
    <row r="2354" spans="1:8">
      <c r="A2354" s="104">
        <f t="shared" si="294"/>
        <v>2344</v>
      </c>
      <c r="B2354" s="104">
        <f t="shared" ca="1" si="290"/>
        <v>0.40466534341744542</v>
      </c>
      <c r="C2354" s="104">
        <f t="shared" ca="1" si="291"/>
        <v>4.1466534341744546E-4</v>
      </c>
      <c r="D2354" s="104">
        <f t="shared" ca="1" si="292"/>
        <v>100.0180041269369</v>
      </c>
      <c r="E2354" s="104">
        <f t="shared" ca="1" si="293"/>
        <v>4.6231743129252383</v>
      </c>
      <c r="F2354" s="104">
        <f t="shared" ca="1" si="288"/>
        <v>101.81671782930731</v>
      </c>
      <c r="G2354" s="104">
        <f t="shared" si="295"/>
        <v>2344</v>
      </c>
      <c r="H2354" s="104">
        <f t="shared" ca="1" si="289"/>
        <v>101.81671782930731</v>
      </c>
    </row>
    <row r="2355" spans="1:8">
      <c r="A2355" s="104">
        <f t="shared" si="294"/>
        <v>2345</v>
      </c>
      <c r="B2355" s="104">
        <f t="shared" ca="1" si="290"/>
        <v>-0.89575427654520556</v>
      </c>
      <c r="C2355" s="104">
        <f t="shared" ca="1" si="291"/>
        <v>-8.8575427654520556E-4</v>
      </c>
      <c r="D2355" s="104">
        <f t="shared" ca="1" si="292"/>
        <v>100.01711837266036</v>
      </c>
      <c r="E2355" s="104">
        <f t="shared" ca="1" si="293"/>
        <v>4.6222885586486928</v>
      </c>
      <c r="F2355" s="104">
        <f t="shared" ca="1" si="288"/>
        <v>101.72657316497082</v>
      </c>
      <c r="G2355" s="104">
        <f t="shared" si="295"/>
        <v>2345</v>
      </c>
      <c r="H2355" s="104">
        <f t="shared" ca="1" si="289"/>
        <v>101.72657316497082</v>
      </c>
    </row>
    <row r="2356" spans="1:8">
      <c r="A2356" s="104">
        <f t="shared" si="294"/>
        <v>2346</v>
      </c>
      <c r="B2356" s="104">
        <f t="shared" ca="1" si="290"/>
        <v>1.461392948226286</v>
      </c>
      <c r="C2356" s="104">
        <f t="shared" ca="1" si="291"/>
        <v>1.4713929482262861E-3</v>
      </c>
      <c r="D2356" s="104">
        <f t="shared" ca="1" si="292"/>
        <v>100.0185897656086</v>
      </c>
      <c r="E2356" s="104">
        <f t="shared" ca="1" si="293"/>
        <v>4.6237599515969192</v>
      </c>
      <c r="F2356" s="104">
        <f t="shared" ca="1" si="288"/>
        <v>101.87636310027568</v>
      </c>
      <c r="G2356" s="104">
        <f t="shared" si="295"/>
        <v>2346</v>
      </c>
      <c r="H2356" s="104">
        <f t="shared" ca="1" si="289"/>
        <v>101.87636310027568</v>
      </c>
    </row>
    <row r="2357" spans="1:8">
      <c r="A2357" s="104">
        <f t="shared" si="294"/>
        <v>2347</v>
      </c>
      <c r="B2357" s="104">
        <f t="shared" ca="1" si="290"/>
        <v>-0.57393083302849601</v>
      </c>
      <c r="C2357" s="104">
        <f t="shared" ca="1" si="291"/>
        <v>-5.6393083302849604E-4</v>
      </c>
      <c r="D2357" s="104">
        <f t="shared" ca="1" si="292"/>
        <v>100.01802583477557</v>
      </c>
      <c r="E2357" s="104">
        <f t="shared" ca="1" si="293"/>
        <v>4.6231960207638911</v>
      </c>
      <c r="F2357" s="104">
        <f t="shared" ca="1" si="288"/>
        <v>101.81892807417985</v>
      </c>
      <c r="G2357" s="104">
        <f t="shared" si="295"/>
        <v>2347</v>
      </c>
      <c r="H2357" s="104">
        <f t="shared" ca="1" si="289"/>
        <v>101.81892807417985</v>
      </c>
    </row>
    <row r="2358" spans="1:8">
      <c r="A2358" s="104">
        <f t="shared" si="294"/>
        <v>2348</v>
      </c>
      <c r="B2358" s="104">
        <f t="shared" ca="1" si="290"/>
        <v>-1.8311758245518335</v>
      </c>
      <c r="C2358" s="104">
        <f t="shared" ca="1" si="291"/>
        <v>-1.8211758245518335E-3</v>
      </c>
      <c r="D2358" s="104">
        <f t="shared" ca="1" si="292"/>
        <v>100.01620465895103</v>
      </c>
      <c r="E2358" s="104">
        <f t="shared" ca="1" si="293"/>
        <v>4.6213748449393393</v>
      </c>
      <c r="F2358" s="104">
        <f t="shared" ca="1" si="288"/>
        <v>101.63366665190551</v>
      </c>
      <c r="G2358" s="104">
        <f t="shared" si="295"/>
        <v>2348</v>
      </c>
      <c r="H2358" s="104">
        <f t="shared" ca="1" si="289"/>
        <v>101.63366665190551</v>
      </c>
    </row>
    <row r="2359" spans="1:8">
      <c r="A2359" s="104">
        <f t="shared" si="294"/>
        <v>2349</v>
      </c>
      <c r="B2359" s="104">
        <f t="shared" ca="1" si="290"/>
        <v>-0.38583920482515166</v>
      </c>
      <c r="C2359" s="104">
        <f t="shared" ca="1" si="291"/>
        <v>-3.7583920482515162E-4</v>
      </c>
      <c r="D2359" s="104">
        <f t="shared" ca="1" si="292"/>
        <v>100.0158288197462</v>
      </c>
      <c r="E2359" s="104">
        <f t="shared" ca="1" si="293"/>
        <v>4.6209990057345145</v>
      </c>
      <c r="F2359" s="104">
        <f t="shared" ca="1" si="288"/>
        <v>101.59547591268573</v>
      </c>
      <c r="G2359" s="104">
        <f t="shared" si="295"/>
        <v>2349</v>
      </c>
      <c r="H2359" s="104">
        <f t="shared" ca="1" si="289"/>
        <v>101.59547591268573</v>
      </c>
    </row>
    <row r="2360" spans="1:8">
      <c r="A2360" s="104">
        <f t="shared" si="294"/>
        <v>2350</v>
      </c>
      <c r="B2360" s="104">
        <f t="shared" ca="1" si="290"/>
        <v>-0.56650838217844646</v>
      </c>
      <c r="C2360" s="104">
        <f t="shared" ca="1" si="291"/>
        <v>-5.5650838217844649E-4</v>
      </c>
      <c r="D2360" s="104">
        <f t="shared" ca="1" si="292"/>
        <v>100.01527231136403</v>
      </c>
      <c r="E2360" s="104">
        <f t="shared" ca="1" si="293"/>
        <v>4.6204424973523359</v>
      </c>
      <c r="F2360" s="104">
        <f t="shared" ca="1" si="288"/>
        <v>101.53895290797063</v>
      </c>
      <c r="G2360" s="104">
        <f t="shared" si="295"/>
        <v>2350</v>
      </c>
      <c r="H2360" s="104">
        <f t="shared" ca="1" si="289"/>
        <v>101.53895290797063</v>
      </c>
    </row>
    <row r="2361" spans="1:8">
      <c r="A2361" s="104">
        <f t="shared" si="294"/>
        <v>2351</v>
      </c>
      <c r="B2361" s="104">
        <f t="shared" ca="1" si="290"/>
        <v>-1.1854602793650169</v>
      </c>
      <c r="C2361" s="104">
        <f t="shared" ca="1" si="291"/>
        <v>-1.1754602793650169E-3</v>
      </c>
      <c r="D2361" s="104">
        <f t="shared" ca="1" si="292"/>
        <v>100.01409685108466</v>
      </c>
      <c r="E2361" s="104">
        <f t="shared" ca="1" si="293"/>
        <v>4.6192670370729711</v>
      </c>
      <c r="F2361" s="104">
        <f t="shared" ca="1" si="288"/>
        <v>101.4196680230758</v>
      </c>
      <c r="G2361" s="104">
        <f t="shared" si="295"/>
        <v>2351</v>
      </c>
      <c r="H2361" s="104">
        <f t="shared" ca="1" si="289"/>
        <v>101.4196680230758</v>
      </c>
    </row>
    <row r="2362" spans="1:8">
      <c r="A2362" s="104">
        <f t="shared" si="294"/>
        <v>2352</v>
      </c>
      <c r="B2362" s="104">
        <f t="shared" ca="1" si="290"/>
        <v>-0.76940716668587217</v>
      </c>
      <c r="C2362" s="104">
        <f t="shared" ca="1" si="291"/>
        <v>-7.5940716668587217E-4</v>
      </c>
      <c r="D2362" s="104">
        <f t="shared" ca="1" si="292"/>
        <v>100.01333744391798</v>
      </c>
      <c r="E2362" s="104">
        <f t="shared" ca="1" si="293"/>
        <v>4.6185076299062855</v>
      </c>
      <c r="F2362" s="104">
        <f t="shared" ca="1" si="288"/>
        <v>101.3426784372578</v>
      </c>
      <c r="G2362" s="104">
        <f t="shared" si="295"/>
        <v>2352</v>
      </c>
      <c r="H2362" s="104">
        <f t="shared" ca="1" si="289"/>
        <v>101.3426784372578</v>
      </c>
    </row>
    <row r="2363" spans="1:8">
      <c r="A2363" s="104">
        <f t="shared" si="294"/>
        <v>2353</v>
      </c>
      <c r="B2363" s="104">
        <f t="shared" ca="1" si="290"/>
        <v>0.12128023967523896</v>
      </c>
      <c r="C2363" s="104">
        <f t="shared" ca="1" si="291"/>
        <v>1.3128023967523897E-4</v>
      </c>
      <c r="D2363" s="104">
        <f t="shared" ca="1" si="292"/>
        <v>100.01346872415765</v>
      </c>
      <c r="E2363" s="104">
        <f t="shared" ca="1" si="293"/>
        <v>4.6186389101459611</v>
      </c>
      <c r="F2363" s="104">
        <f t="shared" ca="1" si="288"/>
        <v>101.35598360170589</v>
      </c>
      <c r="G2363" s="104">
        <f t="shared" si="295"/>
        <v>2353</v>
      </c>
      <c r="H2363" s="104">
        <f t="shared" ca="1" si="289"/>
        <v>101.35598360170589</v>
      </c>
    </row>
    <row r="2364" spans="1:8">
      <c r="A2364" s="104">
        <f t="shared" si="294"/>
        <v>2354</v>
      </c>
      <c r="B2364" s="104">
        <f t="shared" ca="1" si="290"/>
        <v>-1.340555270149411</v>
      </c>
      <c r="C2364" s="104">
        <f t="shared" ca="1" si="291"/>
        <v>-1.3305552701494111E-3</v>
      </c>
      <c r="D2364" s="104">
        <f t="shared" ca="1" si="292"/>
        <v>100.0121381688875</v>
      </c>
      <c r="E2364" s="104">
        <f t="shared" ca="1" si="293"/>
        <v>4.6173083548758118</v>
      </c>
      <c r="F2364" s="104">
        <f t="shared" ca="1" si="288"/>
        <v>101.22121354295227</v>
      </c>
      <c r="G2364" s="104">
        <f t="shared" si="295"/>
        <v>2354</v>
      </c>
      <c r="H2364" s="104">
        <f t="shared" ca="1" si="289"/>
        <v>101.22121354295227</v>
      </c>
    </row>
    <row r="2365" spans="1:8">
      <c r="A2365" s="104">
        <f t="shared" si="294"/>
        <v>2355</v>
      </c>
      <c r="B2365" s="104">
        <f t="shared" ca="1" si="290"/>
        <v>2.5129026527826861</v>
      </c>
      <c r="C2365" s="104">
        <f t="shared" ca="1" si="291"/>
        <v>2.522902652782686E-3</v>
      </c>
      <c r="D2365" s="104">
        <f t="shared" ca="1" si="292"/>
        <v>100.01466107154029</v>
      </c>
      <c r="E2365" s="104">
        <f t="shared" ca="1" si="293"/>
        <v>4.6198312575285945</v>
      </c>
      <c r="F2365" s="104">
        <f t="shared" ca="1" si="288"/>
        <v>101.47690722062153</v>
      </c>
      <c r="G2365" s="104">
        <f t="shared" si="295"/>
        <v>2355</v>
      </c>
      <c r="H2365" s="104">
        <f t="shared" ca="1" si="289"/>
        <v>101.47690722062153</v>
      </c>
    </row>
    <row r="2366" spans="1:8">
      <c r="A2366" s="104">
        <f t="shared" si="294"/>
        <v>2356</v>
      </c>
      <c r="B2366" s="104">
        <f t="shared" ca="1" si="290"/>
        <v>-0.72539231705025875</v>
      </c>
      <c r="C2366" s="104">
        <f t="shared" ca="1" si="291"/>
        <v>-7.1539231705025879E-4</v>
      </c>
      <c r="D2366" s="104">
        <f t="shared" ca="1" si="292"/>
        <v>100.01394567922324</v>
      </c>
      <c r="E2366" s="104">
        <f t="shared" ca="1" si="293"/>
        <v>4.619115865211544</v>
      </c>
      <c r="F2366" s="104">
        <f t="shared" ca="1" si="288"/>
        <v>101.40433738188541</v>
      </c>
      <c r="G2366" s="104">
        <f t="shared" si="295"/>
        <v>2356</v>
      </c>
      <c r="H2366" s="104">
        <f t="shared" ca="1" si="289"/>
        <v>101.40433738188541</v>
      </c>
    </row>
    <row r="2367" spans="1:8">
      <c r="A2367" s="104">
        <f t="shared" si="294"/>
        <v>2357</v>
      </c>
      <c r="B2367" s="104">
        <f t="shared" ca="1" si="290"/>
        <v>0.9226332310102785</v>
      </c>
      <c r="C2367" s="104">
        <f t="shared" ca="1" si="291"/>
        <v>9.3263323101027849E-4</v>
      </c>
      <c r="D2367" s="104">
        <f t="shared" ca="1" si="292"/>
        <v>100.01487831245426</v>
      </c>
      <c r="E2367" s="104">
        <f t="shared" ca="1" si="293"/>
        <v>4.6200484984425545</v>
      </c>
      <c r="F2367" s="104">
        <f t="shared" ca="1" si="288"/>
        <v>101.49895455139641</v>
      </c>
      <c r="G2367" s="104">
        <f t="shared" si="295"/>
        <v>2357</v>
      </c>
      <c r="H2367" s="104">
        <f t="shared" ca="1" si="289"/>
        <v>101.49895455139641</v>
      </c>
    </row>
    <row r="2368" spans="1:8">
      <c r="A2368" s="104">
        <f t="shared" si="294"/>
        <v>2358</v>
      </c>
      <c r="B2368" s="104">
        <f t="shared" ca="1" si="290"/>
        <v>2.1609645816186909</v>
      </c>
      <c r="C2368" s="104">
        <f t="shared" ca="1" si="291"/>
        <v>2.1709645816186908E-3</v>
      </c>
      <c r="D2368" s="104">
        <f t="shared" ca="1" si="292"/>
        <v>100.01704927703588</v>
      </c>
      <c r="E2368" s="104">
        <f t="shared" ca="1" si="293"/>
        <v>4.6222194630241731</v>
      </c>
      <c r="F2368" s="104">
        <f t="shared" ca="1" si="288"/>
        <v>101.71954454669391</v>
      </c>
      <c r="G2368" s="104">
        <f t="shared" si="295"/>
        <v>2358</v>
      </c>
      <c r="H2368" s="104">
        <f t="shared" ca="1" si="289"/>
        <v>101.71954454669391</v>
      </c>
    </row>
    <row r="2369" spans="1:8">
      <c r="A2369" s="104">
        <f t="shared" si="294"/>
        <v>2359</v>
      </c>
      <c r="B2369" s="104">
        <f t="shared" ca="1" si="290"/>
        <v>-0.58664705509172399</v>
      </c>
      <c r="C2369" s="104">
        <f t="shared" ca="1" si="291"/>
        <v>-5.7664705509172394E-4</v>
      </c>
      <c r="D2369" s="104">
        <f t="shared" ca="1" si="292"/>
        <v>100.01647262998078</v>
      </c>
      <c r="E2369" s="104">
        <f t="shared" ca="1" si="293"/>
        <v>4.6216428159690812</v>
      </c>
      <c r="F2369" s="104">
        <f t="shared" ca="1" si="288"/>
        <v>101.66090517961985</v>
      </c>
      <c r="G2369" s="104">
        <f t="shared" si="295"/>
        <v>2359</v>
      </c>
      <c r="H2369" s="104">
        <f t="shared" ca="1" si="289"/>
        <v>101.66090517961985</v>
      </c>
    </row>
    <row r="2370" spans="1:8">
      <c r="A2370" s="104">
        <f t="shared" si="294"/>
        <v>2360</v>
      </c>
      <c r="B2370" s="104">
        <f t="shared" ca="1" si="290"/>
        <v>0.6048529779454086</v>
      </c>
      <c r="C2370" s="104">
        <f t="shared" ca="1" si="291"/>
        <v>6.1485297794540861E-4</v>
      </c>
      <c r="D2370" s="104">
        <f t="shared" ca="1" si="292"/>
        <v>100.01708748295873</v>
      </c>
      <c r="E2370" s="104">
        <f t="shared" ca="1" si="293"/>
        <v>4.6222576689470269</v>
      </c>
      <c r="F2370" s="104">
        <f t="shared" ca="1" si="288"/>
        <v>101.72343091000617</v>
      </c>
      <c r="G2370" s="104">
        <f t="shared" si="295"/>
        <v>2360</v>
      </c>
      <c r="H2370" s="104">
        <f t="shared" ca="1" si="289"/>
        <v>101.72343091000617</v>
      </c>
    </row>
    <row r="2371" spans="1:8">
      <c r="A2371" s="104">
        <f t="shared" si="294"/>
        <v>2361</v>
      </c>
      <c r="B2371" s="104">
        <f t="shared" ca="1" si="290"/>
        <v>1.1364818965806278</v>
      </c>
      <c r="C2371" s="104">
        <f t="shared" ca="1" si="291"/>
        <v>1.1464818965806279E-3</v>
      </c>
      <c r="D2371" s="104">
        <f t="shared" ca="1" si="292"/>
        <v>100.01823396485531</v>
      </c>
      <c r="E2371" s="104">
        <f t="shared" ca="1" si="293"/>
        <v>4.6234041508436077</v>
      </c>
      <c r="F2371" s="104">
        <f t="shared" ca="1" si="288"/>
        <v>101.84012186125237</v>
      </c>
      <c r="G2371" s="104">
        <f t="shared" si="295"/>
        <v>2361</v>
      </c>
      <c r="H2371" s="104">
        <f t="shared" ca="1" si="289"/>
        <v>101.84012186125237</v>
      </c>
    </row>
    <row r="2372" spans="1:8">
      <c r="A2372" s="104">
        <f t="shared" si="294"/>
        <v>2362</v>
      </c>
      <c r="B2372" s="104">
        <f t="shared" ca="1" si="290"/>
        <v>-0.52560992024069075</v>
      </c>
      <c r="C2372" s="104">
        <f t="shared" ca="1" si="291"/>
        <v>-5.1560992024069071E-4</v>
      </c>
      <c r="D2372" s="104">
        <f t="shared" ca="1" si="292"/>
        <v>100.01771835493507</v>
      </c>
      <c r="E2372" s="104">
        <f t="shared" ca="1" si="293"/>
        <v>4.6228885409233671</v>
      </c>
      <c r="F2372" s="104">
        <f t="shared" ca="1" si="288"/>
        <v>101.78762561909684</v>
      </c>
      <c r="G2372" s="104">
        <f t="shared" si="295"/>
        <v>2362</v>
      </c>
      <c r="H2372" s="104">
        <f t="shared" ca="1" si="289"/>
        <v>101.78762561909684</v>
      </c>
    </row>
    <row r="2373" spans="1:8">
      <c r="A2373" s="104">
        <f t="shared" si="294"/>
        <v>2363</v>
      </c>
      <c r="B2373" s="104">
        <f t="shared" ca="1" si="290"/>
        <v>-0.68118705100007548</v>
      </c>
      <c r="C2373" s="104">
        <f t="shared" ca="1" si="291"/>
        <v>-6.7118705100007543E-4</v>
      </c>
      <c r="D2373" s="104">
        <f t="shared" ca="1" si="292"/>
        <v>100.01704716788407</v>
      </c>
      <c r="E2373" s="104">
        <f t="shared" ca="1" si="293"/>
        <v>4.622217353872367</v>
      </c>
      <c r="F2373" s="104">
        <f t="shared" ca="1" si="288"/>
        <v>101.71933000495906</v>
      </c>
      <c r="G2373" s="104">
        <f t="shared" si="295"/>
        <v>2363</v>
      </c>
      <c r="H2373" s="104">
        <f t="shared" ca="1" si="289"/>
        <v>101.71933000495906</v>
      </c>
    </row>
    <row r="2374" spans="1:8">
      <c r="A2374" s="104">
        <f t="shared" si="294"/>
        <v>2364</v>
      </c>
      <c r="B2374" s="104">
        <f t="shared" ca="1" si="290"/>
        <v>-1.5275970835830202</v>
      </c>
      <c r="C2374" s="104">
        <f t="shared" ca="1" si="291"/>
        <v>-1.5175970835830201E-3</v>
      </c>
      <c r="D2374" s="104">
        <f t="shared" ca="1" si="292"/>
        <v>100.0155295708005</v>
      </c>
      <c r="E2374" s="104">
        <f t="shared" ca="1" si="293"/>
        <v>4.6206997567887838</v>
      </c>
      <c r="F2374" s="104">
        <f t="shared" ca="1" si="288"/>
        <v>101.56507812210808</v>
      </c>
      <c r="G2374" s="104">
        <f t="shared" si="295"/>
        <v>2364</v>
      </c>
      <c r="H2374" s="104">
        <f t="shared" ca="1" si="289"/>
        <v>101.56507812210808</v>
      </c>
    </row>
    <row r="2375" spans="1:8">
      <c r="A2375" s="104">
        <f t="shared" si="294"/>
        <v>2365</v>
      </c>
      <c r="B2375" s="104">
        <f t="shared" ca="1" si="290"/>
        <v>0.23286492407037085</v>
      </c>
      <c r="C2375" s="104">
        <f t="shared" ca="1" si="291"/>
        <v>2.4286492407037087E-4</v>
      </c>
      <c r="D2375" s="104">
        <f t="shared" ca="1" si="292"/>
        <v>100.01577243572457</v>
      </c>
      <c r="E2375" s="104">
        <f t="shared" ca="1" si="293"/>
        <v>4.620942621712854</v>
      </c>
      <c r="F2375" s="104">
        <f t="shared" ca="1" si="288"/>
        <v>101.58974771266224</v>
      </c>
      <c r="G2375" s="104">
        <f t="shared" si="295"/>
        <v>2365</v>
      </c>
      <c r="H2375" s="104">
        <f t="shared" ca="1" si="289"/>
        <v>101.58974771266224</v>
      </c>
    </row>
    <row r="2376" spans="1:8">
      <c r="A2376" s="104">
        <f t="shared" si="294"/>
        <v>2366</v>
      </c>
      <c r="B2376" s="104">
        <f t="shared" ca="1" si="290"/>
        <v>5.0306737136740443E-2</v>
      </c>
      <c r="C2376" s="104">
        <f t="shared" ca="1" si="291"/>
        <v>6.0306737136740443E-5</v>
      </c>
      <c r="D2376" s="104">
        <f t="shared" ca="1" si="292"/>
        <v>100.01583274246171</v>
      </c>
      <c r="E2376" s="104">
        <f t="shared" ca="1" si="293"/>
        <v>4.6210029284499905</v>
      </c>
      <c r="F2376" s="104">
        <f t="shared" ca="1" si="288"/>
        <v>101.59587444361304</v>
      </c>
      <c r="G2376" s="104">
        <f t="shared" si="295"/>
        <v>2366</v>
      </c>
      <c r="H2376" s="104">
        <f t="shared" ca="1" si="289"/>
        <v>101.59587444361304</v>
      </c>
    </row>
    <row r="2377" spans="1:8">
      <c r="A2377" s="104">
        <f t="shared" si="294"/>
        <v>2367</v>
      </c>
      <c r="B2377" s="104">
        <f t="shared" ca="1" si="290"/>
        <v>-1.3568179585099993</v>
      </c>
      <c r="C2377" s="104">
        <f t="shared" ca="1" si="291"/>
        <v>-1.3468179585099994E-3</v>
      </c>
      <c r="D2377" s="104">
        <f t="shared" ca="1" si="292"/>
        <v>100.01448592450321</v>
      </c>
      <c r="E2377" s="104">
        <f t="shared" ca="1" si="293"/>
        <v>4.6196561104914808</v>
      </c>
      <c r="F2377" s="104">
        <f t="shared" ca="1" si="288"/>
        <v>101.4591353973729</v>
      </c>
      <c r="G2377" s="104">
        <f t="shared" si="295"/>
        <v>2367</v>
      </c>
      <c r="H2377" s="104">
        <f t="shared" ca="1" si="289"/>
        <v>101.4591353973729</v>
      </c>
    </row>
    <row r="2378" spans="1:8">
      <c r="A2378" s="104">
        <f t="shared" si="294"/>
        <v>2368</v>
      </c>
      <c r="B2378" s="104">
        <f t="shared" ca="1" si="290"/>
        <v>0.2256289045868195</v>
      </c>
      <c r="C2378" s="104">
        <f t="shared" ca="1" si="291"/>
        <v>2.356289045868195E-4</v>
      </c>
      <c r="D2378" s="104">
        <f t="shared" ca="1" si="292"/>
        <v>100.0147215534078</v>
      </c>
      <c r="E2378" s="104">
        <f t="shared" ca="1" si="293"/>
        <v>4.6198917393960679</v>
      </c>
      <c r="F2378" s="104">
        <f t="shared" ref="F2378:F2441" ca="1" si="296">EXP(E2378)</f>
        <v>101.48304491908351</v>
      </c>
      <c r="G2378" s="104">
        <f t="shared" si="295"/>
        <v>2368</v>
      </c>
      <c r="H2378" s="104">
        <f t="shared" ref="H2378:H2441" ca="1" si="297">F2378</f>
        <v>101.48304491908351</v>
      </c>
    </row>
    <row r="2379" spans="1:8">
      <c r="A2379" s="104">
        <f t="shared" si="294"/>
        <v>2369</v>
      </c>
      <c r="B2379" s="104">
        <f t="shared" ref="B2379:B2442" ca="1" si="298">NORMINV(RAND(),0,1)</f>
        <v>-0.57265220155257701</v>
      </c>
      <c r="C2379" s="104">
        <f t="shared" ref="C2379:C2442" ca="1" si="299">$E$2+B2379*$C$3</f>
        <v>-5.62652201552577E-4</v>
      </c>
      <c r="D2379" s="104">
        <f t="shared" ref="D2379:D2442" ca="1" si="300">D2378+C2379</f>
        <v>100.01415890120624</v>
      </c>
      <c r="E2379" s="104">
        <f t="shared" ref="E2379:E2442" ca="1" si="301">E2378+C2379</f>
        <v>4.6193290871945152</v>
      </c>
      <c r="F2379" s="104">
        <f t="shared" ca="1" si="296"/>
        <v>101.42596132105152</v>
      </c>
      <c r="G2379" s="104">
        <f t="shared" si="295"/>
        <v>2369</v>
      </c>
      <c r="H2379" s="104">
        <f t="shared" ca="1" si="297"/>
        <v>101.42596132105152</v>
      </c>
    </row>
    <row r="2380" spans="1:8">
      <c r="A2380" s="104">
        <f t="shared" ref="A2380:A2443" si="302">A2379+1</f>
        <v>2370</v>
      </c>
      <c r="B2380" s="104">
        <f t="shared" ca="1" si="298"/>
        <v>4.2031428711582566E-2</v>
      </c>
      <c r="C2380" s="104">
        <f t="shared" ca="1" si="299"/>
        <v>5.2031428711582568E-5</v>
      </c>
      <c r="D2380" s="104">
        <f t="shared" ca="1" si="300"/>
        <v>100.01421093263495</v>
      </c>
      <c r="E2380" s="104">
        <f t="shared" ca="1" si="301"/>
        <v>4.6193811186232265</v>
      </c>
      <c r="F2380" s="104">
        <f t="shared" ca="1" si="296"/>
        <v>101.43123879602356</v>
      </c>
      <c r="G2380" s="104">
        <f t="shared" ref="G2380:G2443" si="303">G2379+1</f>
        <v>2370</v>
      </c>
      <c r="H2380" s="104">
        <f t="shared" ca="1" si="297"/>
        <v>101.43123879602356</v>
      </c>
    </row>
    <row r="2381" spans="1:8">
      <c r="A2381" s="104">
        <f t="shared" si="302"/>
        <v>2371</v>
      </c>
      <c r="B2381" s="104">
        <f t="shared" ca="1" si="298"/>
        <v>0.23493876399185171</v>
      </c>
      <c r="C2381" s="104">
        <f t="shared" ca="1" si="299"/>
        <v>2.4493876399185171E-4</v>
      </c>
      <c r="D2381" s="104">
        <f t="shared" ca="1" si="300"/>
        <v>100.01445587139895</v>
      </c>
      <c r="E2381" s="104">
        <f t="shared" ca="1" si="301"/>
        <v>4.6196260573872188</v>
      </c>
      <c r="F2381" s="104">
        <f t="shared" ca="1" si="296"/>
        <v>101.4560862812164</v>
      </c>
      <c r="G2381" s="104">
        <f t="shared" si="303"/>
        <v>2371</v>
      </c>
      <c r="H2381" s="104">
        <f t="shared" ca="1" si="297"/>
        <v>101.4560862812164</v>
      </c>
    </row>
    <row r="2382" spans="1:8">
      <c r="A2382" s="104">
        <f t="shared" si="302"/>
        <v>2372</v>
      </c>
      <c r="B2382" s="104">
        <f t="shared" ca="1" si="298"/>
        <v>-0.27822336237880596</v>
      </c>
      <c r="C2382" s="104">
        <f t="shared" ca="1" si="299"/>
        <v>-2.6822336237880594E-4</v>
      </c>
      <c r="D2382" s="104">
        <f t="shared" ca="1" si="300"/>
        <v>100.01418764803657</v>
      </c>
      <c r="E2382" s="104">
        <f t="shared" ca="1" si="301"/>
        <v>4.6193578340248402</v>
      </c>
      <c r="F2382" s="104">
        <f t="shared" ca="1" si="296"/>
        <v>101.42887703786079</v>
      </c>
      <c r="G2382" s="104">
        <f t="shared" si="303"/>
        <v>2372</v>
      </c>
      <c r="H2382" s="104">
        <f t="shared" ca="1" si="297"/>
        <v>101.42887703786079</v>
      </c>
    </row>
    <row r="2383" spans="1:8">
      <c r="A2383" s="104">
        <f t="shared" si="302"/>
        <v>2373</v>
      </c>
      <c r="B2383" s="104">
        <f t="shared" ca="1" si="298"/>
        <v>-9.8498776816341033E-3</v>
      </c>
      <c r="C2383" s="104">
        <f t="shared" ca="1" si="299"/>
        <v>1.5012231836589739E-7</v>
      </c>
      <c r="D2383" s="104">
        <f t="shared" ca="1" si="300"/>
        <v>100.01418779815889</v>
      </c>
      <c r="E2383" s="104">
        <f t="shared" ca="1" si="301"/>
        <v>4.6193579841471584</v>
      </c>
      <c r="F2383" s="104">
        <f t="shared" ca="1" si="296"/>
        <v>101.42889226460007</v>
      </c>
      <c r="G2383" s="104">
        <f t="shared" si="303"/>
        <v>2373</v>
      </c>
      <c r="H2383" s="104">
        <f t="shared" ca="1" si="297"/>
        <v>101.42889226460007</v>
      </c>
    </row>
    <row r="2384" spans="1:8">
      <c r="A2384" s="104">
        <f t="shared" si="302"/>
        <v>2374</v>
      </c>
      <c r="B2384" s="104">
        <f t="shared" ca="1" si="298"/>
        <v>2.1491657239912483</v>
      </c>
      <c r="C2384" s="104">
        <f t="shared" ca="1" si="299"/>
        <v>2.1591657239912482E-3</v>
      </c>
      <c r="D2384" s="104">
        <f t="shared" ca="1" si="300"/>
        <v>100.01634696388288</v>
      </c>
      <c r="E2384" s="104">
        <f t="shared" ca="1" si="301"/>
        <v>4.62151714987115</v>
      </c>
      <c r="F2384" s="104">
        <f t="shared" ca="1" si="296"/>
        <v>101.64813065303304</v>
      </c>
      <c r="G2384" s="104">
        <f t="shared" si="303"/>
        <v>2374</v>
      </c>
      <c r="H2384" s="104">
        <f t="shared" ca="1" si="297"/>
        <v>101.64813065303304</v>
      </c>
    </row>
    <row r="2385" spans="1:8">
      <c r="A2385" s="104">
        <f t="shared" si="302"/>
        <v>2375</v>
      </c>
      <c r="B2385" s="104">
        <f t="shared" ca="1" si="298"/>
        <v>1.0285031206838426</v>
      </c>
      <c r="C2385" s="104">
        <f t="shared" ca="1" si="299"/>
        <v>1.0385031206838428E-3</v>
      </c>
      <c r="D2385" s="104">
        <f t="shared" ca="1" si="300"/>
        <v>100.01738546700356</v>
      </c>
      <c r="E2385" s="104">
        <f t="shared" ca="1" si="301"/>
        <v>4.6225556529918341</v>
      </c>
      <c r="F2385" s="104">
        <f t="shared" ca="1" si="296"/>
        <v>101.75374738608915</v>
      </c>
      <c r="G2385" s="104">
        <f t="shared" si="303"/>
        <v>2375</v>
      </c>
      <c r="H2385" s="104">
        <f t="shared" ca="1" si="297"/>
        <v>101.75374738608915</v>
      </c>
    </row>
    <row r="2386" spans="1:8">
      <c r="A2386" s="104">
        <f t="shared" si="302"/>
        <v>2376</v>
      </c>
      <c r="B2386" s="104">
        <f t="shared" ca="1" si="298"/>
        <v>-2.0262987771679599</v>
      </c>
      <c r="C2386" s="104">
        <f t="shared" ca="1" si="299"/>
        <v>-2.0162987771679599E-3</v>
      </c>
      <c r="D2386" s="104">
        <f t="shared" ca="1" si="300"/>
        <v>100.0153691682264</v>
      </c>
      <c r="E2386" s="104">
        <f t="shared" ca="1" si="301"/>
        <v>4.6205393542146664</v>
      </c>
      <c r="F2386" s="104">
        <f t="shared" ca="1" si="296"/>
        <v>101.54878812865023</v>
      </c>
      <c r="G2386" s="104">
        <f t="shared" si="303"/>
        <v>2376</v>
      </c>
      <c r="H2386" s="104">
        <f t="shared" ca="1" si="297"/>
        <v>101.54878812865023</v>
      </c>
    </row>
    <row r="2387" spans="1:8">
      <c r="A2387" s="104">
        <f t="shared" si="302"/>
        <v>2377</v>
      </c>
      <c r="B2387" s="104">
        <f t="shared" ca="1" si="298"/>
        <v>0.3399014117384993</v>
      </c>
      <c r="C2387" s="104">
        <f t="shared" ca="1" si="299"/>
        <v>3.4990141173849932E-4</v>
      </c>
      <c r="D2387" s="104">
        <f t="shared" ca="1" si="300"/>
        <v>100.01571906963814</v>
      </c>
      <c r="E2387" s="104">
        <f t="shared" ca="1" si="301"/>
        <v>4.6208892556264045</v>
      </c>
      <c r="F2387" s="104">
        <f t="shared" ca="1" si="296"/>
        <v>101.58432641006158</v>
      </c>
      <c r="G2387" s="104">
        <f t="shared" si="303"/>
        <v>2377</v>
      </c>
      <c r="H2387" s="104">
        <f t="shared" ca="1" si="297"/>
        <v>101.58432641006158</v>
      </c>
    </row>
    <row r="2388" spans="1:8">
      <c r="A2388" s="104">
        <f t="shared" si="302"/>
        <v>2378</v>
      </c>
      <c r="B2388" s="104">
        <f t="shared" ca="1" si="298"/>
        <v>-0.47365020968835991</v>
      </c>
      <c r="C2388" s="104">
        <f t="shared" ca="1" si="299"/>
        <v>-4.636502096883599E-4</v>
      </c>
      <c r="D2388" s="104">
        <f t="shared" ca="1" si="300"/>
        <v>100.01525541942846</v>
      </c>
      <c r="E2388" s="104">
        <f t="shared" ca="1" si="301"/>
        <v>4.6204256054167159</v>
      </c>
      <c r="F2388" s="104">
        <f t="shared" ca="1" si="296"/>
        <v>101.53723773300153</v>
      </c>
      <c r="G2388" s="104">
        <f t="shared" si="303"/>
        <v>2378</v>
      </c>
      <c r="H2388" s="104">
        <f t="shared" ca="1" si="297"/>
        <v>101.53723773300153</v>
      </c>
    </row>
    <row r="2389" spans="1:8">
      <c r="A2389" s="104">
        <f t="shared" si="302"/>
        <v>2379</v>
      </c>
      <c r="B2389" s="104">
        <f t="shared" ca="1" si="298"/>
        <v>-0.9708933933693944</v>
      </c>
      <c r="C2389" s="104">
        <f t="shared" ca="1" si="299"/>
        <v>-9.6089339336939434E-4</v>
      </c>
      <c r="D2389" s="104">
        <f t="shared" ca="1" si="300"/>
        <v>100.01429452603509</v>
      </c>
      <c r="E2389" s="104">
        <f t="shared" ca="1" si="301"/>
        <v>4.6194647120233467</v>
      </c>
      <c r="F2389" s="104">
        <f t="shared" ca="1" si="296"/>
        <v>101.43971813255628</v>
      </c>
      <c r="G2389" s="104">
        <f t="shared" si="303"/>
        <v>2379</v>
      </c>
      <c r="H2389" s="104">
        <f t="shared" ca="1" si="297"/>
        <v>101.43971813255628</v>
      </c>
    </row>
    <row r="2390" spans="1:8">
      <c r="A2390" s="104">
        <f t="shared" si="302"/>
        <v>2380</v>
      </c>
      <c r="B2390" s="104">
        <f t="shared" ca="1" si="298"/>
        <v>0.33392927520676763</v>
      </c>
      <c r="C2390" s="104">
        <f t="shared" ca="1" si="299"/>
        <v>3.4392927520676767E-4</v>
      </c>
      <c r="D2390" s="104">
        <f t="shared" ca="1" si="300"/>
        <v>100.01463845531029</v>
      </c>
      <c r="E2390" s="104">
        <f t="shared" ca="1" si="301"/>
        <v>4.6198086412985537</v>
      </c>
      <c r="F2390" s="104">
        <f t="shared" ca="1" si="296"/>
        <v>101.47461222149622</v>
      </c>
      <c r="G2390" s="104">
        <f t="shared" si="303"/>
        <v>2380</v>
      </c>
      <c r="H2390" s="104">
        <f t="shared" ca="1" si="297"/>
        <v>101.47461222149622</v>
      </c>
    </row>
    <row r="2391" spans="1:8">
      <c r="A2391" s="104">
        <f t="shared" si="302"/>
        <v>2381</v>
      </c>
      <c r="B2391" s="104">
        <f t="shared" ca="1" si="298"/>
        <v>0.2096102894365614</v>
      </c>
      <c r="C2391" s="104">
        <f t="shared" ca="1" si="299"/>
        <v>2.1961028943656141E-4</v>
      </c>
      <c r="D2391" s="104">
        <f t="shared" ca="1" si="300"/>
        <v>100.01485806559973</v>
      </c>
      <c r="E2391" s="104">
        <f t="shared" ca="1" si="301"/>
        <v>4.62002825158799</v>
      </c>
      <c r="F2391" s="104">
        <f t="shared" ca="1" si="296"/>
        <v>101.49689953762901</v>
      </c>
      <c r="G2391" s="104">
        <f t="shared" si="303"/>
        <v>2381</v>
      </c>
      <c r="H2391" s="104">
        <f t="shared" ca="1" si="297"/>
        <v>101.49689953762901</v>
      </c>
    </row>
    <row r="2392" spans="1:8">
      <c r="A2392" s="104">
        <f t="shared" si="302"/>
        <v>2382</v>
      </c>
      <c r="B2392" s="104">
        <f t="shared" ca="1" si="298"/>
        <v>-0.44199584024784688</v>
      </c>
      <c r="C2392" s="104">
        <f t="shared" ca="1" si="299"/>
        <v>-4.3199584024784685E-4</v>
      </c>
      <c r="D2392" s="104">
        <f t="shared" ca="1" si="300"/>
        <v>100.01442606975948</v>
      </c>
      <c r="E2392" s="104">
        <f t="shared" ca="1" si="301"/>
        <v>4.6195962557477426</v>
      </c>
      <c r="F2392" s="104">
        <f t="shared" ca="1" si="296"/>
        <v>101.45306276856343</v>
      </c>
      <c r="G2392" s="104">
        <f t="shared" si="303"/>
        <v>2382</v>
      </c>
      <c r="H2392" s="104">
        <f t="shared" ca="1" si="297"/>
        <v>101.45306276856343</v>
      </c>
    </row>
    <row r="2393" spans="1:8">
      <c r="A2393" s="104">
        <f t="shared" si="302"/>
        <v>2383</v>
      </c>
      <c r="B2393" s="104">
        <f t="shared" ca="1" si="298"/>
        <v>-1.0595278666690442</v>
      </c>
      <c r="C2393" s="104">
        <f t="shared" ca="1" si="299"/>
        <v>-1.0495278666690442E-3</v>
      </c>
      <c r="D2393" s="104">
        <f t="shared" ca="1" si="300"/>
        <v>100.01337654189281</v>
      </c>
      <c r="E2393" s="104">
        <f t="shared" ca="1" si="301"/>
        <v>4.6185467278810739</v>
      </c>
      <c r="F2393" s="104">
        <f t="shared" ca="1" si="296"/>
        <v>101.34664080820417</v>
      </c>
      <c r="G2393" s="104">
        <f t="shared" si="303"/>
        <v>2383</v>
      </c>
      <c r="H2393" s="104">
        <f t="shared" ca="1" si="297"/>
        <v>101.34664080820417</v>
      </c>
    </row>
    <row r="2394" spans="1:8">
      <c r="A2394" s="104">
        <f t="shared" si="302"/>
        <v>2384</v>
      </c>
      <c r="B2394" s="104">
        <f t="shared" ca="1" si="298"/>
        <v>-0.43635661476196563</v>
      </c>
      <c r="C2394" s="104">
        <f t="shared" ca="1" si="299"/>
        <v>-4.2635661476196564E-4</v>
      </c>
      <c r="D2394" s="104">
        <f t="shared" ca="1" si="300"/>
        <v>100.01295018527804</v>
      </c>
      <c r="E2394" s="104">
        <f t="shared" ca="1" si="301"/>
        <v>4.6181203712663121</v>
      </c>
      <c r="F2394" s="104">
        <f t="shared" ca="1" si="296"/>
        <v>101.30344020759703</v>
      </c>
      <c r="G2394" s="104">
        <f t="shared" si="303"/>
        <v>2384</v>
      </c>
      <c r="H2394" s="104">
        <f t="shared" ca="1" si="297"/>
        <v>101.30344020759703</v>
      </c>
    </row>
    <row r="2395" spans="1:8">
      <c r="A2395" s="104">
        <f t="shared" si="302"/>
        <v>2385</v>
      </c>
      <c r="B2395" s="104">
        <f t="shared" ca="1" si="298"/>
        <v>-0.92180300764298706</v>
      </c>
      <c r="C2395" s="104">
        <f t="shared" ca="1" si="299"/>
        <v>-9.1180300764298703E-4</v>
      </c>
      <c r="D2395" s="104">
        <f t="shared" ca="1" si="300"/>
        <v>100.0120383822704</v>
      </c>
      <c r="E2395" s="104">
        <f t="shared" ca="1" si="301"/>
        <v>4.6172085682586692</v>
      </c>
      <c r="F2395" s="104">
        <f t="shared" ca="1" si="296"/>
        <v>101.21111352440147</v>
      </c>
      <c r="G2395" s="104">
        <f t="shared" si="303"/>
        <v>2385</v>
      </c>
      <c r="H2395" s="104">
        <f t="shared" ca="1" si="297"/>
        <v>101.21111352440147</v>
      </c>
    </row>
    <row r="2396" spans="1:8">
      <c r="A2396" s="104">
        <f t="shared" si="302"/>
        <v>2386</v>
      </c>
      <c r="B2396" s="104">
        <f t="shared" ca="1" si="298"/>
        <v>0.9969945784991765</v>
      </c>
      <c r="C2396" s="104">
        <f t="shared" ca="1" si="299"/>
        <v>1.0069945784991765E-3</v>
      </c>
      <c r="D2396" s="104">
        <f t="shared" ca="1" si="300"/>
        <v>100.01304537684891</v>
      </c>
      <c r="E2396" s="104">
        <f t="shared" ca="1" si="301"/>
        <v>4.6182155628371682</v>
      </c>
      <c r="F2396" s="104">
        <f t="shared" ca="1" si="296"/>
        <v>101.31308390019535</v>
      </c>
      <c r="G2396" s="104">
        <f t="shared" si="303"/>
        <v>2386</v>
      </c>
      <c r="H2396" s="104">
        <f t="shared" ca="1" si="297"/>
        <v>101.31308390019535</v>
      </c>
    </row>
    <row r="2397" spans="1:8">
      <c r="A2397" s="104">
        <f t="shared" si="302"/>
        <v>2387</v>
      </c>
      <c r="B2397" s="104">
        <f t="shared" ca="1" si="298"/>
        <v>1.0554918702290306</v>
      </c>
      <c r="C2397" s="104">
        <f t="shared" ca="1" si="299"/>
        <v>1.0654918702290306E-3</v>
      </c>
      <c r="D2397" s="104">
        <f t="shared" ca="1" si="300"/>
        <v>100.01411086871914</v>
      </c>
      <c r="E2397" s="104">
        <f t="shared" ca="1" si="301"/>
        <v>4.6192810547073968</v>
      </c>
      <c r="F2397" s="104">
        <f t="shared" ca="1" si="296"/>
        <v>101.42108969686996</v>
      </c>
      <c r="G2397" s="104">
        <f t="shared" si="303"/>
        <v>2387</v>
      </c>
      <c r="H2397" s="104">
        <f t="shared" ca="1" si="297"/>
        <v>101.42108969686996</v>
      </c>
    </row>
    <row r="2398" spans="1:8">
      <c r="A2398" s="104">
        <f t="shared" si="302"/>
        <v>2388</v>
      </c>
      <c r="B2398" s="104">
        <f t="shared" ca="1" si="298"/>
        <v>-0.16686522346271687</v>
      </c>
      <c r="C2398" s="104">
        <f t="shared" ca="1" si="299"/>
        <v>-1.5686522346271687E-4</v>
      </c>
      <c r="D2398" s="104">
        <f t="shared" ca="1" si="300"/>
        <v>100.01395400349568</v>
      </c>
      <c r="E2398" s="104">
        <f t="shared" ca="1" si="301"/>
        <v>4.6191241894839337</v>
      </c>
      <c r="F2398" s="104">
        <f t="shared" ca="1" si="296"/>
        <v>101.40518150272462</v>
      </c>
      <c r="G2398" s="104">
        <f t="shared" si="303"/>
        <v>2388</v>
      </c>
      <c r="H2398" s="104">
        <f t="shared" ca="1" si="297"/>
        <v>101.40518150272462</v>
      </c>
    </row>
    <row r="2399" spans="1:8">
      <c r="A2399" s="104">
        <f t="shared" si="302"/>
        <v>2389</v>
      </c>
      <c r="B2399" s="104">
        <f t="shared" ca="1" si="298"/>
        <v>1.9695236467027688</v>
      </c>
      <c r="C2399" s="104">
        <f t="shared" ca="1" si="299"/>
        <v>1.979523646702769E-3</v>
      </c>
      <c r="D2399" s="104">
        <f t="shared" ca="1" si="300"/>
        <v>100.01593352714238</v>
      </c>
      <c r="E2399" s="104">
        <f t="shared" ca="1" si="301"/>
        <v>4.6211037131306361</v>
      </c>
      <c r="F2399" s="104">
        <f t="shared" ca="1" si="296"/>
        <v>101.60611426737377</v>
      </c>
      <c r="G2399" s="104">
        <f t="shared" si="303"/>
        <v>2389</v>
      </c>
      <c r="H2399" s="104">
        <f t="shared" ca="1" si="297"/>
        <v>101.60611426737377</v>
      </c>
    </row>
    <row r="2400" spans="1:8">
      <c r="A2400" s="104">
        <f t="shared" si="302"/>
        <v>2390</v>
      </c>
      <c r="B2400" s="104">
        <f t="shared" ca="1" si="298"/>
        <v>-0.28496651839256182</v>
      </c>
      <c r="C2400" s="104">
        <f t="shared" ca="1" si="299"/>
        <v>-2.7496651839256181E-4</v>
      </c>
      <c r="D2400" s="104">
        <f t="shared" ca="1" si="300"/>
        <v>100.01565856062399</v>
      </c>
      <c r="E2400" s="104">
        <f t="shared" ca="1" si="301"/>
        <v>4.6208287466122435</v>
      </c>
      <c r="F2400" s="104">
        <f t="shared" ca="1" si="296"/>
        <v>101.57817982857996</v>
      </c>
      <c r="G2400" s="104">
        <f t="shared" si="303"/>
        <v>2390</v>
      </c>
      <c r="H2400" s="104">
        <f t="shared" ca="1" si="297"/>
        <v>101.57817982857996</v>
      </c>
    </row>
    <row r="2401" spans="1:8">
      <c r="A2401" s="104">
        <f t="shared" si="302"/>
        <v>2391</v>
      </c>
      <c r="B2401" s="104">
        <f t="shared" ca="1" si="298"/>
        <v>-0.66907260307090888</v>
      </c>
      <c r="C2401" s="104">
        <f t="shared" ca="1" si="299"/>
        <v>-6.5907260307090888E-4</v>
      </c>
      <c r="D2401" s="104">
        <f t="shared" ca="1" si="300"/>
        <v>100.01499948802092</v>
      </c>
      <c r="E2401" s="104">
        <f t="shared" ca="1" si="301"/>
        <v>4.6201696740091727</v>
      </c>
      <c r="F2401" s="104">
        <f t="shared" ca="1" si="296"/>
        <v>101.51125448993628</v>
      </c>
      <c r="G2401" s="104">
        <f t="shared" si="303"/>
        <v>2391</v>
      </c>
      <c r="H2401" s="104">
        <f t="shared" ca="1" si="297"/>
        <v>101.51125448993628</v>
      </c>
    </row>
    <row r="2402" spans="1:8">
      <c r="A2402" s="104">
        <f t="shared" si="302"/>
        <v>2392</v>
      </c>
      <c r="B2402" s="104">
        <f t="shared" ca="1" si="298"/>
        <v>-0.9299838615431455</v>
      </c>
      <c r="C2402" s="104">
        <f t="shared" ca="1" si="299"/>
        <v>-9.199838615431455E-4</v>
      </c>
      <c r="D2402" s="104">
        <f t="shared" ca="1" si="300"/>
        <v>100.01407950415937</v>
      </c>
      <c r="E2402" s="104">
        <f t="shared" ca="1" si="301"/>
        <v>4.6192496901476297</v>
      </c>
      <c r="F2402" s="104">
        <f t="shared" ca="1" si="296"/>
        <v>101.41790871892574</v>
      </c>
      <c r="G2402" s="104">
        <f t="shared" si="303"/>
        <v>2392</v>
      </c>
      <c r="H2402" s="104">
        <f t="shared" ca="1" si="297"/>
        <v>101.41790871892574</v>
      </c>
    </row>
    <row r="2403" spans="1:8">
      <c r="A2403" s="104">
        <f t="shared" si="302"/>
        <v>2393</v>
      </c>
      <c r="B2403" s="104">
        <f t="shared" ca="1" si="298"/>
        <v>0.87345289094431688</v>
      </c>
      <c r="C2403" s="104">
        <f t="shared" ca="1" si="299"/>
        <v>8.8345289094431698E-4</v>
      </c>
      <c r="D2403" s="104">
        <f t="shared" ca="1" si="300"/>
        <v>100.01496295705032</v>
      </c>
      <c r="E2403" s="104">
        <f t="shared" ca="1" si="301"/>
        <v>4.6201331430385739</v>
      </c>
      <c r="F2403" s="104">
        <f t="shared" ca="1" si="296"/>
        <v>101.50754625301623</v>
      </c>
      <c r="G2403" s="104">
        <f t="shared" si="303"/>
        <v>2393</v>
      </c>
      <c r="H2403" s="104">
        <f t="shared" ca="1" si="297"/>
        <v>101.50754625301623</v>
      </c>
    </row>
    <row r="2404" spans="1:8">
      <c r="A2404" s="104">
        <f t="shared" si="302"/>
        <v>2394</v>
      </c>
      <c r="B2404" s="104">
        <f t="shared" ca="1" si="298"/>
        <v>8.123560097939192E-2</v>
      </c>
      <c r="C2404" s="104">
        <f t="shared" ca="1" si="299"/>
        <v>9.1235600979391919E-5</v>
      </c>
      <c r="D2404" s="104">
        <f t="shared" ca="1" si="300"/>
        <v>100.01505419265129</v>
      </c>
      <c r="E2404" s="104">
        <f t="shared" ca="1" si="301"/>
        <v>4.6202243786395529</v>
      </c>
      <c r="F2404" s="104">
        <f t="shared" ca="1" si="296"/>
        <v>101.51680777748648</v>
      </c>
      <c r="G2404" s="104">
        <f t="shared" si="303"/>
        <v>2394</v>
      </c>
      <c r="H2404" s="104">
        <f t="shared" ca="1" si="297"/>
        <v>101.51680777748648</v>
      </c>
    </row>
    <row r="2405" spans="1:8">
      <c r="A2405" s="104">
        <f t="shared" si="302"/>
        <v>2395</v>
      </c>
      <c r="B2405" s="104">
        <f t="shared" ca="1" si="298"/>
        <v>1.2442124080602484</v>
      </c>
      <c r="C2405" s="104">
        <f t="shared" ca="1" si="299"/>
        <v>1.2542124080602483E-3</v>
      </c>
      <c r="D2405" s="104">
        <f t="shared" ca="1" si="300"/>
        <v>100.01630840505935</v>
      </c>
      <c r="E2405" s="104">
        <f t="shared" ca="1" si="301"/>
        <v>4.6214785910476133</v>
      </c>
      <c r="F2405" s="104">
        <f t="shared" ca="1" si="296"/>
        <v>101.64421129626372</v>
      </c>
      <c r="G2405" s="104">
        <f t="shared" si="303"/>
        <v>2395</v>
      </c>
      <c r="H2405" s="104">
        <f t="shared" ca="1" si="297"/>
        <v>101.64421129626372</v>
      </c>
    </row>
    <row r="2406" spans="1:8">
      <c r="A2406" s="104">
        <f t="shared" si="302"/>
        <v>2396</v>
      </c>
      <c r="B2406" s="104">
        <f t="shared" ca="1" si="298"/>
        <v>-0.62534512022141087</v>
      </c>
      <c r="C2406" s="104">
        <f t="shared" ca="1" si="299"/>
        <v>-6.1534512022141084E-4</v>
      </c>
      <c r="D2406" s="104">
        <f t="shared" ca="1" si="300"/>
        <v>100.01569305993912</v>
      </c>
      <c r="E2406" s="104">
        <f t="shared" ca="1" si="301"/>
        <v>4.6208632459273922</v>
      </c>
      <c r="F2406" s="104">
        <f t="shared" ca="1" si="296"/>
        <v>101.58168426666811</v>
      </c>
      <c r="G2406" s="104">
        <f t="shared" si="303"/>
        <v>2396</v>
      </c>
      <c r="H2406" s="104">
        <f t="shared" ca="1" si="297"/>
        <v>101.58168426666811</v>
      </c>
    </row>
    <row r="2407" spans="1:8">
      <c r="A2407" s="104">
        <f t="shared" si="302"/>
        <v>2397</v>
      </c>
      <c r="B2407" s="104">
        <f t="shared" ca="1" si="298"/>
        <v>-0.36496632448523147</v>
      </c>
      <c r="C2407" s="104">
        <f t="shared" ca="1" si="299"/>
        <v>-3.5496632448523145E-4</v>
      </c>
      <c r="D2407" s="104">
        <f t="shared" ca="1" si="300"/>
        <v>100.01533809361464</v>
      </c>
      <c r="E2407" s="104">
        <f t="shared" ca="1" si="301"/>
        <v>4.6205082796029071</v>
      </c>
      <c r="F2407" s="104">
        <f t="shared" ca="1" si="296"/>
        <v>101.54563258851336</v>
      </c>
      <c r="G2407" s="104">
        <f t="shared" si="303"/>
        <v>2397</v>
      </c>
      <c r="H2407" s="104">
        <f t="shared" ca="1" si="297"/>
        <v>101.54563258851336</v>
      </c>
    </row>
    <row r="2408" spans="1:8">
      <c r="A2408" s="104">
        <f t="shared" si="302"/>
        <v>2398</v>
      </c>
      <c r="B2408" s="104">
        <f t="shared" ca="1" si="298"/>
        <v>-0.87707874353996984</v>
      </c>
      <c r="C2408" s="104">
        <f t="shared" ca="1" si="299"/>
        <v>-8.670787435399698E-4</v>
      </c>
      <c r="D2408" s="104">
        <f t="shared" ca="1" si="300"/>
        <v>100.01447101487111</v>
      </c>
      <c r="E2408" s="104">
        <f t="shared" ca="1" si="301"/>
        <v>4.619641200859367</v>
      </c>
      <c r="F2408" s="104">
        <f t="shared" ca="1" si="296"/>
        <v>101.45762269026652</v>
      </c>
      <c r="G2408" s="104">
        <f t="shared" si="303"/>
        <v>2398</v>
      </c>
      <c r="H2408" s="104">
        <f t="shared" ca="1" si="297"/>
        <v>101.45762269026652</v>
      </c>
    </row>
    <row r="2409" spans="1:8">
      <c r="A2409" s="104">
        <f t="shared" si="302"/>
        <v>2399</v>
      </c>
      <c r="B2409" s="104">
        <f t="shared" ca="1" si="298"/>
        <v>-0.16537136200129082</v>
      </c>
      <c r="C2409" s="104">
        <f t="shared" ca="1" si="299"/>
        <v>-1.5537136200129083E-4</v>
      </c>
      <c r="D2409" s="104">
        <f t="shared" ca="1" si="300"/>
        <v>100.01431564350911</v>
      </c>
      <c r="E2409" s="104">
        <f t="shared" ca="1" si="301"/>
        <v>4.619485829497366</v>
      </c>
      <c r="F2409" s="104">
        <f t="shared" ca="1" si="296"/>
        <v>101.44186030578703</v>
      </c>
      <c r="G2409" s="104">
        <f t="shared" si="303"/>
        <v>2399</v>
      </c>
      <c r="H2409" s="104">
        <f t="shared" ca="1" si="297"/>
        <v>101.44186030578703</v>
      </c>
    </row>
    <row r="2410" spans="1:8">
      <c r="A2410" s="104">
        <f t="shared" si="302"/>
        <v>2400</v>
      </c>
      <c r="B2410" s="104">
        <f t="shared" ca="1" si="298"/>
        <v>0.25586499290868103</v>
      </c>
      <c r="C2410" s="104">
        <f t="shared" ca="1" si="299"/>
        <v>2.6586499290868104E-4</v>
      </c>
      <c r="D2410" s="104">
        <f t="shared" ca="1" si="300"/>
        <v>100.01458150850202</v>
      </c>
      <c r="E2410" s="104">
        <f t="shared" ca="1" si="301"/>
        <v>4.619751694490275</v>
      </c>
      <c r="F2410" s="104">
        <f t="shared" ca="1" si="296"/>
        <v>101.46883373074374</v>
      </c>
      <c r="G2410" s="104">
        <f t="shared" si="303"/>
        <v>2400</v>
      </c>
      <c r="H2410" s="104">
        <f t="shared" ca="1" si="297"/>
        <v>101.46883373074374</v>
      </c>
    </row>
    <row r="2411" spans="1:8">
      <c r="A2411" s="104">
        <f t="shared" si="302"/>
        <v>2401</v>
      </c>
      <c r="B2411" s="104">
        <f t="shared" ca="1" si="298"/>
        <v>-0.76932375728345104</v>
      </c>
      <c r="C2411" s="104">
        <f t="shared" ca="1" si="299"/>
        <v>-7.5932375728345102E-4</v>
      </c>
      <c r="D2411" s="104">
        <f t="shared" ca="1" si="300"/>
        <v>100.01382218474474</v>
      </c>
      <c r="E2411" s="104">
        <f t="shared" ca="1" si="301"/>
        <v>4.6189923707329914</v>
      </c>
      <c r="F2411" s="104">
        <f t="shared" ca="1" si="296"/>
        <v>101.39181527933864</v>
      </c>
      <c r="G2411" s="104">
        <f t="shared" si="303"/>
        <v>2401</v>
      </c>
      <c r="H2411" s="104">
        <f t="shared" ca="1" si="297"/>
        <v>101.39181527933864</v>
      </c>
    </row>
    <row r="2412" spans="1:8">
      <c r="A2412" s="104">
        <f t="shared" si="302"/>
        <v>2402</v>
      </c>
      <c r="B2412" s="104">
        <f t="shared" ca="1" si="298"/>
        <v>0.66012438415142283</v>
      </c>
      <c r="C2412" s="104">
        <f t="shared" ca="1" si="299"/>
        <v>6.7012438415142283E-4</v>
      </c>
      <c r="D2412" s="104">
        <f t="shared" ca="1" si="300"/>
        <v>100.0144923091289</v>
      </c>
      <c r="E2412" s="104">
        <f t="shared" ca="1" si="301"/>
        <v>4.6196624951171428</v>
      </c>
      <c r="F2412" s="104">
        <f t="shared" ca="1" si="296"/>
        <v>101.45978317804031</v>
      </c>
      <c r="G2412" s="104">
        <f t="shared" si="303"/>
        <v>2402</v>
      </c>
      <c r="H2412" s="104">
        <f t="shared" ca="1" si="297"/>
        <v>101.45978317804031</v>
      </c>
    </row>
    <row r="2413" spans="1:8">
      <c r="A2413" s="104">
        <f t="shared" si="302"/>
        <v>2403</v>
      </c>
      <c r="B2413" s="104">
        <f t="shared" ca="1" si="298"/>
        <v>-0.63730079811882523</v>
      </c>
      <c r="C2413" s="104">
        <f t="shared" ca="1" si="299"/>
        <v>-6.2730079811882517E-4</v>
      </c>
      <c r="D2413" s="104">
        <f t="shared" ca="1" si="300"/>
        <v>100.01386500833078</v>
      </c>
      <c r="E2413" s="104">
        <f t="shared" ca="1" si="301"/>
        <v>4.6190351943190242</v>
      </c>
      <c r="F2413" s="104">
        <f t="shared" ca="1" si="296"/>
        <v>101.39615733343378</v>
      </c>
      <c r="G2413" s="104">
        <f t="shared" si="303"/>
        <v>2403</v>
      </c>
      <c r="H2413" s="104">
        <f t="shared" ca="1" si="297"/>
        <v>101.39615733343378</v>
      </c>
    </row>
    <row r="2414" spans="1:8">
      <c r="A2414" s="104">
        <f t="shared" si="302"/>
        <v>2404</v>
      </c>
      <c r="B2414" s="104">
        <f t="shared" ca="1" si="298"/>
        <v>-0.62779939934526863</v>
      </c>
      <c r="C2414" s="104">
        <f t="shared" ca="1" si="299"/>
        <v>-6.1779939934526859E-4</v>
      </c>
      <c r="D2414" s="104">
        <f t="shared" ca="1" si="300"/>
        <v>100.01324720893143</v>
      </c>
      <c r="E2414" s="104">
        <f t="shared" ca="1" si="301"/>
        <v>4.6184173949196792</v>
      </c>
      <c r="F2414" s="104">
        <f t="shared" ca="1" si="296"/>
        <v>101.33353419459787</v>
      </c>
      <c r="G2414" s="104">
        <f t="shared" si="303"/>
        <v>2404</v>
      </c>
      <c r="H2414" s="104">
        <f t="shared" ca="1" si="297"/>
        <v>101.33353419459787</v>
      </c>
    </row>
    <row r="2415" spans="1:8">
      <c r="A2415" s="104">
        <f t="shared" si="302"/>
        <v>2405</v>
      </c>
      <c r="B2415" s="104">
        <f t="shared" ca="1" si="298"/>
        <v>-0.17140188772230036</v>
      </c>
      <c r="C2415" s="104">
        <f t="shared" ca="1" si="299"/>
        <v>-1.6140188772230035E-4</v>
      </c>
      <c r="D2415" s="104">
        <f t="shared" ca="1" si="300"/>
        <v>100.01308580704371</v>
      </c>
      <c r="E2415" s="104">
        <f t="shared" ca="1" si="301"/>
        <v>4.6182559930319567</v>
      </c>
      <c r="F2415" s="104">
        <f t="shared" ca="1" si="296"/>
        <v>101.31718009071639</v>
      </c>
      <c r="G2415" s="104">
        <f t="shared" si="303"/>
        <v>2405</v>
      </c>
      <c r="H2415" s="104">
        <f t="shared" ca="1" si="297"/>
        <v>101.31718009071639</v>
      </c>
    </row>
    <row r="2416" spans="1:8">
      <c r="A2416" s="104">
        <f t="shared" si="302"/>
        <v>2406</v>
      </c>
      <c r="B2416" s="104">
        <f t="shared" ca="1" si="298"/>
        <v>-1.0911507816543748</v>
      </c>
      <c r="C2416" s="104">
        <f t="shared" ca="1" si="299"/>
        <v>-1.0811507816543748E-3</v>
      </c>
      <c r="D2416" s="104">
        <f t="shared" ca="1" si="300"/>
        <v>100.01200465626205</v>
      </c>
      <c r="E2416" s="104">
        <f t="shared" ca="1" si="301"/>
        <v>4.6171748422503027</v>
      </c>
      <c r="F2416" s="104">
        <f t="shared" ca="1" si="296"/>
        <v>101.20770013510028</v>
      </c>
      <c r="G2416" s="104">
        <f t="shared" si="303"/>
        <v>2406</v>
      </c>
      <c r="H2416" s="104">
        <f t="shared" ca="1" si="297"/>
        <v>101.20770013510028</v>
      </c>
    </row>
    <row r="2417" spans="1:8">
      <c r="A2417" s="104">
        <f t="shared" si="302"/>
        <v>2407</v>
      </c>
      <c r="B2417" s="104">
        <f t="shared" ca="1" si="298"/>
        <v>0.62750068774629875</v>
      </c>
      <c r="C2417" s="104">
        <f t="shared" ca="1" si="299"/>
        <v>6.3750068774629876E-4</v>
      </c>
      <c r="D2417" s="104">
        <f t="shared" ca="1" si="300"/>
        <v>100.01264215694979</v>
      </c>
      <c r="E2417" s="104">
        <f t="shared" ca="1" si="301"/>
        <v>4.6178123429380493</v>
      </c>
      <c r="F2417" s="104">
        <f t="shared" ca="1" si="296"/>
        <v>101.27224068367791</v>
      </c>
      <c r="G2417" s="104">
        <f t="shared" si="303"/>
        <v>2407</v>
      </c>
      <c r="H2417" s="104">
        <f t="shared" ca="1" si="297"/>
        <v>101.27224068367791</v>
      </c>
    </row>
    <row r="2418" spans="1:8">
      <c r="A2418" s="104">
        <f t="shared" si="302"/>
        <v>2408</v>
      </c>
      <c r="B2418" s="104">
        <f t="shared" ca="1" si="298"/>
        <v>1.1340764936682528</v>
      </c>
      <c r="C2418" s="104">
        <f t="shared" ca="1" si="299"/>
        <v>1.1440764936682529E-3</v>
      </c>
      <c r="D2418" s="104">
        <f t="shared" ca="1" si="300"/>
        <v>100.01378623344347</v>
      </c>
      <c r="E2418" s="104">
        <f t="shared" ca="1" si="301"/>
        <v>4.6189564194317176</v>
      </c>
      <c r="F2418" s="104">
        <f t="shared" ca="1" si="296"/>
        <v>101.38817017716431</v>
      </c>
      <c r="G2418" s="104">
        <f t="shared" si="303"/>
        <v>2408</v>
      </c>
      <c r="H2418" s="104">
        <f t="shared" ca="1" si="297"/>
        <v>101.38817017716431</v>
      </c>
    </row>
    <row r="2419" spans="1:8">
      <c r="A2419" s="104">
        <f t="shared" si="302"/>
        <v>2409</v>
      </c>
      <c r="B2419" s="104">
        <f t="shared" ca="1" si="298"/>
        <v>1.0790235404643682</v>
      </c>
      <c r="C2419" s="104">
        <f t="shared" ca="1" si="299"/>
        <v>1.0890235404643683E-3</v>
      </c>
      <c r="D2419" s="104">
        <f t="shared" ca="1" si="300"/>
        <v>100.01487525698393</v>
      </c>
      <c r="E2419" s="104">
        <f t="shared" ca="1" si="301"/>
        <v>4.6200454429721818</v>
      </c>
      <c r="F2419" s="104">
        <f t="shared" ca="1" si="296"/>
        <v>101.49864442482171</v>
      </c>
      <c r="G2419" s="104">
        <f t="shared" si="303"/>
        <v>2409</v>
      </c>
      <c r="H2419" s="104">
        <f t="shared" ca="1" si="297"/>
        <v>101.49864442482171</v>
      </c>
    </row>
    <row r="2420" spans="1:8">
      <c r="A2420" s="104">
        <f t="shared" si="302"/>
        <v>2410</v>
      </c>
      <c r="B2420" s="104">
        <f t="shared" ca="1" si="298"/>
        <v>-0.87167804029304374</v>
      </c>
      <c r="C2420" s="104">
        <f t="shared" ca="1" si="299"/>
        <v>-8.6167804029304369E-4</v>
      </c>
      <c r="D2420" s="104">
        <f t="shared" ca="1" si="300"/>
        <v>100.01401357894363</v>
      </c>
      <c r="E2420" s="104">
        <f t="shared" ca="1" si="301"/>
        <v>4.619183764931889</v>
      </c>
      <c r="F2420" s="104">
        <f t="shared" ca="1" si="296"/>
        <v>101.41122294179655</v>
      </c>
      <c r="G2420" s="104">
        <f t="shared" si="303"/>
        <v>2410</v>
      </c>
      <c r="H2420" s="104">
        <f t="shared" ca="1" si="297"/>
        <v>101.41122294179655</v>
      </c>
    </row>
    <row r="2421" spans="1:8">
      <c r="A2421" s="104">
        <f t="shared" si="302"/>
        <v>2411</v>
      </c>
      <c r="B2421" s="104">
        <f t="shared" ca="1" si="298"/>
        <v>1.5478799538666022</v>
      </c>
      <c r="C2421" s="104">
        <f t="shared" ca="1" si="299"/>
        <v>1.5578799538666023E-3</v>
      </c>
      <c r="D2421" s="104">
        <f t="shared" ca="1" si="300"/>
        <v>100.0155714588975</v>
      </c>
      <c r="E2421" s="104">
        <f t="shared" ca="1" si="301"/>
        <v>4.6207416448857552</v>
      </c>
      <c r="F2421" s="104">
        <f t="shared" ca="1" si="296"/>
        <v>101.5693325790543</v>
      </c>
      <c r="G2421" s="104">
        <f t="shared" si="303"/>
        <v>2411</v>
      </c>
      <c r="H2421" s="104">
        <f t="shared" ca="1" si="297"/>
        <v>101.5693325790543</v>
      </c>
    </row>
    <row r="2422" spans="1:8">
      <c r="A2422" s="104">
        <f t="shared" si="302"/>
        <v>2412</v>
      </c>
      <c r="B2422" s="104">
        <f t="shared" ca="1" si="298"/>
        <v>1.0622631580327814E-2</v>
      </c>
      <c r="C2422" s="104">
        <f t="shared" ca="1" si="299"/>
        <v>2.0622631580327815E-5</v>
      </c>
      <c r="D2422" s="104">
        <f t="shared" ca="1" si="300"/>
        <v>100.01559208152908</v>
      </c>
      <c r="E2422" s="104">
        <f t="shared" ca="1" si="301"/>
        <v>4.6207622675173354</v>
      </c>
      <c r="F2422" s="104">
        <f t="shared" ca="1" si="296"/>
        <v>101.57142722757844</v>
      </c>
      <c r="G2422" s="104">
        <f t="shared" si="303"/>
        <v>2412</v>
      </c>
      <c r="H2422" s="104">
        <f t="shared" ca="1" si="297"/>
        <v>101.57142722757844</v>
      </c>
    </row>
    <row r="2423" spans="1:8">
      <c r="A2423" s="104">
        <f t="shared" si="302"/>
        <v>2413</v>
      </c>
      <c r="B2423" s="104">
        <f t="shared" ca="1" si="298"/>
        <v>-0.63930793820309662</v>
      </c>
      <c r="C2423" s="104">
        <f t="shared" ca="1" si="299"/>
        <v>-6.2930793820309655E-4</v>
      </c>
      <c r="D2423" s="104">
        <f t="shared" ca="1" si="300"/>
        <v>100.01496277359088</v>
      </c>
      <c r="E2423" s="104">
        <f t="shared" ca="1" si="301"/>
        <v>4.6201329595791325</v>
      </c>
      <c r="F2423" s="104">
        <f t="shared" ca="1" si="296"/>
        <v>101.50752763050021</v>
      </c>
      <c r="G2423" s="104">
        <f t="shared" si="303"/>
        <v>2413</v>
      </c>
      <c r="H2423" s="104">
        <f t="shared" ca="1" si="297"/>
        <v>101.50752763050021</v>
      </c>
    </row>
    <row r="2424" spans="1:8">
      <c r="A2424" s="104">
        <f t="shared" si="302"/>
        <v>2414</v>
      </c>
      <c r="B2424" s="104">
        <f t="shared" ca="1" si="298"/>
        <v>0.86960623477588261</v>
      </c>
      <c r="C2424" s="104">
        <f t="shared" ca="1" si="299"/>
        <v>8.7960623477588266E-4</v>
      </c>
      <c r="D2424" s="104">
        <f t="shared" ca="1" si="300"/>
        <v>100.01584237982566</v>
      </c>
      <c r="E2424" s="104">
        <f t="shared" ca="1" si="301"/>
        <v>4.6210125658139081</v>
      </c>
      <c r="F2424" s="104">
        <f t="shared" ca="1" si="296"/>
        <v>101.59685356474564</v>
      </c>
      <c r="G2424" s="104">
        <f t="shared" si="303"/>
        <v>2414</v>
      </c>
      <c r="H2424" s="104">
        <f t="shared" ca="1" si="297"/>
        <v>101.59685356474564</v>
      </c>
    </row>
    <row r="2425" spans="1:8">
      <c r="A2425" s="104">
        <f t="shared" si="302"/>
        <v>2415</v>
      </c>
      <c r="B2425" s="104">
        <f t="shared" ca="1" si="298"/>
        <v>0.15739631759143541</v>
      </c>
      <c r="C2425" s="104">
        <f t="shared" ca="1" si="299"/>
        <v>1.673963175914354E-4</v>
      </c>
      <c r="D2425" s="104">
        <f t="shared" ca="1" si="300"/>
        <v>100.01600977614325</v>
      </c>
      <c r="E2425" s="104">
        <f t="shared" ca="1" si="301"/>
        <v>4.6211799621314995</v>
      </c>
      <c r="F2425" s="104">
        <f t="shared" ca="1" si="296"/>
        <v>101.61386192744018</v>
      </c>
      <c r="G2425" s="104">
        <f t="shared" si="303"/>
        <v>2415</v>
      </c>
      <c r="H2425" s="104">
        <f t="shared" ca="1" si="297"/>
        <v>101.61386192744018</v>
      </c>
    </row>
    <row r="2426" spans="1:8">
      <c r="A2426" s="104">
        <f t="shared" si="302"/>
        <v>2416</v>
      </c>
      <c r="B2426" s="104">
        <f t="shared" ca="1" si="298"/>
        <v>3.4154911221882397E-2</v>
      </c>
      <c r="C2426" s="104">
        <f t="shared" ca="1" si="299"/>
        <v>4.4154911221882398E-5</v>
      </c>
      <c r="D2426" s="104">
        <f t="shared" ca="1" si="300"/>
        <v>100.01605393105447</v>
      </c>
      <c r="E2426" s="104">
        <f t="shared" ca="1" si="301"/>
        <v>4.6212241170427211</v>
      </c>
      <c r="F2426" s="104">
        <f t="shared" ca="1" si="296"/>
        <v>101.61834877754998</v>
      </c>
      <c r="G2426" s="104">
        <f t="shared" si="303"/>
        <v>2416</v>
      </c>
      <c r="H2426" s="104">
        <f t="shared" ca="1" si="297"/>
        <v>101.61834877754998</v>
      </c>
    </row>
    <row r="2427" spans="1:8">
      <c r="A2427" s="104">
        <f t="shared" si="302"/>
        <v>2417</v>
      </c>
      <c r="B2427" s="104">
        <f t="shared" ca="1" si="298"/>
        <v>-1.3761203936144302</v>
      </c>
      <c r="C2427" s="104">
        <f t="shared" ca="1" si="299"/>
        <v>-1.3661203936144301E-3</v>
      </c>
      <c r="D2427" s="104">
        <f t="shared" ca="1" si="300"/>
        <v>100.01468781066086</v>
      </c>
      <c r="E2427" s="104">
        <f t="shared" ca="1" si="301"/>
        <v>4.6198579966491069</v>
      </c>
      <c r="F2427" s="104">
        <f t="shared" ca="1" si="296"/>
        <v>101.47962066015026</v>
      </c>
      <c r="G2427" s="104">
        <f t="shared" si="303"/>
        <v>2417</v>
      </c>
      <c r="H2427" s="104">
        <f t="shared" ca="1" si="297"/>
        <v>101.47962066015026</v>
      </c>
    </row>
    <row r="2428" spans="1:8">
      <c r="A2428" s="104">
        <f t="shared" si="302"/>
        <v>2418</v>
      </c>
      <c r="B2428" s="104">
        <f t="shared" ca="1" si="298"/>
        <v>0.78089072259700743</v>
      </c>
      <c r="C2428" s="104">
        <f t="shared" ca="1" si="299"/>
        <v>7.9089072259700744E-4</v>
      </c>
      <c r="D2428" s="104">
        <f t="shared" ca="1" si="300"/>
        <v>100.01547870138346</v>
      </c>
      <c r="E2428" s="104">
        <f t="shared" ca="1" si="301"/>
        <v>4.6206488873717042</v>
      </c>
      <c r="F2428" s="104">
        <f t="shared" ca="1" si="296"/>
        <v>101.559911697196</v>
      </c>
      <c r="G2428" s="104">
        <f t="shared" si="303"/>
        <v>2418</v>
      </c>
      <c r="H2428" s="104">
        <f t="shared" ca="1" si="297"/>
        <v>101.559911697196</v>
      </c>
    </row>
    <row r="2429" spans="1:8">
      <c r="A2429" s="104">
        <f t="shared" si="302"/>
        <v>2419</v>
      </c>
      <c r="B2429" s="104">
        <f t="shared" ca="1" si="298"/>
        <v>0.45780091395299582</v>
      </c>
      <c r="C2429" s="104">
        <f t="shared" ca="1" si="299"/>
        <v>4.6780091395299585E-4</v>
      </c>
      <c r="D2429" s="104">
        <f t="shared" ca="1" si="300"/>
        <v>100.01594650229741</v>
      </c>
      <c r="E2429" s="104">
        <f t="shared" ca="1" si="301"/>
        <v>4.6211166882856576</v>
      </c>
      <c r="F2429" s="104">
        <f t="shared" ca="1" si="296"/>
        <v>101.60743263101048</v>
      </c>
      <c r="G2429" s="104">
        <f t="shared" si="303"/>
        <v>2419</v>
      </c>
      <c r="H2429" s="104">
        <f t="shared" ca="1" si="297"/>
        <v>101.60743263101048</v>
      </c>
    </row>
    <row r="2430" spans="1:8">
      <c r="A2430" s="104">
        <f t="shared" si="302"/>
        <v>2420</v>
      </c>
      <c r="B2430" s="104">
        <f t="shared" ca="1" si="298"/>
        <v>1.0065663266724889</v>
      </c>
      <c r="C2430" s="104">
        <f t="shared" ca="1" si="299"/>
        <v>1.016566326672489E-3</v>
      </c>
      <c r="D2430" s="104">
        <f t="shared" ca="1" si="300"/>
        <v>100.01696306862408</v>
      </c>
      <c r="E2430" s="104">
        <f t="shared" ca="1" si="301"/>
        <v>4.6221332546123302</v>
      </c>
      <c r="F2430" s="104">
        <f t="shared" ca="1" si="296"/>
        <v>101.71077584427854</v>
      </c>
      <c r="G2430" s="104">
        <f t="shared" si="303"/>
        <v>2420</v>
      </c>
      <c r="H2430" s="104">
        <f t="shared" ca="1" si="297"/>
        <v>101.71077584427854</v>
      </c>
    </row>
    <row r="2431" spans="1:8">
      <c r="A2431" s="104">
        <f t="shared" si="302"/>
        <v>2421</v>
      </c>
      <c r="B2431" s="104">
        <f t="shared" ca="1" si="298"/>
        <v>0.82675718564578515</v>
      </c>
      <c r="C2431" s="104">
        <f t="shared" ca="1" si="299"/>
        <v>8.3675718564578524E-4</v>
      </c>
      <c r="D2431" s="104">
        <f t="shared" ca="1" si="300"/>
        <v>100.01779982580973</v>
      </c>
      <c r="E2431" s="104">
        <f t="shared" ca="1" si="301"/>
        <v>4.6229700117979755</v>
      </c>
      <c r="F2431" s="104">
        <f t="shared" ca="1" si="296"/>
        <v>101.79591868379737</v>
      </c>
      <c r="G2431" s="104">
        <f t="shared" si="303"/>
        <v>2421</v>
      </c>
      <c r="H2431" s="104">
        <f t="shared" ca="1" si="297"/>
        <v>101.79591868379737</v>
      </c>
    </row>
    <row r="2432" spans="1:8">
      <c r="A2432" s="104">
        <f t="shared" si="302"/>
        <v>2422</v>
      </c>
      <c r="B2432" s="104">
        <f t="shared" ca="1" si="298"/>
        <v>0.20771529214567913</v>
      </c>
      <c r="C2432" s="104">
        <f t="shared" ca="1" si="299"/>
        <v>2.1771529214567915E-4</v>
      </c>
      <c r="D2432" s="104">
        <f t="shared" ca="1" si="300"/>
        <v>100.01801754110188</v>
      </c>
      <c r="E2432" s="104">
        <f t="shared" ca="1" si="301"/>
        <v>4.6231877270901212</v>
      </c>
      <c r="F2432" s="104">
        <f t="shared" ca="1" si="296"/>
        <v>101.81808362470859</v>
      </c>
      <c r="G2432" s="104">
        <f t="shared" si="303"/>
        <v>2422</v>
      </c>
      <c r="H2432" s="104">
        <f t="shared" ca="1" si="297"/>
        <v>101.81808362470859</v>
      </c>
    </row>
    <row r="2433" spans="1:8">
      <c r="A2433" s="104">
        <f t="shared" si="302"/>
        <v>2423</v>
      </c>
      <c r="B2433" s="104">
        <f t="shared" ca="1" si="298"/>
        <v>0.60032489512025777</v>
      </c>
      <c r="C2433" s="104">
        <f t="shared" ca="1" si="299"/>
        <v>6.1032489512025784E-4</v>
      </c>
      <c r="D2433" s="104">
        <f t="shared" ca="1" si="300"/>
        <v>100.018627865997</v>
      </c>
      <c r="E2433" s="104">
        <f t="shared" ca="1" si="301"/>
        <v>4.6237980519852417</v>
      </c>
      <c r="F2433" s="104">
        <f t="shared" ca="1" si="296"/>
        <v>101.88024470321551</v>
      </c>
      <c r="G2433" s="104">
        <f t="shared" si="303"/>
        <v>2423</v>
      </c>
      <c r="H2433" s="104">
        <f t="shared" ca="1" si="297"/>
        <v>101.88024470321551</v>
      </c>
    </row>
    <row r="2434" spans="1:8">
      <c r="A2434" s="104">
        <f t="shared" si="302"/>
        <v>2424</v>
      </c>
      <c r="B2434" s="104">
        <f t="shared" ca="1" si="298"/>
        <v>-0.50927153925247737</v>
      </c>
      <c r="C2434" s="104">
        <f t="shared" ca="1" si="299"/>
        <v>-4.9927153925247733E-4</v>
      </c>
      <c r="D2434" s="104">
        <f t="shared" ca="1" si="300"/>
        <v>100.01812859445775</v>
      </c>
      <c r="E2434" s="104">
        <f t="shared" ca="1" si="301"/>
        <v>4.6232987804459889</v>
      </c>
      <c r="F2434" s="104">
        <f t="shared" ca="1" si="296"/>
        <v>101.82939149245983</v>
      </c>
      <c r="G2434" s="104">
        <f t="shared" si="303"/>
        <v>2424</v>
      </c>
      <c r="H2434" s="104">
        <f t="shared" ca="1" si="297"/>
        <v>101.82939149245983</v>
      </c>
    </row>
    <row r="2435" spans="1:8">
      <c r="A2435" s="104">
        <f t="shared" si="302"/>
        <v>2425</v>
      </c>
      <c r="B2435" s="104">
        <f t="shared" ca="1" si="298"/>
        <v>-0.36078289671888164</v>
      </c>
      <c r="C2435" s="104">
        <f t="shared" ca="1" si="299"/>
        <v>-3.5078289671888161E-4</v>
      </c>
      <c r="D2435" s="104">
        <f t="shared" ca="1" si="300"/>
        <v>100.01777781156103</v>
      </c>
      <c r="E2435" s="104">
        <f t="shared" ca="1" si="301"/>
        <v>4.6229479975492698</v>
      </c>
      <c r="F2435" s="104">
        <f t="shared" ca="1" si="296"/>
        <v>101.79367774779259</v>
      </c>
      <c r="G2435" s="104">
        <f t="shared" si="303"/>
        <v>2425</v>
      </c>
      <c r="H2435" s="104">
        <f t="shared" ca="1" si="297"/>
        <v>101.79367774779259</v>
      </c>
    </row>
    <row r="2436" spans="1:8">
      <c r="A2436" s="104">
        <f t="shared" si="302"/>
        <v>2426</v>
      </c>
      <c r="B2436" s="104">
        <f t="shared" ca="1" si="298"/>
        <v>0.78479663146778456</v>
      </c>
      <c r="C2436" s="104">
        <f t="shared" ca="1" si="299"/>
        <v>7.9479663146778459E-4</v>
      </c>
      <c r="D2436" s="104">
        <f t="shared" ca="1" si="300"/>
        <v>100.0185726081925</v>
      </c>
      <c r="E2436" s="104">
        <f t="shared" ca="1" si="301"/>
        <v>4.6237427941807372</v>
      </c>
      <c r="F2436" s="104">
        <f t="shared" ca="1" si="296"/>
        <v>101.8746151801098</v>
      </c>
      <c r="G2436" s="104">
        <f t="shared" si="303"/>
        <v>2426</v>
      </c>
      <c r="H2436" s="104">
        <f t="shared" ca="1" si="297"/>
        <v>101.8746151801098</v>
      </c>
    </row>
    <row r="2437" spans="1:8">
      <c r="A2437" s="104">
        <f t="shared" si="302"/>
        <v>2427</v>
      </c>
      <c r="B2437" s="104">
        <f t="shared" ca="1" si="298"/>
        <v>4.9303440539566354E-2</v>
      </c>
      <c r="C2437" s="104">
        <f t="shared" ca="1" si="299"/>
        <v>5.9303440539566352E-5</v>
      </c>
      <c r="D2437" s="104">
        <f t="shared" ca="1" si="300"/>
        <v>100.01863191163304</v>
      </c>
      <c r="E2437" s="104">
        <f t="shared" ca="1" si="301"/>
        <v>4.6238020976212768</v>
      </c>
      <c r="F2437" s="104">
        <f t="shared" ca="1" si="296"/>
        <v>101.8806568744385</v>
      </c>
      <c r="G2437" s="104">
        <f t="shared" si="303"/>
        <v>2427</v>
      </c>
      <c r="H2437" s="104">
        <f t="shared" ca="1" si="297"/>
        <v>101.8806568744385</v>
      </c>
    </row>
    <row r="2438" spans="1:8">
      <c r="A2438" s="104">
        <f t="shared" si="302"/>
        <v>2428</v>
      </c>
      <c r="B2438" s="104">
        <f t="shared" ca="1" si="298"/>
        <v>-0.94659682004020085</v>
      </c>
      <c r="C2438" s="104">
        <f t="shared" ca="1" si="299"/>
        <v>-9.3659682004020083E-4</v>
      </c>
      <c r="D2438" s="104">
        <f t="shared" ca="1" si="300"/>
        <v>100.017695314813</v>
      </c>
      <c r="E2438" s="104">
        <f t="shared" ca="1" si="301"/>
        <v>4.6228655008012369</v>
      </c>
      <c r="F2438" s="104">
        <f t="shared" ca="1" si="296"/>
        <v>101.78528044678787</v>
      </c>
      <c r="G2438" s="104">
        <f t="shared" si="303"/>
        <v>2428</v>
      </c>
      <c r="H2438" s="104">
        <f t="shared" ca="1" si="297"/>
        <v>101.78528044678787</v>
      </c>
    </row>
    <row r="2439" spans="1:8">
      <c r="A2439" s="104">
        <f t="shared" si="302"/>
        <v>2429</v>
      </c>
      <c r="B2439" s="104">
        <f t="shared" ca="1" si="298"/>
        <v>2.0820625469212768</v>
      </c>
      <c r="C2439" s="104">
        <f t="shared" ca="1" si="299"/>
        <v>2.0920625469212769E-3</v>
      </c>
      <c r="D2439" s="104">
        <f t="shared" ca="1" si="300"/>
        <v>100.01978737735992</v>
      </c>
      <c r="E2439" s="104">
        <f t="shared" ca="1" si="301"/>
        <v>4.6249575633481586</v>
      </c>
      <c r="F2439" s="104">
        <f t="shared" ca="1" si="296"/>
        <v>101.99844451837706</v>
      </c>
      <c r="G2439" s="104">
        <f t="shared" si="303"/>
        <v>2429</v>
      </c>
      <c r="H2439" s="104">
        <f t="shared" ca="1" si="297"/>
        <v>101.99844451837706</v>
      </c>
    </row>
    <row r="2440" spans="1:8">
      <c r="A2440" s="104">
        <f t="shared" si="302"/>
        <v>2430</v>
      </c>
      <c r="B2440" s="104">
        <f t="shared" ca="1" si="298"/>
        <v>-0.37833086568514129</v>
      </c>
      <c r="C2440" s="104">
        <f t="shared" ca="1" si="299"/>
        <v>-3.6833086568514129E-4</v>
      </c>
      <c r="D2440" s="104">
        <f t="shared" ca="1" si="300"/>
        <v>100.01941904649424</v>
      </c>
      <c r="E2440" s="104">
        <f t="shared" ca="1" si="301"/>
        <v>4.6245892324824736</v>
      </c>
      <c r="F2440" s="104">
        <f t="shared" ca="1" si="296"/>
        <v>101.96088226110311</v>
      </c>
      <c r="G2440" s="104">
        <f t="shared" si="303"/>
        <v>2430</v>
      </c>
      <c r="H2440" s="104">
        <f t="shared" ca="1" si="297"/>
        <v>101.96088226110311</v>
      </c>
    </row>
    <row r="2441" spans="1:8">
      <c r="A2441" s="104">
        <f t="shared" si="302"/>
        <v>2431</v>
      </c>
      <c r="B2441" s="104">
        <f t="shared" ca="1" si="298"/>
        <v>0.35222579089205752</v>
      </c>
      <c r="C2441" s="104">
        <f t="shared" ca="1" si="299"/>
        <v>3.6222579089205756E-4</v>
      </c>
      <c r="D2441" s="104">
        <f t="shared" ca="1" si="300"/>
        <v>100.01978127228513</v>
      </c>
      <c r="E2441" s="104">
        <f t="shared" ca="1" si="301"/>
        <v>4.6249514582733653</v>
      </c>
      <c r="F2441" s="104">
        <f t="shared" ca="1" si="296"/>
        <v>101.9978218121453</v>
      </c>
      <c r="G2441" s="104">
        <f t="shared" si="303"/>
        <v>2431</v>
      </c>
      <c r="H2441" s="104">
        <f t="shared" ca="1" si="297"/>
        <v>101.9978218121453</v>
      </c>
    </row>
    <row r="2442" spans="1:8">
      <c r="A2442" s="104">
        <f t="shared" si="302"/>
        <v>2432</v>
      </c>
      <c r="B2442" s="104">
        <f t="shared" ca="1" si="298"/>
        <v>-0.95440808699094548</v>
      </c>
      <c r="C2442" s="104">
        <f t="shared" ca="1" si="299"/>
        <v>-9.4440808699094547E-4</v>
      </c>
      <c r="D2442" s="104">
        <f t="shared" ca="1" si="300"/>
        <v>100.01883686419814</v>
      </c>
      <c r="E2442" s="104">
        <f t="shared" ca="1" si="301"/>
        <v>4.6240070501863739</v>
      </c>
      <c r="F2442" s="104">
        <f t="shared" ref="F2442:F2505" ca="1" si="304">EXP(E2442)</f>
        <v>101.90153971632159</v>
      </c>
      <c r="G2442" s="104">
        <f t="shared" si="303"/>
        <v>2432</v>
      </c>
      <c r="H2442" s="104">
        <f t="shared" ref="H2442:H2505" ca="1" si="305">F2442</f>
        <v>101.90153971632159</v>
      </c>
    </row>
    <row r="2443" spans="1:8">
      <c r="A2443" s="104">
        <f t="shared" si="302"/>
        <v>2433</v>
      </c>
      <c r="B2443" s="104">
        <f t="shared" ref="B2443:B2506" ca="1" si="306">NORMINV(RAND(),0,1)</f>
        <v>1.4889423404877089</v>
      </c>
      <c r="C2443" s="104">
        <f t="shared" ref="C2443:C2506" ca="1" si="307">$E$2+B2443*$C$3</f>
        <v>1.4989423404877091E-3</v>
      </c>
      <c r="D2443" s="104">
        <f t="shared" ref="D2443:D2506" ca="1" si="308">D2442+C2443</f>
        <v>100.02033580653863</v>
      </c>
      <c r="E2443" s="104">
        <f t="shared" ref="E2443:E2506" ca="1" si="309">E2442+C2443</f>
        <v>4.625505992526862</v>
      </c>
      <c r="F2443" s="104">
        <f t="shared" ca="1" si="304"/>
        <v>102.05439878360669</v>
      </c>
      <c r="G2443" s="104">
        <f t="shared" si="303"/>
        <v>2433</v>
      </c>
      <c r="H2443" s="104">
        <f t="shared" ca="1" si="305"/>
        <v>102.05439878360669</v>
      </c>
    </row>
    <row r="2444" spans="1:8">
      <c r="A2444" s="104">
        <f t="shared" ref="A2444:A2507" si="310">A2443+1</f>
        <v>2434</v>
      </c>
      <c r="B2444" s="104">
        <f t="shared" ca="1" si="306"/>
        <v>-0.37502985691014179</v>
      </c>
      <c r="C2444" s="104">
        <f t="shared" ca="1" si="307"/>
        <v>-3.6502985691014175E-4</v>
      </c>
      <c r="D2444" s="104">
        <f t="shared" ca="1" si="308"/>
        <v>100.01997077668172</v>
      </c>
      <c r="E2444" s="104">
        <f t="shared" ca="1" si="309"/>
        <v>4.6251409626699518</v>
      </c>
      <c r="F2444" s="104">
        <f t="shared" ca="1" si="304"/>
        <v>102.01715267940527</v>
      </c>
      <c r="G2444" s="104">
        <f t="shared" ref="G2444:G2507" si="311">G2443+1</f>
        <v>2434</v>
      </c>
      <c r="H2444" s="104">
        <f t="shared" ca="1" si="305"/>
        <v>102.01715267940527</v>
      </c>
    </row>
    <row r="2445" spans="1:8">
      <c r="A2445" s="104">
        <f t="shared" si="310"/>
        <v>2435</v>
      </c>
      <c r="B2445" s="104">
        <f t="shared" ca="1" si="306"/>
        <v>-3.7311948609855677E-2</v>
      </c>
      <c r="C2445" s="104">
        <f t="shared" ca="1" si="307"/>
        <v>-2.7311948609855682E-5</v>
      </c>
      <c r="D2445" s="104">
        <f t="shared" ca="1" si="308"/>
        <v>100.0199434647331</v>
      </c>
      <c r="E2445" s="104">
        <f t="shared" ca="1" si="309"/>
        <v>4.6251136507213415</v>
      </c>
      <c r="F2445" s="104">
        <f t="shared" ca="1" si="304"/>
        <v>102.01436643022305</v>
      </c>
      <c r="G2445" s="104">
        <f t="shared" si="311"/>
        <v>2435</v>
      </c>
      <c r="H2445" s="104">
        <f t="shared" ca="1" si="305"/>
        <v>102.01436643022305</v>
      </c>
    </row>
    <row r="2446" spans="1:8">
      <c r="A2446" s="104">
        <f t="shared" si="310"/>
        <v>2436</v>
      </c>
      <c r="B2446" s="104">
        <f t="shared" ca="1" si="306"/>
        <v>1.0336420953799541</v>
      </c>
      <c r="C2446" s="104">
        <f t="shared" ca="1" si="307"/>
        <v>1.0436420953799542E-3</v>
      </c>
      <c r="D2446" s="104">
        <f t="shared" ca="1" si="308"/>
        <v>100.02098710682849</v>
      </c>
      <c r="E2446" s="104">
        <f t="shared" ca="1" si="309"/>
        <v>4.6261572928167212</v>
      </c>
      <c r="F2446" s="104">
        <f t="shared" ca="1" si="304"/>
        <v>102.12088849314904</v>
      </c>
      <c r="G2446" s="104">
        <f t="shared" si="311"/>
        <v>2436</v>
      </c>
      <c r="H2446" s="104">
        <f t="shared" ca="1" si="305"/>
        <v>102.12088849314904</v>
      </c>
    </row>
    <row r="2447" spans="1:8">
      <c r="A2447" s="104">
        <f t="shared" si="310"/>
        <v>2437</v>
      </c>
      <c r="B2447" s="104">
        <f t="shared" ca="1" si="306"/>
        <v>-0.23303293144298992</v>
      </c>
      <c r="C2447" s="104">
        <f t="shared" ca="1" si="307"/>
        <v>-2.2303293144298992E-4</v>
      </c>
      <c r="D2447" s="104">
        <f t="shared" ca="1" si="308"/>
        <v>100.02076407389704</v>
      </c>
      <c r="E2447" s="104">
        <f t="shared" ca="1" si="309"/>
        <v>4.6259342598852786</v>
      </c>
      <c r="F2447" s="104">
        <f t="shared" ca="1" si="304"/>
        <v>102.09811471177291</v>
      </c>
      <c r="G2447" s="104">
        <f t="shared" si="311"/>
        <v>2437</v>
      </c>
      <c r="H2447" s="104">
        <f t="shared" ca="1" si="305"/>
        <v>102.09811471177291</v>
      </c>
    </row>
    <row r="2448" spans="1:8">
      <c r="A2448" s="104">
        <f t="shared" si="310"/>
        <v>2438</v>
      </c>
      <c r="B2448" s="104">
        <f t="shared" ca="1" si="306"/>
        <v>0.76287782812281235</v>
      </c>
      <c r="C2448" s="104">
        <f t="shared" ca="1" si="307"/>
        <v>7.7287782812281234E-4</v>
      </c>
      <c r="D2448" s="104">
        <f t="shared" ca="1" si="308"/>
        <v>100.02153695172517</v>
      </c>
      <c r="E2448" s="104">
        <f t="shared" ca="1" si="309"/>
        <v>4.6267071377134013</v>
      </c>
      <c r="F2448" s="104">
        <f t="shared" ca="1" si="304"/>
        <v>102.17705458243515</v>
      </c>
      <c r="G2448" s="104">
        <f t="shared" si="311"/>
        <v>2438</v>
      </c>
      <c r="H2448" s="104">
        <f t="shared" ca="1" si="305"/>
        <v>102.17705458243515</v>
      </c>
    </row>
    <row r="2449" spans="1:8">
      <c r="A2449" s="104">
        <f t="shared" si="310"/>
        <v>2439</v>
      </c>
      <c r="B2449" s="104">
        <f t="shared" ca="1" si="306"/>
        <v>1.2969929803045384</v>
      </c>
      <c r="C2449" s="104">
        <f t="shared" ca="1" si="307"/>
        <v>1.3069929803045384E-3</v>
      </c>
      <c r="D2449" s="104">
        <f t="shared" ca="1" si="308"/>
        <v>100.02284394470547</v>
      </c>
      <c r="E2449" s="104">
        <f t="shared" ca="1" si="309"/>
        <v>4.6280141306937059</v>
      </c>
      <c r="F2449" s="104">
        <f t="shared" ca="1" si="304"/>
        <v>102.3106865845441</v>
      </c>
      <c r="G2449" s="104">
        <f t="shared" si="311"/>
        <v>2439</v>
      </c>
      <c r="H2449" s="104">
        <f t="shared" ca="1" si="305"/>
        <v>102.3106865845441</v>
      </c>
    </row>
    <row r="2450" spans="1:8">
      <c r="A2450" s="104">
        <f t="shared" si="310"/>
        <v>2440</v>
      </c>
      <c r="B2450" s="104">
        <f t="shared" ca="1" si="306"/>
        <v>0.12288313292072905</v>
      </c>
      <c r="C2450" s="104">
        <f t="shared" ca="1" si="307"/>
        <v>1.3288313292072906E-4</v>
      </c>
      <c r="D2450" s="104">
        <f t="shared" ca="1" si="308"/>
        <v>100.02297682783839</v>
      </c>
      <c r="E2450" s="104">
        <f t="shared" ca="1" si="309"/>
        <v>4.6281470138266263</v>
      </c>
      <c r="F2450" s="104">
        <f t="shared" ca="1" si="304"/>
        <v>102.32428285244602</v>
      </c>
      <c r="G2450" s="104">
        <f t="shared" si="311"/>
        <v>2440</v>
      </c>
      <c r="H2450" s="104">
        <f t="shared" ca="1" si="305"/>
        <v>102.32428285244602</v>
      </c>
    </row>
    <row r="2451" spans="1:8">
      <c r="A2451" s="104">
        <f t="shared" si="310"/>
        <v>2441</v>
      </c>
      <c r="B2451" s="104">
        <f t="shared" ca="1" si="306"/>
        <v>-1.2940252236603884</v>
      </c>
      <c r="C2451" s="104">
        <f t="shared" ca="1" si="307"/>
        <v>-1.2840252236603884E-3</v>
      </c>
      <c r="D2451" s="104">
        <f t="shared" ca="1" si="308"/>
        <v>100.02169280261474</v>
      </c>
      <c r="E2451" s="104">
        <f t="shared" ca="1" si="309"/>
        <v>4.6268629886029657</v>
      </c>
      <c r="F2451" s="104">
        <f t="shared" ca="1" si="304"/>
        <v>102.19298020826415</v>
      </c>
      <c r="G2451" s="104">
        <f t="shared" si="311"/>
        <v>2441</v>
      </c>
      <c r="H2451" s="104">
        <f t="shared" ca="1" si="305"/>
        <v>102.19298020826415</v>
      </c>
    </row>
    <row r="2452" spans="1:8">
      <c r="A2452" s="104">
        <f t="shared" si="310"/>
        <v>2442</v>
      </c>
      <c r="B2452" s="104">
        <f t="shared" ca="1" si="306"/>
        <v>0.88170675795723663</v>
      </c>
      <c r="C2452" s="104">
        <f t="shared" ca="1" si="307"/>
        <v>8.9170675795723672E-4</v>
      </c>
      <c r="D2452" s="104">
        <f t="shared" ca="1" si="308"/>
        <v>100.02258450937269</v>
      </c>
      <c r="E2452" s="104">
        <f t="shared" ca="1" si="309"/>
        <v>4.627754695360923</v>
      </c>
      <c r="F2452" s="104">
        <f t="shared" ca="1" si="304"/>
        <v>102.28414702032198</v>
      </c>
      <c r="G2452" s="104">
        <f t="shared" si="311"/>
        <v>2442</v>
      </c>
      <c r="H2452" s="104">
        <f t="shared" ca="1" si="305"/>
        <v>102.28414702032198</v>
      </c>
    </row>
    <row r="2453" spans="1:8">
      <c r="A2453" s="104">
        <f t="shared" si="310"/>
        <v>2443</v>
      </c>
      <c r="B2453" s="104">
        <f t="shared" ca="1" si="306"/>
        <v>0.4871806848186393</v>
      </c>
      <c r="C2453" s="104">
        <f t="shared" ca="1" si="307"/>
        <v>4.9718068481863936E-4</v>
      </c>
      <c r="D2453" s="104">
        <f t="shared" ca="1" si="308"/>
        <v>100.02308169005751</v>
      </c>
      <c r="E2453" s="104">
        <f t="shared" ca="1" si="309"/>
        <v>4.6282518760457414</v>
      </c>
      <c r="F2453" s="104">
        <f t="shared" ca="1" si="304"/>
        <v>102.33501336641821</v>
      </c>
      <c r="G2453" s="104">
        <f t="shared" si="311"/>
        <v>2443</v>
      </c>
      <c r="H2453" s="104">
        <f t="shared" ca="1" si="305"/>
        <v>102.33501336641821</v>
      </c>
    </row>
    <row r="2454" spans="1:8">
      <c r="A2454" s="104">
        <f t="shared" si="310"/>
        <v>2444</v>
      </c>
      <c r="B2454" s="104">
        <f t="shared" ca="1" si="306"/>
        <v>-7.1045016400038546E-2</v>
      </c>
      <c r="C2454" s="104">
        <f t="shared" ca="1" si="307"/>
        <v>-6.104501640003855E-5</v>
      </c>
      <c r="D2454" s="104">
        <f t="shared" ca="1" si="308"/>
        <v>100.02302064504111</v>
      </c>
      <c r="E2454" s="104">
        <f t="shared" ca="1" si="309"/>
        <v>4.6281908310293414</v>
      </c>
      <c r="F2454" s="104">
        <f t="shared" ca="1" si="304"/>
        <v>102.32876651452048</v>
      </c>
      <c r="G2454" s="104">
        <f t="shared" si="311"/>
        <v>2444</v>
      </c>
      <c r="H2454" s="104">
        <f t="shared" ca="1" si="305"/>
        <v>102.32876651452048</v>
      </c>
    </row>
    <row r="2455" spans="1:8">
      <c r="A2455" s="104">
        <f t="shared" si="310"/>
        <v>2445</v>
      </c>
      <c r="B2455" s="104">
        <f t="shared" ca="1" si="306"/>
        <v>0.75307607172488722</v>
      </c>
      <c r="C2455" s="104">
        <f t="shared" ca="1" si="307"/>
        <v>7.6307607172488722E-4</v>
      </c>
      <c r="D2455" s="104">
        <f t="shared" ca="1" si="308"/>
        <v>100.02378372111284</v>
      </c>
      <c r="E2455" s="104">
        <f t="shared" ca="1" si="309"/>
        <v>4.6289539071010664</v>
      </c>
      <c r="F2455" s="104">
        <f t="shared" ca="1" si="304"/>
        <v>102.40688094753379</v>
      </c>
      <c r="G2455" s="104">
        <f t="shared" si="311"/>
        <v>2445</v>
      </c>
      <c r="H2455" s="104">
        <f t="shared" ca="1" si="305"/>
        <v>102.40688094753379</v>
      </c>
    </row>
    <row r="2456" spans="1:8">
      <c r="A2456" s="104">
        <f t="shared" si="310"/>
        <v>2446</v>
      </c>
      <c r="B2456" s="104">
        <f t="shared" ca="1" si="306"/>
        <v>-7.9947666144403379E-2</v>
      </c>
      <c r="C2456" s="104">
        <f t="shared" ca="1" si="307"/>
        <v>-6.9947666144403378E-5</v>
      </c>
      <c r="D2456" s="104">
        <f t="shared" ca="1" si="308"/>
        <v>100.02371377344669</v>
      </c>
      <c r="E2456" s="104">
        <f t="shared" ca="1" si="309"/>
        <v>4.6288839594349218</v>
      </c>
      <c r="F2456" s="104">
        <f t="shared" ca="1" si="304"/>
        <v>102.39971807573036</v>
      </c>
      <c r="G2456" s="104">
        <f t="shared" si="311"/>
        <v>2446</v>
      </c>
      <c r="H2456" s="104">
        <f t="shared" ca="1" si="305"/>
        <v>102.39971807573036</v>
      </c>
    </row>
    <row r="2457" spans="1:8">
      <c r="A2457" s="104">
        <f t="shared" si="310"/>
        <v>2447</v>
      </c>
      <c r="B2457" s="104">
        <f t="shared" ca="1" si="306"/>
        <v>-2.1948435982740389</v>
      </c>
      <c r="C2457" s="104">
        <f t="shared" ca="1" si="307"/>
        <v>-2.1848435982740389E-3</v>
      </c>
      <c r="D2457" s="104">
        <f t="shared" ca="1" si="308"/>
        <v>100.02152892984842</v>
      </c>
      <c r="E2457" s="104">
        <f t="shared" ca="1" si="309"/>
        <v>4.6266991158366482</v>
      </c>
      <c r="F2457" s="104">
        <f t="shared" ca="1" si="304"/>
        <v>102.17623493398386</v>
      </c>
      <c r="G2457" s="104">
        <f t="shared" si="311"/>
        <v>2447</v>
      </c>
      <c r="H2457" s="104">
        <f t="shared" ca="1" si="305"/>
        <v>102.17623493398386</v>
      </c>
    </row>
    <row r="2458" spans="1:8">
      <c r="A2458" s="104">
        <f t="shared" si="310"/>
        <v>2448</v>
      </c>
      <c r="B2458" s="104">
        <f t="shared" ca="1" si="306"/>
        <v>-0.69859506824771467</v>
      </c>
      <c r="C2458" s="104">
        <f t="shared" ca="1" si="307"/>
        <v>-6.8859506824771463E-4</v>
      </c>
      <c r="D2458" s="104">
        <f t="shared" ca="1" si="308"/>
        <v>100.02084033478016</v>
      </c>
      <c r="E2458" s="104">
        <f t="shared" ca="1" si="309"/>
        <v>4.6260105207684008</v>
      </c>
      <c r="F2458" s="104">
        <f t="shared" ca="1" si="304"/>
        <v>102.10590110106062</v>
      </c>
      <c r="G2458" s="104">
        <f t="shared" si="311"/>
        <v>2448</v>
      </c>
      <c r="H2458" s="104">
        <f t="shared" ca="1" si="305"/>
        <v>102.10590110106062</v>
      </c>
    </row>
    <row r="2459" spans="1:8">
      <c r="A2459" s="104">
        <f t="shared" si="310"/>
        <v>2449</v>
      </c>
      <c r="B2459" s="104">
        <f t="shared" ca="1" si="306"/>
        <v>-1.1177514047627373</v>
      </c>
      <c r="C2459" s="104">
        <f t="shared" ca="1" si="307"/>
        <v>-1.1077514047627374E-3</v>
      </c>
      <c r="D2459" s="104">
        <f t="shared" ca="1" si="308"/>
        <v>100.0197325833754</v>
      </c>
      <c r="E2459" s="104">
        <f t="shared" ca="1" si="309"/>
        <v>4.6249027693636382</v>
      </c>
      <c r="F2459" s="104">
        <f t="shared" ca="1" si="304"/>
        <v>101.99285577030329</v>
      </c>
      <c r="G2459" s="104">
        <f t="shared" si="311"/>
        <v>2449</v>
      </c>
      <c r="H2459" s="104">
        <f t="shared" ca="1" si="305"/>
        <v>101.99285577030329</v>
      </c>
    </row>
    <row r="2460" spans="1:8">
      <c r="A2460" s="104">
        <f t="shared" si="310"/>
        <v>2450</v>
      </c>
      <c r="B2460" s="104">
        <f t="shared" ca="1" si="306"/>
        <v>0.12214134261445878</v>
      </c>
      <c r="C2460" s="104">
        <f t="shared" ca="1" si="307"/>
        <v>1.3214134261445878E-4</v>
      </c>
      <c r="D2460" s="104">
        <f t="shared" ca="1" si="308"/>
        <v>100.01986472471802</v>
      </c>
      <c r="E2460" s="104">
        <f t="shared" ca="1" si="309"/>
        <v>4.6250349107062529</v>
      </c>
      <c r="F2460" s="104">
        <f t="shared" ca="1" si="304"/>
        <v>102.0063341337068</v>
      </c>
      <c r="G2460" s="104">
        <f t="shared" si="311"/>
        <v>2450</v>
      </c>
      <c r="H2460" s="104">
        <f t="shared" ca="1" si="305"/>
        <v>102.0063341337068</v>
      </c>
    </row>
    <row r="2461" spans="1:8">
      <c r="A2461" s="104">
        <f t="shared" si="310"/>
        <v>2451</v>
      </c>
      <c r="B2461" s="104">
        <f t="shared" ca="1" si="306"/>
        <v>-0.43584122408689074</v>
      </c>
      <c r="C2461" s="104">
        <f t="shared" ca="1" si="307"/>
        <v>-4.2584122408689074E-4</v>
      </c>
      <c r="D2461" s="104">
        <f t="shared" ca="1" si="308"/>
        <v>100.01943888349393</v>
      </c>
      <c r="E2461" s="104">
        <f t="shared" ca="1" si="309"/>
        <v>4.6246090694821662</v>
      </c>
      <c r="F2461" s="104">
        <f t="shared" ca="1" si="304"/>
        <v>101.96290487915445</v>
      </c>
      <c r="G2461" s="104">
        <f t="shared" si="311"/>
        <v>2451</v>
      </c>
      <c r="H2461" s="104">
        <f t="shared" ca="1" si="305"/>
        <v>101.96290487915445</v>
      </c>
    </row>
    <row r="2462" spans="1:8">
      <c r="A2462" s="104">
        <f t="shared" si="310"/>
        <v>2452</v>
      </c>
      <c r="B2462" s="104">
        <f t="shared" ca="1" si="306"/>
        <v>1.5444667970301129</v>
      </c>
      <c r="C2462" s="104">
        <f t="shared" ca="1" si="307"/>
        <v>1.5544667970301129E-3</v>
      </c>
      <c r="D2462" s="104">
        <f t="shared" ca="1" si="308"/>
        <v>100.02099335029096</v>
      </c>
      <c r="E2462" s="104">
        <f t="shared" ca="1" si="309"/>
        <v>4.6261635362791962</v>
      </c>
      <c r="F2462" s="104">
        <f t="shared" ca="1" si="304"/>
        <v>102.12152608307464</v>
      </c>
      <c r="G2462" s="104">
        <f t="shared" si="311"/>
        <v>2452</v>
      </c>
      <c r="H2462" s="104">
        <f t="shared" ca="1" si="305"/>
        <v>102.12152608307464</v>
      </c>
    </row>
    <row r="2463" spans="1:8">
      <c r="A2463" s="104">
        <f t="shared" si="310"/>
        <v>2453</v>
      </c>
      <c r="B2463" s="104">
        <f t="shared" ca="1" si="306"/>
        <v>-0.34981078249764164</v>
      </c>
      <c r="C2463" s="104">
        <f t="shared" ca="1" si="307"/>
        <v>-3.3981078249764162E-4</v>
      </c>
      <c r="D2463" s="104">
        <f t="shared" ca="1" si="308"/>
        <v>100.02065353950847</v>
      </c>
      <c r="E2463" s="104">
        <f t="shared" ca="1" si="309"/>
        <v>4.6258237254966987</v>
      </c>
      <c r="F2463" s="104">
        <f t="shared" ca="1" si="304"/>
        <v>102.08682998277487</v>
      </c>
      <c r="G2463" s="104">
        <f t="shared" si="311"/>
        <v>2453</v>
      </c>
      <c r="H2463" s="104">
        <f t="shared" ca="1" si="305"/>
        <v>102.08682998277487</v>
      </c>
    </row>
    <row r="2464" spans="1:8">
      <c r="A2464" s="104">
        <f t="shared" si="310"/>
        <v>2454</v>
      </c>
      <c r="B2464" s="104">
        <f t="shared" ca="1" si="306"/>
        <v>-1.1916443133446015</v>
      </c>
      <c r="C2464" s="104">
        <f t="shared" ca="1" si="307"/>
        <v>-1.1816443133446015E-3</v>
      </c>
      <c r="D2464" s="104">
        <f t="shared" ca="1" si="308"/>
        <v>100.01947189519512</v>
      </c>
      <c r="E2464" s="104">
        <f t="shared" ca="1" si="309"/>
        <v>4.624642081183354</v>
      </c>
      <c r="F2464" s="104">
        <f t="shared" ca="1" si="304"/>
        <v>101.96627090366135</v>
      </c>
      <c r="G2464" s="104">
        <f t="shared" si="311"/>
        <v>2454</v>
      </c>
      <c r="H2464" s="104">
        <f t="shared" ca="1" si="305"/>
        <v>101.96627090366135</v>
      </c>
    </row>
    <row r="2465" spans="1:8">
      <c r="A2465" s="104">
        <f t="shared" si="310"/>
        <v>2455</v>
      </c>
      <c r="B2465" s="104">
        <f t="shared" ca="1" si="306"/>
        <v>0.56750708265264804</v>
      </c>
      <c r="C2465" s="104">
        <f t="shared" ca="1" si="307"/>
        <v>5.7750708265264807E-4</v>
      </c>
      <c r="D2465" s="104">
        <f t="shared" ca="1" si="308"/>
        <v>100.02004940227778</v>
      </c>
      <c r="E2465" s="104">
        <f t="shared" ca="1" si="309"/>
        <v>4.625219588266007</v>
      </c>
      <c r="F2465" s="104">
        <f t="shared" ca="1" si="304"/>
        <v>102.02517415418502</v>
      </c>
      <c r="G2465" s="104">
        <f t="shared" si="311"/>
        <v>2455</v>
      </c>
      <c r="H2465" s="104">
        <f t="shared" ca="1" si="305"/>
        <v>102.02517415418502</v>
      </c>
    </row>
    <row r="2466" spans="1:8">
      <c r="A2466" s="104">
        <f t="shared" si="310"/>
        <v>2456</v>
      </c>
      <c r="B2466" s="104">
        <f t="shared" ca="1" si="306"/>
        <v>2.3909000790941484</v>
      </c>
      <c r="C2466" s="104">
        <f t="shared" ca="1" si="307"/>
        <v>2.4009000790941484E-3</v>
      </c>
      <c r="D2466" s="104">
        <f t="shared" ca="1" si="308"/>
        <v>100.02245030235687</v>
      </c>
      <c r="E2466" s="104">
        <f t="shared" ca="1" si="309"/>
        <v>4.6276204883451015</v>
      </c>
      <c r="F2466" s="104">
        <f t="shared" ca="1" si="304"/>
        <v>102.27042069128997</v>
      </c>
      <c r="G2466" s="104">
        <f t="shared" si="311"/>
        <v>2456</v>
      </c>
      <c r="H2466" s="104">
        <f t="shared" ca="1" si="305"/>
        <v>102.27042069128997</v>
      </c>
    </row>
    <row r="2467" spans="1:8">
      <c r="A2467" s="104">
        <f t="shared" si="310"/>
        <v>2457</v>
      </c>
      <c r="B2467" s="104">
        <f t="shared" ca="1" si="306"/>
        <v>1.4090690316517107</v>
      </c>
      <c r="C2467" s="104">
        <f t="shared" ca="1" si="307"/>
        <v>1.4190690316517108E-3</v>
      </c>
      <c r="D2467" s="104">
        <f t="shared" ca="1" si="308"/>
        <v>100.02386937138853</v>
      </c>
      <c r="E2467" s="104">
        <f t="shared" ca="1" si="309"/>
        <v>4.6290395573767533</v>
      </c>
      <c r="F2467" s="104">
        <f t="shared" ca="1" si="304"/>
        <v>102.41565250075679</v>
      </c>
      <c r="G2467" s="104">
        <f t="shared" si="311"/>
        <v>2457</v>
      </c>
      <c r="H2467" s="104">
        <f t="shared" ca="1" si="305"/>
        <v>102.41565250075679</v>
      </c>
    </row>
    <row r="2468" spans="1:8">
      <c r="A2468" s="104">
        <f t="shared" si="310"/>
        <v>2458</v>
      </c>
      <c r="B2468" s="104">
        <f t="shared" ca="1" si="306"/>
        <v>-1.8689251163800775</v>
      </c>
      <c r="C2468" s="104">
        <f t="shared" ca="1" si="307"/>
        <v>-1.8589251163800774E-3</v>
      </c>
      <c r="D2468" s="104">
        <f t="shared" ca="1" si="308"/>
        <v>100.02201044627215</v>
      </c>
      <c r="E2468" s="104">
        <f t="shared" ca="1" si="309"/>
        <v>4.627180632260373</v>
      </c>
      <c r="F2468" s="104">
        <f t="shared" ca="1" si="304"/>
        <v>102.22544631631251</v>
      </c>
      <c r="G2468" s="104">
        <f t="shared" si="311"/>
        <v>2458</v>
      </c>
      <c r="H2468" s="104">
        <f t="shared" ca="1" si="305"/>
        <v>102.22544631631251</v>
      </c>
    </row>
    <row r="2469" spans="1:8">
      <c r="A2469" s="104">
        <f t="shared" si="310"/>
        <v>2459</v>
      </c>
      <c r="B2469" s="104">
        <f t="shared" ca="1" si="306"/>
        <v>0.79896578446424904</v>
      </c>
      <c r="C2469" s="104">
        <f t="shared" ca="1" si="307"/>
        <v>8.0896578446424912E-4</v>
      </c>
      <c r="D2469" s="104">
        <f t="shared" ca="1" si="308"/>
        <v>100.02281941205661</v>
      </c>
      <c r="E2469" s="104">
        <f t="shared" ca="1" si="309"/>
        <v>4.6279895980448371</v>
      </c>
      <c r="F2469" s="104">
        <f t="shared" ca="1" si="304"/>
        <v>102.30817666318222</v>
      </c>
      <c r="G2469" s="104">
        <f t="shared" si="311"/>
        <v>2459</v>
      </c>
      <c r="H2469" s="104">
        <f t="shared" ca="1" si="305"/>
        <v>102.30817666318222</v>
      </c>
    </row>
    <row r="2470" spans="1:8">
      <c r="A2470" s="104">
        <f t="shared" si="310"/>
        <v>2460</v>
      </c>
      <c r="B2470" s="104">
        <f t="shared" ca="1" si="306"/>
        <v>-0.57284268290448725</v>
      </c>
      <c r="C2470" s="104">
        <f t="shared" ca="1" si="307"/>
        <v>-5.6284268290448722E-4</v>
      </c>
      <c r="D2470" s="104">
        <f t="shared" ca="1" si="308"/>
        <v>100.0222565693737</v>
      </c>
      <c r="E2470" s="104">
        <f t="shared" ca="1" si="309"/>
        <v>4.6274267553619328</v>
      </c>
      <c r="F2470" s="104">
        <f t="shared" ca="1" si="304"/>
        <v>102.25060945670629</v>
      </c>
      <c r="G2470" s="104">
        <f t="shared" si="311"/>
        <v>2460</v>
      </c>
      <c r="H2470" s="104">
        <f t="shared" ca="1" si="305"/>
        <v>102.25060945670629</v>
      </c>
    </row>
    <row r="2471" spans="1:8">
      <c r="A2471" s="104">
        <f t="shared" si="310"/>
        <v>2461</v>
      </c>
      <c r="B2471" s="104">
        <f t="shared" ca="1" si="306"/>
        <v>0.25989634874590817</v>
      </c>
      <c r="C2471" s="104">
        <f t="shared" ca="1" si="307"/>
        <v>2.6989634874590817E-4</v>
      </c>
      <c r="D2471" s="104">
        <f t="shared" ca="1" si="308"/>
        <v>100.02252646572244</v>
      </c>
      <c r="E2471" s="104">
        <f t="shared" ca="1" si="309"/>
        <v>4.6276966517106786</v>
      </c>
      <c r="F2471" s="104">
        <f t="shared" ca="1" si="304"/>
        <v>102.27821024736444</v>
      </c>
      <c r="G2471" s="104">
        <f t="shared" si="311"/>
        <v>2461</v>
      </c>
      <c r="H2471" s="104">
        <f t="shared" ca="1" si="305"/>
        <v>102.27821024736444</v>
      </c>
    </row>
    <row r="2472" spans="1:8">
      <c r="A2472" s="104">
        <f t="shared" si="310"/>
        <v>2462</v>
      </c>
      <c r="B2472" s="104">
        <f t="shared" ca="1" si="306"/>
        <v>0.3704979057827511</v>
      </c>
      <c r="C2472" s="104">
        <f t="shared" ca="1" si="307"/>
        <v>3.8049790578275114E-4</v>
      </c>
      <c r="D2472" s="104">
        <f t="shared" ca="1" si="308"/>
        <v>100.02290696362822</v>
      </c>
      <c r="E2472" s="104">
        <f t="shared" ca="1" si="309"/>
        <v>4.6280771496164617</v>
      </c>
      <c r="F2472" s="104">
        <f t="shared" ca="1" si="304"/>
        <v>102.31713429696087</v>
      </c>
      <c r="G2472" s="104">
        <f t="shared" si="311"/>
        <v>2462</v>
      </c>
      <c r="H2472" s="104">
        <f t="shared" ca="1" si="305"/>
        <v>102.31713429696087</v>
      </c>
    </row>
    <row r="2473" spans="1:8">
      <c r="A2473" s="104">
        <f t="shared" si="310"/>
        <v>2463</v>
      </c>
      <c r="B2473" s="104">
        <f t="shared" ca="1" si="306"/>
        <v>1.2969808289503852</v>
      </c>
      <c r="C2473" s="104">
        <f t="shared" ca="1" si="307"/>
        <v>1.3069808289503852E-3</v>
      </c>
      <c r="D2473" s="104">
        <f t="shared" ca="1" si="308"/>
        <v>100.02421394445717</v>
      </c>
      <c r="E2473" s="104">
        <f t="shared" ca="1" si="309"/>
        <v>4.6293841304454117</v>
      </c>
      <c r="F2473" s="104">
        <f t="shared" ca="1" si="304"/>
        <v>102.45094825705195</v>
      </c>
      <c r="G2473" s="104">
        <f t="shared" si="311"/>
        <v>2463</v>
      </c>
      <c r="H2473" s="104">
        <f t="shared" ca="1" si="305"/>
        <v>102.45094825705195</v>
      </c>
    </row>
    <row r="2474" spans="1:8">
      <c r="A2474" s="104">
        <f t="shared" si="310"/>
        <v>2464</v>
      </c>
      <c r="B2474" s="104">
        <f t="shared" ca="1" si="306"/>
        <v>-0.15609663067100532</v>
      </c>
      <c r="C2474" s="104">
        <f t="shared" ca="1" si="307"/>
        <v>-1.4609663067100532E-4</v>
      </c>
      <c r="D2474" s="104">
        <f t="shared" ca="1" si="308"/>
        <v>100.0240678478265</v>
      </c>
      <c r="E2474" s="104">
        <f t="shared" ca="1" si="309"/>
        <v>4.6292380338147403</v>
      </c>
      <c r="F2474" s="104">
        <f t="shared" ca="1" si="304"/>
        <v>102.43598161201732</v>
      </c>
      <c r="G2474" s="104">
        <f t="shared" si="311"/>
        <v>2464</v>
      </c>
      <c r="H2474" s="104">
        <f t="shared" ca="1" si="305"/>
        <v>102.43598161201732</v>
      </c>
    </row>
    <row r="2475" spans="1:8">
      <c r="A2475" s="104">
        <f t="shared" si="310"/>
        <v>2465</v>
      </c>
      <c r="B2475" s="104">
        <f t="shared" ca="1" si="306"/>
        <v>0.80659506285135163</v>
      </c>
      <c r="C2475" s="104">
        <f t="shared" ca="1" si="307"/>
        <v>8.1659506285135166E-4</v>
      </c>
      <c r="D2475" s="104">
        <f t="shared" ca="1" si="308"/>
        <v>100.02488444288936</v>
      </c>
      <c r="E2475" s="104">
        <f t="shared" ca="1" si="309"/>
        <v>4.6300546288775912</v>
      </c>
      <c r="F2475" s="104">
        <f t="shared" ca="1" si="304"/>
        <v>102.51966449172302</v>
      </c>
      <c r="G2475" s="104">
        <f t="shared" si="311"/>
        <v>2465</v>
      </c>
      <c r="H2475" s="104">
        <f t="shared" ca="1" si="305"/>
        <v>102.51966449172302</v>
      </c>
    </row>
    <row r="2476" spans="1:8">
      <c r="A2476" s="104">
        <f t="shared" si="310"/>
        <v>2466</v>
      </c>
      <c r="B2476" s="104">
        <f t="shared" ca="1" si="306"/>
        <v>2.1925884039501851</v>
      </c>
      <c r="C2476" s="104">
        <f t="shared" ca="1" si="307"/>
        <v>2.202588403950185E-3</v>
      </c>
      <c r="D2476" s="104">
        <f t="shared" ca="1" si="308"/>
        <v>100.02708703129331</v>
      </c>
      <c r="E2476" s="104">
        <f t="shared" ca="1" si="309"/>
        <v>4.6322572172815413</v>
      </c>
      <c r="F2476" s="104">
        <f t="shared" ca="1" si="304"/>
        <v>102.74572198031966</v>
      </c>
      <c r="G2476" s="104">
        <f t="shared" si="311"/>
        <v>2466</v>
      </c>
      <c r="H2476" s="104">
        <f t="shared" ca="1" si="305"/>
        <v>102.74572198031966</v>
      </c>
    </row>
    <row r="2477" spans="1:8">
      <c r="A2477" s="104">
        <f t="shared" si="310"/>
        <v>2467</v>
      </c>
      <c r="B2477" s="104">
        <f t="shared" ca="1" si="306"/>
        <v>0.56573133140641563</v>
      </c>
      <c r="C2477" s="104">
        <f t="shared" ca="1" si="307"/>
        <v>5.7573133140641566E-4</v>
      </c>
      <c r="D2477" s="104">
        <f t="shared" ca="1" si="308"/>
        <v>100.02766276262471</v>
      </c>
      <c r="E2477" s="104">
        <f t="shared" ca="1" si="309"/>
        <v>4.6328329486129478</v>
      </c>
      <c r="F2477" s="104">
        <f t="shared" ca="1" si="304"/>
        <v>102.80489294328592</v>
      </c>
      <c r="G2477" s="104">
        <f t="shared" si="311"/>
        <v>2467</v>
      </c>
      <c r="H2477" s="104">
        <f t="shared" ca="1" si="305"/>
        <v>102.80489294328592</v>
      </c>
    </row>
    <row r="2478" spans="1:8">
      <c r="A2478" s="104">
        <f t="shared" si="310"/>
        <v>2468</v>
      </c>
      <c r="B2478" s="104">
        <f t="shared" ca="1" si="306"/>
        <v>-0.84296505962993318</v>
      </c>
      <c r="C2478" s="104">
        <f t="shared" ca="1" si="307"/>
        <v>-8.3296505962993312E-4</v>
      </c>
      <c r="D2478" s="104">
        <f t="shared" ca="1" si="308"/>
        <v>100.02682979756509</v>
      </c>
      <c r="E2478" s="104">
        <f t="shared" ca="1" si="309"/>
        <v>4.6319999835533174</v>
      </c>
      <c r="F2478" s="104">
        <f t="shared" ca="1" si="304"/>
        <v>102.7192957142048</v>
      </c>
      <c r="G2478" s="104">
        <f t="shared" si="311"/>
        <v>2468</v>
      </c>
      <c r="H2478" s="104">
        <f t="shared" ca="1" si="305"/>
        <v>102.7192957142048</v>
      </c>
    </row>
    <row r="2479" spans="1:8">
      <c r="A2479" s="104">
        <f t="shared" si="310"/>
        <v>2469</v>
      </c>
      <c r="B2479" s="104">
        <f t="shared" ca="1" si="306"/>
        <v>-0.97411643710612483</v>
      </c>
      <c r="C2479" s="104">
        <f t="shared" ca="1" si="307"/>
        <v>-9.6411643710612484E-4</v>
      </c>
      <c r="D2479" s="104">
        <f t="shared" ca="1" si="308"/>
        <v>100.02586568112798</v>
      </c>
      <c r="E2479" s="104">
        <f t="shared" ca="1" si="309"/>
        <v>4.6310358671162115</v>
      </c>
      <c r="F2479" s="104">
        <f t="shared" ca="1" si="304"/>
        <v>102.62031007730602</v>
      </c>
      <c r="G2479" s="104">
        <f t="shared" si="311"/>
        <v>2469</v>
      </c>
      <c r="H2479" s="104">
        <f t="shared" ca="1" si="305"/>
        <v>102.62031007730602</v>
      </c>
    </row>
    <row r="2480" spans="1:8">
      <c r="A2480" s="104">
        <f t="shared" si="310"/>
        <v>2470</v>
      </c>
      <c r="B2480" s="104">
        <f t="shared" ca="1" si="306"/>
        <v>0.41126433302456422</v>
      </c>
      <c r="C2480" s="104">
        <f t="shared" ca="1" si="307"/>
        <v>4.2126433302456428E-4</v>
      </c>
      <c r="D2480" s="104">
        <f t="shared" ca="1" si="308"/>
        <v>100.02628694546101</v>
      </c>
      <c r="E2480" s="104">
        <f t="shared" ca="1" si="309"/>
        <v>4.6314571314492357</v>
      </c>
      <c r="F2480" s="104">
        <f t="shared" ca="1" si="304"/>
        <v>102.66354946075101</v>
      </c>
      <c r="G2480" s="104">
        <f t="shared" si="311"/>
        <v>2470</v>
      </c>
      <c r="H2480" s="104">
        <f t="shared" ca="1" si="305"/>
        <v>102.66354946075101</v>
      </c>
    </row>
    <row r="2481" spans="1:8">
      <c r="A2481" s="104">
        <f t="shared" si="310"/>
        <v>2471</v>
      </c>
      <c r="B2481" s="104">
        <f t="shared" ca="1" si="306"/>
        <v>-2.7683452264979591</v>
      </c>
      <c r="C2481" s="104">
        <f t="shared" ca="1" si="307"/>
        <v>-2.758345226497959E-3</v>
      </c>
      <c r="D2481" s="104">
        <f t="shared" ca="1" si="308"/>
        <v>100.02352860023451</v>
      </c>
      <c r="E2481" s="104">
        <f t="shared" ca="1" si="309"/>
        <v>4.6286987862227376</v>
      </c>
      <c r="F2481" s="104">
        <f t="shared" ca="1" si="304"/>
        <v>102.3807581464972</v>
      </c>
      <c r="G2481" s="104">
        <f t="shared" si="311"/>
        <v>2471</v>
      </c>
      <c r="H2481" s="104">
        <f t="shared" ca="1" si="305"/>
        <v>102.3807581464972</v>
      </c>
    </row>
    <row r="2482" spans="1:8">
      <c r="A2482" s="104">
        <f t="shared" si="310"/>
        <v>2472</v>
      </c>
      <c r="B2482" s="104">
        <f t="shared" ca="1" si="306"/>
        <v>3.7962250852178775E-2</v>
      </c>
      <c r="C2482" s="104">
        <f t="shared" ca="1" si="307"/>
        <v>4.7962250852178777E-5</v>
      </c>
      <c r="D2482" s="104">
        <f t="shared" ca="1" si="308"/>
        <v>100.02357656248536</v>
      </c>
      <c r="E2482" s="104">
        <f t="shared" ca="1" si="309"/>
        <v>4.6287467484735894</v>
      </c>
      <c r="F2482" s="104">
        <f t="shared" ca="1" si="304"/>
        <v>102.3856686758609</v>
      </c>
      <c r="G2482" s="104">
        <f t="shared" si="311"/>
        <v>2472</v>
      </c>
      <c r="H2482" s="104">
        <f t="shared" ca="1" si="305"/>
        <v>102.3856686758609</v>
      </c>
    </row>
    <row r="2483" spans="1:8">
      <c r="A2483" s="104">
        <f t="shared" si="310"/>
        <v>2473</v>
      </c>
      <c r="B2483" s="104">
        <f t="shared" ca="1" si="306"/>
        <v>1.1085818635985039</v>
      </c>
      <c r="C2483" s="104">
        <f t="shared" ca="1" si="307"/>
        <v>1.1185818635985039E-3</v>
      </c>
      <c r="D2483" s="104">
        <f t="shared" ca="1" si="308"/>
        <v>100.02469514434895</v>
      </c>
      <c r="E2483" s="104">
        <f t="shared" ca="1" si="309"/>
        <v>4.6298653303371875</v>
      </c>
      <c r="F2483" s="104">
        <f t="shared" ca="1" si="304"/>
        <v>102.50025950559778</v>
      </c>
      <c r="G2483" s="104">
        <f t="shared" si="311"/>
        <v>2473</v>
      </c>
      <c r="H2483" s="104">
        <f t="shared" ca="1" si="305"/>
        <v>102.50025950559778</v>
      </c>
    </row>
    <row r="2484" spans="1:8">
      <c r="A2484" s="104">
        <f t="shared" si="310"/>
        <v>2474</v>
      </c>
      <c r="B2484" s="104">
        <f t="shared" ca="1" si="306"/>
        <v>0.44423452756922666</v>
      </c>
      <c r="C2484" s="104">
        <f t="shared" ca="1" si="307"/>
        <v>4.5423452756922667E-4</v>
      </c>
      <c r="D2484" s="104">
        <f t="shared" ca="1" si="308"/>
        <v>100.02514937887652</v>
      </c>
      <c r="E2484" s="104">
        <f t="shared" ca="1" si="309"/>
        <v>4.6303195648647568</v>
      </c>
      <c r="F2484" s="104">
        <f t="shared" ca="1" si="304"/>
        <v>102.54682923853963</v>
      </c>
      <c r="G2484" s="104">
        <f t="shared" si="311"/>
        <v>2474</v>
      </c>
      <c r="H2484" s="104">
        <f t="shared" ca="1" si="305"/>
        <v>102.54682923853963</v>
      </c>
    </row>
    <row r="2485" spans="1:8">
      <c r="A2485" s="104">
        <f t="shared" si="310"/>
        <v>2475</v>
      </c>
      <c r="B2485" s="104">
        <f t="shared" ca="1" si="306"/>
        <v>0.82757616024156366</v>
      </c>
      <c r="C2485" s="104">
        <f t="shared" ca="1" si="307"/>
        <v>8.3757616024156376E-4</v>
      </c>
      <c r="D2485" s="104">
        <f t="shared" ca="1" si="308"/>
        <v>100.02598695503676</v>
      </c>
      <c r="E2485" s="104">
        <f t="shared" ca="1" si="309"/>
        <v>4.6311571410249988</v>
      </c>
      <c r="F2485" s="104">
        <f t="shared" ca="1" si="304"/>
        <v>102.63275599809752</v>
      </c>
      <c r="G2485" s="104">
        <f t="shared" si="311"/>
        <v>2475</v>
      </c>
      <c r="H2485" s="104">
        <f t="shared" ca="1" si="305"/>
        <v>102.63275599809752</v>
      </c>
    </row>
    <row r="2486" spans="1:8">
      <c r="A2486" s="104">
        <f t="shared" si="310"/>
        <v>2476</v>
      </c>
      <c r="B2486" s="104">
        <f t="shared" ca="1" si="306"/>
        <v>-1.2114353239757842</v>
      </c>
      <c r="C2486" s="104">
        <f t="shared" ca="1" si="307"/>
        <v>-1.2014353239757842E-3</v>
      </c>
      <c r="D2486" s="104">
        <f t="shared" ca="1" si="308"/>
        <v>100.02478551971278</v>
      </c>
      <c r="E2486" s="104">
        <f t="shared" ca="1" si="309"/>
        <v>4.6299557057010228</v>
      </c>
      <c r="F2486" s="104">
        <f t="shared" ca="1" si="304"/>
        <v>102.50952342245243</v>
      </c>
      <c r="G2486" s="104">
        <f t="shared" si="311"/>
        <v>2476</v>
      </c>
      <c r="H2486" s="104">
        <f t="shared" ca="1" si="305"/>
        <v>102.50952342245243</v>
      </c>
    </row>
    <row r="2487" spans="1:8">
      <c r="A2487" s="104">
        <f t="shared" si="310"/>
        <v>2477</v>
      </c>
      <c r="B2487" s="104">
        <f t="shared" ca="1" si="306"/>
        <v>-0.11239857991821739</v>
      </c>
      <c r="C2487" s="104">
        <f t="shared" ca="1" si="307"/>
        <v>-1.0239857991821739E-4</v>
      </c>
      <c r="D2487" s="104">
        <f t="shared" ca="1" si="308"/>
        <v>100.02468312113287</v>
      </c>
      <c r="E2487" s="104">
        <f t="shared" ca="1" si="309"/>
        <v>4.6298533071211043</v>
      </c>
      <c r="F2487" s="104">
        <f t="shared" ca="1" si="304"/>
        <v>102.49902713023774</v>
      </c>
      <c r="G2487" s="104">
        <f t="shared" si="311"/>
        <v>2477</v>
      </c>
      <c r="H2487" s="104">
        <f t="shared" ca="1" si="305"/>
        <v>102.49902713023774</v>
      </c>
    </row>
    <row r="2488" spans="1:8">
      <c r="A2488" s="104">
        <f t="shared" si="310"/>
        <v>2478</v>
      </c>
      <c r="B2488" s="104">
        <f t="shared" ca="1" si="306"/>
        <v>-0.65155939702214782</v>
      </c>
      <c r="C2488" s="104">
        <f t="shared" ca="1" si="307"/>
        <v>-6.4155939702214778E-4</v>
      </c>
      <c r="D2488" s="104">
        <f t="shared" ca="1" si="308"/>
        <v>100.02404156173584</v>
      </c>
      <c r="E2488" s="104">
        <f t="shared" ca="1" si="309"/>
        <v>4.6292117477240824</v>
      </c>
      <c r="F2488" s="104">
        <f t="shared" ca="1" si="304"/>
        <v>102.43328900590724</v>
      </c>
      <c r="G2488" s="104">
        <f t="shared" si="311"/>
        <v>2478</v>
      </c>
      <c r="H2488" s="104">
        <f t="shared" ca="1" si="305"/>
        <v>102.43328900590724</v>
      </c>
    </row>
    <row r="2489" spans="1:8">
      <c r="A2489" s="104">
        <f t="shared" si="310"/>
        <v>2479</v>
      </c>
      <c r="B2489" s="104">
        <f t="shared" ca="1" si="306"/>
        <v>-0.4996442079258101</v>
      </c>
      <c r="C2489" s="104">
        <f t="shared" ca="1" si="307"/>
        <v>-4.8964420792581005E-4</v>
      </c>
      <c r="D2489" s="104">
        <f t="shared" ca="1" si="308"/>
        <v>100.02355191752791</v>
      </c>
      <c r="E2489" s="104">
        <f t="shared" ca="1" si="309"/>
        <v>4.6287221035161563</v>
      </c>
      <c r="F2489" s="104">
        <f t="shared" ca="1" si="304"/>
        <v>102.38314541650756</v>
      </c>
      <c r="G2489" s="104">
        <f t="shared" si="311"/>
        <v>2479</v>
      </c>
      <c r="H2489" s="104">
        <f t="shared" ca="1" si="305"/>
        <v>102.38314541650756</v>
      </c>
    </row>
    <row r="2490" spans="1:8">
      <c r="A2490" s="104">
        <f t="shared" si="310"/>
        <v>2480</v>
      </c>
      <c r="B2490" s="104">
        <f t="shared" ca="1" si="306"/>
        <v>0.97746612780245723</v>
      </c>
      <c r="C2490" s="104">
        <f t="shared" ca="1" si="307"/>
        <v>9.874661278024572E-4</v>
      </c>
      <c r="D2490" s="104">
        <f t="shared" ca="1" si="308"/>
        <v>100.02453938365571</v>
      </c>
      <c r="E2490" s="104">
        <f t="shared" ca="1" si="309"/>
        <v>4.6297095696439587</v>
      </c>
      <c r="F2490" s="104">
        <f t="shared" ca="1" si="304"/>
        <v>102.48429523745607</v>
      </c>
      <c r="G2490" s="104">
        <f t="shared" si="311"/>
        <v>2480</v>
      </c>
      <c r="H2490" s="104">
        <f t="shared" ca="1" si="305"/>
        <v>102.48429523745607</v>
      </c>
    </row>
    <row r="2491" spans="1:8">
      <c r="A2491" s="104">
        <f t="shared" si="310"/>
        <v>2481</v>
      </c>
      <c r="B2491" s="104">
        <f t="shared" ca="1" si="306"/>
        <v>-2.4301596581765912</v>
      </c>
      <c r="C2491" s="104">
        <f t="shared" ca="1" si="307"/>
        <v>-2.4201596581765912E-3</v>
      </c>
      <c r="D2491" s="104">
        <f t="shared" ca="1" si="308"/>
        <v>100.02211922399754</v>
      </c>
      <c r="E2491" s="104">
        <f t="shared" ca="1" si="309"/>
        <v>4.6272894099857824</v>
      </c>
      <c r="F2491" s="104">
        <f t="shared" ca="1" si="304"/>
        <v>102.23656677265978</v>
      </c>
      <c r="G2491" s="104">
        <f t="shared" si="311"/>
        <v>2481</v>
      </c>
      <c r="H2491" s="104">
        <f t="shared" ca="1" si="305"/>
        <v>102.23656677265978</v>
      </c>
    </row>
    <row r="2492" spans="1:8">
      <c r="A2492" s="104">
        <f t="shared" si="310"/>
        <v>2482</v>
      </c>
      <c r="B2492" s="104">
        <f t="shared" ca="1" si="306"/>
        <v>-0.20113804276546765</v>
      </c>
      <c r="C2492" s="104">
        <f t="shared" ca="1" si="307"/>
        <v>-1.9113804276546767E-4</v>
      </c>
      <c r="D2492" s="104">
        <f t="shared" ca="1" si="308"/>
        <v>100.02192808595477</v>
      </c>
      <c r="E2492" s="104">
        <f t="shared" ca="1" si="309"/>
        <v>4.6270982719430167</v>
      </c>
      <c r="F2492" s="104">
        <f t="shared" ca="1" si="304"/>
        <v>102.21702734281145</v>
      </c>
      <c r="G2492" s="104">
        <f t="shared" si="311"/>
        <v>2482</v>
      </c>
      <c r="H2492" s="104">
        <f t="shared" ca="1" si="305"/>
        <v>102.21702734281145</v>
      </c>
    </row>
    <row r="2493" spans="1:8">
      <c r="A2493" s="104">
        <f t="shared" si="310"/>
        <v>2483</v>
      </c>
      <c r="B2493" s="104">
        <f t="shared" ca="1" si="306"/>
        <v>-7.8154794588233628E-2</v>
      </c>
      <c r="C2493" s="104">
        <f t="shared" ca="1" si="307"/>
        <v>-6.8154794588233628E-5</v>
      </c>
      <c r="D2493" s="104">
        <f t="shared" ca="1" si="308"/>
        <v>100.02185993116018</v>
      </c>
      <c r="E2493" s="104">
        <f t="shared" ca="1" si="309"/>
        <v>4.6270301171484283</v>
      </c>
      <c r="F2493" s="104">
        <f t="shared" ca="1" si="304"/>
        <v>102.210060999707</v>
      </c>
      <c r="G2493" s="104">
        <f t="shared" si="311"/>
        <v>2483</v>
      </c>
      <c r="H2493" s="104">
        <f t="shared" ca="1" si="305"/>
        <v>102.210060999707</v>
      </c>
    </row>
    <row r="2494" spans="1:8">
      <c r="A2494" s="104">
        <f t="shared" si="310"/>
        <v>2484</v>
      </c>
      <c r="B2494" s="104">
        <f t="shared" ca="1" si="306"/>
        <v>-0.59891564953531651</v>
      </c>
      <c r="C2494" s="104">
        <f t="shared" ca="1" si="307"/>
        <v>-5.8891564953531645E-4</v>
      </c>
      <c r="D2494" s="104">
        <f t="shared" ca="1" si="308"/>
        <v>100.02127101551065</v>
      </c>
      <c r="E2494" s="104">
        <f t="shared" ca="1" si="309"/>
        <v>4.6264412014988929</v>
      </c>
      <c r="F2494" s="104">
        <f t="shared" ca="1" si="304"/>
        <v>102.14988561609604</v>
      </c>
      <c r="G2494" s="104">
        <f t="shared" si="311"/>
        <v>2484</v>
      </c>
      <c r="H2494" s="104">
        <f t="shared" ca="1" si="305"/>
        <v>102.14988561609604</v>
      </c>
    </row>
    <row r="2495" spans="1:8">
      <c r="A2495" s="104">
        <f t="shared" si="310"/>
        <v>2485</v>
      </c>
      <c r="B2495" s="104">
        <f t="shared" ca="1" si="306"/>
        <v>-0.2567532624291532</v>
      </c>
      <c r="C2495" s="104">
        <f t="shared" ca="1" si="307"/>
        <v>-2.4675326242915317E-4</v>
      </c>
      <c r="D2495" s="104">
        <f t="shared" ca="1" si="308"/>
        <v>100.02102426224822</v>
      </c>
      <c r="E2495" s="104">
        <f t="shared" ca="1" si="309"/>
        <v>4.6261944482364639</v>
      </c>
      <c r="F2495" s="104">
        <f t="shared" ca="1" si="304"/>
        <v>102.1246829081166</v>
      </c>
      <c r="G2495" s="104">
        <f t="shared" si="311"/>
        <v>2485</v>
      </c>
      <c r="H2495" s="104">
        <f t="shared" ca="1" si="305"/>
        <v>102.1246829081166</v>
      </c>
    </row>
    <row r="2496" spans="1:8">
      <c r="A2496" s="104">
        <f t="shared" si="310"/>
        <v>2486</v>
      </c>
      <c r="B2496" s="104">
        <f t="shared" ca="1" si="306"/>
        <v>-9.1066648466187367E-2</v>
      </c>
      <c r="C2496" s="104">
        <f t="shared" ca="1" si="307"/>
        <v>-8.1066648466187363E-5</v>
      </c>
      <c r="D2496" s="104">
        <f t="shared" ca="1" si="308"/>
        <v>100.02094319559976</v>
      </c>
      <c r="E2496" s="104">
        <f t="shared" ca="1" si="309"/>
        <v>4.6261133815879978</v>
      </c>
      <c r="F2496" s="104">
        <f t="shared" ca="1" si="304"/>
        <v>102.11640433791008</v>
      </c>
      <c r="G2496" s="104">
        <f t="shared" si="311"/>
        <v>2486</v>
      </c>
      <c r="H2496" s="104">
        <f t="shared" ca="1" si="305"/>
        <v>102.11640433791008</v>
      </c>
    </row>
    <row r="2497" spans="1:8">
      <c r="A2497" s="104">
        <f t="shared" si="310"/>
        <v>2487</v>
      </c>
      <c r="B2497" s="104">
        <f t="shared" ca="1" si="306"/>
        <v>0.56382384619657522</v>
      </c>
      <c r="C2497" s="104">
        <f t="shared" ca="1" si="307"/>
        <v>5.7382384619657527E-4</v>
      </c>
      <c r="D2497" s="104">
        <f t="shared" ca="1" si="308"/>
        <v>100.02151701944595</v>
      </c>
      <c r="E2497" s="104">
        <f t="shared" ca="1" si="309"/>
        <v>4.6266872054341945</v>
      </c>
      <c r="F2497" s="104">
        <f t="shared" ca="1" si="304"/>
        <v>102.17501798115181</v>
      </c>
      <c r="G2497" s="104">
        <f t="shared" si="311"/>
        <v>2487</v>
      </c>
      <c r="H2497" s="104">
        <f t="shared" ca="1" si="305"/>
        <v>102.17501798115181</v>
      </c>
    </row>
    <row r="2498" spans="1:8">
      <c r="A2498" s="104">
        <f t="shared" si="310"/>
        <v>2488</v>
      </c>
      <c r="B2498" s="104">
        <f t="shared" ca="1" si="306"/>
        <v>-0.15900082229564827</v>
      </c>
      <c r="C2498" s="104">
        <f t="shared" ca="1" si="307"/>
        <v>-1.4900082229564828E-4</v>
      </c>
      <c r="D2498" s="104">
        <f t="shared" ca="1" si="308"/>
        <v>100.02136801862366</v>
      </c>
      <c r="E2498" s="104">
        <f t="shared" ca="1" si="309"/>
        <v>4.626538204611899</v>
      </c>
      <c r="F2498" s="104">
        <f t="shared" ca="1" si="304"/>
        <v>102.15979495360455</v>
      </c>
      <c r="G2498" s="104">
        <f t="shared" si="311"/>
        <v>2488</v>
      </c>
      <c r="H2498" s="104">
        <f t="shared" ca="1" si="305"/>
        <v>102.15979495360455</v>
      </c>
    </row>
    <row r="2499" spans="1:8">
      <c r="A2499" s="104">
        <f t="shared" si="310"/>
        <v>2489</v>
      </c>
      <c r="B2499" s="104">
        <f t="shared" ca="1" si="306"/>
        <v>0.13940688363681869</v>
      </c>
      <c r="C2499" s="104">
        <f t="shared" ca="1" si="307"/>
        <v>1.494068836368187E-4</v>
      </c>
      <c r="D2499" s="104">
        <f t="shared" ca="1" si="308"/>
        <v>100.0215174255073</v>
      </c>
      <c r="E2499" s="104">
        <f t="shared" ca="1" si="309"/>
        <v>4.6266876114955355</v>
      </c>
      <c r="F2499" s="104">
        <f t="shared" ca="1" si="304"/>
        <v>102.17505947048505</v>
      </c>
      <c r="G2499" s="104">
        <f t="shared" si="311"/>
        <v>2489</v>
      </c>
      <c r="H2499" s="104">
        <f t="shared" ca="1" si="305"/>
        <v>102.17505947048505</v>
      </c>
    </row>
    <row r="2500" spans="1:8">
      <c r="A2500" s="104">
        <f t="shared" si="310"/>
        <v>2490</v>
      </c>
      <c r="B2500" s="104">
        <f t="shared" ca="1" si="306"/>
        <v>5.3429297390808275E-2</v>
      </c>
      <c r="C2500" s="104">
        <f t="shared" ca="1" si="307"/>
        <v>6.3429297390808274E-5</v>
      </c>
      <c r="D2500" s="104">
        <f t="shared" ca="1" si="308"/>
        <v>100.02158085480468</v>
      </c>
      <c r="E2500" s="104">
        <f t="shared" ca="1" si="309"/>
        <v>4.626751040792926</v>
      </c>
      <c r="F2500" s="104">
        <f t="shared" ca="1" si="304"/>
        <v>102.18154056826167</v>
      </c>
      <c r="G2500" s="104">
        <f t="shared" si="311"/>
        <v>2490</v>
      </c>
      <c r="H2500" s="104">
        <f t="shared" ca="1" si="305"/>
        <v>102.18154056826167</v>
      </c>
    </row>
    <row r="2501" spans="1:8">
      <c r="A2501" s="104">
        <f t="shared" si="310"/>
        <v>2491</v>
      </c>
      <c r="B2501" s="104">
        <f t="shared" ca="1" si="306"/>
        <v>-0.43413708998254386</v>
      </c>
      <c r="C2501" s="104">
        <f t="shared" ca="1" si="307"/>
        <v>-4.2413708998254382E-4</v>
      </c>
      <c r="D2501" s="104">
        <f t="shared" ca="1" si="308"/>
        <v>100.0211567177147</v>
      </c>
      <c r="E2501" s="104">
        <f t="shared" ca="1" si="309"/>
        <v>4.6263269037029433</v>
      </c>
      <c r="F2501" s="104">
        <f t="shared" ca="1" si="304"/>
        <v>102.13821077653054</v>
      </c>
      <c r="G2501" s="104">
        <f t="shared" si="311"/>
        <v>2491</v>
      </c>
      <c r="H2501" s="104">
        <f t="shared" ca="1" si="305"/>
        <v>102.13821077653054</v>
      </c>
    </row>
    <row r="2502" spans="1:8">
      <c r="A2502" s="104">
        <f t="shared" si="310"/>
        <v>2492</v>
      </c>
      <c r="B2502" s="104">
        <f t="shared" ca="1" si="306"/>
        <v>1.017926562960727</v>
      </c>
      <c r="C2502" s="104">
        <f t="shared" ca="1" si="307"/>
        <v>1.0279265629607271E-3</v>
      </c>
      <c r="D2502" s="104">
        <f t="shared" ca="1" si="308"/>
        <v>100.02218464427766</v>
      </c>
      <c r="E2502" s="104">
        <f t="shared" ca="1" si="309"/>
        <v>4.6273548302659044</v>
      </c>
      <c r="F2502" s="104">
        <f t="shared" ca="1" si="304"/>
        <v>102.24325533627822</v>
      </c>
      <c r="G2502" s="104">
        <f t="shared" si="311"/>
        <v>2492</v>
      </c>
      <c r="H2502" s="104">
        <f t="shared" ca="1" si="305"/>
        <v>102.24325533627822</v>
      </c>
    </row>
    <row r="2503" spans="1:8">
      <c r="A2503" s="104">
        <f t="shared" si="310"/>
        <v>2493</v>
      </c>
      <c r="B2503" s="104">
        <f t="shared" ca="1" si="306"/>
        <v>1.0214360360735117</v>
      </c>
      <c r="C2503" s="104">
        <f t="shared" ca="1" si="307"/>
        <v>1.0314360360735117E-3</v>
      </c>
      <c r="D2503" s="104">
        <f t="shared" ca="1" si="308"/>
        <v>100.02321608031373</v>
      </c>
      <c r="E2503" s="104">
        <f t="shared" ca="1" si="309"/>
        <v>4.6283862663019777</v>
      </c>
      <c r="F2503" s="104">
        <f t="shared" ca="1" si="304"/>
        <v>102.34876711925095</v>
      </c>
      <c r="G2503" s="104">
        <f t="shared" si="311"/>
        <v>2493</v>
      </c>
      <c r="H2503" s="104">
        <f t="shared" ca="1" si="305"/>
        <v>102.34876711925095</v>
      </c>
    </row>
    <row r="2504" spans="1:8">
      <c r="A2504" s="104">
        <f t="shared" si="310"/>
        <v>2494</v>
      </c>
      <c r="B2504" s="104">
        <f t="shared" ca="1" si="306"/>
        <v>1.4199661268687329</v>
      </c>
      <c r="C2504" s="104">
        <f t="shared" ca="1" si="307"/>
        <v>1.4299661268687329E-3</v>
      </c>
      <c r="D2504" s="104">
        <f t="shared" ca="1" si="308"/>
        <v>100.02464604644059</v>
      </c>
      <c r="E2504" s="104">
        <f t="shared" ca="1" si="309"/>
        <v>4.6298162324288468</v>
      </c>
      <c r="F2504" s="104">
        <f t="shared" ca="1" si="304"/>
        <v>102.49522708079344</v>
      </c>
      <c r="G2504" s="104">
        <f t="shared" si="311"/>
        <v>2494</v>
      </c>
      <c r="H2504" s="104">
        <f t="shared" ca="1" si="305"/>
        <v>102.49522708079344</v>
      </c>
    </row>
    <row r="2505" spans="1:8">
      <c r="A2505" s="104">
        <f t="shared" si="310"/>
        <v>2495</v>
      </c>
      <c r="B2505" s="104">
        <f t="shared" ca="1" si="306"/>
        <v>0.23374290176408374</v>
      </c>
      <c r="C2505" s="104">
        <f t="shared" ca="1" si="307"/>
        <v>2.4374290176408376E-4</v>
      </c>
      <c r="D2505" s="104">
        <f t="shared" ca="1" si="308"/>
        <v>100.02488978934235</v>
      </c>
      <c r="E2505" s="104">
        <f t="shared" ca="1" si="309"/>
        <v>4.6300599753306111</v>
      </c>
      <c r="F2505" s="104">
        <f t="shared" ca="1" si="304"/>
        <v>102.52021260975808</v>
      </c>
      <c r="G2505" s="104">
        <f t="shared" si="311"/>
        <v>2495</v>
      </c>
      <c r="H2505" s="104">
        <f t="shared" ca="1" si="305"/>
        <v>102.52021260975808</v>
      </c>
    </row>
    <row r="2506" spans="1:8">
      <c r="A2506" s="104">
        <f t="shared" si="310"/>
        <v>2496</v>
      </c>
      <c r="B2506" s="104">
        <f t="shared" ca="1" si="306"/>
        <v>0.38918289997750111</v>
      </c>
      <c r="C2506" s="104">
        <f t="shared" ca="1" si="307"/>
        <v>3.9918289997750115E-4</v>
      </c>
      <c r="D2506" s="104">
        <f t="shared" ca="1" si="308"/>
        <v>100.02528897224234</v>
      </c>
      <c r="E2506" s="104">
        <f t="shared" ca="1" si="309"/>
        <v>4.6304591582305887</v>
      </c>
      <c r="F2506" s="104">
        <f t="shared" ref="F2506:F2569" ca="1" si="312">EXP(E2506)</f>
        <v>102.56114509476446</v>
      </c>
      <c r="G2506" s="104">
        <f t="shared" si="311"/>
        <v>2496</v>
      </c>
      <c r="H2506" s="104">
        <f t="shared" ref="H2506:H2569" ca="1" si="313">F2506</f>
        <v>102.56114509476446</v>
      </c>
    </row>
    <row r="2507" spans="1:8">
      <c r="A2507" s="104">
        <f t="shared" si="310"/>
        <v>2497</v>
      </c>
      <c r="B2507" s="104">
        <f t="shared" ref="B2507:B2570" ca="1" si="314">NORMINV(RAND(),0,1)</f>
        <v>0.68816911664641611</v>
      </c>
      <c r="C2507" s="104">
        <f t="shared" ref="C2507:C2570" ca="1" si="315">$E$2+B2507*$C$3</f>
        <v>6.9816911664641616E-4</v>
      </c>
      <c r="D2507" s="104">
        <f t="shared" ref="D2507:D2570" ca="1" si="316">D2506+C2507</f>
        <v>100.02598714135898</v>
      </c>
      <c r="E2507" s="104">
        <f t="shared" ref="E2507:E2570" ca="1" si="317">E2506+C2507</f>
        <v>4.6311573273472355</v>
      </c>
      <c r="F2507" s="104">
        <f t="shared" ca="1" si="312"/>
        <v>102.63277512086397</v>
      </c>
      <c r="G2507" s="104">
        <f t="shared" si="311"/>
        <v>2497</v>
      </c>
      <c r="H2507" s="104">
        <f t="shared" ca="1" si="313"/>
        <v>102.63277512086397</v>
      </c>
    </row>
    <row r="2508" spans="1:8">
      <c r="A2508" s="104">
        <f t="shared" ref="A2508:A2571" si="318">A2507+1</f>
        <v>2498</v>
      </c>
      <c r="B2508" s="104">
        <f t="shared" ca="1" si="314"/>
        <v>-0.95353778380953735</v>
      </c>
      <c r="C2508" s="104">
        <f t="shared" ca="1" si="315"/>
        <v>-9.4353778380953739E-4</v>
      </c>
      <c r="D2508" s="104">
        <f t="shared" ca="1" si="316"/>
        <v>100.02504360357517</v>
      </c>
      <c r="E2508" s="104">
        <f t="shared" ca="1" si="317"/>
        <v>4.6302137895634257</v>
      </c>
      <c r="F2508" s="104">
        <f t="shared" ca="1" si="312"/>
        <v>102.53598289042435</v>
      </c>
      <c r="G2508" s="104">
        <f t="shared" ref="G2508:G2571" si="319">G2507+1</f>
        <v>2498</v>
      </c>
      <c r="H2508" s="104">
        <f t="shared" ca="1" si="313"/>
        <v>102.53598289042435</v>
      </c>
    </row>
    <row r="2509" spans="1:8">
      <c r="A2509" s="104">
        <f t="shared" si="318"/>
        <v>2499</v>
      </c>
      <c r="B2509" s="104">
        <f t="shared" ca="1" si="314"/>
        <v>1.6928650854952187</v>
      </c>
      <c r="C2509" s="104">
        <f t="shared" ca="1" si="315"/>
        <v>1.7028650854952188E-3</v>
      </c>
      <c r="D2509" s="104">
        <f t="shared" ca="1" si="316"/>
        <v>100.02674646866066</v>
      </c>
      <c r="E2509" s="104">
        <f t="shared" ca="1" si="317"/>
        <v>4.6319166546489212</v>
      </c>
      <c r="F2509" s="104">
        <f t="shared" ca="1" si="312"/>
        <v>102.71073658444899</v>
      </c>
      <c r="G2509" s="104">
        <f t="shared" si="319"/>
        <v>2499</v>
      </c>
      <c r="H2509" s="104">
        <f t="shared" ca="1" si="313"/>
        <v>102.71073658444899</v>
      </c>
    </row>
    <row r="2510" spans="1:8">
      <c r="A2510" s="104">
        <f t="shared" si="318"/>
        <v>2500</v>
      </c>
      <c r="B2510" s="104">
        <f t="shared" ca="1" si="314"/>
        <v>-0.16038725243374691</v>
      </c>
      <c r="C2510" s="104">
        <f t="shared" ca="1" si="315"/>
        <v>-1.503872524337469E-4</v>
      </c>
      <c r="D2510" s="104">
        <f t="shared" ca="1" si="316"/>
        <v>100.02659608140823</v>
      </c>
      <c r="E2510" s="104">
        <f t="shared" ca="1" si="317"/>
        <v>4.6317662673964879</v>
      </c>
      <c r="F2510" s="104">
        <f t="shared" ca="1" si="312"/>
        <v>102.69529136039017</v>
      </c>
      <c r="G2510" s="104">
        <f t="shared" si="319"/>
        <v>2500</v>
      </c>
      <c r="H2510" s="104">
        <f t="shared" ca="1" si="313"/>
        <v>102.69529136039017</v>
      </c>
    </row>
    <row r="2511" spans="1:8">
      <c r="A2511" s="104">
        <f t="shared" si="318"/>
        <v>2501</v>
      </c>
      <c r="B2511" s="104">
        <f t="shared" ca="1" si="314"/>
        <v>0.30544329583050123</v>
      </c>
      <c r="C2511" s="104">
        <f t="shared" ca="1" si="315"/>
        <v>3.1544329583050126E-4</v>
      </c>
      <c r="D2511" s="104">
        <f t="shared" ca="1" si="316"/>
        <v>100.02691152470406</v>
      </c>
      <c r="E2511" s="104">
        <f t="shared" ca="1" si="317"/>
        <v>4.6320817106923187</v>
      </c>
      <c r="F2511" s="104">
        <f t="shared" ca="1" si="312"/>
        <v>102.72769101142089</v>
      </c>
      <c r="G2511" s="104">
        <f t="shared" si="319"/>
        <v>2501</v>
      </c>
      <c r="H2511" s="104">
        <f t="shared" ca="1" si="313"/>
        <v>102.72769101142089</v>
      </c>
    </row>
    <row r="2512" spans="1:8">
      <c r="A2512" s="104">
        <f t="shared" si="318"/>
        <v>2502</v>
      </c>
      <c r="B2512" s="104">
        <f t="shared" ca="1" si="314"/>
        <v>0.61550136726044524</v>
      </c>
      <c r="C2512" s="104">
        <f t="shared" ca="1" si="315"/>
        <v>6.2550136726044524E-4</v>
      </c>
      <c r="D2512" s="104">
        <f t="shared" ca="1" si="316"/>
        <v>100.02753702607133</v>
      </c>
      <c r="E2512" s="104">
        <f t="shared" ca="1" si="317"/>
        <v>4.6327072120595787</v>
      </c>
      <c r="F2512" s="104">
        <f t="shared" ca="1" si="312"/>
        <v>102.79196742299997</v>
      </c>
      <c r="G2512" s="104">
        <f t="shared" si="319"/>
        <v>2502</v>
      </c>
      <c r="H2512" s="104">
        <f t="shared" ca="1" si="313"/>
        <v>102.79196742299997</v>
      </c>
    </row>
    <row r="2513" spans="1:8">
      <c r="A2513" s="104">
        <f t="shared" si="318"/>
        <v>2503</v>
      </c>
      <c r="B2513" s="104">
        <f t="shared" ca="1" si="314"/>
        <v>0.84840140525426788</v>
      </c>
      <c r="C2513" s="104">
        <f t="shared" ca="1" si="315"/>
        <v>8.5840140525426792E-4</v>
      </c>
      <c r="D2513" s="104">
        <f t="shared" ca="1" si="316"/>
        <v>100.02839542747658</v>
      </c>
      <c r="E2513" s="104">
        <f t="shared" ca="1" si="317"/>
        <v>4.6335656134648326</v>
      </c>
      <c r="F2513" s="104">
        <f t="shared" ca="1" si="312"/>
        <v>102.88024207440664</v>
      </c>
      <c r="G2513" s="104">
        <f t="shared" si="319"/>
        <v>2503</v>
      </c>
      <c r="H2513" s="104">
        <f t="shared" ca="1" si="313"/>
        <v>102.88024207440664</v>
      </c>
    </row>
    <row r="2514" spans="1:8">
      <c r="A2514" s="104">
        <f t="shared" si="318"/>
        <v>2504</v>
      </c>
      <c r="B2514" s="104">
        <f t="shared" ca="1" si="314"/>
        <v>-0.58294926011791204</v>
      </c>
      <c r="C2514" s="104">
        <f t="shared" ca="1" si="315"/>
        <v>-5.7294926011791202E-4</v>
      </c>
      <c r="D2514" s="104">
        <f t="shared" ca="1" si="316"/>
        <v>100.02782247821646</v>
      </c>
      <c r="E2514" s="104">
        <f t="shared" ca="1" si="317"/>
        <v>4.632992664204715</v>
      </c>
      <c r="F2514" s="104">
        <f t="shared" ca="1" si="312"/>
        <v>102.82131379889735</v>
      </c>
      <c r="G2514" s="104">
        <f t="shared" si="319"/>
        <v>2504</v>
      </c>
      <c r="H2514" s="104">
        <f t="shared" ca="1" si="313"/>
        <v>102.82131379889735</v>
      </c>
    </row>
    <row r="2515" spans="1:8">
      <c r="A2515" s="104">
        <f t="shared" si="318"/>
        <v>2505</v>
      </c>
      <c r="B2515" s="104">
        <f t="shared" ca="1" si="314"/>
        <v>0.61848961750363451</v>
      </c>
      <c r="C2515" s="104">
        <f t="shared" ca="1" si="315"/>
        <v>6.2848961750363458E-4</v>
      </c>
      <c r="D2515" s="104">
        <f t="shared" ca="1" si="316"/>
        <v>100.02845096783396</v>
      </c>
      <c r="E2515" s="104">
        <f t="shared" ca="1" si="317"/>
        <v>4.6336211538222187</v>
      </c>
      <c r="F2515" s="104">
        <f t="shared" ca="1" si="312"/>
        <v>102.88595623850131</v>
      </c>
      <c r="G2515" s="104">
        <f t="shared" si="319"/>
        <v>2505</v>
      </c>
      <c r="H2515" s="104">
        <f t="shared" ca="1" si="313"/>
        <v>102.88595623850131</v>
      </c>
    </row>
    <row r="2516" spans="1:8">
      <c r="A2516" s="104">
        <f t="shared" si="318"/>
        <v>2506</v>
      </c>
      <c r="B2516" s="104">
        <f t="shared" ca="1" si="314"/>
        <v>-0.89802562024453736</v>
      </c>
      <c r="C2516" s="104">
        <f t="shared" ca="1" si="315"/>
        <v>-8.8802562024453734E-4</v>
      </c>
      <c r="D2516" s="104">
        <f t="shared" ca="1" si="316"/>
        <v>100.02756294221372</v>
      </c>
      <c r="E2516" s="104">
        <f t="shared" ca="1" si="317"/>
        <v>4.6327331282019744</v>
      </c>
      <c r="F2516" s="104">
        <f t="shared" ca="1" si="312"/>
        <v>102.79463142878507</v>
      </c>
      <c r="G2516" s="104">
        <f t="shared" si="319"/>
        <v>2506</v>
      </c>
      <c r="H2516" s="104">
        <f t="shared" ca="1" si="313"/>
        <v>102.79463142878507</v>
      </c>
    </row>
    <row r="2517" spans="1:8">
      <c r="A2517" s="104">
        <f t="shared" si="318"/>
        <v>2507</v>
      </c>
      <c r="B2517" s="104">
        <f t="shared" ca="1" si="314"/>
        <v>-0.58935123335108397</v>
      </c>
      <c r="C2517" s="104">
        <f t="shared" ca="1" si="315"/>
        <v>-5.7935123335108398E-4</v>
      </c>
      <c r="D2517" s="104">
        <f t="shared" ca="1" si="316"/>
        <v>100.02698359098036</v>
      </c>
      <c r="E2517" s="104">
        <f t="shared" ca="1" si="317"/>
        <v>4.6321537769686234</v>
      </c>
      <c r="F2517" s="104">
        <f t="shared" ca="1" si="312"/>
        <v>102.73509448035247</v>
      </c>
      <c r="G2517" s="104">
        <f t="shared" si="319"/>
        <v>2507</v>
      </c>
      <c r="H2517" s="104">
        <f t="shared" ca="1" si="313"/>
        <v>102.73509448035247</v>
      </c>
    </row>
    <row r="2518" spans="1:8">
      <c r="A2518" s="104">
        <f t="shared" si="318"/>
        <v>2508</v>
      </c>
      <c r="B2518" s="104">
        <f t="shared" ca="1" si="314"/>
        <v>-0.20031167100037311</v>
      </c>
      <c r="C2518" s="104">
        <f t="shared" ca="1" si="315"/>
        <v>-1.9031167100037313E-4</v>
      </c>
      <c r="D2518" s="104">
        <f t="shared" ca="1" si="316"/>
        <v>100.02679327930936</v>
      </c>
      <c r="E2518" s="104">
        <f t="shared" ca="1" si="317"/>
        <v>4.6319634652976234</v>
      </c>
      <c r="F2518" s="104">
        <f t="shared" ca="1" si="312"/>
        <v>102.71554465319072</v>
      </c>
      <c r="G2518" s="104">
        <f t="shared" si="319"/>
        <v>2508</v>
      </c>
      <c r="H2518" s="104">
        <f t="shared" ca="1" si="313"/>
        <v>102.71554465319072</v>
      </c>
    </row>
    <row r="2519" spans="1:8">
      <c r="A2519" s="104">
        <f t="shared" si="318"/>
        <v>2509</v>
      </c>
      <c r="B2519" s="104">
        <f t="shared" ca="1" si="314"/>
        <v>-0.41294397217181678</v>
      </c>
      <c r="C2519" s="104">
        <f t="shared" ca="1" si="315"/>
        <v>-4.0294397217181674E-4</v>
      </c>
      <c r="D2519" s="104">
        <f t="shared" ca="1" si="316"/>
        <v>100.02639033533718</v>
      </c>
      <c r="E2519" s="104">
        <f t="shared" ca="1" si="317"/>
        <v>4.6315605213254516</v>
      </c>
      <c r="F2519" s="104">
        <f t="shared" ca="1" si="312"/>
        <v>102.67416438114985</v>
      </c>
      <c r="G2519" s="104">
        <f t="shared" si="319"/>
        <v>2509</v>
      </c>
      <c r="H2519" s="104">
        <f t="shared" ca="1" si="313"/>
        <v>102.67416438114985</v>
      </c>
    </row>
    <row r="2520" spans="1:8">
      <c r="A2520" s="104">
        <f t="shared" si="318"/>
        <v>2510</v>
      </c>
      <c r="B2520" s="104">
        <f t="shared" ca="1" si="314"/>
        <v>-0.8078520766374</v>
      </c>
      <c r="C2520" s="104">
        <f t="shared" ca="1" si="315"/>
        <v>-7.9785207663740003E-4</v>
      </c>
      <c r="D2520" s="104">
        <f t="shared" ca="1" si="316"/>
        <v>100.02559248326054</v>
      </c>
      <c r="E2520" s="104">
        <f t="shared" ca="1" si="317"/>
        <v>4.6307626692488144</v>
      </c>
      <c r="F2520" s="104">
        <f t="shared" ca="1" si="312"/>
        <v>102.59227825673241</v>
      </c>
      <c r="G2520" s="104">
        <f t="shared" si="319"/>
        <v>2510</v>
      </c>
      <c r="H2520" s="104">
        <f t="shared" ca="1" si="313"/>
        <v>102.59227825673241</v>
      </c>
    </row>
    <row r="2521" spans="1:8">
      <c r="A2521" s="104">
        <f t="shared" si="318"/>
        <v>2511</v>
      </c>
      <c r="B2521" s="104">
        <f t="shared" ca="1" si="314"/>
        <v>1.1495067583676803</v>
      </c>
      <c r="C2521" s="104">
        <f t="shared" ca="1" si="315"/>
        <v>1.1595067583676803E-3</v>
      </c>
      <c r="D2521" s="104">
        <f t="shared" ca="1" si="316"/>
        <v>100.02675199001891</v>
      </c>
      <c r="E2521" s="104">
        <f t="shared" ca="1" si="317"/>
        <v>4.6319221760071825</v>
      </c>
      <c r="F2521" s="104">
        <f t="shared" ca="1" si="312"/>
        <v>102.71130368878855</v>
      </c>
      <c r="G2521" s="104">
        <f t="shared" si="319"/>
        <v>2511</v>
      </c>
      <c r="H2521" s="104">
        <f t="shared" ca="1" si="313"/>
        <v>102.71130368878855</v>
      </c>
    </row>
    <row r="2522" spans="1:8">
      <c r="A2522" s="104">
        <f t="shared" si="318"/>
        <v>2512</v>
      </c>
      <c r="B2522" s="104">
        <f t="shared" ca="1" si="314"/>
        <v>-1.6637545596705485</v>
      </c>
      <c r="C2522" s="104">
        <f t="shared" ca="1" si="315"/>
        <v>-1.6537545596705485E-3</v>
      </c>
      <c r="D2522" s="104">
        <f t="shared" ca="1" si="316"/>
        <v>100.02509823545924</v>
      </c>
      <c r="E2522" s="104">
        <f t="shared" ca="1" si="317"/>
        <v>4.6302684214475116</v>
      </c>
      <c r="F2522" s="104">
        <f t="shared" ca="1" si="312"/>
        <v>102.54158477737569</v>
      </c>
      <c r="G2522" s="104">
        <f t="shared" si="319"/>
        <v>2512</v>
      </c>
      <c r="H2522" s="104">
        <f t="shared" ca="1" si="313"/>
        <v>102.54158477737569</v>
      </c>
    </row>
    <row r="2523" spans="1:8">
      <c r="A2523" s="104">
        <f t="shared" si="318"/>
        <v>2513</v>
      </c>
      <c r="B2523" s="104">
        <f t="shared" ca="1" si="314"/>
        <v>0.95297026253528827</v>
      </c>
      <c r="C2523" s="104">
        <f t="shared" ca="1" si="315"/>
        <v>9.6297026253528827E-4</v>
      </c>
      <c r="D2523" s="104">
        <f t="shared" ca="1" si="316"/>
        <v>100.02606120572177</v>
      </c>
      <c r="E2523" s="104">
        <f t="shared" ca="1" si="317"/>
        <v>4.6312313917100472</v>
      </c>
      <c r="F2523" s="104">
        <f t="shared" ca="1" si="312"/>
        <v>102.6403768334614</v>
      </c>
      <c r="G2523" s="104">
        <f t="shared" si="319"/>
        <v>2513</v>
      </c>
      <c r="H2523" s="104">
        <f t="shared" ca="1" si="313"/>
        <v>102.6403768334614</v>
      </c>
    </row>
    <row r="2524" spans="1:8">
      <c r="A2524" s="104">
        <f t="shared" si="318"/>
        <v>2514</v>
      </c>
      <c r="B2524" s="104">
        <f t="shared" ca="1" si="314"/>
        <v>1.7724360178374772</v>
      </c>
      <c r="C2524" s="104">
        <f t="shared" ca="1" si="315"/>
        <v>1.7824360178374772E-3</v>
      </c>
      <c r="D2524" s="104">
        <f t="shared" ca="1" si="316"/>
        <v>100.02784364173961</v>
      </c>
      <c r="E2524" s="104">
        <f t="shared" ca="1" si="317"/>
        <v>4.6330138277278845</v>
      </c>
      <c r="F2524" s="104">
        <f t="shared" ca="1" si="312"/>
        <v>102.82348988318098</v>
      </c>
      <c r="G2524" s="104">
        <f t="shared" si="319"/>
        <v>2514</v>
      </c>
      <c r="H2524" s="104">
        <f t="shared" ca="1" si="313"/>
        <v>102.82348988318098</v>
      </c>
    </row>
    <row r="2525" spans="1:8">
      <c r="A2525" s="104">
        <f t="shared" si="318"/>
        <v>2515</v>
      </c>
      <c r="B2525" s="104">
        <f t="shared" ca="1" si="314"/>
        <v>-1.6729470359362608</v>
      </c>
      <c r="C2525" s="104">
        <f t="shared" ca="1" si="315"/>
        <v>-1.6629470359362608E-3</v>
      </c>
      <c r="D2525" s="104">
        <f t="shared" ca="1" si="316"/>
        <v>100.02618069470367</v>
      </c>
      <c r="E2525" s="104">
        <f t="shared" ca="1" si="317"/>
        <v>4.6313508806919481</v>
      </c>
      <c r="F2525" s="104">
        <f t="shared" ca="1" si="312"/>
        <v>102.65264196035034</v>
      </c>
      <c r="G2525" s="104">
        <f t="shared" si="319"/>
        <v>2515</v>
      </c>
      <c r="H2525" s="104">
        <f t="shared" ca="1" si="313"/>
        <v>102.65264196035034</v>
      </c>
    </row>
    <row r="2526" spans="1:8">
      <c r="A2526" s="104">
        <f t="shared" si="318"/>
        <v>2516</v>
      </c>
      <c r="B2526" s="104">
        <f t="shared" ca="1" si="314"/>
        <v>-1.7515636251562587</v>
      </c>
      <c r="C2526" s="104">
        <f t="shared" ca="1" si="315"/>
        <v>-1.7415636251562588E-3</v>
      </c>
      <c r="D2526" s="104">
        <f t="shared" ca="1" si="316"/>
        <v>100.02443913107851</v>
      </c>
      <c r="E2526" s="104">
        <f t="shared" ca="1" si="317"/>
        <v>4.6296093170667918</v>
      </c>
      <c r="F2526" s="104">
        <f t="shared" ca="1" si="312"/>
        <v>102.47402143773543</v>
      </c>
      <c r="G2526" s="104">
        <f t="shared" si="319"/>
        <v>2516</v>
      </c>
      <c r="H2526" s="104">
        <f t="shared" ca="1" si="313"/>
        <v>102.47402143773543</v>
      </c>
    </row>
    <row r="2527" spans="1:8">
      <c r="A2527" s="104">
        <f t="shared" si="318"/>
        <v>2517</v>
      </c>
      <c r="B2527" s="104">
        <f t="shared" ca="1" si="314"/>
        <v>0.46337668186685099</v>
      </c>
      <c r="C2527" s="104">
        <f t="shared" ca="1" si="315"/>
        <v>4.7337668186685103E-4</v>
      </c>
      <c r="D2527" s="104">
        <f t="shared" ca="1" si="316"/>
        <v>100.02491250776038</v>
      </c>
      <c r="E2527" s="104">
        <f t="shared" ca="1" si="317"/>
        <v>4.6300826937486583</v>
      </c>
      <c r="F2527" s="104">
        <f t="shared" ca="1" si="312"/>
        <v>102.52254173326334</v>
      </c>
      <c r="G2527" s="104">
        <f t="shared" si="319"/>
        <v>2517</v>
      </c>
      <c r="H2527" s="104">
        <f t="shared" ca="1" si="313"/>
        <v>102.52254173326334</v>
      </c>
    </row>
    <row r="2528" spans="1:8">
      <c r="A2528" s="104">
        <f t="shared" si="318"/>
        <v>2518</v>
      </c>
      <c r="B2528" s="104">
        <f t="shared" ca="1" si="314"/>
        <v>0.26645072504439593</v>
      </c>
      <c r="C2528" s="104">
        <f t="shared" ca="1" si="315"/>
        <v>2.7645072504439597E-4</v>
      </c>
      <c r="D2528" s="104">
        <f t="shared" ca="1" si="316"/>
        <v>100.02518895848542</v>
      </c>
      <c r="E2528" s="104">
        <f t="shared" ca="1" si="317"/>
        <v>4.6303591444737027</v>
      </c>
      <c r="F2528" s="104">
        <f t="shared" ca="1" si="312"/>
        <v>102.55088808226273</v>
      </c>
      <c r="G2528" s="104">
        <f t="shared" si="319"/>
        <v>2518</v>
      </c>
      <c r="H2528" s="104">
        <f t="shared" ca="1" si="313"/>
        <v>102.55088808226273</v>
      </c>
    </row>
    <row r="2529" spans="1:8">
      <c r="A2529" s="104">
        <f t="shared" si="318"/>
        <v>2519</v>
      </c>
      <c r="B2529" s="104">
        <f t="shared" ca="1" si="314"/>
        <v>0.24118079513808455</v>
      </c>
      <c r="C2529" s="104">
        <f t="shared" ca="1" si="315"/>
        <v>2.5118079513808454E-4</v>
      </c>
      <c r="D2529" s="104">
        <f t="shared" ca="1" si="316"/>
        <v>100.02544013928055</v>
      </c>
      <c r="E2529" s="104">
        <f t="shared" ca="1" si="317"/>
        <v>4.6306103252688411</v>
      </c>
      <c r="F2529" s="104">
        <f t="shared" ca="1" si="312"/>
        <v>102.57665013120391</v>
      </c>
      <c r="G2529" s="104">
        <f t="shared" si="319"/>
        <v>2519</v>
      </c>
      <c r="H2529" s="104">
        <f t="shared" ca="1" si="313"/>
        <v>102.57665013120391</v>
      </c>
    </row>
    <row r="2530" spans="1:8">
      <c r="A2530" s="104">
        <f t="shared" si="318"/>
        <v>2520</v>
      </c>
      <c r="B2530" s="104">
        <f t="shared" ca="1" si="314"/>
        <v>0.41709090362098389</v>
      </c>
      <c r="C2530" s="104">
        <f t="shared" ca="1" si="315"/>
        <v>4.270909036209839E-4</v>
      </c>
      <c r="D2530" s="104">
        <f t="shared" ca="1" si="316"/>
        <v>100.02586723018418</v>
      </c>
      <c r="E2530" s="104">
        <f t="shared" ca="1" si="317"/>
        <v>4.6310374161724619</v>
      </c>
      <c r="F2530" s="104">
        <f t="shared" ca="1" si="312"/>
        <v>102.62046904206187</v>
      </c>
      <c r="G2530" s="104">
        <f t="shared" si="319"/>
        <v>2520</v>
      </c>
      <c r="H2530" s="104">
        <f t="shared" ca="1" si="313"/>
        <v>102.62046904206187</v>
      </c>
    </row>
    <row r="2531" spans="1:8">
      <c r="A2531" s="104">
        <f t="shared" si="318"/>
        <v>2521</v>
      </c>
      <c r="B2531" s="104">
        <f t="shared" ca="1" si="314"/>
        <v>-0.35492860333379983</v>
      </c>
      <c r="C2531" s="104">
        <f t="shared" ca="1" si="315"/>
        <v>-3.4492860333379979E-4</v>
      </c>
      <c r="D2531" s="104">
        <f t="shared" ca="1" si="316"/>
        <v>100.02552230158084</v>
      </c>
      <c r="E2531" s="104">
        <f t="shared" ca="1" si="317"/>
        <v>4.630692487569128</v>
      </c>
      <c r="F2531" s="104">
        <f t="shared" ca="1" si="312"/>
        <v>102.58507841097308</v>
      </c>
      <c r="G2531" s="104">
        <f t="shared" si="319"/>
        <v>2521</v>
      </c>
      <c r="H2531" s="104">
        <f t="shared" ca="1" si="313"/>
        <v>102.58507841097308</v>
      </c>
    </row>
    <row r="2532" spans="1:8">
      <c r="A2532" s="104">
        <f t="shared" si="318"/>
        <v>2522</v>
      </c>
      <c r="B2532" s="104">
        <f t="shared" ca="1" si="314"/>
        <v>1.1162689659082254E-2</v>
      </c>
      <c r="C2532" s="104">
        <f t="shared" ca="1" si="315"/>
        <v>2.1162689659082255E-5</v>
      </c>
      <c r="D2532" s="104">
        <f t="shared" ca="1" si="316"/>
        <v>100.0255434642705</v>
      </c>
      <c r="E2532" s="104">
        <f t="shared" ca="1" si="317"/>
        <v>4.6307136502587873</v>
      </c>
      <c r="F2532" s="104">
        <f t="shared" ca="1" si="312"/>
        <v>102.58724941012319</v>
      </c>
      <c r="G2532" s="104">
        <f t="shared" si="319"/>
        <v>2522</v>
      </c>
      <c r="H2532" s="104">
        <f t="shared" ca="1" si="313"/>
        <v>102.58724941012319</v>
      </c>
    </row>
    <row r="2533" spans="1:8">
      <c r="A2533" s="104">
        <f t="shared" si="318"/>
        <v>2523</v>
      </c>
      <c r="B2533" s="104">
        <f t="shared" ca="1" si="314"/>
        <v>-0.37417463964002784</v>
      </c>
      <c r="C2533" s="104">
        <f t="shared" ca="1" si="315"/>
        <v>-3.6417463964002783E-4</v>
      </c>
      <c r="D2533" s="104">
        <f t="shared" ca="1" si="316"/>
        <v>100.02517928963086</v>
      </c>
      <c r="E2533" s="104">
        <f t="shared" ca="1" si="317"/>
        <v>4.6303494756191474</v>
      </c>
      <c r="F2533" s="104">
        <f t="shared" ca="1" si="312"/>
        <v>102.5498965374349</v>
      </c>
      <c r="G2533" s="104">
        <f t="shared" si="319"/>
        <v>2523</v>
      </c>
      <c r="H2533" s="104">
        <f t="shared" ca="1" si="313"/>
        <v>102.5498965374349</v>
      </c>
    </row>
    <row r="2534" spans="1:8">
      <c r="A2534" s="104">
        <f t="shared" si="318"/>
        <v>2524</v>
      </c>
      <c r="B2534" s="104">
        <f t="shared" ca="1" si="314"/>
        <v>1.3963477711942529</v>
      </c>
      <c r="C2534" s="104">
        <f t="shared" ca="1" si="315"/>
        <v>1.4063477711942531E-3</v>
      </c>
      <c r="D2534" s="104">
        <f t="shared" ca="1" si="316"/>
        <v>100.02658563740205</v>
      </c>
      <c r="E2534" s="104">
        <f t="shared" ca="1" si="317"/>
        <v>4.6317558233903418</v>
      </c>
      <c r="F2534" s="104">
        <f t="shared" ca="1" si="312"/>
        <v>102.69421881573686</v>
      </c>
      <c r="G2534" s="104">
        <f t="shared" si="319"/>
        <v>2524</v>
      </c>
      <c r="H2534" s="104">
        <f t="shared" ca="1" si="313"/>
        <v>102.69421881573686</v>
      </c>
    </row>
    <row r="2535" spans="1:8">
      <c r="A2535" s="104">
        <f t="shared" si="318"/>
        <v>2525</v>
      </c>
      <c r="B2535" s="104">
        <f t="shared" ca="1" si="314"/>
        <v>-1.8107797713848597</v>
      </c>
      <c r="C2535" s="104">
        <f t="shared" ca="1" si="315"/>
        <v>-1.8007797713848596E-3</v>
      </c>
      <c r="D2535" s="104">
        <f t="shared" ca="1" si="316"/>
        <v>100.02478485763066</v>
      </c>
      <c r="E2535" s="104">
        <f t="shared" ca="1" si="317"/>
        <v>4.6299550436189572</v>
      </c>
      <c r="F2535" s="104">
        <f t="shared" ca="1" si="312"/>
        <v>102.50945555275788</v>
      </c>
      <c r="G2535" s="104">
        <f t="shared" si="319"/>
        <v>2525</v>
      </c>
      <c r="H2535" s="104">
        <f t="shared" ca="1" si="313"/>
        <v>102.50945555275788</v>
      </c>
    </row>
    <row r="2536" spans="1:8">
      <c r="A2536" s="104">
        <f t="shared" si="318"/>
        <v>2526</v>
      </c>
      <c r="B2536" s="104">
        <f t="shared" ca="1" si="314"/>
        <v>7.788023025629312E-2</v>
      </c>
      <c r="C2536" s="104">
        <f t="shared" ca="1" si="315"/>
        <v>8.7880230256293123E-5</v>
      </c>
      <c r="D2536" s="104">
        <f t="shared" ca="1" si="316"/>
        <v>100.02487273786092</v>
      </c>
      <c r="E2536" s="104">
        <f t="shared" ca="1" si="317"/>
        <v>4.6300429238492136</v>
      </c>
      <c r="F2536" s="104">
        <f t="shared" ca="1" si="312"/>
        <v>102.51846450316384</v>
      </c>
      <c r="G2536" s="104">
        <f t="shared" si="319"/>
        <v>2526</v>
      </c>
      <c r="H2536" s="104">
        <f t="shared" ca="1" si="313"/>
        <v>102.51846450316384</v>
      </c>
    </row>
    <row r="2537" spans="1:8">
      <c r="A2537" s="104">
        <f t="shared" si="318"/>
        <v>2527</v>
      </c>
      <c r="B2537" s="104">
        <f t="shared" ca="1" si="314"/>
        <v>-0.59959453492672377</v>
      </c>
      <c r="C2537" s="104">
        <f t="shared" ca="1" si="315"/>
        <v>-5.8959453492672372E-4</v>
      </c>
      <c r="D2537" s="104">
        <f t="shared" ca="1" si="316"/>
        <v>100.02428314332599</v>
      </c>
      <c r="E2537" s="104">
        <f t="shared" ca="1" si="317"/>
        <v>4.6294533293142868</v>
      </c>
      <c r="F2537" s="104">
        <f t="shared" ca="1" si="312"/>
        <v>102.4580379920845</v>
      </c>
      <c r="G2537" s="104">
        <f t="shared" si="319"/>
        <v>2527</v>
      </c>
      <c r="H2537" s="104">
        <f t="shared" ca="1" si="313"/>
        <v>102.4580379920845</v>
      </c>
    </row>
    <row r="2538" spans="1:8">
      <c r="A2538" s="104">
        <f t="shared" si="318"/>
        <v>2528</v>
      </c>
      <c r="B2538" s="104">
        <f t="shared" ca="1" si="314"/>
        <v>0.27634994678697267</v>
      </c>
      <c r="C2538" s="104">
        <f t="shared" ca="1" si="315"/>
        <v>2.8634994678697269E-4</v>
      </c>
      <c r="D2538" s="104">
        <f t="shared" ca="1" si="316"/>
        <v>100.02456949327278</v>
      </c>
      <c r="E2538" s="104">
        <f t="shared" ca="1" si="317"/>
        <v>4.6297396792610739</v>
      </c>
      <c r="F2538" s="104">
        <f t="shared" ca="1" si="312"/>
        <v>102.48738104680201</v>
      </c>
      <c r="G2538" s="104">
        <f t="shared" si="319"/>
        <v>2528</v>
      </c>
      <c r="H2538" s="104">
        <f t="shared" ca="1" si="313"/>
        <v>102.48738104680201</v>
      </c>
    </row>
    <row r="2539" spans="1:8">
      <c r="A2539" s="104">
        <f t="shared" si="318"/>
        <v>2529</v>
      </c>
      <c r="B2539" s="104">
        <f t="shared" ca="1" si="314"/>
        <v>-1.3847596752420586</v>
      </c>
      <c r="C2539" s="104">
        <f t="shared" ca="1" si="315"/>
        <v>-1.3747596752420586E-3</v>
      </c>
      <c r="D2539" s="104">
        <f t="shared" ca="1" si="316"/>
        <v>100.02319473359753</v>
      </c>
      <c r="E2539" s="104">
        <f t="shared" ca="1" si="317"/>
        <v>4.6283649195858318</v>
      </c>
      <c r="F2539" s="104">
        <f t="shared" ca="1" si="312"/>
        <v>102.34658233249047</v>
      </c>
      <c r="G2539" s="104">
        <f t="shared" si="319"/>
        <v>2529</v>
      </c>
      <c r="H2539" s="104">
        <f t="shared" ca="1" si="313"/>
        <v>102.34658233249047</v>
      </c>
    </row>
    <row r="2540" spans="1:8">
      <c r="A2540" s="104">
        <f t="shared" si="318"/>
        <v>2530</v>
      </c>
      <c r="B2540" s="104">
        <f t="shared" ca="1" si="314"/>
        <v>0.13988318963241064</v>
      </c>
      <c r="C2540" s="104">
        <f t="shared" ca="1" si="315"/>
        <v>1.4988318963241065E-4</v>
      </c>
      <c r="D2540" s="104">
        <f t="shared" ca="1" si="316"/>
        <v>100.02334461678717</v>
      </c>
      <c r="E2540" s="104">
        <f t="shared" ca="1" si="317"/>
        <v>4.6285148027754639</v>
      </c>
      <c r="F2540" s="104">
        <f t="shared" ca="1" si="312"/>
        <v>102.36192351436232</v>
      </c>
      <c r="G2540" s="104">
        <f t="shared" si="319"/>
        <v>2530</v>
      </c>
      <c r="H2540" s="104">
        <f t="shared" ca="1" si="313"/>
        <v>102.36192351436232</v>
      </c>
    </row>
    <row r="2541" spans="1:8">
      <c r="A2541" s="104">
        <f t="shared" si="318"/>
        <v>2531</v>
      </c>
      <c r="B2541" s="104">
        <f t="shared" ca="1" si="314"/>
        <v>-0.42450774260257007</v>
      </c>
      <c r="C2541" s="104">
        <f t="shared" ca="1" si="315"/>
        <v>-4.1450774260257003E-4</v>
      </c>
      <c r="D2541" s="104">
        <f t="shared" ca="1" si="316"/>
        <v>100.02293010904457</v>
      </c>
      <c r="E2541" s="104">
        <f t="shared" ca="1" si="317"/>
        <v>4.6281002950328611</v>
      </c>
      <c r="F2541" s="104">
        <f t="shared" ca="1" si="312"/>
        <v>102.31950249704535</v>
      </c>
      <c r="G2541" s="104">
        <f t="shared" si="319"/>
        <v>2531</v>
      </c>
      <c r="H2541" s="104">
        <f t="shared" ca="1" si="313"/>
        <v>102.31950249704535</v>
      </c>
    </row>
    <row r="2542" spans="1:8">
      <c r="A2542" s="104">
        <f t="shared" si="318"/>
        <v>2532</v>
      </c>
      <c r="B2542" s="104">
        <f t="shared" ca="1" si="314"/>
        <v>-0.26554402243982889</v>
      </c>
      <c r="C2542" s="104">
        <f t="shared" ca="1" si="315"/>
        <v>-2.5554402243982888E-4</v>
      </c>
      <c r="D2542" s="104">
        <f t="shared" ca="1" si="316"/>
        <v>100.02267456502213</v>
      </c>
      <c r="E2542" s="104">
        <f t="shared" ca="1" si="317"/>
        <v>4.6278447510104215</v>
      </c>
      <c r="F2542" s="104">
        <f t="shared" ca="1" si="312"/>
        <v>102.29335870039098</v>
      </c>
      <c r="G2542" s="104">
        <f t="shared" si="319"/>
        <v>2532</v>
      </c>
      <c r="H2542" s="104">
        <f t="shared" ca="1" si="313"/>
        <v>102.29335870039098</v>
      </c>
    </row>
    <row r="2543" spans="1:8">
      <c r="A2543" s="104">
        <f t="shared" si="318"/>
        <v>2533</v>
      </c>
      <c r="B2543" s="104">
        <f t="shared" ca="1" si="314"/>
        <v>0.43576524021011087</v>
      </c>
      <c r="C2543" s="104">
        <f t="shared" ca="1" si="315"/>
        <v>4.457652402101109E-4</v>
      </c>
      <c r="D2543" s="104">
        <f t="shared" ca="1" si="316"/>
        <v>100.02312033026234</v>
      </c>
      <c r="E2543" s="104">
        <f t="shared" ca="1" si="317"/>
        <v>4.6282905162506314</v>
      </c>
      <c r="F2543" s="104">
        <f t="shared" ca="1" si="312"/>
        <v>102.33896768869953</v>
      </c>
      <c r="G2543" s="104">
        <f t="shared" si="319"/>
        <v>2533</v>
      </c>
      <c r="H2543" s="104">
        <f t="shared" ca="1" si="313"/>
        <v>102.33896768869953</v>
      </c>
    </row>
    <row r="2544" spans="1:8">
      <c r="A2544" s="104">
        <f t="shared" si="318"/>
        <v>2534</v>
      </c>
      <c r="B2544" s="104">
        <f t="shared" ca="1" si="314"/>
        <v>0.72023032315063218</v>
      </c>
      <c r="C2544" s="104">
        <f t="shared" ca="1" si="315"/>
        <v>7.3023032315063224E-4</v>
      </c>
      <c r="D2544" s="104">
        <f t="shared" ca="1" si="316"/>
        <v>100.0238505605855</v>
      </c>
      <c r="E2544" s="104">
        <f t="shared" ca="1" si="317"/>
        <v>4.629020746573782</v>
      </c>
      <c r="F2544" s="104">
        <f t="shared" ca="1" si="312"/>
        <v>102.41372599821602</v>
      </c>
      <c r="G2544" s="104">
        <f t="shared" si="319"/>
        <v>2534</v>
      </c>
      <c r="H2544" s="104">
        <f t="shared" ca="1" si="313"/>
        <v>102.41372599821602</v>
      </c>
    </row>
    <row r="2545" spans="1:8">
      <c r="A2545" s="104">
        <f t="shared" si="318"/>
        <v>2535</v>
      </c>
      <c r="B2545" s="104">
        <f t="shared" ca="1" si="314"/>
        <v>0.40768105617135619</v>
      </c>
      <c r="C2545" s="104">
        <f t="shared" ca="1" si="315"/>
        <v>4.1768105617135624E-4</v>
      </c>
      <c r="D2545" s="104">
        <f t="shared" ca="1" si="316"/>
        <v>100.02426824164168</v>
      </c>
      <c r="E2545" s="104">
        <f t="shared" ca="1" si="317"/>
        <v>4.6294384276299532</v>
      </c>
      <c r="F2545" s="104">
        <f t="shared" ca="1" si="312"/>
        <v>102.45651120612077</v>
      </c>
      <c r="G2545" s="104">
        <f t="shared" si="319"/>
        <v>2535</v>
      </c>
      <c r="H2545" s="104">
        <f t="shared" ca="1" si="313"/>
        <v>102.45651120612077</v>
      </c>
    </row>
    <row r="2546" spans="1:8">
      <c r="A2546" s="104">
        <f t="shared" si="318"/>
        <v>2536</v>
      </c>
      <c r="B2546" s="104">
        <f t="shared" ca="1" si="314"/>
        <v>-0.4458859112688297</v>
      </c>
      <c r="C2546" s="104">
        <f t="shared" ca="1" si="315"/>
        <v>-4.3588591126882966E-4</v>
      </c>
      <c r="D2546" s="104">
        <f t="shared" ca="1" si="316"/>
        <v>100.02383235573041</v>
      </c>
      <c r="E2546" s="104">
        <f t="shared" ca="1" si="317"/>
        <v>4.629002541718684</v>
      </c>
      <c r="F2546" s="104">
        <f t="shared" ca="1" si="312"/>
        <v>102.41186158814487</v>
      </c>
      <c r="G2546" s="104">
        <f t="shared" si="319"/>
        <v>2536</v>
      </c>
      <c r="H2546" s="104">
        <f t="shared" ca="1" si="313"/>
        <v>102.41186158814487</v>
      </c>
    </row>
    <row r="2547" spans="1:8">
      <c r="A2547" s="104">
        <f t="shared" si="318"/>
        <v>2537</v>
      </c>
      <c r="B2547" s="104">
        <f t="shared" ca="1" si="314"/>
        <v>0.94600390533455281</v>
      </c>
      <c r="C2547" s="104">
        <f t="shared" ca="1" si="315"/>
        <v>9.5600390533455285E-4</v>
      </c>
      <c r="D2547" s="104">
        <f t="shared" ca="1" si="316"/>
        <v>100.02478835963574</v>
      </c>
      <c r="E2547" s="104">
        <f t="shared" ca="1" si="317"/>
        <v>4.6299585456240182</v>
      </c>
      <c r="F2547" s="104">
        <f t="shared" ca="1" si="312"/>
        <v>102.50981454201863</v>
      </c>
      <c r="G2547" s="104">
        <f t="shared" si="319"/>
        <v>2537</v>
      </c>
      <c r="H2547" s="104">
        <f t="shared" ca="1" si="313"/>
        <v>102.50981454201863</v>
      </c>
    </row>
    <row r="2548" spans="1:8">
      <c r="A2548" s="104">
        <f t="shared" si="318"/>
        <v>2538</v>
      </c>
      <c r="B2548" s="104">
        <f t="shared" ca="1" si="314"/>
        <v>0.12744434202690907</v>
      </c>
      <c r="C2548" s="104">
        <f t="shared" ca="1" si="315"/>
        <v>1.3744434202690907E-4</v>
      </c>
      <c r="D2548" s="104">
        <f t="shared" ca="1" si="316"/>
        <v>100.02492580397777</v>
      </c>
      <c r="E2548" s="104">
        <f t="shared" ca="1" si="317"/>
        <v>4.630095989966045</v>
      </c>
      <c r="F2548" s="104">
        <f t="shared" ca="1" si="312"/>
        <v>102.52390490432775</v>
      </c>
      <c r="G2548" s="104">
        <f t="shared" si="319"/>
        <v>2538</v>
      </c>
      <c r="H2548" s="104">
        <f t="shared" ca="1" si="313"/>
        <v>102.52390490432775</v>
      </c>
    </row>
    <row r="2549" spans="1:8">
      <c r="A2549" s="104">
        <f t="shared" si="318"/>
        <v>2539</v>
      </c>
      <c r="B2549" s="104">
        <f t="shared" ca="1" si="314"/>
        <v>1.0992432168238517</v>
      </c>
      <c r="C2549" s="104">
        <f t="shared" ca="1" si="315"/>
        <v>1.1092432168238518E-3</v>
      </c>
      <c r="D2549" s="104">
        <f t="shared" ca="1" si="316"/>
        <v>100.02603504719458</v>
      </c>
      <c r="E2549" s="104">
        <f t="shared" ca="1" si="317"/>
        <v>4.631205233182869</v>
      </c>
      <c r="F2549" s="104">
        <f t="shared" ca="1" si="312"/>
        <v>102.63769194749092</v>
      </c>
      <c r="G2549" s="104">
        <f t="shared" si="319"/>
        <v>2539</v>
      </c>
      <c r="H2549" s="104">
        <f t="shared" ca="1" si="313"/>
        <v>102.63769194749092</v>
      </c>
    </row>
    <row r="2550" spans="1:8">
      <c r="A2550" s="104">
        <f t="shared" si="318"/>
        <v>2540</v>
      </c>
      <c r="B2550" s="104">
        <f t="shared" ca="1" si="314"/>
        <v>-0.76838545772432698</v>
      </c>
      <c r="C2550" s="104">
        <f t="shared" ca="1" si="315"/>
        <v>-7.5838545772432696E-4</v>
      </c>
      <c r="D2550" s="104">
        <f t="shared" ca="1" si="316"/>
        <v>100.02527666173685</v>
      </c>
      <c r="E2550" s="104">
        <f t="shared" ca="1" si="317"/>
        <v>4.6304468477251444</v>
      </c>
      <c r="F2550" s="104">
        <f t="shared" ca="1" si="312"/>
        <v>102.55988252300085</v>
      </c>
      <c r="G2550" s="104">
        <f t="shared" si="319"/>
        <v>2540</v>
      </c>
      <c r="H2550" s="104">
        <f t="shared" ca="1" si="313"/>
        <v>102.55988252300085</v>
      </c>
    </row>
    <row r="2551" spans="1:8">
      <c r="A2551" s="104">
        <f t="shared" si="318"/>
        <v>2541</v>
      </c>
      <c r="B2551" s="104">
        <f t="shared" ca="1" si="314"/>
        <v>0.98065795188104454</v>
      </c>
      <c r="C2551" s="104">
        <f t="shared" ca="1" si="315"/>
        <v>9.9065795188104451E-4</v>
      </c>
      <c r="D2551" s="104">
        <f t="shared" ca="1" si="316"/>
        <v>100.02626731968873</v>
      </c>
      <c r="E2551" s="104">
        <f t="shared" ca="1" si="317"/>
        <v>4.6314375056770256</v>
      </c>
      <c r="F2551" s="104">
        <f t="shared" ca="1" si="312"/>
        <v>102.6615346290864</v>
      </c>
      <c r="G2551" s="104">
        <f t="shared" si="319"/>
        <v>2541</v>
      </c>
      <c r="H2551" s="104">
        <f t="shared" ca="1" si="313"/>
        <v>102.6615346290864</v>
      </c>
    </row>
    <row r="2552" spans="1:8">
      <c r="A2552" s="104">
        <f t="shared" si="318"/>
        <v>2542</v>
      </c>
      <c r="B2552" s="104">
        <f t="shared" ca="1" si="314"/>
        <v>-1.8830741633383008</v>
      </c>
      <c r="C2552" s="104">
        <f t="shared" ca="1" si="315"/>
        <v>-1.8730741633383007E-3</v>
      </c>
      <c r="D2552" s="104">
        <f t="shared" ca="1" si="316"/>
        <v>100.02439424552539</v>
      </c>
      <c r="E2552" s="104">
        <f t="shared" ca="1" si="317"/>
        <v>4.6295644315136872</v>
      </c>
      <c r="F2552" s="104">
        <f t="shared" ca="1" si="312"/>
        <v>102.46942193783067</v>
      </c>
      <c r="G2552" s="104">
        <f t="shared" si="319"/>
        <v>2542</v>
      </c>
      <c r="H2552" s="104">
        <f t="shared" ca="1" si="313"/>
        <v>102.46942193783067</v>
      </c>
    </row>
    <row r="2553" spans="1:8">
      <c r="A2553" s="104">
        <f t="shared" si="318"/>
        <v>2543</v>
      </c>
      <c r="B2553" s="104">
        <f t="shared" ca="1" si="314"/>
        <v>-0.24900805008065741</v>
      </c>
      <c r="C2553" s="104">
        <f t="shared" ca="1" si="315"/>
        <v>-2.3900805008065739E-4</v>
      </c>
      <c r="D2553" s="104">
        <f t="shared" ca="1" si="316"/>
        <v>100.0241552374753</v>
      </c>
      <c r="E2553" s="104">
        <f t="shared" ca="1" si="317"/>
        <v>4.629325423463607</v>
      </c>
      <c r="F2553" s="104">
        <f t="shared" ca="1" si="312"/>
        <v>102.44493384764237</v>
      </c>
      <c r="G2553" s="104">
        <f t="shared" si="319"/>
        <v>2543</v>
      </c>
      <c r="H2553" s="104">
        <f t="shared" ca="1" si="313"/>
        <v>102.44493384764237</v>
      </c>
    </row>
    <row r="2554" spans="1:8">
      <c r="A2554" s="104">
        <f t="shared" si="318"/>
        <v>2544</v>
      </c>
      <c r="B2554" s="104">
        <f t="shared" ca="1" si="314"/>
        <v>-7.8555804160517356E-2</v>
      </c>
      <c r="C2554" s="104">
        <f t="shared" ca="1" si="315"/>
        <v>-6.8555804160517361E-5</v>
      </c>
      <c r="D2554" s="104">
        <f t="shared" ca="1" si="316"/>
        <v>100.02408668167114</v>
      </c>
      <c r="E2554" s="104">
        <f t="shared" ca="1" si="317"/>
        <v>4.6292568676594463</v>
      </c>
      <c r="F2554" s="104">
        <f t="shared" ca="1" si="312"/>
        <v>102.43791089355516</v>
      </c>
      <c r="G2554" s="104">
        <f t="shared" si="319"/>
        <v>2544</v>
      </c>
      <c r="H2554" s="104">
        <f t="shared" ca="1" si="313"/>
        <v>102.43791089355516</v>
      </c>
    </row>
    <row r="2555" spans="1:8">
      <c r="A2555" s="104">
        <f t="shared" si="318"/>
        <v>2545</v>
      </c>
      <c r="B2555" s="104">
        <f t="shared" ca="1" si="314"/>
        <v>-0.59311189431767142</v>
      </c>
      <c r="C2555" s="104">
        <f t="shared" ca="1" si="315"/>
        <v>-5.8311189431767144E-4</v>
      </c>
      <c r="D2555" s="104">
        <f t="shared" ca="1" si="316"/>
        <v>100.02350356977682</v>
      </c>
      <c r="E2555" s="104">
        <f t="shared" ca="1" si="317"/>
        <v>4.6286737557651287</v>
      </c>
      <c r="F2555" s="104">
        <f t="shared" ca="1" si="312"/>
        <v>102.37819554134218</v>
      </c>
      <c r="G2555" s="104">
        <f t="shared" si="319"/>
        <v>2545</v>
      </c>
      <c r="H2555" s="104">
        <f t="shared" ca="1" si="313"/>
        <v>102.37819554134218</v>
      </c>
    </row>
    <row r="2556" spans="1:8">
      <c r="A2556" s="104">
        <f t="shared" si="318"/>
        <v>2546</v>
      </c>
      <c r="B2556" s="104">
        <f t="shared" ca="1" si="314"/>
        <v>2.7137438639689773</v>
      </c>
      <c r="C2556" s="104">
        <f t="shared" ca="1" si="315"/>
        <v>2.7237438639689773E-3</v>
      </c>
      <c r="D2556" s="104">
        <f t="shared" ca="1" si="316"/>
        <v>100.02622731364079</v>
      </c>
      <c r="E2556" s="104">
        <f t="shared" ca="1" si="317"/>
        <v>4.6313974996290979</v>
      </c>
      <c r="F2556" s="104">
        <f t="shared" ca="1" si="312"/>
        <v>102.65742762896467</v>
      </c>
      <c r="G2556" s="104">
        <f t="shared" si="319"/>
        <v>2546</v>
      </c>
      <c r="H2556" s="104">
        <f t="shared" ca="1" si="313"/>
        <v>102.65742762896467</v>
      </c>
    </row>
    <row r="2557" spans="1:8">
      <c r="A2557" s="104">
        <f t="shared" si="318"/>
        <v>2547</v>
      </c>
      <c r="B2557" s="104">
        <f t="shared" ca="1" si="314"/>
        <v>1.4889854475514488</v>
      </c>
      <c r="C2557" s="104">
        <f t="shared" ca="1" si="315"/>
        <v>1.4989854475514488E-3</v>
      </c>
      <c r="D2557" s="104">
        <f t="shared" ca="1" si="316"/>
        <v>100.02772629908834</v>
      </c>
      <c r="E2557" s="104">
        <f t="shared" ca="1" si="317"/>
        <v>4.6328964850766496</v>
      </c>
      <c r="F2557" s="104">
        <f t="shared" ca="1" si="312"/>
        <v>102.8114250101448</v>
      </c>
      <c r="G2557" s="104">
        <f t="shared" si="319"/>
        <v>2547</v>
      </c>
      <c r="H2557" s="104">
        <f t="shared" ca="1" si="313"/>
        <v>102.8114250101448</v>
      </c>
    </row>
    <row r="2558" spans="1:8">
      <c r="A2558" s="104">
        <f t="shared" si="318"/>
        <v>2548</v>
      </c>
      <c r="B2558" s="104">
        <f t="shared" ca="1" si="314"/>
        <v>-1.0684362189114105</v>
      </c>
      <c r="C2558" s="104">
        <f t="shared" ca="1" si="315"/>
        <v>-1.0584362189114105E-3</v>
      </c>
      <c r="D2558" s="104">
        <f t="shared" ca="1" si="316"/>
        <v>100.02666786286943</v>
      </c>
      <c r="E2558" s="104">
        <f t="shared" ca="1" si="317"/>
        <v>4.6318380488577384</v>
      </c>
      <c r="F2558" s="104">
        <f t="shared" ca="1" si="312"/>
        <v>102.70266324304666</v>
      </c>
      <c r="G2558" s="104">
        <f t="shared" si="319"/>
        <v>2548</v>
      </c>
      <c r="H2558" s="104">
        <f t="shared" ca="1" si="313"/>
        <v>102.70266324304666</v>
      </c>
    </row>
    <row r="2559" spans="1:8">
      <c r="A2559" s="104">
        <f t="shared" si="318"/>
        <v>2549</v>
      </c>
      <c r="B2559" s="104">
        <f t="shared" ca="1" si="314"/>
        <v>0.57778850948683935</v>
      </c>
      <c r="C2559" s="104">
        <f t="shared" ca="1" si="315"/>
        <v>5.8778850948683944E-4</v>
      </c>
      <c r="D2559" s="104">
        <f t="shared" ca="1" si="316"/>
        <v>100.02725565137892</v>
      </c>
      <c r="E2559" s="104">
        <f t="shared" ca="1" si="317"/>
        <v>4.6324258373672249</v>
      </c>
      <c r="F2559" s="104">
        <f t="shared" ca="1" si="312"/>
        <v>102.76304843351656</v>
      </c>
      <c r="G2559" s="104">
        <f t="shared" si="319"/>
        <v>2549</v>
      </c>
      <c r="H2559" s="104">
        <f t="shared" ca="1" si="313"/>
        <v>102.76304843351656</v>
      </c>
    </row>
    <row r="2560" spans="1:8">
      <c r="A2560" s="104">
        <f t="shared" si="318"/>
        <v>2550</v>
      </c>
      <c r="B2560" s="104">
        <f t="shared" ca="1" si="314"/>
        <v>-0.65800121490874064</v>
      </c>
      <c r="C2560" s="104">
        <f t="shared" ca="1" si="315"/>
        <v>-6.4800121490874059E-4</v>
      </c>
      <c r="D2560" s="104">
        <f t="shared" ca="1" si="316"/>
        <v>100.02660765016401</v>
      </c>
      <c r="E2560" s="104">
        <f t="shared" ca="1" si="317"/>
        <v>4.6317778361523159</v>
      </c>
      <c r="F2560" s="104">
        <f t="shared" ca="1" si="312"/>
        <v>102.69647942401279</v>
      </c>
      <c r="G2560" s="104">
        <f t="shared" si="319"/>
        <v>2550</v>
      </c>
      <c r="H2560" s="104">
        <f t="shared" ca="1" si="313"/>
        <v>102.69647942401279</v>
      </c>
    </row>
    <row r="2561" spans="1:8">
      <c r="A2561" s="104">
        <f t="shared" si="318"/>
        <v>2551</v>
      </c>
      <c r="B2561" s="104">
        <f t="shared" ca="1" si="314"/>
        <v>1.2511829241871486</v>
      </c>
      <c r="C2561" s="104">
        <f t="shared" ca="1" si="315"/>
        <v>1.2611829241871487E-3</v>
      </c>
      <c r="D2561" s="104">
        <f t="shared" ca="1" si="316"/>
        <v>100.02786883308819</v>
      </c>
      <c r="E2561" s="104">
        <f t="shared" ca="1" si="317"/>
        <v>4.6330390190765032</v>
      </c>
      <c r="F2561" s="104">
        <f t="shared" ca="1" si="312"/>
        <v>102.82608017818718</v>
      </c>
      <c r="G2561" s="104">
        <f t="shared" si="319"/>
        <v>2551</v>
      </c>
      <c r="H2561" s="104">
        <f t="shared" ca="1" si="313"/>
        <v>102.82608017818718</v>
      </c>
    </row>
    <row r="2562" spans="1:8">
      <c r="A2562" s="104">
        <f t="shared" si="318"/>
        <v>2552</v>
      </c>
      <c r="B2562" s="104">
        <f t="shared" ca="1" si="314"/>
        <v>0.93621604150915472</v>
      </c>
      <c r="C2562" s="104">
        <f t="shared" ca="1" si="315"/>
        <v>9.4621604150915478E-4</v>
      </c>
      <c r="D2562" s="104">
        <f t="shared" ca="1" si="316"/>
        <v>100.0288150491297</v>
      </c>
      <c r="E2562" s="104">
        <f t="shared" ca="1" si="317"/>
        <v>4.6339852351180122</v>
      </c>
      <c r="F2562" s="104">
        <f t="shared" ca="1" si="312"/>
        <v>102.92342191062895</v>
      </c>
      <c r="G2562" s="104">
        <f t="shared" si="319"/>
        <v>2552</v>
      </c>
      <c r="H2562" s="104">
        <f t="shared" ca="1" si="313"/>
        <v>102.92342191062895</v>
      </c>
    </row>
    <row r="2563" spans="1:8">
      <c r="A2563" s="104">
        <f t="shared" si="318"/>
        <v>2553</v>
      </c>
      <c r="B2563" s="104">
        <f t="shared" ca="1" si="314"/>
        <v>-1.3013286927965528</v>
      </c>
      <c r="C2563" s="104">
        <f t="shared" ca="1" si="315"/>
        <v>-1.2913286927965528E-3</v>
      </c>
      <c r="D2563" s="104">
        <f t="shared" ca="1" si="316"/>
        <v>100.0275237204369</v>
      </c>
      <c r="E2563" s="104">
        <f t="shared" ca="1" si="317"/>
        <v>4.6326939064252155</v>
      </c>
      <c r="F2563" s="104">
        <f t="shared" ca="1" si="312"/>
        <v>102.79059971976507</v>
      </c>
      <c r="G2563" s="104">
        <f t="shared" si="319"/>
        <v>2553</v>
      </c>
      <c r="H2563" s="104">
        <f t="shared" ca="1" si="313"/>
        <v>102.79059971976507</v>
      </c>
    </row>
    <row r="2564" spans="1:8">
      <c r="A2564" s="104">
        <f t="shared" si="318"/>
        <v>2554</v>
      </c>
      <c r="B2564" s="104">
        <f t="shared" ca="1" si="314"/>
        <v>5.7318276384048822E-2</v>
      </c>
      <c r="C2564" s="104">
        <f t="shared" ca="1" si="315"/>
        <v>6.7318276384048821E-5</v>
      </c>
      <c r="D2564" s="104">
        <f t="shared" ca="1" si="316"/>
        <v>100.02759103871328</v>
      </c>
      <c r="E2564" s="104">
        <f t="shared" ca="1" si="317"/>
        <v>4.6327612247015999</v>
      </c>
      <c r="F2564" s="104">
        <f t="shared" ca="1" si="312"/>
        <v>102.79751963868262</v>
      </c>
      <c r="G2564" s="104">
        <f t="shared" si="319"/>
        <v>2554</v>
      </c>
      <c r="H2564" s="104">
        <f t="shared" ca="1" si="313"/>
        <v>102.79751963868262</v>
      </c>
    </row>
    <row r="2565" spans="1:8">
      <c r="A2565" s="104">
        <f t="shared" si="318"/>
        <v>2555</v>
      </c>
      <c r="B2565" s="104">
        <f t="shared" ca="1" si="314"/>
        <v>-0.23337712714460046</v>
      </c>
      <c r="C2565" s="104">
        <f t="shared" ca="1" si="315"/>
        <v>-2.2337712714460046E-4</v>
      </c>
      <c r="D2565" s="104">
        <f t="shared" ca="1" si="316"/>
        <v>100.02736766158614</v>
      </c>
      <c r="E2565" s="104">
        <f t="shared" ca="1" si="317"/>
        <v>4.6325378475744552</v>
      </c>
      <c r="F2565" s="104">
        <f t="shared" ca="1" si="312"/>
        <v>102.77455958853861</v>
      </c>
      <c r="G2565" s="104">
        <f t="shared" si="319"/>
        <v>2555</v>
      </c>
      <c r="H2565" s="104">
        <f t="shared" ca="1" si="313"/>
        <v>102.77455958853861</v>
      </c>
    </row>
    <row r="2566" spans="1:8">
      <c r="A2566" s="104">
        <f t="shared" si="318"/>
        <v>2556</v>
      </c>
      <c r="B2566" s="104">
        <f t="shared" ca="1" si="314"/>
        <v>0.23148185037581215</v>
      </c>
      <c r="C2566" s="104">
        <f t="shared" ca="1" si="315"/>
        <v>2.4148185037581215E-4</v>
      </c>
      <c r="D2566" s="104">
        <f t="shared" ca="1" si="316"/>
        <v>100.02760914343652</v>
      </c>
      <c r="E2566" s="104">
        <f t="shared" ca="1" si="317"/>
        <v>4.6327793294248307</v>
      </c>
      <c r="F2566" s="104">
        <f t="shared" ca="1" si="312"/>
        <v>102.79938077617213</v>
      </c>
      <c r="G2566" s="104">
        <f t="shared" si="319"/>
        <v>2556</v>
      </c>
      <c r="H2566" s="104">
        <f t="shared" ca="1" si="313"/>
        <v>102.79938077617213</v>
      </c>
    </row>
    <row r="2567" spans="1:8">
      <c r="A2567" s="104">
        <f t="shared" si="318"/>
        <v>2557</v>
      </c>
      <c r="B2567" s="104">
        <f t="shared" ca="1" si="314"/>
        <v>1.263019575026715</v>
      </c>
      <c r="C2567" s="104">
        <f t="shared" ca="1" si="315"/>
        <v>1.2730195750267151E-3</v>
      </c>
      <c r="D2567" s="104">
        <f t="shared" ca="1" si="316"/>
        <v>100.02888216301155</v>
      </c>
      <c r="E2567" s="104">
        <f t="shared" ca="1" si="317"/>
        <v>4.6340523489998571</v>
      </c>
      <c r="F2567" s="104">
        <f t="shared" ca="1" si="312"/>
        <v>102.93032973280891</v>
      </c>
      <c r="G2567" s="104">
        <f t="shared" si="319"/>
        <v>2557</v>
      </c>
      <c r="H2567" s="104">
        <f t="shared" ca="1" si="313"/>
        <v>102.93032973280891</v>
      </c>
    </row>
    <row r="2568" spans="1:8">
      <c r="A2568" s="104">
        <f t="shared" si="318"/>
        <v>2558</v>
      </c>
      <c r="B2568" s="104">
        <f t="shared" ca="1" si="314"/>
        <v>1.052330501511165</v>
      </c>
      <c r="C2568" s="104">
        <f t="shared" ca="1" si="315"/>
        <v>1.0623305015111651E-3</v>
      </c>
      <c r="D2568" s="104">
        <f t="shared" ca="1" si="316"/>
        <v>100.02994449351306</v>
      </c>
      <c r="E2568" s="104">
        <f t="shared" ca="1" si="317"/>
        <v>4.6351146795013678</v>
      </c>
      <c r="F2568" s="104">
        <f t="shared" ca="1" si="312"/>
        <v>103.03973386299792</v>
      </c>
      <c r="G2568" s="104">
        <f t="shared" si="319"/>
        <v>2558</v>
      </c>
      <c r="H2568" s="104">
        <f t="shared" ca="1" si="313"/>
        <v>103.03973386299792</v>
      </c>
    </row>
    <row r="2569" spans="1:8">
      <c r="A2569" s="104">
        <f t="shared" si="318"/>
        <v>2559</v>
      </c>
      <c r="B2569" s="104">
        <f t="shared" ca="1" si="314"/>
        <v>1.2137301013313162</v>
      </c>
      <c r="C2569" s="104">
        <f t="shared" ca="1" si="315"/>
        <v>1.2237301013313163E-3</v>
      </c>
      <c r="D2569" s="104">
        <f t="shared" ca="1" si="316"/>
        <v>100.03116822361439</v>
      </c>
      <c r="E2569" s="104">
        <f t="shared" ca="1" si="317"/>
        <v>4.6363384096026987</v>
      </c>
      <c r="F2569" s="104">
        <f t="shared" ca="1" si="312"/>
        <v>103.16590387023193</v>
      </c>
      <c r="G2569" s="104">
        <f t="shared" si="319"/>
        <v>2559</v>
      </c>
      <c r="H2569" s="104">
        <f t="shared" ca="1" si="313"/>
        <v>103.16590387023193</v>
      </c>
    </row>
    <row r="2570" spans="1:8">
      <c r="A2570" s="104">
        <f t="shared" si="318"/>
        <v>2560</v>
      </c>
      <c r="B2570" s="104">
        <f t="shared" ca="1" si="314"/>
        <v>0.89349958827907927</v>
      </c>
      <c r="C2570" s="104">
        <f t="shared" ca="1" si="315"/>
        <v>9.034995882790793E-4</v>
      </c>
      <c r="D2570" s="104">
        <f t="shared" ca="1" si="316"/>
        <v>100.03207172320266</v>
      </c>
      <c r="E2570" s="104">
        <f t="shared" ca="1" si="317"/>
        <v>4.637241909190978</v>
      </c>
      <c r="F2570" s="104">
        <f t="shared" ref="F2570:F2633" ca="1" si="320">EXP(E2570)</f>
        <v>103.25915634234464</v>
      </c>
      <c r="G2570" s="104">
        <f t="shared" si="319"/>
        <v>2560</v>
      </c>
      <c r="H2570" s="104">
        <f t="shared" ref="H2570:H2633" ca="1" si="321">F2570</f>
        <v>103.25915634234464</v>
      </c>
    </row>
    <row r="2571" spans="1:8">
      <c r="A2571" s="104">
        <f t="shared" si="318"/>
        <v>2561</v>
      </c>
      <c r="B2571" s="104">
        <f t="shared" ref="B2571:B2634" ca="1" si="322">NORMINV(RAND(),0,1)</f>
        <v>0.26225998824901475</v>
      </c>
      <c r="C2571" s="104">
        <f t="shared" ref="C2571:C2634" ca="1" si="323">$E$2+B2571*$C$3</f>
        <v>2.722599882490148E-4</v>
      </c>
      <c r="D2571" s="104">
        <f t="shared" ref="D2571:D2634" ca="1" si="324">D2570+C2571</f>
        <v>100.03234398319091</v>
      </c>
      <c r="E2571" s="104">
        <f t="shared" ref="E2571:E2634" ca="1" si="325">E2570+C2571</f>
        <v>4.6375141691792274</v>
      </c>
      <c r="F2571" s="104">
        <f t="shared" ca="1" si="320"/>
        <v>103.28727350645275</v>
      </c>
      <c r="G2571" s="104">
        <f t="shared" si="319"/>
        <v>2561</v>
      </c>
      <c r="H2571" s="104">
        <f t="shared" ca="1" si="321"/>
        <v>103.28727350645275</v>
      </c>
    </row>
    <row r="2572" spans="1:8">
      <c r="A2572" s="104">
        <f t="shared" ref="A2572:A2635" si="326">A2571+1</f>
        <v>2562</v>
      </c>
      <c r="B2572" s="104">
        <f t="shared" ca="1" si="322"/>
        <v>-0.44050921502195672</v>
      </c>
      <c r="C2572" s="104">
        <f t="shared" ca="1" si="323"/>
        <v>-4.3050921502195671E-4</v>
      </c>
      <c r="D2572" s="104">
        <f t="shared" ca="1" si="324"/>
        <v>100.03191347397589</v>
      </c>
      <c r="E2572" s="104">
        <f t="shared" ca="1" si="325"/>
        <v>4.6370836599642056</v>
      </c>
      <c r="F2572" s="104">
        <f t="shared" ca="1" si="320"/>
        <v>103.24281695357821</v>
      </c>
      <c r="G2572" s="104">
        <f t="shared" ref="G2572:G2635" si="327">G2571+1</f>
        <v>2562</v>
      </c>
      <c r="H2572" s="104">
        <f t="shared" ca="1" si="321"/>
        <v>103.24281695357821</v>
      </c>
    </row>
    <row r="2573" spans="1:8">
      <c r="A2573" s="104">
        <f t="shared" si="326"/>
        <v>2563</v>
      </c>
      <c r="B2573" s="104">
        <f t="shared" ca="1" si="322"/>
        <v>-2.7268073809279247</v>
      </c>
      <c r="C2573" s="104">
        <f t="shared" ca="1" si="323"/>
        <v>-2.716807380927925E-3</v>
      </c>
      <c r="D2573" s="104">
        <f t="shared" ca="1" si="324"/>
        <v>100.02919666659496</v>
      </c>
      <c r="E2573" s="104">
        <f t="shared" ca="1" si="325"/>
        <v>4.6343668525832777</v>
      </c>
      <c r="F2573" s="104">
        <f t="shared" ca="1" si="320"/>
        <v>102.96270678143459</v>
      </c>
      <c r="G2573" s="104">
        <f t="shared" si="327"/>
        <v>2563</v>
      </c>
      <c r="H2573" s="104">
        <f t="shared" ca="1" si="321"/>
        <v>102.96270678143459</v>
      </c>
    </row>
    <row r="2574" spans="1:8">
      <c r="A2574" s="104">
        <f t="shared" si="326"/>
        <v>2564</v>
      </c>
      <c r="B2574" s="104">
        <f t="shared" ca="1" si="322"/>
        <v>-1.0191092920284772</v>
      </c>
      <c r="C2574" s="104">
        <f t="shared" ca="1" si="323"/>
        <v>-1.0091092920284771E-3</v>
      </c>
      <c r="D2574" s="104">
        <f t="shared" ca="1" si="324"/>
        <v>100.02818755730293</v>
      </c>
      <c r="E2574" s="104">
        <f t="shared" ca="1" si="325"/>
        <v>4.6333577432912492</v>
      </c>
      <c r="F2574" s="104">
        <f t="shared" ca="1" si="320"/>
        <v>102.85885856320242</v>
      </c>
      <c r="G2574" s="104">
        <f t="shared" si="327"/>
        <v>2564</v>
      </c>
      <c r="H2574" s="104">
        <f t="shared" ca="1" si="321"/>
        <v>102.85885856320242</v>
      </c>
    </row>
    <row r="2575" spans="1:8">
      <c r="A2575" s="104">
        <f t="shared" si="326"/>
        <v>2565</v>
      </c>
      <c r="B2575" s="104">
        <f t="shared" ca="1" si="322"/>
        <v>0.48348930147797264</v>
      </c>
      <c r="C2575" s="104">
        <f t="shared" ca="1" si="323"/>
        <v>4.9348930147797264E-4</v>
      </c>
      <c r="D2575" s="104">
        <f t="shared" ca="1" si="324"/>
        <v>100.0286810466044</v>
      </c>
      <c r="E2575" s="104">
        <f t="shared" ca="1" si="325"/>
        <v>4.6338512325927272</v>
      </c>
      <c r="F2575" s="104">
        <f t="shared" ca="1" si="320"/>
        <v>102.90963083622199</v>
      </c>
      <c r="G2575" s="104">
        <f t="shared" si="327"/>
        <v>2565</v>
      </c>
      <c r="H2575" s="104">
        <f t="shared" ca="1" si="321"/>
        <v>102.90963083622199</v>
      </c>
    </row>
    <row r="2576" spans="1:8">
      <c r="A2576" s="104">
        <f t="shared" si="326"/>
        <v>2566</v>
      </c>
      <c r="B2576" s="104">
        <f t="shared" ca="1" si="322"/>
        <v>-0.7602527520962481</v>
      </c>
      <c r="C2576" s="104">
        <f t="shared" ca="1" si="323"/>
        <v>-7.502527520962481E-4</v>
      </c>
      <c r="D2576" s="104">
        <f t="shared" ca="1" si="324"/>
        <v>100.02793079385231</v>
      </c>
      <c r="E2576" s="104">
        <f t="shared" ca="1" si="325"/>
        <v>4.6331009798406306</v>
      </c>
      <c r="F2576" s="104">
        <f t="shared" ca="1" si="320"/>
        <v>102.832451558073</v>
      </c>
      <c r="G2576" s="104">
        <f t="shared" si="327"/>
        <v>2566</v>
      </c>
      <c r="H2576" s="104">
        <f t="shared" ca="1" si="321"/>
        <v>102.832451558073</v>
      </c>
    </row>
    <row r="2577" spans="1:8">
      <c r="A2577" s="104">
        <f t="shared" si="326"/>
        <v>2567</v>
      </c>
      <c r="B2577" s="104">
        <f t="shared" ca="1" si="322"/>
        <v>-0.89419173905920113</v>
      </c>
      <c r="C2577" s="104">
        <f t="shared" ca="1" si="323"/>
        <v>-8.8419173905920109E-4</v>
      </c>
      <c r="D2577" s="104">
        <f t="shared" ca="1" si="324"/>
        <v>100.02704660211324</v>
      </c>
      <c r="E2577" s="104">
        <f t="shared" ca="1" si="325"/>
        <v>4.6322167881015712</v>
      </c>
      <c r="F2577" s="104">
        <f t="shared" ca="1" si="320"/>
        <v>102.74156813900332</v>
      </c>
      <c r="G2577" s="104">
        <f t="shared" si="327"/>
        <v>2567</v>
      </c>
      <c r="H2577" s="104">
        <f t="shared" ca="1" si="321"/>
        <v>102.74156813900332</v>
      </c>
    </row>
    <row r="2578" spans="1:8">
      <c r="A2578" s="104">
        <f t="shared" si="326"/>
        <v>2568</v>
      </c>
      <c r="B2578" s="104">
        <f t="shared" ca="1" si="322"/>
        <v>0.92815468187455274</v>
      </c>
      <c r="C2578" s="104">
        <f t="shared" ca="1" si="323"/>
        <v>9.3815468187455277E-4</v>
      </c>
      <c r="D2578" s="104">
        <f t="shared" ca="1" si="324"/>
        <v>100.02798475679512</v>
      </c>
      <c r="E2578" s="104">
        <f t="shared" ca="1" si="325"/>
        <v>4.6331549427834462</v>
      </c>
      <c r="F2578" s="104">
        <f t="shared" ca="1" si="320"/>
        <v>102.83800084950272</v>
      </c>
      <c r="G2578" s="104">
        <f t="shared" si="327"/>
        <v>2568</v>
      </c>
      <c r="H2578" s="104">
        <f t="shared" ca="1" si="321"/>
        <v>102.83800084950272</v>
      </c>
    </row>
    <row r="2579" spans="1:8">
      <c r="A2579" s="104">
        <f t="shared" si="326"/>
        <v>2569</v>
      </c>
      <c r="B2579" s="104">
        <f t="shared" ca="1" si="322"/>
        <v>-0.218323620190987</v>
      </c>
      <c r="C2579" s="104">
        <f t="shared" ca="1" si="323"/>
        <v>-2.08323620190987E-4</v>
      </c>
      <c r="D2579" s="104">
        <f t="shared" ca="1" si="324"/>
        <v>100.02777643317494</v>
      </c>
      <c r="E2579" s="104">
        <f t="shared" ca="1" si="325"/>
        <v>4.6329466191632553</v>
      </c>
      <c r="F2579" s="104">
        <f t="shared" ca="1" si="320"/>
        <v>102.81657949623697</v>
      </c>
      <c r="G2579" s="104">
        <f t="shared" si="327"/>
        <v>2569</v>
      </c>
      <c r="H2579" s="104">
        <f t="shared" ca="1" si="321"/>
        <v>102.81657949623697</v>
      </c>
    </row>
    <row r="2580" spans="1:8">
      <c r="A2580" s="104">
        <f t="shared" si="326"/>
        <v>2570</v>
      </c>
      <c r="B2580" s="104">
        <f t="shared" ca="1" si="322"/>
        <v>2.7481098293164443</v>
      </c>
      <c r="C2580" s="104">
        <f t="shared" ca="1" si="323"/>
        <v>2.7581098293164444E-3</v>
      </c>
      <c r="D2580" s="104">
        <f t="shared" ca="1" si="324"/>
        <v>100.03053454300425</v>
      </c>
      <c r="E2580" s="104">
        <f t="shared" ca="1" si="325"/>
        <v>4.6357047289925717</v>
      </c>
      <c r="F2580" s="104">
        <f t="shared" ca="1" si="320"/>
        <v>103.10055034614055</v>
      </c>
      <c r="G2580" s="104">
        <f t="shared" si="327"/>
        <v>2570</v>
      </c>
      <c r="H2580" s="104">
        <f t="shared" ca="1" si="321"/>
        <v>103.10055034614055</v>
      </c>
    </row>
    <row r="2581" spans="1:8">
      <c r="A2581" s="104">
        <f t="shared" si="326"/>
        <v>2571</v>
      </c>
      <c r="B2581" s="104">
        <f t="shared" ca="1" si="322"/>
        <v>1.8187981142890979</v>
      </c>
      <c r="C2581" s="104">
        <f t="shared" ca="1" si="323"/>
        <v>1.8287981142890979E-3</v>
      </c>
      <c r="D2581" s="104">
        <f t="shared" ca="1" si="324"/>
        <v>100.03236334111854</v>
      </c>
      <c r="E2581" s="104">
        <f t="shared" ca="1" si="325"/>
        <v>4.6375335271068607</v>
      </c>
      <c r="F2581" s="104">
        <f t="shared" ca="1" si="320"/>
        <v>103.28927295337124</v>
      </c>
      <c r="G2581" s="104">
        <f t="shared" si="327"/>
        <v>2571</v>
      </c>
      <c r="H2581" s="104">
        <f t="shared" ca="1" si="321"/>
        <v>103.28927295337124</v>
      </c>
    </row>
    <row r="2582" spans="1:8">
      <c r="A2582" s="104">
        <f t="shared" si="326"/>
        <v>2572</v>
      </c>
      <c r="B2582" s="104">
        <f t="shared" ca="1" si="322"/>
        <v>1.0441899493195188</v>
      </c>
      <c r="C2582" s="104">
        <f t="shared" ca="1" si="323"/>
        <v>1.0541899493195189E-3</v>
      </c>
      <c r="D2582" s="104">
        <f t="shared" ca="1" si="324"/>
        <v>100.03341753106785</v>
      </c>
      <c r="E2582" s="104">
        <f t="shared" ca="1" si="325"/>
        <v>4.63858771705618</v>
      </c>
      <c r="F2582" s="104">
        <f t="shared" ca="1" si="320"/>
        <v>103.39821688049842</v>
      </c>
      <c r="G2582" s="104">
        <f t="shared" si="327"/>
        <v>2572</v>
      </c>
      <c r="H2582" s="104">
        <f t="shared" ca="1" si="321"/>
        <v>103.39821688049842</v>
      </c>
    </row>
    <row r="2583" spans="1:8">
      <c r="A2583" s="104">
        <f t="shared" si="326"/>
        <v>2573</v>
      </c>
      <c r="B2583" s="104">
        <f t="shared" ca="1" si="322"/>
        <v>-0.3384533611510111</v>
      </c>
      <c r="C2583" s="104">
        <f t="shared" ca="1" si="323"/>
        <v>-3.284533611510111E-4</v>
      </c>
      <c r="D2583" s="104">
        <f t="shared" ca="1" si="324"/>
        <v>100.03308907770671</v>
      </c>
      <c r="E2583" s="104">
        <f t="shared" ca="1" si="325"/>
        <v>4.6382592636950291</v>
      </c>
      <c r="F2583" s="104">
        <f t="shared" ca="1" si="320"/>
        <v>103.36426096539951</v>
      </c>
      <c r="G2583" s="104">
        <f t="shared" si="327"/>
        <v>2573</v>
      </c>
      <c r="H2583" s="104">
        <f t="shared" ca="1" si="321"/>
        <v>103.36426096539951</v>
      </c>
    </row>
    <row r="2584" spans="1:8">
      <c r="A2584" s="104">
        <f t="shared" si="326"/>
        <v>2574</v>
      </c>
      <c r="B2584" s="104">
        <f t="shared" ca="1" si="322"/>
        <v>-0.91834814823305022</v>
      </c>
      <c r="C2584" s="104">
        <f t="shared" ca="1" si="323"/>
        <v>-9.0834814823305019E-4</v>
      </c>
      <c r="D2584" s="104">
        <f t="shared" ca="1" si="324"/>
        <v>100.03218072955848</v>
      </c>
      <c r="E2584" s="104">
        <f t="shared" ca="1" si="325"/>
        <v>4.6373509155467962</v>
      </c>
      <c r="F2584" s="104">
        <f t="shared" ca="1" si="320"/>
        <v>103.27041286018724</v>
      </c>
      <c r="G2584" s="104">
        <f t="shared" si="327"/>
        <v>2574</v>
      </c>
      <c r="H2584" s="104">
        <f t="shared" ca="1" si="321"/>
        <v>103.27041286018724</v>
      </c>
    </row>
    <row r="2585" spans="1:8">
      <c r="A2585" s="104">
        <f t="shared" si="326"/>
        <v>2575</v>
      </c>
      <c r="B2585" s="104">
        <f t="shared" ca="1" si="322"/>
        <v>-0.80739585320178175</v>
      </c>
      <c r="C2585" s="104">
        <f t="shared" ca="1" si="323"/>
        <v>-7.9739585320178169E-4</v>
      </c>
      <c r="D2585" s="104">
        <f t="shared" ca="1" si="324"/>
        <v>100.03138333370528</v>
      </c>
      <c r="E2585" s="104">
        <f t="shared" ca="1" si="325"/>
        <v>4.6365535196935941</v>
      </c>
      <c r="F2585" s="104">
        <f t="shared" ca="1" si="320"/>
        <v>103.18809828422638</v>
      </c>
      <c r="G2585" s="104">
        <f t="shared" si="327"/>
        <v>2575</v>
      </c>
      <c r="H2585" s="104">
        <f t="shared" ca="1" si="321"/>
        <v>103.18809828422638</v>
      </c>
    </row>
    <row r="2586" spans="1:8">
      <c r="A2586" s="104">
        <f t="shared" si="326"/>
        <v>2576</v>
      </c>
      <c r="B2586" s="104">
        <f t="shared" ca="1" si="322"/>
        <v>1.5355978792827107</v>
      </c>
      <c r="C2586" s="104">
        <f t="shared" ca="1" si="323"/>
        <v>1.5455978792827108E-3</v>
      </c>
      <c r="D2586" s="104">
        <f t="shared" ca="1" si="324"/>
        <v>100.03292893158456</v>
      </c>
      <c r="E2586" s="104">
        <f t="shared" ca="1" si="325"/>
        <v>4.6380991175728772</v>
      </c>
      <c r="F2586" s="104">
        <f t="shared" ca="1" si="320"/>
        <v>103.34770890524629</v>
      </c>
      <c r="G2586" s="104">
        <f t="shared" si="327"/>
        <v>2576</v>
      </c>
      <c r="H2586" s="104">
        <f t="shared" ca="1" si="321"/>
        <v>103.34770890524629</v>
      </c>
    </row>
    <row r="2587" spans="1:8">
      <c r="A2587" s="104">
        <f t="shared" si="326"/>
        <v>2577</v>
      </c>
      <c r="B2587" s="104">
        <f t="shared" ca="1" si="322"/>
        <v>-1.5488760791125893</v>
      </c>
      <c r="C2587" s="104">
        <f t="shared" ca="1" si="323"/>
        <v>-1.5388760791125893E-3</v>
      </c>
      <c r="D2587" s="104">
        <f t="shared" ca="1" si="324"/>
        <v>100.03139005550545</v>
      </c>
      <c r="E2587" s="104">
        <f t="shared" ca="1" si="325"/>
        <v>4.6365602414937648</v>
      </c>
      <c r="F2587" s="104">
        <f t="shared" ca="1" si="320"/>
        <v>103.18879189633421</v>
      </c>
      <c r="G2587" s="104">
        <f t="shared" si="327"/>
        <v>2577</v>
      </c>
      <c r="H2587" s="104">
        <f t="shared" ca="1" si="321"/>
        <v>103.18879189633421</v>
      </c>
    </row>
    <row r="2588" spans="1:8">
      <c r="A2588" s="104">
        <f t="shared" si="326"/>
        <v>2578</v>
      </c>
      <c r="B2588" s="104">
        <f t="shared" ca="1" si="322"/>
        <v>1.7386833085142532</v>
      </c>
      <c r="C2588" s="104">
        <f t="shared" ca="1" si="323"/>
        <v>1.7486833085142532E-3</v>
      </c>
      <c r="D2588" s="104">
        <f t="shared" ca="1" si="324"/>
        <v>100.03313873881397</v>
      </c>
      <c r="E2588" s="104">
        <f t="shared" ca="1" si="325"/>
        <v>4.6383089248022786</v>
      </c>
      <c r="F2588" s="104">
        <f t="shared" ca="1" si="320"/>
        <v>103.36939427651099</v>
      </c>
      <c r="G2588" s="104">
        <f t="shared" si="327"/>
        <v>2578</v>
      </c>
      <c r="H2588" s="104">
        <f t="shared" ca="1" si="321"/>
        <v>103.36939427651099</v>
      </c>
    </row>
    <row r="2589" spans="1:8">
      <c r="A2589" s="104">
        <f t="shared" si="326"/>
        <v>2579</v>
      </c>
      <c r="B2589" s="104">
        <f t="shared" ca="1" si="322"/>
        <v>1.5342960193990449</v>
      </c>
      <c r="C2589" s="104">
        <f t="shared" ca="1" si="323"/>
        <v>1.544296019399045E-3</v>
      </c>
      <c r="D2589" s="104">
        <f t="shared" ca="1" si="324"/>
        <v>100.03468303483338</v>
      </c>
      <c r="E2589" s="104">
        <f t="shared" ca="1" si="325"/>
        <v>4.6398532208216778</v>
      </c>
      <c r="F2589" s="104">
        <f t="shared" ca="1" si="320"/>
        <v>103.52915054435459</v>
      </c>
      <c r="G2589" s="104">
        <f t="shared" si="327"/>
        <v>2579</v>
      </c>
      <c r="H2589" s="104">
        <f t="shared" ca="1" si="321"/>
        <v>103.52915054435459</v>
      </c>
    </row>
    <row r="2590" spans="1:8">
      <c r="A2590" s="104">
        <f t="shared" si="326"/>
        <v>2580</v>
      </c>
      <c r="B2590" s="104">
        <f t="shared" ca="1" si="322"/>
        <v>-1.4686366819644685</v>
      </c>
      <c r="C2590" s="104">
        <f t="shared" ca="1" si="323"/>
        <v>-1.4586366819644685E-3</v>
      </c>
      <c r="D2590" s="104">
        <f t="shared" ca="1" si="324"/>
        <v>100.03322439815142</v>
      </c>
      <c r="E2590" s="104">
        <f t="shared" ca="1" si="325"/>
        <v>4.6383945841397134</v>
      </c>
      <c r="F2590" s="104">
        <f t="shared" ca="1" si="320"/>
        <v>103.37824920958417</v>
      </c>
      <c r="G2590" s="104">
        <f t="shared" si="327"/>
        <v>2580</v>
      </c>
      <c r="H2590" s="104">
        <f t="shared" ca="1" si="321"/>
        <v>103.37824920958417</v>
      </c>
    </row>
    <row r="2591" spans="1:8">
      <c r="A2591" s="104">
        <f t="shared" si="326"/>
        <v>2581</v>
      </c>
      <c r="B2591" s="104">
        <f t="shared" ca="1" si="322"/>
        <v>0.95974983536278313</v>
      </c>
      <c r="C2591" s="104">
        <f t="shared" ca="1" si="323"/>
        <v>9.6974983536278318E-4</v>
      </c>
      <c r="D2591" s="104">
        <f t="shared" ca="1" si="324"/>
        <v>100.03419414798678</v>
      </c>
      <c r="E2591" s="104">
        <f t="shared" ca="1" si="325"/>
        <v>4.6393643339750765</v>
      </c>
      <c r="F2591" s="104">
        <f t="shared" ca="1" si="320"/>
        <v>103.47854887466687</v>
      </c>
      <c r="G2591" s="104">
        <f t="shared" si="327"/>
        <v>2581</v>
      </c>
      <c r="H2591" s="104">
        <f t="shared" ca="1" si="321"/>
        <v>103.47854887466687</v>
      </c>
    </row>
    <row r="2592" spans="1:8">
      <c r="A2592" s="104">
        <f t="shared" si="326"/>
        <v>2582</v>
      </c>
      <c r="B2592" s="104">
        <f t="shared" ca="1" si="322"/>
        <v>-0.38393681360839749</v>
      </c>
      <c r="C2592" s="104">
        <f t="shared" ca="1" si="323"/>
        <v>-3.7393681360839746E-4</v>
      </c>
      <c r="D2592" s="104">
        <f t="shared" ca="1" si="324"/>
        <v>100.03382021117318</v>
      </c>
      <c r="E2592" s="104">
        <f t="shared" ca="1" si="325"/>
        <v>4.6389903971614679</v>
      </c>
      <c r="F2592" s="104">
        <f t="shared" ca="1" si="320"/>
        <v>103.43986166955973</v>
      </c>
      <c r="G2592" s="104">
        <f t="shared" si="327"/>
        <v>2582</v>
      </c>
      <c r="H2592" s="104">
        <f t="shared" ca="1" si="321"/>
        <v>103.43986166955973</v>
      </c>
    </row>
    <row r="2593" spans="1:8">
      <c r="A2593" s="104">
        <f t="shared" si="326"/>
        <v>2583</v>
      </c>
      <c r="B2593" s="104">
        <f t="shared" ca="1" si="322"/>
        <v>-1.4787864841516103</v>
      </c>
      <c r="C2593" s="104">
        <f t="shared" ca="1" si="323"/>
        <v>-1.4687864841516102E-3</v>
      </c>
      <c r="D2593" s="104">
        <f t="shared" ca="1" si="324"/>
        <v>100.03235142468903</v>
      </c>
      <c r="E2593" s="104">
        <f t="shared" ca="1" si="325"/>
        <v>4.6375216106773163</v>
      </c>
      <c r="F2593" s="104">
        <f t="shared" ca="1" si="320"/>
        <v>103.28804212136097</v>
      </c>
      <c r="G2593" s="104">
        <f t="shared" si="327"/>
        <v>2583</v>
      </c>
      <c r="H2593" s="104">
        <f t="shared" ca="1" si="321"/>
        <v>103.28804212136097</v>
      </c>
    </row>
    <row r="2594" spans="1:8">
      <c r="A2594" s="104">
        <f t="shared" si="326"/>
        <v>2584</v>
      </c>
      <c r="B2594" s="104">
        <f t="shared" ca="1" si="322"/>
        <v>-0.13792886853916042</v>
      </c>
      <c r="C2594" s="104">
        <f t="shared" ca="1" si="323"/>
        <v>-1.2792886853916043E-4</v>
      </c>
      <c r="D2594" s="104">
        <f t="shared" ca="1" si="324"/>
        <v>100.03222349582049</v>
      </c>
      <c r="E2594" s="104">
        <f t="shared" ca="1" si="325"/>
        <v>4.6373936818087769</v>
      </c>
      <c r="F2594" s="104">
        <f t="shared" ca="1" si="320"/>
        <v>103.27482944415819</v>
      </c>
      <c r="G2594" s="104">
        <f t="shared" si="327"/>
        <v>2584</v>
      </c>
      <c r="H2594" s="104">
        <f t="shared" ca="1" si="321"/>
        <v>103.27482944415819</v>
      </c>
    </row>
    <row r="2595" spans="1:8">
      <c r="A2595" s="104">
        <f t="shared" si="326"/>
        <v>2585</v>
      </c>
      <c r="B2595" s="104">
        <f t="shared" ca="1" si="322"/>
        <v>-0.52704576722399588</v>
      </c>
      <c r="C2595" s="104">
        <f t="shared" ca="1" si="323"/>
        <v>-5.1704576722399586E-4</v>
      </c>
      <c r="D2595" s="104">
        <f t="shared" ca="1" si="324"/>
        <v>100.03170645005326</v>
      </c>
      <c r="E2595" s="104">
        <f t="shared" ca="1" si="325"/>
        <v>4.6368766360415528</v>
      </c>
      <c r="F2595" s="104">
        <f t="shared" ca="1" si="320"/>
        <v>103.2214454329111</v>
      </c>
      <c r="G2595" s="104">
        <f t="shared" si="327"/>
        <v>2585</v>
      </c>
      <c r="H2595" s="104">
        <f t="shared" ca="1" si="321"/>
        <v>103.2214454329111</v>
      </c>
    </row>
    <row r="2596" spans="1:8">
      <c r="A2596" s="104">
        <f t="shared" si="326"/>
        <v>2586</v>
      </c>
      <c r="B2596" s="104">
        <f t="shared" ca="1" si="322"/>
        <v>-0.15338572496488806</v>
      </c>
      <c r="C2596" s="104">
        <f t="shared" ca="1" si="323"/>
        <v>-1.4338572496488806E-4</v>
      </c>
      <c r="D2596" s="104">
        <f t="shared" ca="1" si="324"/>
        <v>100.0315630643283</v>
      </c>
      <c r="E2596" s="104">
        <f t="shared" ca="1" si="325"/>
        <v>4.6367332503165875</v>
      </c>
      <c r="F2596" s="104">
        <f t="shared" ca="1" si="320"/>
        <v>103.20664601216393</v>
      </c>
      <c r="G2596" s="104">
        <f t="shared" si="327"/>
        <v>2586</v>
      </c>
      <c r="H2596" s="104">
        <f t="shared" ca="1" si="321"/>
        <v>103.20664601216393</v>
      </c>
    </row>
    <row r="2597" spans="1:8">
      <c r="A2597" s="104">
        <f t="shared" si="326"/>
        <v>2587</v>
      </c>
      <c r="B2597" s="104">
        <f t="shared" ca="1" si="322"/>
        <v>0.33595283633479456</v>
      </c>
      <c r="C2597" s="104">
        <f t="shared" ca="1" si="323"/>
        <v>3.4595283633479461E-4</v>
      </c>
      <c r="D2597" s="104">
        <f t="shared" ca="1" si="324"/>
        <v>100.03190901716464</v>
      </c>
      <c r="E2597" s="104">
        <f t="shared" ca="1" si="325"/>
        <v>4.637079203152922</v>
      </c>
      <c r="F2597" s="104">
        <f t="shared" ca="1" si="320"/>
        <v>103.24235682085202</v>
      </c>
      <c r="G2597" s="104">
        <f t="shared" si="327"/>
        <v>2587</v>
      </c>
      <c r="H2597" s="104">
        <f t="shared" ca="1" si="321"/>
        <v>103.24235682085202</v>
      </c>
    </row>
    <row r="2598" spans="1:8">
      <c r="A2598" s="104">
        <f t="shared" si="326"/>
        <v>2588</v>
      </c>
      <c r="B2598" s="104">
        <f t="shared" ca="1" si="322"/>
        <v>0.59740992381061098</v>
      </c>
      <c r="C2598" s="104">
        <f t="shared" ca="1" si="323"/>
        <v>6.0740992381061107E-4</v>
      </c>
      <c r="D2598" s="104">
        <f t="shared" ca="1" si="324"/>
        <v>100.03251642708845</v>
      </c>
      <c r="E2598" s="104">
        <f t="shared" ca="1" si="325"/>
        <v>4.6376866130767329</v>
      </c>
      <c r="F2598" s="104">
        <f t="shared" ca="1" si="320"/>
        <v>103.30508630226875</v>
      </c>
      <c r="G2598" s="104">
        <f t="shared" si="327"/>
        <v>2588</v>
      </c>
      <c r="H2598" s="104">
        <f t="shared" ca="1" si="321"/>
        <v>103.30508630226875</v>
      </c>
    </row>
    <row r="2599" spans="1:8">
      <c r="A2599" s="104">
        <f t="shared" si="326"/>
        <v>2589</v>
      </c>
      <c r="B2599" s="104">
        <f t="shared" ca="1" si="322"/>
        <v>0.4818204645349875</v>
      </c>
      <c r="C2599" s="104">
        <f t="shared" ca="1" si="323"/>
        <v>4.9182046453498753E-4</v>
      </c>
      <c r="D2599" s="104">
        <f t="shared" ca="1" si="324"/>
        <v>100.03300824755298</v>
      </c>
      <c r="E2599" s="104">
        <f t="shared" ca="1" si="325"/>
        <v>4.6381784335412677</v>
      </c>
      <c r="F2599" s="104">
        <f t="shared" ca="1" si="320"/>
        <v>103.35590635394905</v>
      </c>
      <c r="G2599" s="104">
        <f t="shared" si="327"/>
        <v>2589</v>
      </c>
      <c r="H2599" s="104">
        <f t="shared" ca="1" si="321"/>
        <v>103.35590635394905</v>
      </c>
    </row>
    <row r="2600" spans="1:8">
      <c r="A2600" s="104">
        <f t="shared" si="326"/>
        <v>2590</v>
      </c>
      <c r="B2600" s="104">
        <f t="shared" ca="1" si="322"/>
        <v>-1.6234528565227531</v>
      </c>
      <c r="C2600" s="104">
        <f t="shared" ca="1" si="323"/>
        <v>-1.6134528565227531E-3</v>
      </c>
      <c r="D2600" s="104">
        <f t="shared" ca="1" si="324"/>
        <v>100.03139479469647</v>
      </c>
      <c r="E2600" s="104">
        <f t="shared" ca="1" si="325"/>
        <v>4.6365649806847449</v>
      </c>
      <c r="F2600" s="104">
        <f t="shared" ca="1" si="320"/>
        <v>103.18928092888481</v>
      </c>
      <c r="G2600" s="104">
        <f t="shared" si="327"/>
        <v>2590</v>
      </c>
      <c r="H2600" s="104">
        <f t="shared" ca="1" si="321"/>
        <v>103.18928092888481</v>
      </c>
    </row>
    <row r="2601" spans="1:8">
      <c r="A2601" s="104">
        <f t="shared" si="326"/>
        <v>2591</v>
      </c>
      <c r="B2601" s="104">
        <f t="shared" ca="1" si="322"/>
        <v>0.26829000748517295</v>
      </c>
      <c r="C2601" s="104">
        <f t="shared" ca="1" si="323"/>
        <v>2.7829000748517301E-4</v>
      </c>
      <c r="D2601" s="104">
        <f t="shared" ca="1" si="324"/>
        <v>100.03167308470395</v>
      </c>
      <c r="E2601" s="104">
        <f t="shared" ca="1" si="325"/>
        <v>4.6368432706922302</v>
      </c>
      <c r="F2601" s="104">
        <f t="shared" ca="1" si="320"/>
        <v>103.21800147078147</v>
      </c>
      <c r="G2601" s="104">
        <f t="shared" si="327"/>
        <v>2591</v>
      </c>
      <c r="H2601" s="104">
        <f t="shared" ca="1" si="321"/>
        <v>103.21800147078147</v>
      </c>
    </row>
    <row r="2602" spans="1:8">
      <c r="A2602" s="104">
        <f t="shared" si="326"/>
        <v>2592</v>
      </c>
      <c r="B2602" s="104">
        <f t="shared" ca="1" si="322"/>
        <v>0.59004018720531026</v>
      </c>
      <c r="C2602" s="104">
        <f t="shared" ca="1" si="323"/>
        <v>6.0004018720531032E-4</v>
      </c>
      <c r="D2602" s="104">
        <f t="shared" ca="1" si="324"/>
        <v>100.03227312489116</v>
      </c>
      <c r="E2602" s="104">
        <f t="shared" ca="1" si="325"/>
        <v>4.6374433108794353</v>
      </c>
      <c r="F2602" s="104">
        <f t="shared" ca="1" si="320"/>
        <v>103.27995500515327</v>
      </c>
      <c r="G2602" s="104">
        <f t="shared" si="327"/>
        <v>2592</v>
      </c>
      <c r="H2602" s="104">
        <f t="shared" ca="1" si="321"/>
        <v>103.27995500515327</v>
      </c>
    </row>
    <row r="2603" spans="1:8">
      <c r="A2603" s="104">
        <f t="shared" si="326"/>
        <v>2593</v>
      </c>
      <c r="B2603" s="104">
        <f t="shared" ca="1" si="322"/>
        <v>0.49281930298644738</v>
      </c>
      <c r="C2603" s="104">
        <f t="shared" ca="1" si="323"/>
        <v>5.028193029864474E-4</v>
      </c>
      <c r="D2603" s="104">
        <f t="shared" ca="1" si="324"/>
        <v>100.03277594419414</v>
      </c>
      <c r="E2603" s="104">
        <f t="shared" ca="1" si="325"/>
        <v>4.6379461301824216</v>
      </c>
      <c r="F2603" s="104">
        <f t="shared" ca="1" si="320"/>
        <v>103.33189921832354</v>
      </c>
      <c r="G2603" s="104">
        <f t="shared" si="327"/>
        <v>2593</v>
      </c>
      <c r="H2603" s="104">
        <f t="shared" ca="1" si="321"/>
        <v>103.33189921832354</v>
      </c>
    </row>
    <row r="2604" spans="1:8">
      <c r="A2604" s="104">
        <f t="shared" si="326"/>
        <v>2594</v>
      </c>
      <c r="B2604" s="104">
        <f t="shared" ca="1" si="322"/>
        <v>0.56144852069998419</v>
      </c>
      <c r="C2604" s="104">
        <f t="shared" ca="1" si="323"/>
        <v>5.7144852069998422E-4</v>
      </c>
      <c r="D2604" s="104">
        <f t="shared" ca="1" si="324"/>
        <v>100.03334739271484</v>
      </c>
      <c r="E2604" s="104">
        <f t="shared" ca="1" si="325"/>
        <v>4.6385175787031212</v>
      </c>
      <c r="F2604" s="104">
        <f t="shared" ca="1" si="320"/>
        <v>103.39096495417927</v>
      </c>
      <c r="G2604" s="104">
        <f t="shared" si="327"/>
        <v>2594</v>
      </c>
      <c r="H2604" s="104">
        <f t="shared" ca="1" si="321"/>
        <v>103.39096495417927</v>
      </c>
    </row>
    <row r="2605" spans="1:8">
      <c r="A2605" s="104">
        <f t="shared" si="326"/>
        <v>2595</v>
      </c>
      <c r="B2605" s="104">
        <f t="shared" ca="1" si="322"/>
        <v>2.0706362661516371</v>
      </c>
      <c r="C2605" s="104">
        <f t="shared" ca="1" si="323"/>
        <v>2.080636266151637E-3</v>
      </c>
      <c r="D2605" s="104">
        <f t="shared" ca="1" si="324"/>
        <v>100.035428028981</v>
      </c>
      <c r="E2605" s="104">
        <f t="shared" ca="1" si="325"/>
        <v>4.6405982149692733</v>
      </c>
      <c r="F2605" s="104">
        <f t="shared" ca="1" si="320"/>
        <v>103.6063078929336</v>
      </c>
      <c r="G2605" s="104">
        <f t="shared" si="327"/>
        <v>2595</v>
      </c>
      <c r="H2605" s="104">
        <f t="shared" ca="1" si="321"/>
        <v>103.6063078929336</v>
      </c>
    </row>
    <row r="2606" spans="1:8">
      <c r="A2606" s="104">
        <f t="shared" si="326"/>
        <v>2596</v>
      </c>
      <c r="B2606" s="104">
        <f t="shared" ca="1" si="322"/>
        <v>0.17481572462873218</v>
      </c>
      <c r="C2606" s="104">
        <f t="shared" ca="1" si="323"/>
        <v>1.8481572462873219E-4</v>
      </c>
      <c r="D2606" s="104">
        <f t="shared" ca="1" si="324"/>
        <v>100.03561284470562</v>
      </c>
      <c r="E2606" s="104">
        <f t="shared" ca="1" si="325"/>
        <v>4.6407830306939024</v>
      </c>
      <c r="F2606" s="104">
        <f t="shared" ca="1" si="320"/>
        <v>103.62545773734466</v>
      </c>
      <c r="G2606" s="104">
        <f t="shared" si="327"/>
        <v>2596</v>
      </c>
      <c r="H2606" s="104">
        <f t="shared" ca="1" si="321"/>
        <v>103.62545773734466</v>
      </c>
    </row>
    <row r="2607" spans="1:8">
      <c r="A2607" s="104">
        <f t="shared" si="326"/>
        <v>2597</v>
      </c>
      <c r="B2607" s="104">
        <f t="shared" ca="1" si="322"/>
        <v>-1.1561358506027184</v>
      </c>
      <c r="C2607" s="104">
        <f t="shared" ca="1" si="323"/>
        <v>-1.1461358506027184E-3</v>
      </c>
      <c r="D2607" s="104">
        <f t="shared" ca="1" si="324"/>
        <v>100.03446670885502</v>
      </c>
      <c r="E2607" s="104">
        <f t="shared" ca="1" si="325"/>
        <v>4.6396368948432993</v>
      </c>
      <c r="F2607" s="104">
        <f t="shared" ca="1" si="320"/>
        <v>103.50675692182087</v>
      </c>
      <c r="G2607" s="104">
        <f t="shared" si="327"/>
        <v>2597</v>
      </c>
      <c r="H2607" s="104">
        <f t="shared" ca="1" si="321"/>
        <v>103.50675692182087</v>
      </c>
    </row>
    <row r="2608" spans="1:8">
      <c r="A2608" s="104">
        <f t="shared" si="326"/>
        <v>2598</v>
      </c>
      <c r="B2608" s="104">
        <f t="shared" ca="1" si="322"/>
        <v>0.79753653386747203</v>
      </c>
      <c r="C2608" s="104">
        <f t="shared" ca="1" si="323"/>
        <v>8.0753653386747212E-4</v>
      </c>
      <c r="D2608" s="104">
        <f t="shared" ca="1" si="324"/>
        <v>100.03527424538889</v>
      </c>
      <c r="E2608" s="104">
        <f t="shared" ca="1" si="325"/>
        <v>4.6404444313771664</v>
      </c>
      <c r="F2608" s="104">
        <f t="shared" ca="1" si="320"/>
        <v>103.59037616779126</v>
      </c>
      <c r="G2608" s="104">
        <f t="shared" si="327"/>
        <v>2598</v>
      </c>
      <c r="H2608" s="104">
        <f t="shared" ca="1" si="321"/>
        <v>103.59037616779126</v>
      </c>
    </row>
    <row r="2609" spans="1:8">
      <c r="A2609" s="104">
        <f t="shared" si="326"/>
        <v>2599</v>
      </c>
      <c r="B2609" s="104">
        <f t="shared" ca="1" si="322"/>
        <v>1.7235697113467712</v>
      </c>
      <c r="C2609" s="104">
        <f t="shared" ca="1" si="323"/>
        <v>1.7335697113467713E-3</v>
      </c>
      <c r="D2609" s="104">
        <f t="shared" ca="1" si="324"/>
        <v>100.03700781510024</v>
      </c>
      <c r="E2609" s="104">
        <f t="shared" ca="1" si="325"/>
        <v>4.6421780010885136</v>
      </c>
      <c r="F2609" s="104">
        <f t="shared" ca="1" si="320"/>
        <v>103.77011305450115</v>
      </c>
      <c r="G2609" s="104">
        <f t="shared" si="327"/>
        <v>2599</v>
      </c>
      <c r="H2609" s="104">
        <f t="shared" ca="1" si="321"/>
        <v>103.77011305450115</v>
      </c>
    </row>
    <row r="2610" spans="1:8">
      <c r="A2610" s="104">
        <f t="shared" si="326"/>
        <v>2600</v>
      </c>
      <c r="B2610" s="104">
        <f t="shared" ca="1" si="322"/>
        <v>-0.9722567775124431</v>
      </c>
      <c r="C2610" s="104">
        <f t="shared" ca="1" si="323"/>
        <v>-9.6225677751244308E-4</v>
      </c>
      <c r="D2610" s="104">
        <f t="shared" ca="1" si="324"/>
        <v>100.03604555832273</v>
      </c>
      <c r="E2610" s="104">
        <f t="shared" ca="1" si="325"/>
        <v>4.6412157443110011</v>
      </c>
      <c r="F2610" s="104">
        <f t="shared" ca="1" si="320"/>
        <v>103.6703075868562</v>
      </c>
      <c r="G2610" s="104">
        <f t="shared" si="327"/>
        <v>2600</v>
      </c>
      <c r="H2610" s="104">
        <f t="shared" ca="1" si="321"/>
        <v>103.6703075868562</v>
      </c>
    </row>
    <row r="2611" spans="1:8">
      <c r="A2611" s="104">
        <f t="shared" si="326"/>
        <v>2601</v>
      </c>
      <c r="B2611" s="104">
        <f t="shared" ca="1" si="322"/>
        <v>-0.38717313583868329</v>
      </c>
      <c r="C2611" s="104">
        <f t="shared" ca="1" si="323"/>
        <v>-3.7717313583868325E-4</v>
      </c>
      <c r="D2611" s="104">
        <f t="shared" ca="1" si="324"/>
        <v>100.03566838518688</v>
      </c>
      <c r="E2611" s="104">
        <f t="shared" ca="1" si="325"/>
        <v>4.6408385711751627</v>
      </c>
      <c r="F2611" s="104">
        <f t="shared" ca="1" si="320"/>
        <v>103.63121330497023</v>
      </c>
      <c r="G2611" s="104">
        <f t="shared" si="327"/>
        <v>2601</v>
      </c>
      <c r="H2611" s="104">
        <f t="shared" ca="1" si="321"/>
        <v>103.63121330497023</v>
      </c>
    </row>
    <row r="2612" spans="1:8">
      <c r="A2612" s="104">
        <f t="shared" si="326"/>
        <v>2602</v>
      </c>
      <c r="B2612" s="104">
        <f t="shared" ca="1" si="322"/>
        <v>1.2175258472985191</v>
      </c>
      <c r="C2612" s="104">
        <f t="shared" ca="1" si="323"/>
        <v>1.2275258472985193E-3</v>
      </c>
      <c r="D2612" s="104">
        <f t="shared" ca="1" si="324"/>
        <v>100.03689591103418</v>
      </c>
      <c r="E2612" s="104">
        <f t="shared" ca="1" si="325"/>
        <v>4.642066097022461</v>
      </c>
      <c r="F2612" s="104">
        <f t="shared" ca="1" si="320"/>
        <v>103.75850140662303</v>
      </c>
      <c r="G2612" s="104">
        <f t="shared" si="327"/>
        <v>2602</v>
      </c>
      <c r="H2612" s="104">
        <f t="shared" ca="1" si="321"/>
        <v>103.75850140662303</v>
      </c>
    </row>
    <row r="2613" spans="1:8">
      <c r="A2613" s="104">
        <f t="shared" si="326"/>
        <v>2603</v>
      </c>
      <c r="B2613" s="104">
        <f t="shared" ca="1" si="322"/>
        <v>9.2331730318017557E-2</v>
      </c>
      <c r="C2613" s="104">
        <f t="shared" ca="1" si="323"/>
        <v>1.0233173031801756E-4</v>
      </c>
      <c r="D2613" s="104">
        <f t="shared" ca="1" si="324"/>
        <v>100.0369982427645</v>
      </c>
      <c r="E2613" s="104">
        <f t="shared" ca="1" si="325"/>
        <v>4.6421684287527789</v>
      </c>
      <c r="F2613" s="104">
        <f t="shared" ca="1" si="320"/>
        <v>103.76911973689396</v>
      </c>
      <c r="G2613" s="104">
        <f t="shared" si="327"/>
        <v>2603</v>
      </c>
      <c r="H2613" s="104">
        <f t="shared" ca="1" si="321"/>
        <v>103.76911973689396</v>
      </c>
    </row>
    <row r="2614" spans="1:8">
      <c r="A2614" s="104">
        <f t="shared" si="326"/>
        <v>2604</v>
      </c>
      <c r="B2614" s="104">
        <f t="shared" ca="1" si="322"/>
        <v>0.34662583899518029</v>
      </c>
      <c r="C2614" s="104">
        <f t="shared" ca="1" si="323"/>
        <v>3.566258389951803E-4</v>
      </c>
      <c r="D2614" s="104">
        <f t="shared" ca="1" si="324"/>
        <v>100.03735486860349</v>
      </c>
      <c r="E2614" s="104">
        <f t="shared" ca="1" si="325"/>
        <v>4.6425250545917738</v>
      </c>
      <c r="F2614" s="104">
        <f t="shared" ca="1" si="320"/>
        <v>103.8061330858479</v>
      </c>
      <c r="G2614" s="104">
        <f t="shared" si="327"/>
        <v>2604</v>
      </c>
      <c r="H2614" s="104">
        <f t="shared" ca="1" si="321"/>
        <v>103.8061330858479</v>
      </c>
    </row>
    <row r="2615" spans="1:8">
      <c r="A2615" s="104">
        <f t="shared" si="326"/>
        <v>2605</v>
      </c>
      <c r="B2615" s="104">
        <f t="shared" ca="1" si="322"/>
        <v>-0.79379018722535677</v>
      </c>
      <c r="C2615" s="104">
        <f t="shared" ca="1" si="323"/>
        <v>-7.8379018722535678E-4</v>
      </c>
      <c r="D2615" s="104">
        <f t="shared" ca="1" si="324"/>
        <v>100.03657107841626</v>
      </c>
      <c r="E2615" s="104">
        <f t="shared" ca="1" si="325"/>
        <v>4.6417412644045486</v>
      </c>
      <c r="F2615" s="104">
        <f t="shared" ca="1" si="320"/>
        <v>103.72480273449071</v>
      </c>
      <c r="G2615" s="104">
        <f t="shared" si="327"/>
        <v>2605</v>
      </c>
      <c r="H2615" s="104">
        <f t="shared" ca="1" si="321"/>
        <v>103.72480273449071</v>
      </c>
    </row>
    <row r="2616" spans="1:8">
      <c r="A2616" s="104">
        <f t="shared" si="326"/>
        <v>2606</v>
      </c>
      <c r="B2616" s="104">
        <f t="shared" ca="1" si="322"/>
        <v>0.38255820319502543</v>
      </c>
      <c r="C2616" s="104">
        <f t="shared" ca="1" si="323"/>
        <v>3.9255820319502547E-4</v>
      </c>
      <c r="D2616" s="104">
        <f t="shared" ca="1" si="324"/>
        <v>100.03696363661945</v>
      </c>
      <c r="E2616" s="104">
        <f t="shared" ca="1" si="325"/>
        <v>4.642133822607744</v>
      </c>
      <c r="F2616" s="104">
        <f t="shared" ca="1" si="320"/>
        <v>103.76552874982166</v>
      </c>
      <c r="G2616" s="104">
        <f t="shared" si="327"/>
        <v>2606</v>
      </c>
      <c r="H2616" s="104">
        <f t="shared" ca="1" si="321"/>
        <v>103.76552874982166</v>
      </c>
    </row>
    <row r="2617" spans="1:8">
      <c r="A2617" s="104">
        <f t="shared" si="326"/>
        <v>2607</v>
      </c>
      <c r="B2617" s="104">
        <f t="shared" ca="1" si="322"/>
        <v>-0.29708500105200641</v>
      </c>
      <c r="C2617" s="104">
        <f t="shared" ca="1" si="323"/>
        <v>-2.8708500105200638E-4</v>
      </c>
      <c r="D2617" s="104">
        <f t="shared" ca="1" si="324"/>
        <v>100.0366765516184</v>
      </c>
      <c r="E2617" s="104">
        <f t="shared" ca="1" si="325"/>
        <v>4.6418467376066923</v>
      </c>
      <c r="F2617" s="104">
        <f t="shared" ca="1" si="320"/>
        <v>103.7357434985454</v>
      </c>
      <c r="G2617" s="104">
        <f t="shared" si="327"/>
        <v>2607</v>
      </c>
      <c r="H2617" s="104">
        <f t="shared" ca="1" si="321"/>
        <v>103.7357434985454</v>
      </c>
    </row>
    <row r="2618" spans="1:8">
      <c r="A2618" s="104">
        <f t="shared" si="326"/>
        <v>2608</v>
      </c>
      <c r="B2618" s="104">
        <f t="shared" ca="1" si="322"/>
        <v>0.2622204570897817</v>
      </c>
      <c r="C2618" s="104">
        <f t="shared" ca="1" si="323"/>
        <v>2.7222045708978171E-4</v>
      </c>
      <c r="D2618" s="104">
        <f t="shared" ca="1" si="324"/>
        <v>100.03694877207549</v>
      </c>
      <c r="E2618" s="104">
        <f t="shared" ca="1" si="325"/>
        <v>4.6421189580637821</v>
      </c>
      <c r="F2618" s="104">
        <f t="shared" ca="1" si="320"/>
        <v>103.76398633402151</v>
      </c>
      <c r="G2618" s="104">
        <f t="shared" si="327"/>
        <v>2608</v>
      </c>
      <c r="H2618" s="104">
        <f t="shared" ca="1" si="321"/>
        <v>103.76398633402151</v>
      </c>
    </row>
    <row r="2619" spans="1:8">
      <c r="A2619" s="104">
        <f t="shared" si="326"/>
        <v>2609</v>
      </c>
      <c r="B2619" s="104">
        <f t="shared" ca="1" si="322"/>
        <v>0.40958649527484114</v>
      </c>
      <c r="C2619" s="104">
        <f t="shared" ca="1" si="323"/>
        <v>4.1958649527484116E-4</v>
      </c>
      <c r="D2619" s="104">
        <f t="shared" ca="1" si="324"/>
        <v>100.03736835857076</v>
      </c>
      <c r="E2619" s="104">
        <f t="shared" ca="1" si="325"/>
        <v>4.6425385445590566</v>
      </c>
      <c r="F2619" s="104">
        <f t="shared" ca="1" si="320"/>
        <v>103.80753343663231</v>
      </c>
      <c r="G2619" s="104">
        <f t="shared" si="327"/>
        <v>2609</v>
      </c>
      <c r="H2619" s="104">
        <f t="shared" ca="1" si="321"/>
        <v>103.80753343663231</v>
      </c>
    </row>
    <row r="2620" spans="1:8">
      <c r="A2620" s="104">
        <f t="shared" si="326"/>
        <v>2610</v>
      </c>
      <c r="B2620" s="104">
        <f t="shared" ca="1" si="322"/>
        <v>1.0585367082028463</v>
      </c>
      <c r="C2620" s="104">
        <f t="shared" ca="1" si="323"/>
        <v>1.0685367082028463E-3</v>
      </c>
      <c r="D2620" s="104">
        <f t="shared" ca="1" si="324"/>
        <v>100.03843689527896</v>
      </c>
      <c r="E2620" s="104">
        <f t="shared" ca="1" si="325"/>
        <v>4.6436070812672599</v>
      </c>
      <c r="F2620" s="104">
        <f t="shared" ca="1" si="320"/>
        <v>103.91851488001086</v>
      </c>
      <c r="G2620" s="104">
        <f t="shared" si="327"/>
        <v>2610</v>
      </c>
      <c r="H2620" s="104">
        <f t="shared" ca="1" si="321"/>
        <v>103.91851488001086</v>
      </c>
    </row>
    <row r="2621" spans="1:8">
      <c r="A2621" s="104">
        <f t="shared" si="326"/>
        <v>2611</v>
      </c>
      <c r="B2621" s="104">
        <f t="shared" ca="1" si="322"/>
        <v>0.25605671986244882</v>
      </c>
      <c r="C2621" s="104">
        <f t="shared" ca="1" si="323"/>
        <v>2.6605671986244887E-4</v>
      </c>
      <c r="D2621" s="104">
        <f t="shared" ca="1" si="324"/>
        <v>100.03870295199883</v>
      </c>
      <c r="E2621" s="104">
        <f t="shared" ca="1" si="325"/>
        <v>4.6438731379871223</v>
      </c>
      <c r="F2621" s="104">
        <f t="shared" ca="1" si="320"/>
        <v>103.94616677753628</v>
      </c>
      <c r="G2621" s="104">
        <f t="shared" si="327"/>
        <v>2611</v>
      </c>
      <c r="H2621" s="104">
        <f t="shared" ca="1" si="321"/>
        <v>103.94616677753628</v>
      </c>
    </row>
    <row r="2622" spans="1:8">
      <c r="A2622" s="104">
        <f t="shared" si="326"/>
        <v>2612</v>
      </c>
      <c r="B2622" s="104">
        <f t="shared" ca="1" si="322"/>
        <v>-1.0792597396801176</v>
      </c>
      <c r="C2622" s="104">
        <f t="shared" ca="1" si="323"/>
        <v>-1.0692597396801176E-3</v>
      </c>
      <c r="D2622" s="104">
        <f t="shared" ca="1" si="324"/>
        <v>100.03763369225915</v>
      </c>
      <c r="E2622" s="104">
        <f t="shared" ca="1" si="325"/>
        <v>4.6428038782474426</v>
      </c>
      <c r="F2622" s="104">
        <f t="shared" ca="1" si="320"/>
        <v>103.83508072681174</v>
      </c>
      <c r="G2622" s="104">
        <f t="shared" si="327"/>
        <v>2612</v>
      </c>
      <c r="H2622" s="104">
        <f t="shared" ca="1" si="321"/>
        <v>103.83508072681174</v>
      </c>
    </row>
    <row r="2623" spans="1:8">
      <c r="A2623" s="104">
        <f t="shared" si="326"/>
        <v>2613</v>
      </c>
      <c r="B2623" s="104">
        <f t="shared" ca="1" si="322"/>
        <v>-1.104295152444136</v>
      </c>
      <c r="C2623" s="104">
        <f t="shared" ca="1" si="323"/>
        <v>-1.094295152444136E-3</v>
      </c>
      <c r="D2623" s="104">
        <f t="shared" ca="1" si="324"/>
        <v>100.03653939710671</v>
      </c>
      <c r="E2623" s="104">
        <f t="shared" ca="1" si="325"/>
        <v>4.6417095830949986</v>
      </c>
      <c r="F2623" s="104">
        <f t="shared" ca="1" si="320"/>
        <v>103.72151664896128</v>
      </c>
      <c r="G2623" s="104">
        <f t="shared" si="327"/>
        <v>2613</v>
      </c>
      <c r="H2623" s="104">
        <f t="shared" ca="1" si="321"/>
        <v>103.72151664896128</v>
      </c>
    </row>
    <row r="2624" spans="1:8">
      <c r="A2624" s="104">
        <f t="shared" si="326"/>
        <v>2614</v>
      </c>
      <c r="B2624" s="104">
        <f t="shared" ca="1" si="322"/>
        <v>0.74831000223707433</v>
      </c>
      <c r="C2624" s="104">
        <f t="shared" ca="1" si="323"/>
        <v>7.5831000223707434E-4</v>
      </c>
      <c r="D2624" s="104">
        <f t="shared" ca="1" si="324"/>
        <v>100.03729770710895</v>
      </c>
      <c r="E2624" s="104">
        <f t="shared" ca="1" si="325"/>
        <v>4.6424678930972361</v>
      </c>
      <c r="F2624" s="104">
        <f t="shared" ca="1" si="320"/>
        <v>103.80019954172528</v>
      </c>
      <c r="G2624" s="104">
        <f t="shared" si="327"/>
        <v>2614</v>
      </c>
      <c r="H2624" s="104">
        <f t="shared" ca="1" si="321"/>
        <v>103.80019954172528</v>
      </c>
    </row>
    <row r="2625" spans="1:8">
      <c r="A2625" s="104">
        <f t="shared" si="326"/>
        <v>2615</v>
      </c>
      <c r="B2625" s="104">
        <f t="shared" ca="1" si="322"/>
        <v>1.716823845390786</v>
      </c>
      <c r="C2625" s="104">
        <f t="shared" ca="1" si="323"/>
        <v>1.7268238453907862E-3</v>
      </c>
      <c r="D2625" s="104">
        <f t="shared" ca="1" si="324"/>
        <v>100.03902453095434</v>
      </c>
      <c r="E2625" s="104">
        <f t="shared" ca="1" si="325"/>
        <v>4.6441947169426268</v>
      </c>
      <c r="F2625" s="104">
        <f t="shared" ca="1" si="320"/>
        <v>103.97959905254721</v>
      </c>
      <c r="G2625" s="104">
        <f t="shared" si="327"/>
        <v>2615</v>
      </c>
      <c r="H2625" s="104">
        <f t="shared" ca="1" si="321"/>
        <v>103.97959905254721</v>
      </c>
    </row>
    <row r="2626" spans="1:8">
      <c r="A2626" s="104">
        <f t="shared" si="326"/>
        <v>2616</v>
      </c>
      <c r="B2626" s="104">
        <f t="shared" ca="1" si="322"/>
        <v>1.4649238588205615</v>
      </c>
      <c r="C2626" s="104">
        <f t="shared" ca="1" si="323"/>
        <v>1.4749238588205615E-3</v>
      </c>
      <c r="D2626" s="104">
        <f t="shared" ca="1" si="324"/>
        <v>100.04049945481316</v>
      </c>
      <c r="E2626" s="104">
        <f t="shared" ca="1" si="325"/>
        <v>4.6456696408014473</v>
      </c>
      <c r="F2626" s="104">
        <f t="shared" ca="1" si="320"/>
        <v>104.13307419827501</v>
      </c>
      <c r="G2626" s="104">
        <f t="shared" si="327"/>
        <v>2616</v>
      </c>
      <c r="H2626" s="104">
        <f t="shared" ca="1" si="321"/>
        <v>104.13307419827501</v>
      </c>
    </row>
    <row r="2627" spans="1:8">
      <c r="A2627" s="104">
        <f t="shared" si="326"/>
        <v>2617</v>
      </c>
      <c r="B2627" s="104">
        <f t="shared" ca="1" si="322"/>
        <v>-0.74687935598915978</v>
      </c>
      <c r="C2627" s="104">
        <f t="shared" ca="1" si="323"/>
        <v>-7.3687935598915977E-4</v>
      </c>
      <c r="D2627" s="104">
        <f t="shared" ca="1" si="324"/>
        <v>100.03976257545717</v>
      </c>
      <c r="E2627" s="104">
        <f t="shared" ca="1" si="325"/>
        <v>4.6449327614454585</v>
      </c>
      <c r="F2627" s="104">
        <f t="shared" ca="1" si="320"/>
        <v>104.05636895035036</v>
      </c>
      <c r="G2627" s="104">
        <f t="shared" si="327"/>
        <v>2617</v>
      </c>
      <c r="H2627" s="104">
        <f t="shared" ca="1" si="321"/>
        <v>104.05636895035036</v>
      </c>
    </row>
    <row r="2628" spans="1:8">
      <c r="A2628" s="104">
        <f t="shared" si="326"/>
        <v>2618</v>
      </c>
      <c r="B2628" s="104">
        <f t="shared" ca="1" si="322"/>
        <v>-0.34995390661032832</v>
      </c>
      <c r="C2628" s="104">
        <f t="shared" ca="1" si="323"/>
        <v>-3.399539066103283E-4</v>
      </c>
      <c r="D2628" s="104">
        <f t="shared" ca="1" si="324"/>
        <v>100.03942262155057</v>
      </c>
      <c r="E2628" s="104">
        <f t="shared" ca="1" si="325"/>
        <v>4.6445928075388485</v>
      </c>
      <c r="F2628" s="104">
        <f t="shared" ca="1" si="320"/>
        <v>104.02100059336422</v>
      </c>
      <c r="G2628" s="104">
        <f t="shared" si="327"/>
        <v>2618</v>
      </c>
      <c r="H2628" s="104">
        <f t="shared" ca="1" si="321"/>
        <v>104.02100059336422</v>
      </c>
    </row>
    <row r="2629" spans="1:8">
      <c r="A2629" s="104">
        <f t="shared" si="326"/>
        <v>2619</v>
      </c>
      <c r="B2629" s="104">
        <f t="shared" ca="1" si="322"/>
        <v>-1.3326328040848847</v>
      </c>
      <c r="C2629" s="104">
        <f t="shared" ca="1" si="323"/>
        <v>-1.3226328040848846E-3</v>
      </c>
      <c r="D2629" s="104">
        <f t="shared" ca="1" si="324"/>
        <v>100.03809998874648</v>
      </c>
      <c r="E2629" s="104">
        <f t="shared" ca="1" si="325"/>
        <v>4.6432701747347638</v>
      </c>
      <c r="F2629" s="104">
        <f t="shared" ca="1" si="320"/>
        <v>103.88350995052632</v>
      </c>
      <c r="G2629" s="104">
        <f t="shared" si="327"/>
        <v>2619</v>
      </c>
      <c r="H2629" s="104">
        <f t="shared" ca="1" si="321"/>
        <v>103.88350995052632</v>
      </c>
    </row>
    <row r="2630" spans="1:8">
      <c r="A2630" s="104">
        <f t="shared" si="326"/>
        <v>2620</v>
      </c>
      <c r="B2630" s="104">
        <f t="shared" ca="1" si="322"/>
        <v>0.7768284171667974</v>
      </c>
      <c r="C2630" s="104">
        <f t="shared" ca="1" si="323"/>
        <v>7.8682841716679747E-4</v>
      </c>
      <c r="D2630" s="104">
        <f t="shared" ca="1" si="324"/>
        <v>100.03888681716364</v>
      </c>
      <c r="E2630" s="104">
        <f t="shared" ca="1" si="325"/>
        <v>4.6440570031519304</v>
      </c>
      <c r="F2630" s="104">
        <f t="shared" ca="1" si="320"/>
        <v>103.96528061375247</v>
      </c>
      <c r="G2630" s="104">
        <f t="shared" si="327"/>
        <v>2620</v>
      </c>
      <c r="H2630" s="104">
        <f t="shared" ca="1" si="321"/>
        <v>103.96528061375247</v>
      </c>
    </row>
    <row r="2631" spans="1:8">
      <c r="A2631" s="104">
        <f t="shared" si="326"/>
        <v>2621</v>
      </c>
      <c r="B2631" s="104">
        <f t="shared" ca="1" si="322"/>
        <v>-0.69360571053168307</v>
      </c>
      <c r="C2631" s="104">
        <f t="shared" ca="1" si="323"/>
        <v>-6.8360571053168308E-4</v>
      </c>
      <c r="D2631" s="104">
        <f t="shared" ca="1" si="324"/>
        <v>100.03820321145311</v>
      </c>
      <c r="E2631" s="104">
        <f t="shared" ca="1" si="325"/>
        <v>4.6433733974413984</v>
      </c>
      <c r="F2631" s="104">
        <f t="shared" ca="1" si="320"/>
        <v>103.89423364105278</v>
      </c>
      <c r="G2631" s="104">
        <f t="shared" si="327"/>
        <v>2621</v>
      </c>
      <c r="H2631" s="104">
        <f t="shared" ca="1" si="321"/>
        <v>103.89423364105278</v>
      </c>
    </row>
    <row r="2632" spans="1:8">
      <c r="A2632" s="104">
        <f t="shared" si="326"/>
        <v>2622</v>
      </c>
      <c r="B2632" s="104">
        <f t="shared" ca="1" si="322"/>
        <v>-2.0881279495050622</v>
      </c>
      <c r="C2632" s="104">
        <f t="shared" ca="1" si="323"/>
        <v>-2.0781279495050622E-3</v>
      </c>
      <c r="D2632" s="104">
        <f t="shared" ca="1" si="324"/>
        <v>100.03612508350361</v>
      </c>
      <c r="E2632" s="104">
        <f t="shared" ca="1" si="325"/>
        <v>4.6412952694918932</v>
      </c>
      <c r="F2632" s="104">
        <f t="shared" ca="1" si="320"/>
        <v>103.67855231464756</v>
      </c>
      <c r="G2632" s="104">
        <f t="shared" si="327"/>
        <v>2622</v>
      </c>
      <c r="H2632" s="104">
        <f t="shared" ca="1" si="321"/>
        <v>103.67855231464756</v>
      </c>
    </row>
    <row r="2633" spans="1:8">
      <c r="A2633" s="104">
        <f t="shared" si="326"/>
        <v>2623</v>
      </c>
      <c r="B2633" s="104">
        <f t="shared" ca="1" si="322"/>
        <v>1.0436210344517916</v>
      </c>
      <c r="C2633" s="104">
        <f t="shared" ca="1" si="323"/>
        <v>1.0536210344517915E-3</v>
      </c>
      <c r="D2633" s="104">
        <f t="shared" ca="1" si="324"/>
        <v>100.03717870453806</v>
      </c>
      <c r="E2633" s="104">
        <f t="shared" ca="1" si="325"/>
        <v>4.6423488905263453</v>
      </c>
      <c r="F2633" s="104">
        <f t="shared" ca="1" si="320"/>
        <v>103.78784778608075</v>
      </c>
      <c r="G2633" s="104">
        <f t="shared" si="327"/>
        <v>2623</v>
      </c>
      <c r="H2633" s="104">
        <f t="shared" ca="1" si="321"/>
        <v>103.78784778608075</v>
      </c>
    </row>
    <row r="2634" spans="1:8">
      <c r="A2634" s="104">
        <f t="shared" si="326"/>
        <v>2624</v>
      </c>
      <c r="B2634" s="104">
        <f t="shared" ca="1" si="322"/>
        <v>-0.45967166420272798</v>
      </c>
      <c r="C2634" s="104">
        <f t="shared" ca="1" si="323"/>
        <v>-4.4967166420272799E-4</v>
      </c>
      <c r="D2634" s="104">
        <f t="shared" ca="1" si="324"/>
        <v>100.03672903287386</v>
      </c>
      <c r="E2634" s="104">
        <f t="shared" ca="1" si="325"/>
        <v>4.6418992188621422</v>
      </c>
      <c r="F2634" s="104">
        <f t="shared" ref="F2634:F2697" ca="1" si="328">EXP(E2634)</f>
        <v>103.74118782346049</v>
      </c>
      <c r="G2634" s="104">
        <f t="shared" si="327"/>
        <v>2624</v>
      </c>
      <c r="H2634" s="104">
        <f t="shared" ref="H2634:H2697" ca="1" si="329">F2634</f>
        <v>103.74118782346049</v>
      </c>
    </row>
    <row r="2635" spans="1:8">
      <c r="A2635" s="104">
        <f t="shared" si="326"/>
        <v>2625</v>
      </c>
      <c r="B2635" s="104">
        <f t="shared" ref="B2635:B2698" ca="1" si="330">NORMINV(RAND(),0,1)</f>
        <v>-1.2257659933079355</v>
      </c>
      <c r="C2635" s="104">
        <f t="shared" ref="C2635:C2698" ca="1" si="331">$E$2+B2635*$C$3</f>
        <v>-1.2157659933079354E-3</v>
      </c>
      <c r="D2635" s="104">
        <f t="shared" ref="D2635:D2698" ca="1" si="332">D2634+C2635</f>
        <v>100.03551326688056</v>
      </c>
      <c r="E2635" s="104">
        <f t="shared" ref="E2635:E2698" ca="1" si="333">E2634+C2635</f>
        <v>4.6406834528688341</v>
      </c>
      <c r="F2635" s="104">
        <f t="shared" ca="1" si="328"/>
        <v>103.61513945338613</v>
      </c>
      <c r="G2635" s="104">
        <f t="shared" si="327"/>
        <v>2625</v>
      </c>
      <c r="H2635" s="104">
        <f t="shared" ca="1" si="329"/>
        <v>103.61513945338613</v>
      </c>
    </row>
    <row r="2636" spans="1:8">
      <c r="A2636" s="104">
        <f t="shared" ref="A2636:A2699" si="334">A2635+1</f>
        <v>2626</v>
      </c>
      <c r="B2636" s="104">
        <f t="shared" ca="1" si="330"/>
        <v>0.91363535777916094</v>
      </c>
      <c r="C2636" s="104">
        <f t="shared" ca="1" si="331"/>
        <v>9.2363535777916102E-4</v>
      </c>
      <c r="D2636" s="104">
        <f t="shared" ca="1" si="332"/>
        <v>100.03643690223834</v>
      </c>
      <c r="E2636" s="104">
        <f t="shared" ca="1" si="333"/>
        <v>4.6416070882266132</v>
      </c>
      <c r="F2636" s="104">
        <f t="shared" ca="1" si="328"/>
        <v>103.71088627055254</v>
      </c>
      <c r="G2636" s="104">
        <f t="shared" ref="G2636:G2699" si="335">G2635+1</f>
        <v>2626</v>
      </c>
      <c r="H2636" s="104">
        <f t="shared" ca="1" si="329"/>
        <v>103.71088627055254</v>
      </c>
    </row>
    <row r="2637" spans="1:8">
      <c r="A2637" s="104">
        <f t="shared" si="334"/>
        <v>2627</v>
      </c>
      <c r="B2637" s="104">
        <f t="shared" ca="1" si="330"/>
        <v>-2.0544666612977176</v>
      </c>
      <c r="C2637" s="104">
        <f t="shared" ca="1" si="331"/>
        <v>-2.0444666612977175E-3</v>
      </c>
      <c r="D2637" s="104">
        <f t="shared" ca="1" si="332"/>
        <v>100.03439243557703</v>
      </c>
      <c r="E2637" s="104">
        <f t="shared" ca="1" si="333"/>
        <v>4.6395626215653154</v>
      </c>
      <c r="F2637" s="104">
        <f t="shared" ca="1" si="328"/>
        <v>103.49906942118227</v>
      </c>
      <c r="G2637" s="104">
        <f t="shared" si="335"/>
        <v>2627</v>
      </c>
      <c r="H2637" s="104">
        <f t="shared" ca="1" si="329"/>
        <v>103.49906942118227</v>
      </c>
    </row>
    <row r="2638" spans="1:8">
      <c r="A2638" s="104">
        <f t="shared" si="334"/>
        <v>2628</v>
      </c>
      <c r="B2638" s="104">
        <f t="shared" ca="1" si="330"/>
        <v>-0.31626680435647492</v>
      </c>
      <c r="C2638" s="104">
        <f t="shared" ca="1" si="331"/>
        <v>-3.062668043564749E-4</v>
      </c>
      <c r="D2638" s="104">
        <f t="shared" ca="1" si="332"/>
        <v>100.03408616877267</v>
      </c>
      <c r="E2638" s="104">
        <f t="shared" ca="1" si="333"/>
        <v>4.6392563547609589</v>
      </c>
      <c r="F2638" s="104">
        <f t="shared" ca="1" si="328"/>
        <v>103.46737594551426</v>
      </c>
      <c r="G2638" s="104">
        <f t="shared" si="335"/>
        <v>2628</v>
      </c>
      <c r="H2638" s="104">
        <f t="shared" ca="1" si="329"/>
        <v>103.46737594551426</v>
      </c>
    </row>
    <row r="2639" spans="1:8">
      <c r="A2639" s="104">
        <f t="shared" si="334"/>
        <v>2629</v>
      </c>
      <c r="B2639" s="104">
        <f t="shared" ca="1" si="330"/>
        <v>-0.63422999248653933</v>
      </c>
      <c r="C2639" s="104">
        <f t="shared" ca="1" si="331"/>
        <v>-6.2422999248653937E-4</v>
      </c>
      <c r="D2639" s="104">
        <f t="shared" ca="1" si="332"/>
        <v>100.03346193878019</v>
      </c>
      <c r="E2639" s="104">
        <f t="shared" ca="1" si="333"/>
        <v>4.6386321247684723</v>
      </c>
      <c r="F2639" s="104">
        <f t="shared" ca="1" si="328"/>
        <v>103.40280866071967</v>
      </c>
      <c r="G2639" s="104">
        <f t="shared" si="335"/>
        <v>2629</v>
      </c>
      <c r="H2639" s="104">
        <f t="shared" ca="1" si="329"/>
        <v>103.40280866071967</v>
      </c>
    </row>
    <row r="2640" spans="1:8">
      <c r="A2640" s="104">
        <f t="shared" si="334"/>
        <v>2630</v>
      </c>
      <c r="B2640" s="104">
        <f t="shared" ca="1" si="330"/>
        <v>-1.1793883709103676</v>
      </c>
      <c r="C2640" s="104">
        <f t="shared" ca="1" si="331"/>
        <v>-1.1693883709103677E-3</v>
      </c>
      <c r="D2640" s="104">
        <f t="shared" ca="1" si="332"/>
        <v>100.03229255040928</v>
      </c>
      <c r="E2640" s="104">
        <f t="shared" ca="1" si="333"/>
        <v>4.6374627363975618</v>
      </c>
      <c r="F2640" s="104">
        <f t="shared" ca="1" si="328"/>
        <v>103.28196129127782</v>
      </c>
      <c r="G2640" s="104">
        <f t="shared" si="335"/>
        <v>2630</v>
      </c>
      <c r="H2640" s="104">
        <f t="shared" ca="1" si="329"/>
        <v>103.28196129127782</v>
      </c>
    </row>
    <row r="2641" spans="1:8">
      <c r="A2641" s="104">
        <f t="shared" si="334"/>
        <v>2631</v>
      </c>
      <c r="B2641" s="104">
        <f t="shared" ca="1" si="330"/>
        <v>-2.2897023252104267</v>
      </c>
      <c r="C2641" s="104">
        <f t="shared" ca="1" si="331"/>
        <v>-2.2797023252104269E-3</v>
      </c>
      <c r="D2641" s="104">
        <f t="shared" ca="1" si="332"/>
        <v>100.03001284808407</v>
      </c>
      <c r="E2641" s="104">
        <f t="shared" ca="1" si="333"/>
        <v>4.6351830340723517</v>
      </c>
      <c r="F2641" s="104">
        <f t="shared" ca="1" si="328"/>
        <v>103.04677734052461</v>
      </c>
      <c r="G2641" s="104">
        <f t="shared" si="335"/>
        <v>2631</v>
      </c>
      <c r="H2641" s="104">
        <f t="shared" ca="1" si="329"/>
        <v>103.04677734052461</v>
      </c>
    </row>
    <row r="2642" spans="1:8">
      <c r="A2642" s="104">
        <f t="shared" si="334"/>
        <v>2632</v>
      </c>
      <c r="B2642" s="104">
        <f t="shared" ca="1" si="330"/>
        <v>-2.5341666671044445</v>
      </c>
      <c r="C2642" s="104">
        <f t="shared" ca="1" si="331"/>
        <v>-2.5241666671044446E-3</v>
      </c>
      <c r="D2642" s="104">
        <f t="shared" ca="1" si="332"/>
        <v>100.02748868141697</v>
      </c>
      <c r="E2642" s="104">
        <f t="shared" ca="1" si="333"/>
        <v>4.6326588674052473</v>
      </c>
      <c r="F2642" s="104">
        <f t="shared" ca="1" si="328"/>
        <v>102.78699810098792</v>
      </c>
      <c r="G2642" s="104">
        <f t="shared" si="335"/>
        <v>2632</v>
      </c>
      <c r="H2642" s="104">
        <f t="shared" ca="1" si="329"/>
        <v>102.78699810098792</v>
      </c>
    </row>
    <row r="2643" spans="1:8">
      <c r="A2643" s="104">
        <f t="shared" si="334"/>
        <v>2633</v>
      </c>
      <c r="B2643" s="104">
        <f t="shared" ca="1" si="330"/>
        <v>0.26267742728505861</v>
      </c>
      <c r="C2643" s="104">
        <f t="shared" ca="1" si="331"/>
        <v>2.7267742728505866E-4</v>
      </c>
      <c r="D2643" s="104">
        <f t="shared" ca="1" si="332"/>
        <v>100.02776135884426</v>
      </c>
      <c r="E2643" s="104">
        <f t="shared" ca="1" si="333"/>
        <v>4.6329315448325321</v>
      </c>
      <c r="F2643" s="104">
        <f t="shared" ca="1" si="328"/>
        <v>102.81502961679553</v>
      </c>
      <c r="G2643" s="104">
        <f t="shared" si="335"/>
        <v>2633</v>
      </c>
      <c r="H2643" s="104">
        <f t="shared" ca="1" si="329"/>
        <v>102.81502961679553</v>
      </c>
    </row>
    <row r="2644" spans="1:8">
      <c r="A2644" s="104">
        <f t="shared" si="334"/>
        <v>2634</v>
      </c>
      <c r="B2644" s="104">
        <f t="shared" ca="1" si="330"/>
        <v>3.1050404653597367E-2</v>
      </c>
      <c r="C2644" s="104">
        <f t="shared" ca="1" si="331"/>
        <v>4.1050404653597368E-5</v>
      </c>
      <c r="D2644" s="104">
        <f t="shared" ca="1" si="332"/>
        <v>100.02780240924891</v>
      </c>
      <c r="E2644" s="104">
        <f t="shared" ca="1" si="333"/>
        <v>4.6329725952371854</v>
      </c>
      <c r="F2644" s="104">
        <f t="shared" ca="1" si="328"/>
        <v>102.81925030199557</v>
      </c>
      <c r="G2644" s="104">
        <f t="shared" si="335"/>
        <v>2634</v>
      </c>
      <c r="H2644" s="104">
        <f t="shared" ca="1" si="329"/>
        <v>102.81925030199557</v>
      </c>
    </row>
    <row r="2645" spans="1:8">
      <c r="A2645" s="104">
        <f t="shared" si="334"/>
        <v>2635</v>
      </c>
      <c r="B2645" s="104">
        <f t="shared" ca="1" si="330"/>
        <v>-0.49518028697234207</v>
      </c>
      <c r="C2645" s="104">
        <f t="shared" ca="1" si="331"/>
        <v>-4.8518028697234203E-4</v>
      </c>
      <c r="D2645" s="104">
        <f t="shared" ca="1" si="332"/>
        <v>100.02731722896193</v>
      </c>
      <c r="E2645" s="104">
        <f t="shared" ca="1" si="333"/>
        <v>4.6324874149502131</v>
      </c>
      <c r="F2645" s="104">
        <f t="shared" ca="1" si="328"/>
        <v>102.76937652849199</v>
      </c>
      <c r="G2645" s="104">
        <f t="shared" si="335"/>
        <v>2635</v>
      </c>
      <c r="H2645" s="104">
        <f t="shared" ca="1" si="329"/>
        <v>102.76937652849199</v>
      </c>
    </row>
    <row r="2646" spans="1:8">
      <c r="A2646" s="104">
        <f t="shared" si="334"/>
        <v>2636</v>
      </c>
      <c r="B2646" s="104">
        <f t="shared" ca="1" si="330"/>
        <v>0.87221801401555887</v>
      </c>
      <c r="C2646" s="104">
        <f t="shared" ca="1" si="331"/>
        <v>8.8221801401555894E-4</v>
      </c>
      <c r="D2646" s="104">
        <f t="shared" ca="1" si="332"/>
        <v>100.02819944697595</v>
      </c>
      <c r="E2646" s="104">
        <f t="shared" ca="1" si="333"/>
        <v>4.6333696329642287</v>
      </c>
      <c r="F2646" s="104">
        <f t="shared" ca="1" si="328"/>
        <v>102.8600815286641</v>
      </c>
      <c r="G2646" s="104">
        <f t="shared" si="335"/>
        <v>2636</v>
      </c>
      <c r="H2646" s="104">
        <f t="shared" ca="1" si="329"/>
        <v>102.8600815286641</v>
      </c>
    </row>
    <row r="2647" spans="1:8">
      <c r="A2647" s="104">
        <f t="shared" si="334"/>
        <v>2637</v>
      </c>
      <c r="B2647" s="104">
        <f t="shared" ca="1" si="330"/>
        <v>-3.6843854623191105E-2</v>
      </c>
      <c r="C2647" s="104">
        <f t="shared" ca="1" si="331"/>
        <v>-2.6843854623191104E-5</v>
      </c>
      <c r="D2647" s="104">
        <f t="shared" ca="1" si="332"/>
        <v>100.02817260312132</v>
      </c>
      <c r="E2647" s="104">
        <f t="shared" ca="1" si="333"/>
        <v>4.6333427891096051</v>
      </c>
      <c r="F2647" s="104">
        <f t="shared" ca="1" si="328"/>
        <v>102.85732040464873</v>
      </c>
      <c r="G2647" s="104">
        <f t="shared" si="335"/>
        <v>2637</v>
      </c>
      <c r="H2647" s="104">
        <f t="shared" ca="1" si="329"/>
        <v>102.85732040464873</v>
      </c>
    </row>
    <row r="2648" spans="1:8">
      <c r="A2648" s="104">
        <f t="shared" si="334"/>
        <v>2638</v>
      </c>
      <c r="B2648" s="104">
        <f t="shared" ca="1" si="330"/>
        <v>-1.153973095009869</v>
      </c>
      <c r="C2648" s="104">
        <f t="shared" ca="1" si="331"/>
        <v>-1.1439730950098691E-3</v>
      </c>
      <c r="D2648" s="104">
        <f t="shared" ca="1" si="332"/>
        <v>100.02702863002631</v>
      </c>
      <c r="E2648" s="104">
        <f t="shared" ca="1" si="333"/>
        <v>4.6321988160145953</v>
      </c>
      <c r="F2648" s="104">
        <f t="shared" ca="1" si="328"/>
        <v>102.73972167519715</v>
      </c>
      <c r="G2648" s="104">
        <f t="shared" si="335"/>
        <v>2638</v>
      </c>
      <c r="H2648" s="104">
        <f t="shared" ca="1" si="329"/>
        <v>102.73972167519715</v>
      </c>
    </row>
    <row r="2649" spans="1:8">
      <c r="A2649" s="104">
        <f t="shared" si="334"/>
        <v>2639</v>
      </c>
      <c r="B2649" s="104">
        <f t="shared" ca="1" si="330"/>
        <v>0.65295325673835314</v>
      </c>
      <c r="C2649" s="104">
        <f t="shared" ca="1" si="331"/>
        <v>6.6295325673835321E-4</v>
      </c>
      <c r="D2649" s="104">
        <f t="shared" ca="1" si="332"/>
        <v>100.02769158328304</v>
      </c>
      <c r="E2649" s="104">
        <f t="shared" ca="1" si="333"/>
        <v>4.6328617692713339</v>
      </c>
      <c r="F2649" s="104">
        <f t="shared" ca="1" si="328"/>
        <v>102.8078558906827</v>
      </c>
      <c r="G2649" s="104">
        <f t="shared" si="335"/>
        <v>2639</v>
      </c>
      <c r="H2649" s="104">
        <f t="shared" ca="1" si="329"/>
        <v>102.8078558906827</v>
      </c>
    </row>
    <row r="2650" spans="1:8">
      <c r="A2650" s="104">
        <f t="shared" si="334"/>
        <v>2640</v>
      </c>
      <c r="B2650" s="104">
        <f t="shared" ca="1" si="330"/>
        <v>0.8072854729574428</v>
      </c>
      <c r="C2650" s="104">
        <f t="shared" ca="1" si="331"/>
        <v>8.172854729574428E-4</v>
      </c>
      <c r="D2650" s="104">
        <f t="shared" ca="1" si="332"/>
        <v>100.02850886875601</v>
      </c>
      <c r="E2650" s="104">
        <f t="shared" ca="1" si="333"/>
        <v>4.6336790547442916</v>
      </c>
      <c r="F2650" s="104">
        <f t="shared" ca="1" si="328"/>
        <v>102.89191360270266</v>
      </c>
      <c r="G2650" s="104">
        <f t="shared" si="335"/>
        <v>2640</v>
      </c>
      <c r="H2650" s="104">
        <f t="shared" ca="1" si="329"/>
        <v>102.89191360270266</v>
      </c>
    </row>
    <row r="2651" spans="1:8">
      <c r="A2651" s="104">
        <f t="shared" si="334"/>
        <v>2641</v>
      </c>
      <c r="B2651" s="104">
        <f t="shared" ca="1" si="330"/>
        <v>3.8625654802294157E-2</v>
      </c>
      <c r="C2651" s="104">
        <f t="shared" ca="1" si="331"/>
        <v>4.8625654802294156E-5</v>
      </c>
      <c r="D2651" s="104">
        <f t="shared" ca="1" si="332"/>
        <v>100.0285574944108</v>
      </c>
      <c r="E2651" s="104">
        <f t="shared" ca="1" si="333"/>
        <v>4.6337276803990939</v>
      </c>
      <c r="F2651" s="104">
        <f t="shared" ca="1" si="328"/>
        <v>102.89691691101902</v>
      </c>
      <c r="G2651" s="104">
        <f t="shared" si="335"/>
        <v>2641</v>
      </c>
      <c r="H2651" s="104">
        <f t="shared" ca="1" si="329"/>
        <v>102.89691691101902</v>
      </c>
    </row>
    <row r="2652" spans="1:8">
      <c r="A2652" s="104">
        <f t="shared" si="334"/>
        <v>2642</v>
      </c>
      <c r="B2652" s="104">
        <f t="shared" ca="1" si="330"/>
        <v>2.0355745729970964</v>
      </c>
      <c r="C2652" s="104">
        <f t="shared" ca="1" si="331"/>
        <v>2.0455745729970965E-3</v>
      </c>
      <c r="D2652" s="104">
        <f t="shared" ca="1" si="332"/>
        <v>100.03060306898381</v>
      </c>
      <c r="E2652" s="104">
        <f t="shared" ca="1" si="333"/>
        <v>4.6357732549720909</v>
      </c>
      <c r="F2652" s="104">
        <f t="shared" ca="1" si="328"/>
        <v>103.10761565441781</v>
      </c>
      <c r="G2652" s="104">
        <f t="shared" si="335"/>
        <v>2642</v>
      </c>
      <c r="H2652" s="104">
        <f t="shared" ca="1" si="329"/>
        <v>103.10761565441781</v>
      </c>
    </row>
    <row r="2653" spans="1:8">
      <c r="A2653" s="104">
        <f t="shared" si="334"/>
        <v>2643</v>
      </c>
      <c r="B2653" s="104">
        <f t="shared" ca="1" si="330"/>
        <v>1.1624562768286215</v>
      </c>
      <c r="C2653" s="104">
        <f t="shared" ca="1" si="331"/>
        <v>1.1724562768286215E-3</v>
      </c>
      <c r="D2653" s="104">
        <f t="shared" ca="1" si="332"/>
        <v>100.03177552526064</v>
      </c>
      <c r="E2653" s="104">
        <f t="shared" ca="1" si="333"/>
        <v>4.6369457112489192</v>
      </c>
      <c r="F2653" s="104">
        <f t="shared" ca="1" si="328"/>
        <v>103.2285757219193</v>
      </c>
      <c r="G2653" s="104">
        <f t="shared" si="335"/>
        <v>2643</v>
      </c>
      <c r="H2653" s="104">
        <f t="shared" ca="1" si="329"/>
        <v>103.2285757219193</v>
      </c>
    </row>
    <row r="2654" spans="1:8">
      <c r="A2654" s="104">
        <f t="shared" si="334"/>
        <v>2644</v>
      </c>
      <c r="B2654" s="104">
        <f t="shared" ca="1" si="330"/>
        <v>-0.55379421726118272</v>
      </c>
      <c r="C2654" s="104">
        <f t="shared" ca="1" si="331"/>
        <v>-5.4379421726118268E-4</v>
      </c>
      <c r="D2654" s="104">
        <f t="shared" ca="1" si="332"/>
        <v>100.03123173104338</v>
      </c>
      <c r="E2654" s="104">
        <f t="shared" ca="1" si="333"/>
        <v>4.6364019170316579</v>
      </c>
      <c r="F2654" s="104">
        <f t="shared" ca="1" si="328"/>
        <v>103.17245587959142</v>
      </c>
      <c r="G2654" s="104">
        <f t="shared" si="335"/>
        <v>2644</v>
      </c>
      <c r="H2654" s="104">
        <f t="shared" ca="1" si="329"/>
        <v>103.17245587959142</v>
      </c>
    </row>
    <row r="2655" spans="1:8">
      <c r="A2655" s="104">
        <f t="shared" si="334"/>
        <v>2645</v>
      </c>
      <c r="B2655" s="104">
        <f t="shared" ca="1" si="330"/>
        <v>1.0783284098177766</v>
      </c>
      <c r="C2655" s="104">
        <f t="shared" ca="1" si="331"/>
        <v>1.0883284098177767E-3</v>
      </c>
      <c r="D2655" s="104">
        <f t="shared" ca="1" si="332"/>
        <v>100.0323200594532</v>
      </c>
      <c r="E2655" s="104">
        <f t="shared" ca="1" si="333"/>
        <v>4.6374902454414757</v>
      </c>
      <c r="F2655" s="104">
        <f t="shared" ca="1" si="328"/>
        <v>103.28480251836605</v>
      </c>
      <c r="G2655" s="104">
        <f t="shared" si="335"/>
        <v>2645</v>
      </c>
      <c r="H2655" s="104">
        <f t="shared" ca="1" si="329"/>
        <v>103.28480251836605</v>
      </c>
    </row>
    <row r="2656" spans="1:8">
      <c r="A2656" s="104">
        <f t="shared" si="334"/>
        <v>2646</v>
      </c>
      <c r="B2656" s="104">
        <f t="shared" ca="1" si="330"/>
        <v>0.89442610988682403</v>
      </c>
      <c r="C2656" s="104">
        <f t="shared" ca="1" si="331"/>
        <v>9.0442610988682409E-4</v>
      </c>
      <c r="D2656" s="104">
        <f t="shared" ca="1" si="332"/>
        <v>100.03322448556308</v>
      </c>
      <c r="E2656" s="104">
        <f t="shared" ca="1" si="333"/>
        <v>4.6383946715513629</v>
      </c>
      <c r="F2656" s="104">
        <f t="shared" ca="1" si="328"/>
        <v>103.37825824604785</v>
      </c>
      <c r="G2656" s="104">
        <f t="shared" si="335"/>
        <v>2646</v>
      </c>
      <c r="H2656" s="104">
        <f t="shared" ca="1" si="329"/>
        <v>103.37825824604785</v>
      </c>
    </row>
    <row r="2657" spans="1:8">
      <c r="A2657" s="104">
        <f t="shared" si="334"/>
        <v>2647</v>
      </c>
      <c r="B2657" s="104">
        <f t="shared" ca="1" si="330"/>
        <v>-0.51845378209224657</v>
      </c>
      <c r="C2657" s="104">
        <f t="shared" ca="1" si="331"/>
        <v>-5.0845378209224651E-4</v>
      </c>
      <c r="D2657" s="104">
        <f t="shared" ca="1" si="332"/>
        <v>100.03271603178099</v>
      </c>
      <c r="E2657" s="104">
        <f t="shared" ca="1" si="333"/>
        <v>4.637886217769271</v>
      </c>
      <c r="F2657" s="104">
        <f t="shared" ca="1" si="328"/>
        <v>103.325708540337</v>
      </c>
      <c r="G2657" s="104">
        <f t="shared" si="335"/>
        <v>2647</v>
      </c>
      <c r="H2657" s="104">
        <f t="shared" ca="1" si="329"/>
        <v>103.325708540337</v>
      </c>
    </row>
    <row r="2658" spans="1:8">
      <c r="A2658" s="104">
        <f t="shared" si="334"/>
        <v>2648</v>
      </c>
      <c r="B2658" s="104">
        <f t="shared" ca="1" si="330"/>
        <v>-4.4294438053588334E-3</v>
      </c>
      <c r="C2658" s="104">
        <f t="shared" ca="1" si="331"/>
        <v>5.5705561946411673E-6</v>
      </c>
      <c r="D2658" s="104">
        <f t="shared" ca="1" si="332"/>
        <v>100.03272160233719</v>
      </c>
      <c r="E2658" s="104">
        <f t="shared" ca="1" si="333"/>
        <v>4.637891788325466</v>
      </c>
      <c r="F2658" s="104">
        <f t="shared" ca="1" si="328"/>
        <v>103.32628412360597</v>
      </c>
      <c r="G2658" s="104">
        <f t="shared" si="335"/>
        <v>2648</v>
      </c>
      <c r="H2658" s="104">
        <f t="shared" ca="1" si="329"/>
        <v>103.32628412360597</v>
      </c>
    </row>
    <row r="2659" spans="1:8">
      <c r="A2659" s="104">
        <f t="shared" si="334"/>
        <v>2649</v>
      </c>
      <c r="B2659" s="104">
        <f t="shared" ca="1" si="330"/>
        <v>-0.36859472207172173</v>
      </c>
      <c r="C2659" s="104">
        <f t="shared" ca="1" si="331"/>
        <v>-3.585947220717217E-4</v>
      </c>
      <c r="D2659" s="104">
        <f t="shared" ca="1" si="332"/>
        <v>100.03236300761512</v>
      </c>
      <c r="E2659" s="104">
        <f t="shared" ca="1" si="333"/>
        <v>4.6375331936033941</v>
      </c>
      <c r="F2659" s="104">
        <f t="shared" ca="1" si="328"/>
        <v>103.28923850604639</v>
      </c>
      <c r="G2659" s="104">
        <f t="shared" si="335"/>
        <v>2649</v>
      </c>
      <c r="H2659" s="104">
        <f t="shared" ca="1" si="329"/>
        <v>103.28923850604639</v>
      </c>
    </row>
    <row r="2660" spans="1:8">
      <c r="A2660" s="104">
        <f t="shared" si="334"/>
        <v>2650</v>
      </c>
      <c r="B2660" s="104">
        <f t="shared" ca="1" si="330"/>
        <v>0.55120871291480511</v>
      </c>
      <c r="C2660" s="104">
        <f t="shared" ca="1" si="331"/>
        <v>5.612087129148051E-4</v>
      </c>
      <c r="D2660" s="104">
        <f t="shared" ca="1" si="332"/>
        <v>100.03292421632803</v>
      </c>
      <c r="E2660" s="104">
        <f t="shared" ca="1" si="333"/>
        <v>4.6380944023163089</v>
      </c>
      <c r="F2660" s="104">
        <f t="shared" ca="1" si="328"/>
        <v>103.34722159543196</v>
      </c>
      <c r="G2660" s="104">
        <f t="shared" si="335"/>
        <v>2650</v>
      </c>
      <c r="H2660" s="104">
        <f t="shared" ca="1" si="329"/>
        <v>103.34722159543196</v>
      </c>
    </row>
    <row r="2661" spans="1:8">
      <c r="A2661" s="104">
        <f t="shared" si="334"/>
        <v>2651</v>
      </c>
      <c r="B2661" s="104">
        <f t="shared" ca="1" si="330"/>
        <v>0.16825395645426794</v>
      </c>
      <c r="C2661" s="104">
        <f t="shared" ca="1" si="331"/>
        <v>1.7825395645426793E-4</v>
      </c>
      <c r="D2661" s="104">
        <f t="shared" ca="1" si="332"/>
        <v>100.03310247028448</v>
      </c>
      <c r="E2661" s="104">
        <f t="shared" ca="1" si="333"/>
        <v>4.638272656272763</v>
      </c>
      <c r="F2661" s="104">
        <f t="shared" ca="1" si="328"/>
        <v>103.3656452885692</v>
      </c>
      <c r="G2661" s="104">
        <f t="shared" si="335"/>
        <v>2651</v>
      </c>
      <c r="H2661" s="104">
        <f t="shared" ca="1" si="329"/>
        <v>103.3656452885692</v>
      </c>
    </row>
    <row r="2662" spans="1:8">
      <c r="A2662" s="104">
        <f t="shared" si="334"/>
        <v>2652</v>
      </c>
      <c r="B2662" s="104">
        <f t="shared" ca="1" si="330"/>
        <v>0.56941220274625115</v>
      </c>
      <c r="C2662" s="104">
        <f t="shared" ca="1" si="331"/>
        <v>5.7941220274625117E-4</v>
      </c>
      <c r="D2662" s="104">
        <f t="shared" ca="1" si="332"/>
        <v>100.03368188248722</v>
      </c>
      <c r="E2662" s="104">
        <f t="shared" ca="1" si="333"/>
        <v>4.6388520684755088</v>
      </c>
      <c r="F2662" s="104">
        <f t="shared" ca="1" si="328"/>
        <v>103.42555395902541</v>
      </c>
      <c r="G2662" s="104">
        <f t="shared" si="335"/>
        <v>2652</v>
      </c>
      <c r="H2662" s="104">
        <f t="shared" ca="1" si="329"/>
        <v>103.42555395902541</v>
      </c>
    </row>
    <row r="2663" spans="1:8">
      <c r="A2663" s="104">
        <f t="shared" si="334"/>
        <v>2653</v>
      </c>
      <c r="B2663" s="104">
        <f t="shared" ca="1" si="330"/>
        <v>1.5438931590924483</v>
      </c>
      <c r="C2663" s="104">
        <f t="shared" ca="1" si="331"/>
        <v>1.5538931590924484E-3</v>
      </c>
      <c r="D2663" s="104">
        <f t="shared" ca="1" si="332"/>
        <v>100.03523577564631</v>
      </c>
      <c r="E2663" s="104">
        <f t="shared" ca="1" si="333"/>
        <v>4.6404059616346016</v>
      </c>
      <c r="F2663" s="104">
        <f t="shared" ca="1" si="328"/>
        <v>103.5863911493397</v>
      </c>
      <c r="G2663" s="104">
        <f t="shared" si="335"/>
        <v>2653</v>
      </c>
      <c r="H2663" s="104">
        <f t="shared" ca="1" si="329"/>
        <v>103.5863911493397</v>
      </c>
    </row>
    <row r="2664" spans="1:8">
      <c r="A2664" s="104">
        <f t="shared" si="334"/>
        <v>2654</v>
      </c>
      <c r="B2664" s="104">
        <f t="shared" ca="1" si="330"/>
        <v>-0.94718895264244463</v>
      </c>
      <c r="C2664" s="104">
        <f t="shared" ca="1" si="331"/>
        <v>-9.3718895264244457E-4</v>
      </c>
      <c r="D2664" s="104">
        <f t="shared" ca="1" si="332"/>
        <v>100.03429858669367</v>
      </c>
      <c r="E2664" s="104">
        <f t="shared" ca="1" si="333"/>
        <v>4.6394687726819592</v>
      </c>
      <c r="F2664" s="104">
        <f t="shared" ca="1" si="328"/>
        <v>103.4893566048643</v>
      </c>
      <c r="G2664" s="104">
        <f t="shared" si="335"/>
        <v>2654</v>
      </c>
      <c r="H2664" s="104">
        <f t="shared" ca="1" si="329"/>
        <v>103.4893566048643</v>
      </c>
    </row>
    <row r="2665" spans="1:8">
      <c r="A2665" s="104">
        <f t="shared" si="334"/>
        <v>2655</v>
      </c>
      <c r="B2665" s="104">
        <f t="shared" ca="1" si="330"/>
        <v>-0.97436551825851003</v>
      </c>
      <c r="C2665" s="104">
        <f t="shared" ca="1" si="331"/>
        <v>-9.6436551825851001E-4</v>
      </c>
      <c r="D2665" s="104">
        <f t="shared" ca="1" si="332"/>
        <v>100.03333422117541</v>
      </c>
      <c r="E2665" s="104">
        <f t="shared" ca="1" si="333"/>
        <v>4.6385044071637012</v>
      </c>
      <c r="F2665" s="104">
        <f t="shared" ca="1" si="328"/>
        <v>103.38960314497729</v>
      </c>
      <c r="G2665" s="104">
        <f t="shared" si="335"/>
        <v>2655</v>
      </c>
      <c r="H2665" s="104">
        <f t="shared" ca="1" si="329"/>
        <v>103.38960314497729</v>
      </c>
    </row>
    <row r="2666" spans="1:8">
      <c r="A2666" s="104">
        <f t="shared" si="334"/>
        <v>2656</v>
      </c>
      <c r="B2666" s="104">
        <f t="shared" ca="1" si="330"/>
        <v>0.26808173637422861</v>
      </c>
      <c r="C2666" s="104">
        <f t="shared" ca="1" si="331"/>
        <v>2.7808173637422864E-4</v>
      </c>
      <c r="D2666" s="104">
        <f t="shared" ca="1" si="332"/>
        <v>100.03361230291178</v>
      </c>
      <c r="E2666" s="104">
        <f t="shared" ca="1" si="333"/>
        <v>4.6387824889000751</v>
      </c>
      <c r="F2666" s="104">
        <f t="shared" ca="1" si="328"/>
        <v>103.4183579032441</v>
      </c>
      <c r="G2666" s="104">
        <f t="shared" si="335"/>
        <v>2656</v>
      </c>
      <c r="H2666" s="104">
        <f t="shared" ca="1" si="329"/>
        <v>103.4183579032441</v>
      </c>
    </row>
    <row r="2667" spans="1:8">
      <c r="A2667" s="104">
        <f t="shared" si="334"/>
        <v>2657</v>
      </c>
      <c r="B2667" s="104">
        <f t="shared" ca="1" si="330"/>
        <v>2.2711632545430113E-2</v>
      </c>
      <c r="C2667" s="104">
        <f t="shared" ca="1" si="331"/>
        <v>3.2711632545430117E-5</v>
      </c>
      <c r="D2667" s="104">
        <f t="shared" ca="1" si="332"/>
        <v>100.03364501454432</v>
      </c>
      <c r="E2667" s="104">
        <f t="shared" ca="1" si="333"/>
        <v>4.6388152005326209</v>
      </c>
      <c r="F2667" s="104">
        <f t="shared" ca="1" si="328"/>
        <v>103.42174094189838</v>
      </c>
      <c r="G2667" s="104">
        <f t="shared" si="335"/>
        <v>2657</v>
      </c>
      <c r="H2667" s="104">
        <f t="shared" ca="1" si="329"/>
        <v>103.42174094189838</v>
      </c>
    </row>
    <row r="2668" spans="1:8">
      <c r="A2668" s="104">
        <f t="shared" si="334"/>
        <v>2658</v>
      </c>
      <c r="B2668" s="104">
        <f t="shared" ca="1" si="330"/>
        <v>4.9459552292064182E-2</v>
      </c>
      <c r="C2668" s="104">
        <f t="shared" ca="1" si="331"/>
        <v>5.9459552292064181E-5</v>
      </c>
      <c r="D2668" s="104">
        <f t="shared" ca="1" si="332"/>
        <v>100.03370447409661</v>
      </c>
      <c r="E2668" s="104">
        <f t="shared" ca="1" si="333"/>
        <v>4.6388746600849133</v>
      </c>
      <c r="F2668" s="104">
        <f t="shared" ca="1" si="328"/>
        <v>103.42789053513631</v>
      </c>
      <c r="G2668" s="104">
        <f t="shared" si="335"/>
        <v>2658</v>
      </c>
      <c r="H2668" s="104">
        <f t="shared" ca="1" si="329"/>
        <v>103.42789053513631</v>
      </c>
    </row>
    <row r="2669" spans="1:8">
      <c r="A2669" s="104">
        <f t="shared" si="334"/>
        <v>2659</v>
      </c>
      <c r="B2669" s="104">
        <f t="shared" ca="1" si="330"/>
        <v>0.20258778988263493</v>
      </c>
      <c r="C2669" s="104">
        <f t="shared" ca="1" si="331"/>
        <v>2.1258778988263494E-4</v>
      </c>
      <c r="D2669" s="104">
        <f t="shared" ca="1" si="332"/>
        <v>100.0339170618865</v>
      </c>
      <c r="E2669" s="104">
        <f t="shared" ca="1" si="333"/>
        <v>4.6390872478747962</v>
      </c>
      <c r="F2669" s="104">
        <f t="shared" ca="1" si="328"/>
        <v>103.44988037910078</v>
      </c>
      <c r="G2669" s="104">
        <f t="shared" si="335"/>
        <v>2659</v>
      </c>
      <c r="H2669" s="104">
        <f t="shared" ca="1" si="329"/>
        <v>103.44988037910078</v>
      </c>
    </row>
    <row r="2670" spans="1:8">
      <c r="A2670" s="104">
        <f t="shared" si="334"/>
        <v>2660</v>
      </c>
      <c r="B2670" s="104">
        <f t="shared" ca="1" si="330"/>
        <v>-1.5976505684547053</v>
      </c>
      <c r="C2670" s="104">
        <f t="shared" ca="1" si="331"/>
        <v>-1.5876505684547053E-3</v>
      </c>
      <c r="D2670" s="104">
        <f t="shared" ca="1" si="332"/>
        <v>100.03232941131805</v>
      </c>
      <c r="E2670" s="104">
        <f t="shared" ca="1" si="333"/>
        <v>4.6374995973063413</v>
      </c>
      <c r="F2670" s="104">
        <f t="shared" ca="1" si="328"/>
        <v>103.2857684283984</v>
      </c>
      <c r="G2670" s="104">
        <f t="shared" si="335"/>
        <v>2660</v>
      </c>
      <c r="H2670" s="104">
        <f t="shared" ca="1" si="329"/>
        <v>103.2857684283984</v>
      </c>
    </row>
    <row r="2671" spans="1:8">
      <c r="A2671" s="104">
        <f t="shared" si="334"/>
        <v>2661</v>
      </c>
      <c r="B2671" s="104">
        <f t="shared" ca="1" si="330"/>
        <v>-1.782279470401527</v>
      </c>
      <c r="C2671" s="104">
        <f t="shared" ca="1" si="331"/>
        <v>-1.7722794704015271E-3</v>
      </c>
      <c r="D2671" s="104">
        <f t="shared" ca="1" si="332"/>
        <v>100.03055713184764</v>
      </c>
      <c r="E2671" s="104">
        <f t="shared" ca="1" si="333"/>
        <v>4.6357273178359399</v>
      </c>
      <c r="F2671" s="104">
        <f t="shared" ca="1" si="328"/>
        <v>103.10287929462753</v>
      </c>
      <c r="G2671" s="104">
        <f t="shared" si="335"/>
        <v>2661</v>
      </c>
      <c r="H2671" s="104">
        <f t="shared" ca="1" si="329"/>
        <v>103.10287929462753</v>
      </c>
    </row>
    <row r="2672" spans="1:8">
      <c r="A2672" s="104">
        <f t="shared" si="334"/>
        <v>2662</v>
      </c>
      <c r="B2672" s="104">
        <f t="shared" ca="1" si="330"/>
        <v>-0.28562999483898543</v>
      </c>
      <c r="C2672" s="104">
        <f t="shared" ca="1" si="331"/>
        <v>-2.7562999483898539E-4</v>
      </c>
      <c r="D2672" s="104">
        <f t="shared" ca="1" si="332"/>
        <v>100.0302815018528</v>
      </c>
      <c r="E2672" s="104">
        <f t="shared" ca="1" si="333"/>
        <v>4.6354516878411012</v>
      </c>
      <c r="F2672" s="104">
        <f t="shared" ca="1" si="328"/>
        <v>103.07446496464038</v>
      </c>
      <c r="G2672" s="104">
        <f t="shared" si="335"/>
        <v>2662</v>
      </c>
      <c r="H2672" s="104">
        <f t="shared" ca="1" si="329"/>
        <v>103.07446496464038</v>
      </c>
    </row>
    <row r="2673" spans="1:8">
      <c r="A2673" s="104">
        <f t="shared" si="334"/>
        <v>2663</v>
      </c>
      <c r="B2673" s="104">
        <f t="shared" ca="1" si="330"/>
        <v>-0.49946786686227329</v>
      </c>
      <c r="C2673" s="104">
        <f t="shared" ca="1" si="331"/>
        <v>-4.8946786686227331E-4</v>
      </c>
      <c r="D2673" s="104">
        <f t="shared" ca="1" si="332"/>
        <v>100.02979203398594</v>
      </c>
      <c r="E2673" s="104">
        <f t="shared" ca="1" si="333"/>
        <v>4.6349622199742386</v>
      </c>
      <c r="F2673" s="104">
        <f t="shared" ca="1" si="328"/>
        <v>103.02402567135981</v>
      </c>
      <c r="G2673" s="104">
        <f t="shared" si="335"/>
        <v>2663</v>
      </c>
      <c r="H2673" s="104">
        <f t="shared" ca="1" si="329"/>
        <v>103.02402567135981</v>
      </c>
    </row>
    <row r="2674" spans="1:8">
      <c r="A2674" s="104">
        <f t="shared" si="334"/>
        <v>2664</v>
      </c>
      <c r="B2674" s="104">
        <f t="shared" ca="1" si="330"/>
        <v>1.2317698056103703</v>
      </c>
      <c r="C2674" s="104">
        <f t="shared" ca="1" si="331"/>
        <v>1.2417698056103703E-3</v>
      </c>
      <c r="D2674" s="104">
        <f t="shared" ca="1" si="332"/>
        <v>100.03103380379156</v>
      </c>
      <c r="E2674" s="104">
        <f t="shared" ca="1" si="333"/>
        <v>4.6362039897798493</v>
      </c>
      <c r="F2674" s="104">
        <f t="shared" ca="1" si="328"/>
        <v>103.15203725970414</v>
      </c>
      <c r="G2674" s="104">
        <f t="shared" si="335"/>
        <v>2664</v>
      </c>
      <c r="H2674" s="104">
        <f t="shared" ca="1" si="329"/>
        <v>103.15203725970414</v>
      </c>
    </row>
    <row r="2675" spans="1:8">
      <c r="A2675" s="104">
        <f t="shared" si="334"/>
        <v>2665</v>
      </c>
      <c r="B2675" s="104">
        <f t="shared" ca="1" si="330"/>
        <v>4.4892104888551582E-2</v>
      </c>
      <c r="C2675" s="104">
        <f t="shared" ca="1" si="331"/>
        <v>5.4892104888551582E-5</v>
      </c>
      <c r="D2675" s="104">
        <f t="shared" ca="1" si="332"/>
        <v>100.03108869589644</v>
      </c>
      <c r="E2675" s="104">
        <f t="shared" ca="1" si="333"/>
        <v>4.6362588818847374</v>
      </c>
      <c r="F2675" s="104">
        <f t="shared" ca="1" si="328"/>
        <v>103.1576996475616</v>
      </c>
      <c r="G2675" s="104">
        <f t="shared" si="335"/>
        <v>2665</v>
      </c>
      <c r="H2675" s="104">
        <f t="shared" ca="1" si="329"/>
        <v>103.1576996475616</v>
      </c>
    </row>
    <row r="2676" spans="1:8">
      <c r="A2676" s="104">
        <f t="shared" si="334"/>
        <v>2666</v>
      </c>
      <c r="B2676" s="104">
        <f t="shared" ca="1" si="330"/>
        <v>1.1681352574561252</v>
      </c>
      <c r="C2676" s="104">
        <f t="shared" ca="1" si="331"/>
        <v>1.1781352574561253E-3</v>
      </c>
      <c r="D2676" s="104">
        <f t="shared" ca="1" si="332"/>
        <v>100.0322668311539</v>
      </c>
      <c r="E2676" s="104">
        <f t="shared" ca="1" si="333"/>
        <v>4.6374370171421937</v>
      </c>
      <c r="F2676" s="104">
        <f t="shared" ca="1" si="328"/>
        <v>103.27930499029965</v>
      </c>
      <c r="G2676" s="104">
        <f t="shared" si="335"/>
        <v>2666</v>
      </c>
      <c r="H2676" s="104">
        <f t="shared" ca="1" si="329"/>
        <v>103.27930499029965</v>
      </c>
    </row>
    <row r="2677" spans="1:8">
      <c r="A2677" s="104">
        <f t="shared" si="334"/>
        <v>2667</v>
      </c>
      <c r="B2677" s="104">
        <f t="shared" ca="1" si="330"/>
        <v>1.8410149111494505</v>
      </c>
      <c r="C2677" s="104">
        <f t="shared" ca="1" si="331"/>
        <v>1.8510149111494506E-3</v>
      </c>
      <c r="D2677" s="104">
        <f t="shared" ca="1" si="332"/>
        <v>100.03411784606506</v>
      </c>
      <c r="E2677" s="104">
        <f t="shared" ca="1" si="333"/>
        <v>4.6392880320533427</v>
      </c>
      <c r="F2677" s="104">
        <f t="shared" ca="1" si="328"/>
        <v>103.47065356374704</v>
      </c>
      <c r="G2677" s="104">
        <f t="shared" si="335"/>
        <v>2667</v>
      </c>
      <c r="H2677" s="104">
        <f t="shared" ca="1" si="329"/>
        <v>103.47065356374704</v>
      </c>
    </row>
    <row r="2678" spans="1:8">
      <c r="A2678" s="104">
        <f t="shared" si="334"/>
        <v>2668</v>
      </c>
      <c r="B2678" s="104">
        <f t="shared" ca="1" si="330"/>
        <v>-4.0293367806471206E-2</v>
      </c>
      <c r="C2678" s="104">
        <f t="shared" ca="1" si="331"/>
        <v>-3.0293367806471209E-5</v>
      </c>
      <c r="D2678" s="104">
        <f t="shared" ca="1" si="332"/>
        <v>100.03408755269726</v>
      </c>
      <c r="E2678" s="104">
        <f t="shared" ca="1" si="333"/>
        <v>4.6392577386855365</v>
      </c>
      <c r="F2678" s="104">
        <f t="shared" ca="1" si="328"/>
        <v>103.4675191366579</v>
      </c>
      <c r="G2678" s="104">
        <f t="shared" si="335"/>
        <v>2668</v>
      </c>
      <c r="H2678" s="104">
        <f t="shared" ca="1" si="329"/>
        <v>103.4675191366579</v>
      </c>
    </row>
    <row r="2679" spans="1:8">
      <c r="A2679" s="104">
        <f t="shared" si="334"/>
        <v>2669</v>
      </c>
      <c r="B2679" s="104">
        <f t="shared" ca="1" si="330"/>
        <v>-2.2243366960030464</v>
      </c>
      <c r="C2679" s="104">
        <f t="shared" ca="1" si="331"/>
        <v>-2.2143366960030463E-3</v>
      </c>
      <c r="D2679" s="104">
        <f t="shared" ca="1" si="332"/>
        <v>100.03187321600126</v>
      </c>
      <c r="E2679" s="104">
        <f t="shared" ca="1" si="333"/>
        <v>4.6370434019895335</v>
      </c>
      <c r="F2679" s="104">
        <f t="shared" ca="1" si="328"/>
        <v>103.23866069053014</v>
      </c>
      <c r="G2679" s="104">
        <f t="shared" si="335"/>
        <v>2669</v>
      </c>
      <c r="H2679" s="104">
        <f t="shared" ca="1" si="329"/>
        <v>103.23866069053014</v>
      </c>
    </row>
    <row r="2680" spans="1:8">
      <c r="A2680" s="104">
        <f t="shared" si="334"/>
        <v>2670</v>
      </c>
      <c r="B2680" s="104">
        <f t="shared" ca="1" si="330"/>
        <v>0.44872236388980236</v>
      </c>
      <c r="C2680" s="104">
        <f t="shared" ca="1" si="331"/>
        <v>4.5872236388980241E-4</v>
      </c>
      <c r="D2680" s="104">
        <f t="shared" ca="1" si="332"/>
        <v>100.03233193836515</v>
      </c>
      <c r="E2680" s="104">
        <f t="shared" ca="1" si="333"/>
        <v>4.6375021243534231</v>
      </c>
      <c r="F2680" s="104">
        <f t="shared" ca="1" si="328"/>
        <v>103.28602943672789</v>
      </c>
      <c r="G2680" s="104">
        <f t="shared" si="335"/>
        <v>2670</v>
      </c>
      <c r="H2680" s="104">
        <f t="shared" ca="1" si="329"/>
        <v>103.28602943672789</v>
      </c>
    </row>
    <row r="2681" spans="1:8">
      <c r="A2681" s="104">
        <f t="shared" si="334"/>
        <v>2671</v>
      </c>
      <c r="B2681" s="104">
        <f t="shared" ca="1" si="330"/>
        <v>8.4204074334038176E-2</v>
      </c>
      <c r="C2681" s="104">
        <f t="shared" ca="1" si="331"/>
        <v>9.4204074334038173E-5</v>
      </c>
      <c r="D2681" s="104">
        <f t="shared" ca="1" si="332"/>
        <v>100.03242614243948</v>
      </c>
      <c r="E2681" s="104">
        <f t="shared" ca="1" si="333"/>
        <v>4.6375963284277573</v>
      </c>
      <c r="F2681" s="104">
        <f t="shared" ca="1" si="328"/>
        <v>103.29575985983817</v>
      </c>
      <c r="G2681" s="104">
        <f t="shared" si="335"/>
        <v>2671</v>
      </c>
      <c r="H2681" s="104">
        <f t="shared" ca="1" si="329"/>
        <v>103.29575985983817</v>
      </c>
    </row>
    <row r="2682" spans="1:8">
      <c r="A2682" s="104">
        <f t="shared" si="334"/>
        <v>2672</v>
      </c>
      <c r="B2682" s="104">
        <f t="shared" ca="1" si="330"/>
        <v>-0.23435331793911196</v>
      </c>
      <c r="C2682" s="104">
        <f t="shared" ca="1" si="331"/>
        <v>-2.2435331793911197E-4</v>
      </c>
      <c r="D2682" s="104">
        <f t="shared" ca="1" si="332"/>
        <v>100.03220178912154</v>
      </c>
      <c r="E2682" s="104">
        <f t="shared" ca="1" si="333"/>
        <v>4.6373719751098186</v>
      </c>
      <c r="F2682" s="104">
        <f t="shared" ca="1" si="328"/>
        <v>103.27258771285585</v>
      </c>
      <c r="G2682" s="104">
        <f t="shared" si="335"/>
        <v>2672</v>
      </c>
      <c r="H2682" s="104">
        <f t="shared" ca="1" si="329"/>
        <v>103.27258771285585</v>
      </c>
    </row>
    <row r="2683" spans="1:8">
      <c r="A2683" s="104">
        <f t="shared" si="334"/>
        <v>2673</v>
      </c>
      <c r="B2683" s="104">
        <f t="shared" ca="1" si="330"/>
        <v>-0.74620711348621094</v>
      </c>
      <c r="C2683" s="104">
        <f t="shared" ca="1" si="331"/>
        <v>-7.3620711348621089E-4</v>
      </c>
      <c r="D2683" s="104">
        <f t="shared" ca="1" si="332"/>
        <v>100.03146558200805</v>
      </c>
      <c r="E2683" s="104">
        <f t="shared" ca="1" si="333"/>
        <v>4.6366357679963324</v>
      </c>
      <c r="F2683" s="104">
        <f t="shared" ca="1" si="328"/>
        <v>103.19658567920519</v>
      </c>
      <c r="G2683" s="104">
        <f t="shared" si="335"/>
        <v>2673</v>
      </c>
      <c r="H2683" s="104">
        <f t="shared" ca="1" si="329"/>
        <v>103.19658567920519</v>
      </c>
    </row>
    <row r="2684" spans="1:8">
      <c r="A2684" s="104">
        <f t="shared" si="334"/>
        <v>2674</v>
      </c>
      <c r="B2684" s="104">
        <f t="shared" ca="1" si="330"/>
        <v>-0.71257304022040069</v>
      </c>
      <c r="C2684" s="104">
        <f t="shared" ca="1" si="331"/>
        <v>-7.0257304022040064E-4</v>
      </c>
      <c r="D2684" s="104">
        <f t="shared" ca="1" si="332"/>
        <v>100.03076300896784</v>
      </c>
      <c r="E2684" s="104">
        <f t="shared" ca="1" si="333"/>
        <v>4.6359331949561122</v>
      </c>
      <c r="F2684" s="104">
        <f t="shared" ca="1" si="328"/>
        <v>103.12410800367593</v>
      </c>
      <c r="G2684" s="104">
        <f t="shared" si="335"/>
        <v>2674</v>
      </c>
      <c r="H2684" s="104">
        <f t="shared" ca="1" si="329"/>
        <v>103.12410800367593</v>
      </c>
    </row>
    <row r="2685" spans="1:8">
      <c r="A2685" s="104">
        <f t="shared" si="334"/>
        <v>2675</v>
      </c>
      <c r="B2685" s="104">
        <f t="shared" ca="1" si="330"/>
        <v>-0.57831771808036114</v>
      </c>
      <c r="C2685" s="104">
        <f t="shared" ca="1" si="331"/>
        <v>-5.6831771808036116E-4</v>
      </c>
      <c r="D2685" s="104">
        <f t="shared" ca="1" si="332"/>
        <v>100.03019469124976</v>
      </c>
      <c r="E2685" s="104">
        <f t="shared" ca="1" si="333"/>
        <v>4.6353648772380316</v>
      </c>
      <c r="F2685" s="104">
        <f t="shared" ca="1" si="328"/>
        <v>103.06551739655325</v>
      </c>
      <c r="G2685" s="104">
        <f t="shared" si="335"/>
        <v>2675</v>
      </c>
      <c r="H2685" s="104">
        <f t="shared" ca="1" si="329"/>
        <v>103.06551739655325</v>
      </c>
    </row>
    <row r="2686" spans="1:8">
      <c r="A2686" s="104">
        <f t="shared" si="334"/>
        <v>2676</v>
      </c>
      <c r="B2686" s="104">
        <f t="shared" ca="1" si="330"/>
        <v>-0.19527512514554168</v>
      </c>
      <c r="C2686" s="104">
        <f t="shared" ca="1" si="331"/>
        <v>-1.8527512514554168E-4</v>
      </c>
      <c r="D2686" s="104">
        <f t="shared" ca="1" si="332"/>
        <v>100.03000941612461</v>
      </c>
      <c r="E2686" s="104">
        <f t="shared" ca="1" si="333"/>
        <v>4.6351796021128857</v>
      </c>
      <c r="F2686" s="104">
        <f t="shared" ca="1" si="328"/>
        <v>103.04642368876854</v>
      </c>
      <c r="G2686" s="104">
        <f t="shared" si="335"/>
        <v>2676</v>
      </c>
      <c r="H2686" s="104">
        <f t="shared" ca="1" si="329"/>
        <v>103.04642368876854</v>
      </c>
    </row>
    <row r="2687" spans="1:8">
      <c r="A2687" s="104">
        <f t="shared" si="334"/>
        <v>2677</v>
      </c>
      <c r="B2687" s="104">
        <f t="shared" ca="1" si="330"/>
        <v>0.16535455633180096</v>
      </c>
      <c r="C2687" s="104">
        <f t="shared" ca="1" si="331"/>
        <v>1.7535455633180096E-4</v>
      </c>
      <c r="D2687" s="104">
        <f t="shared" ca="1" si="332"/>
        <v>100.03018477068095</v>
      </c>
      <c r="E2687" s="104">
        <f t="shared" ca="1" si="333"/>
        <v>4.6353549566692172</v>
      </c>
      <c r="F2687" s="104">
        <f t="shared" ca="1" si="328"/>
        <v>103.06449493306724</v>
      </c>
      <c r="G2687" s="104">
        <f t="shared" si="335"/>
        <v>2677</v>
      </c>
      <c r="H2687" s="104">
        <f t="shared" ca="1" si="329"/>
        <v>103.06449493306724</v>
      </c>
    </row>
    <row r="2688" spans="1:8">
      <c r="A2688" s="104">
        <f t="shared" si="334"/>
        <v>2678</v>
      </c>
      <c r="B2688" s="104">
        <f t="shared" ca="1" si="330"/>
        <v>0.5471442200530432</v>
      </c>
      <c r="C2688" s="104">
        <f t="shared" ca="1" si="331"/>
        <v>5.5714422005304326E-4</v>
      </c>
      <c r="D2688" s="104">
        <f t="shared" ca="1" si="332"/>
        <v>100.030741914901</v>
      </c>
      <c r="E2688" s="104">
        <f t="shared" ca="1" si="333"/>
        <v>4.6359121008892705</v>
      </c>
      <c r="F2688" s="104">
        <f t="shared" ca="1" si="328"/>
        <v>103.12193271979159</v>
      </c>
      <c r="G2688" s="104">
        <f t="shared" si="335"/>
        <v>2678</v>
      </c>
      <c r="H2688" s="104">
        <f t="shared" ca="1" si="329"/>
        <v>103.12193271979159</v>
      </c>
    </row>
    <row r="2689" spans="1:8">
      <c r="A2689" s="104">
        <f t="shared" si="334"/>
        <v>2679</v>
      </c>
      <c r="B2689" s="104">
        <f t="shared" ca="1" si="330"/>
        <v>0.1431684485913996</v>
      </c>
      <c r="C2689" s="104">
        <f t="shared" ca="1" si="331"/>
        <v>1.5316844859139959E-4</v>
      </c>
      <c r="D2689" s="104">
        <f t="shared" ca="1" si="332"/>
        <v>100.03089508334959</v>
      </c>
      <c r="E2689" s="104">
        <f t="shared" ca="1" si="333"/>
        <v>4.6360652693378617</v>
      </c>
      <c r="F2689" s="104">
        <f t="shared" ca="1" si="328"/>
        <v>103.13772895595361</v>
      </c>
      <c r="G2689" s="104">
        <f t="shared" si="335"/>
        <v>2679</v>
      </c>
      <c r="H2689" s="104">
        <f t="shared" ca="1" si="329"/>
        <v>103.13772895595361</v>
      </c>
    </row>
    <row r="2690" spans="1:8">
      <c r="A2690" s="104">
        <f t="shared" si="334"/>
        <v>2680</v>
      </c>
      <c r="B2690" s="104">
        <f t="shared" ca="1" si="330"/>
        <v>1.442136608219402</v>
      </c>
      <c r="C2690" s="104">
        <f t="shared" ca="1" si="331"/>
        <v>1.4521366082194021E-3</v>
      </c>
      <c r="D2690" s="104">
        <f t="shared" ca="1" si="332"/>
        <v>100.03234721995781</v>
      </c>
      <c r="E2690" s="104">
        <f t="shared" ca="1" si="333"/>
        <v>4.6375174059460811</v>
      </c>
      <c r="F2690" s="104">
        <f t="shared" ca="1" si="328"/>
        <v>103.2876078238171</v>
      </c>
      <c r="G2690" s="104">
        <f t="shared" si="335"/>
        <v>2680</v>
      </c>
      <c r="H2690" s="104">
        <f t="shared" ca="1" si="329"/>
        <v>103.2876078238171</v>
      </c>
    </row>
    <row r="2691" spans="1:8">
      <c r="A2691" s="104">
        <f t="shared" si="334"/>
        <v>2681</v>
      </c>
      <c r="B2691" s="104">
        <f t="shared" ca="1" si="330"/>
        <v>2.9572685998282928E-3</v>
      </c>
      <c r="C2691" s="104">
        <f t="shared" ca="1" si="331"/>
        <v>1.2957268599828294E-5</v>
      </c>
      <c r="D2691" s="104">
        <f t="shared" ca="1" si="332"/>
        <v>100.03236017722641</v>
      </c>
      <c r="E2691" s="104">
        <f t="shared" ca="1" si="333"/>
        <v>4.6375303632146805</v>
      </c>
      <c r="F2691" s="104">
        <f t="shared" ca="1" si="328"/>
        <v>103.28894615776522</v>
      </c>
      <c r="G2691" s="104">
        <f t="shared" si="335"/>
        <v>2681</v>
      </c>
      <c r="H2691" s="104">
        <f t="shared" ca="1" si="329"/>
        <v>103.28894615776522</v>
      </c>
    </row>
    <row r="2692" spans="1:8">
      <c r="A2692" s="104">
        <f t="shared" si="334"/>
        <v>2682</v>
      </c>
      <c r="B2692" s="104">
        <f t="shared" ca="1" si="330"/>
        <v>-0.76066569473275725</v>
      </c>
      <c r="C2692" s="104">
        <f t="shared" ca="1" si="331"/>
        <v>-7.5066569473275719E-4</v>
      </c>
      <c r="D2692" s="104">
        <f t="shared" ca="1" si="332"/>
        <v>100.03160951153167</v>
      </c>
      <c r="E2692" s="104">
        <f t="shared" ca="1" si="333"/>
        <v>4.6367796975199473</v>
      </c>
      <c r="F2692" s="104">
        <f t="shared" ca="1" si="328"/>
        <v>103.21143978356713</v>
      </c>
      <c r="G2692" s="104">
        <f t="shared" si="335"/>
        <v>2682</v>
      </c>
      <c r="H2692" s="104">
        <f t="shared" ca="1" si="329"/>
        <v>103.21143978356713</v>
      </c>
    </row>
    <row r="2693" spans="1:8">
      <c r="A2693" s="104">
        <f t="shared" si="334"/>
        <v>2683</v>
      </c>
      <c r="B2693" s="104">
        <f t="shared" ca="1" si="330"/>
        <v>-0.19736363072716612</v>
      </c>
      <c r="C2693" s="104">
        <f t="shared" ca="1" si="331"/>
        <v>-1.8736363072716612E-4</v>
      </c>
      <c r="D2693" s="104">
        <f t="shared" ca="1" si="332"/>
        <v>100.03142214790094</v>
      </c>
      <c r="E2693" s="104">
        <f t="shared" ca="1" si="333"/>
        <v>4.6365923338892205</v>
      </c>
      <c r="F2693" s="104">
        <f t="shared" ca="1" si="328"/>
        <v>103.19210352498911</v>
      </c>
      <c r="G2693" s="104">
        <f t="shared" si="335"/>
        <v>2683</v>
      </c>
      <c r="H2693" s="104">
        <f t="shared" ca="1" si="329"/>
        <v>103.19210352498911</v>
      </c>
    </row>
    <row r="2694" spans="1:8">
      <c r="A2694" s="104">
        <f t="shared" si="334"/>
        <v>2684</v>
      </c>
      <c r="B2694" s="104">
        <f t="shared" ca="1" si="330"/>
        <v>1.4884776314846522</v>
      </c>
      <c r="C2694" s="104">
        <f t="shared" ca="1" si="331"/>
        <v>1.4984776314846521E-3</v>
      </c>
      <c r="D2694" s="104">
        <f t="shared" ca="1" si="332"/>
        <v>100.03292062553243</v>
      </c>
      <c r="E2694" s="104">
        <f t="shared" ca="1" si="333"/>
        <v>4.6380908115207049</v>
      </c>
      <c r="F2694" s="104">
        <f t="shared" ca="1" si="328"/>
        <v>103.34685049734924</v>
      </c>
      <c r="G2694" s="104">
        <f t="shared" si="335"/>
        <v>2684</v>
      </c>
      <c r="H2694" s="104">
        <f t="shared" ca="1" si="329"/>
        <v>103.34685049734924</v>
      </c>
    </row>
    <row r="2695" spans="1:8">
      <c r="A2695" s="104">
        <f t="shared" si="334"/>
        <v>2685</v>
      </c>
      <c r="B2695" s="104">
        <f t="shared" ca="1" si="330"/>
        <v>-1.1110302714210842</v>
      </c>
      <c r="C2695" s="104">
        <f t="shared" ca="1" si="331"/>
        <v>-1.1010302714210842E-3</v>
      </c>
      <c r="D2695" s="104">
        <f t="shared" ca="1" si="332"/>
        <v>100.03181959526101</v>
      </c>
      <c r="E2695" s="104">
        <f t="shared" ca="1" si="333"/>
        <v>4.6369897812492837</v>
      </c>
      <c r="F2695" s="104">
        <f t="shared" ca="1" si="328"/>
        <v>103.23312510553393</v>
      </c>
      <c r="G2695" s="104">
        <f t="shared" si="335"/>
        <v>2685</v>
      </c>
      <c r="H2695" s="104">
        <f t="shared" ca="1" si="329"/>
        <v>103.23312510553393</v>
      </c>
    </row>
    <row r="2696" spans="1:8">
      <c r="A2696" s="104">
        <f t="shared" si="334"/>
        <v>2686</v>
      </c>
      <c r="B2696" s="104">
        <f t="shared" ca="1" si="330"/>
        <v>0.42525803538976881</v>
      </c>
      <c r="C2696" s="104">
        <f t="shared" ca="1" si="331"/>
        <v>4.3525803538976886E-4</v>
      </c>
      <c r="D2696" s="104">
        <f t="shared" ca="1" si="332"/>
        <v>100.03225485329641</v>
      </c>
      <c r="E2696" s="104">
        <f t="shared" ca="1" si="333"/>
        <v>4.6374250392846736</v>
      </c>
      <c r="F2696" s="104">
        <f t="shared" ca="1" si="328"/>
        <v>103.27806793290837</v>
      </c>
      <c r="G2696" s="104">
        <f t="shared" si="335"/>
        <v>2686</v>
      </c>
      <c r="H2696" s="104">
        <f t="shared" ca="1" si="329"/>
        <v>103.27806793290837</v>
      </c>
    </row>
    <row r="2697" spans="1:8">
      <c r="A2697" s="104">
        <f t="shared" si="334"/>
        <v>2687</v>
      </c>
      <c r="B2697" s="104">
        <f t="shared" ca="1" si="330"/>
        <v>0.44099066648920682</v>
      </c>
      <c r="C2697" s="104">
        <f t="shared" ca="1" si="331"/>
        <v>4.5099066648920683E-4</v>
      </c>
      <c r="D2697" s="104">
        <f t="shared" ca="1" si="332"/>
        <v>100.0327058439629</v>
      </c>
      <c r="E2697" s="104">
        <f t="shared" ca="1" si="333"/>
        <v>4.6378760299511628</v>
      </c>
      <c r="F2697" s="104">
        <f t="shared" ca="1" si="328"/>
        <v>103.32465588217465</v>
      </c>
      <c r="G2697" s="104">
        <f t="shared" si="335"/>
        <v>2687</v>
      </c>
      <c r="H2697" s="104">
        <f t="shared" ca="1" si="329"/>
        <v>103.32465588217465</v>
      </c>
    </row>
    <row r="2698" spans="1:8">
      <c r="A2698" s="104">
        <f t="shared" si="334"/>
        <v>2688</v>
      </c>
      <c r="B2698" s="104">
        <f t="shared" ca="1" si="330"/>
        <v>-0.99954568150798995</v>
      </c>
      <c r="C2698" s="104">
        <f t="shared" ca="1" si="331"/>
        <v>-9.8954568150798989E-4</v>
      </c>
      <c r="D2698" s="104">
        <f t="shared" ca="1" si="332"/>
        <v>100.0317162982814</v>
      </c>
      <c r="E2698" s="104">
        <f t="shared" ca="1" si="333"/>
        <v>4.6368864842696551</v>
      </c>
      <c r="F2698" s="104">
        <f t="shared" ref="F2698:F2761" ca="1" si="336">EXP(E2698)</f>
        <v>103.22246198625639</v>
      </c>
      <c r="G2698" s="104">
        <f t="shared" si="335"/>
        <v>2688</v>
      </c>
      <c r="H2698" s="104">
        <f t="shared" ref="H2698:H2761" ca="1" si="337">F2698</f>
        <v>103.22246198625639</v>
      </c>
    </row>
    <row r="2699" spans="1:8">
      <c r="A2699" s="104">
        <f t="shared" si="334"/>
        <v>2689</v>
      </c>
      <c r="B2699" s="104">
        <f t="shared" ref="B2699:B2762" ca="1" si="338">NORMINV(RAND(),0,1)</f>
        <v>5.3014912509168913E-2</v>
      </c>
      <c r="C2699" s="104">
        <f t="shared" ref="C2699:C2762" ca="1" si="339">$E$2+B2699*$C$3</f>
        <v>6.3014912509168911E-5</v>
      </c>
      <c r="D2699" s="104">
        <f t="shared" ref="D2699:D2762" ca="1" si="340">D2698+C2699</f>
        <v>100.03177931319391</v>
      </c>
      <c r="E2699" s="104">
        <f t="shared" ref="E2699:E2762" ca="1" si="341">E2698+C2699</f>
        <v>4.6369494991821645</v>
      </c>
      <c r="F2699" s="104">
        <f t="shared" ca="1" si="336"/>
        <v>103.22896674561373</v>
      </c>
      <c r="G2699" s="104">
        <f t="shared" si="335"/>
        <v>2689</v>
      </c>
      <c r="H2699" s="104">
        <f t="shared" ca="1" si="337"/>
        <v>103.22896674561373</v>
      </c>
    </row>
    <row r="2700" spans="1:8">
      <c r="A2700" s="104">
        <f t="shared" ref="A2700:A2763" si="342">A2699+1</f>
        <v>2690</v>
      </c>
      <c r="B2700" s="104">
        <f t="shared" ca="1" si="338"/>
        <v>0.29208895958013747</v>
      </c>
      <c r="C2700" s="104">
        <f t="shared" ca="1" si="339"/>
        <v>3.0208895958013752E-4</v>
      </c>
      <c r="D2700" s="104">
        <f t="shared" ca="1" si="340"/>
        <v>100.03208140215349</v>
      </c>
      <c r="E2700" s="104">
        <f t="shared" ca="1" si="341"/>
        <v>4.6372515881417442</v>
      </c>
      <c r="F2700" s="104">
        <f t="shared" ca="1" si="336"/>
        <v>103.26015578747182</v>
      </c>
      <c r="G2700" s="104">
        <f t="shared" ref="G2700:G2763" si="343">G2699+1</f>
        <v>2690</v>
      </c>
      <c r="H2700" s="104">
        <f t="shared" ca="1" si="337"/>
        <v>103.26015578747182</v>
      </c>
    </row>
    <row r="2701" spans="1:8">
      <c r="A2701" s="104">
        <f t="shared" si="342"/>
        <v>2691</v>
      </c>
      <c r="B2701" s="104">
        <f t="shared" ca="1" si="338"/>
        <v>0.44543973546775872</v>
      </c>
      <c r="C2701" s="104">
        <f t="shared" ca="1" si="339"/>
        <v>4.5543973546775877E-4</v>
      </c>
      <c r="D2701" s="104">
        <f t="shared" ca="1" si="340"/>
        <v>100.03253684188896</v>
      </c>
      <c r="E2701" s="104">
        <f t="shared" ca="1" si="341"/>
        <v>4.6377070278772123</v>
      </c>
      <c r="F2701" s="104">
        <f t="shared" ca="1" si="336"/>
        <v>103.30719527652118</v>
      </c>
      <c r="G2701" s="104">
        <f t="shared" si="343"/>
        <v>2691</v>
      </c>
      <c r="H2701" s="104">
        <f t="shared" ca="1" si="337"/>
        <v>103.30719527652118</v>
      </c>
    </row>
    <row r="2702" spans="1:8">
      <c r="A2702" s="104">
        <f t="shared" si="342"/>
        <v>2692</v>
      </c>
      <c r="B2702" s="104">
        <f t="shared" ca="1" si="338"/>
        <v>0.17901578085469988</v>
      </c>
      <c r="C2702" s="104">
        <f t="shared" ca="1" si="339"/>
        <v>1.8901578085469989E-4</v>
      </c>
      <c r="D2702" s="104">
        <f t="shared" ca="1" si="340"/>
        <v>100.03272585766982</v>
      </c>
      <c r="E2702" s="104">
        <f t="shared" ca="1" si="341"/>
        <v>4.637896043658067</v>
      </c>
      <c r="F2702" s="104">
        <f t="shared" ca="1" si="336"/>
        <v>103.32672381224685</v>
      </c>
      <c r="G2702" s="104">
        <f t="shared" si="343"/>
        <v>2692</v>
      </c>
      <c r="H2702" s="104">
        <f t="shared" ca="1" si="337"/>
        <v>103.32672381224685</v>
      </c>
    </row>
    <row r="2703" spans="1:8">
      <c r="A2703" s="104">
        <f t="shared" si="342"/>
        <v>2693</v>
      </c>
      <c r="B2703" s="104">
        <f t="shared" ca="1" si="338"/>
        <v>1.9428621111311157</v>
      </c>
      <c r="C2703" s="104">
        <f t="shared" ca="1" si="339"/>
        <v>1.9528621111311159E-3</v>
      </c>
      <c r="D2703" s="104">
        <f t="shared" ca="1" si="340"/>
        <v>100.03467871978094</v>
      </c>
      <c r="E2703" s="104">
        <f t="shared" ca="1" si="341"/>
        <v>4.6398489057691981</v>
      </c>
      <c r="F2703" s="104">
        <f t="shared" ca="1" si="336"/>
        <v>103.52870381160065</v>
      </c>
      <c r="G2703" s="104">
        <f t="shared" si="343"/>
        <v>2693</v>
      </c>
      <c r="H2703" s="104">
        <f t="shared" ca="1" si="337"/>
        <v>103.52870381160065</v>
      </c>
    </row>
    <row r="2704" spans="1:8">
      <c r="A2704" s="104">
        <f t="shared" si="342"/>
        <v>2694</v>
      </c>
      <c r="B2704" s="104">
        <f t="shared" ca="1" si="338"/>
        <v>0.7389307087875252</v>
      </c>
      <c r="C2704" s="104">
        <f t="shared" ca="1" si="339"/>
        <v>7.4893070878752528E-4</v>
      </c>
      <c r="D2704" s="104">
        <f t="shared" ca="1" si="340"/>
        <v>100.03542765048972</v>
      </c>
      <c r="E2704" s="104">
        <f t="shared" ca="1" si="341"/>
        <v>4.6405978364779852</v>
      </c>
      <c r="F2704" s="104">
        <f t="shared" ca="1" si="336"/>
        <v>103.6062686788561</v>
      </c>
      <c r="G2704" s="104">
        <f t="shared" si="343"/>
        <v>2694</v>
      </c>
      <c r="H2704" s="104">
        <f t="shared" ca="1" si="337"/>
        <v>103.6062686788561</v>
      </c>
    </row>
    <row r="2705" spans="1:8">
      <c r="A2705" s="104">
        <f t="shared" si="342"/>
        <v>2695</v>
      </c>
      <c r="B2705" s="104">
        <f t="shared" ca="1" si="338"/>
        <v>-0.72638258852935267</v>
      </c>
      <c r="C2705" s="104">
        <f t="shared" ca="1" si="339"/>
        <v>-7.1638258852935264E-4</v>
      </c>
      <c r="D2705" s="104">
        <f t="shared" ca="1" si="340"/>
        <v>100.03471126790119</v>
      </c>
      <c r="E2705" s="104">
        <f t="shared" ca="1" si="341"/>
        <v>4.6398814538894557</v>
      </c>
      <c r="F2705" s="104">
        <f t="shared" ca="1" si="336"/>
        <v>103.53207353114115</v>
      </c>
      <c r="G2705" s="104">
        <f t="shared" si="343"/>
        <v>2695</v>
      </c>
      <c r="H2705" s="104">
        <f t="shared" ca="1" si="337"/>
        <v>103.53207353114115</v>
      </c>
    </row>
    <row r="2706" spans="1:8">
      <c r="A2706" s="104">
        <f t="shared" si="342"/>
        <v>2696</v>
      </c>
      <c r="B2706" s="104">
        <f t="shared" ca="1" si="338"/>
        <v>1.0835244945543954</v>
      </c>
      <c r="C2706" s="104">
        <f t="shared" ca="1" si="339"/>
        <v>1.0935244945543955E-3</v>
      </c>
      <c r="D2706" s="104">
        <f t="shared" ca="1" si="340"/>
        <v>100.03580479239574</v>
      </c>
      <c r="E2706" s="104">
        <f t="shared" ca="1" si="341"/>
        <v>4.6409749783840102</v>
      </c>
      <c r="F2706" s="104">
        <f t="shared" ca="1" si="336"/>
        <v>103.64535031369967</v>
      </c>
      <c r="G2706" s="104">
        <f t="shared" si="343"/>
        <v>2696</v>
      </c>
      <c r="H2706" s="104">
        <f t="shared" ca="1" si="337"/>
        <v>103.64535031369967</v>
      </c>
    </row>
    <row r="2707" spans="1:8">
      <c r="A2707" s="104">
        <f t="shared" si="342"/>
        <v>2697</v>
      </c>
      <c r="B2707" s="104">
        <f t="shared" ca="1" si="338"/>
        <v>-2.9878641568446204E-2</v>
      </c>
      <c r="C2707" s="104">
        <f t="shared" ca="1" si="339"/>
        <v>-1.9878641568446205E-5</v>
      </c>
      <c r="D2707" s="104">
        <f t="shared" ca="1" si="340"/>
        <v>100.03578491375417</v>
      </c>
      <c r="E2707" s="104">
        <f t="shared" ca="1" si="341"/>
        <v>4.6409550997424418</v>
      </c>
      <c r="F2707" s="104">
        <f t="shared" ca="1" si="336"/>
        <v>103.64329000540869</v>
      </c>
      <c r="G2707" s="104">
        <f t="shared" si="343"/>
        <v>2697</v>
      </c>
      <c r="H2707" s="104">
        <f t="shared" ca="1" si="337"/>
        <v>103.64329000540869</v>
      </c>
    </row>
    <row r="2708" spans="1:8">
      <c r="A2708" s="104">
        <f t="shared" si="342"/>
        <v>2698</v>
      </c>
      <c r="B2708" s="104">
        <f t="shared" ca="1" si="338"/>
        <v>0.27761723439710562</v>
      </c>
      <c r="C2708" s="104">
        <f t="shared" ca="1" si="339"/>
        <v>2.8761723439710567E-4</v>
      </c>
      <c r="D2708" s="104">
        <f t="shared" ca="1" si="340"/>
        <v>100.03607253098856</v>
      </c>
      <c r="E2708" s="104">
        <f t="shared" ca="1" si="341"/>
        <v>4.6412427169768389</v>
      </c>
      <c r="F2708" s="104">
        <f t="shared" ca="1" si="336"/>
        <v>103.67310388913172</v>
      </c>
      <c r="G2708" s="104">
        <f t="shared" si="343"/>
        <v>2698</v>
      </c>
      <c r="H2708" s="104">
        <f t="shared" ca="1" si="337"/>
        <v>103.67310388913172</v>
      </c>
    </row>
    <row r="2709" spans="1:8">
      <c r="A2709" s="104">
        <f t="shared" si="342"/>
        <v>2699</v>
      </c>
      <c r="B2709" s="104">
        <f t="shared" ca="1" si="338"/>
        <v>1.7088564235992858E-2</v>
      </c>
      <c r="C2709" s="104">
        <f t="shared" ca="1" si="339"/>
        <v>2.7088564235992857E-5</v>
      </c>
      <c r="D2709" s="104">
        <f t="shared" ca="1" si="340"/>
        <v>100.0360996195528</v>
      </c>
      <c r="E2709" s="104">
        <f t="shared" ca="1" si="341"/>
        <v>4.641269805541075</v>
      </c>
      <c r="F2709" s="104">
        <f t="shared" ca="1" si="336"/>
        <v>103.67591228270349</v>
      </c>
      <c r="G2709" s="104">
        <f t="shared" si="343"/>
        <v>2699</v>
      </c>
      <c r="H2709" s="104">
        <f t="shared" ca="1" si="337"/>
        <v>103.67591228270349</v>
      </c>
    </row>
    <row r="2710" spans="1:8">
      <c r="A2710" s="104">
        <f t="shared" si="342"/>
        <v>2700</v>
      </c>
      <c r="B2710" s="104">
        <f t="shared" ca="1" si="338"/>
        <v>-1.5344562232041628</v>
      </c>
      <c r="C2710" s="104">
        <f t="shared" ca="1" si="339"/>
        <v>-1.5244562232041628E-3</v>
      </c>
      <c r="D2710" s="104">
        <f t="shared" ca="1" si="340"/>
        <v>100.03457516332959</v>
      </c>
      <c r="E2710" s="104">
        <f t="shared" ca="1" si="341"/>
        <v>4.6397453493178711</v>
      </c>
      <c r="F2710" s="104">
        <f t="shared" ca="1" si="336"/>
        <v>103.51798330152201</v>
      </c>
      <c r="G2710" s="104">
        <f t="shared" si="343"/>
        <v>2700</v>
      </c>
      <c r="H2710" s="104">
        <f t="shared" ca="1" si="337"/>
        <v>103.51798330152201</v>
      </c>
    </row>
    <row r="2711" spans="1:8">
      <c r="A2711" s="104">
        <f t="shared" si="342"/>
        <v>2701</v>
      </c>
      <c r="B2711" s="104">
        <f t="shared" ca="1" si="338"/>
        <v>0.42385059181016427</v>
      </c>
      <c r="C2711" s="104">
        <f t="shared" ca="1" si="339"/>
        <v>4.338505918101643E-4</v>
      </c>
      <c r="D2711" s="104">
        <f t="shared" ca="1" si="340"/>
        <v>100.0350090139214</v>
      </c>
      <c r="E2711" s="104">
        <f t="shared" ca="1" si="341"/>
        <v>4.6401791999096815</v>
      </c>
      <c r="F2711" s="104">
        <f t="shared" ca="1" si="336"/>
        <v>103.56290438365482</v>
      </c>
      <c r="G2711" s="104">
        <f t="shared" si="343"/>
        <v>2701</v>
      </c>
      <c r="H2711" s="104">
        <f t="shared" ca="1" si="337"/>
        <v>103.56290438365482</v>
      </c>
    </row>
    <row r="2712" spans="1:8">
      <c r="A2712" s="104">
        <f t="shared" si="342"/>
        <v>2702</v>
      </c>
      <c r="B2712" s="104">
        <f t="shared" ca="1" si="338"/>
        <v>0.4149395860364512</v>
      </c>
      <c r="C2712" s="104">
        <f t="shared" ca="1" si="339"/>
        <v>4.2493958603645124E-4</v>
      </c>
      <c r="D2712" s="104">
        <f t="shared" ca="1" si="340"/>
        <v>100.03543395350744</v>
      </c>
      <c r="E2712" s="104">
        <f t="shared" ca="1" si="341"/>
        <v>4.6406041394957178</v>
      </c>
      <c r="F2712" s="104">
        <f t="shared" ca="1" si="336"/>
        <v>103.60692171306283</v>
      </c>
      <c r="G2712" s="104">
        <f t="shared" si="343"/>
        <v>2702</v>
      </c>
      <c r="H2712" s="104">
        <f t="shared" ca="1" si="337"/>
        <v>103.60692171306283</v>
      </c>
    </row>
    <row r="2713" spans="1:8">
      <c r="A2713" s="104">
        <f t="shared" si="342"/>
        <v>2703</v>
      </c>
      <c r="B2713" s="104">
        <f t="shared" ca="1" si="338"/>
        <v>0.19702862400741655</v>
      </c>
      <c r="C2713" s="104">
        <f t="shared" ca="1" si="339"/>
        <v>2.0702862400741656E-4</v>
      </c>
      <c r="D2713" s="104">
        <f t="shared" ca="1" si="340"/>
        <v>100.03564098213144</v>
      </c>
      <c r="E2713" s="104">
        <f t="shared" ca="1" si="341"/>
        <v>4.6408111681197255</v>
      </c>
      <c r="F2713" s="104">
        <f t="shared" ca="1" si="336"/>
        <v>103.62837353199642</v>
      </c>
      <c r="G2713" s="104">
        <f t="shared" si="343"/>
        <v>2703</v>
      </c>
      <c r="H2713" s="104">
        <f t="shared" ca="1" si="337"/>
        <v>103.62837353199642</v>
      </c>
    </row>
    <row r="2714" spans="1:8">
      <c r="A2714" s="104">
        <f t="shared" si="342"/>
        <v>2704</v>
      </c>
      <c r="B2714" s="104">
        <f t="shared" ca="1" si="338"/>
        <v>0.64111754147255406</v>
      </c>
      <c r="C2714" s="104">
        <f t="shared" ca="1" si="339"/>
        <v>6.5111754147255407E-4</v>
      </c>
      <c r="D2714" s="104">
        <f t="shared" ca="1" si="340"/>
        <v>100.03629209967291</v>
      </c>
      <c r="E2714" s="104">
        <f t="shared" ca="1" si="341"/>
        <v>4.6414622856611985</v>
      </c>
      <c r="F2714" s="104">
        <f t="shared" ca="1" si="336"/>
        <v>103.69586975540032</v>
      </c>
      <c r="G2714" s="104">
        <f t="shared" si="343"/>
        <v>2704</v>
      </c>
      <c r="H2714" s="104">
        <f t="shared" ca="1" si="337"/>
        <v>103.69586975540032</v>
      </c>
    </row>
    <row r="2715" spans="1:8">
      <c r="A2715" s="104">
        <f t="shared" si="342"/>
        <v>2705</v>
      </c>
      <c r="B2715" s="104">
        <f t="shared" ca="1" si="338"/>
        <v>1.4650105870646266</v>
      </c>
      <c r="C2715" s="104">
        <f t="shared" ca="1" si="339"/>
        <v>1.4750105870646266E-3</v>
      </c>
      <c r="D2715" s="104">
        <f t="shared" ca="1" si="340"/>
        <v>100.03776711025996</v>
      </c>
      <c r="E2715" s="104">
        <f t="shared" ca="1" si="341"/>
        <v>4.6429372962482631</v>
      </c>
      <c r="F2715" s="104">
        <f t="shared" ca="1" si="336"/>
        <v>103.84893511988952</v>
      </c>
      <c r="G2715" s="104">
        <f t="shared" si="343"/>
        <v>2705</v>
      </c>
      <c r="H2715" s="104">
        <f t="shared" ca="1" si="337"/>
        <v>103.84893511988952</v>
      </c>
    </row>
    <row r="2716" spans="1:8">
      <c r="A2716" s="104">
        <f t="shared" si="342"/>
        <v>2706</v>
      </c>
      <c r="B2716" s="104">
        <f t="shared" ca="1" si="338"/>
        <v>-0.54325547298278565</v>
      </c>
      <c r="C2716" s="104">
        <f t="shared" ca="1" si="339"/>
        <v>-5.3325547298278559E-4</v>
      </c>
      <c r="D2716" s="104">
        <f t="shared" ca="1" si="340"/>
        <v>100.03723385478698</v>
      </c>
      <c r="E2716" s="104">
        <f t="shared" ca="1" si="341"/>
        <v>4.64240404077528</v>
      </c>
      <c r="F2716" s="104">
        <f t="shared" ca="1" si="336"/>
        <v>103.79357186956342</v>
      </c>
      <c r="G2716" s="104">
        <f t="shared" si="343"/>
        <v>2706</v>
      </c>
      <c r="H2716" s="104">
        <f t="shared" ca="1" si="337"/>
        <v>103.79357186956342</v>
      </c>
    </row>
    <row r="2717" spans="1:8">
      <c r="A2717" s="104">
        <f t="shared" si="342"/>
        <v>2707</v>
      </c>
      <c r="B2717" s="104">
        <f t="shared" ca="1" si="338"/>
        <v>1.1386195693903471</v>
      </c>
      <c r="C2717" s="104">
        <f t="shared" ca="1" si="339"/>
        <v>1.1486195693903472E-3</v>
      </c>
      <c r="D2717" s="104">
        <f t="shared" ca="1" si="340"/>
        <v>100.03838247435637</v>
      </c>
      <c r="E2717" s="104">
        <f t="shared" ca="1" si="341"/>
        <v>4.6435526603446702</v>
      </c>
      <c r="F2717" s="104">
        <f t="shared" ca="1" si="336"/>
        <v>103.9128596924386</v>
      </c>
      <c r="G2717" s="104">
        <f t="shared" si="343"/>
        <v>2707</v>
      </c>
      <c r="H2717" s="104">
        <f t="shared" ca="1" si="337"/>
        <v>103.9128596924386</v>
      </c>
    </row>
    <row r="2718" spans="1:8">
      <c r="A2718" s="104">
        <f t="shared" si="342"/>
        <v>2708</v>
      </c>
      <c r="B2718" s="104">
        <f t="shared" ca="1" si="338"/>
        <v>-0.27402372157473276</v>
      </c>
      <c r="C2718" s="104">
        <f t="shared" ca="1" si="339"/>
        <v>-2.6402372157473275E-4</v>
      </c>
      <c r="D2718" s="104">
        <f t="shared" ca="1" si="340"/>
        <v>100.0381184506348</v>
      </c>
      <c r="E2718" s="104">
        <f t="shared" ca="1" si="341"/>
        <v>4.6432886366230957</v>
      </c>
      <c r="F2718" s="104">
        <f t="shared" ca="1" si="336"/>
        <v>103.88542785399055</v>
      </c>
      <c r="G2718" s="104">
        <f t="shared" si="343"/>
        <v>2708</v>
      </c>
      <c r="H2718" s="104">
        <f t="shared" ca="1" si="337"/>
        <v>103.88542785399055</v>
      </c>
    </row>
    <row r="2719" spans="1:8">
      <c r="A2719" s="104">
        <f t="shared" si="342"/>
        <v>2709</v>
      </c>
      <c r="B2719" s="104">
        <f t="shared" ca="1" si="338"/>
        <v>-0.51037569516978776</v>
      </c>
      <c r="C2719" s="104">
        <f t="shared" ca="1" si="339"/>
        <v>-5.0037569516978779E-4</v>
      </c>
      <c r="D2719" s="104">
        <f t="shared" ca="1" si="340"/>
        <v>100.03761807493963</v>
      </c>
      <c r="E2719" s="104">
        <f t="shared" ca="1" si="341"/>
        <v>4.6427882609279258</v>
      </c>
      <c r="F2719" s="104">
        <f t="shared" ca="1" si="336"/>
        <v>103.83345911384164</v>
      </c>
      <c r="G2719" s="104">
        <f t="shared" si="343"/>
        <v>2709</v>
      </c>
      <c r="H2719" s="104">
        <f t="shared" ca="1" si="337"/>
        <v>103.83345911384164</v>
      </c>
    </row>
    <row r="2720" spans="1:8">
      <c r="A2720" s="104">
        <f t="shared" si="342"/>
        <v>2710</v>
      </c>
      <c r="B2720" s="104">
        <f t="shared" ca="1" si="338"/>
        <v>2.0175358456681511</v>
      </c>
      <c r="C2720" s="104">
        <f t="shared" ca="1" si="339"/>
        <v>2.0275358456681514E-3</v>
      </c>
      <c r="D2720" s="104">
        <f t="shared" ca="1" si="340"/>
        <v>100.0396456107853</v>
      </c>
      <c r="E2720" s="104">
        <f t="shared" ca="1" si="341"/>
        <v>4.6448157967735941</v>
      </c>
      <c r="F2720" s="104">
        <f t="shared" ca="1" si="336"/>
        <v>104.04419874305671</v>
      </c>
      <c r="G2720" s="104">
        <f t="shared" si="343"/>
        <v>2710</v>
      </c>
      <c r="H2720" s="104">
        <f t="shared" ca="1" si="337"/>
        <v>104.04419874305671</v>
      </c>
    </row>
    <row r="2721" spans="1:8">
      <c r="A2721" s="104">
        <f t="shared" si="342"/>
        <v>2711</v>
      </c>
      <c r="B2721" s="104">
        <f t="shared" ca="1" si="338"/>
        <v>1.4007394232060517</v>
      </c>
      <c r="C2721" s="104">
        <f t="shared" ca="1" si="339"/>
        <v>1.4107394232060518E-3</v>
      </c>
      <c r="D2721" s="104">
        <f t="shared" ca="1" si="340"/>
        <v>100.04105635020851</v>
      </c>
      <c r="E2721" s="104">
        <f t="shared" ca="1" si="341"/>
        <v>4.6462265361968003</v>
      </c>
      <c r="F2721" s="104">
        <f t="shared" ca="1" si="336"/>
        <v>104.19108157832224</v>
      </c>
      <c r="G2721" s="104">
        <f t="shared" si="343"/>
        <v>2711</v>
      </c>
      <c r="H2721" s="104">
        <f t="shared" ca="1" si="337"/>
        <v>104.19108157832224</v>
      </c>
    </row>
    <row r="2722" spans="1:8">
      <c r="A2722" s="104">
        <f t="shared" si="342"/>
        <v>2712</v>
      </c>
      <c r="B2722" s="104">
        <f t="shared" ca="1" si="338"/>
        <v>-9.8420737374324635E-2</v>
      </c>
      <c r="C2722" s="104">
        <f t="shared" ca="1" si="339"/>
        <v>-8.8420737374324642E-5</v>
      </c>
      <c r="D2722" s="104">
        <f t="shared" ca="1" si="340"/>
        <v>100.04096792947114</v>
      </c>
      <c r="E2722" s="104">
        <f t="shared" ca="1" si="341"/>
        <v>4.6461381154594257</v>
      </c>
      <c r="F2722" s="104">
        <f t="shared" ca="1" si="336"/>
        <v>104.18186933334398</v>
      </c>
      <c r="G2722" s="104">
        <f t="shared" si="343"/>
        <v>2712</v>
      </c>
      <c r="H2722" s="104">
        <f t="shared" ca="1" si="337"/>
        <v>104.18186933334398</v>
      </c>
    </row>
    <row r="2723" spans="1:8">
      <c r="A2723" s="104">
        <f t="shared" si="342"/>
        <v>2713</v>
      </c>
      <c r="B2723" s="104">
        <f t="shared" ca="1" si="338"/>
        <v>6.6326365121663039E-2</v>
      </c>
      <c r="C2723" s="104">
        <f t="shared" ca="1" si="339"/>
        <v>7.6326365121663034E-5</v>
      </c>
      <c r="D2723" s="104">
        <f t="shared" ca="1" si="340"/>
        <v>100.04104425583625</v>
      </c>
      <c r="E2723" s="104">
        <f t="shared" ca="1" si="341"/>
        <v>4.6462144418245472</v>
      </c>
      <c r="F2723" s="104">
        <f t="shared" ca="1" si="336"/>
        <v>104.18982146021636</v>
      </c>
      <c r="G2723" s="104">
        <f t="shared" si="343"/>
        <v>2713</v>
      </c>
      <c r="H2723" s="104">
        <f t="shared" ca="1" si="337"/>
        <v>104.18982146021636</v>
      </c>
    </row>
    <row r="2724" spans="1:8">
      <c r="A2724" s="104">
        <f t="shared" si="342"/>
        <v>2714</v>
      </c>
      <c r="B2724" s="104">
        <f t="shared" ca="1" si="338"/>
        <v>-1.2543802198337262</v>
      </c>
      <c r="C2724" s="104">
        <f t="shared" ca="1" si="339"/>
        <v>-1.2443802198337261E-3</v>
      </c>
      <c r="D2724" s="104">
        <f t="shared" ca="1" si="340"/>
        <v>100.03979987561642</v>
      </c>
      <c r="E2724" s="104">
        <f t="shared" ca="1" si="341"/>
        <v>4.6449700616047132</v>
      </c>
      <c r="F2724" s="104">
        <f t="shared" ca="1" si="336"/>
        <v>104.06025034187148</v>
      </c>
      <c r="G2724" s="104">
        <f t="shared" si="343"/>
        <v>2714</v>
      </c>
      <c r="H2724" s="104">
        <f t="shared" ca="1" si="337"/>
        <v>104.06025034187148</v>
      </c>
    </row>
    <row r="2725" spans="1:8">
      <c r="A2725" s="104">
        <f t="shared" si="342"/>
        <v>2715</v>
      </c>
      <c r="B2725" s="104">
        <f t="shared" ca="1" si="338"/>
        <v>1.7867200560060595E-2</v>
      </c>
      <c r="C2725" s="104">
        <f t="shared" ca="1" si="339"/>
        <v>2.7867200560060593E-5</v>
      </c>
      <c r="D2725" s="104">
        <f t="shared" ca="1" si="340"/>
        <v>100.03982774281698</v>
      </c>
      <c r="E2725" s="104">
        <f t="shared" ca="1" si="341"/>
        <v>4.6449979288052736</v>
      </c>
      <c r="F2725" s="104">
        <f t="shared" ca="1" si="336"/>
        <v>104.0631502501441</v>
      </c>
      <c r="G2725" s="104">
        <f t="shared" si="343"/>
        <v>2715</v>
      </c>
      <c r="H2725" s="104">
        <f t="shared" ca="1" si="337"/>
        <v>104.0631502501441</v>
      </c>
    </row>
    <row r="2726" spans="1:8">
      <c r="A2726" s="104">
        <f t="shared" si="342"/>
        <v>2716</v>
      </c>
      <c r="B2726" s="104">
        <f t="shared" ca="1" si="338"/>
        <v>-0.56195682923800905</v>
      </c>
      <c r="C2726" s="104">
        <f t="shared" ca="1" si="339"/>
        <v>-5.5195682923800903E-4</v>
      </c>
      <c r="D2726" s="104">
        <f t="shared" ca="1" si="340"/>
        <v>100.03927578598774</v>
      </c>
      <c r="E2726" s="104">
        <f t="shared" ca="1" si="341"/>
        <v>4.6444459719760358</v>
      </c>
      <c r="F2726" s="104">
        <f t="shared" ca="1" si="336"/>
        <v>104.00572773252475</v>
      </c>
      <c r="G2726" s="104">
        <f t="shared" si="343"/>
        <v>2716</v>
      </c>
      <c r="H2726" s="104">
        <f t="shared" ca="1" si="337"/>
        <v>104.00572773252475</v>
      </c>
    </row>
    <row r="2727" spans="1:8">
      <c r="A2727" s="104">
        <f t="shared" si="342"/>
        <v>2717</v>
      </c>
      <c r="B2727" s="104">
        <f t="shared" ca="1" si="338"/>
        <v>0.33949438628978568</v>
      </c>
      <c r="C2727" s="104">
        <f t="shared" ca="1" si="339"/>
        <v>3.4949438628978569E-4</v>
      </c>
      <c r="D2727" s="104">
        <f t="shared" ca="1" si="340"/>
        <v>100.03962528037403</v>
      </c>
      <c r="E2727" s="104">
        <f t="shared" ca="1" si="341"/>
        <v>4.6447954663623259</v>
      </c>
      <c r="F2727" s="104">
        <f t="shared" ca="1" si="336"/>
        <v>104.0420835032081</v>
      </c>
      <c r="G2727" s="104">
        <f t="shared" si="343"/>
        <v>2717</v>
      </c>
      <c r="H2727" s="104">
        <f t="shared" ca="1" si="337"/>
        <v>104.0420835032081</v>
      </c>
    </row>
    <row r="2728" spans="1:8">
      <c r="A2728" s="104">
        <f t="shared" si="342"/>
        <v>2718</v>
      </c>
      <c r="B2728" s="104">
        <f t="shared" ca="1" si="338"/>
        <v>-0.27329268765011872</v>
      </c>
      <c r="C2728" s="104">
        <f t="shared" ca="1" si="339"/>
        <v>-2.6329268765011869E-4</v>
      </c>
      <c r="D2728" s="104">
        <f t="shared" ca="1" si="340"/>
        <v>100.03936198768638</v>
      </c>
      <c r="E2728" s="104">
        <f t="shared" ca="1" si="341"/>
        <v>4.6445321736746754</v>
      </c>
      <c r="F2728" s="104">
        <f t="shared" ca="1" si="336"/>
        <v>104.01469358935404</v>
      </c>
      <c r="G2728" s="104">
        <f t="shared" si="343"/>
        <v>2718</v>
      </c>
      <c r="H2728" s="104">
        <f t="shared" ca="1" si="337"/>
        <v>104.01469358935404</v>
      </c>
    </row>
    <row r="2729" spans="1:8">
      <c r="A2729" s="104">
        <f t="shared" si="342"/>
        <v>2719</v>
      </c>
      <c r="B2729" s="104">
        <f t="shared" ca="1" si="338"/>
        <v>0.34935034820467126</v>
      </c>
      <c r="C2729" s="104">
        <f t="shared" ca="1" si="339"/>
        <v>3.5935034820467129E-4</v>
      </c>
      <c r="D2729" s="104">
        <f t="shared" ca="1" si="340"/>
        <v>100.03972133803458</v>
      </c>
      <c r="E2729" s="104">
        <f t="shared" ca="1" si="341"/>
        <v>4.6448915240228805</v>
      </c>
      <c r="F2729" s="104">
        <f t="shared" ca="1" si="336"/>
        <v>104.05207802236603</v>
      </c>
      <c r="G2729" s="104">
        <f t="shared" si="343"/>
        <v>2719</v>
      </c>
      <c r="H2729" s="104">
        <f t="shared" ca="1" si="337"/>
        <v>104.05207802236603</v>
      </c>
    </row>
    <row r="2730" spans="1:8">
      <c r="A2730" s="104">
        <f t="shared" si="342"/>
        <v>2720</v>
      </c>
      <c r="B2730" s="104">
        <f t="shared" ca="1" si="338"/>
        <v>0.40781815440382418</v>
      </c>
      <c r="C2730" s="104">
        <f t="shared" ca="1" si="339"/>
        <v>4.1781815440382423E-4</v>
      </c>
      <c r="D2730" s="104">
        <f t="shared" ca="1" si="340"/>
        <v>100.04013915618899</v>
      </c>
      <c r="E2730" s="104">
        <f t="shared" ca="1" si="341"/>
        <v>4.645309342177284</v>
      </c>
      <c r="F2730" s="104">
        <f t="shared" ca="1" si="336"/>
        <v>104.09556195312244</v>
      </c>
      <c r="G2730" s="104">
        <f t="shared" si="343"/>
        <v>2720</v>
      </c>
      <c r="H2730" s="104">
        <f t="shared" ca="1" si="337"/>
        <v>104.09556195312244</v>
      </c>
    </row>
    <row r="2731" spans="1:8">
      <c r="A2731" s="104">
        <f t="shared" si="342"/>
        <v>2721</v>
      </c>
      <c r="B2731" s="104">
        <f t="shared" ca="1" si="338"/>
        <v>0.53783179884957932</v>
      </c>
      <c r="C2731" s="104">
        <f t="shared" ca="1" si="339"/>
        <v>5.478317988495794E-4</v>
      </c>
      <c r="D2731" s="104">
        <f t="shared" ca="1" si="340"/>
        <v>100.04068698798784</v>
      </c>
      <c r="E2731" s="104">
        <f t="shared" ca="1" si="341"/>
        <v>4.6458571739761334</v>
      </c>
      <c r="F2731" s="104">
        <f t="shared" ca="1" si="336"/>
        <v>104.15260443549569</v>
      </c>
      <c r="G2731" s="104">
        <f t="shared" si="343"/>
        <v>2721</v>
      </c>
      <c r="H2731" s="104">
        <f t="shared" ca="1" si="337"/>
        <v>104.15260443549569</v>
      </c>
    </row>
    <row r="2732" spans="1:8">
      <c r="A2732" s="104">
        <f t="shared" si="342"/>
        <v>2722</v>
      </c>
      <c r="B2732" s="104">
        <f t="shared" ca="1" si="338"/>
        <v>-0.43274225088145646</v>
      </c>
      <c r="C2732" s="104">
        <f t="shared" ca="1" si="339"/>
        <v>-4.2274225088145644E-4</v>
      </c>
      <c r="D2732" s="104">
        <f t="shared" ca="1" si="340"/>
        <v>100.04026424573696</v>
      </c>
      <c r="E2732" s="104">
        <f t="shared" ca="1" si="341"/>
        <v>4.6454344317252518</v>
      </c>
      <c r="F2732" s="104">
        <f t="shared" ca="1" si="336"/>
        <v>104.10858403435877</v>
      </c>
      <c r="G2732" s="104">
        <f t="shared" si="343"/>
        <v>2722</v>
      </c>
      <c r="H2732" s="104">
        <f t="shared" ca="1" si="337"/>
        <v>104.10858403435877</v>
      </c>
    </row>
    <row r="2733" spans="1:8">
      <c r="A2733" s="104">
        <f t="shared" si="342"/>
        <v>2723</v>
      </c>
      <c r="B2733" s="104">
        <f t="shared" ca="1" si="338"/>
        <v>-4.3021903997245623</v>
      </c>
      <c r="C2733" s="104">
        <f t="shared" ca="1" si="339"/>
        <v>-4.2921903997245629E-3</v>
      </c>
      <c r="D2733" s="104">
        <f t="shared" ca="1" si="340"/>
        <v>100.03597205533724</v>
      </c>
      <c r="E2733" s="104">
        <f t="shared" ca="1" si="341"/>
        <v>4.641142241325527</v>
      </c>
      <c r="F2733" s="104">
        <f t="shared" ca="1" si="336"/>
        <v>103.66268778978588</v>
      </c>
      <c r="G2733" s="104">
        <f t="shared" si="343"/>
        <v>2723</v>
      </c>
      <c r="H2733" s="104">
        <f t="shared" ca="1" si="337"/>
        <v>103.66268778978588</v>
      </c>
    </row>
    <row r="2734" spans="1:8">
      <c r="A2734" s="104">
        <f t="shared" si="342"/>
        <v>2724</v>
      </c>
      <c r="B2734" s="104">
        <f t="shared" ca="1" si="338"/>
        <v>-8.4600714481231271E-2</v>
      </c>
      <c r="C2734" s="104">
        <f t="shared" ca="1" si="339"/>
        <v>-7.460071448123127E-5</v>
      </c>
      <c r="D2734" s="104">
        <f t="shared" ca="1" si="340"/>
        <v>100.03589745462276</v>
      </c>
      <c r="E2734" s="104">
        <f t="shared" ca="1" si="341"/>
        <v>4.6410676406110456</v>
      </c>
      <c r="F2734" s="104">
        <f t="shared" ca="1" si="336"/>
        <v>103.65495476765977</v>
      </c>
      <c r="G2734" s="104">
        <f t="shared" si="343"/>
        <v>2724</v>
      </c>
      <c r="H2734" s="104">
        <f t="shared" ca="1" si="337"/>
        <v>103.65495476765977</v>
      </c>
    </row>
    <row r="2735" spans="1:8">
      <c r="A2735" s="104">
        <f t="shared" si="342"/>
        <v>2725</v>
      </c>
      <c r="B2735" s="104">
        <f t="shared" ca="1" si="338"/>
        <v>-0.70338023964330976</v>
      </c>
      <c r="C2735" s="104">
        <f t="shared" ca="1" si="339"/>
        <v>-6.933802396433097E-4</v>
      </c>
      <c r="D2735" s="104">
        <f t="shared" ca="1" si="340"/>
        <v>100.03520407438312</v>
      </c>
      <c r="E2735" s="104">
        <f t="shared" ca="1" si="341"/>
        <v>4.6403742603714022</v>
      </c>
      <c r="F2735" s="104">
        <f t="shared" ca="1" si="336"/>
        <v>103.58310738194005</v>
      </c>
      <c r="G2735" s="104">
        <f t="shared" si="343"/>
        <v>2725</v>
      </c>
      <c r="H2735" s="104">
        <f t="shared" ca="1" si="337"/>
        <v>103.58310738194005</v>
      </c>
    </row>
    <row r="2736" spans="1:8">
      <c r="A2736" s="104">
        <f t="shared" si="342"/>
        <v>2726</v>
      </c>
      <c r="B2736" s="104">
        <f t="shared" ca="1" si="338"/>
        <v>0.25039743830094285</v>
      </c>
      <c r="C2736" s="104">
        <f t="shared" ca="1" si="339"/>
        <v>2.603974383009429E-4</v>
      </c>
      <c r="D2736" s="104">
        <f t="shared" ca="1" si="340"/>
        <v>100.03546447182141</v>
      </c>
      <c r="E2736" s="104">
        <f t="shared" ca="1" si="341"/>
        <v>4.6406346578097031</v>
      </c>
      <c r="F2736" s="104">
        <f t="shared" ca="1" si="336"/>
        <v>103.61008366987926</v>
      </c>
      <c r="G2736" s="104">
        <f t="shared" si="343"/>
        <v>2726</v>
      </c>
      <c r="H2736" s="104">
        <f t="shared" ca="1" si="337"/>
        <v>103.61008366987926</v>
      </c>
    </row>
    <row r="2737" spans="1:8">
      <c r="A2737" s="104">
        <f t="shared" si="342"/>
        <v>2727</v>
      </c>
      <c r="B2737" s="104">
        <f t="shared" ca="1" si="338"/>
        <v>-0.71802586075876196</v>
      </c>
      <c r="C2737" s="104">
        <f t="shared" ca="1" si="339"/>
        <v>-7.0802586075876194E-4</v>
      </c>
      <c r="D2737" s="104">
        <f t="shared" ca="1" si="340"/>
        <v>100.03475644596065</v>
      </c>
      <c r="E2737" s="104">
        <f t="shared" ca="1" si="341"/>
        <v>4.6399266319489447</v>
      </c>
      <c r="F2737" s="104">
        <f t="shared" ca="1" si="336"/>
        <v>103.53675101497718</v>
      </c>
      <c r="G2737" s="104">
        <f t="shared" si="343"/>
        <v>2727</v>
      </c>
      <c r="H2737" s="104">
        <f t="shared" ca="1" si="337"/>
        <v>103.53675101497718</v>
      </c>
    </row>
    <row r="2738" spans="1:8">
      <c r="A2738" s="104">
        <f t="shared" si="342"/>
        <v>2728</v>
      </c>
      <c r="B2738" s="104">
        <f t="shared" ca="1" si="338"/>
        <v>0.39209502635354587</v>
      </c>
      <c r="C2738" s="104">
        <f t="shared" ca="1" si="339"/>
        <v>4.0209502635354591E-4</v>
      </c>
      <c r="D2738" s="104">
        <f t="shared" ca="1" si="340"/>
        <v>100.03515854098701</v>
      </c>
      <c r="E2738" s="104">
        <f t="shared" ca="1" si="341"/>
        <v>4.640328726975298</v>
      </c>
      <c r="F2738" s="104">
        <f t="shared" ca="1" si="336"/>
        <v>103.57839099865922</v>
      </c>
      <c r="G2738" s="104">
        <f t="shared" si="343"/>
        <v>2728</v>
      </c>
      <c r="H2738" s="104">
        <f t="shared" ca="1" si="337"/>
        <v>103.57839099865922</v>
      </c>
    </row>
    <row r="2739" spans="1:8">
      <c r="A2739" s="104">
        <f t="shared" si="342"/>
        <v>2729</v>
      </c>
      <c r="B2739" s="104">
        <f t="shared" ca="1" si="338"/>
        <v>-0.10430456599688154</v>
      </c>
      <c r="C2739" s="104">
        <f t="shared" ca="1" si="339"/>
        <v>-9.4304565996881535E-5</v>
      </c>
      <c r="D2739" s="104">
        <f t="shared" ca="1" si="340"/>
        <v>100.03506423642102</v>
      </c>
      <c r="E2739" s="104">
        <f t="shared" ca="1" si="341"/>
        <v>4.6402344224093008</v>
      </c>
      <c r="F2739" s="104">
        <f t="shared" ca="1" si="336"/>
        <v>103.56862354401443</v>
      </c>
      <c r="G2739" s="104">
        <f t="shared" si="343"/>
        <v>2729</v>
      </c>
      <c r="H2739" s="104">
        <f t="shared" ca="1" si="337"/>
        <v>103.56862354401443</v>
      </c>
    </row>
    <row r="2740" spans="1:8">
      <c r="A2740" s="104">
        <f t="shared" si="342"/>
        <v>2730</v>
      </c>
      <c r="B2740" s="104">
        <f t="shared" ca="1" si="338"/>
        <v>-0.86272103027833213</v>
      </c>
      <c r="C2740" s="104">
        <f t="shared" ca="1" si="339"/>
        <v>-8.5272103027833211E-4</v>
      </c>
      <c r="D2740" s="104">
        <f t="shared" ca="1" si="340"/>
        <v>100.03421151539074</v>
      </c>
      <c r="E2740" s="104">
        <f t="shared" ca="1" si="341"/>
        <v>4.6393817013790226</v>
      </c>
      <c r="F2740" s="104">
        <f t="shared" ca="1" si="336"/>
        <v>103.48034604403098</v>
      </c>
      <c r="G2740" s="104">
        <f t="shared" si="343"/>
        <v>2730</v>
      </c>
      <c r="H2740" s="104">
        <f t="shared" ca="1" si="337"/>
        <v>103.48034604403098</v>
      </c>
    </row>
    <row r="2741" spans="1:8">
      <c r="A2741" s="104">
        <f t="shared" si="342"/>
        <v>2731</v>
      </c>
      <c r="B2741" s="104">
        <f t="shared" ca="1" si="338"/>
        <v>0.3307625154297833</v>
      </c>
      <c r="C2741" s="104">
        <f t="shared" ca="1" si="339"/>
        <v>3.4076251542978331E-4</v>
      </c>
      <c r="D2741" s="104">
        <f t="shared" ca="1" si="340"/>
        <v>100.03455227790617</v>
      </c>
      <c r="E2741" s="104">
        <f t="shared" ca="1" si="341"/>
        <v>4.6397224638944525</v>
      </c>
      <c r="F2741" s="104">
        <f t="shared" ca="1" si="336"/>
        <v>103.51561427575091</v>
      </c>
      <c r="G2741" s="104">
        <f t="shared" si="343"/>
        <v>2731</v>
      </c>
      <c r="H2741" s="104">
        <f t="shared" ca="1" si="337"/>
        <v>103.51561427575091</v>
      </c>
    </row>
    <row r="2742" spans="1:8">
      <c r="A2742" s="104">
        <f t="shared" si="342"/>
        <v>2732</v>
      </c>
      <c r="B2742" s="104">
        <f t="shared" ca="1" si="338"/>
        <v>-0.78650393323822754</v>
      </c>
      <c r="C2742" s="104">
        <f t="shared" ca="1" si="339"/>
        <v>-7.7650393323822748E-4</v>
      </c>
      <c r="D2742" s="104">
        <f t="shared" ca="1" si="340"/>
        <v>100.03377577397293</v>
      </c>
      <c r="E2742" s="104">
        <f t="shared" ca="1" si="341"/>
        <v>4.6389459599612142</v>
      </c>
      <c r="F2742" s="104">
        <f t="shared" ca="1" si="336"/>
        <v>103.43526519384052</v>
      </c>
      <c r="G2742" s="104">
        <f t="shared" si="343"/>
        <v>2732</v>
      </c>
      <c r="H2742" s="104">
        <f t="shared" ca="1" si="337"/>
        <v>103.43526519384052</v>
      </c>
    </row>
    <row r="2743" spans="1:8">
      <c r="A2743" s="104">
        <f t="shared" si="342"/>
        <v>2733</v>
      </c>
      <c r="B2743" s="104">
        <f t="shared" ca="1" si="338"/>
        <v>-0.57284654700305682</v>
      </c>
      <c r="C2743" s="104">
        <f t="shared" ca="1" si="339"/>
        <v>-5.6284654700305677E-4</v>
      </c>
      <c r="D2743" s="104">
        <f t="shared" ca="1" si="340"/>
        <v>100.03321292742594</v>
      </c>
      <c r="E2743" s="104">
        <f t="shared" ca="1" si="341"/>
        <v>4.6383831134142115</v>
      </c>
      <c r="F2743" s="104">
        <f t="shared" ca="1" si="336"/>
        <v>103.37706339286572</v>
      </c>
      <c r="G2743" s="104">
        <f t="shared" si="343"/>
        <v>2733</v>
      </c>
      <c r="H2743" s="104">
        <f t="shared" ca="1" si="337"/>
        <v>103.37706339286572</v>
      </c>
    </row>
    <row r="2744" spans="1:8">
      <c r="A2744" s="104">
        <f t="shared" si="342"/>
        <v>2734</v>
      </c>
      <c r="B2744" s="104">
        <f t="shared" ca="1" si="338"/>
        <v>-0.93610222509850538</v>
      </c>
      <c r="C2744" s="104">
        <f t="shared" ca="1" si="339"/>
        <v>-9.2610222509850542E-4</v>
      </c>
      <c r="D2744" s="104">
        <f t="shared" ca="1" si="340"/>
        <v>100.03228682520084</v>
      </c>
      <c r="E2744" s="104">
        <f t="shared" ca="1" si="341"/>
        <v>4.6374570111891131</v>
      </c>
      <c r="F2744" s="104">
        <f t="shared" ca="1" si="336"/>
        <v>103.28136998221314</v>
      </c>
      <c r="G2744" s="104">
        <f t="shared" si="343"/>
        <v>2734</v>
      </c>
      <c r="H2744" s="104">
        <f t="shared" ca="1" si="337"/>
        <v>103.28136998221314</v>
      </c>
    </row>
    <row r="2745" spans="1:8">
      <c r="A2745" s="104">
        <f t="shared" si="342"/>
        <v>2735</v>
      </c>
      <c r="B2745" s="104">
        <f t="shared" ca="1" si="338"/>
        <v>1.3223039056037798</v>
      </c>
      <c r="C2745" s="104">
        <f t="shared" ca="1" si="339"/>
        <v>1.3323039056037799E-3</v>
      </c>
      <c r="D2745" s="104">
        <f t="shared" ca="1" si="340"/>
        <v>100.03361912910644</v>
      </c>
      <c r="E2745" s="104">
        <f t="shared" ca="1" si="341"/>
        <v>4.6387893150947166</v>
      </c>
      <c r="F2745" s="104">
        <f t="shared" ca="1" si="336"/>
        <v>103.41906385949414</v>
      </c>
      <c r="G2745" s="104">
        <f t="shared" si="343"/>
        <v>2735</v>
      </c>
      <c r="H2745" s="104">
        <f t="shared" ca="1" si="337"/>
        <v>103.41906385949414</v>
      </c>
    </row>
    <row r="2746" spans="1:8">
      <c r="A2746" s="104">
        <f t="shared" si="342"/>
        <v>2736</v>
      </c>
      <c r="B2746" s="104">
        <f t="shared" ca="1" si="338"/>
        <v>-0.80359246870024159</v>
      </c>
      <c r="C2746" s="104">
        <f t="shared" ca="1" si="339"/>
        <v>-7.9359246870024157E-4</v>
      </c>
      <c r="D2746" s="104">
        <f t="shared" ca="1" si="340"/>
        <v>100.03282553663774</v>
      </c>
      <c r="E2746" s="104">
        <f t="shared" ca="1" si="341"/>
        <v>4.637995722626016</v>
      </c>
      <c r="F2746" s="104">
        <f t="shared" ca="1" si="336"/>
        <v>103.3370238267769</v>
      </c>
      <c r="G2746" s="104">
        <f t="shared" si="343"/>
        <v>2736</v>
      </c>
      <c r="H2746" s="104">
        <f t="shared" ca="1" si="337"/>
        <v>103.3370238267769</v>
      </c>
    </row>
    <row r="2747" spans="1:8">
      <c r="A2747" s="104">
        <f t="shared" si="342"/>
        <v>2737</v>
      </c>
      <c r="B2747" s="104">
        <f t="shared" ca="1" si="338"/>
        <v>-0.47445787929941463</v>
      </c>
      <c r="C2747" s="104">
        <f t="shared" ca="1" si="339"/>
        <v>-4.6445787929941463E-4</v>
      </c>
      <c r="D2747" s="104">
        <f t="shared" ca="1" si="340"/>
        <v>100.03236107875844</v>
      </c>
      <c r="E2747" s="104">
        <f t="shared" ca="1" si="341"/>
        <v>4.6375312647467162</v>
      </c>
      <c r="F2747" s="104">
        <f t="shared" ca="1" si="336"/>
        <v>103.28903927610109</v>
      </c>
      <c r="G2747" s="104">
        <f t="shared" si="343"/>
        <v>2737</v>
      </c>
      <c r="H2747" s="104">
        <f t="shared" ca="1" si="337"/>
        <v>103.28903927610109</v>
      </c>
    </row>
    <row r="2748" spans="1:8">
      <c r="A2748" s="104">
        <f t="shared" si="342"/>
        <v>2738</v>
      </c>
      <c r="B2748" s="104">
        <f t="shared" ca="1" si="338"/>
        <v>0.41860558245233204</v>
      </c>
      <c r="C2748" s="104">
        <f t="shared" ca="1" si="339"/>
        <v>4.2860558245233206E-4</v>
      </c>
      <c r="D2748" s="104">
        <f t="shared" ca="1" si="340"/>
        <v>100.0327896843409</v>
      </c>
      <c r="E2748" s="104">
        <f t="shared" ca="1" si="341"/>
        <v>4.6379598703291682</v>
      </c>
      <c r="F2748" s="104">
        <f t="shared" ca="1" si="336"/>
        <v>103.33331902353655</v>
      </c>
      <c r="G2748" s="104">
        <f t="shared" si="343"/>
        <v>2738</v>
      </c>
      <c r="H2748" s="104">
        <f t="shared" ca="1" si="337"/>
        <v>103.33331902353655</v>
      </c>
    </row>
    <row r="2749" spans="1:8">
      <c r="A2749" s="104">
        <f t="shared" si="342"/>
        <v>2739</v>
      </c>
      <c r="B2749" s="104">
        <f t="shared" ca="1" si="338"/>
        <v>1.6588774915654878</v>
      </c>
      <c r="C2749" s="104">
        <f t="shared" ca="1" si="339"/>
        <v>1.6688774915654878E-3</v>
      </c>
      <c r="D2749" s="104">
        <f t="shared" ca="1" si="340"/>
        <v>100.03445856183247</v>
      </c>
      <c r="E2749" s="104">
        <f t="shared" ca="1" si="341"/>
        <v>4.6396287478207334</v>
      </c>
      <c r="F2749" s="104">
        <f t="shared" ca="1" si="336"/>
        <v>103.50591365337158</v>
      </c>
      <c r="G2749" s="104">
        <f t="shared" si="343"/>
        <v>2739</v>
      </c>
      <c r="H2749" s="104">
        <f t="shared" ca="1" si="337"/>
        <v>103.50591365337158</v>
      </c>
    </row>
    <row r="2750" spans="1:8">
      <c r="A2750" s="104">
        <f t="shared" si="342"/>
        <v>2740</v>
      </c>
      <c r="B2750" s="104">
        <f t="shared" ca="1" si="338"/>
        <v>0.23509051209445075</v>
      </c>
      <c r="C2750" s="104">
        <f t="shared" ca="1" si="339"/>
        <v>2.4509051209445077E-4</v>
      </c>
      <c r="D2750" s="104">
        <f t="shared" ca="1" si="340"/>
        <v>100.03470365234456</v>
      </c>
      <c r="E2750" s="104">
        <f t="shared" ca="1" si="341"/>
        <v>4.6398738383328277</v>
      </c>
      <c r="F2750" s="104">
        <f t="shared" ca="1" si="336"/>
        <v>103.53128507977461</v>
      </c>
      <c r="G2750" s="104">
        <f t="shared" si="343"/>
        <v>2740</v>
      </c>
      <c r="H2750" s="104">
        <f t="shared" ca="1" si="337"/>
        <v>103.53128507977461</v>
      </c>
    </row>
    <row r="2751" spans="1:8">
      <c r="A2751" s="104">
        <f t="shared" si="342"/>
        <v>2741</v>
      </c>
      <c r="B2751" s="104">
        <f t="shared" ca="1" si="338"/>
        <v>0.47923612201427412</v>
      </c>
      <c r="C2751" s="104">
        <f t="shared" ca="1" si="339"/>
        <v>4.8923612201427411E-4</v>
      </c>
      <c r="D2751" s="104">
        <f t="shared" ca="1" si="340"/>
        <v>100.03519288846657</v>
      </c>
      <c r="E2751" s="104">
        <f t="shared" ca="1" si="341"/>
        <v>4.6403630744548421</v>
      </c>
      <c r="F2751" s="104">
        <f t="shared" ca="1" si="336"/>
        <v>103.58194871642422</v>
      </c>
      <c r="G2751" s="104">
        <f t="shared" si="343"/>
        <v>2741</v>
      </c>
      <c r="H2751" s="104">
        <f t="shared" ca="1" si="337"/>
        <v>103.58194871642422</v>
      </c>
    </row>
    <row r="2752" spans="1:8">
      <c r="A2752" s="104">
        <f t="shared" si="342"/>
        <v>2742</v>
      </c>
      <c r="B2752" s="104">
        <f t="shared" ca="1" si="338"/>
        <v>2.3782581038575374</v>
      </c>
      <c r="C2752" s="104">
        <f t="shared" ca="1" si="339"/>
        <v>2.3882581038575375E-3</v>
      </c>
      <c r="D2752" s="104">
        <f t="shared" ca="1" si="340"/>
        <v>100.03758114657043</v>
      </c>
      <c r="E2752" s="104">
        <f t="shared" ca="1" si="341"/>
        <v>4.6427513325586993</v>
      </c>
      <c r="F2752" s="104">
        <f t="shared" ca="1" si="336"/>
        <v>103.82962478432363</v>
      </c>
      <c r="G2752" s="104">
        <f t="shared" si="343"/>
        <v>2742</v>
      </c>
      <c r="H2752" s="104">
        <f t="shared" ca="1" si="337"/>
        <v>103.82962478432363</v>
      </c>
    </row>
    <row r="2753" spans="1:8">
      <c r="A2753" s="104">
        <f t="shared" si="342"/>
        <v>2743</v>
      </c>
      <c r="B2753" s="104">
        <f t="shared" ca="1" si="338"/>
        <v>0.85572443382765728</v>
      </c>
      <c r="C2753" s="104">
        <f t="shared" ca="1" si="339"/>
        <v>8.6572443382765729E-4</v>
      </c>
      <c r="D2753" s="104">
        <f t="shared" ca="1" si="340"/>
        <v>100.03844687100425</v>
      </c>
      <c r="E2753" s="104">
        <f t="shared" ca="1" si="341"/>
        <v>4.643617056992527</v>
      </c>
      <c r="F2753" s="104">
        <f t="shared" ca="1" si="336"/>
        <v>103.91955154773623</v>
      </c>
      <c r="G2753" s="104">
        <f t="shared" si="343"/>
        <v>2743</v>
      </c>
      <c r="H2753" s="104">
        <f t="shared" ca="1" si="337"/>
        <v>103.91955154773623</v>
      </c>
    </row>
    <row r="2754" spans="1:8">
      <c r="A2754" s="104">
        <f t="shared" si="342"/>
        <v>2744</v>
      </c>
      <c r="B2754" s="104">
        <f t="shared" ca="1" si="338"/>
        <v>-0.18562115902828208</v>
      </c>
      <c r="C2754" s="104">
        <f t="shared" ca="1" si="339"/>
        <v>-1.7562115902828207E-4</v>
      </c>
      <c r="D2754" s="104">
        <f t="shared" ca="1" si="340"/>
        <v>100.03827124984522</v>
      </c>
      <c r="E2754" s="104">
        <f t="shared" ca="1" si="341"/>
        <v>4.6434414358334983</v>
      </c>
      <c r="F2754" s="104">
        <f t="shared" ca="1" si="336"/>
        <v>103.90130267813839</v>
      </c>
      <c r="G2754" s="104">
        <f t="shared" si="343"/>
        <v>2744</v>
      </c>
      <c r="H2754" s="104">
        <f t="shared" ca="1" si="337"/>
        <v>103.90130267813839</v>
      </c>
    </row>
    <row r="2755" spans="1:8">
      <c r="A2755" s="104">
        <f t="shared" si="342"/>
        <v>2745</v>
      </c>
      <c r="B2755" s="104">
        <f t="shared" ca="1" si="338"/>
        <v>0.35969244675460177</v>
      </c>
      <c r="C2755" s="104">
        <f t="shared" ca="1" si="339"/>
        <v>3.6969244675460182E-4</v>
      </c>
      <c r="D2755" s="104">
        <f t="shared" ca="1" si="340"/>
        <v>100.03864094229198</v>
      </c>
      <c r="E2755" s="104">
        <f t="shared" ca="1" si="341"/>
        <v>4.6438111282802526</v>
      </c>
      <c r="F2755" s="104">
        <f t="shared" ca="1" si="336"/>
        <v>103.93972130604713</v>
      </c>
      <c r="G2755" s="104">
        <f t="shared" si="343"/>
        <v>2745</v>
      </c>
      <c r="H2755" s="104">
        <f t="shared" ca="1" si="337"/>
        <v>103.93972130604713</v>
      </c>
    </row>
    <row r="2756" spans="1:8">
      <c r="A2756" s="104">
        <f t="shared" si="342"/>
        <v>2746</v>
      </c>
      <c r="B2756" s="104">
        <f t="shared" ca="1" si="338"/>
        <v>-0.17906677535453142</v>
      </c>
      <c r="C2756" s="104">
        <f t="shared" ca="1" si="339"/>
        <v>-1.6906677535453142E-4</v>
      </c>
      <c r="D2756" s="104">
        <f t="shared" ca="1" si="340"/>
        <v>100.03847187551662</v>
      </c>
      <c r="E2756" s="104">
        <f t="shared" ca="1" si="341"/>
        <v>4.6436420615048979</v>
      </c>
      <c r="F2756" s="104">
        <f t="shared" ca="1" si="336"/>
        <v>103.92215003793534</v>
      </c>
      <c r="G2756" s="104">
        <f t="shared" si="343"/>
        <v>2746</v>
      </c>
      <c r="H2756" s="104">
        <f t="shared" ca="1" si="337"/>
        <v>103.92215003793534</v>
      </c>
    </row>
    <row r="2757" spans="1:8">
      <c r="A2757" s="104">
        <f t="shared" si="342"/>
        <v>2747</v>
      </c>
      <c r="B2757" s="104">
        <f t="shared" ca="1" si="338"/>
        <v>-0.88613045453388972</v>
      </c>
      <c r="C2757" s="104">
        <f t="shared" ca="1" si="339"/>
        <v>-8.7613045453388972E-4</v>
      </c>
      <c r="D2757" s="104">
        <f t="shared" ca="1" si="340"/>
        <v>100.03759574506209</v>
      </c>
      <c r="E2757" s="104">
        <f t="shared" ca="1" si="341"/>
        <v>4.6427659310503637</v>
      </c>
      <c r="F2757" s="104">
        <f t="shared" ca="1" si="336"/>
        <v>103.83114055129948</v>
      </c>
      <c r="G2757" s="104">
        <f t="shared" si="343"/>
        <v>2747</v>
      </c>
      <c r="H2757" s="104">
        <f t="shared" ca="1" si="337"/>
        <v>103.83114055129948</v>
      </c>
    </row>
    <row r="2758" spans="1:8">
      <c r="A2758" s="104">
        <f t="shared" si="342"/>
        <v>2748</v>
      </c>
      <c r="B2758" s="104">
        <f t="shared" ca="1" si="338"/>
        <v>0.76902511962698306</v>
      </c>
      <c r="C2758" s="104">
        <f t="shared" ca="1" si="339"/>
        <v>7.7902511962698305E-4</v>
      </c>
      <c r="D2758" s="104">
        <f t="shared" ca="1" si="340"/>
        <v>100.03837477018172</v>
      </c>
      <c r="E2758" s="104">
        <f t="shared" ca="1" si="341"/>
        <v>4.6435449561699906</v>
      </c>
      <c r="F2758" s="104">
        <f t="shared" ca="1" si="336"/>
        <v>103.91205913269991</v>
      </c>
      <c r="G2758" s="104">
        <f t="shared" si="343"/>
        <v>2748</v>
      </c>
      <c r="H2758" s="104">
        <f t="shared" ca="1" si="337"/>
        <v>103.91205913269991</v>
      </c>
    </row>
    <row r="2759" spans="1:8">
      <c r="A2759" s="104">
        <f t="shared" si="342"/>
        <v>2749</v>
      </c>
      <c r="B2759" s="104">
        <f t="shared" ca="1" si="338"/>
        <v>0.39014586610986113</v>
      </c>
      <c r="C2759" s="104">
        <f t="shared" ca="1" si="339"/>
        <v>4.0014586610986116E-4</v>
      </c>
      <c r="D2759" s="104">
        <f t="shared" ca="1" si="340"/>
        <v>100.03877491604783</v>
      </c>
      <c r="E2759" s="104">
        <f t="shared" ca="1" si="341"/>
        <v>4.6439451020361009</v>
      </c>
      <c r="F2759" s="104">
        <f t="shared" ca="1" si="336"/>
        <v>103.95364743373932</v>
      </c>
      <c r="G2759" s="104">
        <f t="shared" si="343"/>
        <v>2749</v>
      </c>
      <c r="H2759" s="104">
        <f t="shared" ca="1" si="337"/>
        <v>103.95364743373932</v>
      </c>
    </row>
    <row r="2760" spans="1:8">
      <c r="A2760" s="104">
        <f t="shared" si="342"/>
        <v>2750</v>
      </c>
      <c r="B2760" s="104">
        <f t="shared" ca="1" si="338"/>
        <v>-0.95461954661273851</v>
      </c>
      <c r="C2760" s="104">
        <f t="shared" ca="1" si="339"/>
        <v>-9.4461954661273853E-4</v>
      </c>
      <c r="D2760" s="104">
        <f t="shared" ca="1" si="340"/>
        <v>100.03783029650121</v>
      </c>
      <c r="E2760" s="104">
        <f t="shared" ca="1" si="341"/>
        <v>4.6430004824894882</v>
      </c>
      <c r="F2760" s="104">
        <f t="shared" ca="1" si="336"/>
        <v>103.85549715106782</v>
      </c>
      <c r="G2760" s="104">
        <f t="shared" si="343"/>
        <v>2750</v>
      </c>
      <c r="H2760" s="104">
        <f t="shared" ca="1" si="337"/>
        <v>103.85549715106782</v>
      </c>
    </row>
    <row r="2761" spans="1:8">
      <c r="A2761" s="104">
        <f t="shared" si="342"/>
        <v>2751</v>
      </c>
      <c r="B2761" s="104">
        <f t="shared" ca="1" si="338"/>
        <v>-1.3777948710919863</v>
      </c>
      <c r="C2761" s="104">
        <f t="shared" ca="1" si="339"/>
        <v>-1.3677948710919864E-3</v>
      </c>
      <c r="D2761" s="104">
        <f t="shared" ca="1" si="340"/>
        <v>100.03646250163013</v>
      </c>
      <c r="E2761" s="104">
        <f t="shared" ca="1" si="341"/>
        <v>4.6416326876183964</v>
      </c>
      <c r="F2761" s="104">
        <f t="shared" ca="1" si="336"/>
        <v>103.71354124014502</v>
      </c>
      <c r="G2761" s="104">
        <f t="shared" si="343"/>
        <v>2751</v>
      </c>
      <c r="H2761" s="104">
        <f t="shared" ca="1" si="337"/>
        <v>103.71354124014502</v>
      </c>
    </row>
    <row r="2762" spans="1:8">
      <c r="A2762" s="104">
        <f t="shared" si="342"/>
        <v>2752</v>
      </c>
      <c r="B2762" s="104">
        <f t="shared" ca="1" si="338"/>
        <v>-0.70348181614296368</v>
      </c>
      <c r="C2762" s="104">
        <f t="shared" ca="1" si="339"/>
        <v>-6.9348181614296367E-4</v>
      </c>
      <c r="D2762" s="104">
        <f t="shared" ca="1" si="340"/>
        <v>100.03576901981398</v>
      </c>
      <c r="E2762" s="104">
        <f t="shared" ca="1" si="341"/>
        <v>4.6409392058022538</v>
      </c>
      <c r="F2762" s="104">
        <f t="shared" ref="F2762:F2825" ca="1" si="344">EXP(E2762)</f>
        <v>103.64164271824743</v>
      </c>
      <c r="G2762" s="104">
        <f t="shared" si="343"/>
        <v>2752</v>
      </c>
      <c r="H2762" s="104">
        <f t="shared" ref="H2762:H2825" ca="1" si="345">F2762</f>
        <v>103.64164271824743</v>
      </c>
    </row>
    <row r="2763" spans="1:8">
      <c r="A2763" s="104">
        <f t="shared" si="342"/>
        <v>2753</v>
      </c>
      <c r="B2763" s="104">
        <f t="shared" ref="B2763:B2826" ca="1" si="346">NORMINV(RAND(),0,1)</f>
        <v>-0.97596739533972166</v>
      </c>
      <c r="C2763" s="104">
        <f t="shared" ref="C2763:C2826" ca="1" si="347">$E$2+B2763*$C$3</f>
        <v>-9.6596739533972166E-4</v>
      </c>
      <c r="D2763" s="104">
        <f t="shared" ref="D2763:D2826" ca="1" si="348">D2762+C2763</f>
        <v>100.03480305241864</v>
      </c>
      <c r="E2763" s="104">
        <f t="shared" ref="E2763:E2826" ca="1" si="349">E2762+C2763</f>
        <v>4.6399732384069141</v>
      </c>
      <c r="F2763" s="104">
        <f t="shared" ca="1" si="344"/>
        <v>103.54157660866269</v>
      </c>
      <c r="G2763" s="104">
        <f t="shared" si="343"/>
        <v>2753</v>
      </c>
      <c r="H2763" s="104">
        <f t="shared" ca="1" si="345"/>
        <v>103.54157660866269</v>
      </c>
    </row>
    <row r="2764" spans="1:8">
      <c r="A2764" s="104">
        <f t="shared" ref="A2764:A2827" si="350">A2763+1</f>
        <v>2754</v>
      </c>
      <c r="B2764" s="104">
        <f t="shared" ca="1" si="346"/>
        <v>-0.8838224654934741</v>
      </c>
      <c r="C2764" s="104">
        <f t="shared" ca="1" si="347"/>
        <v>-8.7382246549347407E-4</v>
      </c>
      <c r="D2764" s="104">
        <f t="shared" ca="1" si="348"/>
        <v>100.03392922995315</v>
      </c>
      <c r="E2764" s="104">
        <f t="shared" ca="1" si="349"/>
        <v>4.6390994159414207</v>
      </c>
      <c r="F2764" s="104">
        <f t="shared" ca="1" si="344"/>
        <v>103.45113917179604</v>
      </c>
      <c r="G2764" s="104">
        <f t="shared" ref="G2764:G2827" si="351">G2763+1</f>
        <v>2754</v>
      </c>
      <c r="H2764" s="104">
        <f t="shared" ca="1" si="345"/>
        <v>103.45113917179604</v>
      </c>
    </row>
    <row r="2765" spans="1:8">
      <c r="A2765" s="104">
        <f t="shared" si="350"/>
        <v>2755</v>
      </c>
      <c r="B2765" s="104">
        <f t="shared" ca="1" si="346"/>
        <v>-5.8904062334086127E-3</v>
      </c>
      <c r="C2765" s="104">
        <f t="shared" ca="1" si="347"/>
        <v>4.1095937665913883E-6</v>
      </c>
      <c r="D2765" s="104">
        <f t="shared" ca="1" si="348"/>
        <v>100.03393333954691</v>
      </c>
      <c r="E2765" s="104">
        <f t="shared" ca="1" si="349"/>
        <v>4.6391035255351873</v>
      </c>
      <c r="F2765" s="104">
        <f t="shared" ca="1" si="344"/>
        <v>103.45156431482631</v>
      </c>
      <c r="G2765" s="104">
        <f t="shared" si="351"/>
        <v>2755</v>
      </c>
      <c r="H2765" s="104">
        <f t="shared" ca="1" si="345"/>
        <v>103.45156431482631</v>
      </c>
    </row>
    <row r="2766" spans="1:8">
      <c r="A2766" s="104">
        <f t="shared" si="350"/>
        <v>2756</v>
      </c>
      <c r="B2766" s="104">
        <f t="shared" ca="1" si="346"/>
        <v>-0.32956821483102994</v>
      </c>
      <c r="C2766" s="104">
        <f t="shared" ca="1" si="347"/>
        <v>-3.1956821483102992E-4</v>
      </c>
      <c r="D2766" s="104">
        <f t="shared" ca="1" si="348"/>
        <v>100.03361377133207</v>
      </c>
      <c r="E2766" s="104">
        <f t="shared" ca="1" si="349"/>
        <v>4.6387839573203564</v>
      </c>
      <c r="F2766" s="104">
        <f t="shared" ca="1" si="344"/>
        <v>103.41850976496981</v>
      </c>
      <c r="G2766" s="104">
        <f t="shared" si="351"/>
        <v>2756</v>
      </c>
      <c r="H2766" s="104">
        <f t="shared" ca="1" si="345"/>
        <v>103.41850976496981</v>
      </c>
    </row>
    <row r="2767" spans="1:8">
      <c r="A2767" s="104">
        <f t="shared" si="350"/>
        <v>2757</v>
      </c>
      <c r="B2767" s="104">
        <f t="shared" ca="1" si="346"/>
        <v>0.5084318621658761</v>
      </c>
      <c r="C2767" s="104">
        <f t="shared" ca="1" si="347"/>
        <v>5.184318621658761E-4</v>
      </c>
      <c r="D2767" s="104">
        <f t="shared" ca="1" si="348"/>
        <v>100.03413220319423</v>
      </c>
      <c r="E2767" s="104">
        <f t="shared" ca="1" si="349"/>
        <v>4.6393023891825225</v>
      </c>
      <c r="F2767" s="104">
        <f t="shared" ca="1" si="344"/>
        <v>103.47213911595068</v>
      </c>
      <c r="G2767" s="104">
        <f t="shared" si="351"/>
        <v>2757</v>
      </c>
      <c r="H2767" s="104">
        <f t="shared" ca="1" si="345"/>
        <v>103.47213911595068</v>
      </c>
    </row>
    <row r="2768" spans="1:8">
      <c r="A2768" s="104">
        <f t="shared" si="350"/>
        <v>2758</v>
      </c>
      <c r="B2768" s="104">
        <f t="shared" ca="1" si="346"/>
        <v>0.87911515212290481</v>
      </c>
      <c r="C2768" s="104">
        <f t="shared" ca="1" si="347"/>
        <v>8.8911515212290488E-4</v>
      </c>
      <c r="D2768" s="104">
        <f t="shared" ca="1" si="348"/>
        <v>100.03502131834635</v>
      </c>
      <c r="E2768" s="104">
        <f t="shared" ca="1" si="349"/>
        <v>4.6401915043346458</v>
      </c>
      <c r="F2768" s="104">
        <f t="shared" ca="1" si="344"/>
        <v>103.56417867348057</v>
      </c>
      <c r="G2768" s="104">
        <f t="shared" si="351"/>
        <v>2758</v>
      </c>
      <c r="H2768" s="104">
        <f t="shared" ca="1" si="345"/>
        <v>103.56417867348057</v>
      </c>
    </row>
    <row r="2769" spans="1:8">
      <c r="A2769" s="104">
        <f t="shared" si="350"/>
        <v>2759</v>
      </c>
      <c r="B2769" s="104">
        <f t="shared" ca="1" si="346"/>
        <v>0.27322111424619033</v>
      </c>
      <c r="C2769" s="104">
        <f t="shared" ca="1" si="347"/>
        <v>2.8322111424619037E-4</v>
      </c>
      <c r="D2769" s="104">
        <f t="shared" ca="1" si="348"/>
        <v>100.0353045394606</v>
      </c>
      <c r="E2769" s="104">
        <f t="shared" ca="1" si="349"/>
        <v>4.6404747254488923</v>
      </c>
      <c r="F2769" s="104">
        <f t="shared" ca="1" si="344"/>
        <v>103.59351438961151</v>
      </c>
      <c r="G2769" s="104">
        <f t="shared" si="351"/>
        <v>2759</v>
      </c>
      <c r="H2769" s="104">
        <f t="shared" ca="1" si="345"/>
        <v>103.59351438961151</v>
      </c>
    </row>
    <row r="2770" spans="1:8">
      <c r="A2770" s="104">
        <f t="shared" si="350"/>
        <v>2760</v>
      </c>
      <c r="B2770" s="104">
        <f t="shared" ca="1" si="346"/>
        <v>-1.2137246291666162</v>
      </c>
      <c r="C2770" s="104">
        <f t="shared" ca="1" si="347"/>
        <v>-1.2037246291666161E-3</v>
      </c>
      <c r="D2770" s="104">
        <f t="shared" ca="1" si="348"/>
        <v>100.03410081483143</v>
      </c>
      <c r="E2770" s="104">
        <f t="shared" ca="1" si="349"/>
        <v>4.6392710008197255</v>
      </c>
      <c r="F2770" s="104">
        <f t="shared" ca="1" si="344"/>
        <v>103.4688913458801</v>
      </c>
      <c r="G2770" s="104">
        <f t="shared" si="351"/>
        <v>2760</v>
      </c>
      <c r="H2770" s="104">
        <f t="shared" ca="1" si="345"/>
        <v>103.4688913458801</v>
      </c>
    </row>
    <row r="2771" spans="1:8">
      <c r="A2771" s="104">
        <f t="shared" si="350"/>
        <v>2761</v>
      </c>
      <c r="B2771" s="104">
        <f t="shared" ca="1" si="346"/>
        <v>1.3471721191850228</v>
      </c>
      <c r="C2771" s="104">
        <f t="shared" ca="1" si="347"/>
        <v>1.3571721191850228E-3</v>
      </c>
      <c r="D2771" s="104">
        <f t="shared" ca="1" si="348"/>
        <v>100.03545798695062</v>
      </c>
      <c r="E2771" s="104">
        <f t="shared" ca="1" si="349"/>
        <v>4.6406281729389107</v>
      </c>
      <c r="F2771" s="104">
        <f t="shared" ca="1" si="344"/>
        <v>103.60941177405246</v>
      </c>
      <c r="G2771" s="104">
        <f t="shared" si="351"/>
        <v>2761</v>
      </c>
      <c r="H2771" s="104">
        <f t="shared" ca="1" si="345"/>
        <v>103.60941177405246</v>
      </c>
    </row>
    <row r="2772" spans="1:8">
      <c r="A2772" s="104">
        <f t="shared" si="350"/>
        <v>2762</v>
      </c>
      <c r="B2772" s="104">
        <f t="shared" ca="1" si="346"/>
        <v>-0.76407767955517403</v>
      </c>
      <c r="C2772" s="104">
        <f t="shared" ca="1" si="347"/>
        <v>-7.5407767955517398E-4</v>
      </c>
      <c r="D2772" s="104">
        <f t="shared" ca="1" si="348"/>
        <v>100.03470390927106</v>
      </c>
      <c r="E2772" s="104">
        <f t="shared" ca="1" si="349"/>
        <v>4.6398740952593558</v>
      </c>
      <c r="F2772" s="104">
        <f t="shared" ca="1" si="344"/>
        <v>103.53131167971165</v>
      </c>
      <c r="G2772" s="104">
        <f t="shared" si="351"/>
        <v>2762</v>
      </c>
      <c r="H2772" s="104">
        <f t="shared" ca="1" si="345"/>
        <v>103.53131167971165</v>
      </c>
    </row>
    <row r="2773" spans="1:8">
      <c r="A2773" s="104">
        <f t="shared" si="350"/>
        <v>2763</v>
      </c>
      <c r="B2773" s="104">
        <f t="shared" ca="1" si="346"/>
        <v>-1.6661081008818024</v>
      </c>
      <c r="C2773" s="104">
        <f t="shared" ca="1" si="347"/>
        <v>-1.6561081008818024E-3</v>
      </c>
      <c r="D2773" s="104">
        <f t="shared" ca="1" si="348"/>
        <v>100.03304780117017</v>
      </c>
      <c r="E2773" s="104">
        <f t="shared" ca="1" si="349"/>
        <v>4.6382179871584741</v>
      </c>
      <c r="F2773" s="104">
        <f t="shared" ca="1" si="344"/>
        <v>103.35999453475564</v>
      </c>
      <c r="G2773" s="104">
        <f t="shared" si="351"/>
        <v>2763</v>
      </c>
      <c r="H2773" s="104">
        <f t="shared" ca="1" si="345"/>
        <v>103.35999453475564</v>
      </c>
    </row>
    <row r="2774" spans="1:8">
      <c r="A2774" s="104">
        <f t="shared" si="350"/>
        <v>2764</v>
      </c>
      <c r="B2774" s="104">
        <f t="shared" ca="1" si="346"/>
        <v>8.8363612523605195E-2</v>
      </c>
      <c r="C2774" s="104">
        <f t="shared" ca="1" si="347"/>
        <v>9.8363612523605194E-5</v>
      </c>
      <c r="D2774" s="104">
        <f t="shared" ca="1" si="348"/>
        <v>100.03314616478269</v>
      </c>
      <c r="E2774" s="104">
        <f t="shared" ca="1" si="349"/>
        <v>4.6383163507709977</v>
      </c>
      <c r="F2774" s="104">
        <f t="shared" ca="1" si="344"/>
        <v>103.37016189724955</v>
      </c>
      <c r="G2774" s="104">
        <f t="shared" si="351"/>
        <v>2764</v>
      </c>
      <c r="H2774" s="104">
        <f t="shared" ca="1" si="345"/>
        <v>103.37016189724955</v>
      </c>
    </row>
    <row r="2775" spans="1:8">
      <c r="A2775" s="104">
        <f t="shared" si="350"/>
        <v>2765</v>
      </c>
      <c r="B2775" s="104">
        <f t="shared" ca="1" si="346"/>
        <v>-0.28428307357196092</v>
      </c>
      <c r="C2775" s="104">
        <f t="shared" ca="1" si="347"/>
        <v>-2.7428307357196092E-4</v>
      </c>
      <c r="D2775" s="104">
        <f t="shared" ca="1" si="348"/>
        <v>100.03287188170913</v>
      </c>
      <c r="E2775" s="104">
        <f t="shared" ca="1" si="349"/>
        <v>4.6380420676974259</v>
      </c>
      <c r="F2775" s="104">
        <f t="shared" ca="1" si="344"/>
        <v>103.34181309950417</v>
      </c>
      <c r="G2775" s="104">
        <f t="shared" si="351"/>
        <v>2765</v>
      </c>
      <c r="H2775" s="104">
        <f t="shared" ca="1" si="345"/>
        <v>103.34181309950417</v>
      </c>
    </row>
    <row r="2776" spans="1:8">
      <c r="A2776" s="104">
        <f t="shared" si="350"/>
        <v>2766</v>
      </c>
      <c r="B2776" s="104">
        <f t="shared" ca="1" si="346"/>
        <v>7.0403333739271157E-2</v>
      </c>
      <c r="C2776" s="104">
        <f t="shared" ca="1" si="347"/>
        <v>8.0403333739271159E-5</v>
      </c>
      <c r="D2776" s="104">
        <f t="shared" ca="1" si="348"/>
        <v>100.03295228504287</v>
      </c>
      <c r="E2776" s="104">
        <f t="shared" ca="1" si="349"/>
        <v>4.6381224710311653</v>
      </c>
      <c r="F2776" s="104">
        <f t="shared" ca="1" si="344"/>
        <v>103.35012245983771</v>
      </c>
      <c r="G2776" s="104">
        <f t="shared" si="351"/>
        <v>2766</v>
      </c>
      <c r="H2776" s="104">
        <f t="shared" ca="1" si="345"/>
        <v>103.35012245983771</v>
      </c>
    </row>
    <row r="2777" spans="1:8">
      <c r="A2777" s="104">
        <f t="shared" si="350"/>
        <v>2767</v>
      </c>
      <c r="B2777" s="104">
        <f t="shared" ca="1" si="346"/>
        <v>0.29613395264163278</v>
      </c>
      <c r="C2777" s="104">
        <f t="shared" ca="1" si="347"/>
        <v>3.0613395264163283E-4</v>
      </c>
      <c r="D2777" s="104">
        <f t="shared" ca="1" si="348"/>
        <v>100.03325841899552</v>
      </c>
      <c r="E2777" s="104">
        <f t="shared" ca="1" si="349"/>
        <v>4.6384286049838073</v>
      </c>
      <c r="F2777" s="104">
        <f t="shared" ca="1" si="344"/>
        <v>103.38176628470983</v>
      </c>
      <c r="G2777" s="104">
        <f t="shared" si="351"/>
        <v>2767</v>
      </c>
      <c r="H2777" s="104">
        <f t="shared" ca="1" si="345"/>
        <v>103.38176628470983</v>
      </c>
    </row>
    <row r="2778" spans="1:8">
      <c r="A2778" s="104">
        <f t="shared" si="350"/>
        <v>2768</v>
      </c>
      <c r="B2778" s="104">
        <f t="shared" ca="1" si="346"/>
        <v>0.94230771482520037</v>
      </c>
      <c r="C2778" s="104">
        <f t="shared" ca="1" si="347"/>
        <v>9.5230771482520044E-4</v>
      </c>
      <c r="D2778" s="104">
        <f t="shared" ca="1" si="348"/>
        <v>100.03421072671034</v>
      </c>
      <c r="E2778" s="104">
        <f t="shared" ca="1" si="349"/>
        <v>4.6393809126986323</v>
      </c>
      <c r="F2778" s="104">
        <f t="shared" ca="1" si="344"/>
        <v>103.48026443114345</v>
      </c>
      <c r="G2778" s="104">
        <f t="shared" si="351"/>
        <v>2768</v>
      </c>
      <c r="H2778" s="104">
        <f t="shared" ca="1" si="345"/>
        <v>103.48026443114345</v>
      </c>
    </row>
    <row r="2779" spans="1:8">
      <c r="A2779" s="104">
        <f t="shared" si="350"/>
        <v>2769</v>
      </c>
      <c r="B2779" s="104">
        <f t="shared" ca="1" si="346"/>
        <v>-1.6067456936797333</v>
      </c>
      <c r="C2779" s="104">
        <f t="shared" ca="1" si="347"/>
        <v>-1.5967456936797333E-3</v>
      </c>
      <c r="D2779" s="104">
        <f t="shared" ca="1" si="348"/>
        <v>100.03261398101667</v>
      </c>
      <c r="E2779" s="104">
        <f t="shared" ca="1" si="349"/>
        <v>4.6377841670049529</v>
      </c>
      <c r="F2779" s="104">
        <f t="shared" ca="1" si="344"/>
        <v>103.31516461082394</v>
      </c>
      <c r="G2779" s="104">
        <f t="shared" si="351"/>
        <v>2769</v>
      </c>
      <c r="H2779" s="104">
        <f t="shared" ca="1" si="345"/>
        <v>103.31516461082394</v>
      </c>
    </row>
    <row r="2780" spans="1:8">
      <c r="A2780" s="104">
        <f t="shared" si="350"/>
        <v>2770</v>
      </c>
      <c r="B2780" s="104">
        <f t="shared" ca="1" si="346"/>
        <v>-0.12125193440027865</v>
      </c>
      <c r="C2780" s="104">
        <f t="shared" ca="1" si="347"/>
        <v>-1.1125193440027865E-4</v>
      </c>
      <c r="D2780" s="104">
        <f t="shared" ca="1" si="348"/>
        <v>100.03250272908227</v>
      </c>
      <c r="E2780" s="104">
        <f t="shared" ca="1" si="349"/>
        <v>4.6376729150705529</v>
      </c>
      <c r="F2780" s="104">
        <f t="shared" ca="1" si="344"/>
        <v>103.30367123824995</v>
      </c>
      <c r="G2780" s="104">
        <f t="shared" si="351"/>
        <v>2770</v>
      </c>
      <c r="H2780" s="104">
        <f t="shared" ca="1" si="345"/>
        <v>103.30367123824995</v>
      </c>
    </row>
    <row r="2781" spans="1:8">
      <c r="A2781" s="104">
        <f t="shared" si="350"/>
        <v>2771</v>
      </c>
      <c r="B2781" s="104">
        <f t="shared" ca="1" si="346"/>
        <v>-1.0668144493063276</v>
      </c>
      <c r="C2781" s="104">
        <f t="shared" ca="1" si="347"/>
        <v>-1.0568144493063277E-3</v>
      </c>
      <c r="D2781" s="104">
        <f t="shared" ca="1" si="348"/>
        <v>100.03144591463297</v>
      </c>
      <c r="E2781" s="104">
        <f t="shared" ca="1" si="349"/>
        <v>4.6366161006212465</v>
      </c>
      <c r="F2781" s="104">
        <f t="shared" ca="1" si="344"/>
        <v>103.19455609320543</v>
      </c>
      <c r="G2781" s="104">
        <f t="shared" si="351"/>
        <v>2771</v>
      </c>
      <c r="H2781" s="104">
        <f t="shared" ca="1" si="345"/>
        <v>103.19455609320543</v>
      </c>
    </row>
    <row r="2782" spans="1:8">
      <c r="A2782" s="104">
        <f t="shared" si="350"/>
        <v>2772</v>
      </c>
      <c r="B2782" s="104">
        <f t="shared" ca="1" si="346"/>
        <v>1.385084206577075</v>
      </c>
      <c r="C2782" s="104">
        <f t="shared" ca="1" si="347"/>
        <v>1.3950842065770751E-3</v>
      </c>
      <c r="D2782" s="104">
        <f t="shared" ca="1" si="348"/>
        <v>100.03284099883955</v>
      </c>
      <c r="E2782" s="104">
        <f t="shared" ca="1" si="349"/>
        <v>4.6380111848278238</v>
      </c>
      <c r="F2782" s="104">
        <f t="shared" ca="1" si="344"/>
        <v>103.33862165704647</v>
      </c>
      <c r="G2782" s="104">
        <f t="shared" si="351"/>
        <v>2772</v>
      </c>
      <c r="H2782" s="104">
        <f t="shared" ca="1" si="345"/>
        <v>103.33862165704647</v>
      </c>
    </row>
    <row r="2783" spans="1:8">
      <c r="A2783" s="104">
        <f t="shared" si="350"/>
        <v>2773</v>
      </c>
      <c r="B2783" s="104">
        <f t="shared" ca="1" si="346"/>
        <v>-0.24081788030462969</v>
      </c>
      <c r="C2783" s="104">
        <f t="shared" ca="1" si="347"/>
        <v>-2.308178803046297E-4</v>
      </c>
      <c r="D2783" s="104">
        <f t="shared" ca="1" si="348"/>
        <v>100.03261018095924</v>
      </c>
      <c r="E2783" s="104">
        <f t="shared" ca="1" si="349"/>
        <v>4.6377803669475188</v>
      </c>
      <c r="F2783" s="104">
        <f t="shared" ca="1" si="344"/>
        <v>103.31477200801056</v>
      </c>
      <c r="G2783" s="104">
        <f t="shared" si="351"/>
        <v>2773</v>
      </c>
      <c r="H2783" s="104">
        <f t="shared" ca="1" si="345"/>
        <v>103.31477200801056</v>
      </c>
    </row>
    <row r="2784" spans="1:8">
      <c r="A2784" s="104">
        <f t="shared" si="350"/>
        <v>2774</v>
      </c>
      <c r="B2784" s="104">
        <f t="shared" ca="1" si="346"/>
        <v>0.72460768191690161</v>
      </c>
      <c r="C2784" s="104">
        <f t="shared" ca="1" si="347"/>
        <v>7.346076819169016E-4</v>
      </c>
      <c r="D2784" s="104">
        <f t="shared" ca="1" si="348"/>
        <v>100.03334478864116</v>
      </c>
      <c r="E2784" s="104">
        <f t="shared" ca="1" si="349"/>
        <v>4.6385149746294356</v>
      </c>
      <c r="F2784" s="104">
        <f t="shared" ca="1" si="344"/>
        <v>103.39069571683866</v>
      </c>
      <c r="G2784" s="104">
        <f t="shared" si="351"/>
        <v>2774</v>
      </c>
      <c r="H2784" s="104">
        <f t="shared" ca="1" si="345"/>
        <v>103.39069571683866</v>
      </c>
    </row>
    <row r="2785" spans="1:8">
      <c r="A2785" s="104">
        <f t="shared" si="350"/>
        <v>2775</v>
      </c>
      <c r="B2785" s="104">
        <f t="shared" ca="1" si="346"/>
        <v>0.90700464577807871</v>
      </c>
      <c r="C2785" s="104">
        <f t="shared" ca="1" si="347"/>
        <v>9.1700464577807871E-4</v>
      </c>
      <c r="D2785" s="104">
        <f t="shared" ca="1" si="348"/>
        <v>100.03426179328693</v>
      </c>
      <c r="E2785" s="104">
        <f t="shared" ca="1" si="349"/>
        <v>4.6394319792752139</v>
      </c>
      <c r="F2785" s="104">
        <f t="shared" ca="1" si="344"/>
        <v>103.48554894892168</v>
      </c>
      <c r="G2785" s="104">
        <f t="shared" si="351"/>
        <v>2775</v>
      </c>
      <c r="H2785" s="104">
        <f t="shared" ca="1" si="345"/>
        <v>103.48554894892168</v>
      </c>
    </row>
    <row r="2786" spans="1:8">
      <c r="A2786" s="104">
        <f t="shared" si="350"/>
        <v>2776</v>
      </c>
      <c r="B2786" s="104">
        <f t="shared" ca="1" si="346"/>
        <v>0.4881734773316373</v>
      </c>
      <c r="C2786" s="104">
        <f t="shared" ca="1" si="347"/>
        <v>4.981734773316373E-4</v>
      </c>
      <c r="D2786" s="104">
        <f t="shared" ca="1" si="348"/>
        <v>100.03475996676426</v>
      </c>
      <c r="E2786" s="104">
        <f t="shared" ca="1" si="349"/>
        <v>4.6399301527525454</v>
      </c>
      <c r="F2786" s="104">
        <f t="shared" ca="1" si="344"/>
        <v>103.53711554818469</v>
      </c>
      <c r="G2786" s="104">
        <f t="shared" si="351"/>
        <v>2776</v>
      </c>
      <c r="H2786" s="104">
        <f t="shared" ca="1" si="345"/>
        <v>103.53711554818469</v>
      </c>
    </row>
    <row r="2787" spans="1:8">
      <c r="A2787" s="104">
        <f t="shared" si="350"/>
        <v>2777</v>
      </c>
      <c r="B2787" s="104">
        <f t="shared" ca="1" si="346"/>
        <v>0.52153936710925919</v>
      </c>
      <c r="C2787" s="104">
        <f t="shared" ca="1" si="347"/>
        <v>5.3153936710925926E-4</v>
      </c>
      <c r="D2787" s="104">
        <f t="shared" ca="1" si="348"/>
        <v>100.03529150613136</v>
      </c>
      <c r="E2787" s="104">
        <f t="shared" ca="1" si="349"/>
        <v>4.6404616921196551</v>
      </c>
      <c r="F2787" s="104">
        <f t="shared" ca="1" si="344"/>
        <v>103.59216423003019</v>
      </c>
      <c r="G2787" s="104">
        <f t="shared" si="351"/>
        <v>2777</v>
      </c>
      <c r="H2787" s="104">
        <f t="shared" ca="1" si="345"/>
        <v>103.59216423003019</v>
      </c>
    </row>
    <row r="2788" spans="1:8">
      <c r="A2788" s="104">
        <f t="shared" si="350"/>
        <v>2778</v>
      </c>
      <c r="B2788" s="104">
        <f t="shared" ca="1" si="346"/>
        <v>-3.4435896304897934E-2</v>
      </c>
      <c r="C2788" s="104">
        <f t="shared" ca="1" si="347"/>
        <v>-2.4435896304897936E-5</v>
      </c>
      <c r="D2788" s="104">
        <f t="shared" ca="1" si="348"/>
        <v>100.03526707023505</v>
      </c>
      <c r="E2788" s="104">
        <f t="shared" ca="1" si="349"/>
        <v>4.6404372562233505</v>
      </c>
      <c r="F2788" s="104">
        <f t="shared" ca="1" si="344"/>
        <v>103.58963289357496</v>
      </c>
      <c r="G2788" s="104">
        <f t="shared" si="351"/>
        <v>2778</v>
      </c>
      <c r="H2788" s="104">
        <f t="shared" ca="1" si="345"/>
        <v>103.58963289357496</v>
      </c>
    </row>
    <row r="2789" spans="1:8">
      <c r="A2789" s="104">
        <f t="shared" si="350"/>
        <v>2779</v>
      </c>
      <c r="B2789" s="104">
        <f t="shared" ca="1" si="346"/>
        <v>0.80745353091471972</v>
      </c>
      <c r="C2789" s="104">
        <f t="shared" ca="1" si="347"/>
        <v>8.1745353091471973E-4</v>
      </c>
      <c r="D2789" s="104">
        <f t="shared" ca="1" si="348"/>
        <v>100.03608452376596</v>
      </c>
      <c r="E2789" s="104">
        <f t="shared" ca="1" si="349"/>
        <v>4.6412547097542651</v>
      </c>
      <c r="F2789" s="104">
        <f t="shared" ca="1" si="344"/>
        <v>103.67434722504726</v>
      </c>
      <c r="G2789" s="104">
        <f t="shared" si="351"/>
        <v>2779</v>
      </c>
      <c r="H2789" s="104">
        <f t="shared" ca="1" si="345"/>
        <v>103.67434722504726</v>
      </c>
    </row>
    <row r="2790" spans="1:8">
      <c r="A2790" s="104">
        <f t="shared" si="350"/>
        <v>2780</v>
      </c>
      <c r="B2790" s="104">
        <f t="shared" ca="1" si="346"/>
        <v>1.2706651509403395</v>
      </c>
      <c r="C2790" s="104">
        <f t="shared" ca="1" si="347"/>
        <v>1.2806651509403395E-3</v>
      </c>
      <c r="D2790" s="104">
        <f t="shared" ca="1" si="348"/>
        <v>100.03736518891691</v>
      </c>
      <c r="E2790" s="104">
        <f t="shared" ca="1" si="349"/>
        <v>4.6425353749052052</v>
      </c>
      <c r="F2790" s="104">
        <f t="shared" ca="1" si="344"/>
        <v>103.8072044032056</v>
      </c>
      <c r="G2790" s="104">
        <f t="shared" si="351"/>
        <v>2780</v>
      </c>
      <c r="H2790" s="104">
        <f t="shared" ca="1" si="345"/>
        <v>103.8072044032056</v>
      </c>
    </row>
    <row r="2791" spans="1:8">
      <c r="A2791" s="104">
        <f t="shared" si="350"/>
        <v>2781</v>
      </c>
      <c r="B2791" s="104">
        <f t="shared" ca="1" si="346"/>
        <v>2.3027711170017735</v>
      </c>
      <c r="C2791" s="104">
        <f t="shared" ca="1" si="347"/>
        <v>2.3127711170017736E-3</v>
      </c>
      <c r="D2791" s="104">
        <f t="shared" ca="1" si="348"/>
        <v>100.03967796003391</v>
      </c>
      <c r="E2791" s="104">
        <f t="shared" ca="1" si="349"/>
        <v>4.6448481460222073</v>
      </c>
      <c r="F2791" s="104">
        <f t="shared" ca="1" si="344"/>
        <v>104.04756454914896</v>
      </c>
      <c r="G2791" s="104">
        <f t="shared" si="351"/>
        <v>2781</v>
      </c>
      <c r="H2791" s="104">
        <f t="shared" ca="1" si="345"/>
        <v>104.04756454914896</v>
      </c>
    </row>
    <row r="2792" spans="1:8">
      <c r="A2792" s="104">
        <f t="shared" si="350"/>
        <v>2782</v>
      </c>
      <c r="B2792" s="104">
        <f t="shared" ca="1" si="346"/>
        <v>-1.795474180701603</v>
      </c>
      <c r="C2792" s="104">
        <f t="shared" ca="1" si="347"/>
        <v>-1.785474180701603E-3</v>
      </c>
      <c r="D2792" s="104">
        <f t="shared" ca="1" si="348"/>
        <v>100.03789248585321</v>
      </c>
      <c r="E2792" s="104">
        <f t="shared" ca="1" si="349"/>
        <v>4.6430626718415056</v>
      </c>
      <c r="F2792" s="104">
        <f t="shared" ca="1" si="344"/>
        <v>103.86195605797462</v>
      </c>
      <c r="G2792" s="104">
        <f t="shared" si="351"/>
        <v>2782</v>
      </c>
      <c r="H2792" s="104">
        <f t="shared" ca="1" si="345"/>
        <v>103.86195605797462</v>
      </c>
    </row>
    <row r="2793" spans="1:8">
      <c r="A2793" s="104">
        <f t="shared" si="350"/>
        <v>2783</v>
      </c>
      <c r="B2793" s="104">
        <f t="shared" ca="1" si="346"/>
        <v>-0.48363999910641087</v>
      </c>
      <c r="C2793" s="104">
        <f t="shared" ca="1" si="347"/>
        <v>-4.7363999910641087E-4</v>
      </c>
      <c r="D2793" s="104">
        <f t="shared" ca="1" si="348"/>
        <v>100.03741884585411</v>
      </c>
      <c r="E2793" s="104">
        <f t="shared" ca="1" si="349"/>
        <v>4.642589031842399</v>
      </c>
      <c r="F2793" s="104">
        <f t="shared" ca="1" si="344"/>
        <v>103.81277452928916</v>
      </c>
      <c r="G2793" s="104">
        <f t="shared" si="351"/>
        <v>2783</v>
      </c>
      <c r="H2793" s="104">
        <f t="shared" ca="1" si="345"/>
        <v>103.81277452928916</v>
      </c>
    </row>
    <row r="2794" spans="1:8">
      <c r="A2794" s="104">
        <f t="shared" si="350"/>
        <v>2784</v>
      </c>
      <c r="B2794" s="104">
        <f t="shared" ca="1" si="346"/>
        <v>-1.8407539771948787</v>
      </c>
      <c r="C2794" s="104">
        <f t="shared" ca="1" si="347"/>
        <v>-1.8307539771948787E-3</v>
      </c>
      <c r="D2794" s="104">
        <f t="shared" ca="1" si="348"/>
        <v>100.03558809187692</v>
      </c>
      <c r="E2794" s="104">
        <f t="shared" ca="1" si="349"/>
        <v>4.6407582778652046</v>
      </c>
      <c r="F2794" s="104">
        <f t="shared" ca="1" si="344"/>
        <v>103.62289274588608</v>
      </c>
      <c r="G2794" s="104">
        <f t="shared" si="351"/>
        <v>2784</v>
      </c>
      <c r="H2794" s="104">
        <f t="shared" ca="1" si="345"/>
        <v>103.62289274588608</v>
      </c>
    </row>
    <row r="2795" spans="1:8">
      <c r="A2795" s="104">
        <f t="shared" si="350"/>
        <v>2785</v>
      </c>
      <c r="B2795" s="104">
        <f t="shared" ca="1" si="346"/>
        <v>5.5084753952616208E-2</v>
      </c>
      <c r="C2795" s="104">
        <f t="shared" ca="1" si="347"/>
        <v>6.5084753952616216E-5</v>
      </c>
      <c r="D2795" s="104">
        <f t="shared" ca="1" si="348"/>
        <v>100.03565317663087</v>
      </c>
      <c r="E2795" s="104">
        <f t="shared" ca="1" si="349"/>
        <v>4.6408233626191571</v>
      </c>
      <c r="F2795" s="104">
        <f t="shared" ca="1" si="344"/>
        <v>103.62963723584365</v>
      </c>
      <c r="G2795" s="104">
        <f t="shared" si="351"/>
        <v>2785</v>
      </c>
      <c r="H2795" s="104">
        <f t="shared" ca="1" si="345"/>
        <v>103.62963723584365</v>
      </c>
    </row>
    <row r="2796" spans="1:8">
      <c r="A2796" s="104">
        <f t="shared" si="350"/>
        <v>2786</v>
      </c>
      <c r="B2796" s="104">
        <f t="shared" ca="1" si="346"/>
        <v>-2.0007170797350469</v>
      </c>
      <c r="C2796" s="104">
        <f t="shared" ca="1" si="347"/>
        <v>-1.990717079735047E-3</v>
      </c>
      <c r="D2796" s="104">
        <f t="shared" ca="1" si="348"/>
        <v>100.03366245955114</v>
      </c>
      <c r="E2796" s="104">
        <f t="shared" ca="1" si="349"/>
        <v>4.6388326455394218</v>
      </c>
      <c r="F2796" s="104">
        <f t="shared" ca="1" si="344"/>
        <v>103.42354515060964</v>
      </c>
      <c r="G2796" s="104">
        <f t="shared" si="351"/>
        <v>2786</v>
      </c>
      <c r="H2796" s="104">
        <f t="shared" ca="1" si="345"/>
        <v>103.42354515060964</v>
      </c>
    </row>
    <row r="2797" spans="1:8">
      <c r="A2797" s="104">
        <f t="shared" si="350"/>
        <v>2787</v>
      </c>
      <c r="B2797" s="104">
        <f t="shared" ca="1" si="346"/>
        <v>2.5579491751147181</v>
      </c>
      <c r="C2797" s="104">
        <f t="shared" ca="1" si="347"/>
        <v>2.5679491751147182E-3</v>
      </c>
      <c r="D2797" s="104">
        <f t="shared" ca="1" si="348"/>
        <v>100.03623040872625</v>
      </c>
      <c r="E2797" s="104">
        <f t="shared" ca="1" si="349"/>
        <v>4.6414005947145363</v>
      </c>
      <c r="F2797" s="104">
        <f t="shared" ca="1" si="344"/>
        <v>103.68947285634756</v>
      </c>
      <c r="G2797" s="104">
        <f t="shared" si="351"/>
        <v>2787</v>
      </c>
      <c r="H2797" s="104">
        <f t="shared" ca="1" si="345"/>
        <v>103.68947285634756</v>
      </c>
    </row>
    <row r="2798" spans="1:8">
      <c r="A2798" s="104">
        <f t="shared" si="350"/>
        <v>2788</v>
      </c>
      <c r="B2798" s="104">
        <f t="shared" ca="1" si="346"/>
        <v>0.12408996935285424</v>
      </c>
      <c r="C2798" s="104">
        <f t="shared" ca="1" si="347"/>
        <v>1.3408996935285425E-4</v>
      </c>
      <c r="D2798" s="104">
        <f t="shared" ca="1" si="348"/>
        <v>100.0363644986956</v>
      </c>
      <c r="E2798" s="104">
        <f t="shared" ca="1" si="349"/>
        <v>4.6415346846838892</v>
      </c>
      <c r="F2798" s="104">
        <f t="shared" ca="1" si="344"/>
        <v>103.70337750680133</v>
      </c>
      <c r="G2798" s="104">
        <f t="shared" si="351"/>
        <v>2788</v>
      </c>
      <c r="H2798" s="104">
        <f t="shared" ca="1" si="345"/>
        <v>103.70337750680133</v>
      </c>
    </row>
    <row r="2799" spans="1:8">
      <c r="A2799" s="104">
        <f t="shared" si="350"/>
        <v>2789</v>
      </c>
      <c r="B2799" s="104">
        <f t="shared" ca="1" si="346"/>
        <v>0.67776343380406456</v>
      </c>
      <c r="C2799" s="104">
        <f t="shared" ca="1" si="347"/>
        <v>6.8776343380406459E-4</v>
      </c>
      <c r="D2799" s="104">
        <f t="shared" ca="1" si="348"/>
        <v>100.03705226212941</v>
      </c>
      <c r="E2799" s="104">
        <f t="shared" ca="1" si="349"/>
        <v>4.6422224481176935</v>
      </c>
      <c r="F2799" s="104">
        <f t="shared" ca="1" si="344"/>
        <v>103.77472543024652</v>
      </c>
      <c r="G2799" s="104">
        <f t="shared" si="351"/>
        <v>2789</v>
      </c>
      <c r="H2799" s="104">
        <f t="shared" ca="1" si="345"/>
        <v>103.77472543024652</v>
      </c>
    </row>
    <row r="2800" spans="1:8">
      <c r="A2800" s="104">
        <f t="shared" si="350"/>
        <v>2790</v>
      </c>
      <c r="B2800" s="104">
        <f t="shared" ca="1" si="346"/>
        <v>1.472433287613172</v>
      </c>
      <c r="C2800" s="104">
        <f t="shared" ca="1" si="347"/>
        <v>1.482433287613172E-3</v>
      </c>
      <c r="D2800" s="104">
        <f t="shared" ca="1" si="348"/>
        <v>100.03853469541703</v>
      </c>
      <c r="E2800" s="104">
        <f t="shared" ca="1" si="349"/>
        <v>4.6437048814053066</v>
      </c>
      <c r="F2800" s="104">
        <f t="shared" ca="1" si="344"/>
        <v>103.92867862211133</v>
      </c>
      <c r="G2800" s="104">
        <f t="shared" si="351"/>
        <v>2790</v>
      </c>
      <c r="H2800" s="104">
        <f t="shared" ca="1" si="345"/>
        <v>103.92867862211133</v>
      </c>
    </row>
    <row r="2801" spans="1:8">
      <c r="A2801" s="104">
        <f t="shared" si="350"/>
        <v>2791</v>
      </c>
      <c r="B2801" s="104">
        <f t="shared" ca="1" si="346"/>
        <v>3.5473229234895515E-2</v>
      </c>
      <c r="C2801" s="104">
        <f t="shared" ca="1" si="347"/>
        <v>4.5473229234895514E-5</v>
      </c>
      <c r="D2801" s="104">
        <f t="shared" ca="1" si="348"/>
        <v>100.03858016864626</v>
      </c>
      <c r="E2801" s="104">
        <f t="shared" ca="1" si="349"/>
        <v>4.6437503546345411</v>
      </c>
      <c r="F2801" s="104">
        <f t="shared" ca="1" si="344"/>
        <v>103.9334047021926</v>
      </c>
      <c r="G2801" s="104">
        <f t="shared" si="351"/>
        <v>2791</v>
      </c>
      <c r="H2801" s="104">
        <f t="shared" ca="1" si="345"/>
        <v>103.9334047021926</v>
      </c>
    </row>
    <row r="2802" spans="1:8">
      <c r="A2802" s="104">
        <f t="shared" si="350"/>
        <v>2792</v>
      </c>
      <c r="B2802" s="104">
        <f t="shared" ca="1" si="346"/>
        <v>-0.68977896948701733</v>
      </c>
      <c r="C2802" s="104">
        <f t="shared" ca="1" si="347"/>
        <v>-6.7977896948701727E-4</v>
      </c>
      <c r="D2802" s="104">
        <f t="shared" ca="1" si="348"/>
        <v>100.03790038967678</v>
      </c>
      <c r="E2802" s="104">
        <f t="shared" ca="1" si="349"/>
        <v>4.6430705756650541</v>
      </c>
      <c r="F2802" s="104">
        <f t="shared" ca="1" si="344"/>
        <v>103.86277696779288</v>
      </c>
      <c r="G2802" s="104">
        <f t="shared" si="351"/>
        <v>2792</v>
      </c>
      <c r="H2802" s="104">
        <f t="shared" ca="1" si="345"/>
        <v>103.86277696779288</v>
      </c>
    </row>
    <row r="2803" spans="1:8">
      <c r="A2803" s="104">
        <f t="shared" si="350"/>
        <v>2793</v>
      </c>
      <c r="B2803" s="104">
        <f t="shared" ca="1" si="346"/>
        <v>-0.41376531963238095</v>
      </c>
      <c r="C2803" s="104">
        <f t="shared" ca="1" si="347"/>
        <v>-4.0376531963238094E-4</v>
      </c>
      <c r="D2803" s="104">
        <f t="shared" ca="1" si="348"/>
        <v>100.03749662435715</v>
      </c>
      <c r="E2803" s="104">
        <f t="shared" ca="1" si="349"/>
        <v>4.6426668103454221</v>
      </c>
      <c r="F2803" s="104">
        <f t="shared" ca="1" si="344"/>
        <v>103.82084924550232</v>
      </c>
      <c r="G2803" s="104">
        <f t="shared" si="351"/>
        <v>2793</v>
      </c>
      <c r="H2803" s="104">
        <f t="shared" ca="1" si="345"/>
        <v>103.82084924550232</v>
      </c>
    </row>
    <row r="2804" spans="1:8">
      <c r="A2804" s="104">
        <f t="shared" si="350"/>
        <v>2794</v>
      </c>
      <c r="B2804" s="104">
        <f t="shared" ca="1" si="346"/>
        <v>0.78251531024792875</v>
      </c>
      <c r="C2804" s="104">
        <f t="shared" ca="1" si="347"/>
        <v>7.9251531024792884E-4</v>
      </c>
      <c r="D2804" s="104">
        <f t="shared" ca="1" si="348"/>
        <v>100.0382891396674</v>
      </c>
      <c r="E2804" s="104">
        <f t="shared" ca="1" si="349"/>
        <v>4.6434593256556695</v>
      </c>
      <c r="F2804" s="104">
        <f t="shared" ca="1" si="344"/>
        <v>103.90316147059335</v>
      </c>
      <c r="G2804" s="104">
        <f t="shared" si="351"/>
        <v>2794</v>
      </c>
      <c r="H2804" s="104">
        <f t="shared" ca="1" si="345"/>
        <v>103.90316147059335</v>
      </c>
    </row>
    <row r="2805" spans="1:8">
      <c r="A2805" s="104">
        <f t="shared" si="350"/>
        <v>2795</v>
      </c>
      <c r="B2805" s="104">
        <f t="shared" ca="1" si="346"/>
        <v>-0.77248800001565554</v>
      </c>
      <c r="C2805" s="104">
        <f t="shared" ca="1" si="347"/>
        <v>-7.6248800001565552E-4</v>
      </c>
      <c r="D2805" s="104">
        <f t="shared" ca="1" si="348"/>
        <v>100.03752665166738</v>
      </c>
      <c r="E2805" s="104">
        <f t="shared" ca="1" si="349"/>
        <v>4.6426968376556541</v>
      </c>
      <c r="F2805" s="104">
        <f t="shared" ca="1" si="344"/>
        <v>103.82396675315611</v>
      </c>
      <c r="G2805" s="104">
        <f t="shared" si="351"/>
        <v>2795</v>
      </c>
      <c r="H2805" s="104">
        <f t="shared" ca="1" si="345"/>
        <v>103.82396675315611</v>
      </c>
    </row>
    <row r="2806" spans="1:8">
      <c r="A2806" s="104">
        <f t="shared" si="350"/>
        <v>2796</v>
      </c>
      <c r="B2806" s="104">
        <f t="shared" ca="1" si="346"/>
        <v>1.2922633794116343</v>
      </c>
      <c r="C2806" s="104">
        <f t="shared" ca="1" si="347"/>
        <v>1.3022633794116344E-3</v>
      </c>
      <c r="D2806" s="104">
        <f t="shared" ca="1" si="348"/>
        <v>100.03882891504679</v>
      </c>
      <c r="E2806" s="104">
        <f t="shared" ca="1" si="349"/>
        <v>4.6439991010350656</v>
      </c>
      <c r="F2806" s="104">
        <f t="shared" ca="1" si="344"/>
        <v>103.959260978201</v>
      </c>
      <c r="G2806" s="104">
        <f t="shared" si="351"/>
        <v>2796</v>
      </c>
      <c r="H2806" s="104">
        <f t="shared" ca="1" si="345"/>
        <v>103.959260978201</v>
      </c>
    </row>
    <row r="2807" spans="1:8">
      <c r="A2807" s="104">
        <f t="shared" si="350"/>
        <v>2797</v>
      </c>
      <c r="B2807" s="104">
        <f t="shared" ca="1" si="346"/>
        <v>-1.3347260519112201</v>
      </c>
      <c r="C2807" s="104">
        <f t="shared" ca="1" si="347"/>
        <v>-1.3247260519112201E-3</v>
      </c>
      <c r="D2807" s="104">
        <f t="shared" ca="1" si="348"/>
        <v>100.03750418899489</v>
      </c>
      <c r="E2807" s="104">
        <f t="shared" ca="1" si="349"/>
        <v>4.6426743749831543</v>
      </c>
      <c r="F2807" s="104">
        <f t="shared" ca="1" si="344"/>
        <v>103.82163461558642</v>
      </c>
      <c r="G2807" s="104">
        <f t="shared" si="351"/>
        <v>2797</v>
      </c>
      <c r="H2807" s="104">
        <f t="shared" ca="1" si="345"/>
        <v>103.82163461558642</v>
      </c>
    </row>
    <row r="2808" spans="1:8">
      <c r="A2808" s="104">
        <f t="shared" si="350"/>
        <v>2798</v>
      </c>
      <c r="B2808" s="104">
        <f t="shared" ca="1" si="346"/>
        <v>1.3955815089553494</v>
      </c>
      <c r="C2808" s="104">
        <f t="shared" ca="1" si="347"/>
        <v>1.4055815089553494E-3</v>
      </c>
      <c r="D2808" s="104">
        <f t="shared" ca="1" si="348"/>
        <v>100.03890977050385</v>
      </c>
      <c r="E2808" s="104">
        <f t="shared" ca="1" si="349"/>
        <v>4.64407995649211</v>
      </c>
      <c r="F2808" s="104">
        <f t="shared" ca="1" si="344"/>
        <v>103.96766699159285</v>
      </c>
      <c r="G2808" s="104">
        <f t="shared" si="351"/>
        <v>2798</v>
      </c>
      <c r="H2808" s="104">
        <f t="shared" ca="1" si="345"/>
        <v>103.96766699159285</v>
      </c>
    </row>
    <row r="2809" spans="1:8">
      <c r="A2809" s="104">
        <f t="shared" si="350"/>
        <v>2799</v>
      </c>
      <c r="B2809" s="104">
        <f t="shared" ca="1" si="346"/>
        <v>0.98182096000124841</v>
      </c>
      <c r="C2809" s="104">
        <f t="shared" ca="1" si="347"/>
        <v>9.9182096000124845E-4</v>
      </c>
      <c r="D2809" s="104">
        <f t="shared" ca="1" si="348"/>
        <v>100.03990159146385</v>
      </c>
      <c r="E2809" s="104">
        <f t="shared" ca="1" si="349"/>
        <v>4.6450717774521113</v>
      </c>
      <c r="F2809" s="104">
        <f t="shared" ca="1" si="344"/>
        <v>104.0708354567433</v>
      </c>
      <c r="G2809" s="104">
        <f t="shared" si="351"/>
        <v>2799</v>
      </c>
      <c r="H2809" s="104">
        <f t="shared" ca="1" si="345"/>
        <v>104.0708354567433</v>
      </c>
    </row>
    <row r="2810" spans="1:8">
      <c r="A2810" s="104">
        <f t="shared" si="350"/>
        <v>2800</v>
      </c>
      <c r="B2810" s="104">
        <f t="shared" ca="1" si="346"/>
        <v>1.4130878085422065</v>
      </c>
      <c r="C2810" s="104">
        <f t="shared" ca="1" si="347"/>
        <v>1.4230878085422065E-3</v>
      </c>
      <c r="D2810" s="104">
        <f t="shared" ca="1" si="348"/>
        <v>100.04132467927239</v>
      </c>
      <c r="E2810" s="104">
        <f t="shared" ca="1" si="349"/>
        <v>4.6464948652606539</v>
      </c>
      <c r="F2810" s="104">
        <f t="shared" ca="1" si="344"/>
        <v>104.21904282494384</v>
      </c>
      <c r="G2810" s="104">
        <f t="shared" si="351"/>
        <v>2800</v>
      </c>
      <c r="H2810" s="104">
        <f t="shared" ca="1" si="345"/>
        <v>104.21904282494384</v>
      </c>
    </row>
    <row r="2811" spans="1:8">
      <c r="A2811" s="104">
        <f t="shared" si="350"/>
        <v>2801</v>
      </c>
      <c r="B2811" s="104">
        <f t="shared" ca="1" si="346"/>
        <v>-0.1729949014337111</v>
      </c>
      <c r="C2811" s="104">
        <f t="shared" ca="1" si="347"/>
        <v>-1.6299490143371111E-4</v>
      </c>
      <c r="D2811" s="104">
        <f t="shared" ca="1" si="348"/>
        <v>100.04116168437096</v>
      </c>
      <c r="E2811" s="104">
        <f t="shared" ca="1" si="349"/>
        <v>4.6463318703592202</v>
      </c>
      <c r="F2811" s="104">
        <f t="shared" ca="1" si="344"/>
        <v>104.20205703666713</v>
      </c>
      <c r="G2811" s="104">
        <f t="shared" si="351"/>
        <v>2801</v>
      </c>
      <c r="H2811" s="104">
        <f t="shared" ca="1" si="345"/>
        <v>104.20205703666713</v>
      </c>
    </row>
    <row r="2812" spans="1:8">
      <c r="A2812" s="104">
        <f t="shared" si="350"/>
        <v>2802</v>
      </c>
      <c r="B2812" s="104">
        <f t="shared" ca="1" si="346"/>
        <v>-1.5267363643165783</v>
      </c>
      <c r="C2812" s="104">
        <f t="shared" ca="1" si="347"/>
        <v>-1.5167363643165783E-3</v>
      </c>
      <c r="D2812" s="104">
        <f t="shared" ca="1" si="348"/>
        <v>100.03964494800664</v>
      </c>
      <c r="E2812" s="104">
        <f t="shared" ca="1" si="349"/>
        <v>4.6448151339949035</v>
      </c>
      <c r="F2812" s="104">
        <f t="shared" ca="1" si="344"/>
        <v>104.04412978480175</v>
      </c>
      <c r="G2812" s="104">
        <f t="shared" si="351"/>
        <v>2802</v>
      </c>
      <c r="H2812" s="104">
        <f t="shared" ca="1" si="345"/>
        <v>104.04412978480175</v>
      </c>
    </row>
    <row r="2813" spans="1:8">
      <c r="A2813" s="104">
        <f t="shared" si="350"/>
        <v>2803</v>
      </c>
      <c r="B2813" s="104">
        <f t="shared" ca="1" si="346"/>
        <v>0.6863405585066229</v>
      </c>
      <c r="C2813" s="104">
        <f t="shared" ca="1" si="347"/>
        <v>6.9634055850662294E-4</v>
      </c>
      <c r="D2813" s="104">
        <f t="shared" ca="1" si="348"/>
        <v>100.04034128856514</v>
      </c>
      <c r="E2813" s="104">
        <f t="shared" ca="1" si="349"/>
        <v>4.6455114745534098</v>
      </c>
      <c r="F2813" s="104">
        <f t="shared" ca="1" si="344"/>
        <v>104.11660516308955</v>
      </c>
      <c r="G2813" s="104">
        <f t="shared" si="351"/>
        <v>2803</v>
      </c>
      <c r="H2813" s="104">
        <f t="shared" ca="1" si="345"/>
        <v>104.11660516308955</v>
      </c>
    </row>
    <row r="2814" spans="1:8">
      <c r="A2814" s="104">
        <f t="shared" si="350"/>
        <v>2804</v>
      </c>
      <c r="B2814" s="104">
        <f t="shared" ca="1" si="346"/>
        <v>2.4317527186020111</v>
      </c>
      <c r="C2814" s="104">
        <f t="shared" ca="1" si="347"/>
        <v>2.4417527186020114E-3</v>
      </c>
      <c r="D2814" s="104">
        <f t="shared" ca="1" si="348"/>
        <v>100.04278304128374</v>
      </c>
      <c r="E2814" s="104">
        <f t="shared" ca="1" si="349"/>
        <v>4.6479532272720121</v>
      </c>
      <c r="F2814" s="104">
        <f t="shared" ca="1" si="344"/>
        <v>104.3711427993147</v>
      </c>
      <c r="G2814" s="104">
        <f t="shared" si="351"/>
        <v>2804</v>
      </c>
      <c r="H2814" s="104">
        <f t="shared" ca="1" si="345"/>
        <v>104.3711427993147</v>
      </c>
    </row>
    <row r="2815" spans="1:8">
      <c r="A2815" s="104">
        <f t="shared" si="350"/>
        <v>2805</v>
      </c>
      <c r="B2815" s="104">
        <f t="shared" ca="1" si="346"/>
        <v>-0.52634818064083255</v>
      </c>
      <c r="C2815" s="104">
        <f t="shared" ca="1" si="347"/>
        <v>-5.163481806408325E-4</v>
      </c>
      <c r="D2815" s="104">
        <f t="shared" ca="1" si="348"/>
        <v>100.0422666931031</v>
      </c>
      <c r="E2815" s="104">
        <f t="shared" ca="1" si="349"/>
        <v>4.6474368790913712</v>
      </c>
      <c r="F2815" s="104">
        <f t="shared" ca="1" si="344"/>
        <v>104.3172648607037</v>
      </c>
      <c r="G2815" s="104">
        <f t="shared" si="351"/>
        <v>2805</v>
      </c>
      <c r="H2815" s="104">
        <f t="shared" ca="1" si="345"/>
        <v>104.3172648607037</v>
      </c>
    </row>
    <row r="2816" spans="1:8">
      <c r="A2816" s="104">
        <f t="shared" si="350"/>
        <v>2806</v>
      </c>
      <c r="B2816" s="104">
        <f t="shared" ca="1" si="346"/>
        <v>-1.139014285252403</v>
      </c>
      <c r="C2816" s="104">
        <f t="shared" ca="1" si="347"/>
        <v>-1.1290142852524031E-3</v>
      </c>
      <c r="D2816" s="104">
        <f t="shared" ca="1" si="348"/>
        <v>100.04113767881785</v>
      </c>
      <c r="E2816" s="104">
        <f t="shared" ca="1" si="349"/>
        <v>4.6463078648061185</v>
      </c>
      <c r="F2816" s="104">
        <f t="shared" ca="1" si="344"/>
        <v>104.19955563867747</v>
      </c>
      <c r="G2816" s="104">
        <f t="shared" si="351"/>
        <v>2806</v>
      </c>
      <c r="H2816" s="104">
        <f t="shared" ca="1" si="345"/>
        <v>104.19955563867747</v>
      </c>
    </row>
    <row r="2817" spans="1:8">
      <c r="A2817" s="104">
        <f t="shared" si="350"/>
        <v>2807</v>
      </c>
      <c r="B2817" s="104">
        <f t="shared" ca="1" si="346"/>
        <v>1.5083095188264921</v>
      </c>
      <c r="C2817" s="104">
        <f t="shared" ca="1" si="347"/>
        <v>1.5183095188264922E-3</v>
      </c>
      <c r="D2817" s="104">
        <f t="shared" ca="1" si="348"/>
        <v>100.04265598833668</v>
      </c>
      <c r="E2817" s="104">
        <f t="shared" ca="1" si="349"/>
        <v>4.6478261743249449</v>
      </c>
      <c r="F2817" s="104">
        <f t="shared" ca="1" si="344"/>
        <v>104.35788298040065</v>
      </c>
      <c r="G2817" s="104">
        <f t="shared" si="351"/>
        <v>2807</v>
      </c>
      <c r="H2817" s="104">
        <f t="shared" ca="1" si="345"/>
        <v>104.35788298040065</v>
      </c>
    </row>
    <row r="2818" spans="1:8">
      <c r="A2818" s="104">
        <f t="shared" si="350"/>
        <v>2808</v>
      </c>
      <c r="B2818" s="104">
        <f t="shared" ca="1" si="346"/>
        <v>0.78350892445274312</v>
      </c>
      <c r="C2818" s="104">
        <f t="shared" ca="1" si="347"/>
        <v>7.9350892445274315E-4</v>
      </c>
      <c r="D2818" s="104">
        <f t="shared" ca="1" si="348"/>
        <v>100.04344949726114</v>
      </c>
      <c r="E2818" s="104">
        <f t="shared" ca="1" si="349"/>
        <v>4.6486196832493976</v>
      </c>
      <c r="F2818" s="104">
        <f t="shared" ca="1" si="344"/>
        <v>104.44072475537963</v>
      </c>
      <c r="G2818" s="104">
        <f t="shared" si="351"/>
        <v>2808</v>
      </c>
      <c r="H2818" s="104">
        <f t="shared" ca="1" si="345"/>
        <v>104.44072475537963</v>
      </c>
    </row>
    <row r="2819" spans="1:8">
      <c r="A2819" s="104">
        <f t="shared" si="350"/>
        <v>2809</v>
      </c>
      <c r="B2819" s="104">
        <f t="shared" ca="1" si="346"/>
        <v>-1.747889700418908</v>
      </c>
      <c r="C2819" s="104">
        <f t="shared" ca="1" si="347"/>
        <v>-1.737889700418908E-3</v>
      </c>
      <c r="D2819" s="104">
        <f t="shared" ca="1" si="348"/>
        <v>100.04171160756071</v>
      </c>
      <c r="E2819" s="104">
        <f t="shared" ca="1" si="349"/>
        <v>4.646881793548979</v>
      </c>
      <c r="F2819" s="104">
        <f t="shared" ca="1" si="344"/>
        <v>104.25937592330014</v>
      </c>
      <c r="G2819" s="104">
        <f t="shared" si="351"/>
        <v>2809</v>
      </c>
      <c r="H2819" s="104">
        <f t="shared" ca="1" si="345"/>
        <v>104.25937592330014</v>
      </c>
    </row>
    <row r="2820" spans="1:8">
      <c r="A2820" s="104">
        <f t="shared" si="350"/>
        <v>2810</v>
      </c>
      <c r="B2820" s="104">
        <f t="shared" ca="1" si="346"/>
        <v>0.7399589119591814</v>
      </c>
      <c r="C2820" s="104">
        <f t="shared" ca="1" si="347"/>
        <v>7.4995891195918146E-4</v>
      </c>
      <c r="D2820" s="104">
        <f t="shared" ca="1" si="348"/>
        <v>100.04246156647267</v>
      </c>
      <c r="E2820" s="104">
        <f t="shared" ca="1" si="349"/>
        <v>4.6476317524609385</v>
      </c>
      <c r="F2820" s="104">
        <f t="shared" ca="1" si="344"/>
        <v>104.33759549849677</v>
      </c>
      <c r="G2820" s="104">
        <f t="shared" si="351"/>
        <v>2810</v>
      </c>
      <c r="H2820" s="104">
        <f t="shared" ca="1" si="345"/>
        <v>104.33759549849677</v>
      </c>
    </row>
    <row r="2821" spans="1:8">
      <c r="A2821" s="104">
        <f t="shared" si="350"/>
        <v>2811</v>
      </c>
      <c r="B2821" s="104">
        <f t="shared" ca="1" si="346"/>
        <v>1.4199454390360371</v>
      </c>
      <c r="C2821" s="104">
        <f t="shared" ca="1" si="347"/>
        <v>1.4299454390360371E-3</v>
      </c>
      <c r="D2821" s="104">
        <f t="shared" ca="1" si="348"/>
        <v>100.04389151191171</v>
      </c>
      <c r="E2821" s="104">
        <f t="shared" ca="1" si="349"/>
        <v>4.6490616978999748</v>
      </c>
      <c r="F2821" s="104">
        <f t="shared" ca="1" si="344"/>
        <v>104.48689928999703</v>
      </c>
      <c r="G2821" s="104">
        <f t="shared" si="351"/>
        <v>2811</v>
      </c>
      <c r="H2821" s="104">
        <f t="shared" ca="1" si="345"/>
        <v>104.48689928999703</v>
      </c>
    </row>
    <row r="2822" spans="1:8">
      <c r="A2822" s="104">
        <f t="shared" si="350"/>
        <v>2812</v>
      </c>
      <c r="B2822" s="104">
        <f t="shared" ca="1" si="346"/>
        <v>2.9000120256950526</v>
      </c>
      <c r="C2822" s="104">
        <f t="shared" ca="1" si="347"/>
        <v>2.9100120256950524E-3</v>
      </c>
      <c r="D2822" s="104">
        <f t="shared" ca="1" si="348"/>
        <v>100.0468015239374</v>
      </c>
      <c r="E2822" s="104">
        <f t="shared" ca="1" si="349"/>
        <v>4.6519717099256699</v>
      </c>
      <c r="F2822" s="104">
        <f t="shared" ca="1" si="344"/>
        <v>104.79140025931932</v>
      </c>
      <c r="G2822" s="104">
        <f t="shared" si="351"/>
        <v>2812</v>
      </c>
      <c r="H2822" s="104">
        <f t="shared" ca="1" si="345"/>
        <v>104.79140025931932</v>
      </c>
    </row>
    <row r="2823" spans="1:8">
      <c r="A2823" s="104">
        <f t="shared" si="350"/>
        <v>2813</v>
      </c>
      <c r="B2823" s="104">
        <f t="shared" ca="1" si="346"/>
        <v>-6.5377641518222247E-3</v>
      </c>
      <c r="C2823" s="104">
        <f t="shared" ca="1" si="347"/>
        <v>3.4622358481777762E-6</v>
      </c>
      <c r="D2823" s="104">
        <f t="shared" ca="1" si="348"/>
        <v>100.04680498617326</v>
      </c>
      <c r="E2823" s="104">
        <f t="shared" ca="1" si="349"/>
        <v>4.6519751721615181</v>
      </c>
      <c r="F2823" s="104">
        <f t="shared" ca="1" si="344"/>
        <v>104.79176307248996</v>
      </c>
      <c r="G2823" s="104">
        <f t="shared" si="351"/>
        <v>2813</v>
      </c>
      <c r="H2823" s="104">
        <f t="shared" ca="1" si="345"/>
        <v>104.79176307248996</v>
      </c>
    </row>
    <row r="2824" spans="1:8">
      <c r="A2824" s="104">
        <f t="shared" si="350"/>
        <v>2814</v>
      </c>
      <c r="B2824" s="104">
        <f t="shared" ca="1" si="346"/>
        <v>4.8168903852124342E-2</v>
      </c>
      <c r="C2824" s="104">
        <f t="shared" ca="1" si="347"/>
        <v>5.816890385212434E-5</v>
      </c>
      <c r="D2824" s="104">
        <f t="shared" ca="1" si="348"/>
        <v>100.04686315507711</v>
      </c>
      <c r="E2824" s="104">
        <f t="shared" ca="1" si="349"/>
        <v>4.65203334106537</v>
      </c>
      <c r="F2824" s="104">
        <f t="shared" ca="1" si="344"/>
        <v>104.79785887177187</v>
      </c>
      <c r="G2824" s="104">
        <f t="shared" si="351"/>
        <v>2814</v>
      </c>
      <c r="H2824" s="104">
        <f t="shared" ca="1" si="345"/>
        <v>104.79785887177187</v>
      </c>
    </row>
    <row r="2825" spans="1:8">
      <c r="A2825" s="104">
        <f t="shared" si="350"/>
        <v>2815</v>
      </c>
      <c r="B2825" s="104">
        <f t="shared" ca="1" si="346"/>
        <v>1.154010984826904</v>
      </c>
      <c r="C2825" s="104">
        <f t="shared" ca="1" si="347"/>
        <v>1.1640109848269041E-3</v>
      </c>
      <c r="D2825" s="104">
        <f t="shared" ca="1" si="348"/>
        <v>100.04802716606193</v>
      </c>
      <c r="E2825" s="104">
        <f t="shared" ca="1" si="349"/>
        <v>4.6531973520501966</v>
      </c>
      <c r="F2825" s="104">
        <f t="shared" ca="1" si="344"/>
        <v>104.91991575467968</v>
      </c>
      <c r="G2825" s="104">
        <f t="shared" si="351"/>
        <v>2815</v>
      </c>
      <c r="H2825" s="104">
        <f t="shared" ca="1" si="345"/>
        <v>104.91991575467968</v>
      </c>
    </row>
    <row r="2826" spans="1:8">
      <c r="A2826" s="104">
        <f t="shared" si="350"/>
        <v>2816</v>
      </c>
      <c r="B2826" s="104">
        <f t="shared" ca="1" si="346"/>
        <v>-1.3376101916436185</v>
      </c>
      <c r="C2826" s="104">
        <f t="shared" ca="1" si="347"/>
        <v>-1.3276101916436184E-3</v>
      </c>
      <c r="D2826" s="104">
        <f t="shared" ca="1" si="348"/>
        <v>100.04669955587029</v>
      </c>
      <c r="E2826" s="104">
        <f t="shared" ca="1" si="349"/>
        <v>4.6518697418585528</v>
      </c>
      <c r="F2826" s="104">
        <f t="shared" ref="F2826:F2889" ca="1" si="352">EXP(E2826)</f>
        <v>104.78071542754947</v>
      </c>
      <c r="G2826" s="104">
        <f t="shared" si="351"/>
        <v>2816</v>
      </c>
      <c r="H2826" s="104">
        <f t="shared" ref="H2826:H2889" ca="1" si="353">F2826</f>
        <v>104.78071542754947</v>
      </c>
    </row>
    <row r="2827" spans="1:8">
      <c r="A2827" s="104">
        <f t="shared" si="350"/>
        <v>2817</v>
      </c>
      <c r="B2827" s="104">
        <f t="shared" ref="B2827:B2890" ca="1" si="354">NORMINV(RAND(),0,1)</f>
        <v>-0.96597926946626544</v>
      </c>
      <c r="C2827" s="104">
        <f t="shared" ref="C2827:C2890" ca="1" si="355">$E$2+B2827*$C$3</f>
        <v>-9.5597926946626541E-4</v>
      </c>
      <c r="D2827" s="104">
        <f t="shared" ref="D2827:D2890" ca="1" si="356">D2826+C2827</f>
        <v>100.04574357660083</v>
      </c>
      <c r="E2827" s="104">
        <f t="shared" ref="E2827:E2890" ca="1" si="357">E2826+C2827</f>
        <v>4.6509137625890862</v>
      </c>
      <c r="F2827" s="104">
        <f t="shared" ca="1" si="352"/>
        <v>104.68059509986468</v>
      </c>
      <c r="G2827" s="104">
        <f t="shared" si="351"/>
        <v>2817</v>
      </c>
      <c r="H2827" s="104">
        <f t="shared" ca="1" si="353"/>
        <v>104.68059509986468</v>
      </c>
    </row>
    <row r="2828" spans="1:8">
      <c r="A2828" s="104">
        <f t="shared" ref="A2828:A2891" si="358">A2827+1</f>
        <v>2818</v>
      </c>
      <c r="B2828" s="104">
        <f t="shared" ca="1" si="354"/>
        <v>-0.77754442847644234</v>
      </c>
      <c r="C2828" s="104">
        <f t="shared" ca="1" si="355"/>
        <v>-7.6754442847644236E-4</v>
      </c>
      <c r="D2828" s="104">
        <f t="shared" ca="1" si="356"/>
        <v>100.04497603217236</v>
      </c>
      <c r="E2828" s="104">
        <f t="shared" ca="1" si="357"/>
        <v>4.6501462181606099</v>
      </c>
      <c r="F2828" s="104">
        <f t="shared" ca="1" si="352"/>
        <v>104.60027891938763</v>
      </c>
      <c r="G2828" s="104">
        <f t="shared" ref="G2828:G2891" si="359">G2827+1</f>
        <v>2818</v>
      </c>
      <c r="H2828" s="104">
        <f t="shared" ca="1" si="353"/>
        <v>104.60027891938763</v>
      </c>
    </row>
    <row r="2829" spans="1:8">
      <c r="A2829" s="104">
        <f t="shared" si="358"/>
        <v>2819</v>
      </c>
      <c r="B2829" s="104">
        <f t="shared" ca="1" si="354"/>
        <v>-0.31825159107165502</v>
      </c>
      <c r="C2829" s="104">
        <f t="shared" ca="1" si="355"/>
        <v>-3.08251591071655E-4</v>
      </c>
      <c r="D2829" s="104">
        <f t="shared" ca="1" si="356"/>
        <v>100.04466778058129</v>
      </c>
      <c r="E2829" s="104">
        <f t="shared" ca="1" si="357"/>
        <v>4.649837966569538</v>
      </c>
      <c r="F2829" s="104">
        <f t="shared" ca="1" si="352"/>
        <v>104.56804068598281</v>
      </c>
      <c r="G2829" s="104">
        <f t="shared" si="359"/>
        <v>2819</v>
      </c>
      <c r="H2829" s="104">
        <f t="shared" ca="1" si="353"/>
        <v>104.56804068598281</v>
      </c>
    </row>
    <row r="2830" spans="1:8">
      <c r="A2830" s="104">
        <f t="shared" si="358"/>
        <v>2820</v>
      </c>
      <c r="B2830" s="104">
        <f t="shared" ca="1" si="354"/>
        <v>5.7135612938071137E-2</v>
      </c>
      <c r="C2830" s="104">
        <f t="shared" ca="1" si="355"/>
        <v>6.7135612938071135E-5</v>
      </c>
      <c r="D2830" s="104">
        <f t="shared" ca="1" si="356"/>
        <v>100.04473491619423</v>
      </c>
      <c r="E2830" s="104">
        <f t="shared" ca="1" si="357"/>
        <v>4.6499051021824762</v>
      </c>
      <c r="F2830" s="104">
        <f t="shared" ca="1" si="352"/>
        <v>104.57506116114732</v>
      </c>
      <c r="G2830" s="104">
        <f t="shared" si="359"/>
        <v>2820</v>
      </c>
      <c r="H2830" s="104">
        <f t="shared" ca="1" si="353"/>
        <v>104.57506116114732</v>
      </c>
    </row>
    <row r="2831" spans="1:8">
      <c r="A2831" s="104">
        <f t="shared" si="358"/>
        <v>2821</v>
      </c>
      <c r="B2831" s="104">
        <f t="shared" ca="1" si="354"/>
        <v>2.6354990004318041E-2</v>
      </c>
      <c r="C2831" s="104">
        <f t="shared" ca="1" si="355"/>
        <v>3.6354990004318045E-5</v>
      </c>
      <c r="D2831" s="104">
        <f t="shared" ca="1" si="356"/>
        <v>100.04477127118423</v>
      </c>
      <c r="E2831" s="104">
        <f t="shared" ca="1" si="357"/>
        <v>4.6499414571724804</v>
      </c>
      <c r="F2831" s="104">
        <f t="shared" ca="1" si="352"/>
        <v>104.57886305555903</v>
      </c>
      <c r="G2831" s="104">
        <f t="shared" si="359"/>
        <v>2821</v>
      </c>
      <c r="H2831" s="104">
        <f t="shared" ca="1" si="353"/>
        <v>104.57886305555903</v>
      </c>
    </row>
    <row r="2832" spans="1:8">
      <c r="A2832" s="104">
        <f t="shared" si="358"/>
        <v>2822</v>
      </c>
      <c r="B2832" s="104">
        <f t="shared" ca="1" si="354"/>
        <v>-0.91821932688278407</v>
      </c>
      <c r="C2832" s="104">
        <f t="shared" ca="1" si="355"/>
        <v>-9.0821932688278401E-4</v>
      </c>
      <c r="D2832" s="104">
        <f t="shared" ca="1" si="356"/>
        <v>100.04386305185734</v>
      </c>
      <c r="E2832" s="104">
        <f t="shared" ca="1" si="357"/>
        <v>4.6490332378455976</v>
      </c>
      <c r="F2832" s="104">
        <f t="shared" ca="1" si="352"/>
        <v>104.483925629477</v>
      </c>
      <c r="G2832" s="104">
        <f t="shared" si="359"/>
        <v>2822</v>
      </c>
      <c r="H2832" s="104">
        <f t="shared" ca="1" si="353"/>
        <v>104.483925629477</v>
      </c>
    </row>
    <row r="2833" spans="1:8">
      <c r="A2833" s="104">
        <f t="shared" si="358"/>
        <v>2823</v>
      </c>
      <c r="B2833" s="104">
        <f t="shared" ca="1" si="354"/>
        <v>0.82017316212025371</v>
      </c>
      <c r="C2833" s="104">
        <f t="shared" ca="1" si="355"/>
        <v>8.3017316212025377E-4</v>
      </c>
      <c r="D2833" s="104">
        <f t="shared" ca="1" si="356"/>
        <v>100.04469322501946</v>
      </c>
      <c r="E2833" s="104">
        <f t="shared" ca="1" si="357"/>
        <v>4.6498634110077175</v>
      </c>
      <c r="F2833" s="104">
        <f t="shared" ca="1" si="352"/>
        <v>104.57070139487958</v>
      </c>
      <c r="G2833" s="104">
        <f t="shared" si="359"/>
        <v>2823</v>
      </c>
      <c r="H2833" s="104">
        <f t="shared" ca="1" si="353"/>
        <v>104.57070139487958</v>
      </c>
    </row>
    <row r="2834" spans="1:8">
      <c r="A2834" s="104">
        <f t="shared" si="358"/>
        <v>2824</v>
      </c>
      <c r="B2834" s="104">
        <f t="shared" ca="1" si="354"/>
        <v>-8.7319200223994753E-2</v>
      </c>
      <c r="C2834" s="104">
        <f t="shared" ca="1" si="355"/>
        <v>-7.7319200223994756E-5</v>
      </c>
      <c r="D2834" s="104">
        <f t="shared" ca="1" si="356"/>
        <v>100.04461590581923</v>
      </c>
      <c r="E2834" s="104">
        <f t="shared" ca="1" si="357"/>
        <v>4.6497860918074938</v>
      </c>
      <c r="F2834" s="104">
        <f t="shared" ca="1" si="352"/>
        <v>104.56261638444819</v>
      </c>
      <c r="G2834" s="104">
        <f t="shared" si="359"/>
        <v>2824</v>
      </c>
      <c r="H2834" s="104">
        <f t="shared" ca="1" si="353"/>
        <v>104.56261638444819</v>
      </c>
    </row>
    <row r="2835" spans="1:8">
      <c r="A2835" s="104">
        <f t="shared" si="358"/>
        <v>2825</v>
      </c>
      <c r="B2835" s="104">
        <f t="shared" ca="1" si="354"/>
        <v>0.23886858423594792</v>
      </c>
      <c r="C2835" s="104">
        <f t="shared" ca="1" si="355"/>
        <v>2.4886858423594794E-4</v>
      </c>
      <c r="D2835" s="104">
        <f t="shared" ca="1" si="356"/>
        <v>100.04486477440346</v>
      </c>
      <c r="E2835" s="104">
        <f t="shared" ca="1" si="357"/>
        <v>4.6500349603917295</v>
      </c>
      <c r="F2835" s="104">
        <f t="shared" ca="1" si="352"/>
        <v>104.58864197309313</v>
      </c>
      <c r="G2835" s="104">
        <f t="shared" si="359"/>
        <v>2825</v>
      </c>
      <c r="H2835" s="104">
        <f t="shared" ca="1" si="353"/>
        <v>104.58864197309313</v>
      </c>
    </row>
    <row r="2836" spans="1:8">
      <c r="A2836" s="104">
        <f t="shared" si="358"/>
        <v>2826</v>
      </c>
      <c r="B2836" s="104">
        <f t="shared" ca="1" si="354"/>
        <v>-0.40021987361992672</v>
      </c>
      <c r="C2836" s="104">
        <f t="shared" ca="1" si="355"/>
        <v>-3.902198736199267E-4</v>
      </c>
      <c r="D2836" s="104">
        <f t="shared" ca="1" si="356"/>
        <v>100.04447455452984</v>
      </c>
      <c r="E2836" s="104">
        <f t="shared" ca="1" si="357"/>
        <v>4.6496447405181094</v>
      </c>
      <c r="F2836" s="104">
        <f t="shared" ca="1" si="352"/>
        <v>104.54783736834193</v>
      </c>
      <c r="G2836" s="104">
        <f t="shared" si="359"/>
        <v>2826</v>
      </c>
      <c r="H2836" s="104">
        <f t="shared" ca="1" si="353"/>
        <v>104.54783736834193</v>
      </c>
    </row>
    <row r="2837" spans="1:8">
      <c r="A2837" s="104">
        <f t="shared" si="358"/>
        <v>2827</v>
      </c>
      <c r="B2837" s="104">
        <f t="shared" ca="1" si="354"/>
        <v>0.48767553274486564</v>
      </c>
      <c r="C2837" s="104">
        <f t="shared" ca="1" si="355"/>
        <v>4.9767553274486563E-4</v>
      </c>
      <c r="D2837" s="104">
        <f t="shared" ca="1" si="356"/>
        <v>100.04497223006258</v>
      </c>
      <c r="E2837" s="104">
        <f t="shared" ca="1" si="357"/>
        <v>4.650142416050854</v>
      </c>
      <c r="F2837" s="104">
        <f t="shared" ca="1" si="352"/>
        <v>104.59988121840273</v>
      </c>
      <c r="G2837" s="104">
        <f t="shared" si="359"/>
        <v>2827</v>
      </c>
      <c r="H2837" s="104">
        <f t="shared" ca="1" si="353"/>
        <v>104.59988121840273</v>
      </c>
    </row>
    <row r="2838" spans="1:8">
      <c r="A2838" s="104">
        <f t="shared" si="358"/>
        <v>2828</v>
      </c>
      <c r="B2838" s="104">
        <f t="shared" ca="1" si="354"/>
        <v>8.0098159916968392E-2</v>
      </c>
      <c r="C2838" s="104">
        <f t="shared" ca="1" si="355"/>
        <v>9.0098159916968397E-5</v>
      </c>
      <c r="D2838" s="104">
        <f t="shared" ca="1" si="356"/>
        <v>100.0450623282225</v>
      </c>
      <c r="E2838" s="104">
        <f t="shared" ca="1" si="357"/>
        <v>4.6502325142107708</v>
      </c>
      <c r="F2838" s="104">
        <f t="shared" ca="1" si="352"/>
        <v>104.60930589979488</v>
      </c>
      <c r="G2838" s="104">
        <f t="shared" si="359"/>
        <v>2828</v>
      </c>
      <c r="H2838" s="104">
        <f t="shared" ca="1" si="353"/>
        <v>104.60930589979488</v>
      </c>
    </row>
    <row r="2839" spans="1:8">
      <c r="A2839" s="104">
        <f t="shared" si="358"/>
        <v>2829</v>
      </c>
      <c r="B2839" s="104">
        <f t="shared" ca="1" si="354"/>
        <v>-0.69070393732232294</v>
      </c>
      <c r="C2839" s="104">
        <f t="shared" ca="1" si="355"/>
        <v>-6.807039373223229E-4</v>
      </c>
      <c r="D2839" s="104">
        <f t="shared" ca="1" si="356"/>
        <v>100.04438162428518</v>
      </c>
      <c r="E2839" s="104">
        <f t="shared" ca="1" si="357"/>
        <v>4.6495518102734481</v>
      </c>
      <c r="F2839" s="104">
        <f t="shared" ca="1" si="352"/>
        <v>104.53812216366165</v>
      </c>
      <c r="G2839" s="104">
        <f t="shared" si="359"/>
        <v>2829</v>
      </c>
      <c r="H2839" s="104">
        <f t="shared" ca="1" si="353"/>
        <v>104.53812216366165</v>
      </c>
    </row>
    <row r="2840" spans="1:8">
      <c r="A2840" s="104">
        <f t="shared" si="358"/>
        <v>2830</v>
      </c>
      <c r="B2840" s="104">
        <f t="shared" ca="1" si="354"/>
        <v>-0.34868275713226027</v>
      </c>
      <c r="C2840" s="104">
        <f t="shared" ca="1" si="355"/>
        <v>-3.3868275713226024E-4</v>
      </c>
      <c r="D2840" s="104">
        <f t="shared" ca="1" si="356"/>
        <v>100.04404294152805</v>
      </c>
      <c r="E2840" s="104">
        <f t="shared" ca="1" si="357"/>
        <v>4.6492131275163162</v>
      </c>
      <c r="F2840" s="104">
        <f t="shared" ca="1" si="352"/>
        <v>104.50272289912051</v>
      </c>
      <c r="G2840" s="104">
        <f t="shared" si="359"/>
        <v>2830</v>
      </c>
      <c r="H2840" s="104">
        <f t="shared" ca="1" si="353"/>
        <v>104.50272289912051</v>
      </c>
    </row>
    <row r="2841" spans="1:8">
      <c r="A2841" s="104">
        <f t="shared" si="358"/>
        <v>2831</v>
      </c>
      <c r="B2841" s="104">
        <f t="shared" ca="1" si="354"/>
        <v>1.1770301140528123</v>
      </c>
      <c r="C2841" s="104">
        <f t="shared" ca="1" si="355"/>
        <v>1.1870301140528123E-3</v>
      </c>
      <c r="D2841" s="104">
        <f t="shared" ca="1" si="356"/>
        <v>100.0452299716421</v>
      </c>
      <c r="E2841" s="104">
        <f t="shared" ca="1" si="357"/>
        <v>4.6504001576303686</v>
      </c>
      <c r="F2841" s="104">
        <f t="shared" ca="1" si="352"/>
        <v>104.62684443162632</v>
      </c>
      <c r="G2841" s="104">
        <f t="shared" si="359"/>
        <v>2831</v>
      </c>
      <c r="H2841" s="104">
        <f t="shared" ca="1" si="353"/>
        <v>104.62684443162632</v>
      </c>
    </row>
    <row r="2842" spans="1:8">
      <c r="A2842" s="104">
        <f t="shared" si="358"/>
        <v>2832</v>
      </c>
      <c r="B2842" s="104">
        <f t="shared" ca="1" si="354"/>
        <v>-9.7172492801637533E-2</v>
      </c>
      <c r="C2842" s="104">
        <f t="shared" ca="1" si="355"/>
        <v>-8.7172492801637535E-5</v>
      </c>
      <c r="D2842" s="104">
        <f t="shared" ca="1" si="356"/>
        <v>100.0451427991493</v>
      </c>
      <c r="E2842" s="104">
        <f t="shared" ca="1" si="357"/>
        <v>4.6503129851375666</v>
      </c>
      <c r="F2842" s="104">
        <f t="shared" ca="1" si="352"/>
        <v>104.61772424630364</v>
      </c>
      <c r="G2842" s="104">
        <f t="shared" si="359"/>
        <v>2832</v>
      </c>
      <c r="H2842" s="104">
        <f t="shared" ca="1" si="353"/>
        <v>104.61772424630364</v>
      </c>
    </row>
    <row r="2843" spans="1:8">
      <c r="A2843" s="104">
        <f t="shared" si="358"/>
        <v>2833</v>
      </c>
      <c r="B2843" s="104">
        <f t="shared" ca="1" si="354"/>
        <v>-0.69564473074755995</v>
      </c>
      <c r="C2843" s="104">
        <f t="shared" ca="1" si="355"/>
        <v>-6.8564473074755991E-4</v>
      </c>
      <c r="D2843" s="104">
        <f t="shared" ca="1" si="356"/>
        <v>100.04445715441855</v>
      </c>
      <c r="E2843" s="104">
        <f t="shared" ca="1" si="357"/>
        <v>4.6496273404068189</v>
      </c>
      <c r="F2843" s="104">
        <f t="shared" ca="1" si="352"/>
        <v>104.54601824016311</v>
      </c>
      <c r="G2843" s="104">
        <f t="shared" si="359"/>
        <v>2833</v>
      </c>
      <c r="H2843" s="104">
        <f t="shared" ca="1" si="353"/>
        <v>104.54601824016311</v>
      </c>
    </row>
    <row r="2844" spans="1:8">
      <c r="A2844" s="104">
        <f t="shared" si="358"/>
        <v>2834</v>
      </c>
      <c r="B2844" s="104">
        <f t="shared" ca="1" si="354"/>
        <v>6.7546237704061485E-2</v>
      </c>
      <c r="C2844" s="104">
        <f t="shared" ca="1" si="355"/>
        <v>7.7546237704061491E-5</v>
      </c>
      <c r="D2844" s="104">
        <f t="shared" ca="1" si="356"/>
        <v>100.04453470065626</v>
      </c>
      <c r="E2844" s="104">
        <f t="shared" ca="1" si="357"/>
        <v>4.649704886644523</v>
      </c>
      <c r="F2844" s="104">
        <f t="shared" ca="1" si="352"/>
        <v>104.5541257048922</v>
      </c>
      <c r="G2844" s="104">
        <f t="shared" si="359"/>
        <v>2834</v>
      </c>
      <c r="H2844" s="104">
        <f t="shared" ca="1" si="353"/>
        <v>104.5541257048922</v>
      </c>
    </row>
    <row r="2845" spans="1:8">
      <c r="A2845" s="104">
        <f t="shared" si="358"/>
        <v>2835</v>
      </c>
      <c r="B2845" s="104">
        <f t="shared" ca="1" si="354"/>
        <v>-0.58772943255308019</v>
      </c>
      <c r="C2845" s="104">
        <f t="shared" ca="1" si="355"/>
        <v>-5.7772943255308018E-4</v>
      </c>
      <c r="D2845" s="104">
        <f t="shared" ca="1" si="356"/>
        <v>100.04395697122371</v>
      </c>
      <c r="E2845" s="104">
        <f t="shared" ca="1" si="357"/>
        <v>4.6491271572119697</v>
      </c>
      <c r="F2845" s="104">
        <f t="shared" ca="1" si="352"/>
        <v>104.493739154401</v>
      </c>
      <c r="G2845" s="104">
        <f t="shared" si="359"/>
        <v>2835</v>
      </c>
      <c r="H2845" s="104">
        <f t="shared" ca="1" si="353"/>
        <v>104.493739154401</v>
      </c>
    </row>
    <row r="2846" spans="1:8">
      <c r="A2846" s="104">
        <f t="shared" si="358"/>
        <v>2836</v>
      </c>
      <c r="B2846" s="104">
        <f t="shared" ca="1" si="354"/>
        <v>1.8756961148904296</v>
      </c>
      <c r="C2846" s="104">
        <f t="shared" ca="1" si="355"/>
        <v>1.8856961148904297E-3</v>
      </c>
      <c r="D2846" s="104">
        <f t="shared" ca="1" si="356"/>
        <v>100.0458426673386</v>
      </c>
      <c r="E2846" s="104">
        <f t="shared" ca="1" si="357"/>
        <v>4.6510128533268604</v>
      </c>
      <c r="F2846" s="104">
        <f t="shared" ca="1" si="352"/>
        <v>104.69096849120878</v>
      </c>
      <c r="G2846" s="104">
        <f t="shared" si="359"/>
        <v>2836</v>
      </c>
      <c r="H2846" s="104">
        <f t="shared" ca="1" si="353"/>
        <v>104.69096849120878</v>
      </c>
    </row>
    <row r="2847" spans="1:8">
      <c r="A2847" s="104">
        <f t="shared" si="358"/>
        <v>2837</v>
      </c>
      <c r="B2847" s="104">
        <f t="shared" ca="1" si="354"/>
        <v>1.002804605065569</v>
      </c>
      <c r="C2847" s="104">
        <f t="shared" ca="1" si="355"/>
        <v>1.012804605065569E-3</v>
      </c>
      <c r="D2847" s="104">
        <f t="shared" ca="1" si="356"/>
        <v>100.04685547194367</v>
      </c>
      <c r="E2847" s="104">
        <f t="shared" ca="1" si="357"/>
        <v>4.6520256579319259</v>
      </c>
      <c r="F2847" s="104">
        <f t="shared" ca="1" si="352"/>
        <v>104.79705369893061</v>
      </c>
      <c r="G2847" s="104">
        <f t="shared" si="359"/>
        <v>2837</v>
      </c>
      <c r="H2847" s="104">
        <f t="shared" ca="1" si="353"/>
        <v>104.79705369893061</v>
      </c>
    </row>
    <row r="2848" spans="1:8">
      <c r="A2848" s="104">
        <f t="shared" si="358"/>
        <v>2838</v>
      </c>
      <c r="B2848" s="104">
        <f t="shared" ca="1" si="354"/>
        <v>0.84345011929972435</v>
      </c>
      <c r="C2848" s="104">
        <f t="shared" ca="1" si="355"/>
        <v>8.5345011929972435E-4</v>
      </c>
      <c r="D2848" s="104">
        <f t="shared" ca="1" si="356"/>
        <v>100.04770892206297</v>
      </c>
      <c r="E2848" s="104">
        <f t="shared" ca="1" si="357"/>
        <v>4.6528791080512253</v>
      </c>
      <c r="F2848" s="104">
        <f t="shared" ca="1" si="352"/>
        <v>104.88653093365943</v>
      </c>
      <c r="G2848" s="104">
        <f t="shared" si="359"/>
        <v>2838</v>
      </c>
      <c r="H2848" s="104">
        <f t="shared" ca="1" si="353"/>
        <v>104.88653093365943</v>
      </c>
    </row>
    <row r="2849" spans="1:8">
      <c r="A2849" s="104">
        <f t="shared" si="358"/>
        <v>2839</v>
      </c>
      <c r="B2849" s="104">
        <f t="shared" ca="1" si="354"/>
        <v>-0.47639280216657975</v>
      </c>
      <c r="C2849" s="104">
        <f t="shared" ca="1" si="355"/>
        <v>-4.6639280216657973E-4</v>
      </c>
      <c r="D2849" s="104">
        <f t="shared" ca="1" si="356"/>
        <v>100.0472425292608</v>
      </c>
      <c r="E2849" s="104">
        <f t="shared" ca="1" si="357"/>
        <v>4.6524127152490591</v>
      </c>
      <c r="F2849" s="104">
        <f t="shared" ca="1" si="352"/>
        <v>104.8376240163914</v>
      </c>
      <c r="G2849" s="104">
        <f t="shared" si="359"/>
        <v>2839</v>
      </c>
      <c r="H2849" s="104">
        <f t="shared" ca="1" si="353"/>
        <v>104.8376240163914</v>
      </c>
    </row>
    <row r="2850" spans="1:8">
      <c r="A2850" s="104">
        <f t="shared" si="358"/>
        <v>2840</v>
      </c>
      <c r="B2850" s="104">
        <f t="shared" ca="1" si="354"/>
        <v>-1.3065081429177225</v>
      </c>
      <c r="C2850" s="104">
        <f t="shared" ca="1" si="355"/>
        <v>-1.2965081429177226E-3</v>
      </c>
      <c r="D2850" s="104">
        <f t="shared" ca="1" si="356"/>
        <v>100.04594602111789</v>
      </c>
      <c r="E2850" s="104">
        <f t="shared" ca="1" si="357"/>
        <v>4.6511162071061412</v>
      </c>
      <c r="F2850" s="104">
        <f t="shared" ca="1" si="352"/>
        <v>104.70178925763283</v>
      </c>
      <c r="G2850" s="104">
        <f t="shared" si="359"/>
        <v>2840</v>
      </c>
      <c r="H2850" s="104">
        <f t="shared" ca="1" si="353"/>
        <v>104.70178925763283</v>
      </c>
    </row>
    <row r="2851" spans="1:8">
      <c r="A2851" s="104">
        <f t="shared" si="358"/>
        <v>2841</v>
      </c>
      <c r="B2851" s="104">
        <f t="shared" ca="1" si="354"/>
        <v>-0.62955035405443804</v>
      </c>
      <c r="C2851" s="104">
        <f t="shared" ca="1" si="355"/>
        <v>-6.1955035405443807E-4</v>
      </c>
      <c r="D2851" s="104">
        <f t="shared" ca="1" si="356"/>
        <v>100.04532647076383</v>
      </c>
      <c r="E2851" s="104">
        <f t="shared" ca="1" si="357"/>
        <v>4.6504966567520869</v>
      </c>
      <c r="F2851" s="104">
        <f t="shared" ca="1" si="352"/>
        <v>104.6369413173846</v>
      </c>
      <c r="G2851" s="104">
        <f t="shared" si="359"/>
        <v>2841</v>
      </c>
      <c r="H2851" s="104">
        <f t="shared" ca="1" si="353"/>
        <v>104.6369413173846</v>
      </c>
    </row>
    <row r="2852" spans="1:8">
      <c r="A2852" s="104">
        <f t="shared" si="358"/>
        <v>2842</v>
      </c>
      <c r="B2852" s="104">
        <f t="shared" ca="1" si="354"/>
        <v>8.9622481474569055E-2</v>
      </c>
      <c r="C2852" s="104">
        <f t="shared" ca="1" si="355"/>
        <v>9.9622481474569052E-5</v>
      </c>
      <c r="D2852" s="104">
        <f t="shared" ca="1" si="356"/>
        <v>100.0454260932453</v>
      </c>
      <c r="E2852" s="104">
        <f t="shared" ca="1" si="357"/>
        <v>4.6505962792335618</v>
      </c>
      <c r="F2852" s="104">
        <f t="shared" ca="1" si="352"/>
        <v>104.64736602839174</v>
      </c>
      <c r="G2852" s="104">
        <f t="shared" si="359"/>
        <v>2842</v>
      </c>
      <c r="H2852" s="104">
        <f t="shared" ca="1" si="353"/>
        <v>104.64736602839174</v>
      </c>
    </row>
    <row r="2853" spans="1:8">
      <c r="A2853" s="104">
        <f t="shared" si="358"/>
        <v>2843</v>
      </c>
      <c r="B2853" s="104">
        <f t="shared" ca="1" si="354"/>
        <v>-0.54074313256997675</v>
      </c>
      <c r="C2853" s="104">
        <f t="shared" ca="1" si="355"/>
        <v>-5.3074313256997678E-4</v>
      </c>
      <c r="D2853" s="104">
        <f t="shared" ca="1" si="356"/>
        <v>100.04489535011272</v>
      </c>
      <c r="E2853" s="104">
        <f t="shared" ca="1" si="357"/>
        <v>4.6500655361009917</v>
      </c>
      <c r="F2853" s="104">
        <f t="shared" ca="1" si="352"/>
        <v>104.59183989389133</v>
      </c>
      <c r="G2853" s="104">
        <f t="shared" si="359"/>
        <v>2843</v>
      </c>
      <c r="H2853" s="104">
        <f t="shared" ca="1" si="353"/>
        <v>104.59183989389133</v>
      </c>
    </row>
    <row r="2854" spans="1:8">
      <c r="A2854" s="104">
        <f t="shared" si="358"/>
        <v>2844</v>
      </c>
      <c r="B2854" s="104">
        <f t="shared" ca="1" si="354"/>
        <v>0.47946870478814763</v>
      </c>
      <c r="C2854" s="104">
        <f t="shared" ca="1" si="355"/>
        <v>4.8946870478814761E-4</v>
      </c>
      <c r="D2854" s="104">
        <f t="shared" ca="1" si="356"/>
        <v>100.04538481881751</v>
      </c>
      <c r="E2854" s="104">
        <f t="shared" ca="1" si="357"/>
        <v>4.6505550048057795</v>
      </c>
      <c r="F2854" s="104">
        <f t="shared" ca="1" si="352"/>
        <v>104.64304685737628</v>
      </c>
      <c r="G2854" s="104">
        <f t="shared" si="359"/>
        <v>2844</v>
      </c>
      <c r="H2854" s="104">
        <f t="shared" ca="1" si="353"/>
        <v>104.64304685737628</v>
      </c>
    </row>
    <row r="2855" spans="1:8">
      <c r="A2855" s="104">
        <f t="shared" si="358"/>
        <v>2845</v>
      </c>
      <c r="B2855" s="104">
        <f t="shared" ca="1" si="354"/>
        <v>-0.10674384468757234</v>
      </c>
      <c r="C2855" s="104">
        <f t="shared" ca="1" si="355"/>
        <v>-9.6743844687572335E-5</v>
      </c>
      <c r="D2855" s="104">
        <f t="shared" ca="1" si="356"/>
        <v>100.04528807497282</v>
      </c>
      <c r="E2855" s="104">
        <f t="shared" ca="1" si="357"/>
        <v>4.6504582609610923</v>
      </c>
      <c r="F2855" s="104">
        <f t="shared" ca="1" si="352"/>
        <v>104.63292377638429</v>
      </c>
      <c r="G2855" s="104">
        <f t="shared" si="359"/>
        <v>2845</v>
      </c>
      <c r="H2855" s="104">
        <f t="shared" ca="1" si="353"/>
        <v>104.63292377638429</v>
      </c>
    </row>
    <row r="2856" spans="1:8">
      <c r="A2856" s="104">
        <f t="shared" si="358"/>
        <v>2846</v>
      </c>
      <c r="B2856" s="104">
        <f t="shared" ca="1" si="354"/>
        <v>2.6359175778349409</v>
      </c>
      <c r="C2856" s="104">
        <f t="shared" ca="1" si="355"/>
        <v>2.6459175778349407E-3</v>
      </c>
      <c r="D2856" s="104">
        <f t="shared" ca="1" si="356"/>
        <v>100.04793399255065</v>
      </c>
      <c r="E2856" s="104">
        <f t="shared" ca="1" si="357"/>
        <v>4.6531041785389275</v>
      </c>
      <c r="F2856" s="104">
        <f t="shared" ca="1" si="352"/>
        <v>104.91014045313342</v>
      </c>
      <c r="G2856" s="104">
        <f t="shared" si="359"/>
        <v>2846</v>
      </c>
      <c r="H2856" s="104">
        <f t="shared" ca="1" si="353"/>
        <v>104.91014045313342</v>
      </c>
    </row>
    <row r="2857" spans="1:8">
      <c r="A2857" s="104">
        <f t="shared" si="358"/>
        <v>2847</v>
      </c>
      <c r="B2857" s="104">
        <f t="shared" ca="1" si="354"/>
        <v>-0.14205990338584434</v>
      </c>
      <c r="C2857" s="104">
        <f t="shared" ca="1" si="355"/>
        <v>-1.3205990338584434E-4</v>
      </c>
      <c r="D2857" s="104">
        <f t="shared" ca="1" si="356"/>
        <v>100.04780193264727</v>
      </c>
      <c r="E2857" s="104">
        <f t="shared" ca="1" si="357"/>
        <v>4.6529721186355415</v>
      </c>
      <c r="F2857" s="104">
        <f t="shared" ca="1" si="352"/>
        <v>104.89628694488758</v>
      </c>
      <c r="G2857" s="104">
        <f t="shared" si="359"/>
        <v>2847</v>
      </c>
      <c r="H2857" s="104">
        <f t="shared" ca="1" si="353"/>
        <v>104.89628694488758</v>
      </c>
    </row>
    <row r="2858" spans="1:8">
      <c r="A2858" s="104">
        <f t="shared" si="358"/>
        <v>2848</v>
      </c>
      <c r="B2858" s="104">
        <f t="shared" ca="1" si="354"/>
        <v>-0.72270418997660846</v>
      </c>
      <c r="C2858" s="104">
        <f t="shared" ca="1" si="355"/>
        <v>-7.1270418997660843E-4</v>
      </c>
      <c r="D2858" s="104">
        <f t="shared" ca="1" si="356"/>
        <v>100.0470892284573</v>
      </c>
      <c r="E2858" s="104">
        <f t="shared" ca="1" si="357"/>
        <v>4.6522594144455649</v>
      </c>
      <c r="F2858" s="104">
        <f t="shared" ca="1" si="352"/>
        <v>104.82155355623198</v>
      </c>
      <c r="G2858" s="104">
        <f t="shared" si="359"/>
        <v>2848</v>
      </c>
      <c r="H2858" s="104">
        <f t="shared" ca="1" si="353"/>
        <v>104.82155355623198</v>
      </c>
    </row>
    <row r="2859" spans="1:8">
      <c r="A2859" s="104">
        <f t="shared" si="358"/>
        <v>2849</v>
      </c>
      <c r="B2859" s="104">
        <f t="shared" ca="1" si="354"/>
        <v>-1.6487219522791587</v>
      </c>
      <c r="C2859" s="104">
        <f t="shared" ca="1" si="355"/>
        <v>-1.6387219522791588E-3</v>
      </c>
      <c r="D2859" s="104">
        <f t="shared" ca="1" si="356"/>
        <v>100.04545050650502</v>
      </c>
      <c r="E2859" s="104">
        <f t="shared" ca="1" si="357"/>
        <v>4.6506206924932858</v>
      </c>
      <c r="F2859" s="104">
        <f t="shared" ca="1" si="352"/>
        <v>104.64992084290358</v>
      </c>
      <c r="G2859" s="104">
        <f t="shared" si="359"/>
        <v>2849</v>
      </c>
      <c r="H2859" s="104">
        <f t="shared" ca="1" si="353"/>
        <v>104.64992084290358</v>
      </c>
    </row>
    <row r="2860" spans="1:8">
      <c r="A2860" s="104">
        <f t="shared" si="358"/>
        <v>2850</v>
      </c>
      <c r="B2860" s="104">
        <f t="shared" ca="1" si="354"/>
        <v>-0.10129234081340854</v>
      </c>
      <c r="C2860" s="104">
        <f t="shared" ca="1" si="355"/>
        <v>-9.1292340813408547E-5</v>
      </c>
      <c r="D2860" s="104">
        <f t="shared" ca="1" si="356"/>
        <v>100.04535921416421</v>
      </c>
      <c r="E2860" s="104">
        <f t="shared" ca="1" si="357"/>
        <v>4.6505294001524726</v>
      </c>
      <c r="F2860" s="104">
        <f t="shared" ca="1" si="352"/>
        <v>104.64036754274213</v>
      </c>
      <c r="G2860" s="104">
        <f t="shared" si="359"/>
        <v>2850</v>
      </c>
      <c r="H2860" s="104">
        <f t="shared" ca="1" si="353"/>
        <v>104.64036754274213</v>
      </c>
    </row>
    <row r="2861" spans="1:8">
      <c r="A2861" s="104">
        <f t="shared" si="358"/>
        <v>2851</v>
      </c>
      <c r="B2861" s="104">
        <f t="shared" ca="1" si="354"/>
        <v>1.0541885962885162</v>
      </c>
      <c r="C2861" s="104">
        <f t="shared" ca="1" si="355"/>
        <v>1.0641885962885164E-3</v>
      </c>
      <c r="D2861" s="104">
        <f t="shared" ca="1" si="356"/>
        <v>100.0464234027605</v>
      </c>
      <c r="E2861" s="104">
        <f t="shared" ca="1" si="357"/>
        <v>4.6515935887487609</v>
      </c>
      <c r="F2861" s="104">
        <f t="shared" ca="1" si="352"/>
        <v>104.75178390208715</v>
      </c>
      <c r="G2861" s="104">
        <f t="shared" si="359"/>
        <v>2851</v>
      </c>
      <c r="H2861" s="104">
        <f t="shared" ca="1" si="353"/>
        <v>104.75178390208715</v>
      </c>
    </row>
    <row r="2862" spans="1:8">
      <c r="A2862" s="104">
        <f t="shared" si="358"/>
        <v>2852</v>
      </c>
      <c r="B2862" s="104">
        <f t="shared" ca="1" si="354"/>
        <v>-1.19323106717987</v>
      </c>
      <c r="C2862" s="104">
        <f t="shared" ca="1" si="355"/>
        <v>-1.18323106717987E-3</v>
      </c>
      <c r="D2862" s="104">
        <f t="shared" ca="1" si="356"/>
        <v>100.04524017169332</v>
      </c>
      <c r="E2862" s="104">
        <f t="shared" ca="1" si="357"/>
        <v>4.6504103576815812</v>
      </c>
      <c r="F2862" s="104">
        <f t="shared" ca="1" si="352"/>
        <v>104.6279116362405</v>
      </c>
      <c r="G2862" s="104">
        <f t="shared" si="359"/>
        <v>2852</v>
      </c>
      <c r="H2862" s="104">
        <f t="shared" ca="1" si="353"/>
        <v>104.6279116362405</v>
      </c>
    </row>
    <row r="2863" spans="1:8">
      <c r="A2863" s="104">
        <f t="shared" si="358"/>
        <v>2853</v>
      </c>
      <c r="B2863" s="104">
        <f t="shared" ca="1" si="354"/>
        <v>0.58747977002414009</v>
      </c>
      <c r="C2863" s="104">
        <f t="shared" ca="1" si="355"/>
        <v>5.9747977002414009E-4</v>
      </c>
      <c r="D2863" s="104">
        <f t="shared" ca="1" si="356"/>
        <v>100.04583765146334</v>
      </c>
      <c r="E2863" s="104">
        <f t="shared" ca="1" si="357"/>
        <v>4.6510078374516057</v>
      </c>
      <c r="F2863" s="104">
        <f t="shared" ca="1" si="352"/>
        <v>104.69044337568749</v>
      </c>
      <c r="G2863" s="104">
        <f t="shared" si="359"/>
        <v>2853</v>
      </c>
      <c r="H2863" s="104">
        <f t="shared" ca="1" si="353"/>
        <v>104.69044337568749</v>
      </c>
    </row>
    <row r="2864" spans="1:8">
      <c r="A2864" s="104">
        <f t="shared" si="358"/>
        <v>2854</v>
      </c>
      <c r="B2864" s="104">
        <f t="shared" ca="1" si="354"/>
        <v>-0.94620146192666232</v>
      </c>
      <c r="C2864" s="104">
        <f t="shared" ca="1" si="355"/>
        <v>-9.3620146192666229E-4</v>
      </c>
      <c r="D2864" s="104">
        <f t="shared" ca="1" si="356"/>
        <v>100.04490145000142</v>
      </c>
      <c r="E2864" s="104">
        <f t="shared" ca="1" si="357"/>
        <v>4.6500716359896792</v>
      </c>
      <c r="F2864" s="104">
        <f t="shared" ca="1" si="352"/>
        <v>104.59247789441817</v>
      </c>
      <c r="G2864" s="104">
        <f t="shared" si="359"/>
        <v>2854</v>
      </c>
      <c r="H2864" s="104">
        <f t="shared" ca="1" si="353"/>
        <v>104.59247789441817</v>
      </c>
    </row>
    <row r="2865" spans="1:8">
      <c r="A2865" s="104">
        <f t="shared" si="358"/>
        <v>2855</v>
      </c>
      <c r="B2865" s="104">
        <f t="shared" ca="1" si="354"/>
        <v>-3.2456898310911315</v>
      </c>
      <c r="C2865" s="104">
        <f t="shared" ca="1" si="355"/>
        <v>-3.2356898310911316E-3</v>
      </c>
      <c r="D2865" s="104">
        <f t="shared" ca="1" si="356"/>
        <v>100.04166576017033</v>
      </c>
      <c r="E2865" s="104">
        <f t="shared" ca="1" si="357"/>
        <v>4.6468359461585882</v>
      </c>
      <c r="F2865" s="104">
        <f t="shared" ca="1" si="352"/>
        <v>104.25459601256433</v>
      </c>
      <c r="G2865" s="104">
        <f t="shared" si="359"/>
        <v>2855</v>
      </c>
      <c r="H2865" s="104">
        <f t="shared" ca="1" si="353"/>
        <v>104.25459601256433</v>
      </c>
    </row>
    <row r="2866" spans="1:8">
      <c r="A2866" s="104">
        <f t="shared" si="358"/>
        <v>2856</v>
      </c>
      <c r="B2866" s="104">
        <f t="shared" ca="1" si="354"/>
        <v>-0.94374188589629071</v>
      </c>
      <c r="C2866" s="104">
        <f t="shared" ca="1" si="355"/>
        <v>-9.3374188589629066E-4</v>
      </c>
      <c r="D2866" s="104">
        <f t="shared" ca="1" si="356"/>
        <v>100.04073201828443</v>
      </c>
      <c r="E2866" s="104">
        <f t="shared" ca="1" si="357"/>
        <v>4.6459022042726916</v>
      </c>
      <c r="F2866" s="104">
        <f t="shared" ca="1" si="352"/>
        <v>104.15729456375888</v>
      </c>
      <c r="G2866" s="104">
        <f t="shared" si="359"/>
        <v>2856</v>
      </c>
      <c r="H2866" s="104">
        <f t="shared" ca="1" si="353"/>
        <v>104.15729456375888</v>
      </c>
    </row>
    <row r="2867" spans="1:8">
      <c r="A2867" s="104">
        <f t="shared" si="358"/>
        <v>2857</v>
      </c>
      <c r="B2867" s="104">
        <f t="shared" ca="1" si="354"/>
        <v>-0.47699951708533228</v>
      </c>
      <c r="C2867" s="104">
        <f t="shared" ca="1" si="355"/>
        <v>-4.6699951708533224E-4</v>
      </c>
      <c r="D2867" s="104">
        <f t="shared" ca="1" si="356"/>
        <v>100.04026501876734</v>
      </c>
      <c r="E2867" s="104">
        <f t="shared" ca="1" si="357"/>
        <v>4.6454352047556062</v>
      </c>
      <c r="F2867" s="104">
        <f t="shared" ca="1" si="352"/>
        <v>104.10866451348548</v>
      </c>
      <c r="G2867" s="104">
        <f t="shared" si="359"/>
        <v>2857</v>
      </c>
      <c r="H2867" s="104">
        <f t="shared" ca="1" si="353"/>
        <v>104.10866451348548</v>
      </c>
    </row>
    <row r="2868" spans="1:8">
      <c r="A2868" s="104">
        <f t="shared" si="358"/>
        <v>2858</v>
      </c>
      <c r="B2868" s="104">
        <f t="shared" ca="1" si="354"/>
        <v>-0.3054923395851924</v>
      </c>
      <c r="C2868" s="104">
        <f t="shared" ca="1" si="355"/>
        <v>-2.9549233958519239E-4</v>
      </c>
      <c r="D2868" s="104">
        <f t="shared" ca="1" si="356"/>
        <v>100.03996952642775</v>
      </c>
      <c r="E2868" s="104">
        <f t="shared" ca="1" si="357"/>
        <v>4.6451397124160207</v>
      </c>
      <c r="F2868" s="104">
        <f t="shared" ca="1" si="352"/>
        <v>104.07790574535126</v>
      </c>
      <c r="G2868" s="104">
        <f t="shared" si="359"/>
        <v>2858</v>
      </c>
      <c r="H2868" s="104">
        <f t="shared" ca="1" si="353"/>
        <v>104.07790574535126</v>
      </c>
    </row>
    <row r="2869" spans="1:8">
      <c r="A2869" s="104">
        <f t="shared" si="358"/>
        <v>2859</v>
      </c>
      <c r="B2869" s="104">
        <f t="shared" ca="1" si="354"/>
        <v>-1.4553659782075385</v>
      </c>
      <c r="C2869" s="104">
        <f t="shared" ca="1" si="355"/>
        <v>-1.4453659782075385E-3</v>
      </c>
      <c r="D2869" s="104">
        <f t="shared" ca="1" si="356"/>
        <v>100.03852416044954</v>
      </c>
      <c r="E2869" s="104">
        <f t="shared" ca="1" si="357"/>
        <v>4.6436943464378135</v>
      </c>
      <c r="F2869" s="104">
        <f t="shared" ca="1" si="352"/>
        <v>103.92758374262772</v>
      </c>
      <c r="G2869" s="104">
        <f t="shared" si="359"/>
        <v>2859</v>
      </c>
      <c r="H2869" s="104">
        <f t="shared" ca="1" si="353"/>
        <v>103.92758374262772</v>
      </c>
    </row>
    <row r="2870" spans="1:8">
      <c r="A2870" s="104">
        <f t="shared" si="358"/>
        <v>2860</v>
      </c>
      <c r="B2870" s="104">
        <f t="shared" ca="1" si="354"/>
        <v>1.90718622196305</v>
      </c>
      <c r="C2870" s="104">
        <f t="shared" ca="1" si="355"/>
        <v>1.9171862219630501E-3</v>
      </c>
      <c r="D2870" s="104">
        <f t="shared" ca="1" si="356"/>
        <v>100.0404413466715</v>
      </c>
      <c r="E2870" s="104">
        <f t="shared" ca="1" si="357"/>
        <v>4.6456115326597764</v>
      </c>
      <c r="F2870" s="104">
        <f t="shared" ca="1" si="352"/>
        <v>104.12702339464906</v>
      </c>
      <c r="G2870" s="104">
        <f t="shared" si="359"/>
        <v>2860</v>
      </c>
      <c r="H2870" s="104">
        <f t="shared" ca="1" si="353"/>
        <v>104.12702339464906</v>
      </c>
    </row>
    <row r="2871" spans="1:8">
      <c r="A2871" s="104">
        <f t="shared" si="358"/>
        <v>2861</v>
      </c>
      <c r="B2871" s="104">
        <f t="shared" ca="1" si="354"/>
        <v>-0.61801508491596846</v>
      </c>
      <c r="C2871" s="104">
        <f t="shared" ca="1" si="355"/>
        <v>-6.0801508491596841E-4</v>
      </c>
      <c r="D2871" s="104">
        <f t="shared" ca="1" si="356"/>
        <v>100.03983333158658</v>
      </c>
      <c r="E2871" s="104">
        <f t="shared" ca="1" si="357"/>
        <v>4.6450035175748603</v>
      </c>
      <c r="F2871" s="104">
        <f t="shared" ca="1" si="352"/>
        <v>104.06373183673848</v>
      </c>
      <c r="G2871" s="104">
        <f t="shared" si="359"/>
        <v>2861</v>
      </c>
      <c r="H2871" s="104">
        <f t="shared" ca="1" si="353"/>
        <v>104.06373183673848</v>
      </c>
    </row>
    <row r="2872" spans="1:8">
      <c r="A2872" s="104">
        <f t="shared" si="358"/>
        <v>2862</v>
      </c>
      <c r="B2872" s="104">
        <f t="shared" ca="1" si="354"/>
        <v>1.2019121825181855</v>
      </c>
      <c r="C2872" s="104">
        <f t="shared" ca="1" si="355"/>
        <v>1.2119121825181856E-3</v>
      </c>
      <c r="D2872" s="104">
        <f t="shared" ca="1" si="356"/>
        <v>100.04104524376909</v>
      </c>
      <c r="E2872" s="104">
        <f t="shared" ca="1" si="357"/>
        <v>4.6462154297573788</v>
      </c>
      <c r="F2872" s="104">
        <f t="shared" ca="1" si="352"/>
        <v>104.18992439281254</v>
      </c>
      <c r="G2872" s="104">
        <f t="shared" si="359"/>
        <v>2862</v>
      </c>
      <c r="H2872" s="104">
        <f t="shared" ca="1" si="353"/>
        <v>104.18992439281254</v>
      </c>
    </row>
    <row r="2873" spans="1:8">
      <c r="A2873" s="104">
        <f t="shared" si="358"/>
        <v>2863</v>
      </c>
      <c r="B2873" s="104">
        <f t="shared" ca="1" si="354"/>
        <v>0.1170286627067402</v>
      </c>
      <c r="C2873" s="104">
        <f t="shared" ca="1" si="355"/>
        <v>1.2702866270674021E-4</v>
      </c>
      <c r="D2873" s="104">
        <f t="shared" ca="1" si="356"/>
        <v>100.04117227243179</v>
      </c>
      <c r="E2873" s="104">
        <f t="shared" ca="1" si="357"/>
        <v>4.6463424584200856</v>
      </c>
      <c r="F2873" s="104">
        <f t="shared" ca="1" si="352"/>
        <v>104.20316034023024</v>
      </c>
      <c r="G2873" s="104">
        <f t="shared" si="359"/>
        <v>2863</v>
      </c>
      <c r="H2873" s="104">
        <f t="shared" ca="1" si="353"/>
        <v>104.20316034023024</v>
      </c>
    </row>
    <row r="2874" spans="1:8">
      <c r="A2874" s="104">
        <f t="shared" si="358"/>
        <v>2864</v>
      </c>
      <c r="B2874" s="104">
        <f t="shared" ca="1" si="354"/>
        <v>-0.6317635487224551</v>
      </c>
      <c r="C2874" s="104">
        <f t="shared" ca="1" si="355"/>
        <v>-6.2176354872245506E-4</v>
      </c>
      <c r="D2874" s="104">
        <f t="shared" ca="1" si="356"/>
        <v>100.04055050888307</v>
      </c>
      <c r="E2874" s="104">
        <f t="shared" ca="1" si="357"/>
        <v>4.645720694871363</v>
      </c>
      <c r="F2874" s="104">
        <f t="shared" ca="1" si="352"/>
        <v>104.13839075124034</v>
      </c>
      <c r="G2874" s="104">
        <f t="shared" si="359"/>
        <v>2864</v>
      </c>
      <c r="H2874" s="104">
        <f t="shared" ca="1" si="353"/>
        <v>104.13839075124034</v>
      </c>
    </row>
    <row r="2875" spans="1:8">
      <c r="A2875" s="104">
        <f t="shared" si="358"/>
        <v>2865</v>
      </c>
      <c r="B2875" s="104">
        <f t="shared" ca="1" si="354"/>
        <v>-0.82777729120104682</v>
      </c>
      <c r="C2875" s="104">
        <f t="shared" ca="1" si="355"/>
        <v>-8.1777729120104678E-4</v>
      </c>
      <c r="D2875" s="104">
        <f t="shared" ca="1" si="356"/>
        <v>100.03973273159187</v>
      </c>
      <c r="E2875" s="104">
        <f t="shared" ca="1" si="357"/>
        <v>4.6449029175801622</v>
      </c>
      <c r="F2875" s="104">
        <f t="shared" ca="1" si="352"/>
        <v>104.05326355243095</v>
      </c>
      <c r="G2875" s="104">
        <f t="shared" si="359"/>
        <v>2865</v>
      </c>
      <c r="H2875" s="104">
        <f t="shared" ca="1" si="353"/>
        <v>104.05326355243095</v>
      </c>
    </row>
    <row r="2876" spans="1:8">
      <c r="A2876" s="104">
        <f t="shared" si="358"/>
        <v>2866</v>
      </c>
      <c r="B2876" s="104">
        <f t="shared" ca="1" si="354"/>
        <v>7.303437808209487E-2</v>
      </c>
      <c r="C2876" s="104">
        <f t="shared" ca="1" si="355"/>
        <v>8.3034378082094866E-5</v>
      </c>
      <c r="D2876" s="104">
        <f t="shared" ca="1" si="356"/>
        <v>100.03981576596995</v>
      </c>
      <c r="E2876" s="104">
        <f t="shared" ca="1" si="357"/>
        <v>4.6449859519582439</v>
      </c>
      <c r="F2876" s="104">
        <f t="shared" ca="1" si="352"/>
        <v>104.06190390917575</v>
      </c>
      <c r="G2876" s="104">
        <f t="shared" si="359"/>
        <v>2866</v>
      </c>
      <c r="H2876" s="104">
        <f t="shared" ca="1" si="353"/>
        <v>104.06190390917575</v>
      </c>
    </row>
    <row r="2877" spans="1:8">
      <c r="A2877" s="104">
        <f t="shared" si="358"/>
        <v>2867</v>
      </c>
      <c r="B2877" s="104">
        <f t="shared" ca="1" si="354"/>
        <v>-1.4866157241864428</v>
      </c>
      <c r="C2877" s="104">
        <f t="shared" ca="1" si="355"/>
        <v>-1.4766157241864429E-3</v>
      </c>
      <c r="D2877" s="104">
        <f t="shared" ca="1" si="356"/>
        <v>100.03833915024576</v>
      </c>
      <c r="E2877" s="104">
        <f t="shared" ca="1" si="357"/>
        <v>4.6435093362340574</v>
      </c>
      <c r="F2877" s="104">
        <f t="shared" ca="1" si="352"/>
        <v>103.90835785773089</v>
      </c>
      <c r="G2877" s="104">
        <f t="shared" si="359"/>
        <v>2867</v>
      </c>
      <c r="H2877" s="104">
        <f t="shared" ca="1" si="353"/>
        <v>103.90835785773089</v>
      </c>
    </row>
    <row r="2878" spans="1:8">
      <c r="A2878" s="104">
        <f t="shared" si="358"/>
        <v>2868</v>
      </c>
      <c r="B2878" s="104">
        <f t="shared" ca="1" si="354"/>
        <v>-0.87772371298263341</v>
      </c>
      <c r="C2878" s="104">
        <f t="shared" ca="1" si="355"/>
        <v>-8.6772371298263337E-4</v>
      </c>
      <c r="D2878" s="104">
        <f t="shared" ca="1" si="356"/>
        <v>100.03747142653278</v>
      </c>
      <c r="E2878" s="104">
        <f t="shared" ca="1" si="357"/>
        <v>4.642641612521075</v>
      </c>
      <c r="F2878" s="104">
        <f t="shared" ca="1" si="352"/>
        <v>103.81823321893869</v>
      </c>
      <c r="G2878" s="104">
        <f t="shared" si="359"/>
        <v>2868</v>
      </c>
      <c r="H2878" s="104">
        <f t="shared" ca="1" si="353"/>
        <v>103.81823321893869</v>
      </c>
    </row>
    <row r="2879" spans="1:8">
      <c r="A2879" s="104">
        <f t="shared" si="358"/>
        <v>2869</v>
      </c>
      <c r="B2879" s="104">
        <f t="shared" ca="1" si="354"/>
        <v>-0.35705608421150659</v>
      </c>
      <c r="C2879" s="104">
        <f t="shared" ca="1" si="355"/>
        <v>-3.4705608421150658E-4</v>
      </c>
      <c r="D2879" s="104">
        <f t="shared" ca="1" si="356"/>
        <v>100.03712437044857</v>
      </c>
      <c r="E2879" s="104">
        <f t="shared" ca="1" si="357"/>
        <v>4.6422945564368634</v>
      </c>
      <c r="F2879" s="104">
        <f t="shared" ca="1" si="352"/>
        <v>103.78220872107013</v>
      </c>
      <c r="G2879" s="104">
        <f t="shared" si="359"/>
        <v>2869</v>
      </c>
      <c r="H2879" s="104">
        <f t="shared" ca="1" si="353"/>
        <v>103.78220872107013</v>
      </c>
    </row>
    <row r="2880" spans="1:8">
      <c r="A2880" s="104">
        <f t="shared" si="358"/>
        <v>2870</v>
      </c>
      <c r="B2880" s="104">
        <f t="shared" ca="1" si="354"/>
        <v>-0.67171620903833906</v>
      </c>
      <c r="C2880" s="104">
        <f t="shared" ca="1" si="355"/>
        <v>-6.6171620903833907E-4</v>
      </c>
      <c r="D2880" s="104">
        <f t="shared" ca="1" si="356"/>
        <v>100.03646265423953</v>
      </c>
      <c r="E2880" s="104">
        <f t="shared" ca="1" si="357"/>
        <v>4.6416328402278246</v>
      </c>
      <c r="F2880" s="104">
        <f t="shared" ca="1" si="352"/>
        <v>103.71355706781046</v>
      </c>
      <c r="G2880" s="104">
        <f t="shared" si="359"/>
        <v>2870</v>
      </c>
      <c r="H2880" s="104">
        <f t="shared" ca="1" si="353"/>
        <v>103.71355706781046</v>
      </c>
    </row>
    <row r="2881" spans="1:8">
      <c r="A2881" s="104">
        <f t="shared" si="358"/>
        <v>2871</v>
      </c>
      <c r="B2881" s="104">
        <f t="shared" ca="1" si="354"/>
        <v>-1.4306176430006055</v>
      </c>
      <c r="C2881" s="104">
        <f t="shared" ca="1" si="355"/>
        <v>-1.4206176430006056E-3</v>
      </c>
      <c r="D2881" s="104">
        <f t="shared" ca="1" si="356"/>
        <v>100.03504203659652</v>
      </c>
      <c r="E2881" s="104">
        <f t="shared" ca="1" si="357"/>
        <v>4.6402122225848244</v>
      </c>
      <c r="F2881" s="104">
        <f t="shared" ca="1" si="352"/>
        <v>103.56632436427127</v>
      </c>
      <c r="G2881" s="104">
        <f t="shared" si="359"/>
        <v>2871</v>
      </c>
      <c r="H2881" s="104">
        <f t="shared" ca="1" si="353"/>
        <v>103.56632436427127</v>
      </c>
    </row>
    <row r="2882" spans="1:8">
      <c r="A2882" s="104">
        <f t="shared" si="358"/>
        <v>2872</v>
      </c>
      <c r="B2882" s="104">
        <f t="shared" ca="1" si="354"/>
        <v>0.95572002020023783</v>
      </c>
      <c r="C2882" s="104">
        <f t="shared" ca="1" si="355"/>
        <v>9.6572002020023785E-4</v>
      </c>
      <c r="D2882" s="104">
        <f t="shared" ca="1" si="356"/>
        <v>100.03600775661673</v>
      </c>
      <c r="E2882" s="104">
        <f t="shared" ca="1" si="357"/>
        <v>4.641177942605025</v>
      </c>
      <c r="F2882" s="104">
        <f t="shared" ca="1" si="352"/>
        <v>103.66638874644023</v>
      </c>
      <c r="G2882" s="104">
        <f t="shared" si="359"/>
        <v>2872</v>
      </c>
      <c r="H2882" s="104">
        <f t="shared" ca="1" si="353"/>
        <v>103.66638874644023</v>
      </c>
    </row>
    <row r="2883" spans="1:8">
      <c r="A2883" s="104">
        <f t="shared" si="358"/>
        <v>2873</v>
      </c>
      <c r="B2883" s="104">
        <f t="shared" ca="1" si="354"/>
        <v>-0.59568432990086495</v>
      </c>
      <c r="C2883" s="104">
        <f t="shared" ca="1" si="355"/>
        <v>-5.8568432990086493E-4</v>
      </c>
      <c r="D2883" s="104">
        <f t="shared" ca="1" si="356"/>
        <v>100.03542207228682</v>
      </c>
      <c r="E2883" s="104">
        <f t="shared" ca="1" si="357"/>
        <v>4.6405922582751238</v>
      </c>
      <c r="F2883" s="104">
        <f t="shared" ca="1" si="352"/>
        <v>103.60569074368361</v>
      </c>
      <c r="G2883" s="104">
        <f t="shared" si="359"/>
        <v>2873</v>
      </c>
      <c r="H2883" s="104">
        <f t="shared" ca="1" si="353"/>
        <v>103.60569074368361</v>
      </c>
    </row>
    <row r="2884" spans="1:8">
      <c r="A2884" s="104">
        <f t="shared" si="358"/>
        <v>2874</v>
      </c>
      <c r="B2884" s="104">
        <f t="shared" ca="1" si="354"/>
        <v>0.34159901788325653</v>
      </c>
      <c r="C2884" s="104">
        <f t="shared" ca="1" si="355"/>
        <v>3.5159901788325658E-4</v>
      </c>
      <c r="D2884" s="104">
        <f t="shared" ca="1" si="356"/>
        <v>100.03577367130471</v>
      </c>
      <c r="E2884" s="104">
        <f t="shared" ca="1" si="357"/>
        <v>4.6409438572930073</v>
      </c>
      <c r="F2884" s="104">
        <f t="shared" ca="1" si="352"/>
        <v>103.64212480751142</v>
      </c>
      <c r="G2884" s="104">
        <f t="shared" si="359"/>
        <v>2874</v>
      </c>
      <c r="H2884" s="104">
        <f t="shared" ca="1" si="353"/>
        <v>103.64212480751142</v>
      </c>
    </row>
    <row r="2885" spans="1:8">
      <c r="A2885" s="104">
        <f t="shared" si="358"/>
        <v>2875</v>
      </c>
      <c r="B2885" s="104">
        <f t="shared" ca="1" si="354"/>
        <v>-0.55129743678612853</v>
      </c>
      <c r="C2885" s="104">
        <f t="shared" ca="1" si="355"/>
        <v>-5.4129743678612847E-4</v>
      </c>
      <c r="D2885" s="104">
        <f t="shared" ca="1" si="356"/>
        <v>100.03523237386793</v>
      </c>
      <c r="E2885" s="104">
        <f t="shared" ca="1" si="357"/>
        <v>4.6404025598562209</v>
      </c>
      <c r="F2885" s="104">
        <f t="shared" ca="1" si="352"/>
        <v>103.5860387719931</v>
      </c>
      <c r="G2885" s="104">
        <f t="shared" si="359"/>
        <v>2875</v>
      </c>
      <c r="H2885" s="104">
        <f t="shared" ca="1" si="353"/>
        <v>103.5860387719931</v>
      </c>
    </row>
    <row r="2886" spans="1:8">
      <c r="A2886" s="104">
        <f t="shared" si="358"/>
        <v>2876</v>
      </c>
      <c r="B2886" s="104">
        <f t="shared" ca="1" si="354"/>
        <v>-0.71627871820997435</v>
      </c>
      <c r="C2886" s="104">
        <f t="shared" ca="1" si="355"/>
        <v>-7.0627871820997431E-4</v>
      </c>
      <c r="D2886" s="104">
        <f t="shared" ca="1" si="356"/>
        <v>100.03452609514972</v>
      </c>
      <c r="E2886" s="104">
        <f t="shared" ca="1" si="357"/>
        <v>4.6396962811380105</v>
      </c>
      <c r="F2886" s="104">
        <f t="shared" ca="1" si="352"/>
        <v>103.51290398711593</v>
      </c>
      <c r="G2886" s="104">
        <f t="shared" si="359"/>
        <v>2876</v>
      </c>
      <c r="H2886" s="104">
        <f t="shared" ca="1" si="353"/>
        <v>103.51290398711593</v>
      </c>
    </row>
    <row r="2887" spans="1:8">
      <c r="A2887" s="104">
        <f t="shared" si="358"/>
        <v>2877</v>
      </c>
      <c r="B2887" s="104">
        <f t="shared" ca="1" si="354"/>
        <v>0.9898744824261021</v>
      </c>
      <c r="C2887" s="104">
        <f t="shared" ca="1" si="355"/>
        <v>9.9987448242610209E-4</v>
      </c>
      <c r="D2887" s="104">
        <f t="shared" ca="1" si="356"/>
        <v>100.03552596963215</v>
      </c>
      <c r="E2887" s="104">
        <f t="shared" ca="1" si="357"/>
        <v>4.6406961556204367</v>
      </c>
      <c r="F2887" s="104">
        <f t="shared" ca="1" si="352"/>
        <v>103.61645565912457</v>
      </c>
      <c r="G2887" s="104">
        <f t="shared" si="359"/>
        <v>2877</v>
      </c>
      <c r="H2887" s="104">
        <f t="shared" ca="1" si="353"/>
        <v>103.61645565912457</v>
      </c>
    </row>
    <row r="2888" spans="1:8">
      <c r="A2888" s="104">
        <f t="shared" si="358"/>
        <v>2878</v>
      </c>
      <c r="B2888" s="104">
        <f t="shared" ca="1" si="354"/>
        <v>1.03306832659749</v>
      </c>
      <c r="C2888" s="104">
        <f t="shared" ca="1" si="355"/>
        <v>1.04306832659749E-3</v>
      </c>
      <c r="D2888" s="104">
        <f t="shared" ca="1" si="356"/>
        <v>100.03656903795874</v>
      </c>
      <c r="E2888" s="104">
        <f t="shared" ca="1" si="357"/>
        <v>4.6417392239470345</v>
      </c>
      <c r="F2888" s="104">
        <f t="shared" ca="1" si="352"/>
        <v>103.7245910886535</v>
      </c>
      <c r="G2888" s="104">
        <f t="shared" si="359"/>
        <v>2878</v>
      </c>
      <c r="H2888" s="104">
        <f t="shared" ca="1" si="353"/>
        <v>103.7245910886535</v>
      </c>
    </row>
    <row r="2889" spans="1:8">
      <c r="A2889" s="104">
        <f t="shared" si="358"/>
        <v>2879</v>
      </c>
      <c r="B2889" s="104">
        <f t="shared" ca="1" si="354"/>
        <v>0.42697471202575399</v>
      </c>
      <c r="C2889" s="104">
        <f t="shared" ca="1" si="355"/>
        <v>4.3697471202575403E-4</v>
      </c>
      <c r="D2889" s="104">
        <f t="shared" ca="1" si="356"/>
        <v>100.03700601267077</v>
      </c>
      <c r="E2889" s="104">
        <f t="shared" ca="1" si="357"/>
        <v>4.6421761986590599</v>
      </c>
      <c r="F2889" s="104">
        <f t="shared" ca="1" si="352"/>
        <v>103.76992601636152</v>
      </c>
      <c r="G2889" s="104">
        <f t="shared" si="359"/>
        <v>2879</v>
      </c>
      <c r="H2889" s="104">
        <f t="shared" ca="1" si="353"/>
        <v>103.76992601636152</v>
      </c>
    </row>
    <row r="2890" spans="1:8">
      <c r="A2890" s="104">
        <f t="shared" si="358"/>
        <v>2880</v>
      </c>
      <c r="B2890" s="104">
        <f t="shared" ca="1" si="354"/>
        <v>-1.0433299824735864</v>
      </c>
      <c r="C2890" s="104">
        <f t="shared" ca="1" si="355"/>
        <v>-1.0333299824735864E-3</v>
      </c>
      <c r="D2890" s="104">
        <f t="shared" ca="1" si="356"/>
        <v>100.0359726826883</v>
      </c>
      <c r="E2890" s="104">
        <f t="shared" ca="1" si="357"/>
        <v>4.6411428686765861</v>
      </c>
      <c r="F2890" s="104">
        <f t="shared" ref="F2890:F2953" ca="1" si="360">EXP(E2890)</f>
        <v>103.66275282270325</v>
      </c>
      <c r="G2890" s="104">
        <f t="shared" si="359"/>
        <v>2880</v>
      </c>
      <c r="H2890" s="104">
        <f t="shared" ref="H2890:H2953" ca="1" si="361">F2890</f>
        <v>103.66275282270325</v>
      </c>
    </row>
    <row r="2891" spans="1:8">
      <c r="A2891" s="104">
        <f t="shared" si="358"/>
        <v>2881</v>
      </c>
      <c r="B2891" s="104">
        <f t="shared" ref="B2891:B2954" ca="1" si="362">NORMINV(RAND(),0,1)</f>
        <v>-0.32247078516913064</v>
      </c>
      <c r="C2891" s="104">
        <f t="shared" ref="C2891:C2954" ca="1" si="363">$E$2+B2891*$C$3</f>
        <v>-3.1247078516913064E-4</v>
      </c>
      <c r="D2891" s="104">
        <f t="shared" ref="D2891:D2954" ca="1" si="364">D2890+C2891</f>
        <v>100.03566021190312</v>
      </c>
      <c r="E2891" s="104">
        <f t="shared" ref="E2891:E2954" ca="1" si="365">E2890+C2891</f>
        <v>4.6408303978914169</v>
      </c>
      <c r="F2891" s="104">
        <f t="shared" ca="1" si="360"/>
        <v>103.63036630112038</v>
      </c>
      <c r="G2891" s="104">
        <f t="shared" si="359"/>
        <v>2881</v>
      </c>
      <c r="H2891" s="104">
        <f t="shared" ca="1" si="361"/>
        <v>103.63036630112038</v>
      </c>
    </row>
    <row r="2892" spans="1:8">
      <c r="A2892" s="104">
        <f t="shared" ref="A2892:A2955" si="366">A2891+1</f>
        <v>2882</v>
      </c>
      <c r="B2892" s="104">
        <f t="shared" ca="1" si="362"/>
        <v>0.69986983268907377</v>
      </c>
      <c r="C2892" s="104">
        <f t="shared" ca="1" si="363"/>
        <v>7.0986983268907385E-4</v>
      </c>
      <c r="D2892" s="104">
        <f t="shared" ca="1" si="364"/>
        <v>100.03637008173581</v>
      </c>
      <c r="E2892" s="104">
        <f t="shared" ca="1" si="365"/>
        <v>4.641540267724106</v>
      </c>
      <c r="F2892" s="104">
        <f t="shared" ca="1" si="360"/>
        <v>103.7039564885448</v>
      </c>
      <c r="G2892" s="104">
        <f t="shared" ref="G2892:G2955" si="367">G2891+1</f>
        <v>2882</v>
      </c>
      <c r="H2892" s="104">
        <f t="shared" ca="1" si="361"/>
        <v>103.7039564885448</v>
      </c>
    </row>
    <row r="2893" spans="1:8">
      <c r="A2893" s="104">
        <f t="shared" si="366"/>
        <v>2883</v>
      </c>
      <c r="B2893" s="104">
        <f t="shared" ca="1" si="362"/>
        <v>0.51036165623507301</v>
      </c>
      <c r="C2893" s="104">
        <f t="shared" ca="1" si="363"/>
        <v>5.2036165623507301E-4</v>
      </c>
      <c r="D2893" s="104">
        <f t="shared" ca="1" si="364"/>
        <v>100.03689044339204</v>
      </c>
      <c r="E2893" s="104">
        <f t="shared" ca="1" si="365"/>
        <v>4.6420606293803415</v>
      </c>
      <c r="F2893" s="104">
        <f t="shared" ca="1" si="360"/>
        <v>103.7579340938214</v>
      </c>
      <c r="G2893" s="104">
        <f t="shared" si="367"/>
        <v>2883</v>
      </c>
      <c r="H2893" s="104">
        <f t="shared" ca="1" si="361"/>
        <v>103.7579340938214</v>
      </c>
    </row>
    <row r="2894" spans="1:8">
      <c r="A2894" s="104">
        <f t="shared" si="366"/>
        <v>2884</v>
      </c>
      <c r="B2894" s="104">
        <f t="shared" ca="1" si="362"/>
        <v>-0.68382579369340402</v>
      </c>
      <c r="C2894" s="104">
        <f t="shared" ca="1" si="363"/>
        <v>-6.7382579369340404E-4</v>
      </c>
      <c r="D2894" s="104">
        <f t="shared" ca="1" si="364"/>
        <v>100.03621661759834</v>
      </c>
      <c r="E2894" s="104">
        <f t="shared" ca="1" si="365"/>
        <v>4.6413868035866477</v>
      </c>
      <c r="F2894" s="104">
        <f t="shared" ca="1" si="360"/>
        <v>103.68804287142727</v>
      </c>
      <c r="G2894" s="104">
        <f t="shared" si="367"/>
        <v>2884</v>
      </c>
      <c r="H2894" s="104">
        <f t="shared" ca="1" si="361"/>
        <v>103.68804287142727</v>
      </c>
    </row>
    <row r="2895" spans="1:8">
      <c r="A2895" s="104">
        <f t="shared" si="366"/>
        <v>2885</v>
      </c>
      <c r="B2895" s="104">
        <f t="shared" ca="1" si="362"/>
        <v>-0.71610833364477999</v>
      </c>
      <c r="C2895" s="104">
        <f t="shared" ca="1" si="363"/>
        <v>-7.0610833364477999E-4</v>
      </c>
      <c r="D2895" s="104">
        <f t="shared" ca="1" si="364"/>
        <v>100.0355105092647</v>
      </c>
      <c r="E2895" s="104">
        <f t="shared" ca="1" si="365"/>
        <v>4.6406806952530033</v>
      </c>
      <c r="F2895" s="104">
        <f t="shared" ca="1" si="360"/>
        <v>103.61485372303123</v>
      </c>
      <c r="G2895" s="104">
        <f t="shared" si="367"/>
        <v>2885</v>
      </c>
      <c r="H2895" s="104">
        <f t="shared" ca="1" si="361"/>
        <v>103.61485372303123</v>
      </c>
    </row>
    <row r="2896" spans="1:8">
      <c r="A2896" s="104">
        <f t="shared" si="366"/>
        <v>2886</v>
      </c>
      <c r="B2896" s="104">
        <f t="shared" ca="1" si="362"/>
        <v>1.8844132639617901</v>
      </c>
      <c r="C2896" s="104">
        <f t="shared" ca="1" si="363"/>
        <v>1.8944132639617901E-3</v>
      </c>
      <c r="D2896" s="104">
        <f t="shared" ca="1" si="364"/>
        <v>100.03740492252867</v>
      </c>
      <c r="E2896" s="104">
        <f t="shared" ca="1" si="365"/>
        <v>4.6425751085169651</v>
      </c>
      <c r="F2896" s="104">
        <f t="shared" ca="1" si="360"/>
        <v>103.81132912030766</v>
      </c>
      <c r="G2896" s="104">
        <f t="shared" si="367"/>
        <v>2886</v>
      </c>
      <c r="H2896" s="104">
        <f t="shared" ca="1" si="361"/>
        <v>103.81132912030766</v>
      </c>
    </row>
    <row r="2897" spans="1:8">
      <c r="A2897" s="104">
        <f t="shared" si="366"/>
        <v>2887</v>
      </c>
      <c r="B2897" s="104">
        <f t="shared" ca="1" si="362"/>
        <v>1.092578756671569</v>
      </c>
      <c r="C2897" s="104">
        <f t="shared" ca="1" si="363"/>
        <v>1.102578756671569E-3</v>
      </c>
      <c r="D2897" s="104">
        <f t="shared" ca="1" si="364"/>
        <v>100.03850750128534</v>
      </c>
      <c r="E2897" s="104">
        <f t="shared" ca="1" si="365"/>
        <v>4.6436776872736365</v>
      </c>
      <c r="F2897" s="104">
        <f t="shared" ca="1" si="360"/>
        <v>103.92585241036895</v>
      </c>
      <c r="G2897" s="104">
        <f t="shared" si="367"/>
        <v>2887</v>
      </c>
      <c r="H2897" s="104">
        <f t="shared" ca="1" si="361"/>
        <v>103.92585241036895</v>
      </c>
    </row>
    <row r="2898" spans="1:8">
      <c r="A2898" s="104">
        <f t="shared" si="366"/>
        <v>2888</v>
      </c>
      <c r="B2898" s="104">
        <f t="shared" ca="1" si="362"/>
        <v>-0.9754656910392232</v>
      </c>
      <c r="C2898" s="104">
        <f t="shared" ca="1" si="363"/>
        <v>-9.6546569103922323E-4</v>
      </c>
      <c r="D2898" s="104">
        <f t="shared" ca="1" si="364"/>
        <v>100.0375420355943</v>
      </c>
      <c r="E2898" s="104">
        <f t="shared" ca="1" si="365"/>
        <v>4.6427122215825971</v>
      </c>
      <c r="F2898" s="104">
        <f t="shared" ca="1" si="360"/>
        <v>103.82556398576139</v>
      </c>
      <c r="G2898" s="104">
        <f t="shared" si="367"/>
        <v>2888</v>
      </c>
      <c r="H2898" s="104">
        <f t="shared" ca="1" si="361"/>
        <v>103.82556398576139</v>
      </c>
    </row>
    <row r="2899" spans="1:8">
      <c r="A2899" s="104">
        <f t="shared" si="366"/>
        <v>2889</v>
      </c>
      <c r="B2899" s="104">
        <f t="shared" ca="1" si="362"/>
        <v>0.20085137734596387</v>
      </c>
      <c r="C2899" s="104">
        <f t="shared" ca="1" si="363"/>
        <v>2.1085137734596387E-4</v>
      </c>
      <c r="D2899" s="104">
        <f t="shared" ca="1" si="364"/>
        <v>100.03775288697165</v>
      </c>
      <c r="E2899" s="104">
        <f t="shared" ca="1" si="365"/>
        <v>4.6429230729599427</v>
      </c>
      <c r="F2899" s="104">
        <f t="shared" ca="1" si="360"/>
        <v>103.8474580570479</v>
      </c>
      <c r="G2899" s="104">
        <f t="shared" si="367"/>
        <v>2889</v>
      </c>
      <c r="H2899" s="104">
        <f t="shared" ca="1" si="361"/>
        <v>103.8474580570479</v>
      </c>
    </row>
    <row r="2900" spans="1:8">
      <c r="A2900" s="104">
        <f t="shared" si="366"/>
        <v>2890</v>
      </c>
      <c r="B2900" s="104">
        <f t="shared" ca="1" si="362"/>
        <v>-1.0450159224300073</v>
      </c>
      <c r="C2900" s="104">
        <f t="shared" ca="1" si="363"/>
        <v>-1.0350159224300072E-3</v>
      </c>
      <c r="D2900" s="104">
        <f t="shared" ca="1" si="364"/>
        <v>100.03671787104922</v>
      </c>
      <c r="E2900" s="104">
        <f t="shared" ca="1" si="365"/>
        <v>4.6418880570375123</v>
      </c>
      <c r="F2900" s="104">
        <f t="shared" ca="1" si="360"/>
        <v>103.74002988897745</v>
      </c>
      <c r="G2900" s="104">
        <f t="shared" si="367"/>
        <v>2890</v>
      </c>
      <c r="H2900" s="104">
        <f t="shared" ca="1" si="361"/>
        <v>103.74002988897745</v>
      </c>
    </row>
    <row r="2901" spans="1:8">
      <c r="A2901" s="104">
        <f t="shared" si="366"/>
        <v>2891</v>
      </c>
      <c r="B2901" s="104">
        <f t="shared" ca="1" si="362"/>
        <v>1.2201017301831443</v>
      </c>
      <c r="C2901" s="104">
        <f t="shared" ca="1" si="363"/>
        <v>1.2301017301831444E-3</v>
      </c>
      <c r="D2901" s="104">
        <f t="shared" ca="1" si="364"/>
        <v>100.03794797277941</v>
      </c>
      <c r="E2901" s="104">
        <f t="shared" ca="1" si="365"/>
        <v>4.6431181587676953</v>
      </c>
      <c r="F2901" s="104">
        <f t="shared" ca="1" si="360"/>
        <v>103.86771919855234</v>
      </c>
      <c r="G2901" s="104">
        <f t="shared" si="367"/>
        <v>2891</v>
      </c>
      <c r="H2901" s="104">
        <f t="shared" ca="1" si="361"/>
        <v>103.86771919855234</v>
      </c>
    </row>
    <row r="2902" spans="1:8">
      <c r="A2902" s="104">
        <f t="shared" si="366"/>
        <v>2892</v>
      </c>
      <c r="B2902" s="104">
        <f t="shared" ca="1" si="362"/>
        <v>-0.57398803426956535</v>
      </c>
      <c r="C2902" s="104">
        <f t="shared" ca="1" si="363"/>
        <v>-5.6398803426956534E-4</v>
      </c>
      <c r="D2902" s="104">
        <f t="shared" ca="1" si="364"/>
        <v>100.03738398474513</v>
      </c>
      <c r="E2902" s="104">
        <f t="shared" ca="1" si="365"/>
        <v>4.6425541707334261</v>
      </c>
      <c r="F2902" s="104">
        <f t="shared" ca="1" si="360"/>
        <v>103.80915556392445</v>
      </c>
      <c r="G2902" s="104">
        <f t="shared" si="367"/>
        <v>2892</v>
      </c>
      <c r="H2902" s="104">
        <f t="shared" ca="1" si="361"/>
        <v>103.80915556392445</v>
      </c>
    </row>
    <row r="2903" spans="1:8">
      <c r="A2903" s="104">
        <f t="shared" si="366"/>
        <v>2893</v>
      </c>
      <c r="B2903" s="104">
        <f t="shared" ca="1" si="362"/>
        <v>2.1850542960799908</v>
      </c>
      <c r="C2903" s="104">
        <f t="shared" ca="1" si="363"/>
        <v>2.1950542960799909E-3</v>
      </c>
      <c r="D2903" s="104">
        <f t="shared" ca="1" si="364"/>
        <v>100.03957903904121</v>
      </c>
      <c r="E2903" s="104">
        <f t="shared" ca="1" si="365"/>
        <v>4.6447492250295062</v>
      </c>
      <c r="F2903" s="104">
        <f t="shared" ca="1" si="360"/>
        <v>104.03727256983042</v>
      </c>
      <c r="G2903" s="104">
        <f t="shared" si="367"/>
        <v>2893</v>
      </c>
      <c r="H2903" s="104">
        <f t="shared" ca="1" si="361"/>
        <v>104.03727256983042</v>
      </c>
    </row>
    <row r="2904" spans="1:8">
      <c r="A2904" s="104">
        <f t="shared" si="366"/>
        <v>2894</v>
      </c>
      <c r="B2904" s="104">
        <f t="shared" ca="1" si="362"/>
        <v>-0.274353022804814</v>
      </c>
      <c r="C2904" s="104">
        <f t="shared" ca="1" si="363"/>
        <v>-2.6435302280481397E-4</v>
      </c>
      <c r="D2904" s="104">
        <f t="shared" ca="1" si="364"/>
        <v>100.03931468601841</v>
      </c>
      <c r="E2904" s="104">
        <f t="shared" ca="1" si="365"/>
        <v>4.6444848720067009</v>
      </c>
      <c r="F2904" s="104">
        <f t="shared" ca="1" si="360"/>
        <v>104.00977363721529</v>
      </c>
      <c r="G2904" s="104">
        <f t="shared" si="367"/>
        <v>2894</v>
      </c>
      <c r="H2904" s="104">
        <f t="shared" ca="1" si="361"/>
        <v>104.00977363721529</v>
      </c>
    </row>
    <row r="2905" spans="1:8">
      <c r="A2905" s="104">
        <f t="shared" si="366"/>
        <v>2895</v>
      </c>
      <c r="B2905" s="104">
        <f t="shared" ca="1" si="362"/>
        <v>-0.38635406180635534</v>
      </c>
      <c r="C2905" s="104">
        <f t="shared" ca="1" si="363"/>
        <v>-3.763540618063553E-4</v>
      </c>
      <c r="D2905" s="104">
        <f t="shared" ca="1" si="364"/>
        <v>100.03893833195662</v>
      </c>
      <c r="E2905" s="104">
        <f t="shared" ca="1" si="365"/>
        <v>4.6441085179448942</v>
      </c>
      <c r="F2905" s="104">
        <f t="shared" ca="1" si="360"/>
        <v>103.97063650161127</v>
      </c>
      <c r="G2905" s="104">
        <f t="shared" si="367"/>
        <v>2895</v>
      </c>
      <c r="H2905" s="104">
        <f t="shared" ca="1" si="361"/>
        <v>103.97063650161127</v>
      </c>
    </row>
    <row r="2906" spans="1:8">
      <c r="A2906" s="104">
        <f t="shared" si="366"/>
        <v>2896</v>
      </c>
      <c r="B2906" s="104">
        <f t="shared" ca="1" si="362"/>
        <v>-0.67585627621497535</v>
      </c>
      <c r="C2906" s="104">
        <f t="shared" ca="1" si="363"/>
        <v>-6.6585627621497531E-4</v>
      </c>
      <c r="D2906" s="104">
        <f t="shared" ca="1" si="364"/>
        <v>100.0382724756804</v>
      </c>
      <c r="E2906" s="104">
        <f t="shared" ca="1" si="365"/>
        <v>4.6434426616686792</v>
      </c>
      <c r="F2906" s="104">
        <f t="shared" ca="1" si="360"/>
        <v>103.90143004408863</v>
      </c>
      <c r="G2906" s="104">
        <f t="shared" si="367"/>
        <v>2896</v>
      </c>
      <c r="H2906" s="104">
        <f t="shared" ca="1" si="361"/>
        <v>103.90143004408863</v>
      </c>
    </row>
    <row r="2907" spans="1:8">
      <c r="A2907" s="104">
        <f t="shared" si="366"/>
        <v>2897</v>
      </c>
      <c r="B2907" s="104">
        <f t="shared" ca="1" si="362"/>
        <v>-1.1615862609116219</v>
      </c>
      <c r="C2907" s="104">
        <f t="shared" ca="1" si="363"/>
        <v>-1.151586260911622E-3</v>
      </c>
      <c r="D2907" s="104">
        <f t="shared" ca="1" si="364"/>
        <v>100.03712088941948</v>
      </c>
      <c r="E2907" s="104">
        <f t="shared" ca="1" si="365"/>
        <v>4.6422910754077673</v>
      </c>
      <c r="F2907" s="104">
        <f t="shared" ca="1" si="360"/>
        <v>103.78184745281071</v>
      </c>
      <c r="G2907" s="104">
        <f t="shared" si="367"/>
        <v>2897</v>
      </c>
      <c r="H2907" s="104">
        <f t="shared" ca="1" si="361"/>
        <v>103.78184745281071</v>
      </c>
    </row>
    <row r="2908" spans="1:8">
      <c r="A2908" s="104">
        <f t="shared" si="366"/>
        <v>2898</v>
      </c>
      <c r="B2908" s="104">
        <f t="shared" ca="1" si="362"/>
        <v>-0.38122134855887047</v>
      </c>
      <c r="C2908" s="104">
        <f t="shared" ca="1" si="363"/>
        <v>-3.7122134855887044E-4</v>
      </c>
      <c r="D2908" s="104">
        <f t="shared" ca="1" si="364"/>
        <v>100.03674966807093</v>
      </c>
      <c r="E2908" s="104">
        <f t="shared" ca="1" si="365"/>
        <v>4.6419198540592088</v>
      </c>
      <c r="F2908" s="104">
        <f t="shared" ca="1" si="360"/>
        <v>103.74332856540239</v>
      </c>
      <c r="G2908" s="104">
        <f t="shared" si="367"/>
        <v>2898</v>
      </c>
      <c r="H2908" s="104">
        <f t="shared" ca="1" si="361"/>
        <v>103.74332856540239</v>
      </c>
    </row>
    <row r="2909" spans="1:8">
      <c r="A2909" s="104">
        <f t="shared" si="366"/>
        <v>2899</v>
      </c>
      <c r="B2909" s="104">
        <f t="shared" ca="1" si="362"/>
        <v>-0.89007015217024743</v>
      </c>
      <c r="C2909" s="104">
        <f t="shared" ca="1" si="363"/>
        <v>-8.8007015217024737E-4</v>
      </c>
      <c r="D2909" s="104">
        <f t="shared" ca="1" si="364"/>
        <v>100.03586959791876</v>
      </c>
      <c r="E2909" s="104">
        <f t="shared" ca="1" si="365"/>
        <v>4.641039783907039</v>
      </c>
      <c r="F2909" s="104">
        <f t="shared" ca="1" si="360"/>
        <v>103.65206732248353</v>
      </c>
      <c r="G2909" s="104">
        <f t="shared" si="367"/>
        <v>2899</v>
      </c>
      <c r="H2909" s="104">
        <f t="shared" ca="1" si="361"/>
        <v>103.65206732248353</v>
      </c>
    </row>
    <row r="2910" spans="1:8">
      <c r="A2910" s="104">
        <f t="shared" si="366"/>
        <v>2900</v>
      </c>
      <c r="B2910" s="104">
        <f t="shared" ca="1" si="362"/>
        <v>-3.315050780755599E-3</v>
      </c>
      <c r="C2910" s="104">
        <f t="shared" ca="1" si="363"/>
        <v>6.6849492192444021E-6</v>
      </c>
      <c r="D2910" s="104">
        <f t="shared" ca="1" si="364"/>
        <v>100.03587628286797</v>
      </c>
      <c r="E2910" s="104">
        <f t="shared" ca="1" si="365"/>
        <v>4.641046468856258</v>
      </c>
      <c r="F2910" s="104">
        <f t="shared" ca="1" si="360"/>
        <v>103.65276023360607</v>
      </c>
      <c r="G2910" s="104">
        <f t="shared" si="367"/>
        <v>2900</v>
      </c>
      <c r="H2910" s="104">
        <f t="shared" ca="1" si="361"/>
        <v>103.65276023360607</v>
      </c>
    </row>
    <row r="2911" spans="1:8">
      <c r="A2911" s="104">
        <f t="shared" si="366"/>
        <v>2901</v>
      </c>
      <c r="B2911" s="104">
        <f t="shared" ca="1" si="362"/>
        <v>0.29174464704503367</v>
      </c>
      <c r="C2911" s="104">
        <f t="shared" ca="1" si="363"/>
        <v>3.0174464704503371E-4</v>
      </c>
      <c r="D2911" s="104">
        <f t="shared" ca="1" si="364"/>
        <v>100.03617802751502</v>
      </c>
      <c r="E2911" s="104">
        <f t="shared" ca="1" si="365"/>
        <v>4.6413482135033028</v>
      </c>
      <c r="F2911" s="104">
        <f t="shared" ca="1" si="360"/>
        <v>103.68404161841585</v>
      </c>
      <c r="G2911" s="104">
        <f t="shared" si="367"/>
        <v>2901</v>
      </c>
      <c r="H2911" s="104">
        <f t="shared" ca="1" si="361"/>
        <v>103.68404161841585</v>
      </c>
    </row>
    <row r="2912" spans="1:8">
      <c r="A2912" s="104">
        <f t="shared" si="366"/>
        <v>2902</v>
      </c>
      <c r="B2912" s="104">
        <f t="shared" ca="1" si="362"/>
        <v>-0.58652373122207879</v>
      </c>
      <c r="C2912" s="104">
        <f t="shared" ca="1" si="363"/>
        <v>-5.7652373122207877E-4</v>
      </c>
      <c r="D2912" s="104">
        <f t="shared" ca="1" si="364"/>
        <v>100.03560150378379</v>
      </c>
      <c r="E2912" s="104">
        <f t="shared" ca="1" si="365"/>
        <v>4.6407716897720803</v>
      </c>
      <c r="F2912" s="104">
        <f t="shared" ca="1" si="360"/>
        <v>103.62428253579363</v>
      </c>
      <c r="G2912" s="104">
        <f t="shared" si="367"/>
        <v>2902</v>
      </c>
      <c r="H2912" s="104">
        <f t="shared" ca="1" si="361"/>
        <v>103.62428253579363</v>
      </c>
    </row>
    <row r="2913" spans="1:8">
      <c r="A2913" s="104">
        <f t="shared" si="366"/>
        <v>2903</v>
      </c>
      <c r="B2913" s="104">
        <f t="shared" ca="1" si="362"/>
        <v>-0.87130949125248258</v>
      </c>
      <c r="C2913" s="104">
        <f t="shared" ca="1" si="363"/>
        <v>-8.6130949125248258E-4</v>
      </c>
      <c r="D2913" s="104">
        <f t="shared" ca="1" si="364"/>
        <v>100.03474019429254</v>
      </c>
      <c r="E2913" s="104">
        <f t="shared" ca="1" si="365"/>
        <v>4.6399103802808277</v>
      </c>
      <c r="F2913" s="104">
        <f t="shared" ca="1" si="360"/>
        <v>103.5350683837346</v>
      </c>
      <c r="G2913" s="104">
        <f t="shared" si="367"/>
        <v>2903</v>
      </c>
      <c r="H2913" s="104">
        <f t="shared" ca="1" si="361"/>
        <v>103.5350683837346</v>
      </c>
    </row>
    <row r="2914" spans="1:8">
      <c r="A2914" s="104">
        <f t="shared" si="366"/>
        <v>2904</v>
      </c>
      <c r="B2914" s="104">
        <f t="shared" ca="1" si="362"/>
        <v>-0.96875868048708602</v>
      </c>
      <c r="C2914" s="104">
        <f t="shared" ca="1" si="363"/>
        <v>-9.5875868048708604E-4</v>
      </c>
      <c r="D2914" s="104">
        <f t="shared" ca="1" si="364"/>
        <v>100.03378143561206</v>
      </c>
      <c r="E2914" s="104">
        <f t="shared" ca="1" si="365"/>
        <v>4.6389516216003406</v>
      </c>
      <c r="F2914" s="104">
        <f t="shared" ca="1" si="360"/>
        <v>103.43585080864277</v>
      </c>
      <c r="G2914" s="104">
        <f t="shared" si="367"/>
        <v>2904</v>
      </c>
      <c r="H2914" s="104">
        <f t="shared" ca="1" si="361"/>
        <v>103.43585080864277</v>
      </c>
    </row>
    <row r="2915" spans="1:8">
      <c r="A2915" s="104">
        <f t="shared" si="366"/>
        <v>2905</v>
      </c>
      <c r="B2915" s="104">
        <f t="shared" ca="1" si="362"/>
        <v>0.2897212328098081</v>
      </c>
      <c r="C2915" s="104">
        <f t="shared" ca="1" si="363"/>
        <v>2.9972123280980813E-4</v>
      </c>
      <c r="D2915" s="104">
        <f t="shared" ca="1" si="364"/>
        <v>100.03408115684486</v>
      </c>
      <c r="E2915" s="104">
        <f t="shared" ca="1" si="365"/>
        <v>4.6392513428331501</v>
      </c>
      <c r="F2915" s="104">
        <f t="shared" ca="1" si="360"/>
        <v>103.46685737579499</v>
      </c>
      <c r="G2915" s="104">
        <f t="shared" si="367"/>
        <v>2905</v>
      </c>
      <c r="H2915" s="104">
        <f t="shared" ca="1" si="361"/>
        <v>103.46685737579499</v>
      </c>
    </row>
    <row r="2916" spans="1:8">
      <c r="A2916" s="104">
        <f t="shared" si="366"/>
        <v>2906</v>
      </c>
      <c r="B2916" s="104">
        <f t="shared" ca="1" si="362"/>
        <v>-0.20308818213707303</v>
      </c>
      <c r="C2916" s="104">
        <f t="shared" ca="1" si="363"/>
        <v>-1.9308818213707303E-4</v>
      </c>
      <c r="D2916" s="104">
        <f t="shared" ca="1" si="364"/>
        <v>100.03388806866272</v>
      </c>
      <c r="E2916" s="104">
        <f t="shared" ca="1" si="365"/>
        <v>4.6390582546510126</v>
      </c>
      <c r="F2916" s="104">
        <f t="shared" ca="1" si="360"/>
        <v>103.44688107704849</v>
      </c>
      <c r="G2916" s="104">
        <f t="shared" si="367"/>
        <v>2906</v>
      </c>
      <c r="H2916" s="104">
        <f t="shared" ca="1" si="361"/>
        <v>103.44688107704849</v>
      </c>
    </row>
    <row r="2917" spans="1:8">
      <c r="A2917" s="104">
        <f t="shared" si="366"/>
        <v>2907</v>
      </c>
      <c r="B2917" s="104">
        <f t="shared" ca="1" si="362"/>
        <v>0.16926848982003101</v>
      </c>
      <c r="C2917" s="104">
        <f t="shared" ca="1" si="363"/>
        <v>1.79268489820031E-4</v>
      </c>
      <c r="D2917" s="104">
        <f t="shared" ca="1" si="364"/>
        <v>100.03406733715254</v>
      </c>
      <c r="E2917" s="104">
        <f t="shared" ca="1" si="365"/>
        <v>4.6392375231408325</v>
      </c>
      <c r="F2917" s="104">
        <f t="shared" ca="1" si="360"/>
        <v>103.46542750554119</v>
      </c>
      <c r="G2917" s="104">
        <f t="shared" si="367"/>
        <v>2907</v>
      </c>
      <c r="H2917" s="104">
        <f t="shared" ca="1" si="361"/>
        <v>103.46542750554119</v>
      </c>
    </row>
    <row r="2918" spans="1:8">
      <c r="A2918" s="104">
        <f t="shared" si="366"/>
        <v>2908</v>
      </c>
      <c r="B2918" s="104">
        <f t="shared" ca="1" si="362"/>
        <v>-0.12986704786876535</v>
      </c>
      <c r="C2918" s="104">
        <f t="shared" ca="1" si="363"/>
        <v>-1.1986704786876536E-4</v>
      </c>
      <c r="D2918" s="104">
        <f t="shared" ca="1" si="364"/>
        <v>100.03394747010466</v>
      </c>
      <c r="E2918" s="104">
        <f t="shared" ca="1" si="365"/>
        <v>4.6391176560929637</v>
      </c>
      <c r="F2918" s="104">
        <f t="shared" ca="1" si="360"/>
        <v>103.4530261534612</v>
      </c>
      <c r="G2918" s="104">
        <f t="shared" si="367"/>
        <v>2908</v>
      </c>
      <c r="H2918" s="104">
        <f t="shared" ca="1" si="361"/>
        <v>103.4530261534612</v>
      </c>
    </row>
    <row r="2919" spans="1:8">
      <c r="A2919" s="104">
        <f t="shared" si="366"/>
        <v>2909</v>
      </c>
      <c r="B2919" s="104">
        <f t="shared" ca="1" si="362"/>
        <v>1.6379303945701778</v>
      </c>
      <c r="C2919" s="104">
        <f t="shared" ca="1" si="363"/>
        <v>1.6479303945701779E-3</v>
      </c>
      <c r="D2919" s="104">
        <f t="shared" ca="1" si="364"/>
        <v>100.03559540049923</v>
      </c>
      <c r="E2919" s="104">
        <f t="shared" ca="1" si="365"/>
        <v>4.6407655864875341</v>
      </c>
      <c r="F2919" s="104">
        <f t="shared" ca="1" si="360"/>
        <v>103.62365008924142</v>
      </c>
      <c r="G2919" s="104">
        <f t="shared" si="367"/>
        <v>2909</v>
      </c>
      <c r="H2919" s="104">
        <f t="shared" ca="1" si="361"/>
        <v>103.62365008924142</v>
      </c>
    </row>
    <row r="2920" spans="1:8">
      <c r="A2920" s="104">
        <f t="shared" si="366"/>
        <v>2910</v>
      </c>
      <c r="B2920" s="104">
        <f t="shared" ca="1" si="362"/>
        <v>-0.43993610642960845</v>
      </c>
      <c r="C2920" s="104">
        <f t="shared" ca="1" si="363"/>
        <v>-4.2993610642960841E-4</v>
      </c>
      <c r="D2920" s="104">
        <f t="shared" ca="1" si="364"/>
        <v>100.0351654643928</v>
      </c>
      <c r="E2920" s="104">
        <f t="shared" ca="1" si="365"/>
        <v>4.6403356503811048</v>
      </c>
      <c r="F2920" s="104">
        <f t="shared" ca="1" si="360"/>
        <v>103.57910811637537</v>
      </c>
      <c r="G2920" s="104">
        <f t="shared" si="367"/>
        <v>2910</v>
      </c>
      <c r="H2920" s="104">
        <f t="shared" ca="1" si="361"/>
        <v>103.57910811637537</v>
      </c>
    </row>
    <row r="2921" spans="1:8">
      <c r="A2921" s="104">
        <f t="shared" si="366"/>
        <v>2911</v>
      </c>
      <c r="B2921" s="104">
        <f t="shared" ca="1" si="362"/>
        <v>1.3764223243799512</v>
      </c>
      <c r="C2921" s="104">
        <f t="shared" ca="1" si="363"/>
        <v>1.3864223243799513E-3</v>
      </c>
      <c r="D2921" s="104">
        <f t="shared" ca="1" si="364"/>
        <v>100.03655188671718</v>
      </c>
      <c r="E2921" s="104">
        <f t="shared" ca="1" si="365"/>
        <v>4.6417220727054849</v>
      </c>
      <c r="F2921" s="104">
        <f t="shared" ca="1" si="360"/>
        <v>103.72281209839309</v>
      </c>
      <c r="G2921" s="104">
        <f t="shared" si="367"/>
        <v>2911</v>
      </c>
      <c r="H2921" s="104">
        <f t="shared" ca="1" si="361"/>
        <v>103.72281209839309</v>
      </c>
    </row>
    <row r="2922" spans="1:8">
      <c r="A2922" s="104">
        <f t="shared" si="366"/>
        <v>2912</v>
      </c>
      <c r="B2922" s="104">
        <f t="shared" ca="1" si="362"/>
        <v>-0.26559383786732838</v>
      </c>
      <c r="C2922" s="104">
        <f t="shared" ca="1" si="363"/>
        <v>-2.5559383786732834E-4</v>
      </c>
      <c r="D2922" s="104">
        <f t="shared" ca="1" si="364"/>
        <v>100.03629629287931</v>
      </c>
      <c r="E2922" s="104">
        <f t="shared" ca="1" si="365"/>
        <v>4.6414664788676179</v>
      </c>
      <c r="F2922" s="104">
        <f t="shared" ca="1" si="360"/>
        <v>103.69630457449868</v>
      </c>
      <c r="G2922" s="104">
        <f t="shared" si="367"/>
        <v>2912</v>
      </c>
      <c r="H2922" s="104">
        <f t="shared" ca="1" si="361"/>
        <v>103.69630457449868</v>
      </c>
    </row>
    <row r="2923" spans="1:8">
      <c r="A2923" s="104">
        <f t="shared" si="366"/>
        <v>2913</v>
      </c>
      <c r="B2923" s="104">
        <f t="shared" ca="1" si="362"/>
        <v>-0.65795345004734052</v>
      </c>
      <c r="C2923" s="104">
        <f t="shared" ca="1" si="363"/>
        <v>-6.4795345004734048E-4</v>
      </c>
      <c r="D2923" s="104">
        <f t="shared" ca="1" si="364"/>
        <v>100.03564833942927</v>
      </c>
      <c r="E2923" s="104">
        <f t="shared" ca="1" si="365"/>
        <v>4.6408185254175702</v>
      </c>
      <c r="F2923" s="104">
        <f t="shared" ca="1" si="360"/>
        <v>103.62913595961035</v>
      </c>
      <c r="G2923" s="104">
        <f t="shared" si="367"/>
        <v>2913</v>
      </c>
      <c r="H2923" s="104">
        <f t="shared" ca="1" si="361"/>
        <v>103.62913595961035</v>
      </c>
    </row>
    <row r="2924" spans="1:8">
      <c r="A2924" s="104">
        <f t="shared" si="366"/>
        <v>2914</v>
      </c>
      <c r="B2924" s="104">
        <f t="shared" ca="1" si="362"/>
        <v>-1.2213398586650213</v>
      </c>
      <c r="C2924" s="104">
        <f t="shared" ca="1" si="363"/>
        <v>-1.2113398586650213E-3</v>
      </c>
      <c r="D2924" s="104">
        <f t="shared" ca="1" si="364"/>
        <v>100.0344369995706</v>
      </c>
      <c r="E2924" s="104">
        <f t="shared" ca="1" si="365"/>
        <v>4.6396071855589049</v>
      </c>
      <c r="F2924" s="104">
        <f t="shared" ca="1" si="360"/>
        <v>103.50368185582197</v>
      </c>
      <c r="G2924" s="104">
        <f t="shared" si="367"/>
        <v>2914</v>
      </c>
      <c r="H2924" s="104">
        <f t="shared" ca="1" si="361"/>
        <v>103.50368185582197</v>
      </c>
    </row>
    <row r="2925" spans="1:8">
      <c r="A2925" s="104">
        <f t="shared" si="366"/>
        <v>2915</v>
      </c>
      <c r="B2925" s="104">
        <f t="shared" ca="1" si="362"/>
        <v>-0.14365539630014412</v>
      </c>
      <c r="C2925" s="104">
        <f t="shared" ca="1" si="363"/>
        <v>-1.3365539630014412E-4</v>
      </c>
      <c r="D2925" s="104">
        <f t="shared" ca="1" si="364"/>
        <v>100.0343033441743</v>
      </c>
      <c r="E2925" s="104">
        <f t="shared" ca="1" si="365"/>
        <v>4.6394735301626051</v>
      </c>
      <c r="F2925" s="104">
        <f t="shared" ca="1" si="360"/>
        <v>103.48984895464658</v>
      </c>
      <c r="G2925" s="104">
        <f t="shared" si="367"/>
        <v>2915</v>
      </c>
      <c r="H2925" s="104">
        <f t="shared" ca="1" si="361"/>
        <v>103.48984895464658</v>
      </c>
    </row>
    <row r="2926" spans="1:8">
      <c r="A2926" s="104">
        <f t="shared" si="366"/>
        <v>2916</v>
      </c>
      <c r="B2926" s="104">
        <f t="shared" ca="1" si="362"/>
        <v>-0.89292366589333771</v>
      </c>
      <c r="C2926" s="104">
        <f t="shared" ca="1" si="363"/>
        <v>-8.8292366589333773E-4</v>
      </c>
      <c r="D2926" s="104">
        <f t="shared" ca="1" si="364"/>
        <v>100.03342042050841</v>
      </c>
      <c r="E2926" s="104">
        <f t="shared" ca="1" si="365"/>
        <v>4.6385906064967122</v>
      </c>
      <c r="F2926" s="104">
        <f t="shared" ca="1" si="360"/>
        <v>103.39851564392886</v>
      </c>
      <c r="G2926" s="104">
        <f t="shared" si="367"/>
        <v>2916</v>
      </c>
      <c r="H2926" s="104">
        <f t="shared" ca="1" si="361"/>
        <v>103.39851564392886</v>
      </c>
    </row>
    <row r="2927" spans="1:8">
      <c r="A2927" s="104">
        <f t="shared" si="366"/>
        <v>2917</v>
      </c>
      <c r="B2927" s="104">
        <f t="shared" ca="1" si="362"/>
        <v>-9.4337100371596039E-2</v>
      </c>
      <c r="C2927" s="104">
        <f t="shared" ca="1" si="363"/>
        <v>-8.4337100371596047E-5</v>
      </c>
      <c r="D2927" s="104">
        <f t="shared" ca="1" si="364"/>
        <v>100.03333608340803</v>
      </c>
      <c r="E2927" s="104">
        <f t="shared" ca="1" si="365"/>
        <v>4.6385062693963404</v>
      </c>
      <c r="F2927" s="104">
        <f t="shared" ca="1" si="360"/>
        <v>103.38979568065008</v>
      </c>
      <c r="G2927" s="104">
        <f t="shared" si="367"/>
        <v>2917</v>
      </c>
      <c r="H2927" s="104">
        <f t="shared" ca="1" si="361"/>
        <v>103.38979568065008</v>
      </c>
    </row>
    <row r="2928" spans="1:8">
      <c r="A2928" s="104">
        <f t="shared" si="366"/>
        <v>2918</v>
      </c>
      <c r="B2928" s="104">
        <f t="shared" ca="1" si="362"/>
        <v>1.0948604575327323</v>
      </c>
      <c r="C2928" s="104">
        <f t="shared" ca="1" si="363"/>
        <v>1.1048604575327324E-3</v>
      </c>
      <c r="D2928" s="104">
        <f t="shared" ca="1" si="364"/>
        <v>100.03444094386556</v>
      </c>
      <c r="E2928" s="104">
        <f t="shared" ca="1" si="365"/>
        <v>4.6396111298538729</v>
      </c>
      <c r="F2928" s="104">
        <f t="shared" ca="1" si="360"/>
        <v>103.50409010567861</v>
      </c>
      <c r="G2928" s="104">
        <f t="shared" si="367"/>
        <v>2918</v>
      </c>
      <c r="H2928" s="104">
        <f t="shared" ca="1" si="361"/>
        <v>103.50409010567861</v>
      </c>
    </row>
    <row r="2929" spans="1:8">
      <c r="A2929" s="104">
        <f t="shared" si="366"/>
        <v>2919</v>
      </c>
      <c r="B2929" s="104">
        <f t="shared" ca="1" si="362"/>
        <v>-0.76229231314623047</v>
      </c>
      <c r="C2929" s="104">
        <f t="shared" ca="1" si="363"/>
        <v>-7.5229231314623041E-4</v>
      </c>
      <c r="D2929" s="104">
        <f t="shared" ca="1" si="364"/>
        <v>100.03368865155241</v>
      </c>
      <c r="E2929" s="104">
        <f t="shared" ca="1" si="365"/>
        <v>4.6388588375407265</v>
      </c>
      <c r="F2929" s="104">
        <f t="shared" ca="1" si="360"/>
        <v>103.42625405571484</v>
      </c>
      <c r="G2929" s="104">
        <f t="shared" si="367"/>
        <v>2919</v>
      </c>
      <c r="H2929" s="104">
        <f t="shared" ca="1" si="361"/>
        <v>103.42625405571484</v>
      </c>
    </row>
    <row r="2930" spans="1:8">
      <c r="A2930" s="104">
        <f t="shared" si="366"/>
        <v>2920</v>
      </c>
      <c r="B2930" s="104">
        <f t="shared" ca="1" si="362"/>
        <v>-1.3949883948917486E-2</v>
      </c>
      <c r="C2930" s="104">
        <f t="shared" ca="1" si="363"/>
        <v>-3.9498839489174848E-6</v>
      </c>
      <c r="D2930" s="104">
        <f t="shared" ca="1" si="364"/>
        <v>100.03368470166846</v>
      </c>
      <c r="E2930" s="104">
        <f t="shared" ca="1" si="365"/>
        <v>4.6388548876567777</v>
      </c>
      <c r="F2930" s="104">
        <f t="shared" ca="1" si="360"/>
        <v>103.42584553482085</v>
      </c>
      <c r="G2930" s="104">
        <f t="shared" si="367"/>
        <v>2920</v>
      </c>
      <c r="H2930" s="104">
        <f t="shared" ca="1" si="361"/>
        <v>103.42584553482085</v>
      </c>
    </row>
    <row r="2931" spans="1:8">
      <c r="A2931" s="104">
        <f t="shared" si="366"/>
        <v>2921</v>
      </c>
      <c r="B2931" s="104">
        <f t="shared" ca="1" si="362"/>
        <v>-0.18853423602149982</v>
      </c>
      <c r="C2931" s="104">
        <f t="shared" ca="1" si="363"/>
        <v>-1.7853423602149984E-4</v>
      </c>
      <c r="D2931" s="104">
        <f t="shared" ca="1" si="364"/>
        <v>100.03350616743244</v>
      </c>
      <c r="E2931" s="104">
        <f t="shared" ca="1" si="365"/>
        <v>4.638676353420756</v>
      </c>
      <c r="F2931" s="104">
        <f t="shared" ca="1" si="360"/>
        <v>103.40738212872749</v>
      </c>
      <c r="G2931" s="104">
        <f t="shared" si="367"/>
        <v>2921</v>
      </c>
      <c r="H2931" s="104">
        <f t="shared" ca="1" si="361"/>
        <v>103.40738212872749</v>
      </c>
    </row>
    <row r="2932" spans="1:8">
      <c r="A2932" s="104">
        <f t="shared" si="366"/>
        <v>2922</v>
      </c>
      <c r="B2932" s="104">
        <f t="shared" ca="1" si="362"/>
        <v>1.1514156023270052</v>
      </c>
      <c r="C2932" s="104">
        <f t="shared" ca="1" si="363"/>
        <v>1.1614156023270054E-3</v>
      </c>
      <c r="D2932" s="104">
        <f t="shared" ca="1" si="364"/>
        <v>100.03466758303476</v>
      </c>
      <c r="E2932" s="104">
        <f t="shared" ca="1" si="365"/>
        <v>4.6398377690230834</v>
      </c>
      <c r="F2932" s="104">
        <f t="shared" ca="1" si="360"/>
        <v>103.52755084513088</v>
      </c>
      <c r="G2932" s="104">
        <f t="shared" si="367"/>
        <v>2922</v>
      </c>
      <c r="H2932" s="104">
        <f t="shared" ca="1" si="361"/>
        <v>103.52755084513088</v>
      </c>
    </row>
    <row r="2933" spans="1:8">
      <c r="A2933" s="104">
        <f t="shared" si="366"/>
        <v>2923</v>
      </c>
      <c r="B2933" s="104">
        <f t="shared" ca="1" si="362"/>
        <v>0.23108840239525397</v>
      </c>
      <c r="C2933" s="104">
        <f t="shared" ca="1" si="363"/>
        <v>2.4108840239525398E-4</v>
      </c>
      <c r="D2933" s="104">
        <f t="shared" ca="1" si="364"/>
        <v>100.03490867143715</v>
      </c>
      <c r="E2933" s="104">
        <f t="shared" ca="1" si="365"/>
        <v>4.640078857425479</v>
      </c>
      <c r="F2933" s="104">
        <f t="shared" ca="1" si="360"/>
        <v>103.55251314590775</v>
      </c>
      <c r="G2933" s="104">
        <f t="shared" si="367"/>
        <v>2923</v>
      </c>
      <c r="H2933" s="104">
        <f t="shared" ca="1" si="361"/>
        <v>103.55251314590775</v>
      </c>
    </row>
    <row r="2934" spans="1:8">
      <c r="A2934" s="104">
        <f t="shared" si="366"/>
        <v>2924</v>
      </c>
      <c r="B2934" s="104">
        <f t="shared" ca="1" si="362"/>
        <v>1.2640367951426361</v>
      </c>
      <c r="C2934" s="104">
        <f t="shared" ca="1" si="363"/>
        <v>1.2740367951426361E-3</v>
      </c>
      <c r="D2934" s="104">
        <f t="shared" ca="1" si="364"/>
        <v>100.03618270823229</v>
      </c>
      <c r="E2934" s="104">
        <f t="shared" ca="1" si="365"/>
        <v>4.6413528942206215</v>
      </c>
      <c r="F2934" s="104">
        <f t="shared" ca="1" si="360"/>
        <v>103.68452693524092</v>
      </c>
      <c r="G2934" s="104">
        <f t="shared" si="367"/>
        <v>2924</v>
      </c>
      <c r="H2934" s="104">
        <f t="shared" ca="1" si="361"/>
        <v>103.68452693524092</v>
      </c>
    </row>
    <row r="2935" spans="1:8">
      <c r="A2935" s="104">
        <f t="shared" si="366"/>
        <v>2925</v>
      </c>
      <c r="B2935" s="104">
        <f t="shared" ca="1" si="362"/>
        <v>0.31037427986442445</v>
      </c>
      <c r="C2935" s="104">
        <f t="shared" ca="1" si="363"/>
        <v>3.203742798644245E-4</v>
      </c>
      <c r="D2935" s="104">
        <f t="shared" ca="1" si="364"/>
        <v>100.03650308251216</v>
      </c>
      <c r="E2935" s="104">
        <f t="shared" ca="1" si="365"/>
        <v>4.6416732685004858</v>
      </c>
      <c r="F2935" s="104">
        <f t="shared" ca="1" si="360"/>
        <v>103.71775011253246</v>
      </c>
      <c r="G2935" s="104">
        <f t="shared" si="367"/>
        <v>2925</v>
      </c>
      <c r="H2935" s="104">
        <f t="shared" ca="1" si="361"/>
        <v>103.71775011253246</v>
      </c>
    </row>
    <row r="2936" spans="1:8">
      <c r="A2936" s="104">
        <f t="shared" si="366"/>
        <v>2926</v>
      </c>
      <c r="B2936" s="104">
        <f t="shared" ca="1" si="362"/>
        <v>-1.1509069308759217</v>
      </c>
      <c r="C2936" s="104">
        <f t="shared" ca="1" si="363"/>
        <v>-1.1409069308759216E-3</v>
      </c>
      <c r="D2936" s="104">
        <f t="shared" ca="1" si="364"/>
        <v>100.03536217558128</v>
      </c>
      <c r="E2936" s="104">
        <f t="shared" ca="1" si="365"/>
        <v>4.6405323615696101</v>
      </c>
      <c r="F2936" s="104">
        <f t="shared" ca="1" si="360"/>
        <v>103.59948528998056</v>
      </c>
      <c r="G2936" s="104">
        <f t="shared" si="367"/>
        <v>2926</v>
      </c>
      <c r="H2936" s="104">
        <f t="shared" ca="1" si="361"/>
        <v>103.59948528998056</v>
      </c>
    </row>
    <row r="2937" spans="1:8">
      <c r="A2937" s="104">
        <f t="shared" si="366"/>
        <v>2927</v>
      </c>
      <c r="B2937" s="104">
        <f t="shared" ca="1" si="362"/>
        <v>1.0195998351142519</v>
      </c>
      <c r="C2937" s="104">
        <f t="shared" ca="1" si="363"/>
        <v>1.029599835114252E-3</v>
      </c>
      <c r="D2937" s="104">
        <f t="shared" ca="1" si="364"/>
        <v>100.0363917754164</v>
      </c>
      <c r="E2937" s="104">
        <f t="shared" ca="1" si="365"/>
        <v>4.6415619614047241</v>
      </c>
      <c r="F2937" s="104">
        <f t="shared" ca="1" si="360"/>
        <v>103.70620623345825</v>
      </c>
      <c r="G2937" s="104">
        <f t="shared" si="367"/>
        <v>2927</v>
      </c>
      <c r="H2937" s="104">
        <f t="shared" ca="1" si="361"/>
        <v>103.70620623345825</v>
      </c>
    </row>
    <row r="2938" spans="1:8">
      <c r="A2938" s="104">
        <f t="shared" si="366"/>
        <v>2928</v>
      </c>
      <c r="B2938" s="104">
        <f t="shared" ca="1" si="362"/>
        <v>-0.99655176101487819</v>
      </c>
      <c r="C2938" s="104">
        <f t="shared" ca="1" si="363"/>
        <v>-9.8655176101487829E-4</v>
      </c>
      <c r="D2938" s="104">
        <f t="shared" ca="1" si="364"/>
        <v>100.03540522365539</v>
      </c>
      <c r="E2938" s="104">
        <f t="shared" ca="1" si="365"/>
        <v>4.6405754096437093</v>
      </c>
      <c r="F2938" s="104">
        <f t="shared" ca="1" si="360"/>
        <v>103.60394514429335</v>
      </c>
      <c r="G2938" s="104">
        <f t="shared" si="367"/>
        <v>2928</v>
      </c>
      <c r="H2938" s="104">
        <f t="shared" ca="1" si="361"/>
        <v>103.60394514429335</v>
      </c>
    </row>
    <row r="2939" spans="1:8">
      <c r="A2939" s="104">
        <f t="shared" si="366"/>
        <v>2929</v>
      </c>
      <c r="B2939" s="104">
        <f t="shared" ca="1" si="362"/>
        <v>-1.7669118792178127</v>
      </c>
      <c r="C2939" s="104">
        <f t="shared" ca="1" si="363"/>
        <v>-1.7569118792178126E-3</v>
      </c>
      <c r="D2939" s="104">
        <f t="shared" ca="1" si="364"/>
        <v>100.03364831177618</v>
      </c>
      <c r="E2939" s="104">
        <f t="shared" ca="1" si="365"/>
        <v>4.6388184977644915</v>
      </c>
      <c r="F2939" s="104">
        <f t="shared" ca="1" si="360"/>
        <v>103.42208194792092</v>
      </c>
      <c r="G2939" s="104">
        <f t="shared" si="367"/>
        <v>2929</v>
      </c>
      <c r="H2939" s="104">
        <f t="shared" ca="1" si="361"/>
        <v>103.42208194792092</v>
      </c>
    </row>
    <row r="2940" spans="1:8">
      <c r="A2940" s="104">
        <f t="shared" si="366"/>
        <v>2930</v>
      </c>
      <c r="B2940" s="104">
        <f t="shared" ca="1" si="362"/>
        <v>0.51982750012567647</v>
      </c>
      <c r="C2940" s="104">
        <f t="shared" ca="1" si="363"/>
        <v>5.2982750012567652E-4</v>
      </c>
      <c r="D2940" s="104">
        <f t="shared" ca="1" si="364"/>
        <v>100.03417813927631</v>
      </c>
      <c r="E2940" s="104">
        <f t="shared" ca="1" si="365"/>
        <v>4.639348325264617</v>
      </c>
      <c r="F2940" s="104">
        <f t="shared" ca="1" si="360"/>
        <v>103.47689232979879</v>
      </c>
      <c r="G2940" s="104">
        <f t="shared" si="367"/>
        <v>2930</v>
      </c>
      <c r="H2940" s="104">
        <f t="shared" ca="1" si="361"/>
        <v>103.47689232979879</v>
      </c>
    </row>
    <row r="2941" spans="1:8">
      <c r="A2941" s="104">
        <f t="shared" si="366"/>
        <v>2931</v>
      </c>
      <c r="B2941" s="104">
        <f t="shared" ca="1" si="362"/>
        <v>-1.1569736859993793</v>
      </c>
      <c r="C2941" s="104">
        <f t="shared" ca="1" si="363"/>
        <v>-1.1469736859993794E-3</v>
      </c>
      <c r="D2941" s="104">
        <f t="shared" ca="1" si="364"/>
        <v>100.0330311655903</v>
      </c>
      <c r="E2941" s="104">
        <f t="shared" ca="1" si="365"/>
        <v>4.6382013515786173</v>
      </c>
      <c r="F2941" s="104">
        <f t="shared" ca="1" si="360"/>
        <v>103.35827509561453</v>
      </c>
      <c r="G2941" s="104">
        <f t="shared" si="367"/>
        <v>2931</v>
      </c>
      <c r="H2941" s="104">
        <f t="shared" ca="1" si="361"/>
        <v>103.35827509561453</v>
      </c>
    </row>
    <row r="2942" spans="1:8">
      <c r="A2942" s="104">
        <f t="shared" si="366"/>
        <v>2932</v>
      </c>
      <c r="B2942" s="104">
        <f t="shared" ca="1" si="362"/>
        <v>-0.50524496173382305</v>
      </c>
      <c r="C2942" s="104">
        <f t="shared" ca="1" si="363"/>
        <v>-4.9524496173382305E-4</v>
      </c>
      <c r="D2942" s="104">
        <f t="shared" ca="1" si="364"/>
        <v>100.03253592062856</v>
      </c>
      <c r="E2942" s="104">
        <f t="shared" ca="1" si="365"/>
        <v>4.6377061066168839</v>
      </c>
      <c r="F2942" s="104">
        <f t="shared" ca="1" si="360"/>
        <v>103.30710010374438</v>
      </c>
      <c r="G2942" s="104">
        <f t="shared" si="367"/>
        <v>2932</v>
      </c>
      <c r="H2942" s="104">
        <f t="shared" ca="1" si="361"/>
        <v>103.30710010374438</v>
      </c>
    </row>
    <row r="2943" spans="1:8">
      <c r="A2943" s="104">
        <f t="shared" si="366"/>
        <v>2933</v>
      </c>
      <c r="B2943" s="104">
        <f t="shared" ca="1" si="362"/>
        <v>2.1157149230544006</v>
      </c>
      <c r="C2943" s="104">
        <f t="shared" ca="1" si="363"/>
        <v>2.1257149230544006E-3</v>
      </c>
      <c r="D2943" s="104">
        <f t="shared" ca="1" si="364"/>
        <v>100.03466163555161</v>
      </c>
      <c r="E2943" s="104">
        <f t="shared" ca="1" si="365"/>
        <v>4.6398318215399383</v>
      </c>
      <c r="F2943" s="104">
        <f t="shared" ca="1" si="360"/>
        <v>103.52693511859819</v>
      </c>
      <c r="G2943" s="104">
        <f t="shared" si="367"/>
        <v>2933</v>
      </c>
      <c r="H2943" s="104">
        <f t="shared" ca="1" si="361"/>
        <v>103.52693511859819</v>
      </c>
    </row>
    <row r="2944" spans="1:8">
      <c r="A2944" s="104">
        <f t="shared" si="366"/>
        <v>2934</v>
      </c>
      <c r="B2944" s="104">
        <f t="shared" ca="1" si="362"/>
        <v>0.86228408417916436</v>
      </c>
      <c r="C2944" s="104">
        <f t="shared" ca="1" si="363"/>
        <v>8.7228408417916437E-4</v>
      </c>
      <c r="D2944" s="104">
        <f t="shared" ca="1" si="364"/>
        <v>100.0355339196358</v>
      </c>
      <c r="E2944" s="104">
        <f t="shared" ca="1" si="365"/>
        <v>4.6407041056241178</v>
      </c>
      <c r="F2944" s="104">
        <f t="shared" ca="1" si="360"/>
        <v>103.61727941360292</v>
      </c>
      <c r="G2944" s="104">
        <f t="shared" si="367"/>
        <v>2934</v>
      </c>
      <c r="H2944" s="104">
        <f t="shared" ca="1" si="361"/>
        <v>103.61727941360292</v>
      </c>
    </row>
    <row r="2945" spans="1:8">
      <c r="A2945" s="104">
        <f t="shared" si="366"/>
        <v>2935</v>
      </c>
      <c r="B2945" s="104">
        <f t="shared" ca="1" si="362"/>
        <v>-8.5109507327829542E-2</v>
      </c>
      <c r="C2945" s="104">
        <f t="shared" ca="1" si="363"/>
        <v>-7.5109507327829542E-5</v>
      </c>
      <c r="D2945" s="104">
        <f t="shared" ca="1" si="364"/>
        <v>100.03545881012847</v>
      </c>
      <c r="E2945" s="104">
        <f t="shared" ca="1" si="365"/>
        <v>4.6406289961167904</v>
      </c>
      <c r="F2945" s="104">
        <f t="shared" ca="1" si="360"/>
        <v>103.60949706306346</v>
      </c>
      <c r="G2945" s="104">
        <f t="shared" si="367"/>
        <v>2935</v>
      </c>
      <c r="H2945" s="104">
        <f t="shared" ca="1" si="361"/>
        <v>103.60949706306346</v>
      </c>
    </row>
    <row r="2946" spans="1:8">
      <c r="A2946" s="104">
        <f t="shared" si="366"/>
        <v>2936</v>
      </c>
      <c r="B2946" s="104">
        <f t="shared" ca="1" si="362"/>
        <v>0.90495062964298589</v>
      </c>
      <c r="C2946" s="104">
        <f t="shared" ca="1" si="363"/>
        <v>9.1495062964298596E-4</v>
      </c>
      <c r="D2946" s="104">
        <f t="shared" ca="1" si="364"/>
        <v>100.03637376075812</v>
      </c>
      <c r="E2946" s="104">
        <f t="shared" ca="1" si="365"/>
        <v>4.6415439467464337</v>
      </c>
      <c r="F2946" s="104">
        <f t="shared" ca="1" si="360"/>
        <v>103.70433801841803</v>
      </c>
      <c r="G2946" s="104">
        <f t="shared" si="367"/>
        <v>2936</v>
      </c>
      <c r="H2946" s="104">
        <f t="shared" ca="1" si="361"/>
        <v>103.70433801841803</v>
      </c>
    </row>
    <row r="2947" spans="1:8">
      <c r="A2947" s="104">
        <f t="shared" si="366"/>
        <v>2937</v>
      </c>
      <c r="B2947" s="104">
        <f t="shared" ca="1" si="362"/>
        <v>0.61524020177931082</v>
      </c>
      <c r="C2947" s="104">
        <f t="shared" ca="1" si="363"/>
        <v>6.2524020177931081E-4</v>
      </c>
      <c r="D2947" s="104">
        <f t="shared" ca="1" si="364"/>
        <v>100.03699900095991</v>
      </c>
      <c r="E2947" s="104">
        <f t="shared" ca="1" si="365"/>
        <v>4.6421691869482133</v>
      </c>
      <c r="F2947" s="104">
        <f t="shared" ca="1" si="360"/>
        <v>103.76919841419659</v>
      </c>
      <c r="G2947" s="104">
        <f t="shared" si="367"/>
        <v>2937</v>
      </c>
      <c r="H2947" s="104">
        <f t="shared" ca="1" si="361"/>
        <v>103.76919841419659</v>
      </c>
    </row>
    <row r="2948" spans="1:8">
      <c r="A2948" s="104">
        <f t="shared" si="366"/>
        <v>2938</v>
      </c>
      <c r="B2948" s="104">
        <f t="shared" ca="1" si="362"/>
        <v>0.98084740301277917</v>
      </c>
      <c r="C2948" s="104">
        <f t="shared" ca="1" si="363"/>
        <v>9.9084740301277918E-4</v>
      </c>
      <c r="D2948" s="104">
        <f t="shared" ca="1" si="364"/>
        <v>100.03798984836293</v>
      </c>
      <c r="E2948" s="104">
        <f t="shared" ca="1" si="365"/>
        <v>4.6431600343512258</v>
      </c>
      <c r="F2948" s="104">
        <f t="shared" ca="1" si="360"/>
        <v>103.87206881097441</v>
      </c>
      <c r="G2948" s="104">
        <f t="shared" si="367"/>
        <v>2938</v>
      </c>
      <c r="H2948" s="104">
        <f t="shared" ca="1" si="361"/>
        <v>103.87206881097441</v>
      </c>
    </row>
    <row r="2949" spans="1:8">
      <c r="A2949" s="104">
        <f t="shared" si="366"/>
        <v>2939</v>
      </c>
      <c r="B2949" s="104">
        <f t="shared" ca="1" si="362"/>
        <v>1.3708345702242575</v>
      </c>
      <c r="C2949" s="104">
        <f t="shared" ca="1" si="363"/>
        <v>1.3808345702242576E-3</v>
      </c>
      <c r="D2949" s="104">
        <f t="shared" ca="1" si="364"/>
        <v>100.03937068293315</v>
      </c>
      <c r="E2949" s="104">
        <f t="shared" ca="1" si="365"/>
        <v>4.6445408689214505</v>
      </c>
      <c r="F2949" s="104">
        <f t="shared" ca="1" si="360"/>
        <v>104.01559802671517</v>
      </c>
      <c r="G2949" s="104">
        <f t="shared" si="367"/>
        <v>2939</v>
      </c>
      <c r="H2949" s="104">
        <f t="shared" ca="1" si="361"/>
        <v>104.01559802671517</v>
      </c>
    </row>
    <row r="2950" spans="1:8">
      <c r="A2950" s="104">
        <f t="shared" si="366"/>
        <v>2940</v>
      </c>
      <c r="B2950" s="104">
        <f t="shared" ca="1" si="362"/>
        <v>0.34483363401737999</v>
      </c>
      <c r="C2950" s="104">
        <f t="shared" ca="1" si="363"/>
        <v>3.5483363401738003E-4</v>
      </c>
      <c r="D2950" s="104">
        <f t="shared" ca="1" si="364"/>
        <v>100.03972551656717</v>
      </c>
      <c r="E2950" s="104">
        <f t="shared" ca="1" si="365"/>
        <v>4.644895702555468</v>
      </c>
      <c r="F2950" s="104">
        <f t="shared" ca="1" si="360"/>
        <v>104.05251280827324</v>
      </c>
      <c r="G2950" s="104">
        <f t="shared" si="367"/>
        <v>2940</v>
      </c>
      <c r="H2950" s="104">
        <f t="shared" ca="1" si="361"/>
        <v>104.05251280827324</v>
      </c>
    </row>
    <row r="2951" spans="1:8">
      <c r="A2951" s="104">
        <f t="shared" si="366"/>
        <v>2941</v>
      </c>
      <c r="B2951" s="104">
        <f t="shared" ca="1" si="362"/>
        <v>-0.40646977379384341</v>
      </c>
      <c r="C2951" s="104">
        <f t="shared" ca="1" si="363"/>
        <v>-3.9646977379384339E-4</v>
      </c>
      <c r="D2951" s="104">
        <f t="shared" ca="1" si="364"/>
        <v>100.03932904679338</v>
      </c>
      <c r="E2951" s="104">
        <f t="shared" ca="1" si="365"/>
        <v>4.6444992327816745</v>
      </c>
      <c r="F2951" s="104">
        <f t="shared" ca="1" si="360"/>
        <v>104.01126730889467</v>
      </c>
      <c r="G2951" s="104">
        <f t="shared" si="367"/>
        <v>2941</v>
      </c>
      <c r="H2951" s="104">
        <f t="shared" ca="1" si="361"/>
        <v>104.01126730889467</v>
      </c>
    </row>
    <row r="2952" spans="1:8">
      <c r="A2952" s="104">
        <f t="shared" si="366"/>
        <v>2942</v>
      </c>
      <c r="B2952" s="104">
        <f t="shared" ca="1" si="362"/>
        <v>1.7126449321244368</v>
      </c>
      <c r="C2952" s="104">
        <f t="shared" ca="1" si="363"/>
        <v>1.7226449321244368E-3</v>
      </c>
      <c r="D2952" s="104">
        <f t="shared" ca="1" si="364"/>
        <v>100.04105169172551</v>
      </c>
      <c r="E2952" s="104">
        <f t="shared" ca="1" si="365"/>
        <v>4.6462218777137991</v>
      </c>
      <c r="F2952" s="104">
        <f t="shared" ca="1" si="360"/>
        <v>104.19059620707039</v>
      </c>
      <c r="G2952" s="104">
        <f t="shared" si="367"/>
        <v>2942</v>
      </c>
      <c r="H2952" s="104">
        <f t="shared" ca="1" si="361"/>
        <v>104.19059620707039</v>
      </c>
    </row>
    <row r="2953" spans="1:8">
      <c r="A2953" s="104">
        <f t="shared" si="366"/>
        <v>2943</v>
      </c>
      <c r="B2953" s="104">
        <f t="shared" ca="1" si="362"/>
        <v>-0.11449033284230914</v>
      </c>
      <c r="C2953" s="104">
        <f t="shared" ca="1" si="363"/>
        <v>-1.0449033284230915E-4</v>
      </c>
      <c r="D2953" s="104">
        <f t="shared" ca="1" si="364"/>
        <v>100.04094720139267</v>
      </c>
      <c r="E2953" s="104">
        <f t="shared" ca="1" si="365"/>
        <v>4.6461173873809569</v>
      </c>
      <c r="F2953" s="104">
        <f t="shared" ca="1" si="360"/>
        <v>104.17970986576229</v>
      </c>
      <c r="G2953" s="104">
        <f t="shared" si="367"/>
        <v>2943</v>
      </c>
      <c r="H2953" s="104">
        <f t="shared" ca="1" si="361"/>
        <v>104.17970986576229</v>
      </c>
    </row>
    <row r="2954" spans="1:8">
      <c r="A2954" s="104">
        <f t="shared" si="366"/>
        <v>2944</v>
      </c>
      <c r="B2954" s="104">
        <f t="shared" ca="1" si="362"/>
        <v>-0.66013819664203677</v>
      </c>
      <c r="C2954" s="104">
        <f t="shared" ca="1" si="363"/>
        <v>-6.5013819664203672E-4</v>
      </c>
      <c r="D2954" s="104">
        <f t="shared" ca="1" si="364"/>
        <v>100.04029706319602</v>
      </c>
      <c r="E2954" s="104">
        <f t="shared" ca="1" si="365"/>
        <v>4.645467249184315</v>
      </c>
      <c r="F2954" s="104">
        <f t="shared" ref="F2954:F3017" ca="1" si="368">EXP(E2954)</f>
        <v>104.11200066961577</v>
      </c>
      <c r="G2954" s="104">
        <f t="shared" si="367"/>
        <v>2944</v>
      </c>
      <c r="H2954" s="104">
        <f t="shared" ref="H2954:H3017" ca="1" si="369">F2954</f>
        <v>104.11200066961577</v>
      </c>
    </row>
    <row r="2955" spans="1:8">
      <c r="A2955" s="104">
        <f t="shared" si="366"/>
        <v>2945</v>
      </c>
      <c r="B2955" s="104">
        <f t="shared" ref="B2955:B3018" ca="1" si="370">NORMINV(RAND(),0,1)</f>
        <v>0.55821287414452758</v>
      </c>
      <c r="C2955" s="104">
        <f t="shared" ref="C2955:C3018" ca="1" si="371">$E$2+B2955*$C$3</f>
        <v>5.6821287414452761E-4</v>
      </c>
      <c r="D2955" s="104">
        <f t="shared" ref="D2955:D3018" ca="1" si="372">D2954+C2955</f>
        <v>100.04086527607016</v>
      </c>
      <c r="E2955" s="104">
        <f t="shared" ref="E2955:E3018" ca="1" si="373">E2954+C2955</f>
        <v>4.6460354620584594</v>
      </c>
      <c r="F2955" s="104">
        <f t="shared" ca="1" si="368"/>
        <v>104.17117525903882</v>
      </c>
      <c r="G2955" s="104">
        <f t="shared" si="367"/>
        <v>2945</v>
      </c>
      <c r="H2955" s="104">
        <f t="shared" ca="1" si="369"/>
        <v>104.17117525903882</v>
      </c>
    </row>
    <row r="2956" spans="1:8">
      <c r="A2956" s="104">
        <f t="shared" ref="A2956:A3019" si="374">A2955+1</f>
        <v>2946</v>
      </c>
      <c r="B2956" s="104">
        <f t="shared" ca="1" si="370"/>
        <v>8.9149402288212528E-4</v>
      </c>
      <c r="C2956" s="104">
        <f t="shared" ca="1" si="371"/>
        <v>1.0891494022882127E-5</v>
      </c>
      <c r="D2956" s="104">
        <f t="shared" ca="1" si="372"/>
        <v>100.04087616756419</v>
      </c>
      <c r="E2956" s="104">
        <f t="shared" ca="1" si="373"/>
        <v>4.6460463535524825</v>
      </c>
      <c r="F2956" s="104">
        <f t="shared" ca="1" si="368"/>
        <v>104.17230984495019</v>
      </c>
      <c r="G2956" s="104">
        <f t="shared" ref="G2956:G3019" si="375">G2955+1</f>
        <v>2946</v>
      </c>
      <c r="H2956" s="104">
        <f t="shared" ca="1" si="369"/>
        <v>104.17230984495019</v>
      </c>
    </row>
    <row r="2957" spans="1:8">
      <c r="A2957" s="104">
        <f t="shared" si="374"/>
        <v>2947</v>
      </c>
      <c r="B2957" s="104">
        <f t="shared" ca="1" si="370"/>
        <v>-0.72229004166720778</v>
      </c>
      <c r="C2957" s="104">
        <f t="shared" ca="1" si="371"/>
        <v>-7.1229004166720774E-4</v>
      </c>
      <c r="D2957" s="104">
        <f t="shared" ca="1" si="372"/>
        <v>100.04016387752253</v>
      </c>
      <c r="E2957" s="104">
        <f t="shared" ca="1" si="373"/>
        <v>4.6453340635108153</v>
      </c>
      <c r="F2957" s="104">
        <f t="shared" ca="1" si="368"/>
        <v>104.09813536603758</v>
      </c>
      <c r="G2957" s="104">
        <f t="shared" si="375"/>
        <v>2947</v>
      </c>
      <c r="H2957" s="104">
        <f t="shared" ca="1" si="369"/>
        <v>104.09813536603758</v>
      </c>
    </row>
    <row r="2958" spans="1:8">
      <c r="A2958" s="104">
        <f t="shared" si="374"/>
        <v>2948</v>
      </c>
      <c r="B2958" s="104">
        <f t="shared" ca="1" si="370"/>
        <v>0.15655490791409082</v>
      </c>
      <c r="C2958" s="104">
        <f t="shared" ca="1" si="371"/>
        <v>1.6655490791409082E-4</v>
      </c>
      <c r="D2958" s="104">
        <f t="shared" ca="1" si="372"/>
        <v>100.04033043243045</v>
      </c>
      <c r="E2958" s="104">
        <f t="shared" ca="1" si="373"/>
        <v>4.6455006184187297</v>
      </c>
      <c r="F2958" s="104">
        <f t="shared" ca="1" si="368"/>
        <v>104.11547486533681</v>
      </c>
      <c r="G2958" s="104">
        <f t="shared" si="375"/>
        <v>2948</v>
      </c>
      <c r="H2958" s="104">
        <f t="shared" ca="1" si="369"/>
        <v>104.11547486533681</v>
      </c>
    </row>
    <row r="2959" spans="1:8">
      <c r="A2959" s="104">
        <f t="shared" si="374"/>
        <v>2949</v>
      </c>
      <c r="B2959" s="104">
        <f t="shared" ca="1" si="370"/>
        <v>0.57854165171260652</v>
      </c>
      <c r="C2959" s="104">
        <f t="shared" ca="1" si="371"/>
        <v>5.8854165171260656E-4</v>
      </c>
      <c r="D2959" s="104">
        <f t="shared" ca="1" si="372"/>
        <v>100.04091897408216</v>
      </c>
      <c r="E2959" s="104">
        <f t="shared" ca="1" si="373"/>
        <v>4.6460891600704421</v>
      </c>
      <c r="F2959" s="104">
        <f t="shared" ca="1" si="368"/>
        <v>104.17676919424639</v>
      </c>
      <c r="G2959" s="104">
        <f t="shared" si="375"/>
        <v>2949</v>
      </c>
      <c r="H2959" s="104">
        <f t="shared" ca="1" si="369"/>
        <v>104.17676919424639</v>
      </c>
    </row>
    <row r="2960" spans="1:8">
      <c r="A2960" s="104">
        <f t="shared" si="374"/>
        <v>2950</v>
      </c>
      <c r="B2960" s="104">
        <f t="shared" ca="1" si="370"/>
        <v>0.5391420361937409</v>
      </c>
      <c r="C2960" s="104">
        <f t="shared" ca="1" si="371"/>
        <v>5.491420361937409E-4</v>
      </c>
      <c r="D2960" s="104">
        <f t="shared" ca="1" si="372"/>
        <v>100.04146811611835</v>
      </c>
      <c r="E2960" s="104">
        <f t="shared" ca="1" si="373"/>
        <v>4.646638302106636</v>
      </c>
      <c r="F2960" s="104">
        <f t="shared" ca="1" si="368"/>
        <v>104.23399274789719</v>
      </c>
      <c r="G2960" s="104">
        <f t="shared" si="375"/>
        <v>2950</v>
      </c>
      <c r="H2960" s="104">
        <f t="shared" ca="1" si="369"/>
        <v>104.23399274789719</v>
      </c>
    </row>
    <row r="2961" spans="1:8">
      <c r="A2961" s="104">
        <f t="shared" si="374"/>
        <v>2951</v>
      </c>
      <c r="B2961" s="104">
        <f t="shared" ca="1" si="370"/>
        <v>-0.23145138771778834</v>
      </c>
      <c r="C2961" s="104">
        <f t="shared" ca="1" si="371"/>
        <v>-2.2145138771778835E-4</v>
      </c>
      <c r="D2961" s="104">
        <f t="shared" ca="1" si="372"/>
        <v>100.04124666473064</v>
      </c>
      <c r="E2961" s="104">
        <f t="shared" ca="1" si="373"/>
        <v>4.6464168507189179</v>
      </c>
      <c r="F2961" s="104">
        <f t="shared" ca="1" si="368"/>
        <v>104.21091254122199</v>
      </c>
      <c r="G2961" s="104">
        <f t="shared" si="375"/>
        <v>2951</v>
      </c>
      <c r="H2961" s="104">
        <f t="shared" ca="1" si="369"/>
        <v>104.21091254122199</v>
      </c>
    </row>
    <row r="2962" spans="1:8">
      <c r="A2962" s="104">
        <f t="shared" si="374"/>
        <v>2952</v>
      </c>
      <c r="B2962" s="104">
        <f t="shared" ca="1" si="370"/>
        <v>-3.7597216682219561E-2</v>
      </c>
      <c r="C2962" s="104">
        <f t="shared" ca="1" si="371"/>
        <v>-2.7597216682219564E-5</v>
      </c>
      <c r="D2962" s="104">
        <f t="shared" ca="1" si="372"/>
        <v>100.04121906751395</v>
      </c>
      <c r="E2962" s="104">
        <f t="shared" ca="1" si="373"/>
        <v>4.6463892535022353</v>
      </c>
      <c r="F2962" s="104">
        <f t="shared" ca="1" si="368"/>
        <v>104.20803664977139</v>
      </c>
      <c r="G2962" s="104">
        <f t="shared" si="375"/>
        <v>2952</v>
      </c>
      <c r="H2962" s="104">
        <f t="shared" ca="1" si="369"/>
        <v>104.20803664977139</v>
      </c>
    </row>
    <row r="2963" spans="1:8">
      <c r="A2963" s="104">
        <f t="shared" si="374"/>
        <v>2953</v>
      </c>
      <c r="B2963" s="104">
        <f t="shared" ca="1" si="370"/>
        <v>-2.2785499473484103</v>
      </c>
      <c r="C2963" s="104">
        <f t="shared" ca="1" si="371"/>
        <v>-2.2685499473484101E-3</v>
      </c>
      <c r="D2963" s="104">
        <f t="shared" ca="1" si="372"/>
        <v>100.0389505175666</v>
      </c>
      <c r="E2963" s="104">
        <f t="shared" ca="1" si="373"/>
        <v>4.6441207035548873</v>
      </c>
      <c r="F2963" s="104">
        <f t="shared" ca="1" si="368"/>
        <v>103.97190345495768</v>
      </c>
      <c r="G2963" s="104">
        <f t="shared" si="375"/>
        <v>2953</v>
      </c>
      <c r="H2963" s="104">
        <f t="shared" ca="1" si="369"/>
        <v>103.97190345495768</v>
      </c>
    </row>
    <row r="2964" spans="1:8">
      <c r="A2964" s="104">
        <f t="shared" si="374"/>
        <v>2954</v>
      </c>
      <c r="B2964" s="104">
        <f t="shared" ca="1" si="370"/>
        <v>0.72583323046766157</v>
      </c>
      <c r="C2964" s="104">
        <f t="shared" ca="1" si="371"/>
        <v>7.3583323046766164E-4</v>
      </c>
      <c r="D2964" s="104">
        <f t="shared" ca="1" si="372"/>
        <v>100.03968635079707</v>
      </c>
      <c r="E2964" s="104">
        <f t="shared" ca="1" si="373"/>
        <v>4.6448565367853547</v>
      </c>
      <c r="F2964" s="104">
        <f t="shared" ca="1" si="368"/>
        <v>104.0484375912819</v>
      </c>
      <c r="G2964" s="104">
        <f t="shared" si="375"/>
        <v>2954</v>
      </c>
      <c r="H2964" s="104">
        <f t="shared" ca="1" si="369"/>
        <v>104.0484375912819</v>
      </c>
    </row>
    <row r="2965" spans="1:8">
      <c r="A2965" s="104">
        <f t="shared" si="374"/>
        <v>2955</v>
      </c>
      <c r="B2965" s="104">
        <f t="shared" ca="1" si="370"/>
        <v>8.4324717667223326E-2</v>
      </c>
      <c r="C2965" s="104">
        <f t="shared" ca="1" si="371"/>
        <v>9.4324717667223324E-5</v>
      </c>
      <c r="D2965" s="104">
        <f t="shared" ca="1" si="372"/>
        <v>100.03978067551473</v>
      </c>
      <c r="E2965" s="104">
        <f t="shared" ca="1" si="373"/>
        <v>4.6449508615030215</v>
      </c>
      <c r="F2965" s="104">
        <f t="shared" ca="1" si="368"/>
        <v>104.05825239366332</v>
      </c>
      <c r="G2965" s="104">
        <f t="shared" si="375"/>
        <v>2955</v>
      </c>
      <c r="H2965" s="104">
        <f t="shared" ca="1" si="369"/>
        <v>104.05825239366332</v>
      </c>
    </row>
    <row r="2966" spans="1:8">
      <c r="A2966" s="104">
        <f t="shared" si="374"/>
        <v>2956</v>
      </c>
      <c r="B2966" s="104">
        <f t="shared" ca="1" si="370"/>
        <v>-0.19588334984937672</v>
      </c>
      <c r="C2966" s="104">
        <f t="shared" ca="1" si="371"/>
        <v>-1.8588334984937673E-4</v>
      </c>
      <c r="D2966" s="104">
        <f t="shared" ca="1" si="372"/>
        <v>100.03959479216489</v>
      </c>
      <c r="E2966" s="104">
        <f t="shared" ca="1" si="373"/>
        <v>4.6447649781531721</v>
      </c>
      <c r="F2966" s="104">
        <f t="shared" ca="1" si="368"/>
        <v>104.03891149476014</v>
      </c>
      <c r="G2966" s="104">
        <f t="shared" si="375"/>
        <v>2956</v>
      </c>
      <c r="H2966" s="104">
        <f t="shared" ca="1" si="369"/>
        <v>104.03891149476014</v>
      </c>
    </row>
    <row r="2967" spans="1:8">
      <c r="A2967" s="104">
        <f t="shared" si="374"/>
        <v>2957</v>
      </c>
      <c r="B2967" s="104">
        <f t="shared" ca="1" si="370"/>
        <v>-1.0870002256000753</v>
      </c>
      <c r="C2967" s="104">
        <f t="shared" ca="1" si="371"/>
        <v>-1.0770002256000753E-3</v>
      </c>
      <c r="D2967" s="104">
        <f t="shared" ca="1" si="372"/>
        <v>100.03851779193928</v>
      </c>
      <c r="E2967" s="104">
        <f t="shared" ca="1" si="373"/>
        <v>4.6436879779275717</v>
      </c>
      <c r="F2967" s="104">
        <f t="shared" ca="1" si="368"/>
        <v>103.92692188085378</v>
      </c>
      <c r="G2967" s="104">
        <f t="shared" si="375"/>
        <v>2957</v>
      </c>
      <c r="H2967" s="104">
        <f t="shared" ca="1" si="369"/>
        <v>103.92692188085378</v>
      </c>
    </row>
    <row r="2968" spans="1:8">
      <c r="A2968" s="104">
        <f t="shared" si="374"/>
        <v>2958</v>
      </c>
      <c r="B2968" s="104">
        <f t="shared" ca="1" si="370"/>
        <v>-1.8958514256976096</v>
      </c>
      <c r="C2968" s="104">
        <f t="shared" ca="1" si="371"/>
        <v>-1.8858514256976096E-3</v>
      </c>
      <c r="D2968" s="104">
        <f t="shared" ca="1" si="372"/>
        <v>100.03663194051359</v>
      </c>
      <c r="E2968" s="104">
        <f t="shared" ca="1" si="373"/>
        <v>4.6418021265018741</v>
      </c>
      <c r="F2968" s="104">
        <f t="shared" ca="1" si="368"/>
        <v>103.73111583564214</v>
      </c>
      <c r="G2968" s="104">
        <f t="shared" si="375"/>
        <v>2958</v>
      </c>
      <c r="H2968" s="104">
        <f t="shared" ca="1" si="369"/>
        <v>103.73111583564214</v>
      </c>
    </row>
    <row r="2969" spans="1:8">
      <c r="A2969" s="104">
        <f t="shared" si="374"/>
        <v>2959</v>
      </c>
      <c r="B2969" s="104">
        <f t="shared" ca="1" si="370"/>
        <v>-0.92383544311343591</v>
      </c>
      <c r="C2969" s="104">
        <f t="shared" ca="1" si="371"/>
        <v>-9.1383544311343591E-4</v>
      </c>
      <c r="D2969" s="104">
        <f t="shared" ca="1" si="372"/>
        <v>100.03571810507047</v>
      </c>
      <c r="E2969" s="104">
        <f t="shared" ca="1" si="373"/>
        <v>4.6408882910587606</v>
      </c>
      <c r="F2969" s="104">
        <f t="shared" ca="1" si="368"/>
        <v>103.63636596492663</v>
      </c>
      <c r="G2969" s="104">
        <f t="shared" si="375"/>
        <v>2959</v>
      </c>
      <c r="H2969" s="104">
        <f t="shared" ca="1" si="369"/>
        <v>103.63636596492663</v>
      </c>
    </row>
    <row r="2970" spans="1:8">
      <c r="A2970" s="104">
        <f t="shared" si="374"/>
        <v>2960</v>
      </c>
      <c r="B2970" s="104">
        <f t="shared" ca="1" si="370"/>
        <v>0.11302882427343236</v>
      </c>
      <c r="C2970" s="104">
        <f t="shared" ca="1" si="371"/>
        <v>1.2302882427343238E-4</v>
      </c>
      <c r="D2970" s="104">
        <f t="shared" ca="1" si="372"/>
        <v>100.03584113389475</v>
      </c>
      <c r="E2970" s="104">
        <f t="shared" ca="1" si="373"/>
        <v>4.6410113198830336</v>
      </c>
      <c r="F2970" s="104">
        <f t="shared" ca="1" si="368"/>
        <v>103.64911700954015</v>
      </c>
      <c r="G2970" s="104">
        <f t="shared" si="375"/>
        <v>2960</v>
      </c>
      <c r="H2970" s="104">
        <f t="shared" ca="1" si="369"/>
        <v>103.64911700954015</v>
      </c>
    </row>
    <row r="2971" spans="1:8">
      <c r="A2971" s="104">
        <f t="shared" si="374"/>
        <v>2961</v>
      </c>
      <c r="B2971" s="104">
        <f t="shared" ca="1" si="370"/>
        <v>-0.58271405737994009</v>
      </c>
      <c r="C2971" s="104">
        <f t="shared" ca="1" si="371"/>
        <v>-5.7271405737994009E-4</v>
      </c>
      <c r="D2971" s="104">
        <f t="shared" ca="1" si="372"/>
        <v>100.03526841983737</v>
      </c>
      <c r="E2971" s="104">
        <f t="shared" ca="1" si="373"/>
        <v>4.6404386058256533</v>
      </c>
      <c r="F2971" s="104">
        <f t="shared" ca="1" si="368"/>
        <v>103.58977269847639</v>
      </c>
      <c r="G2971" s="104">
        <f t="shared" si="375"/>
        <v>2961</v>
      </c>
      <c r="H2971" s="104">
        <f t="shared" ca="1" si="369"/>
        <v>103.58977269847639</v>
      </c>
    </row>
    <row r="2972" spans="1:8">
      <c r="A2972" s="104">
        <f t="shared" si="374"/>
        <v>2962</v>
      </c>
      <c r="B2972" s="104">
        <f t="shared" ca="1" si="370"/>
        <v>-0.96692557571806859</v>
      </c>
      <c r="C2972" s="104">
        <f t="shared" ca="1" si="371"/>
        <v>-9.5692557571806856E-4</v>
      </c>
      <c r="D2972" s="104">
        <f t="shared" ca="1" si="372"/>
        <v>100.03431149426164</v>
      </c>
      <c r="E2972" s="104">
        <f t="shared" ca="1" si="373"/>
        <v>4.6394816802499355</v>
      </c>
      <c r="F2972" s="104">
        <f t="shared" ca="1" si="368"/>
        <v>103.49069240939048</v>
      </c>
      <c r="G2972" s="104">
        <f t="shared" si="375"/>
        <v>2962</v>
      </c>
      <c r="H2972" s="104">
        <f t="shared" ca="1" si="369"/>
        <v>103.49069240939048</v>
      </c>
    </row>
    <row r="2973" spans="1:8">
      <c r="A2973" s="104">
        <f t="shared" si="374"/>
        <v>2963</v>
      </c>
      <c r="B2973" s="104">
        <f t="shared" ca="1" si="370"/>
        <v>1.3947364121805559</v>
      </c>
      <c r="C2973" s="104">
        <f t="shared" ca="1" si="371"/>
        <v>1.4047364121805559E-3</v>
      </c>
      <c r="D2973" s="104">
        <f t="shared" ca="1" si="372"/>
        <v>100.03571623067383</v>
      </c>
      <c r="E2973" s="104">
        <f t="shared" ca="1" si="373"/>
        <v>4.6408864166621164</v>
      </c>
      <c r="F2973" s="104">
        <f t="shared" ca="1" si="368"/>
        <v>103.6361717094521</v>
      </c>
      <c r="G2973" s="104">
        <f t="shared" si="375"/>
        <v>2963</v>
      </c>
      <c r="H2973" s="104">
        <f t="shared" ca="1" si="369"/>
        <v>103.6361717094521</v>
      </c>
    </row>
    <row r="2974" spans="1:8">
      <c r="A2974" s="104">
        <f t="shared" si="374"/>
        <v>2964</v>
      </c>
      <c r="B2974" s="104">
        <f t="shared" ca="1" si="370"/>
        <v>1.0854850947209465</v>
      </c>
      <c r="C2974" s="104">
        <f t="shared" ca="1" si="371"/>
        <v>1.0954850947209466E-3</v>
      </c>
      <c r="D2974" s="104">
        <f t="shared" ca="1" si="372"/>
        <v>100.03681171576855</v>
      </c>
      <c r="E2974" s="104">
        <f t="shared" ca="1" si="373"/>
        <v>4.6419819017568376</v>
      </c>
      <c r="F2974" s="104">
        <f t="shared" ca="1" si="368"/>
        <v>103.74976579978994</v>
      </c>
      <c r="G2974" s="104">
        <f t="shared" si="375"/>
        <v>2964</v>
      </c>
      <c r="H2974" s="104">
        <f t="shared" ca="1" si="369"/>
        <v>103.74976579978994</v>
      </c>
    </row>
    <row r="2975" spans="1:8">
      <c r="A2975" s="104">
        <f t="shared" si="374"/>
        <v>2965</v>
      </c>
      <c r="B2975" s="104">
        <f t="shared" ca="1" si="370"/>
        <v>-1.158667950952323</v>
      </c>
      <c r="C2975" s="104">
        <f t="shared" ca="1" si="371"/>
        <v>-1.1486679509523231E-3</v>
      </c>
      <c r="D2975" s="104">
        <f t="shared" ca="1" si="372"/>
        <v>100.03566304781759</v>
      </c>
      <c r="E2975" s="104">
        <f t="shared" ca="1" si="373"/>
        <v>4.6408332338058855</v>
      </c>
      <c r="F2975" s="104">
        <f t="shared" ca="1" si="368"/>
        <v>103.63066018839227</v>
      </c>
      <c r="G2975" s="104">
        <f t="shared" si="375"/>
        <v>2965</v>
      </c>
      <c r="H2975" s="104">
        <f t="shared" ca="1" si="369"/>
        <v>103.63066018839227</v>
      </c>
    </row>
    <row r="2976" spans="1:8">
      <c r="A2976" s="104">
        <f t="shared" si="374"/>
        <v>2966</v>
      </c>
      <c r="B2976" s="104">
        <f t="shared" ca="1" si="370"/>
        <v>0.49672877411242111</v>
      </c>
      <c r="C2976" s="104">
        <f t="shared" ca="1" si="371"/>
        <v>5.067287741124211E-4</v>
      </c>
      <c r="D2976" s="104">
        <f t="shared" ca="1" si="372"/>
        <v>100.03616977659171</v>
      </c>
      <c r="E2976" s="104">
        <f t="shared" ca="1" si="373"/>
        <v>4.6413399625799983</v>
      </c>
      <c r="F2976" s="104">
        <f t="shared" ca="1" si="368"/>
        <v>103.68318613286982</v>
      </c>
      <c r="G2976" s="104">
        <f t="shared" si="375"/>
        <v>2966</v>
      </c>
      <c r="H2976" s="104">
        <f t="shared" ca="1" si="369"/>
        <v>103.68318613286982</v>
      </c>
    </row>
    <row r="2977" spans="1:8">
      <c r="A2977" s="104">
        <f t="shared" si="374"/>
        <v>2967</v>
      </c>
      <c r="B2977" s="104">
        <f t="shared" ca="1" si="370"/>
        <v>0.50806205389391201</v>
      </c>
      <c r="C2977" s="104">
        <f t="shared" ca="1" si="371"/>
        <v>5.1806205389391203E-4</v>
      </c>
      <c r="D2977" s="104">
        <f t="shared" ca="1" si="372"/>
        <v>100.03668783864561</v>
      </c>
      <c r="E2977" s="104">
        <f t="shared" ca="1" si="373"/>
        <v>4.6418580246338923</v>
      </c>
      <c r="F2977" s="104">
        <f t="shared" ca="1" si="368"/>
        <v>103.73691437331172</v>
      </c>
      <c r="G2977" s="104">
        <f t="shared" si="375"/>
        <v>2967</v>
      </c>
      <c r="H2977" s="104">
        <f t="shared" ca="1" si="369"/>
        <v>103.73691437331172</v>
      </c>
    </row>
    <row r="2978" spans="1:8">
      <c r="A2978" s="104">
        <f t="shared" si="374"/>
        <v>2968</v>
      </c>
      <c r="B2978" s="104">
        <f t="shared" ca="1" si="370"/>
        <v>0.21719495292527663</v>
      </c>
      <c r="C2978" s="104">
        <f t="shared" ca="1" si="371"/>
        <v>2.2719495292527664E-4</v>
      </c>
      <c r="D2978" s="104">
        <f t="shared" ca="1" si="372"/>
        <v>100.03691503359853</v>
      </c>
      <c r="E2978" s="104">
        <f t="shared" ca="1" si="373"/>
        <v>4.6420852195868179</v>
      </c>
      <c r="F2978" s="104">
        <f t="shared" ca="1" si="368"/>
        <v>103.76048555421468</v>
      </c>
      <c r="G2978" s="104">
        <f t="shared" si="375"/>
        <v>2968</v>
      </c>
      <c r="H2978" s="104">
        <f t="shared" ca="1" si="369"/>
        <v>103.76048555421468</v>
      </c>
    </row>
    <row r="2979" spans="1:8">
      <c r="A2979" s="104">
        <f t="shared" si="374"/>
        <v>2969</v>
      </c>
      <c r="B2979" s="104">
        <f t="shared" ca="1" si="370"/>
        <v>0.29937191097340488</v>
      </c>
      <c r="C2979" s="104">
        <f t="shared" ca="1" si="371"/>
        <v>3.0937191097340491E-4</v>
      </c>
      <c r="D2979" s="104">
        <f t="shared" ca="1" si="372"/>
        <v>100.03722440550951</v>
      </c>
      <c r="E2979" s="104">
        <f t="shared" ca="1" si="373"/>
        <v>4.6423945914977915</v>
      </c>
      <c r="F2979" s="104">
        <f t="shared" ca="1" si="368"/>
        <v>103.79259109993509</v>
      </c>
      <c r="G2979" s="104">
        <f t="shared" si="375"/>
        <v>2969</v>
      </c>
      <c r="H2979" s="104">
        <f t="shared" ca="1" si="369"/>
        <v>103.79259109993509</v>
      </c>
    </row>
    <row r="2980" spans="1:8">
      <c r="A2980" s="104">
        <f t="shared" si="374"/>
        <v>2970</v>
      </c>
      <c r="B2980" s="104">
        <f t="shared" ca="1" si="370"/>
        <v>1.5562922979291454</v>
      </c>
      <c r="C2980" s="104">
        <f t="shared" ca="1" si="371"/>
        <v>1.5662922979291455E-3</v>
      </c>
      <c r="D2980" s="104">
        <f t="shared" ca="1" si="372"/>
        <v>100.03879069780743</v>
      </c>
      <c r="E2980" s="104">
        <f t="shared" ca="1" si="373"/>
        <v>4.6439608837957209</v>
      </c>
      <c r="F2980" s="104">
        <f t="shared" ca="1" si="368"/>
        <v>103.95528801816037</v>
      </c>
      <c r="G2980" s="104">
        <f t="shared" si="375"/>
        <v>2970</v>
      </c>
      <c r="H2980" s="104">
        <f t="shared" ca="1" si="369"/>
        <v>103.95528801816037</v>
      </c>
    </row>
    <row r="2981" spans="1:8">
      <c r="A2981" s="104">
        <f t="shared" si="374"/>
        <v>2971</v>
      </c>
      <c r="B2981" s="104">
        <f t="shared" ca="1" si="370"/>
        <v>6.5114138722375786E-2</v>
      </c>
      <c r="C2981" s="104">
        <f t="shared" ca="1" si="371"/>
        <v>7.511413872237579E-5</v>
      </c>
      <c r="D2981" s="104">
        <f t="shared" ca="1" si="372"/>
        <v>100.03886581194615</v>
      </c>
      <c r="E2981" s="104">
        <f t="shared" ca="1" si="373"/>
        <v>4.6440359979344432</v>
      </c>
      <c r="F2981" s="104">
        <f t="shared" ca="1" si="368"/>
        <v>103.96309682335765</v>
      </c>
      <c r="G2981" s="104">
        <f t="shared" si="375"/>
        <v>2971</v>
      </c>
      <c r="H2981" s="104">
        <f t="shared" ca="1" si="369"/>
        <v>103.96309682335765</v>
      </c>
    </row>
    <row r="2982" spans="1:8">
      <c r="A2982" s="104">
        <f t="shared" si="374"/>
        <v>2972</v>
      </c>
      <c r="B2982" s="104">
        <f t="shared" ca="1" si="370"/>
        <v>-0.22543651550255722</v>
      </c>
      <c r="C2982" s="104">
        <f t="shared" ca="1" si="371"/>
        <v>-2.1543651550255723E-4</v>
      </c>
      <c r="D2982" s="104">
        <f t="shared" ca="1" si="372"/>
        <v>100.03865037543065</v>
      </c>
      <c r="E2982" s="104">
        <f t="shared" ca="1" si="373"/>
        <v>4.6438205614189405</v>
      </c>
      <c r="F2982" s="104">
        <f t="shared" ca="1" si="368"/>
        <v>103.94070178847791</v>
      </c>
      <c r="G2982" s="104">
        <f t="shared" si="375"/>
        <v>2972</v>
      </c>
      <c r="H2982" s="104">
        <f t="shared" ca="1" si="369"/>
        <v>103.94070178847791</v>
      </c>
    </row>
    <row r="2983" spans="1:8">
      <c r="A2983" s="104">
        <f t="shared" si="374"/>
        <v>2973</v>
      </c>
      <c r="B2983" s="104">
        <f t="shared" ca="1" si="370"/>
        <v>0.26797613015999777</v>
      </c>
      <c r="C2983" s="104">
        <f t="shared" ca="1" si="371"/>
        <v>2.7797613015999778E-4</v>
      </c>
      <c r="D2983" s="104">
        <f t="shared" ca="1" si="372"/>
        <v>100.03892835156081</v>
      </c>
      <c r="E2983" s="104">
        <f t="shared" ca="1" si="373"/>
        <v>4.6440985375491008</v>
      </c>
      <c r="F2983" s="104">
        <f t="shared" ca="1" si="368"/>
        <v>103.96959883868624</v>
      </c>
      <c r="G2983" s="104">
        <f t="shared" si="375"/>
        <v>2973</v>
      </c>
      <c r="H2983" s="104">
        <f t="shared" ca="1" si="369"/>
        <v>103.96959883868624</v>
      </c>
    </row>
    <row r="2984" spans="1:8">
      <c r="A2984" s="104">
        <f t="shared" si="374"/>
        <v>2974</v>
      </c>
      <c r="B2984" s="104">
        <f t="shared" ca="1" si="370"/>
        <v>0.48977200556695655</v>
      </c>
      <c r="C2984" s="104">
        <f t="shared" ca="1" si="371"/>
        <v>4.9977200556695662E-4</v>
      </c>
      <c r="D2984" s="104">
        <f t="shared" ca="1" si="372"/>
        <v>100.03942812356638</v>
      </c>
      <c r="E2984" s="104">
        <f t="shared" ca="1" si="373"/>
        <v>4.6445983095546675</v>
      </c>
      <c r="F2984" s="104">
        <f t="shared" ca="1" si="368"/>
        <v>104.02157292012946</v>
      </c>
      <c r="G2984" s="104">
        <f t="shared" si="375"/>
        <v>2974</v>
      </c>
      <c r="H2984" s="104">
        <f t="shared" ca="1" si="369"/>
        <v>104.02157292012946</v>
      </c>
    </row>
    <row r="2985" spans="1:8">
      <c r="A2985" s="104">
        <f t="shared" si="374"/>
        <v>2975</v>
      </c>
      <c r="B2985" s="104">
        <f t="shared" ca="1" si="370"/>
        <v>1.6421671539643032</v>
      </c>
      <c r="C2985" s="104">
        <f t="shared" ca="1" si="371"/>
        <v>1.6521671539643033E-3</v>
      </c>
      <c r="D2985" s="104">
        <f t="shared" ca="1" si="372"/>
        <v>100.04108029072034</v>
      </c>
      <c r="E2985" s="104">
        <f t="shared" ca="1" si="373"/>
        <v>4.6462504767086319</v>
      </c>
      <c r="F2985" s="104">
        <f t="shared" ca="1" si="368"/>
        <v>104.19357599600221</v>
      </c>
      <c r="G2985" s="104">
        <f t="shared" si="375"/>
        <v>2975</v>
      </c>
      <c r="H2985" s="104">
        <f t="shared" ca="1" si="369"/>
        <v>104.19357599600221</v>
      </c>
    </row>
    <row r="2986" spans="1:8">
      <c r="A2986" s="104">
        <f t="shared" si="374"/>
        <v>2976</v>
      </c>
      <c r="B2986" s="104">
        <f t="shared" ca="1" si="370"/>
        <v>-0.80817284916450061</v>
      </c>
      <c r="C2986" s="104">
        <f t="shared" ca="1" si="371"/>
        <v>-7.9817284916450064E-4</v>
      </c>
      <c r="D2986" s="104">
        <f t="shared" ca="1" si="372"/>
        <v>100.04028211787119</v>
      </c>
      <c r="E2986" s="104">
        <f t="shared" ca="1" si="373"/>
        <v>4.6454523038594671</v>
      </c>
      <c r="F2986" s="104">
        <f t="shared" ca="1" si="368"/>
        <v>104.1104446935725</v>
      </c>
      <c r="G2986" s="104">
        <f t="shared" si="375"/>
        <v>2976</v>
      </c>
      <c r="H2986" s="104">
        <f t="shared" ca="1" si="369"/>
        <v>104.1104446935725</v>
      </c>
    </row>
    <row r="2987" spans="1:8">
      <c r="A2987" s="104">
        <f t="shared" si="374"/>
        <v>2977</v>
      </c>
      <c r="B2987" s="104">
        <f t="shared" ca="1" si="370"/>
        <v>0.26132946128555912</v>
      </c>
      <c r="C2987" s="104">
        <f t="shared" ca="1" si="371"/>
        <v>2.7132946128555912E-4</v>
      </c>
      <c r="D2987" s="104">
        <f t="shared" ca="1" si="372"/>
        <v>100.04055344733247</v>
      </c>
      <c r="E2987" s="104">
        <f t="shared" ca="1" si="373"/>
        <v>4.6457236333207526</v>
      </c>
      <c r="F2987" s="104">
        <f t="shared" ca="1" si="368"/>
        <v>104.13869675708067</v>
      </c>
      <c r="G2987" s="104">
        <f t="shared" si="375"/>
        <v>2977</v>
      </c>
      <c r="H2987" s="104">
        <f t="shared" ca="1" si="369"/>
        <v>104.13869675708067</v>
      </c>
    </row>
    <row r="2988" spans="1:8">
      <c r="A2988" s="104">
        <f t="shared" si="374"/>
        <v>2978</v>
      </c>
      <c r="B2988" s="104">
        <f t="shared" ca="1" si="370"/>
        <v>-1.6678094832503159</v>
      </c>
      <c r="C2988" s="104">
        <f t="shared" ca="1" si="371"/>
        <v>-1.657809483250316E-3</v>
      </c>
      <c r="D2988" s="104">
        <f t="shared" ca="1" si="372"/>
        <v>100.03889563784922</v>
      </c>
      <c r="E2988" s="104">
        <f t="shared" ca="1" si="373"/>
        <v>4.6440658238375025</v>
      </c>
      <c r="F2988" s="104">
        <f t="shared" ca="1" si="368"/>
        <v>103.96619766284769</v>
      </c>
      <c r="G2988" s="104">
        <f t="shared" si="375"/>
        <v>2978</v>
      </c>
      <c r="H2988" s="104">
        <f t="shared" ca="1" si="369"/>
        <v>103.96619766284769</v>
      </c>
    </row>
    <row r="2989" spans="1:8">
      <c r="A2989" s="104">
        <f t="shared" si="374"/>
        <v>2979</v>
      </c>
      <c r="B2989" s="104">
        <f t="shared" ca="1" si="370"/>
        <v>0.23722457793141483</v>
      </c>
      <c r="C2989" s="104">
        <f t="shared" ca="1" si="371"/>
        <v>2.4722457793141485E-4</v>
      </c>
      <c r="D2989" s="104">
        <f t="shared" ca="1" si="372"/>
        <v>100.03914286242716</v>
      </c>
      <c r="E2989" s="104">
        <f t="shared" ca="1" si="373"/>
        <v>4.6443130484154338</v>
      </c>
      <c r="F2989" s="104">
        <f t="shared" ca="1" si="368"/>
        <v>103.99190383965242</v>
      </c>
      <c r="G2989" s="104">
        <f t="shared" si="375"/>
        <v>2979</v>
      </c>
      <c r="H2989" s="104">
        <f t="shared" ca="1" si="369"/>
        <v>103.99190383965242</v>
      </c>
    </row>
    <row r="2990" spans="1:8">
      <c r="A2990" s="104">
        <f t="shared" si="374"/>
        <v>2980</v>
      </c>
      <c r="B2990" s="104">
        <f t="shared" ca="1" si="370"/>
        <v>0.33620934648209655</v>
      </c>
      <c r="C2990" s="104">
        <f t="shared" ca="1" si="371"/>
        <v>3.4620934648209659E-4</v>
      </c>
      <c r="D2990" s="104">
        <f t="shared" ca="1" si="372"/>
        <v>100.03948907177364</v>
      </c>
      <c r="E2990" s="104">
        <f t="shared" ca="1" si="373"/>
        <v>4.6446592577619157</v>
      </c>
      <c r="F2990" s="104">
        <f t="shared" ca="1" si="368"/>
        <v>104.02791304172165</v>
      </c>
      <c r="G2990" s="104">
        <f t="shared" si="375"/>
        <v>2980</v>
      </c>
      <c r="H2990" s="104">
        <f t="shared" ca="1" si="369"/>
        <v>104.02791304172165</v>
      </c>
    </row>
    <row r="2991" spans="1:8">
      <c r="A2991" s="104">
        <f t="shared" si="374"/>
        <v>2981</v>
      </c>
      <c r="B2991" s="104">
        <f t="shared" ca="1" si="370"/>
        <v>-0.50381779227624879</v>
      </c>
      <c r="C2991" s="104">
        <f t="shared" ca="1" si="371"/>
        <v>-4.9381779227624875E-4</v>
      </c>
      <c r="D2991" s="104">
        <f t="shared" ca="1" si="372"/>
        <v>100.03899525398137</v>
      </c>
      <c r="E2991" s="104">
        <f t="shared" ca="1" si="373"/>
        <v>4.6441654399696395</v>
      </c>
      <c r="F2991" s="104">
        <f t="shared" ca="1" si="368"/>
        <v>103.97655488919669</v>
      </c>
      <c r="G2991" s="104">
        <f t="shared" si="375"/>
        <v>2981</v>
      </c>
      <c r="H2991" s="104">
        <f t="shared" ca="1" si="369"/>
        <v>103.97655488919669</v>
      </c>
    </row>
    <row r="2992" spans="1:8">
      <c r="A2992" s="104">
        <f t="shared" si="374"/>
        <v>2982</v>
      </c>
      <c r="B2992" s="104">
        <f t="shared" ca="1" si="370"/>
        <v>-1.0923394060255518</v>
      </c>
      <c r="C2992" s="104">
        <f t="shared" ca="1" si="371"/>
        <v>-1.0823394060255518E-3</v>
      </c>
      <c r="D2992" s="104">
        <f t="shared" ca="1" si="372"/>
        <v>100.03791291457534</v>
      </c>
      <c r="E2992" s="104">
        <f t="shared" ca="1" si="373"/>
        <v>4.6430831005636142</v>
      </c>
      <c r="F2992" s="104">
        <f t="shared" ca="1" si="368"/>
        <v>103.86407784668523</v>
      </c>
      <c r="G2992" s="104">
        <f t="shared" si="375"/>
        <v>2982</v>
      </c>
      <c r="H2992" s="104">
        <f t="shared" ca="1" si="369"/>
        <v>103.86407784668523</v>
      </c>
    </row>
    <row r="2993" spans="1:8">
      <c r="A2993" s="104">
        <f t="shared" si="374"/>
        <v>2983</v>
      </c>
      <c r="B2993" s="104">
        <f t="shared" ca="1" si="370"/>
        <v>0.1057020263909183</v>
      </c>
      <c r="C2993" s="104">
        <f t="shared" ca="1" si="371"/>
        <v>1.157020263909183E-4</v>
      </c>
      <c r="D2993" s="104">
        <f t="shared" ca="1" si="372"/>
        <v>100.03802861660174</v>
      </c>
      <c r="E2993" s="104">
        <f t="shared" ca="1" si="373"/>
        <v>4.6431988025900051</v>
      </c>
      <c r="F2993" s="104">
        <f t="shared" ca="1" si="368"/>
        <v>103.8760958262002</v>
      </c>
      <c r="G2993" s="104">
        <f t="shared" si="375"/>
        <v>2983</v>
      </c>
      <c r="H2993" s="104">
        <f t="shared" ca="1" si="369"/>
        <v>103.8760958262002</v>
      </c>
    </row>
    <row r="2994" spans="1:8">
      <c r="A2994" s="104">
        <f t="shared" si="374"/>
        <v>2984</v>
      </c>
      <c r="B2994" s="104">
        <f t="shared" ca="1" si="370"/>
        <v>1.3039801031291103</v>
      </c>
      <c r="C2994" s="104">
        <f t="shared" ca="1" si="371"/>
        <v>1.3139801031291103E-3</v>
      </c>
      <c r="D2994" s="104">
        <f t="shared" ca="1" si="372"/>
        <v>100.03934259670487</v>
      </c>
      <c r="E2994" s="104">
        <f t="shared" ca="1" si="373"/>
        <v>4.6445127826931341</v>
      </c>
      <c r="F2994" s="104">
        <f t="shared" ca="1" si="368"/>
        <v>104.01267666190579</v>
      </c>
      <c r="G2994" s="104">
        <f t="shared" si="375"/>
        <v>2984</v>
      </c>
      <c r="H2994" s="104">
        <f t="shared" ca="1" si="369"/>
        <v>104.01267666190579</v>
      </c>
    </row>
    <row r="2995" spans="1:8">
      <c r="A2995" s="104">
        <f t="shared" si="374"/>
        <v>2985</v>
      </c>
      <c r="B2995" s="104">
        <f t="shared" ca="1" si="370"/>
        <v>-0.9149342179357296</v>
      </c>
      <c r="C2995" s="104">
        <f t="shared" ca="1" si="371"/>
        <v>-9.0493421793572961E-4</v>
      </c>
      <c r="D2995" s="104">
        <f t="shared" ca="1" si="372"/>
        <v>100.03843766248693</v>
      </c>
      <c r="E2995" s="104">
        <f t="shared" ca="1" si="373"/>
        <v>4.6436078484751979</v>
      </c>
      <c r="F2995" s="104">
        <f t="shared" ca="1" si="368"/>
        <v>103.91859460715098</v>
      </c>
      <c r="G2995" s="104">
        <f t="shared" si="375"/>
        <v>2985</v>
      </c>
      <c r="H2995" s="104">
        <f t="shared" ca="1" si="369"/>
        <v>103.91859460715098</v>
      </c>
    </row>
    <row r="2996" spans="1:8">
      <c r="A2996" s="104">
        <f t="shared" si="374"/>
        <v>2986</v>
      </c>
      <c r="B2996" s="104">
        <f t="shared" ca="1" si="370"/>
        <v>-1.4107299894008909</v>
      </c>
      <c r="C2996" s="104">
        <f t="shared" ca="1" si="371"/>
        <v>-1.4007299894008909E-3</v>
      </c>
      <c r="D2996" s="104">
        <f t="shared" ca="1" si="372"/>
        <v>100.03703693249753</v>
      </c>
      <c r="E2996" s="104">
        <f t="shared" ca="1" si="373"/>
        <v>4.6422071184857971</v>
      </c>
      <c r="F2996" s="104">
        <f t="shared" ca="1" si="368"/>
        <v>103.77313461409886</v>
      </c>
      <c r="G2996" s="104">
        <f t="shared" si="375"/>
        <v>2986</v>
      </c>
      <c r="H2996" s="104">
        <f t="shared" ca="1" si="369"/>
        <v>103.77313461409886</v>
      </c>
    </row>
    <row r="2997" spans="1:8">
      <c r="A2997" s="104">
        <f t="shared" si="374"/>
        <v>2987</v>
      </c>
      <c r="B2997" s="104">
        <f t="shared" ca="1" si="370"/>
        <v>0.41465400811081232</v>
      </c>
      <c r="C2997" s="104">
        <f t="shared" ca="1" si="371"/>
        <v>4.2465400811081237E-4</v>
      </c>
      <c r="D2997" s="104">
        <f t="shared" ca="1" si="372"/>
        <v>100.03746158650564</v>
      </c>
      <c r="E2997" s="104">
        <f t="shared" ca="1" si="373"/>
        <v>4.6426317724939077</v>
      </c>
      <c r="F2997" s="104">
        <f t="shared" ca="1" si="368"/>
        <v>103.81721164972949</v>
      </c>
      <c r="G2997" s="104">
        <f t="shared" si="375"/>
        <v>2987</v>
      </c>
      <c r="H2997" s="104">
        <f t="shared" ca="1" si="369"/>
        <v>103.81721164972949</v>
      </c>
    </row>
    <row r="2998" spans="1:8">
      <c r="A2998" s="104">
        <f t="shared" si="374"/>
        <v>2988</v>
      </c>
      <c r="B2998" s="104">
        <f t="shared" ca="1" si="370"/>
        <v>-0.54084670798652512</v>
      </c>
      <c r="C2998" s="104">
        <f t="shared" ca="1" si="371"/>
        <v>-5.3084670798652506E-4</v>
      </c>
      <c r="D2998" s="104">
        <f t="shared" ca="1" si="372"/>
        <v>100.03693073979765</v>
      </c>
      <c r="E2998" s="104">
        <f t="shared" ca="1" si="373"/>
        <v>4.6421009257859209</v>
      </c>
      <c r="F2998" s="104">
        <f t="shared" ca="1" si="368"/>
        <v>103.76211524985796</v>
      </c>
      <c r="G2998" s="104">
        <f t="shared" si="375"/>
        <v>2988</v>
      </c>
      <c r="H2998" s="104">
        <f t="shared" ca="1" si="369"/>
        <v>103.76211524985796</v>
      </c>
    </row>
    <row r="2999" spans="1:8">
      <c r="A2999" s="104">
        <f t="shared" si="374"/>
        <v>2989</v>
      </c>
      <c r="B2999" s="104">
        <f t="shared" ca="1" si="370"/>
        <v>0.47968703303658522</v>
      </c>
      <c r="C2999" s="104">
        <f t="shared" ca="1" si="371"/>
        <v>4.8968703303658523E-4</v>
      </c>
      <c r="D2999" s="104">
        <f t="shared" ca="1" si="372"/>
        <v>100.03742042683069</v>
      </c>
      <c r="E2999" s="104">
        <f t="shared" ca="1" si="373"/>
        <v>4.6425906128189576</v>
      </c>
      <c r="F2999" s="104">
        <f t="shared" ca="1" si="368"/>
        <v>103.81293865498191</v>
      </c>
      <c r="G2999" s="104">
        <f t="shared" si="375"/>
        <v>2989</v>
      </c>
      <c r="H2999" s="104">
        <f t="shared" ca="1" si="369"/>
        <v>103.81293865498191</v>
      </c>
    </row>
    <row r="3000" spans="1:8">
      <c r="A3000" s="104">
        <f t="shared" si="374"/>
        <v>2990</v>
      </c>
      <c r="B3000" s="104">
        <f t="shared" ca="1" si="370"/>
        <v>1.5534076033306299</v>
      </c>
      <c r="C3000" s="104">
        <f t="shared" ca="1" si="371"/>
        <v>1.56340760333063E-3</v>
      </c>
      <c r="D3000" s="104">
        <f t="shared" ca="1" si="372"/>
        <v>100.03898383443402</v>
      </c>
      <c r="E3000" s="104">
        <f t="shared" ca="1" si="373"/>
        <v>4.6441540204222882</v>
      </c>
      <c r="F3000" s="104">
        <f t="shared" ca="1" si="368"/>
        <v>103.97536753078427</v>
      </c>
      <c r="G3000" s="104">
        <f t="shared" si="375"/>
        <v>2990</v>
      </c>
      <c r="H3000" s="104">
        <f t="shared" ca="1" si="369"/>
        <v>103.97536753078427</v>
      </c>
    </row>
    <row r="3001" spans="1:8">
      <c r="A3001" s="104">
        <f t="shared" si="374"/>
        <v>2991</v>
      </c>
      <c r="B3001" s="104">
        <f t="shared" ca="1" si="370"/>
        <v>-0.21141445629660732</v>
      </c>
      <c r="C3001" s="104">
        <f t="shared" ca="1" si="371"/>
        <v>-2.0141445629660732E-4</v>
      </c>
      <c r="D3001" s="104">
        <f t="shared" ca="1" si="372"/>
        <v>100.03878241997772</v>
      </c>
      <c r="E3001" s="104">
        <f t="shared" ca="1" si="373"/>
        <v>4.6439526059659917</v>
      </c>
      <c r="F3001" s="104">
        <f t="shared" ca="1" si="368"/>
        <v>103.95442749754832</v>
      </c>
      <c r="G3001" s="104">
        <f t="shared" si="375"/>
        <v>2991</v>
      </c>
      <c r="H3001" s="104">
        <f t="shared" ca="1" si="369"/>
        <v>103.95442749754832</v>
      </c>
    </row>
    <row r="3002" spans="1:8">
      <c r="A3002" s="104">
        <f t="shared" si="374"/>
        <v>2992</v>
      </c>
      <c r="B3002" s="104">
        <f t="shared" ca="1" si="370"/>
        <v>0.18047040130345143</v>
      </c>
      <c r="C3002" s="104">
        <f t="shared" ca="1" si="371"/>
        <v>1.9047040130345145E-4</v>
      </c>
      <c r="D3002" s="104">
        <f t="shared" ca="1" si="372"/>
        <v>100.03897289037903</v>
      </c>
      <c r="E3002" s="104">
        <f t="shared" ca="1" si="373"/>
        <v>4.6441430763672953</v>
      </c>
      <c r="F3002" s="104">
        <f t="shared" ca="1" si="368"/>
        <v>103.97422962487077</v>
      </c>
      <c r="G3002" s="104">
        <f t="shared" si="375"/>
        <v>2992</v>
      </c>
      <c r="H3002" s="104">
        <f t="shared" ca="1" si="369"/>
        <v>103.97422962487077</v>
      </c>
    </row>
    <row r="3003" spans="1:8">
      <c r="A3003" s="104">
        <f t="shared" si="374"/>
        <v>2993</v>
      </c>
      <c r="B3003" s="104">
        <f t="shared" ca="1" si="370"/>
        <v>0.68586975835471531</v>
      </c>
      <c r="C3003" s="104">
        <f t="shared" ca="1" si="371"/>
        <v>6.958697583547154E-4</v>
      </c>
      <c r="D3003" s="104">
        <f t="shared" ca="1" si="372"/>
        <v>100.03966876013739</v>
      </c>
      <c r="E3003" s="104">
        <f t="shared" ca="1" si="373"/>
        <v>4.6448389461256498</v>
      </c>
      <c r="F3003" s="104">
        <f t="shared" ca="1" si="368"/>
        <v>104.04660732672123</v>
      </c>
      <c r="G3003" s="104">
        <f t="shared" si="375"/>
        <v>2993</v>
      </c>
      <c r="H3003" s="104">
        <f t="shared" ca="1" si="369"/>
        <v>104.04660732672123</v>
      </c>
    </row>
    <row r="3004" spans="1:8">
      <c r="A3004" s="104">
        <f t="shared" si="374"/>
        <v>2994</v>
      </c>
      <c r="B3004" s="104">
        <f t="shared" ca="1" si="370"/>
        <v>-2.0129108700773903</v>
      </c>
      <c r="C3004" s="104">
        <f t="shared" ca="1" si="371"/>
        <v>-2.0029108700773905E-3</v>
      </c>
      <c r="D3004" s="104">
        <f t="shared" ca="1" si="372"/>
        <v>100.03766584926731</v>
      </c>
      <c r="E3004" s="104">
        <f t="shared" ca="1" si="373"/>
        <v>4.6428360352555726</v>
      </c>
      <c r="F3004" s="104">
        <f t="shared" ca="1" si="368"/>
        <v>103.83841980603397</v>
      </c>
      <c r="G3004" s="104">
        <f t="shared" si="375"/>
        <v>2994</v>
      </c>
      <c r="H3004" s="104">
        <f t="shared" ca="1" si="369"/>
        <v>103.83841980603397</v>
      </c>
    </row>
    <row r="3005" spans="1:8">
      <c r="A3005" s="104">
        <f t="shared" si="374"/>
        <v>2995</v>
      </c>
      <c r="B3005" s="104">
        <f t="shared" ca="1" si="370"/>
        <v>0.43999753666670571</v>
      </c>
      <c r="C3005" s="104">
        <f t="shared" ca="1" si="371"/>
        <v>4.4999753666670575E-4</v>
      </c>
      <c r="D3005" s="104">
        <f t="shared" ca="1" si="372"/>
        <v>100.03811584680398</v>
      </c>
      <c r="E3005" s="104">
        <f t="shared" ca="1" si="373"/>
        <v>4.6432860327922389</v>
      </c>
      <c r="F3005" s="104">
        <f t="shared" ca="1" si="368"/>
        <v>103.8851573542601</v>
      </c>
      <c r="G3005" s="104">
        <f t="shared" si="375"/>
        <v>2995</v>
      </c>
      <c r="H3005" s="104">
        <f t="shared" ca="1" si="369"/>
        <v>103.8851573542601</v>
      </c>
    </row>
    <row r="3006" spans="1:8">
      <c r="A3006" s="104">
        <f t="shared" si="374"/>
        <v>2996</v>
      </c>
      <c r="B3006" s="104">
        <f t="shared" ca="1" si="370"/>
        <v>-1.3577124381821295</v>
      </c>
      <c r="C3006" s="104">
        <f t="shared" ca="1" si="371"/>
        <v>-1.3477124381821295E-3</v>
      </c>
      <c r="D3006" s="104">
        <f t="shared" ca="1" si="372"/>
        <v>100.0367681343658</v>
      </c>
      <c r="E3006" s="104">
        <f t="shared" ca="1" si="373"/>
        <v>4.6419383203540567</v>
      </c>
      <c r="F3006" s="104">
        <f t="shared" ca="1" si="368"/>
        <v>103.74524433798474</v>
      </c>
      <c r="G3006" s="104">
        <f t="shared" si="375"/>
        <v>2996</v>
      </c>
      <c r="H3006" s="104">
        <f t="shared" ca="1" si="369"/>
        <v>103.74524433798474</v>
      </c>
    </row>
    <row r="3007" spans="1:8">
      <c r="A3007" s="104">
        <f t="shared" si="374"/>
        <v>2997</v>
      </c>
      <c r="B3007" s="104">
        <f t="shared" ca="1" si="370"/>
        <v>-9.9732662802059613E-2</v>
      </c>
      <c r="C3007" s="104">
        <f t="shared" ca="1" si="371"/>
        <v>-8.9732662802059616E-5</v>
      </c>
      <c r="D3007" s="104">
        <f t="shared" ca="1" si="372"/>
        <v>100.036678401703</v>
      </c>
      <c r="E3007" s="104">
        <f t="shared" ca="1" si="373"/>
        <v>4.6418485876912543</v>
      </c>
      <c r="F3007" s="104">
        <f t="shared" ca="1" si="368"/>
        <v>103.73593541862051</v>
      </c>
      <c r="G3007" s="104">
        <f t="shared" si="375"/>
        <v>2997</v>
      </c>
      <c r="H3007" s="104">
        <f t="shared" ca="1" si="369"/>
        <v>103.73593541862051</v>
      </c>
    </row>
    <row r="3008" spans="1:8">
      <c r="A3008" s="104">
        <f t="shared" si="374"/>
        <v>2998</v>
      </c>
      <c r="B3008" s="104">
        <f t="shared" ca="1" si="370"/>
        <v>1.9435721338547611</v>
      </c>
      <c r="C3008" s="104">
        <f t="shared" ca="1" si="371"/>
        <v>1.9535721338547613E-3</v>
      </c>
      <c r="D3008" s="104">
        <f t="shared" ca="1" si="372"/>
        <v>100.03863197383686</v>
      </c>
      <c r="E3008" s="104">
        <f t="shared" ca="1" si="373"/>
        <v>4.6438021598251087</v>
      </c>
      <c r="F3008" s="104">
        <f t="shared" ca="1" si="368"/>
        <v>103.93878913149902</v>
      </c>
      <c r="G3008" s="104">
        <f t="shared" si="375"/>
        <v>2998</v>
      </c>
      <c r="H3008" s="104">
        <f t="shared" ca="1" si="369"/>
        <v>103.93878913149902</v>
      </c>
    </row>
    <row r="3009" spans="1:8">
      <c r="A3009" s="104">
        <f t="shared" si="374"/>
        <v>2999</v>
      </c>
      <c r="B3009" s="104">
        <f t="shared" ca="1" si="370"/>
        <v>1.9066047465295868</v>
      </c>
      <c r="C3009" s="104">
        <f t="shared" ca="1" si="371"/>
        <v>1.9166047465295868E-3</v>
      </c>
      <c r="D3009" s="104">
        <f t="shared" ca="1" si="372"/>
        <v>100.04054857858338</v>
      </c>
      <c r="E3009" s="104">
        <f t="shared" ca="1" si="373"/>
        <v>4.6457187645716385</v>
      </c>
      <c r="F3009" s="104">
        <f t="shared" ca="1" si="368"/>
        <v>104.13818973312738</v>
      </c>
      <c r="G3009" s="104">
        <f t="shared" si="375"/>
        <v>2999</v>
      </c>
      <c r="H3009" s="104">
        <f t="shared" ca="1" si="369"/>
        <v>104.13818973312738</v>
      </c>
    </row>
    <row r="3010" spans="1:8">
      <c r="A3010" s="104">
        <f t="shared" si="374"/>
        <v>3000</v>
      </c>
      <c r="B3010" s="104">
        <f t="shared" ca="1" si="370"/>
        <v>6.845729051033228E-2</v>
      </c>
      <c r="C3010" s="104">
        <f t="shared" ca="1" si="371"/>
        <v>7.8457290510332287E-5</v>
      </c>
      <c r="D3010" s="104">
        <f t="shared" ca="1" si="372"/>
        <v>100.0406270358739</v>
      </c>
      <c r="E3010" s="104">
        <f t="shared" ca="1" si="373"/>
        <v>4.6457972218621491</v>
      </c>
      <c r="F3010" s="104">
        <f t="shared" ca="1" si="368"/>
        <v>104.14636045385463</v>
      </c>
      <c r="G3010" s="104">
        <f t="shared" si="375"/>
        <v>3000</v>
      </c>
      <c r="H3010" s="104">
        <f t="shared" ca="1" si="369"/>
        <v>104.14636045385463</v>
      </c>
    </row>
    <row r="3011" spans="1:8">
      <c r="A3011" s="104">
        <f t="shared" si="374"/>
        <v>3001</v>
      </c>
      <c r="B3011" s="104">
        <f t="shared" ca="1" si="370"/>
        <v>0.99591308231146702</v>
      </c>
      <c r="C3011" s="104">
        <f t="shared" ca="1" si="371"/>
        <v>1.0059130823114671E-3</v>
      </c>
      <c r="D3011" s="104">
        <f t="shared" ca="1" si="372"/>
        <v>100.04163294895621</v>
      </c>
      <c r="E3011" s="104">
        <f t="shared" ca="1" si="373"/>
        <v>4.6468031349444603</v>
      </c>
      <c r="F3011" s="104">
        <f t="shared" ca="1" si="368"/>
        <v>104.25117534880911</v>
      </c>
      <c r="G3011" s="104">
        <f t="shared" si="375"/>
        <v>3001</v>
      </c>
      <c r="H3011" s="104">
        <f t="shared" ca="1" si="369"/>
        <v>104.25117534880911</v>
      </c>
    </row>
    <row r="3012" spans="1:8">
      <c r="A3012" s="104">
        <f t="shared" si="374"/>
        <v>3002</v>
      </c>
      <c r="B3012" s="104">
        <f t="shared" ca="1" si="370"/>
        <v>-0.99352407456595038</v>
      </c>
      <c r="C3012" s="104">
        <f t="shared" ca="1" si="371"/>
        <v>-9.8352407456595036E-4</v>
      </c>
      <c r="D3012" s="104">
        <f t="shared" ca="1" si="372"/>
        <v>100.04064942488164</v>
      </c>
      <c r="E3012" s="104">
        <f t="shared" ca="1" si="373"/>
        <v>4.6458196108698946</v>
      </c>
      <c r="F3012" s="104">
        <f t="shared" ca="1" si="368"/>
        <v>104.14869221362829</v>
      </c>
      <c r="G3012" s="104">
        <f t="shared" si="375"/>
        <v>3002</v>
      </c>
      <c r="H3012" s="104">
        <f t="shared" ca="1" si="369"/>
        <v>104.14869221362829</v>
      </c>
    </row>
    <row r="3013" spans="1:8">
      <c r="A3013" s="104">
        <f t="shared" si="374"/>
        <v>3003</v>
      </c>
      <c r="B3013" s="104">
        <f t="shared" ca="1" si="370"/>
        <v>-0.94846723955345591</v>
      </c>
      <c r="C3013" s="104">
        <f t="shared" ca="1" si="371"/>
        <v>-9.3846723955345586E-4</v>
      </c>
      <c r="D3013" s="104">
        <f t="shared" ca="1" si="372"/>
        <v>100.03971095764209</v>
      </c>
      <c r="E3013" s="104">
        <f t="shared" ca="1" si="373"/>
        <v>4.6448811436303412</v>
      </c>
      <c r="F3013" s="104">
        <f t="shared" ca="1" si="368"/>
        <v>104.05099792655754</v>
      </c>
      <c r="G3013" s="104">
        <f t="shared" si="375"/>
        <v>3003</v>
      </c>
      <c r="H3013" s="104">
        <f t="shared" ca="1" si="369"/>
        <v>104.05099792655754</v>
      </c>
    </row>
    <row r="3014" spans="1:8">
      <c r="A3014" s="104">
        <f t="shared" si="374"/>
        <v>3004</v>
      </c>
      <c r="B3014" s="104">
        <f t="shared" ca="1" si="370"/>
        <v>0.80783225995035446</v>
      </c>
      <c r="C3014" s="104">
        <f t="shared" ca="1" si="371"/>
        <v>8.1783225995035454E-4</v>
      </c>
      <c r="D3014" s="104">
        <f t="shared" ca="1" si="372"/>
        <v>100.04052878990204</v>
      </c>
      <c r="E3014" s="104">
        <f t="shared" ca="1" si="373"/>
        <v>4.6456989758902916</v>
      </c>
      <c r="F3014" s="104">
        <f t="shared" ca="1" si="368"/>
        <v>104.13612899606441</v>
      </c>
      <c r="G3014" s="104">
        <f t="shared" si="375"/>
        <v>3004</v>
      </c>
      <c r="H3014" s="104">
        <f t="shared" ca="1" si="369"/>
        <v>104.13612899606441</v>
      </c>
    </row>
    <row r="3015" spans="1:8">
      <c r="A3015" s="104">
        <f t="shared" si="374"/>
        <v>3005</v>
      </c>
      <c r="B3015" s="104">
        <f t="shared" ca="1" si="370"/>
        <v>0.24474254692159958</v>
      </c>
      <c r="C3015" s="104">
        <f t="shared" ca="1" si="371"/>
        <v>2.5474254692159961E-4</v>
      </c>
      <c r="D3015" s="104">
        <f t="shared" ca="1" si="372"/>
        <v>100.04078353244896</v>
      </c>
      <c r="E3015" s="104">
        <f t="shared" ca="1" si="373"/>
        <v>4.6459537184372133</v>
      </c>
      <c r="F3015" s="104">
        <f t="shared" ca="1" si="368"/>
        <v>104.16266027797111</v>
      </c>
      <c r="G3015" s="104">
        <f t="shared" si="375"/>
        <v>3005</v>
      </c>
      <c r="H3015" s="104">
        <f t="shared" ca="1" si="369"/>
        <v>104.16266027797111</v>
      </c>
    </row>
    <row r="3016" spans="1:8">
      <c r="A3016" s="104">
        <f t="shared" si="374"/>
        <v>3006</v>
      </c>
      <c r="B3016" s="104">
        <f t="shared" ca="1" si="370"/>
        <v>0.68083177205782031</v>
      </c>
      <c r="C3016" s="104">
        <f t="shared" ca="1" si="371"/>
        <v>6.9083177205782038E-4</v>
      </c>
      <c r="D3016" s="104">
        <f t="shared" ca="1" si="372"/>
        <v>100.04147436422102</v>
      </c>
      <c r="E3016" s="104">
        <f t="shared" ca="1" si="373"/>
        <v>4.6466445502092713</v>
      </c>
      <c r="F3016" s="104">
        <f t="shared" ca="1" si="368"/>
        <v>104.23464401461655</v>
      </c>
      <c r="G3016" s="104">
        <f t="shared" si="375"/>
        <v>3006</v>
      </c>
      <c r="H3016" s="104">
        <f t="shared" ca="1" si="369"/>
        <v>104.23464401461655</v>
      </c>
    </row>
    <row r="3017" spans="1:8">
      <c r="A3017" s="104">
        <f t="shared" si="374"/>
        <v>3007</v>
      </c>
      <c r="B3017" s="104">
        <f t="shared" ca="1" si="370"/>
        <v>0.69579496498782323</v>
      </c>
      <c r="C3017" s="104">
        <f t="shared" ca="1" si="371"/>
        <v>7.057949649878233E-4</v>
      </c>
      <c r="D3017" s="104">
        <f t="shared" ca="1" si="372"/>
        <v>100.042180159186</v>
      </c>
      <c r="E3017" s="104">
        <f t="shared" ca="1" si="373"/>
        <v>4.6473503451742593</v>
      </c>
      <c r="F3017" s="104">
        <f t="shared" ca="1" si="368"/>
        <v>104.30823826971168</v>
      </c>
      <c r="G3017" s="104">
        <f t="shared" si="375"/>
        <v>3007</v>
      </c>
      <c r="H3017" s="104">
        <f t="shared" ca="1" si="369"/>
        <v>104.30823826971168</v>
      </c>
    </row>
    <row r="3018" spans="1:8">
      <c r="A3018" s="104">
        <f t="shared" si="374"/>
        <v>3008</v>
      </c>
      <c r="B3018" s="104">
        <f t="shared" ca="1" si="370"/>
        <v>-0.41925791336259488</v>
      </c>
      <c r="C3018" s="104">
        <f t="shared" ca="1" si="371"/>
        <v>-4.0925791336259487E-4</v>
      </c>
      <c r="D3018" s="104">
        <f t="shared" ca="1" si="372"/>
        <v>100.04177090127264</v>
      </c>
      <c r="E3018" s="104">
        <f t="shared" ca="1" si="373"/>
        <v>4.6469410872608963</v>
      </c>
      <c r="F3018" s="104">
        <f t="shared" ref="F3018:F3081" ca="1" si="376">EXP(E3018)</f>
        <v>104.26555803197908</v>
      </c>
      <c r="G3018" s="104">
        <f t="shared" si="375"/>
        <v>3008</v>
      </c>
      <c r="H3018" s="104">
        <f t="shared" ref="H3018:H3081" ca="1" si="377">F3018</f>
        <v>104.26555803197908</v>
      </c>
    </row>
    <row r="3019" spans="1:8">
      <c r="A3019" s="104">
        <f t="shared" si="374"/>
        <v>3009</v>
      </c>
      <c r="B3019" s="104">
        <f t="shared" ref="B3019:B3082" ca="1" si="378">NORMINV(RAND(),0,1)</f>
        <v>0.46013653979168101</v>
      </c>
      <c r="C3019" s="104">
        <f t="shared" ref="C3019:C3082" ca="1" si="379">$E$2+B3019*$C$3</f>
        <v>4.7013653979168104E-4</v>
      </c>
      <c r="D3019" s="104">
        <f t="shared" ref="D3019:D3082" ca="1" si="380">D3018+C3019</f>
        <v>100.04224103781243</v>
      </c>
      <c r="E3019" s="104">
        <f t="shared" ref="E3019:E3082" ca="1" si="381">E3018+C3019</f>
        <v>4.6474112238006882</v>
      </c>
      <c r="F3019" s="104">
        <f t="shared" ca="1" si="376"/>
        <v>104.31458860528065</v>
      </c>
      <c r="G3019" s="104">
        <f t="shared" si="375"/>
        <v>3009</v>
      </c>
      <c r="H3019" s="104">
        <f t="shared" ca="1" si="377"/>
        <v>104.31458860528065</v>
      </c>
    </row>
    <row r="3020" spans="1:8">
      <c r="A3020" s="104">
        <f t="shared" ref="A3020:A3083" si="382">A3019+1</f>
        <v>3010</v>
      </c>
      <c r="B3020" s="104">
        <f t="shared" ca="1" si="378"/>
        <v>0.85200089559714498</v>
      </c>
      <c r="C3020" s="104">
        <f t="shared" ca="1" si="379"/>
        <v>8.6200089559714498E-4</v>
      </c>
      <c r="D3020" s="104">
        <f t="shared" ca="1" si="380"/>
        <v>100.04310303870803</v>
      </c>
      <c r="E3020" s="104">
        <f t="shared" ca="1" si="381"/>
        <v>4.6482732246962852</v>
      </c>
      <c r="F3020" s="104">
        <f t="shared" ca="1" si="376"/>
        <v>104.40454664046544</v>
      </c>
      <c r="G3020" s="104">
        <f t="shared" ref="G3020:G3083" si="383">G3019+1</f>
        <v>3010</v>
      </c>
      <c r="H3020" s="104">
        <f t="shared" ca="1" si="377"/>
        <v>104.40454664046544</v>
      </c>
    </row>
    <row r="3021" spans="1:8">
      <c r="A3021" s="104">
        <f t="shared" si="382"/>
        <v>3011</v>
      </c>
      <c r="B3021" s="104">
        <f t="shared" ca="1" si="378"/>
        <v>-0.45332317461265892</v>
      </c>
      <c r="C3021" s="104">
        <f t="shared" ca="1" si="379"/>
        <v>-4.4332317461265888E-4</v>
      </c>
      <c r="D3021" s="104">
        <f t="shared" ca="1" si="380"/>
        <v>100.04265971553342</v>
      </c>
      <c r="E3021" s="104">
        <f t="shared" ca="1" si="381"/>
        <v>4.6478299015216722</v>
      </c>
      <c r="F3021" s="104">
        <f t="shared" ca="1" si="376"/>
        <v>104.35827194348542</v>
      </c>
      <c r="G3021" s="104">
        <f t="shared" si="383"/>
        <v>3011</v>
      </c>
      <c r="H3021" s="104">
        <f t="shared" ca="1" si="377"/>
        <v>104.35827194348542</v>
      </c>
    </row>
    <row r="3022" spans="1:8">
      <c r="A3022" s="104">
        <f t="shared" si="382"/>
        <v>3012</v>
      </c>
      <c r="B3022" s="104">
        <f t="shared" ca="1" si="378"/>
        <v>-0.64301777798865012</v>
      </c>
      <c r="C3022" s="104">
        <f t="shared" ca="1" si="379"/>
        <v>-6.3301777798865011E-4</v>
      </c>
      <c r="D3022" s="104">
        <f t="shared" ca="1" si="380"/>
        <v>100.04202669775543</v>
      </c>
      <c r="E3022" s="104">
        <f t="shared" ca="1" si="381"/>
        <v>4.6471968837436837</v>
      </c>
      <c r="F3022" s="104">
        <f t="shared" ca="1" si="376"/>
        <v>104.29223220643408</v>
      </c>
      <c r="G3022" s="104">
        <f t="shared" si="383"/>
        <v>3012</v>
      </c>
      <c r="H3022" s="104">
        <f t="shared" ca="1" si="377"/>
        <v>104.29223220643408</v>
      </c>
    </row>
    <row r="3023" spans="1:8">
      <c r="A3023" s="104">
        <f t="shared" si="382"/>
        <v>3013</v>
      </c>
      <c r="B3023" s="104">
        <f t="shared" ca="1" si="378"/>
        <v>0.38097078790253935</v>
      </c>
      <c r="C3023" s="104">
        <f t="shared" ca="1" si="379"/>
        <v>3.9097078790253941E-4</v>
      </c>
      <c r="D3023" s="104">
        <f t="shared" ca="1" si="380"/>
        <v>100.04241766854334</v>
      </c>
      <c r="E3023" s="104">
        <f t="shared" ca="1" si="381"/>
        <v>4.6475878545315865</v>
      </c>
      <c r="F3023" s="104">
        <f t="shared" ca="1" si="376"/>
        <v>104.33301539463008</v>
      </c>
      <c r="G3023" s="104">
        <f t="shared" si="383"/>
        <v>3013</v>
      </c>
      <c r="H3023" s="104">
        <f t="shared" ca="1" si="377"/>
        <v>104.33301539463008</v>
      </c>
    </row>
    <row r="3024" spans="1:8">
      <c r="A3024" s="104">
        <f t="shared" si="382"/>
        <v>3014</v>
      </c>
      <c r="B3024" s="104">
        <f t="shared" ca="1" si="378"/>
        <v>-0.13759219390734639</v>
      </c>
      <c r="C3024" s="104">
        <f t="shared" ca="1" si="379"/>
        <v>-1.2759219390734639E-4</v>
      </c>
      <c r="D3024" s="104">
        <f t="shared" ca="1" si="380"/>
        <v>100.04229007634943</v>
      </c>
      <c r="E3024" s="104">
        <f t="shared" ca="1" si="381"/>
        <v>4.6474602623376793</v>
      </c>
      <c r="F3024" s="104">
        <f t="shared" ca="1" si="376"/>
        <v>104.31970416552144</v>
      </c>
      <c r="G3024" s="104">
        <f t="shared" si="383"/>
        <v>3014</v>
      </c>
      <c r="H3024" s="104">
        <f t="shared" ca="1" si="377"/>
        <v>104.31970416552144</v>
      </c>
    </row>
    <row r="3025" spans="1:8">
      <c r="A3025" s="104">
        <f t="shared" si="382"/>
        <v>3015</v>
      </c>
      <c r="B3025" s="104">
        <f t="shared" ca="1" si="378"/>
        <v>0.47257044928478154</v>
      </c>
      <c r="C3025" s="104">
        <f t="shared" ca="1" si="379"/>
        <v>4.8257044928478156E-4</v>
      </c>
      <c r="D3025" s="104">
        <f t="shared" ca="1" si="380"/>
        <v>100.04277264679871</v>
      </c>
      <c r="E3025" s="104">
        <f t="shared" ca="1" si="381"/>
        <v>4.6479428327869643</v>
      </c>
      <c r="F3025" s="104">
        <f t="shared" ca="1" si="376"/>
        <v>104.37005792066984</v>
      </c>
      <c r="G3025" s="104">
        <f t="shared" si="383"/>
        <v>3015</v>
      </c>
      <c r="H3025" s="104">
        <f t="shared" ca="1" si="377"/>
        <v>104.37005792066984</v>
      </c>
    </row>
    <row r="3026" spans="1:8">
      <c r="A3026" s="104">
        <f t="shared" si="382"/>
        <v>3016</v>
      </c>
      <c r="B3026" s="104">
        <f t="shared" ca="1" si="378"/>
        <v>0.93838006914619387</v>
      </c>
      <c r="C3026" s="104">
        <f t="shared" ca="1" si="379"/>
        <v>9.4838006914619395E-4</v>
      </c>
      <c r="D3026" s="104">
        <f t="shared" ca="1" si="380"/>
        <v>100.04372102686786</v>
      </c>
      <c r="E3026" s="104">
        <f t="shared" ca="1" si="381"/>
        <v>4.6488912128561104</v>
      </c>
      <c r="F3026" s="104">
        <f t="shared" ca="1" si="376"/>
        <v>104.46908735476573</v>
      </c>
      <c r="G3026" s="104">
        <f t="shared" si="383"/>
        <v>3016</v>
      </c>
      <c r="H3026" s="104">
        <f t="shared" ca="1" si="377"/>
        <v>104.46908735476573</v>
      </c>
    </row>
    <row r="3027" spans="1:8">
      <c r="A3027" s="104">
        <f t="shared" si="382"/>
        <v>3017</v>
      </c>
      <c r="B3027" s="104">
        <f t="shared" ca="1" si="378"/>
        <v>0.11235034302049365</v>
      </c>
      <c r="C3027" s="104">
        <f t="shared" ca="1" si="379"/>
        <v>1.2235034302049367E-4</v>
      </c>
      <c r="D3027" s="104">
        <f t="shared" ca="1" si="380"/>
        <v>100.04384337721088</v>
      </c>
      <c r="E3027" s="104">
        <f t="shared" ca="1" si="381"/>
        <v>4.6490135631991309</v>
      </c>
      <c r="F3027" s="104">
        <f t="shared" ca="1" si="376"/>
        <v>104.48186996540109</v>
      </c>
      <c r="G3027" s="104">
        <f t="shared" si="383"/>
        <v>3017</v>
      </c>
      <c r="H3027" s="104">
        <f t="shared" ca="1" si="377"/>
        <v>104.48186996540109</v>
      </c>
    </row>
    <row r="3028" spans="1:8">
      <c r="A3028" s="104">
        <f t="shared" si="382"/>
        <v>3018</v>
      </c>
      <c r="B3028" s="104">
        <f t="shared" ca="1" si="378"/>
        <v>-0.46885061309435194</v>
      </c>
      <c r="C3028" s="104">
        <f t="shared" ca="1" si="379"/>
        <v>-4.5885061309435194E-4</v>
      </c>
      <c r="D3028" s="104">
        <f t="shared" ca="1" si="380"/>
        <v>100.04338452659778</v>
      </c>
      <c r="E3028" s="104">
        <f t="shared" ca="1" si="381"/>
        <v>4.6485547125860363</v>
      </c>
      <c r="F3028" s="104">
        <f t="shared" ca="1" si="376"/>
        <v>104.4339393926375</v>
      </c>
      <c r="G3028" s="104">
        <f t="shared" si="383"/>
        <v>3018</v>
      </c>
      <c r="H3028" s="104">
        <f t="shared" ca="1" si="377"/>
        <v>104.4339393926375</v>
      </c>
    </row>
    <row r="3029" spans="1:8">
      <c r="A3029" s="104">
        <f t="shared" si="382"/>
        <v>3019</v>
      </c>
      <c r="B3029" s="104">
        <f t="shared" ca="1" si="378"/>
        <v>-7.2016679154293439E-2</v>
      </c>
      <c r="C3029" s="104">
        <f t="shared" ca="1" si="379"/>
        <v>-6.2016679154293443E-5</v>
      </c>
      <c r="D3029" s="104">
        <f t="shared" ca="1" si="380"/>
        <v>100.04332250991862</v>
      </c>
      <c r="E3029" s="104">
        <f t="shared" ca="1" si="381"/>
        <v>4.6484926959068815</v>
      </c>
      <c r="F3029" s="104">
        <f t="shared" ca="1" si="376"/>
        <v>104.4274629473512</v>
      </c>
      <c r="G3029" s="104">
        <f t="shared" si="383"/>
        <v>3019</v>
      </c>
      <c r="H3029" s="104">
        <f t="shared" ca="1" si="377"/>
        <v>104.4274629473512</v>
      </c>
    </row>
    <row r="3030" spans="1:8">
      <c r="A3030" s="104">
        <f t="shared" si="382"/>
        <v>3020</v>
      </c>
      <c r="B3030" s="104">
        <f t="shared" ca="1" si="378"/>
        <v>-0.85412378638038433</v>
      </c>
      <c r="C3030" s="104">
        <f t="shared" ca="1" si="379"/>
        <v>-8.4412378638038432E-4</v>
      </c>
      <c r="D3030" s="104">
        <f t="shared" ca="1" si="380"/>
        <v>100.04247838613225</v>
      </c>
      <c r="E3030" s="104">
        <f t="shared" ca="1" si="381"/>
        <v>4.6476485721205014</v>
      </c>
      <c r="F3030" s="104">
        <f t="shared" ca="1" si="376"/>
        <v>104.33935043609135</v>
      </c>
      <c r="G3030" s="104">
        <f t="shared" si="383"/>
        <v>3020</v>
      </c>
      <c r="H3030" s="104">
        <f t="shared" ca="1" si="377"/>
        <v>104.33935043609135</v>
      </c>
    </row>
    <row r="3031" spans="1:8">
      <c r="A3031" s="104">
        <f t="shared" si="382"/>
        <v>3021</v>
      </c>
      <c r="B3031" s="104">
        <f t="shared" ca="1" si="378"/>
        <v>0.50844507685554152</v>
      </c>
      <c r="C3031" s="104">
        <f t="shared" ca="1" si="379"/>
        <v>5.1844507685554154E-4</v>
      </c>
      <c r="D3031" s="104">
        <f t="shared" ca="1" si="380"/>
        <v>100.04299683120909</v>
      </c>
      <c r="E3031" s="104">
        <f t="shared" ca="1" si="381"/>
        <v>4.6481670171973573</v>
      </c>
      <c r="F3031" s="104">
        <f t="shared" ca="1" si="376"/>
        <v>104.39345868351256</v>
      </c>
      <c r="G3031" s="104">
        <f t="shared" si="383"/>
        <v>3021</v>
      </c>
      <c r="H3031" s="104">
        <f t="shared" ca="1" si="377"/>
        <v>104.39345868351256</v>
      </c>
    </row>
    <row r="3032" spans="1:8">
      <c r="A3032" s="104">
        <f t="shared" si="382"/>
        <v>3022</v>
      </c>
      <c r="B3032" s="104">
        <f t="shared" ca="1" si="378"/>
        <v>0.16587906829769572</v>
      </c>
      <c r="C3032" s="104">
        <f t="shared" ca="1" si="379"/>
        <v>1.7587906829769572E-4</v>
      </c>
      <c r="D3032" s="104">
        <f t="shared" ca="1" si="380"/>
        <v>100.04317271027739</v>
      </c>
      <c r="E3032" s="104">
        <f t="shared" ca="1" si="381"/>
        <v>4.648342896265655</v>
      </c>
      <c r="F3032" s="104">
        <f t="shared" ca="1" si="376"/>
        <v>104.4118209224816</v>
      </c>
      <c r="G3032" s="104">
        <f t="shared" si="383"/>
        <v>3022</v>
      </c>
      <c r="H3032" s="104">
        <f t="shared" ca="1" si="377"/>
        <v>104.4118209224816</v>
      </c>
    </row>
    <row r="3033" spans="1:8">
      <c r="A3033" s="104">
        <f t="shared" si="382"/>
        <v>3023</v>
      </c>
      <c r="B3033" s="104">
        <f t="shared" ca="1" si="378"/>
        <v>-9.646271612333493E-2</v>
      </c>
      <c r="C3033" s="104">
        <f t="shared" ca="1" si="379"/>
        <v>-8.6462716123334935E-5</v>
      </c>
      <c r="D3033" s="104">
        <f t="shared" ca="1" si="380"/>
        <v>100.04308624756126</v>
      </c>
      <c r="E3033" s="104">
        <f t="shared" ca="1" si="381"/>
        <v>4.6482564335495313</v>
      </c>
      <c r="F3033" s="104">
        <f t="shared" ca="1" si="376"/>
        <v>104.40279358311899</v>
      </c>
      <c r="G3033" s="104">
        <f t="shared" si="383"/>
        <v>3023</v>
      </c>
      <c r="H3033" s="104">
        <f t="shared" ca="1" si="377"/>
        <v>104.40279358311899</v>
      </c>
    </row>
    <row r="3034" spans="1:8">
      <c r="A3034" s="104">
        <f t="shared" si="382"/>
        <v>3024</v>
      </c>
      <c r="B3034" s="104">
        <f t="shared" ca="1" si="378"/>
        <v>5.5729108893878262E-2</v>
      </c>
      <c r="C3034" s="104">
        <f t="shared" ca="1" si="379"/>
        <v>6.572910889387827E-5</v>
      </c>
      <c r="D3034" s="104">
        <f t="shared" ca="1" si="380"/>
        <v>100.04315197667016</v>
      </c>
      <c r="E3034" s="104">
        <f t="shared" ca="1" si="381"/>
        <v>4.6483221626584248</v>
      </c>
      <c r="F3034" s="104">
        <f t="shared" ca="1" si="376"/>
        <v>104.40965611123866</v>
      </c>
      <c r="G3034" s="104">
        <f t="shared" si="383"/>
        <v>3024</v>
      </c>
      <c r="H3034" s="104">
        <f t="shared" ca="1" si="377"/>
        <v>104.40965611123866</v>
      </c>
    </row>
    <row r="3035" spans="1:8">
      <c r="A3035" s="104">
        <f t="shared" si="382"/>
        <v>3025</v>
      </c>
      <c r="B3035" s="104">
        <f t="shared" ca="1" si="378"/>
        <v>-1.5708183699452798</v>
      </c>
      <c r="C3035" s="104">
        <f t="shared" ca="1" si="379"/>
        <v>-1.5608183699452798E-3</v>
      </c>
      <c r="D3035" s="104">
        <f t="shared" ca="1" si="380"/>
        <v>100.04159115830022</v>
      </c>
      <c r="E3035" s="104">
        <f t="shared" ca="1" si="381"/>
        <v>4.6467613442884792</v>
      </c>
      <c r="F3035" s="104">
        <f t="shared" ca="1" si="376"/>
        <v>104.24681871483843</v>
      </c>
      <c r="G3035" s="104">
        <f t="shared" si="383"/>
        <v>3025</v>
      </c>
      <c r="H3035" s="104">
        <f t="shared" ca="1" si="377"/>
        <v>104.24681871483843</v>
      </c>
    </row>
    <row r="3036" spans="1:8">
      <c r="A3036" s="104">
        <f t="shared" si="382"/>
        <v>3026</v>
      </c>
      <c r="B3036" s="104">
        <f t="shared" ca="1" si="378"/>
        <v>-0.59747947020717573</v>
      </c>
      <c r="C3036" s="104">
        <f t="shared" ca="1" si="379"/>
        <v>-5.8747947020717573E-4</v>
      </c>
      <c r="D3036" s="104">
        <f t="shared" ca="1" si="380"/>
        <v>100.04100367883001</v>
      </c>
      <c r="E3036" s="104">
        <f t="shared" ca="1" si="381"/>
        <v>4.6461738648182722</v>
      </c>
      <c r="F3036" s="104">
        <f t="shared" ca="1" si="376"/>
        <v>104.18559383494996</v>
      </c>
      <c r="G3036" s="104">
        <f t="shared" si="383"/>
        <v>3026</v>
      </c>
      <c r="H3036" s="104">
        <f t="shared" ca="1" si="377"/>
        <v>104.18559383494996</v>
      </c>
    </row>
    <row r="3037" spans="1:8">
      <c r="A3037" s="104">
        <f t="shared" si="382"/>
        <v>3027</v>
      </c>
      <c r="B3037" s="104">
        <f t="shared" ca="1" si="378"/>
        <v>-0.13342305014887579</v>
      </c>
      <c r="C3037" s="104">
        <f t="shared" ca="1" si="379"/>
        <v>-1.234230501488758E-4</v>
      </c>
      <c r="D3037" s="104">
        <f t="shared" ca="1" si="380"/>
        <v>100.04088025577985</v>
      </c>
      <c r="E3037" s="104">
        <f t="shared" ca="1" si="381"/>
        <v>4.6460504417681232</v>
      </c>
      <c r="F3037" s="104">
        <f t="shared" ca="1" si="376"/>
        <v>104.17273572468717</v>
      </c>
      <c r="G3037" s="104">
        <f t="shared" si="383"/>
        <v>3027</v>
      </c>
      <c r="H3037" s="104">
        <f t="shared" ca="1" si="377"/>
        <v>104.17273572468717</v>
      </c>
    </row>
    <row r="3038" spans="1:8">
      <c r="A3038" s="104">
        <f t="shared" si="382"/>
        <v>3028</v>
      </c>
      <c r="B3038" s="104">
        <f t="shared" ca="1" si="378"/>
        <v>0.60233309237017729</v>
      </c>
      <c r="C3038" s="104">
        <f t="shared" ca="1" si="379"/>
        <v>6.1233309237017732E-4</v>
      </c>
      <c r="D3038" s="104">
        <f t="shared" ca="1" si="380"/>
        <v>100.04149258887223</v>
      </c>
      <c r="E3038" s="104">
        <f t="shared" ca="1" si="381"/>
        <v>4.6466627748604932</v>
      </c>
      <c r="F3038" s="104">
        <f t="shared" ca="1" si="376"/>
        <v>104.2365436719592</v>
      </c>
      <c r="G3038" s="104">
        <f t="shared" si="383"/>
        <v>3028</v>
      </c>
      <c r="H3038" s="104">
        <f t="shared" ca="1" si="377"/>
        <v>104.2365436719592</v>
      </c>
    </row>
    <row r="3039" spans="1:8">
      <c r="A3039" s="104">
        <f t="shared" si="382"/>
        <v>3029</v>
      </c>
      <c r="B3039" s="104">
        <f t="shared" ca="1" si="378"/>
        <v>1.2618596824287822</v>
      </c>
      <c r="C3039" s="104">
        <f t="shared" ca="1" si="379"/>
        <v>1.2718596824287823E-3</v>
      </c>
      <c r="D3039" s="104">
        <f t="shared" ca="1" si="380"/>
        <v>100.04276444855466</v>
      </c>
      <c r="E3039" s="104">
        <f t="shared" ca="1" si="381"/>
        <v>4.6479346345429216</v>
      </c>
      <c r="F3039" s="104">
        <f t="shared" ca="1" si="376"/>
        <v>104.36920227297165</v>
      </c>
      <c r="G3039" s="104">
        <f t="shared" si="383"/>
        <v>3029</v>
      </c>
      <c r="H3039" s="104">
        <f t="shared" ca="1" si="377"/>
        <v>104.36920227297165</v>
      </c>
    </row>
    <row r="3040" spans="1:8">
      <c r="A3040" s="104">
        <f t="shared" si="382"/>
        <v>3030</v>
      </c>
      <c r="B3040" s="104">
        <f t="shared" ca="1" si="378"/>
        <v>1.0423626366628547</v>
      </c>
      <c r="C3040" s="104">
        <f t="shared" ca="1" si="379"/>
        <v>1.0523626366628546E-3</v>
      </c>
      <c r="D3040" s="104">
        <f t="shared" ca="1" si="380"/>
        <v>100.04381681119132</v>
      </c>
      <c r="E3040" s="104">
        <f t="shared" ca="1" si="381"/>
        <v>4.6489869971795841</v>
      </c>
      <c r="F3040" s="104">
        <f t="shared" ca="1" si="376"/>
        <v>104.47909433487018</v>
      </c>
      <c r="G3040" s="104">
        <f t="shared" si="383"/>
        <v>3030</v>
      </c>
      <c r="H3040" s="104">
        <f t="shared" ca="1" si="377"/>
        <v>104.47909433487018</v>
      </c>
    </row>
    <row r="3041" spans="1:8">
      <c r="A3041" s="104">
        <f t="shared" si="382"/>
        <v>3031</v>
      </c>
      <c r="B3041" s="104">
        <f t="shared" ca="1" si="378"/>
        <v>-0.10754162626030539</v>
      </c>
      <c r="C3041" s="104">
        <f t="shared" ca="1" si="379"/>
        <v>-9.7541626260305394E-5</v>
      </c>
      <c r="D3041" s="104">
        <f t="shared" ca="1" si="380"/>
        <v>100.04371926956506</v>
      </c>
      <c r="E3041" s="104">
        <f t="shared" ca="1" si="381"/>
        <v>4.6488894555533236</v>
      </c>
      <c r="F3041" s="104">
        <f t="shared" ca="1" si="376"/>
        <v>104.4689037711087</v>
      </c>
      <c r="G3041" s="104">
        <f t="shared" si="383"/>
        <v>3031</v>
      </c>
      <c r="H3041" s="104">
        <f t="shared" ca="1" si="377"/>
        <v>104.4689037711087</v>
      </c>
    </row>
    <row r="3042" spans="1:8">
      <c r="A3042" s="104">
        <f t="shared" si="382"/>
        <v>3032</v>
      </c>
      <c r="B3042" s="104">
        <f t="shared" ca="1" si="378"/>
        <v>-0.35092410957594433</v>
      </c>
      <c r="C3042" s="104">
        <f t="shared" ca="1" si="379"/>
        <v>-3.4092410957594434E-4</v>
      </c>
      <c r="D3042" s="104">
        <f t="shared" ca="1" si="380"/>
        <v>100.04337834545548</v>
      </c>
      <c r="E3042" s="104">
        <f t="shared" ca="1" si="381"/>
        <v>4.6485485314437476</v>
      </c>
      <c r="F3042" s="104">
        <f t="shared" ca="1" si="376"/>
        <v>104.43329387359336</v>
      </c>
      <c r="G3042" s="104">
        <f t="shared" si="383"/>
        <v>3032</v>
      </c>
      <c r="H3042" s="104">
        <f t="shared" ca="1" si="377"/>
        <v>104.43329387359336</v>
      </c>
    </row>
    <row r="3043" spans="1:8">
      <c r="A3043" s="104">
        <f t="shared" si="382"/>
        <v>3033</v>
      </c>
      <c r="B3043" s="104">
        <f t="shared" ca="1" si="378"/>
        <v>1.2644290262970608</v>
      </c>
      <c r="C3043" s="104">
        <f t="shared" ca="1" si="379"/>
        <v>1.2744290262970608E-3</v>
      </c>
      <c r="D3043" s="104">
        <f t="shared" ca="1" si="380"/>
        <v>100.04465277448178</v>
      </c>
      <c r="E3043" s="104">
        <f t="shared" ca="1" si="381"/>
        <v>4.6498229604700443</v>
      </c>
      <c r="F3043" s="104">
        <f t="shared" ca="1" si="376"/>
        <v>104.56647153933383</v>
      </c>
      <c r="G3043" s="104">
        <f t="shared" si="383"/>
        <v>3033</v>
      </c>
      <c r="H3043" s="104">
        <f t="shared" ca="1" si="377"/>
        <v>104.56647153933383</v>
      </c>
    </row>
    <row r="3044" spans="1:8">
      <c r="A3044" s="104">
        <f t="shared" si="382"/>
        <v>3034</v>
      </c>
      <c r="B3044" s="104">
        <f t="shared" ca="1" si="378"/>
        <v>-0.53950797009683593</v>
      </c>
      <c r="C3044" s="104">
        <f t="shared" ca="1" si="379"/>
        <v>-5.2950797009683589E-4</v>
      </c>
      <c r="D3044" s="104">
        <f t="shared" ca="1" si="380"/>
        <v>100.04412326651168</v>
      </c>
      <c r="E3044" s="104">
        <f t="shared" ca="1" si="381"/>
        <v>4.6492934524999479</v>
      </c>
      <c r="F3044" s="104">
        <f t="shared" ca="1" si="376"/>
        <v>104.51111741576703</v>
      </c>
      <c r="G3044" s="104">
        <f t="shared" si="383"/>
        <v>3034</v>
      </c>
      <c r="H3044" s="104">
        <f t="shared" ca="1" si="377"/>
        <v>104.51111741576703</v>
      </c>
    </row>
    <row r="3045" spans="1:8">
      <c r="A3045" s="104">
        <f t="shared" si="382"/>
        <v>3035</v>
      </c>
      <c r="B3045" s="104">
        <f t="shared" ca="1" si="378"/>
        <v>-1.7612700010211833E-2</v>
      </c>
      <c r="C3045" s="104">
        <f t="shared" ca="1" si="379"/>
        <v>-7.6127000102118334E-6</v>
      </c>
      <c r="D3045" s="104">
        <f t="shared" ca="1" si="380"/>
        <v>100.04411565381166</v>
      </c>
      <c r="E3045" s="104">
        <f t="shared" ca="1" si="381"/>
        <v>4.6492858397999379</v>
      </c>
      <c r="F3045" s="104">
        <f t="shared" ca="1" si="376"/>
        <v>104.51032180701081</v>
      </c>
      <c r="G3045" s="104">
        <f t="shared" si="383"/>
        <v>3035</v>
      </c>
      <c r="H3045" s="104">
        <f t="shared" ca="1" si="377"/>
        <v>104.51032180701081</v>
      </c>
    </row>
    <row r="3046" spans="1:8">
      <c r="A3046" s="104">
        <f t="shared" si="382"/>
        <v>3036</v>
      </c>
      <c r="B3046" s="104">
        <f t="shared" ca="1" si="378"/>
        <v>-0.6846248346094197</v>
      </c>
      <c r="C3046" s="104">
        <f t="shared" ca="1" si="379"/>
        <v>-6.7462483460941963E-4</v>
      </c>
      <c r="D3046" s="104">
        <f t="shared" ca="1" si="380"/>
        <v>100.04344102897704</v>
      </c>
      <c r="E3046" s="104">
        <f t="shared" ca="1" si="381"/>
        <v>4.6486112149653289</v>
      </c>
      <c r="F3046" s="104">
        <f t="shared" ca="1" si="376"/>
        <v>104.43984032539888</v>
      </c>
      <c r="G3046" s="104">
        <f t="shared" si="383"/>
        <v>3036</v>
      </c>
      <c r="H3046" s="104">
        <f t="shared" ca="1" si="377"/>
        <v>104.43984032539888</v>
      </c>
    </row>
    <row r="3047" spans="1:8">
      <c r="A3047" s="104">
        <f t="shared" si="382"/>
        <v>3037</v>
      </c>
      <c r="B3047" s="104">
        <f t="shared" ca="1" si="378"/>
        <v>-1.1823194142152498</v>
      </c>
      <c r="C3047" s="104">
        <f t="shared" ca="1" si="379"/>
        <v>-1.1723194142152498E-3</v>
      </c>
      <c r="D3047" s="104">
        <f t="shared" ca="1" si="380"/>
        <v>100.04226870956283</v>
      </c>
      <c r="E3047" s="104">
        <f t="shared" ca="1" si="381"/>
        <v>4.6474388955511134</v>
      </c>
      <c r="F3047" s="104">
        <f t="shared" ca="1" si="376"/>
        <v>104.3174752124808</v>
      </c>
      <c r="G3047" s="104">
        <f t="shared" si="383"/>
        <v>3037</v>
      </c>
      <c r="H3047" s="104">
        <f t="shared" ca="1" si="377"/>
        <v>104.3174752124808</v>
      </c>
    </row>
    <row r="3048" spans="1:8">
      <c r="A3048" s="104">
        <f t="shared" si="382"/>
        <v>3038</v>
      </c>
      <c r="B3048" s="104">
        <f t="shared" ca="1" si="378"/>
        <v>1.4445437775402294</v>
      </c>
      <c r="C3048" s="104">
        <f t="shared" ca="1" si="379"/>
        <v>1.4545437775402294E-3</v>
      </c>
      <c r="D3048" s="104">
        <f t="shared" ca="1" si="380"/>
        <v>100.04372325334037</v>
      </c>
      <c r="E3048" s="104">
        <f t="shared" ca="1" si="381"/>
        <v>4.6488934393286536</v>
      </c>
      <c r="F3048" s="104">
        <f t="shared" ca="1" si="376"/>
        <v>104.46931995257928</v>
      </c>
      <c r="G3048" s="104">
        <f t="shared" si="383"/>
        <v>3038</v>
      </c>
      <c r="H3048" s="104">
        <f t="shared" ca="1" si="377"/>
        <v>104.46931995257928</v>
      </c>
    </row>
    <row r="3049" spans="1:8">
      <c r="A3049" s="104">
        <f t="shared" si="382"/>
        <v>3039</v>
      </c>
      <c r="B3049" s="104">
        <f t="shared" ca="1" si="378"/>
        <v>0.32412849944009803</v>
      </c>
      <c r="C3049" s="104">
        <f t="shared" ca="1" si="379"/>
        <v>3.3412849944009805E-4</v>
      </c>
      <c r="D3049" s="104">
        <f t="shared" ca="1" si="380"/>
        <v>100.04405738183982</v>
      </c>
      <c r="E3049" s="104">
        <f t="shared" ca="1" si="381"/>
        <v>4.6492275678280937</v>
      </c>
      <c r="F3049" s="104">
        <f t="shared" ca="1" si="376"/>
        <v>104.5042319619164</v>
      </c>
      <c r="G3049" s="104">
        <f t="shared" si="383"/>
        <v>3039</v>
      </c>
      <c r="H3049" s="104">
        <f t="shared" ca="1" si="377"/>
        <v>104.5042319619164</v>
      </c>
    </row>
    <row r="3050" spans="1:8">
      <c r="A3050" s="104">
        <f t="shared" si="382"/>
        <v>3040</v>
      </c>
      <c r="B3050" s="104">
        <f t="shared" ca="1" si="378"/>
        <v>0.98925441231859446</v>
      </c>
      <c r="C3050" s="104">
        <f t="shared" ca="1" si="379"/>
        <v>9.992544123185944E-4</v>
      </c>
      <c r="D3050" s="104">
        <f t="shared" ca="1" si="380"/>
        <v>100.04505663625214</v>
      </c>
      <c r="E3050" s="104">
        <f t="shared" ca="1" si="381"/>
        <v>4.6502268222404126</v>
      </c>
      <c r="F3050" s="104">
        <f t="shared" ca="1" si="376"/>
        <v>104.60871046842109</v>
      </c>
      <c r="G3050" s="104">
        <f t="shared" si="383"/>
        <v>3040</v>
      </c>
      <c r="H3050" s="104">
        <f t="shared" ca="1" si="377"/>
        <v>104.60871046842109</v>
      </c>
    </row>
    <row r="3051" spans="1:8">
      <c r="A3051" s="104">
        <f t="shared" si="382"/>
        <v>3041</v>
      </c>
      <c r="B3051" s="104">
        <f t="shared" ca="1" si="378"/>
        <v>0.8708360748264139</v>
      </c>
      <c r="C3051" s="104">
        <f t="shared" ca="1" si="379"/>
        <v>8.8083607482641391E-4</v>
      </c>
      <c r="D3051" s="104">
        <f t="shared" ca="1" si="380"/>
        <v>100.04593747232697</v>
      </c>
      <c r="E3051" s="104">
        <f t="shared" ca="1" si="381"/>
        <v>4.6511076583152393</v>
      </c>
      <c r="F3051" s="104">
        <f t="shared" ca="1" si="376"/>
        <v>104.70089418775531</v>
      </c>
      <c r="G3051" s="104">
        <f t="shared" si="383"/>
        <v>3041</v>
      </c>
      <c r="H3051" s="104">
        <f t="shared" ca="1" si="377"/>
        <v>104.70089418775531</v>
      </c>
    </row>
    <row r="3052" spans="1:8">
      <c r="A3052" s="104">
        <f t="shared" si="382"/>
        <v>3042</v>
      </c>
      <c r="B3052" s="104">
        <f t="shared" ca="1" si="378"/>
        <v>1.271363438091635</v>
      </c>
      <c r="C3052" s="104">
        <f t="shared" ca="1" si="379"/>
        <v>1.281363438091635E-3</v>
      </c>
      <c r="D3052" s="104">
        <f t="shared" ca="1" si="380"/>
        <v>100.04721883576507</v>
      </c>
      <c r="E3052" s="104">
        <f t="shared" ca="1" si="381"/>
        <v>4.652389021753331</v>
      </c>
      <c r="F3052" s="104">
        <f t="shared" ca="1" si="376"/>
        <v>104.83514007602136</v>
      </c>
      <c r="G3052" s="104">
        <f t="shared" si="383"/>
        <v>3042</v>
      </c>
      <c r="H3052" s="104">
        <f t="shared" ca="1" si="377"/>
        <v>104.83514007602136</v>
      </c>
    </row>
    <row r="3053" spans="1:8">
      <c r="A3053" s="104">
        <f t="shared" si="382"/>
        <v>3043</v>
      </c>
      <c r="B3053" s="104">
        <f t="shared" ca="1" si="378"/>
        <v>0.49802626632344871</v>
      </c>
      <c r="C3053" s="104">
        <f t="shared" ca="1" si="379"/>
        <v>5.0802626632344872E-4</v>
      </c>
      <c r="D3053" s="104">
        <f t="shared" ca="1" si="380"/>
        <v>100.04772686203138</v>
      </c>
      <c r="E3053" s="104">
        <f t="shared" ca="1" si="381"/>
        <v>4.6528970480196543</v>
      </c>
      <c r="F3053" s="104">
        <f t="shared" ca="1" si="376"/>
        <v>104.88841261159158</v>
      </c>
      <c r="G3053" s="104">
        <f t="shared" si="383"/>
        <v>3043</v>
      </c>
      <c r="H3053" s="104">
        <f t="shared" ca="1" si="377"/>
        <v>104.88841261159158</v>
      </c>
    </row>
    <row r="3054" spans="1:8">
      <c r="A3054" s="104">
        <f t="shared" si="382"/>
        <v>3044</v>
      </c>
      <c r="B3054" s="104">
        <f t="shared" ca="1" si="378"/>
        <v>1.090503488713769</v>
      </c>
      <c r="C3054" s="104">
        <f t="shared" ca="1" si="379"/>
        <v>1.100503488713769E-3</v>
      </c>
      <c r="D3054" s="104">
        <f t="shared" ca="1" si="380"/>
        <v>100.0488273655201</v>
      </c>
      <c r="E3054" s="104">
        <f t="shared" ca="1" si="381"/>
        <v>4.6539975515083682</v>
      </c>
      <c r="F3054" s="104">
        <f t="shared" ca="1" si="376"/>
        <v>105.0039062144965</v>
      </c>
      <c r="G3054" s="104">
        <f t="shared" si="383"/>
        <v>3044</v>
      </c>
      <c r="H3054" s="104">
        <f t="shared" ca="1" si="377"/>
        <v>105.0039062144965</v>
      </c>
    </row>
    <row r="3055" spans="1:8">
      <c r="A3055" s="104">
        <f t="shared" si="382"/>
        <v>3045</v>
      </c>
      <c r="B3055" s="104">
        <f t="shared" ca="1" si="378"/>
        <v>1.3137601061211783</v>
      </c>
      <c r="C3055" s="104">
        <f t="shared" ca="1" si="379"/>
        <v>1.3237601061211785E-3</v>
      </c>
      <c r="D3055" s="104">
        <f t="shared" ca="1" si="380"/>
        <v>100.05015112562621</v>
      </c>
      <c r="E3055" s="104">
        <f t="shared" ca="1" si="381"/>
        <v>4.6553213116144896</v>
      </c>
      <c r="F3055" s="104">
        <f t="shared" ca="1" si="376"/>
        <v>105.14299823845496</v>
      </c>
      <c r="G3055" s="104">
        <f t="shared" si="383"/>
        <v>3045</v>
      </c>
      <c r="H3055" s="104">
        <f t="shared" ca="1" si="377"/>
        <v>105.14299823845496</v>
      </c>
    </row>
    <row r="3056" spans="1:8">
      <c r="A3056" s="104">
        <f t="shared" si="382"/>
        <v>3046</v>
      </c>
      <c r="B3056" s="104">
        <f t="shared" ca="1" si="378"/>
        <v>-0.11979993635496688</v>
      </c>
      <c r="C3056" s="104">
        <f t="shared" ca="1" si="379"/>
        <v>-1.0979993635496689E-4</v>
      </c>
      <c r="D3056" s="104">
        <f t="shared" ca="1" si="380"/>
        <v>100.05004132568986</v>
      </c>
      <c r="E3056" s="104">
        <f t="shared" ca="1" si="381"/>
        <v>4.655211511678135</v>
      </c>
      <c r="F3056" s="104">
        <f t="shared" ca="1" si="376"/>
        <v>105.13145417772041</v>
      </c>
      <c r="G3056" s="104">
        <f t="shared" si="383"/>
        <v>3046</v>
      </c>
      <c r="H3056" s="104">
        <f t="shared" ca="1" si="377"/>
        <v>105.13145417772041</v>
      </c>
    </row>
    <row r="3057" spans="1:8">
      <c r="A3057" s="104">
        <f t="shared" si="382"/>
        <v>3047</v>
      </c>
      <c r="B3057" s="104">
        <f t="shared" ca="1" si="378"/>
        <v>-4.8541606445432484E-2</v>
      </c>
      <c r="C3057" s="104">
        <f t="shared" ca="1" si="379"/>
        <v>-3.8541606445432482E-5</v>
      </c>
      <c r="D3057" s="104">
        <f t="shared" ca="1" si="380"/>
        <v>100.05000278408342</v>
      </c>
      <c r="E3057" s="104">
        <f t="shared" ca="1" si="381"/>
        <v>4.65517297007169</v>
      </c>
      <c r="F3057" s="104">
        <f t="shared" ca="1" si="376"/>
        <v>105.12740232067154</v>
      </c>
      <c r="G3057" s="104">
        <f t="shared" si="383"/>
        <v>3047</v>
      </c>
      <c r="H3057" s="104">
        <f t="shared" ca="1" si="377"/>
        <v>105.12740232067154</v>
      </c>
    </row>
    <row r="3058" spans="1:8">
      <c r="A3058" s="104">
        <f t="shared" si="382"/>
        <v>3048</v>
      </c>
      <c r="B3058" s="104">
        <f t="shared" ca="1" si="378"/>
        <v>1.7013143847820911</v>
      </c>
      <c r="C3058" s="104">
        <f t="shared" ca="1" si="379"/>
        <v>1.7113143847820912E-3</v>
      </c>
      <c r="D3058" s="104">
        <f t="shared" ca="1" si="380"/>
        <v>100.0517140984682</v>
      </c>
      <c r="E3058" s="104">
        <f t="shared" ca="1" si="381"/>
        <v>4.6568842844564724</v>
      </c>
      <c r="F3058" s="104">
        <f t="shared" ca="1" si="376"/>
        <v>105.30746238224086</v>
      </c>
      <c r="G3058" s="104">
        <f t="shared" si="383"/>
        <v>3048</v>
      </c>
      <c r="H3058" s="104">
        <f t="shared" ca="1" si="377"/>
        <v>105.30746238224086</v>
      </c>
    </row>
    <row r="3059" spans="1:8">
      <c r="A3059" s="104">
        <f t="shared" si="382"/>
        <v>3049</v>
      </c>
      <c r="B3059" s="104">
        <f t="shared" ca="1" si="378"/>
        <v>2.6834629208516727</v>
      </c>
      <c r="C3059" s="104">
        <f t="shared" ca="1" si="379"/>
        <v>2.6934629208516729E-3</v>
      </c>
      <c r="D3059" s="104">
        <f t="shared" ca="1" si="380"/>
        <v>100.05440756138904</v>
      </c>
      <c r="E3059" s="104">
        <f t="shared" ca="1" si="381"/>
        <v>4.6595777473773241</v>
      </c>
      <c r="F3059" s="104">
        <f t="shared" ca="1" si="376"/>
        <v>105.5914864599072</v>
      </c>
      <c r="G3059" s="104">
        <f t="shared" si="383"/>
        <v>3049</v>
      </c>
      <c r="H3059" s="104">
        <f t="shared" ca="1" si="377"/>
        <v>105.5914864599072</v>
      </c>
    </row>
    <row r="3060" spans="1:8">
      <c r="A3060" s="104">
        <f t="shared" si="382"/>
        <v>3050</v>
      </c>
      <c r="B3060" s="104">
        <f t="shared" ca="1" si="378"/>
        <v>-1.2653073827609114</v>
      </c>
      <c r="C3060" s="104">
        <f t="shared" ca="1" si="379"/>
        <v>-1.2553073827609113E-3</v>
      </c>
      <c r="D3060" s="104">
        <f t="shared" ca="1" si="380"/>
        <v>100.05315225400628</v>
      </c>
      <c r="E3060" s="104">
        <f t="shared" ca="1" si="381"/>
        <v>4.6583224399945635</v>
      </c>
      <c r="F3060" s="104">
        <f t="shared" ca="1" si="376"/>
        <v>105.45901984795043</v>
      </c>
      <c r="G3060" s="104">
        <f t="shared" si="383"/>
        <v>3050</v>
      </c>
      <c r="H3060" s="104">
        <f t="shared" ca="1" si="377"/>
        <v>105.45901984795043</v>
      </c>
    </row>
    <row r="3061" spans="1:8">
      <c r="A3061" s="104">
        <f t="shared" si="382"/>
        <v>3051</v>
      </c>
      <c r="B3061" s="104">
        <f t="shared" ca="1" si="378"/>
        <v>1.8843379733216539</v>
      </c>
      <c r="C3061" s="104">
        <f t="shared" ca="1" si="379"/>
        <v>1.894337973321654E-3</v>
      </c>
      <c r="D3061" s="104">
        <f t="shared" ca="1" si="380"/>
        <v>100.0550465919796</v>
      </c>
      <c r="E3061" s="104">
        <f t="shared" ca="1" si="381"/>
        <v>4.6602167779678849</v>
      </c>
      <c r="F3061" s="104">
        <f t="shared" ca="1" si="376"/>
        <v>105.65898421412579</v>
      </c>
      <c r="G3061" s="104">
        <f t="shared" si="383"/>
        <v>3051</v>
      </c>
      <c r="H3061" s="104">
        <f t="shared" ca="1" si="377"/>
        <v>105.65898421412579</v>
      </c>
    </row>
    <row r="3062" spans="1:8">
      <c r="A3062" s="104">
        <f t="shared" si="382"/>
        <v>3052</v>
      </c>
      <c r="B3062" s="104">
        <f t="shared" ca="1" si="378"/>
        <v>0.27793183333073557</v>
      </c>
      <c r="C3062" s="104">
        <f t="shared" ca="1" si="379"/>
        <v>2.8793183333073559E-4</v>
      </c>
      <c r="D3062" s="104">
        <f t="shared" ca="1" si="380"/>
        <v>100.05533452381293</v>
      </c>
      <c r="E3062" s="104">
        <f t="shared" ca="1" si="381"/>
        <v>4.6605047098012156</v>
      </c>
      <c r="F3062" s="104">
        <f t="shared" ca="1" si="376"/>
        <v>105.68941117939416</v>
      </c>
      <c r="G3062" s="104">
        <f t="shared" si="383"/>
        <v>3052</v>
      </c>
      <c r="H3062" s="104">
        <f t="shared" ca="1" si="377"/>
        <v>105.68941117939416</v>
      </c>
    </row>
    <row r="3063" spans="1:8">
      <c r="A3063" s="104">
        <f t="shared" si="382"/>
        <v>3053</v>
      </c>
      <c r="B3063" s="104">
        <f t="shared" ca="1" si="378"/>
        <v>0.46046619325953519</v>
      </c>
      <c r="C3063" s="104">
        <f t="shared" ca="1" si="379"/>
        <v>4.7046619325953522E-4</v>
      </c>
      <c r="D3063" s="104">
        <f t="shared" ca="1" si="380"/>
        <v>100.05580499000619</v>
      </c>
      <c r="E3063" s="104">
        <f t="shared" ca="1" si="381"/>
        <v>4.6609751759944755</v>
      </c>
      <c r="F3063" s="104">
        <f t="shared" ca="1" si="376"/>
        <v>105.73914617273876</v>
      </c>
      <c r="G3063" s="104">
        <f t="shared" si="383"/>
        <v>3053</v>
      </c>
      <c r="H3063" s="104">
        <f t="shared" ca="1" si="377"/>
        <v>105.73914617273876</v>
      </c>
    </row>
    <row r="3064" spans="1:8">
      <c r="A3064" s="104">
        <f t="shared" si="382"/>
        <v>3054</v>
      </c>
      <c r="B3064" s="104">
        <f t="shared" ca="1" si="378"/>
        <v>-0.15276560801702155</v>
      </c>
      <c r="C3064" s="104">
        <f t="shared" ca="1" si="379"/>
        <v>-1.4276560801702154E-4</v>
      </c>
      <c r="D3064" s="104">
        <f t="shared" ca="1" si="380"/>
        <v>100.05566222439818</v>
      </c>
      <c r="E3064" s="104">
        <f t="shared" ca="1" si="381"/>
        <v>4.6608324103864582</v>
      </c>
      <c r="F3064" s="104">
        <f t="shared" ca="1" si="376"/>
        <v>105.72405133678153</v>
      </c>
      <c r="G3064" s="104">
        <f t="shared" si="383"/>
        <v>3054</v>
      </c>
      <c r="H3064" s="104">
        <f t="shared" ca="1" si="377"/>
        <v>105.72405133678153</v>
      </c>
    </row>
    <row r="3065" spans="1:8">
      <c r="A3065" s="104">
        <f t="shared" si="382"/>
        <v>3055</v>
      </c>
      <c r="B3065" s="104">
        <f t="shared" ca="1" si="378"/>
        <v>-0.22348918220226172</v>
      </c>
      <c r="C3065" s="104">
        <f t="shared" ca="1" si="379"/>
        <v>-2.1348918220226172E-4</v>
      </c>
      <c r="D3065" s="104">
        <f t="shared" ca="1" si="380"/>
        <v>100.05544873521598</v>
      </c>
      <c r="E3065" s="104">
        <f t="shared" ca="1" si="381"/>
        <v>4.6606189212042564</v>
      </c>
      <c r="F3065" s="104">
        <f t="shared" ca="1" si="376"/>
        <v>105.70148280467701</v>
      </c>
      <c r="G3065" s="104">
        <f t="shared" si="383"/>
        <v>3055</v>
      </c>
      <c r="H3065" s="104">
        <f t="shared" ca="1" si="377"/>
        <v>105.70148280467701</v>
      </c>
    </row>
    <row r="3066" spans="1:8">
      <c r="A3066" s="104">
        <f t="shared" si="382"/>
        <v>3056</v>
      </c>
      <c r="B3066" s="104">
        <f t="shared" ca="1" si="378"/>
        <v>-0.47763133161111737</v>
      </c>
      <c r="C3066" s="104">
        <f t="shared" ca="1" si="379"/>
        <v>-4.6763133161111735E-4</v>
      </c>
      <c r="D3066" s="104">
        <f t="shared" ca="1" si="380"/>
        <v>100.05498110388436</v>
      </c>
      <c r="E3066" s="104">
        <f t="shared" ca="1" si="381"/>
        <v>4.6601512898726449</v>
      </c>
      <c r="F3066" s="104">
        <f t="shared" ca="1" si="376"/>
        <v>105.65206503506901</v>
      </c>
      <c r="G3066" s="104">
        <f t="shared" si="383"/>
        <v>3056</v>
      </c>
      <c r="H3066" s="104">
        <f t="shared" ca="1" si="377"/>
        <v>105.65206503506901</v>
      </c>
    </row>
    <row r="3067" spans="1:8">
      <c r="A3067" s="104">
        <f t="shared" si="382"/>
        <v>3057</v>
      </c>
      <c r="B3067" s="104">
        <f t="shared" ca="1" si="378"/>
        <v>-1.1508254162141625</v>
      </c>
      <c r="C3067" s="104">
        <f t="shared" ca="1" si="379"/>
        <v>-1.1408254162141624E-3</v>
      </c>
      <c r="D3067" s="104">
        <f t="shared" ca="1" si="380"/>
        <v>100.05384027846814</v>
      </c>
      <c r="E3067" s="104">
        <f t="shared" ca="1" si="381"/>
        <v>4.659010464456431</v>
      </c>
      <c r="F3067" s="104">
        <f t="shared" ca="1" si="376"/>
        <v>105.53160320002799</v>
      </c>
      <c r="G3067" s="104">
        <f t="shared" si="383"/>
        <v>3057</v>
      </c>
      <c r="H3067" s="104">
        <f t="shared" ca="1" si="377"/>
        <v>105.53160320002799</v>
      </c>
    </row>
    <row r="3068" spans="1:8">
      <c r="A3068" s="104">
        <f t="shared" si="382"/>
        <v>3058</v>
      </c>
      <c r="B3068" s="104">
        <f t="shared" ca="1" si="378"/>
        <v>-0.77080675257423326</v>
      </c>
      <c r="C3068" s="104">
        <f t="shared" ca="1" si="379"/>
        <v>-7.6080675257423323E-4</v>
      </c>
      <c r="D3068" s="104">
        <f t="shared" ca="1" si="380"/>
        <v>100.05307947171556</v>
      </c>
      <c r="E3068" s="104">
        <f t="shared" ca="1" si="381"/>
        <v>4.6582496577038564</v>
      </c>
      <c r="F3068" s="104">
        <f t="shared" ca="1" si="376"/>
        <v>105.45134457822542</v>
      </c>
      <c r="G3068" s="104">
        <f t="shared" si="383"/>
        <v>3058</v>
      </c>
      <c r="H3068" s="104">
        <f t="shared" ca="1" si="377"/>
        <v>105.45134457822542</v>
      </c>
    </row>
    <row r="3069" spans="1:8">
      <c r="A3069" s="104">
        <f t="shared" si="382"/>
        <v>3059</v>
      </c>
      <c r="B3069" s="104">
        <f t="shared" ca="1" si="378"/>
        <v>0.97235034064240367</v>
      </c>
      <c r="C3069" s="104">
        <f t="shared" ca="1" si="379"/>
        <v>9.8235034064240371E-4</v>
      </c>
      <c r="D3069" s="104">
        <f t="shared" ca="1" si="380"/>
        <v>100.05406182205621</v>
      </c>
      <c r="E3069" s="104">
        <f t="shared" ca="1" si="381"/>
        <v>4.6592320080444987</v>
      </c>
      <c r="F3069" s="104">
        <f t="shared" ca="1" si="376"/>
        <v>105.55498564007465</v>
      </c>
      <c r="G3069" s="104">
        <f t="shared" si="383"/>
        <v>3059</v>
      </c>
      <c r="H3069" s="104">
        <f t="shared" ca="1" si="377"/>
        <v>105.55498564007465</v>
      </c>
    </row>
    <row r="3070" spans="1:8">
      <c r="A3070" s="104">
        <f t="shared" si="382"/>
        <v>3060</v>
      </c>
      <c r="B3070" s="104">
        <f t="shared" ca="1" si="378"/>
        <v>-1.3785854641006123</v>
      </c>
      <c r="C3070" s="104">
        <f t="shared" ca="1" si="379"/>
        <v>-1.3685854641006124E-3</v>
      </c>
      <c r="D3070" s="104">
        <f t="shared" ca="1" si="380"/>
        <v>100.05269323659211</v>
      </c>
      <c r="E3070" s="104">
        <f t="shared" ca="1" si="381"/>
        <v>4.6578634225803981</v>
      </c>
      <c r="F3070" s="104">
        <f t="shared" ca="1" si="376"/>
        <v>105.41062342960856</v>
      </c>
      <c r="G3070" s="104">
        <f t="shared" si="383"/>
        <v>3060</v>
      </c>
      <c r="H3070" s="104">
        <f t="shared" ca="1" si="377"/>
        <v>105.41062342960856</v>
      </c>
    </row>
    <row r="3071" spans="1:8">
      <c r="A3071" s="104">
        <f t="shared" si="382"/>
        <v>3061</v>
      </c>
      <c r="B3071" s="104">
        <f t="shared" ca="1" si="378"/>
        <v>-1.0387056852713092</v>
      </c>
      <c r="C3071" s="104">
        <f t="shared" ca="1" si="379"/>
        <v>-1.0287056852713093E-3</v>
      </c>
      <c r="D3071" s="104">
        <f t="shared" ca="1" si="380"/>
        <v>100.05166453090683</v>
      </c>
      <c r="E3071" s="104">
        <f t="shared" ca="1" si="381"/>
        <v>4.6568347168951272</v>
      </c>
      <c r="F3071" s="104">
        <f t="shared" ca="1" si="376"/>
        <v>105.3022426775042</v>
      </c>
      <c r="G3071" s="104">
        <f t="shared" si="383"/>
        <v>3061</v>
      </c>
      <c r="H3071" s="104">
        <f t="shared" ca="1" si="377"/>
        <v>105.3022426775042</v>
      </c>
    </row>
    <row r="3072" spans="1:8">
      <c r="A3072" s="104">
        <f t="shared" si="382"/>
        <v>3062</v>
      </c>
      <c r="B3072" s="104">
        <f t="shared" ca="1" si="378"/>
        <v>-0.68350312125115176</v>
      </c>
      <c r="C3072" s="104">
        <f t="shared" ca="1" si="379"/>
        <v>-6.735031212511518E-4</v>
      </c>
      <c r="D3072" s="104">
        <f t="shared" ca="1" si="380"/>
        <v>100.05099102778559</v>
      </c>
      <c r="E3072" s="104">
        <f t="shared" ca="1" si="381"/>
        <v>4.6561612137738759</v>
      </c>
      <c r="F3072" s="104">
        <f t="shared" ca="1" si="376"/>
        <v>105.23134516591378</v>
      </c>
      <c r="G3072" s="104">
        <f t="shared" si="383"/>
        <v>3062</v>
      </c>
      <c r="H3072" s="104">
        <f t="shared" ca="1" si="377"/>
        <v>105.23134516591378</v>
      </c>
    </row>
    <row r="3073" spans="1:8">
      <c r="A3073" s="104">
        <f t="shared" si="382"/>
        <v>3063</v>
      </c>
      <c r="B3073" s="104">
        <f t="shared" ca="1" si="378"/>
        <v>0.79014552660246373</v>
      </c>
      <c r="C3073" s="104">
        <f t="shared" ca="1" si="379"/>
        <v>8.0014552660246383E-4</v>
      </c>
      <c r="D3073" s="104">
        <f t="shared" ca="1" si="380"/>
        <v>100.05179117331218</v>
      </c>
      <c r="E3073" s="104">
        <f t="shared" ca="1" si="381"/>
        <v>4.6569613593004782</v>
      </c>
      <c r="F3073" s="104">
        <f t="shared" ca="1" si="376"/>
        <v>105.31557925127579</v>
      </c>
      <c r="G3073" s="104">
        <f t="shared" si="383"/>
        <v>3063</v>
      </c>
      <c r="H3073" s="104">
        <f t="shared" ca="1" si="377"/>
        <v>105.31557925127579</v>
      </c>
    </row>
    <row r="3074" spans="1:8">
      <c r="A3074" s="104">
        <f t="shared" si="382"/>
        <v>3064</v>
      </c>
      <c r="B3074" s="104">
        <f t="shared" ca="1" si="378"/>
        <v>0.47060430364608241</v>
      </c>
      <c r="C3074" s="104">
        <f t="shared" ca="1" si="379"/>
        <v>4.8060430364608243E-4</v>
      </c>
      <c r="D3074" s="104">
        <f t="shared" ca="1" si="380"/>
        <v>100.05227177761583</v>
      </c>
      <c r="E3074" s="104">
        <f t="shared" ca="1" si="381"/>
        <v>4.657441963604124</v>
      </c>
      <c r="F3074" s="104">
        <f t="shared" ca="1" si="376"/>
        <v>105.36620653677606</v>
      </c>
      <c r="G3074" s="104">
        <f t="shared" si="383"/>
        <v>3064</v>
      </c>
      <c r="H3074" s="104">
        <f t="shared" ca="1" si="377"/>
        <v>105.36620653677606</v>
      </c>
    </row>
    <row r="3075" spans="1:8">
      <c r="A3075" s="104">
        <f t="shared" si="382"/>
        <v>3065</v>
      </c>
      <c r="B3075" s="104">
        <f t="shared" ca="1" si="378"/>
        <v>0.5149056187114418</v>
      </c>
      <c r="C3075" s="104">
        <f t="shared" ca="1" si="379"/>
        <v>5.2490561871144188E-4</v>
      </c>
      <c r="D3075" s="104">
        <f t="shared" ca="1" si="380"/>
        <v>100.05279668323455</v>
      </c>
      <c r="E3075" s="104">
        <f t="shared" ca="1" si="381"/>
        <v>4.6579668692228351</v>
      </c>
      <c r="F3075" s="104">
        <f t="shared" ca="1" si="376"/>
        <v>105.42152836870949</v>
      </c>
      <c r="G3075" s="104">
        <f t="shared" si="383"/>
        <v>3065</v>
      </c>
      <c r="H3075" s="104">
        <f t="shared" ca="1" si="377"/>
        <v>105.42152836870949</v>
      </c>
    </row>
    <row r="3076" spans="1:8">
      <c r="A3076" s="104">
        <f t="shared" si="382"/>
        <v>3066</v>
      </c>
      <c r="B3076" s="104">
        <f t="shared" ca="1" si="378"/>
        <v>-0.26489506567745058</v>
      </c>
      <c r="C3076" s="104">
        <f t="shared" ca="1" si="379"/>
        <v>-2.5489506567745056E-4</v>
      </c>
      <c r="D3076" s="104">
        <f t="shared" ca="1" si="380"/>
        <v>100.05254178816887</v>
      </c>
      <c r="E3076" s="104">
        <f t="shared" ca="1" si="381"/>
        <v>4.6577119741571575</v>
      </c>
      <c r="F3076" s="104">
        <f t="shared" ca="1" si="376"/>
        <v>105.39466036571828</v>
      </c>
      <c r="G3076" s="104">
        <f t="shared" si="383"/>
        <v>3066</v>
      </c>
      <c r="H3076" s="104">
        <f t="shared" ca="1" si="377"/>
        <v>105.39466036571828</v>
      </c>
    </row>
    <row r="3077" spans="1:8">
      <c r="A3077" s="104">
        <f t="shared" si="382"/>
        <v>3067</v>
      </c>
      <c r="B3077" s="104">
        <f t="shared" ca="1" si="378"/>
        <v>0.19890165890092831</v>
      </c>
      <c r="C3077" s="104">
        <f t="shared" ca="1" si="379"/>
        <v>2.0890165890092831E-4</v>
      </c>
      <c r="D3077" s="104">
        <f t="shared" ca="1" si="380"/>
        <v>100.05275068982776</v>
      </c>
      <c r="E3077" s="104">
        <f t="shared" ca="1" si="381"/>
        <v>4.6579208758160586</v>
      </c>
      <c r="F3077" s="104">
        <f t="shared" ca="1" si="376"/>
        <v>105.41667978497452</v>
      </c>
      <c r="G3077" s="104">
        <f t="shared" si="383"/>
        <v>3067</v>
      </c>
      <c r="H3077" s="104">
        <f t="shared" ca="1" si="377"/>
        <v>105.41667978497452</v>
      </c>
    </row>
    <row r="3078" spans="1:8">
      <c r="A3078" s="104">
        <f t="shared" si="382"/>
        <v>3068</v>
      </c>
      <c r="B3078" s="104">
        <f t="shared" ca="1" si="378"/>
        <v>0.97190516322521336</v>
      </c>
      <c r="C3078" s="104">
        <f t="shared" ca="1" si="379"/>
        <v>9.8190516322521344E-4</v>
      </c>
      <c r="D3078" s="104">
        <f t="shared" ca="1" si="380"/>
        <v>100.05373259499099</v>
      </c>
      <c r="E3078" s="104">
        <f t="shared" ca="1" si="381"/>
        <v>4.6589027809792842</v>
      </c>
      <c r="F3078" s="104">
        <f t="shared" ca="1" si="376"/>
        <v>105.52023980188264</v>
      </c>
      <c r="G3078" s="104">
        <f t="shared" si="383"/>
        <v>3068</v>
      </c>
      <c r="H3078" s="104">
        <f t="shared" ca="1" si="377"/>
        <v>105.52023980188264</v>
      </c>
    </row>
    <row r="3079" spans="1:8">
      <c r="A3079" s="104">
        <f t="shared" si="382"/>
        <v>3069</v>
      </c>
      <c r="B3079" s="104">
        <f t="shared" ca="1" si="378"/>
        <v>-0.54159794942219874</v>
      </c>
      <c r="C3079" s="104">
        <f t="shared" ca="1" si="379"/>
        <v>-5.3159794942219871E-4</v>
      </c>
      <c r="D3079" s="104">
        <f t="shared" ca="1" si="380"/>
        <v>100.05320099704157</v>
      </c>
      <c r="E3079" s="104">
        <f t="shared" ca="1" si="381"/>
        <v>4.6583711830298622</v>
      </c>
      <c r="F3079" s="104">
        <f t="shared" ca="1" si="376"/>
        <v>105.46416036595866</v>
      </c>
      <c r="G3079" s="104">
        <f t="shared" si="383"/>
        <v>3069</v>
      </c>
      <c r="H3079" s="104">
        <f t="shared" ca="1" si="377"/>
        <v>105.46416036595866</v>
      </c>
    </row>
    <row r="3080" spans="1:8">
      <c r="A3080" s="104">
        <f t="shared" si="382"/>
        <v>3070</v>
      </c>
      <c r="B3080" s="104">
        <f t="shared" ca="1" si="378"/>
        <v>1.0209838178201682</v>
      </c>
      <c r="C3080" s="104">
        <f t="shared" ca="1" si="379"/>
        <v>1.0309838178201682E-3</v>
      </c>
      <c r="D3080" s="104">
        <f t="shared" ca="1" si="380"/>
        <v>100.05423198085938</v>
      </c>
      <c r="E3080" s="104">
        <f t="shared" ca="1" si="381"/>
        <v>4.6594021668476824</v>
      </c>
      <c r="F3080" s="104">
        <f t="shared" ca="1" si="376"/>
        <v>105.57294827830842</v>
      </c>
      <c r="G3080" s="104">
        <f t="shared" si="383"/>
        <v>3070</v>
      </c>
      <c r="H3080" s="104">
        <f t="shared" ca="1" si="377"/>
        <v>105.57294827830842</v>
      </c>
    </row>
    <row r="3081" spans="1:8">
      <c r="A3081" s="104">
        <f t="shared" si="382"/>
        <v>3071</v>
      </c>
      <c r="B3081" s="104">
        <f t="shared" ca="1" si="378"/>
        <v>-1.5992229096364388</v>
      </c>
      <c r="C3081" s="104">
        <f t="shared" ca="1" si="379"/>
        <v>-1.5892229096364388E-3</v>
      </c>
      <c r="D3081" s="104">
        <f t="shared" ca="1" si="380"/>
        <v>100.05264275794976</v>
      </c>
      <c r="E3081" s="104">
        <f t="shared" ca="1" si="381"/>
        <v>4.6578129439380458</v>
      </c>
      <c r="F3081" s="104">
        <f t="shared" ca="1" si="376"/>
        <v>105.40530257874411</v>
      </c>
      <c r="G3081" s="104">
        <f t="shared" si="383"/>
        <v>3071</v>
      </c>
      <c r="H3081" s="104">
        <f t="shared" ca="1" si="377"/>
        <v>105.40530257874411</v>
      </c>
    </row>
    <row r="3082" spans="1:8">
      <c r="A3082" s="104">
        <f t="shared" si="382"/>
        <v>3072</v>
      </c>
      <c r="B3082" s="104">
        <f t="shared" ca="1" si="378"/>
        <v>1.2368773745462329</v>
      </c>
      <c r="C3082" s="104">
        <f t="shared" ca="1" si="379"/>
        <v>1.246877374546233E-3</v>
      </c>
      <c r="D3082" s="104">
        <f t="shared" ca="1" si="380"/>
        <v>100.0538896353243</v>
      </c>
      <c r="E3082" s="104">
        <f t="shared" ca="1" si="381"/>
        <v>4.6590598213125922</v>
      </c>
      <c r="F3082" s="104">
        <f t="shared" ref="F3082:F3145" ca="1" si="384">EXP(E3082)</f>
        <v>105.53681203673244</v>
      </c>
      <c r="G3082" s="104">
        <f t="shared" si="383"/>
        <v>3072</v>
      </c>
      <c r="H3082" s="104">
        <f t="shared" ref="H3082:H3145" ca="1" si="385">F3082</f>
        <v>105.53681203673244</v>
      </c>
    </row>
    <row r="3083" spans="1:8">
      <c r="A3083" s="104">
        <f t="shared" si="382"/>
        <v>3073</v>
      </c>
      <c r="B3083" s="104">
        <f t="shared" ref="B3083:B3146" ca="1" si="386">NORMINV(RAND(),0,1)</f>
        <v>-2.9794494575870001</v>
      </c>
      <c r="C3083" s="104">
        <f t="shared" ref="C3083:C3146" ca="1" si="387">$E$2+B3083*$C$3</f>
        <v>-2.9694494575870003E-3</v>
      </c>
      <c r="D3083" s="104">
        <f t="shared" ref="D3083:D3146" ca="1" si="388">D3082+C3083</f>
        <v>100.05092018586672</v>
      </c>
      <c r="E3083" s="104">
        <f t="shared" ref="E3083:E3146" ca="1" si="389">E3082+C3083</f>
        <v>4.6560903718550053</v>
      </c>
      <c r="F3083" s="104">
        <f t="shared" ca="1" si="384"/>
        <v>105.22389063954648</v>
      </c>
      <c r="G3083" s="104">
        <f t="shared" si="383"/>
        <v>3073</v>
      </c>
      <c r="H3083" s="104">
        <f t="shared" ca="1" si="385"/>
        <v>105.22389063954648</v>
      </c>
    </row>
    <row r="3084" spans="1:8">
      <c r="A3084" s="104">
        <f t="shared" ref="A3084:A3147" si="390">A3083+1</f>
        <v>3074</v>
      </c>
      <c r="B3084" s="104">
        <f t="shared" ca="1" si="386"/>
        <v>1.6188503631148254</v>
      </c>
      <c r="C3084" s="104">
        <f t="shared" ca="1" si="387"/>
        <v>1.6288503631148256E-3</v>
      </c>
      <c r="D3084" s="104">
        <f t="shared" ca="1" si="388"/>
        <v>100.05254903622983</v>
      </c>
      <c r="E3084" s="104">
        <f t="shared" ca="1" si="389"/>
        <v>4.6577192222181205</v>
      </c>
      <c r="F3084" s="104">
        <f t="shared" ca="1" si="384"/>
        <v>105.39542427541021</v>
      </c>
      <c r="G3084" s="104">
        <f t="shared" ref="G3084:G3147" si="391">G3083+1</f>
        <v>3074</v>
      </c>
      <c r="H3084" s="104">
        <f t="shared" ca="1" si="385"/>
        <v>105.39542427541021</v>
      </c>
    </row>
    <row r="3085" spans="1:8">
      <c r="A3085" s="104">
        <f t="shared" si="390"/>
        <v>3075</v>
      </c>
      <c r="B3085" s="104">
        <f t="shared" ca="1" si="386"/>
        <v>-2.2563294542491956</v>
      </c>
      <c r="C3085" s="104">
        <f t="shared" ca="1" si="387"/>
        <v>-2.2463294542491956E-3</v>
      </c>
      <c r="D3085" s="104">
        <f t="shared" ca="1" si="388"/>
        <v>100.05030270677558</v>
      </c>
      <c r="E3085" s="104">
        <f t="shared" ca="1" si="389"/>
        <v>4.6554728927638713</v>
      </c>
      <c r="F3085" s="104">
        <f t="shared" ca="1" si="384"/>
        <v>105.1589371429656</v>
      </c>
      <c r="G3085" s="104">
        <f t="shared" si="391"/>
        <v>3075</v>
      </c>
      <c r="H3085" s="104">
        <f t="shared" ca="1" si="385"/>
        <v>105.1589371429656</v>
      </c>
    </row>
    <row r="3086" spans="1:8">
      <c r="A3086" s="104">
        <f t="shared" si="390"/>
        <v>3076</v>
      </c>
      <c r="B3086" s="104">
        <f t="shared" ca="1" si="386"/>
        <v>-7.9872139434118028E-2</v>
      </c>
      <c r="C3086" s="104">
        <f t="shared" ca="1" si="387"/>
        <v>-6.9872139434118031E-5</v>
      </c>
      <c r="D3086" s="104">
        <f t="shared" ca="1" si="388"/>
        <v>100.05023283463615</v>
      </c>
      <c r="E3086" s="104">
        <f t="shared" ca="1" si="389"/>
        <v>4.655403020624437</v>
      </c>
      <c r="F3086" s="104">
        <f t="shared" ca="1" si="384"/>
        <v>105.15158971973986</v>
      </c>
      <c r="G3086" s="104">
        <f t="shared" si="391"/>
        <v>3076</v>
      </c>
      <c r="H3086" s="104">
        <f t="shared" ca="1" si="385"/>
        <v>105.15158971973986</v>
      </c>
    </row>
    <row r="3087" spans="1:8">
      <c r="A3087" s="104">
        <f t="shared" si="390"/>
        <v>3077</v>
      </c>
      <c r="B3087" s="104">
        <f t="shared" ca="1" si="386"/>
        <v>0.51174942194177864</v>
      </c>
      <c r="C3087" s="104">
        <f t="shared" ca="1" si="387"/>
        <v>5.2174942194177867E-4</v>
      </c>
      <c r="D3087" s="104">
        <f t="shared" ca="1" si="388"/>
        <v>100.05075458405808</v>
      </c>
      <c r="E3087" s="104">
        <f t="shared" ca="1" si="389"/>
        <v>4.6559247700463784</v>
      </c>
      <c r="F3087" s="104">
        <f t="shared" ca="1" si="384"/>
        <v>105.206466815694</v>
      </c>
      <c r="G3087" s="104">
        <f t="shared" si="391"/>
        <v>3077</v>
      </c>
      <c r="H3087" s="104">
        <f t="shared" ca="1" si="385"/>
        <v>105.206466815694</v>
      </c>
    </row>
    <row r="3088" spans="1:8">
      <c r="A3088" s="104">
        <f t="shared" si="390"/>
        <v>3078</v>
      </c>
      <c r="B3088" s="104">
        <f t="shared" ca="1" si="386"/>
        <v>1.2348041002180654</v>
      </c>
      <c r="C3088" s="104">
        <f t="shared" ca="1" si="387"/>
        <v>1.2448041002180654E-3</v>
      </c>
      <c r="D3088" s="104">
        <f t="shared" ca="1" si="388"/>
        <v>100.05199938815831</v>
      </c>
      <c r="E3088" s="104">
        <f t="shared" ca="1" si="389"/>
        <v>4.6571695741465966</v>
      </c>
      <c r="F3088" s="104">
        <f t="shared" ca="1" si="384"/>
        <v>105.3375098014573</v>
      </c>
      <c r="G3088" s="104">
        <f t="shared" si="391"/>
        <v>3078</v>
      </c>
      <c r="H3088" s="104">
        <f t="shared" ca="1" si="385"/>
        <v>105.3375098014573</v>
      </c>
    </row>
    <row r="3089" spans="1:8">
      <c r="A3089" s="104">
        <f t="shared" si="390"/>
        <v>3079</v>
      </c>
      <c r="B3089" s="104">
        <f t="shared" ca="1" si="386"/>
        <v>-0.31722892623029852</v>
      </c>
      <c r="C3089" s="104">
        <f t="shared" ca="1" si="387"/>
        <v>-3.0722892623029851E-4</v>
      </c>
      <c r="D3089" s="104">
        <f t="shared" ca="1" si="388"/>
        <v>100.05169215923208</v>
      </c>
      <c r="E3089" s="104">
        <f t="shared" ca="1" si="389"/>
        <v>4.6568623452203664</v>
      </c>
      <c r="F3089" s="104">
        <f t="shared" ca="1" si="384"/>
        <v>105.30515204230356</v>
      </c>
      <c r="G3089" s="104">
        <f t="shared" si="391"/>
        <v>3079</v>
      </c>
      <c r="H3089" s="104">
        <f t="shared" ca="1" si="385"/>
        <v>105.30515204230356</v>
      </c>
    </row>
    <row r="3090" spans="1:8">
      <c r="A3090" s="104">
        <f t="shared" si="390"/>
        <v>3080</v>
      </c>
      <c r="B3090" s="104">
        <f t="shared" ca="1" si="386"/>
        <v>-1.2467984244468289</v>
      </c>
      <c r="C3090" s="104">
        <f t="shared" ca="1" si="387"/>
        <v>-1.2367984244468289E-3</v>
      </c>
      <c r="D3090" s="104">
        <f t="shared" ca="1" si="388"/>
        <v>100.05045536080763</v>
      </c>
      <c r="E3090" s="104">
        <f t="shared" ca="1" si="389"/>
        <v>4.6556255467959193</v>
      </c>
      <c r="F3090" s="104">
        <f t="shared" ca="1" si="384"/>
        <v>105.17499130406139</v>
      </c>
      <c r="G3090" s="104">
        <f t="shared" si="391"/>
        <v>3080</v>
      </c>
      <c r="H3090" s="104">
        <f t="shared" ca="1" si="385"/>
        <v>105.17499130406139</v>
      </c>
    </row>
    <row r="3091" spans="1:8">
      <c r="A3091" s="104">
        <f t="shared" si="390"/>
        <v>3081</v>
      </c>
      <c r="B3091" s="104">
        <f t="shared" ca="1" si="386"/>
        <v>-5.8607309565328558E-2</v>
      </c>
      <c r="C3091" s="104">
        <f t="shared" ca="1" si="387"/>
        <v>-4.8607309565328562E-5</v>
      </c>
      <c r="D3091" s="104">
        <f t="shared" ca="1" si="388"/>
        <v>100.05040675349807</v>
      </c>
      <c r="E3091" s="104">
        <f t="shared" ca="1" si="389"/>
        <v>4.6555769394863544</v>
      </c>
      <c r="F3091" s="104">
        <f t="shared" ca="1" si="384"/>
        <v>105.16987915494551</v>
      </c>
      <c r="G3091" s="104">
        <f t="shared" si="391"/>
        <v>3081</v>
      </c>
      <c r="H3091" s="104">
        <f t="shared" ca="1" si="385"/>
        <v>105.16987915494551</v>
      </c>
    </row>
    <row r="3092" spans="1:8">
      <c r="A3092" s="104">
        <f t="shared" si="390"/>
        <v>3082</v>
      </c>
      <c r="B3092" s="104">
        <f t="shared" ca="1" si="386"/>
        <v>-1.0080841694257701</v>
      </c>
      <c r="C3092" s="104">
        <f t="shared" ca="1" si="387"/>
        <v>-9.9808416942577007E-4</v>
      </c>
      <c r="D3092" s="104">
        <f t="shared" ca="1" si="388"/>
        <v>100.04940866932864</v>
      </c>
      <c r="E3092" s="104">
        <f t="shared" ca="1" si="389"/>
        <v>4.6545788553169283</v>
      </c>
      <c r="F3092" s="104">
        <f t="shared" ca="1" si="384"/>
        <v>105.06496312968198</v>
      </c>
      <c r="G3092" s="104">
        <f t="shared" si="391"/>
        <v>3082</v>
      </c>
      <c r="H3092" s="104">
        <f t="shared" ca="1" si="385"/>
        <v>105.06496312968198</v>
      </c>
    </row>
    <row r="3093" spans="1:8">
      <c r="A3093" s="104">
        <f t="shared" si="390"/>
        <v>3083</v>
      </c>
      <c r="B3093" s="104">
        <f t="shared" ca="1" si="386"/>
        <v>0.52735040096626218</v>
      </c>
      <c r="C3093" s="104">
        <f t="shared" ca="1" si="387"/>
        <v>5.3735040096626217E-4</v>
      </c>
      <c r="D3093" s="104">
        <f t="shared" ca="1" si="388"/>
        <v>100.0499460197296</v>
      </c>
      <c r="E3093" s="104">
        <f t="shared" ca="1" si="389"/>
        <v>4.6551162057178948</v>
      </c>
      <c r="F3093" s="104">
        <f t="shared" ca="1" si="384"/>
        <v>105.12143500097976</v>
      </c>
      <c r="G3093" s="104">
        <f t="shared" si="391"/>
        <v>3083</v>
      </c>
      <c r="H3093" s="104">
        <f t="shared" ca="1" si="385"/>
        <v>105.12143500097976</v>
      </c>
    </row>
    <row r="3094" spans="1:8">
      <c r="A3094" s="104">
        <f t="shared" si="390"/>
        <v>3084</v>
      </c>
      <c r="B3094" s="104">
        <f t="shared" ca="1" si="386"/>
        <v>0.64233457493319102</v>
      </c>
      <c r="C3094" s="104">
        <f t="shared" ca="1" si="387"/>
        <v>6.5233457493319108E-4</v>
      </c>
      <c r="D3094" s="104">
        <f t="shared" ca="1" si="388"/>
        <v>100.05059835430454</v>
      </c>
      <c r="E3094" s="104">
        <f t="shared" ca="1" si="389"/>
        <v>4.6557685402928284</v>
      </c>
      <c r="F3094" s="104">
        <f t="shared" ca="1" si="384"/>
        <v>105.19003171917049</v>
      </c>
      <c r="G3094" s="104">
        <f t="shared" si="391"/>
        <v>3084</v>
      </c>
      <c r="H3094" s="104">
        <f t="shared" ca="1" si="385"/>
        <v>105.19003171917049</v>
      </c>
    </row>
    <row r="3095" spans="1:8">
      <c r="A3095" s="104">
        <f t="shared" si="390"/>
        <v>3085</v>
      </c>
      <c r="B3095" s="104">
        <f t="shared" ca="1" si="386"/>
        <v>-1.8698143650038537</v>
      </c>
      <c r="C3095" s="104">
        <f t="shared" ca="1" si="387"/>
        <v>-1.8598143650038537E-3</v>
      </c>
      <c r="D3095" s="104">
        <f t="shared" ca="1" si="388"/>
        <v>100.04873853993954</v>
      </c>
      <c r="E3095" s="104">
        <f t="shared" ca="1" si="389"/>
        <v>4.6539087259278249</v>
      </c>
      <c r="F3095" s="104">
        <f t="shared" ca="1" si="384"/>
        <v>104.99457959579496</v>
      </c>
      <c r="G3095" s="104">
        <f t="shared" si="391"/>
        <v>3085</v>
      </c>
      <c r="H3095" s="104">
        <f t="shared" ca="1" si="385"/>
        <v>104.99457959579496</v>
      </c>
    </row>
    <row r="3096" spans="1:8">
      <c r="A3096" s="104">
        <f t="shared" si="390"/>
        <v>3086</v>
      </c>
      <c r="B3096" s="104">
        <f t="shared" ca="1" si="386"/>
        <v>-0.25848225348860554</v>
      </c>
      <c r="C3096" s="104">
        <f t="shared" ca="1" si="387"/>
        <v>-2.484822534886055E-4</v>
      </c>
      <c r="D3096" s="104">
        <f t="shared" ca="1" si="388"/>
        <v>100.04849005768605</v>
      </c>
      <c r="E3096" s="104">
        <f t="shared" ca="1" si="389"/>
        <v>4.6536602436743362</v>
      </c>
      <c r="F3096" s="104">
        <f t="shared" ca="1" si="384"/>
        <v>104.96849354714719</v>
      </c>
      <c r="G3096" s="104">
        <f t="shared" si="391"/>
        <v>3086</v>
      </c>
      <c r="H3096" s="104">
        <f t="shared" ca="1" si="385"/>
        <v>104.96849354714719</v>
      </c>
    </row>
    <row r="3097" spans="1:8">
      <c r="A3097" s="104">
        <f t="shared" si="390"/>
        <v>3087</v>
      </c>
      <c r="B3097" s="104">
        <f t="shared" ca="1" si="386"/>
        <v>-4.3298718092670718E-2</v>
      </c>
      <c r="C3097" s="104">
        <f t="shared" ca="1" si="387"/>
        <v>-3.329871809267072E-5</v>
      </c>
      <c r="D3097" s="104">
        <f t="shared" ca="1" si="388"/>
        <v>100.04845675896796</v>
      </c>
      <c r="E3097" s="104">
        <f t="shared" ca="1" si="389"/>
        <v>4.6536269449562431</v>
      </c>
      <c r="F3097" s="104">
        <f t="shared" ca="1" si="384"/>
        <v>104.96499828906603</v>
      </c>
      <c r="G3097" s="104">
        <f t="shared" si="391"/>
        <v>3087</v>
      </c>
      <c r="H3097" s="104">
        <f t="shared" ca="1" si="385"/>
        <v>104.96499828906603</v>
      </c>
    </row>
    <row r="3098" spans="1:8">
      <c r="A3098" s="104">
        <f t="shared" si="390"/>
        <v>3088</v>
      </c>
      <c r="B3098" s="104">
        <f t="shared" ca="1" si="386"/>
        <v>0.41189019232050539</v>
      </c>
      <c r="C3098" s="104">
        <f t="shared" ca="1" si="387"/>
        <v>4.218901923205054E-4</v>
      </c>
      <c r="D3098" s="104">
        <f t="shared" ca="1" si="388"/>
        <v>100.04887864916027</v>
      </c>
      <c r="E3098" s="104">
        <f t="shared" ca="1" si="389"/>
        <v>4.6540488351485632</v>
      </c>
      <c r="F3098" s="104">
        <f t="shared" ca="1" si="384"/>
        <v>105.00929133512497</v>
      </c>
      <c r="G3098" s="104">
        <f t="shared" si="391"/>
        <v>3088</v>
      </c>
      <c r="H3098" s="104">
        <f t="shared" ca="1" si="385"/>
        <v>105.00929133512497</v>
      </c>
    </row>
    <row r="3099" spans="1:8">
      <c r="A3099" s="104">
        <f t="shared" si="390"/>
        <v>3089</v>
      </c>
      <c r="B3099" s="104">
        <f t="shared" ca="1" si="386"/>
        <v>-0.41496148017694612</v>
      </c>
      <c r="C3099" s="104">
        <f t="shared" ca="1" si="387"/>
        <v>-4.0496148017694613E-4</v>
      </c>
      <c r="D3099" s="104">
        <f t="shared" ca="1" si="388"/>
        <v>100.0484736876801</v>
      </c>
      <c r="E3099" s="104">
        <f t="shared" ca="1" si="389"/>
        <v>4.6536438736683863</v>
      </c>
      <c r="F3099" s="104">
        <f t="shared" ca="1" si="384"/>
        <v>104.96677522634778</v>
      </c>
      <c r="G3099" s="104">
        <f t="shared" si="391"/>
        <v>3089</v>
      </c>
      <c r="H3099" s="104">
        <f t="shared" ca="1" si="385"/>
        <v>104.96677522634778</v>
      </c>
    </row>
    <row r="3100" spans="1:8">
      <c r="A3100" s="104">
        <f t="shared" si="390"/>
        <v>3090</v>
      </c>
      <c r="B3100" s="104">
        <f t="shared" ca="1" si="386"/>
        <v>0.10007970111054942</v>
      </c>
      <c r="C3100" s="104">
        <f t="shared" ca="1" si="387"/>
        <v>1.1007970111054942E-4</v>
      </c>
      <c r="D3100" s="104">
        <f t="shared" ca="1" si="388"/>
        <v>100.04858376738122</v>
      </c>
      <c r="E3100" s="104">
        <f t="shared" ca="1" si="389"/>
        <v>4.6537539533694972</v>
      </c>
      <c r="F3100" s="104">
        <f t="shared" ca="1" si="384"/>
        <v>104.97833057358417</v>
      </c>
      <c r="G3100" s="104">
        <f t="shared" si="391"/>
        <v>3090</v>
      </c>
      <c r="H3100" s="104">
        <f t="shared" ca="1" si="385"/>
        <v>104.97833057358417</v>
      </c>
    </row>
    <row r="3101" spans="1:8">
      <c r="A3101" s="104">
        <f t="shared" si="390"/>
        <v>3091</v>
      </c>
      <c r="B3101" s="104">
        <f t="shared" ca="1" si="386"/>
        <v>0.45369392486246163</v>
      </c>
      <c r="C3101" s="104">
        <f t="shared" ca="1" si="387"/>
        <v>4.6369392486246167E-4</v>
      </c>
      <c r="D3101" s="104">
        <f t="shared" ca="1" si="388"/>
        <v>100.04904746130607</v>
      </c>
      <c r="E3101" s="104">
        <f t="shared" ca="1" si="389"/>
        <v>4.6542176472943595</v>
      </c>
      <c r="F3101" s="104">
        <f t="shared" ca="1" si="384"/>
        <v>105.02701967526127</v>
      </c>
      <c r="G3101" s="104">
        <f t="shared" si="391"/>
        <v>3091</v>
      </c>
      <c r="H3101" s="104">
        <f t="shared" ca="1" si="385"/>
        <v>105.02701967526127</v>
      </c>
    </row>
    <row r="3102" spans="1:8">
      <c r="A3102" s="104">
        <f t="shared" si="390"/>
        <v>3092</v>
      </c>
      <c r="B3102" s="104">
        <f t="shared" ca="1" si="386"/>
        <v>0.38093958470690126</v>
      </c>
      <c r="C3102" s="104">
        <f t="shared" ca="1" si="387"/>
        <v>3.9093958470690131E-4</v>
      </c>
      <c r="D3102" s="104">
        <f t="shared" ca="1" si="388"/>
        <v>100.04943840089078</v>
      </c>
      <c r="E3102" s="104">
        <f t="shared" ca="1" si="389"/>
        <v>4.6546085868790668</v>
      </c>
      <c r="F3102" s="104">
        <f t="shared" ca="1" si="384"/>
        <v>105.06808692159923</v>
      </c>
      <c r="G3102" s="104">
        <f t="shared" si="391"/>
        <v>3092</v>
      </c>
      <c r="H3102" s="104">
        <f t="shared" ca="1" si="385"/>
        <v>105.06808692159923</v>
      </c>
    </row>
    <row r="3103" spans="1:8">
      <c r="A3103" s="104">
        <f t="shared" si="390"/>
        <v>3093</v>
      </c>
      <c r="B3103" s="104">
        <f t="shared" ca="1" si="386"/>
        <v>1.1032454524866697</v>
      </c>
      <c r="C3103" s="104">
        <f t="shared" ca="1" si="387"/>
        <v>1.1132454524866698E-3</v>
      </c>
      <c r="D3103" s="104">
        <f t="shared" ca="1" si="388"/>
        <v>100.05055164634327</v>
      </c>
      <c r="E3103" s="104">
        <f t="shared" ca="1" si="389"/>
        <v>4.6557218323315537</v>
      </c>
      <c r="F3103" s="104">
        <f t="shared" ca="1" si="384"/>
        <v>105.18511862198373</v>
      </c>
      <c r="G3103" s="104">
        <f t="shared" si="391"/>
        <v>3093</v>
      </c>
      <c r="H3103" s="104">
        <f t="shared" ca="1" si="385"/>
        <v>105.18511862198373</v>
      </c>
    </row>
    <row r="3104" spans="1:8">
      <c r="A3104" s="104">
        <f t="shared" si="390"/>
        <v>3094</v>
      </c>
      <c r="B3104" s="104">
        <f t="shared" ca="1" si="386"/>
        <v>0.64113598131037874</v>
      </c>
      <c r="C3104" s="104">
        <f t="shared" ca="1" si="387"/>
        <v>6.5113598131037883E-4</v>
      </c>
      <c r="D3104" s="104">
        <f t="shared" ca="1" si="388"/>
        <v>100.05120278232458</v>
      </c>
      <c r="E3104" s="104">
        <f t="shared" ca="1" si="389"/>
        <v>4.6563729683128638</v>
      </c>
      <c r="F3104" s="104">
        <f t="shared" ca="1" si="384"/>
        <v>105.25363074034895</v>
      </c>
      <c r="G3104" s="104">
        <f t="shared" si="391"/>
        <v>3094</v>
      </c>
      <c r="H3104" s="104">
        <f t="shared" ca="1" si="385"/>
        <v>105.25363074034895</v>
      </c>
    </row>
    <row r="3105" spans="1:8">
      <c r="A3105" s="104">
        <f t="shared" si="390"/>
        <v>3095</v>
      </c>
      <c r="B3105" s="104">
        <f t="shared" ca="1" si="386"/>
        <v>-1.5556172848662821E-2</v>
      </c>
      <c r="C3105" s="104">
        <f t="shared" ca="1" si="387"/>
        <v>-5.5561728486628194E-6</v>
      </c>
      <c r="D3105" s="104">
        <f t="shared" ca="1" si="388"/>
        <v>100.05119722615173</v>
      </c>
      <c r="E3105" s="104">
        <f t="shared" ca="1" si="389"/>
        <v>4.6563674121400149</v>
      </c>
      <c r="F3105" s="104">
        <f t="shared" ca="1" si="384"/>
        <v>105.25304593460824</v>
      </c>
      <c r="G3105" s="104">
        <f t="shared" si="391"/>
        <v>3095</v>
      </c>
      <c r="H3105" s="104">
        <f t="shared" ca="1" si="385"/>
        <v>105.25304593460824</v>
      </c>
    </row>
    <row r="3106" spans="1:8">
      <c r="A3106" s="104">
        <f t="shared" si="390"/>
        <v>3096</v>
      </c>
      <c r="B3106" s="104">
        <f t="shared" ca="1" si="386"/>
        <v>1.6269658675118053</v>
      </c>
      <c r="C3106" s="104">
        <f t="shared" ca="1" si="387"/>
        <v>1.6369658675118054E-3</v>
      </c>
      <c r="D3106" s="104">
        <f t="shared" ca="1" si="388"/>
        <v>100.05283419201925</v>
      </c>
      <c r="E3106" s="104">
        <f t="shared" ca="1" si="389"/>
        <v>4.6580043780075266</v>
      </c>
      <c r="F3106" s="104">
        <f t="shared" ca="1" si="384"/>
        <v>105.42548267627909</v>
      </c>
      <c r="G3106" s="104">
        <f t="shared" si="391"/>
        <v>3096</v>
      </c>
      <c r="H3106" s="104">
        <f t="shared" ca="1" si="385"/>
        <v>105.42548267627909</v>
      </c>
    </row>
    <row r="3107" spans="1:8">
      <c r="A3107" s="104">
        <f t="shared" si="390"/>
        <v>3097</v>
      </c>
      <c r="B3107" s="104">
        <f t="shared" ca="1" si="386"/>
        <v>-2.2684811670338147</v>
      </c>
      <c r="C3107" s="104">
        <f t="shared" ca="1" si="387"/>
        <v>-2.2584811670338148E-3</v>
      </c>
      <c r="D3107" s="104">
        <f t="shared" ca="1" si="388"/>
        <v>100.05057571085221</v>
      </c>
      <c r="E3107" s="104">
        <f t="shared" ca="1" si="389"/>
        <v>4.655745896840493</v>
      </c>
      <c r="F3107" s="104">
        <f t="shared" ca="1" si="384"/>
        <v>105.18764988066772</v>
      </c>
      <c r="G3107" s="104">
        <f t="shared" si="391"/>
        <v>3097</v>
      </c>
      <c r="H3107" s="104">
        <f t="shared" ca="1" si="385"/>
        <v>105.18764988066772</v>
      </c>
    </row>
    <row r="3108" spans="1:8">
      <c r="A3108" s="104">
        <f t="shared" si="390"/>
        <v>3098</v>
      </c>
      <c r="B3108" s="104">
        <f t="shared" ca="1" si="386"/>
        <v>-0.33889250678454752</v>
      </c>
      <c r="C3108" s="104">
        <f t="shared" ca="1" si="387"/>
        <v>-3.2889250678454749E-4</v>
      </c>
      <c r="D3108" s="104">
        <f t="shared" ca="1" si="388"/>
        <v>100.05024681834543</v>
      </c>
      <c r="E3108" s="104">
        <f t="shared" ca="1" si="389"/>
        <v>4.6554170043337084</v>
      </c>
      <c r="F3108" s="104">
        <f t="shared" ca="1" si="384"/>
        <v>105.15306013928087</v>
      </c>
      <c r="G3108" s="104">
        <f t="shared" si="391"/>
        <v>3098</v>
      </c>
      <c r="H3108" s="104">
        <f t="shared" ca="1" si="385"/>
        <v>105.15306013928087</v>
      </c>
    </row>
    <row r="3109" spans="1:8">
      <c r="A3109" s="104">
        <f t="shared" si="390"/>
        <v>3099</v>
      </c>
      <c r="B3109" s="104">
        <f t="shared" ca="1" si="386"/>
        <v>0.56421692445727167</v>
      </c>
      <c r="C3109" s="104">
        <f t="shared" ca="1" si="387"/>
        <v>5.742169244572717E-4</v>
      </c>
      <c r="D3109" s="104">
        <f t="shared" ca="1" si="388"/>
        <v>100.05082103526989</v>
      </c>
      <c r="E3109" s="104">
        <f t="shared" ca="1" si="389"/>
        <v>4.6559912212581658</v>
      </c>
      <c r="F3109" s="104">
        <f t="shared" ca="1" si="384"/>
        <v>105.21345814519036</v>
      </c>
      <c r="G3109" s="104">
        <f t="shared" si="391"/>
        <v>3099</v>
      </c>
      <c r="H3109" s="104">
        <f t="shared" ca="1" si="385"/>
        <v>105.21345814519036</v>
      </c>
    </row>
    <row r="3110" spans="1:8">
      <c r="A3110" s="104">
        <f t="shared" si="390"/>
        <v>3100</v>
      </c>
      <c r="B3110" s="104">
        <f t="shared" ca="1" si="386"/>
        <v>0.21279239182948279</v>
      </c>
      <c r="C3110" s="104">
        <f t="shared" ca="1" si="387"/>
        <v>2.2279239182948279E-4</v>
      </c>
      <c r="D3110" s="104">
        <f t="shared" ca="1" si="388"/>
        <v>100.05104382766172</v>
      </c>
      <c r="E3110" s="104">
        <f t="shared" ca="1" si="389"/>
        <v>4.6562140136499952</v>
      </c>
      <c r="F3110" s="104">
        <f t="shared" ca="1" si="384"/>
        <v>105.23690151458837</v>
      </c>
      <c r="G3110" s="104">
        <f t="shared" si="391"/>
        <v>3100</v>
      </c>
      <c r="H3110" s="104">
        <f t="shared" ca="1" si="385"/>
        <v>105.23690151458837</v>
      </c>
    </row>
    <row r="3111" spans="1:8">
      <c r="A3111" s="104">
        <f t="shared" si="390"/>
        <v>3101</v>
      </c>
      <c r="B3111" s="104">
        <f t="shared" ca="1" si="386"/>
        <v>0.12745329298722335</v>
      </c>
      <c r="C3111" s="104">
        <f t="shared" ca="1" si="387"/>
        <v>1.3745329298722335E-4</v>
      </c>
      <c r="D3111" s="104">
        <f t="shared" ca="1" si="388"/>
        <v>100.05118128095471</v>
      </c>
      <c r="E3111" s="104">
        <f t="shared" ca="1" si="389"/>
        <v>4.6563514669429829</v>
      </c>
      <c r="F3111" s="104">
        <f t="shared" ca="1" si="384"/>
        <v>105.25136766743276</v>
      </c>
      <c r="G3111" s="104">
        <f t="shared" si="391"/>
        <v>3101</v>
      </c>
      <c r="H3111" s="104">
        <f t="shared" ca="1" si="385"/>
        <v>105.25136766743276</v>
      </c>
    </row>
    <row r="3112" spans="1:8">
      <c r="A3112" s="104">
        <f t="shared" si="390"/>
        <v>3102</v>
      </c>
      <c r="B3112" s="104">
        <f t="shared" ca="1" si="386"/>
        <v>0.12127903239360321</v>
      </c>
      <c r="C3112" s="104">
        <f t="shared" ca="1" si="387"/>
        <v>1.3127903239360322E-4</v>
      </c>
      <c r="D3112" s="104">
        <f t="shared" ca="1" si="388"/>
        <v>100.0513125599871</v>
      </c>
      <c r="E3112" s="104">
        <f t="shared" ca="1" si="389"/>
        <v>4.6564827459753761</v>
      </c>
      <c r="F3112" s="104">
        <f t="shared" ca="1" si="384"/>
        <v>105.26518587213864</v>
      </c>
      <c r="G3112" s="104">
        <f t="shared" si="391"/>
        <v>3102</v>
      </c>
      <c r="H3112" s="104">
        <f t="shared" ca="1" si="385"/>
        <v>105.26518587213864</v>
      </c>
    </row>
    <row r="3113" spans="1:8">
      <c r="A3113" s="104">
        <f t="shared" si="390"/>
        <v>3103</v>
      </c>
      <c r="B3113" s="104">
        <f t="shared" ca="1" si="386"/>
        <v>0.94637841817975454</v>
      </c>
      <c r="C3113" s="104">
        <f t="shared" ca="1" si="387"/>
        <v>9.5637841817975463E-4</v>
      </c>
      <c r="D3113" s="104">
        <f t="shared" ca="1" si="388"/>
        <v>100.05226893840528</v>
      </c>
      <c r="E3113" s="104">
        <f t="shared" ca="1" si="389"/>
        <v>4.657439124393556</v>
      </c>
      <c r="F3113" s="104">
        <f t="shared" ca="1" si="384"/>
        <v>105.36590738035365</v>
      </c>
      <c r="G3113" s="104">
        <f t="shared" si="391"/>
        <v>3103</v>
      </c>
      <c r="H3113" s="104">
        <f t="shared" ca="1" si="385"/>
        <v>105.36590738035365</v>
      </c>
    </row>
    <row r="3114" spans="1:8">
      <c r="A3114" s="104">
        <f t="shared" si="390"/>
        <v>3104</v>
      </c>
      <c r="B3114" s="104">
        <f t="shared" ca="1" si="386"/>
        <v>0.92435846835998414</v>
      </c>
      <c r="C3114" s="104">
        <f t="shared" ca="1" si="387"/>
        <v>9.3435846835998419E-4</v>
      </c>
      <c r="D3114" s="104">
        <f t="shared" ca="1" si="388"/>
        <v>100.05320329687363</v>
      </c>
      <c r="E3114" s="104">
        <f t="shared" ca="1" si="389"/>
        <v>4.6583734828619159</v>
      </c>
      <c r="F3114" s="104">
        <f t="shared" ca="1" si="384"/>
        <v>105.46440291609409</v>
      </c>
      <c r="G3114" s="104">
        <f t="shared" si="391"/>
        <v>3104</v>
      </c>
      <c r="H3114" s="104">
        <f t="shared" ca="1" si="385"/>
        <v>105.46440291609409</v>
      </c>
    </row>
    <row r="3115" spans="1:8">
      <c r="A3115" s="104">
        <f t="shared" si="390"/>
        <v>3105</v>
      </c>
      <c r="B3115" s="104">
        <f t="shared" ca="1" si="386"/>
        <v>1.072355271058469</v>
      </c>
      <c r="C3115" s="104">
        <f t="shared" ca="1" si="387"/>
        <v>1.082355271058469E-3</v>
      </c>
      <c r="D3115" s="104">
        <f t="shared" ca="1" si="388"/>
        <v>100.05428565214469</v>
      </c>
      <c r="E3115" s="104">
        <f t="shared" ca="1" si="389"/>
        <v>4.659455838132974</v>
      </c>
      <c r="F3115" s="104">
        <f t="shared" ca="1" si="384"/>
        <v>105.57861466619434</v>
      </c>
      <c r="G3115" s="104">
        <f t="shared" si="391"/>
        <v>3105</v>
      </c>
      <c r="H3115" s="104">
        <f t="shared" ca="1" si="385"/>
        <v>105.57861466619434</v>
      </c>
    </row>
    <row r="3116" spans="1:8">
      <c r="A3116" s="104">
        <f t="shared" si="390"/>
        <v>3106</v>
      </c>
      <c r="B3116" s="104">
        <f t="shared" ca="1" si="386"/>
        <v>0.58849070913047452</v>
      </c>
      <c r="C3116" s="104">
        <f t="shared" ca="1" si="387"/>
        <v>5.9849070913047453E-4</v>
      </c>
      <c r="D3116" s="104">
        <f t="shared" ca="1" si="388"/>
        <v>100.05488414285382</v>
      </c>
      <c r="E3116" s="104">
        <f t="shared" ca="1" si="389"/>
        <v>4.6600543288421044</v>
      </c>
      <c r="F3116" s="104">
        <f t="shared" ca="1" si="384"/>
        <v>105.64182139858929</v>
      </c>
      <c r="G3116" s="104">
        <f t="shared" si="391"/>
        <v>3106</v>
      </c>
      <c r="H3116" s="104">
        <f t="shared" ca="1" si="385"/>
        <v>105.64182139858929</v>
      </c>
    </row>
    <row r="3117" spans="1:8">
      <c r="A3117" s="104">
        <f t="shared" si="390"/>
        <v>3107</v>
      </c>
      <c r="B3117" s="104">
        <f t="shared" ca="1" si="386"/>
        <v>-1.0143233129729787</v>
      </c>
      <c r="C3117" s="104">
        <f t="shared" ca="1" si="387"/>
        <v>-1.0043233129729788E-3</v>
      </c>
      <c r="D3117" s="104">
        <f t="shared" ca="1" si="388"/>
        <v>100.05387981954085</v>
      </c>
      <c r="E3117" s="104">
        <f t="shared" ca="1" si="389"/>
        <v>4.6590500055291315</v>
      </c>
      <c r="F3117" s="104">
        <f t="shared" ca="1" si="384"/>
        <v>105.53577611532256</v>
      </c>
      <c r="G3117" s="104">
        <f t="shared" si="391"/>
        <v>3107</v>
      </c>
      <c r="H3117" s="104">
        <f t="shared" ca="1" si="385"/>
        <v>105.53577611532256</v>
      </c>
    </row>
    <row r="3118" spans="1:8">
      <c r="A3118" s="104">
        <f t="shared" si="390"/>
        <v>3108</v>
      </c>
      <c r="B3118" s="104">
        <f t="shared" ca="1" si="386"/>
        <v>0.8179856542578241</v>
      </c>
      <c r="C3118" s="104">
        <f t="shared" ca="1" si="387"/>
        <v>8.2798565425782418E-4</v>
      </c>
      <c r="D3118" s="104">
        <f t="shared" ca="1" si="388"/>
        <v>100.05470780519511</v>
      </c>
      <c r="E3118" s="104">
        <f t="shared" ca="1" si="389"/>
        <v>4.6598779911833894</v>
      </c>
      <c r="F3118" s="104">
        <f t="shared" ca="1" si="384"/>
        <v>105.62319440950957</v>
      </c>
      <c r="G3118" s="104">
        <f t="shared" si="391"/>
        <v>3108</v>
      </c>
      <c r="H3118" s="104">
        <f t="shared" ca="1" si="385"/>
        <v>105.62319440950957</v>
      </c>
    </row>
    <row r="3119" spans="1:8">
      <c r="A3119" s="104">
        <f t="shared" si="390"/>
        <v>3109</v>
      </c>
      <c r="B3119" s="104">
        <f t="shared" ca="1" si="386"/>
        <v>1.4240356064492676</v>
      </c>
      <c r="C3119" s="104">
        <f t="shared" ca="1" si="387"/>
        <v>1.4340356064492677E-3</v>
      </c>
      <c r="D3119" s="104">
        <f t="shared" ca="1" si="388"/>
        <v>100.05614184080156</v>
      </c>
      <c r="E3119" s="104">
        <f t="shared" ca="1" si="389"/>
        <v>4.6613120267898385</v>
      </c>
      <c r="F3119" s="104">
        <f t="shared" ca="1" si="384"/>
        <v>105.77477048793064</v>
      </c>
      <c r="G3119" s="104">
        <f t="shared" si="391"/>
        <v>3109</v>
      </c>
      <c r="H3119" s="104">
        <f t="shared" ca="1" si="385"/>
        <v>105.77477048793064</v>
      </c>
    </row>
    <row r="3120" spans="1:8">
      <c r="A3120" s="104">
        <f t="shared" si="390"/>
        <v>3110</v>
      </c>
      <c r="B3120" s="104">
        <f t="shared" ca="1" si="386"/>
        <v>1.1124276011328074</v>
      </c>
      <c r="C3120" s="104">
        <f t="shared" ca="1" si="387"/>
        <v>1.1224276011328074E-3</v>
      </c>
      <c r="D3120" s="104">
        <f t="shared" ca="1" si="388"/>
        <v>100.05726426840269</v>
      </c>
      <c r="E3120" s="104">
        <f t="shared" ca="1" si="389"/>
        <v>4.6624344543909713</v>
      </c>
      <c r="F3120" s="104">
        <f t="shared" ca="1" si="384"/>
        <v>105.89356166460598</v>
      </c>
      <c r="G3120" s="104">
        <f t="shared" si="391"/>
        <v>3110</v>
      </c>
      <c r="H3120" s="104">
        <f t="shared" ca="1" si="385"/>
        <v>105.89356166460598</v>
      </c>
    </row>
    <row r="3121" spans="1:8">
      <c r="A3121" s="104">
        <f t="shared" si="390"/>
        <v>3111</v>
      </c>
      <c r="B3121" s="104">
        <f t="shared" ca="1" si="386"/>
        <v>0.25051490299583878</v>
      </c>
      <c r="C3121" s="104">
        <f t="shared" ca="1" si="387"/>
        <v>2.6051490299583879E-4</v>
      </c>
      <c r="D3121" s="104">
        <f t="shared" ca="1" si="388"/>
        <v>100.05752478330568</v>
      </c>
      <c r="E3121" s="104">
        <f t="shared" ca="1" si="389"/>
        <v>4.662694969293967</v>
      </c>
      <c r="F3121" s="104">
        <f t="shared" ca="1" si="384"/>
        <v>105.92115210925587</v>
      </c>
      <c r="G3121" s="104">
        <f t="shared" si="391"/>
        <v>3111</v>
      </c>
      <c r="H3121" s="104">
        <f t="shared" ca="1" si="385"/>
        <v>105.92115210925587</v>
      </c>
    </row>
    <row r="3122" spans="1:8">
      <c r="A3122" s="104">
        <f t="shared" si="390"/>
        <v>3112</v>
      </c>
      <c r="B3122" s="104">
        <f t="shared" ca="1" si="386"/>
        <v>-0.37412455348416318</v>
      </c>
      <c r="C3122" s="104">
        <f t="shared" ca="1" si="387"/>
        <v>-3.6412455348416314E-4</v>
      </c>
      <c r="D3122" s="104">
        <f t="shared" ca="1" si="388"/>
        <v>100.0571606587522</v>
      </c>
      <c r="E3122" s="104">
        <f t="shared" ca="1" si="389"/>
        <v>4.6623308447404828</v>
      </c>
      <c r="F3122" s="104">
        <f t="shared" ca="1" si="384"/>
        <v>105.88259063805486</v>
      </c>
      <c r="G3122" s="104">
        <f t="shared" si="391"/>
        <v>3112</v>
      </c>
      <c r="H3122" s="104">
        <f t="shared" ca="1" si="385"/>
        <v>105.88259063805486</v>
      </c>
    </row>
    <row r="3123" spans="1:8">
      <c r="A3123" s="104">
        <f t="shared" si="390"/>
        <v>3113</v>
      </c>
      <c r="B3123" s="104">
        <f t="shared" ca="1" si="386"/>
        <v>0.68589939093476282</v>
      </c>
      <c r="C3123" s="104">
        <f t="shared" ca="1" si="387"/>
        <v>6.958993909347629E-4</v>
      </c>
      <c r="D3123" s="104">
        <f t="shared" ca="1" si="388"/>
        <v>100.05785655814313</v>
      </c>
      <c r="E3123" s="104">
        <f t="shared" ca="1" si="389"/>
        <v>4.6630267441314173</v>
      </c>
      <c r="F3123" s="104">
        <f t="shared" ca="1" si="384"/>
        <v>105.95629991253543</v>
      </c>
      <c r="G3123" s="104">
        <f t="shared" si="391"/>
        <v>3113</v>
      </c>
      <c r="H3123" s="104">
        <f t="shared" ca="1" si="385"/>
        <v>105.95629991253543</v>
      </c>
    </row>
    <row r="3124" spans="1:8">
      <c r="A3124" s="104">
        <f t="shared" si="390"/>
        <v>3114</v>
      </c>
      <c r="B3124" s="104">
        <f t="shared" ca="1" si="386"/>
        <v>-1.11178772698391</v>
      </c>
      <c r="C3124" s="104">
        <f t="shared" ca="1" si="387"/>
        <v>-1.10178772698391E-3</v>
      </c>
      <c r="D3124" s="104">
        <f t="shared" ca="1" si="388"/>
        <v>100.05675477041615</v>
      </c>
      <c r="E3124" s="104">
        <f t="shared" ca="1" si="389"/>
        <v>4.6619249564044329</v>
      </c>
      <c r="F3124" s="104">
        <f t="shared" ca="1" si="384"/>
        <v>105.839622850176</v>
      </c>
      <c r="G3124" s="104">
        <f t="shared" si="391"/>
        <v>3114</v>
      </c>
      <c r="H3124" s="104">
        <f t="shared" ca="1" si="385"/>
        <v>105.839622850176</v>
      </c>
    </row>
    <row r="3125" spans="1:8">
      <c r="A3125" s="104">
        <f t="shared" si="390"/>
        <v>3115</v>
      </c>
      <c r="B3125" s="104">
        <f t="shared" ca="1" si="386"/>
        <v>0.93724855498586401</v>
      </c>
      <c r="C3125" s="104">
        <f t="shared" ca="1" si="387"/>
        <v>9.4724855498586405E-4</v>
      </c>
      <c r="D3125" s="104">
        <f t="shared" ca="1" si="388"/>
        <v>100.05770201897113</v>
      </c>
      <c r="E3125" s="104">
        <f t="shared" ca="1" si="389"/>
        <v>4.6628722049594185</v>
      </c>
      <c r="F3125" s="104">
        <f t="shared" ca="1" si="384"/>
        <v>105.93992677885673</v>
      </c>
      <c r="G3125" s="104">
        <f t="shared" si="391"/>
        <v>3115</v>
      </c>
      <c r="H3125" s="104">
        <f t="shared" ca="1" si="385"/>
        <v>105.93992677885673</v>
      </c>
    </row>
    <row r="3126" spans="1:8">
      <c r="A3126" s="104">
        <f t="shared" si="390"/>
        <v>3116</v>
      </c>
      <c r="B3126" s="104">
        <f t="shared" ca="1" si="386"/>
        <v>-0.39528670706817604</v>
      </c>
      <c r="C3126" s="104">
        <f t="shared" ca="1" si="387"/>
        <v>-3.8528670706817602E-4</v>
      </c>
      <c r="D3126" s="104">
        <f t="shared" ca="1" si="388"/>
        <v>100.05731673226406</v>
      </c>
      <c r="E3126" s="104">
        <f t="shared" ca="1" si="389"/>
        <v>4.6624869182523501</v>
      </c>
      <c r="F3126" s="104">
        <f t="shared" ca="1" si="384"/>
        <v>105.89911739548234</v>
      </c>
      <c r="G3126" s="104">
        <f t="shared" si="391"/>
        <v>3116</v>
      </c>
      <c r="H3126" s="104">
        <f t="shared" ca="1" si="385"/>
        <v>105.89911739548234</v>
      </c>
    </row>
    <row r="3127" spans="1:8">
      <c r="A3127" s="104">
        <f t="shared" si="390"/>
        <v>3117</v>
      </c>
      <c r="B3127" s="104">
        <f t="shared" ca="1" si="386"/>
        <v>-1.3909820549077239</v>
      </c>
      <c r="C3127" s="104">
        <f t="shared" ca="1" si="387"/>
        <v>-1.3809820549077238E-3</v>
      </c>
      <c r="D3127" s="104">
        <f t="shared" ca="1" si="388"/>
        <v>100.05593575020914</v>
      </c>
      <c r="E3127" s="104">
        <f t="shared" ca="1" si="389"/>
        <v>4.6611059361974423</v>
      </c>
      <c r="F3127" s="104">
        <f t="shared" ca="1" si="384"/>
        <v>105.75297354896939</v>
      </c>
      <c r="G3127" s="104">
        <f t="shared" si="391"/>
        <v>3117</v>
      </c>
      <c r="H3127" s="104">
        <f t="shared" ca="1" si="385"/>
        <v>105.75297354896939</v>
      </c>
    </row>
    <row r="3128" spans="1:8">
      <c r="A3128" s="104">
        <f t="shared" si="390"/>
        <v>3118</v>
      </c>
      <c r="B3128" s="104">
        <f t="shared" ca="1" si="386"/>
        <v>-0.79662080092922194</v>
      </c>
      <c r="C3128" s="104">
        <f t="shared" ca="1" si="387"/>
        <v>-7.8662080092922195E-4</v>
      </c>
      <c r="D3128" s="104">
        <f t="shared" ca="1" si="388"/>
        <v>100.05514912940822</v>
      </c>
      <c r="E3128" s="104">
        <f t="shared" ca="1" si="389"/>
        <v>4.6603193153965128</v>
      </c>
      <c r="F3128" s="104">
        <f t="shared" ca="1" si="384"/>
        <v>105.66981877014281</v>
      </c>
      <c r="G3128" s="104">
        <f t="shared" si="391"/>
        <v>3118</v>
      </c>
      <c r="H3128" s="104">
        <f t="shared" ca="1" si="385"/>
        <v>105.66981877014281</v>
      </c>
    </row>
    <row r="3129" spans="1:8">
      <c r="A3129" s="104">
        <f t="shared" si="390"/>
        <v>3119</v>
      </c>
      <c r="B3129" s="104">
        <f t="shared" ca="1" si="386"/>
        <v>0.28150321811030421</v>
      </c>
      <c r="C3129" s="104">
        <f t="shared" ca="1" si="387"/>
        <v>2.9150321811030426E-4</v>
      </c>
      <c r="D3129" s="104">
        <f t="shared" ca="1" si="388"/>
        <v>100.05544063262633</v>
      </c>
      <c r="E3129" s="104">
        <f t="shared" ca="1" si="389"/>
        <v>4.6606108186146233</v>
      </c>
      <c r="F3129" s="104">
        <f t="shared" ca="1" si="384"/>
        <v>105.70062635240799</v>
      </c>
      <c r="G3129" s="104">
        <f t="shared" si="391"/>
        <v>3119</v>
      </c>
      <c r="H3129" s="104">
        <f t="shared" ca="1" si="385"/>
        <v>105.70062635240799</v>
      </c>
    </row>
    <row r="3130" spans="1:8">
      <c r="A3130" s="104">
        <f t="shared" si="390"/>
        <v>3120</v>
      </c>
      <c r="B3130" s="104">
        <f t="shared" ca="1" si="386"/>
        <v>0.61785351913597863</v>
      </c>
      <c r="C3130" s="104">
        <f t="shared" ca="1" si="387"/>
        <v>6.2785351913597872E-4</v>
      </c>
      <c r="D3130" s="104">
        <f t="shared" ca="1" si="388"/>
        <v>100.05606848614546</v>
      </c>
      <c r="E3130" s="104">
        <f t="shared" ca="1" si="389"/>
        <v>4.6612386721337593</v>
      </c>
      <c r="F3130" s="104">
        <f t="shared" ca="1" si="384"/>
        <v>105.76701170059471</v>
      </c>
      <c r="G3130" s="104">
        <f t="shared" si="391"/>
        <v>3120</v>
      </c>
      <c r="H3130" s="104">
        <f t="shared" ca="1" si="385"/>
        <v>105.76701170059471</v>
      </c>
    </row>
    <row r="3131" spans="1:8">
      <c r="A3131" s="104">
        <f t="shared" si="390"/>
        <v>3121</v>
      </c>
      <c r="B3131" s="104">
        <f t="shared" ca="1" si="386"/>
        <v>1.0742768956196653</v>
      </c>
      <c r="C3131" s="104">
        <f t="shared" ca="1" si="387"/>
        <v>1.0842768956196654E-3</v>
      </c>
      <c r="D3131" s="104">
        <f t="shared" ca="1" si="388"/>
        <v>100.05715276304109</v>
      </c>
      <c r="E3131" s="104">
        <f t="shared" ca="1" si="389"/>
        <v>4.6623229490293792</v>
      </c>
      <c r="F3131" s="104">
        <f t="shared" ca="1" si="384"/>
        <v>105.88175462300876</v>
      </c>
      <c r="G3131" s="104">
        <f t="shared" si="391"/>
        <v>3121</v>
      </c>
      <c r="H3131" s="104">
        <f t="shared" ca="1" si="385"/>
        <v>105.88175462300876</v>
      </c>
    </row>
    <row r="3132" spans="1:8">
      <c r="A3132" s="104">
        <f t="shared" si="390"/>
        <v>3122</v>
      </c>
      <c r="B3132" s="104">
        <f t="shared" ca="1" si="386"/>
        <v>0.83169134849634219</v>
      </c>
      <c r="C3132" s="104">
        <f t="shared" ca="1" si="387"/>
        <v>8.4169134849634223E-4</v>
      </c>
      <c r="D3132" s="104">
        <f t="shared" ca="1" si="388"/>
        <v>100.05799445438959</v>
      </c>
      <c r="E3132" s="104">
        <f t="shared" ca="1" si="389"/>
        <v>4.6631646403778753</v>
      </c>
      <c r="F3132" s="104">
        <f t="shared" ca="1" si="384"/>
        <v>105.97091189602763</v>
      </c>
      <c r="G3132" s="104">
        <f t="shared" si="391"/>
        <v>3122</v>
      </c>
      <c r="H3132" s="104">
        <f t="shared" ca="1" si="385"/>
        <v>105.97091189602763</v>
      </c>
    </row>
    <row r="3133" spans="1:8">
      <c r="A3133" s="104">
        <f t="shared" si="390"/>
        <v>3123</v>
      </c>
      <c r="B3133" s="104">
        <f t="shared" ca="1" si="386"/>
        <v>0.48692311471760386</v>
      </c>
      <c r="C3133" s="104">
        <f t="shared" ca="1" si="387"/>
        <v>4.9692311471760382E-4</v>
      </c>
      <c r="D3133" s="104">
        <f t="shared" ca="1" si="388"/>
        <v>100.05849137750431</v>
      </c>
      <c r="E3133" s="104">
        <f t="shared" ca="1" si="389"/>
        <v>4.6636615634925924</v>
      </c>
      <c r="F3133" s="104">
        <f t="shared" ca="1" si="384"/>
        <v>106.02358437763935</v>
      </c>
      <c r="G3133" s="104">
        <f t="shared" si="391"/>
        <v>3123</v>
      </c>
      <c r="H3133" s="104">
        <f t="shared" ca="1" si="385"/>
        <v>106.02358437763935</v>
      </c>
    </row>
    <row r="3134" spans="1:8">
      <c r="A3134" s="104">
        <f t="shared" si="390"/>
        <v>3124</v>
      </c>
      <c r="B3134" s="104">
        <f t="shared" ca="1" si="386"/>
        <v>-0.7937305090594613</v>
      </c>
      <c r="C3134" s="104">
        <f t="shared" ca="1" si="387"/>
        <v>-7.8373050905946131E-4</v>
      </c>
      <c r="D3134" s="104">
        <f t="shared" ca="1" si="388"/>
        <v>100.05770764699525</v>
      </c>
      <c r="E3134" s="104">
        <f t="shared" ca="1" si="389"/>
        <v>4.6628778329835328</v>
      </c>
      <c r="F3134" s="104">
        <f t="shared" ca="1" si="384"/>
        <v>105.94052301299712</v>
      </c>
      <c r="G3134" s="104">
        <f t="shared" si="391"/>
        <v>3124</v>
      </c>
      <c r="H3134" s="104">
        <f t="shared" ca="1" si="385"/>
        <v>105.94052301299712</v>
      </c>
    </row>
    <row r="3135" spans="1:8">
      <c r="A3135" s="104">
        <f t="shared" si="390"/>
        <v>3125</v>
      </c>
      <c r="B3135" s="104">
        <f t="shared" ca="1" si="386"/>
        <v>-0.58863119488862004</v>
      </c>
      <c r="C3135" s="104">
        <f t="shared" ca="1" si="387"/>
        <v>-5.7863119488862002E-4</v>
      </c>
      <c r="D3135" s="104">
        <f t="shared" ca="1" si="388"/>
        <v>100.05712901580037</v>
      </c>
      <c r="E3135" s="104">
        <f t="shared" ca="1" si="389"/>
        <v>4.6622992017886444</v>
      </c>
      <c r="F3135" s="104">
        <f t="shared" ca="1" si="384"/>
        <v>105.87924025334709</v>
      </c>
      <c r="G3135" s="104">
        <f t="shared" si="391"/>
        <v>3125</v>
      </c>
      <c r="H3135" s="104">
        <f t="shared" ca="1" si="385"/>
        <v>105.87924025334709</v>
      </c>
    </row>
    <row r="3136" spans="1:8">
      <c r="A3136" s="104">
        <f t="shared" si="390"/>
        <v>3126</v>
      </c>
      <c r="B3136" s="104">
        <f t="shared" ca="1" si="386"/>
        <v>-0.26881348099199232</v>
      </c>
      <c r="C3136" s="104">
        <f t="shared" ca="1" si="387"/>
        <v>-2.5881348099199232E-4</v>
      </c>
      <c r="D3136" s="104">
        <f t="shared" ca="1" si="388"/>
        <v>100.05687020231937</v>
      </c>
      <c r="E3136" s="104">
        <f t="shared" ca="1" si="389"/>
        <v>4.6620403883076529</v>
      </c>
      <c r="F3136" s="104">
        <f t="shared" ca="1" si="384"/>
        <v>105.85184082443612</v>
      </c>
      <c r="G3136" s="104">
        <f t="shared" si="391"/>
        <v>3126</v>
      </c>
      <c r="H3136" s="104">
        <f t="shared" ca="1" si="385"/>
        <v>105.85184082443612</v>
      </c>
    </row>
    <row r="3137" spans="1:8">
      <c r="A3137" s="104">
        <f t="shared" si="390"/>
        <v>3127</v>
      </c>
      <c r="B3137" s="104">
        <f t="shared" ca="1" si="386"/>
        <v>0.81995248418142364</v>
      </c>
      <c r="C3137" s="104">
        <f t="shared" ca="1" si="387"/>
        <v>8.299524841814237E-4</v>
      </c>
      <c r="D3137" s="104">
        <f t="shared" ca="1" si="388"/>
        <v>100.05770015480356</v>
      </c>
      <c r="E3137" s="104">
        <f t="shared" ca="1" si="389"/>
        <v>4.6628703407918346</v>
      </c>
      <c r="F3137" s="104">
        <f t="shared" ca="1" si="384"/>
        <v>105.93972928926347</v>
      </c>
      <c r="G3137" s="104">
        <f t="shared" si="391"/>
        <v>3127</v>
      </c>
      <c r="H3137" s="104">
        <f t="shared" ca="1" si="385"/>
        <v>105.93972928926347</v>
      </c>
    </row>
    <row r="3138" spans="1:8">
      <c r="A3138" s="104">
        <f t="shared" si="390"/>
        <v>3128</v>
      </c>
      <c r="B3138" s="104">
        <f t="shared" ca="1" si="386"/>
        <v>1.2011016792907276</v>
      </c>
      <c r="C3138" s="104">
        <f t="shared" ca="1" si="387"/>
        <v>1.2111016792907276E-3</v>
      </c>
      <c r="D3138" s="104">
        <f t="shared" ca="1" si="388"/>
        <v>100.05891125648284</v>
      </c>
      <c r="E3138" s="104">
        <f t="shared" ca="1" si="389"/>
        <v>4.664081442471125</v>
      </c>
      <c r="F3138" s="104">
        <f t="shared" ca="1" si="384"/>
        <v>106.06811079914823</v>
      </c>
      <c r="G3138" s="104">
        <f t="shared" si="391"/>
        <v>3128</v>
      </c>
      <c r="H3138" s="104">
        <f t="shared" ca="1" si="385"/>
        <v>106.06811079914823</v>
      </c>
    </row>
    <row r="3139" spans="1:8">
      <c r="A3139" s="104">
        <f t="shared" si="390"/>
        <v>3129</v>
      </c>
      <c r="B3139" s="104">
        <f t="shared" ca="1" si="386"/>
        <v>1.1074133493673957</v>
      </c>
      <c r="C3139" s="104">
        <f t="shared" ca="1" si="387"/>
        <v>1.1174133493673957E-3</v>
      </c>
      <c r="D3139" s="104">
        <f t="shared" ca="1" si="388"/>
        <v>100.06002866983221</v>
      </c>
      <c r="E3139" s="104">
        <f t="shared" ca="1" si="389"/>
        <v>4.665198855820492</v>
      </c>
      <c r="F3139" s="104">
        <f t="shared" ca="1" si="384"/>
        <v>106.18669896575832</v>
      </c>
      <c r="G3139" s="104">
        <f t="shared" si="391"/>
        <v>3129</v>
      </c>
      <c r="H3139" s="104">
        <f t="shared" ca="1" si="385"/>
        <v>106.18669896575832</v>
      </c>
    </row>
    <row r="3140" spans="1:8">
      <c r="A3140" s="104">
        <f t="shared" si="390"/>
        <v>3130</v>
      </c>
      <c r="B3140" s="104">
        <f t="shared" ca="1" si="386"/>
        <v>0.51679389844516588</v>
      </c>
      <c r="C3140" s="104">
        <f t="shared" ca="1" si="387"/>
        <v>5.2679389844516593E-4</v>
      </c>
      <c r="D3140" s="104">
        <f t="shared" ca="1" si="388"/>
        <v>100.06055546373065</v>
      </c>
      <c r="E3140" s="104">
        <f t="shared" ca="1" si="389"/>
        <v>4.6657256497189374</v>
      </c>
      <c r="F3140" s="104">
        <f t="shared" ca="1" si="384"/>
        <v>106.24265220748876</v>
      </c>
      <c r="G3140" s="104">
        <f t="shared" si="391"/>
        <v>3130</v>
      </c>
      <c r="H3140" s="104">
        <f t="shared" ca="1" si="385"/>
        <v>106.24265220748876</v>
      </c>
    </row>
    <row r="3141" spans="1:8">
      <c r="A3141" s="104">
        <f t="shared" si="390"/>
        <v>3131</v>
      </c>
      <c r="B3141" s="104">
        <f t="shared" ca="1" si="386"/>
        <v>2.4059900596111712</v>
      </c>
      <c r="C3141" s="104">
        <f t="shared" ca="1" si="387"/>
        <v>2.4159900596111713E-3</v>
      </c>
      <c r="D3141" s="104">
        <f t="shared" ca="1" si="388"/>
        <v>100.06297145379027</v>
      </c>
      <c r="E3141" s="104">
        <f t="shared" ca="1" si="389"/>
        <v>4.6681416397785487</v>
      </c>
      <c r="F3141" s="104">
        <f t="shared" ca="1" si="384"/>
        <v>106.49964371859178</v>
      </c>
      <c r="G3141" s="104">
        <f t="shared" si="391"/>
        <v>3131</v>
      </c>
      <c r="H3141" s="104">
        <f t="shared" ca="1" si="385"/>
        <v>106.49964371859178</v>
      </c>
    </row>
    <row r="3142" spans="1:8">
      <c r="A3142" s="104">
        <f t="shared" si="390"/>
        <v>3132</v>
      </c>
      <c r="B3142" s="104">
        <f t="shared" ca="1" si="386"/>
        <v>-0.15185942473140857</v>
      </c>
      <c r="C3142" s="104">
        <f t="shared" ca="1" si="387"/>
        <v>-1.4185942473140856E-4</v>
      </c>
      <c r="D3142" s="104">
        <f t="shared" ca="1" si="388"/>
        <v>100.06282959436554</v>
      </c>
      <c r="E3142" s="104">
        <f t="shared" ca="1" si="389"/>
        <v>4.6679997803538171</v>
      </c>
      <c r="F3142" s="104">
        <f t="shared" ca="1" si="384"/>
        <v>106.48453681195363</v>
      </c>
      <c r="G3142" s="104">
        <f t="shared" si="391"/>
        <v>3132</v>
      </c>
      <c r="H3142" s="104">
        <f t="shared" ca="1" si="385"/>
        <v>106.48453681195363</v>
      </c>
    </row>
    <row r="3143" spans="1:8">
      <c r="A3143" s="104">
        <f t="shared" si="390"/>
        <v>3133</v>
      </c>
      <c r="B3143" s="104">
        <f t="shared" ca="1" si="386"/>
        <v>1.083581498700819</v>
      </c>
      <c r="C3143" s="104">
        <f t="shared" ca="1" si="387"/>
        <v>1.0935814987008191E-3</v>
      </c>
      <c r="D3143" s="104">
        <f t="shared" ca="1" si="388"/>
        <v>100.06392317586425</v>
      </c>
      <c r="E3143" s="104">
        <f t="shared" ca="1" si="389"/>
        <v>4.6690933618525179</v>
      </c>
      <c r="F3143" s="104">
        <f t="shared" ca="1" si="384"/>
        <v>106.60105002804592</v>
      </c>
      <c r="G3143" s="104">
        <f t="shared" si="391"/>
        <v>3133</v>
      </c>
      <c r="H3143" s="104">
        <f t="shared" ca="1" si="385"/>
        <v>106.60105002804592</v>
      </c>
    </row>
    <row r="3144" spans="1:8">
      <c r="A3144" s="104">
        <f t="shared" si="390"/>
        <v>3134</v>
      </c>
      <c r="B3144" s="104">
        <f t="shared" ca="1" si="386"/>
        <v>-1.4216584576908904</v>
      </c>
      <c r="C3144" s="104">
        <f t="shared" ca="1" si="387"/>
        <v>-1.4116584576908905E-3</v>
      </c>
      <c r="D3144" s="104">
        <f t="shared" ca="1" si="388"/>
        <v>100.06251151740656</v>
      </c>
      <c r="E3144" s="104">
        <f t="shared" ca="1" si="389"/>
        <v>4.6676817033948268</v>
      </c>
      <c r="F3144" s="104">
        <f t="shared" ca="1" si="384"/>
        <v>106.45067192041137</v>
      </c>
      <c r="G3144" s="104">
        <f t="shared" si="391"/>
        <v>3134</v>
      </c>
      <c r="H3144" s="104">
        <f t="shared" ca="1" si="385"/>
        <v>106.45067192041137</v>
      </c>
    </row>
    <row r="3145" spans="1:8">
      <c r="A3145" s="104">
        <f t="shared" si="390"/>
        <v>3135</v>
      </c>
      <c r="B3145" s="104">
        <f t="shared" ca="1" si="386"/>
        <v>-1.8934367054708905</v>
      </c>
      <c r="C3145" s="104">
        <f t="shared" ca="1" si="387"/>
        <v>-1.8834367054708905E-3</v>
      </c>
      <c r="D3145" s="104">
        <f t="shared" ca="1" si="388"/>
        <v>100.06062808070109</v>
      </c>
      <c r="E3145" s="104">
        <f t="shared" ca="1" si="389"/>
        <v>4.6657982666893556</v>
      </c>
      <c r="F3145" s="104">
        <f t="shared" ca="1" si="384"/>
        <v>106.25036750714871</v>
      </c>
      <c r="G3145" s="104">
        <f t="shared" si="391"/>
        <v>3135</v>
      </c>
      <c r="H3145" s="104">
        <f t="shared" ca="1" si="385"/>
        <v>106.25036750714871</v>
      </c>
    </row>
    <row r="3146" spans="1:8">
      <c r="A3146" s="104">
        <f t="shared" si="390"/>
        <v>3136</v>
      </c>
      <c r="B3146" s="104">
        <f t="shared" ca="1" si="386"/>
        <v>0.1727950961411101</v>
      </c>
      <c r="C3146" s="104">
        <f t="shared" ca="1" si="387"/>
        <v>1.827950961411101E-4</v>
      </c>
      <c r="D3146" s="104">
        <f t="shared" ca="1" si="388"/>
        <v>100.06081087579723</v>
      </c>
      <c r="E3146" s="104">
        <f t="shared" ca="1" si="389"/>
        <v>4.6659810617854971</v>
      </c>
      <c r="F3146" s="104">
        <f t="shared" ref="F3146:F3209" ca="1" si="392">EXP(E3146)</f>
        <v>106.2697913285278</v>
      </c>
      <c r="G3146" s="104">
        <f t="shared" si="391"/>
        <v>3136</v>
      </c>
      <c r="H3146" s="104">
        <f t="shared" ref="H3146:H3209" ca="1" si="393">F3146</f>
        <v>106.2697913285278</v>
      </c>
    </row>
    <row r="3147" spans="1:8">
      <c r="A3147" s="104">
        <f t="shared" si="390"/>
        <v>3137</v>
      </c>
      <c r="B3147" s="104">
        <f t="shared" ref="B3147:B3210" ca="1" si="394">NORMINV(RAND(),0,1)</f>
        <v>-2.1096713294230529</v>
      </c>
      <c r="C3147" s="104">
        <f t="shared" ref="C3147:C3210" ca="1" si="395">$E$2+B3147*$C$3</f>
        <v>-2.0996713294230531E-3</v>
      </c>
      <c r="D3147" s="104">
        <f t="shared" ref="D3147:D3210" ca="1" si="396">D3146+C3147</f>
        <v>100.05871120446781</v>
      </c>
      <c r="E3147" s="104">
        <f t="shared" ref="E3147:E3210" ca="1" si="397">E3146+C3147</f>
        <v>4.6638813904560736</v>
      </c>
      <c r="F3147" s="104">
        <f t="shared" ca="1" si="392"/>
        <v>106.04689378217442</v>
      </c>
      <c r="G3147" s="104">
        <f t="shared" si="391"/>
        <v>3137</v>
      </c>
      <c r="H3147" s="104">
        <f t="shared" ca="1" si="393"/>
        <v>106.04689378217442</v>
      </c>
    </row>
    <row r="3148" spans="1:8">
      <c r="A3148" s="104">
        <f t="shared" ref="A3148:A3211" si="398">A3147+1</f>
        <v>3138</v>
      </c>
      <c r="B3148" s="104">
        <f t="shared" ca="1" si="394"/>
        <v>1.1209890811002383</v>
      </c>
      <c r="C3148" s="104">
        <f t="shared" ca="1" si="395"/>
        <v>1.1309890811002383E-3</v>
      </c>
      <c r="D3148" s="104">
        <f t="shared" ca="1" si="396"/>
        <v>100.05984219354892</v>
      </c>
      <c r="E3148" s="104">
        <f t="shared" ca="1" si="397"/>
        <v>4.6650123795371741</v>
      </c>
      <c r="F3148" s="104">
        <f t="shared" ca="1" si="392"/>
        <v>106.16689951091915</v>
      </c>
      <c r="G3148" s="104">
        <f t="shared" ref="G3148:G3211" si="399">G3147+1</f>
        <v>3138</v>
      </c>
      <c r="H3148" s="104">
        <f t="shared" ca="1" si="393"/>
        <v>106.16689951091915</v>
      </c>
    </row>
    <row r="3149" spans="1:8">
      <c r="A3149" s="104">
        <f t="shared" si="398"/>
        <v>3139</v>
      </c>
      <c r="B3149" s="104">
        <f t="shared" ca="1" si="394"/>
        <v>1.3923956010539262</v>
      </c>
      <c r="C3149" s="104">
        <f t="shared" ca="1" si="395"/>
        <v>1.4023956010539263E-3</v>
      </c>
      <c r="D3149" s="104">
        <f t="shared" ca="1" si="396"/>
        <v>100.06124458914996</v>
      </c>
      <c r="E3149" s="104">
        <f t="shared" ca="1" si="397"/>
        <v>4.6664147751382279</v>
      </c>
      <c r="F3149" s="104">
        <f t="shared" ca="1" si="392"/>
        <v>106.31589195252435</v>
      </c>
      <c r="G3149" s="104">
        <f t="shared" si="399"/>
        <v>3139</v>
      </c>
      <c r="H3149" s="104">
        <f t="shared" ca="1" si="393"/>
        <v>106.31589195252435</v>
      </c>
    </row>
    <row r="3150" spans="1:8">
      <c r="A3150" s="104">
        <f t="shared" si="398"/>
        <v>3140</v>
      </c>
      <c r="B3150" s="104">
        <f t="shared" ca="1" si="394"/>
        <v>-0.2868975847893106</v>
      </c>
      <c r="C3150" s="104">
        <f t="shared" ca="1" si="395"/>
        <v>-2.7689758478931058E-4</v>
      </c>
      <c r="D3150" s="104">
        <f t="shared" ca="1" si="396"/>
        <v>100.06096769156518</v>
      </c>
      <c r="E3150" s="104">
        <f t="shared" ca="1" si="397"/>
        <v>4.6661378775534388</v>
      </c>
      <c r="F3150" s="104">
        <f t="shared" ca="1" si="392"/>
        <v>106.28645741418235</v>
      </c>
      <c r="G3150" s="104">
        <f t="shared" si="399"/>
        <v>3140</v>
      </c>
      <c r="H3150" s="104">
        <f t="shared" ca="1" si="393"/>
        <v>106.28645741418235</v>
      </c>
    </row>
    <row r="3151" spans="1:8">
      <c r="A3151" s="104">
        <f t="shared" si="398"/>
        <v>3141</v>
      </c>
      <c r="B3151" s="104">
        <f t="shared" ca="1" si="394"/>
        <v>7.4697294725611624E-2</v>
      </c>
      <c r="C3151" s="104">
        <f t="shared" ca="1" si="395"/>
        <v>8.4697294725611625E-5</v>
      </c>
      <c r="D3151" s="104">
        <f t="shared" ca="1" si="396"/>
        <v>100.06105238885991</v>
      </c>
      <c r="E3151" s="104">
        <f t="shared" ca="1" si="397"/>
        <v>4.6662225748481641</v>
      </c>
      <c r="F3151" s="104">
        <f t="shared" ca="1" si="392"/>
        <v>106.29545997083197</v>
      </c>
      <c r="G3151" s="104">
        <f t="shared" si="399"/>
        <v>3141</v>
      </c>
      <c r="H3151" s="104">
        <f t="shared" ca="1" si="393"/>
        <v>106.29545997083197</v>
      </c>
    </row>
    <row r="3152" spans="1:8">
      <c r="A3152" s="104">
        <f t="shared" si="398"/>
        <v>3142</v>
      </c>
      <c r="B3152" s="104">
        <f t="shared" ca="1" si="394"/>
        <v>-0.62725234583478495</v>
      </c>
      <c r="C3152" s="104">
        <f t="shared" ca="1" si="395"/>
        <v>-6.1725234583478495E-4</v>
      </c>
      <c r="D3152" s="104">
        <f t="shared" ca="1" si="396"/>
        <v>100.06043513651407</v>
      </c>
      <c r="E3152" s="104">
        <f t="shared" ca="1" si="397"/>
        <v>4.6656053225023291</v>
      </c>
      <c r="F3152" s="104">
        <f t="shared" ca="1" si="392"/>
        <v>106.22986909395719</v>
      </c>
      <c r="G3152" s="104">
        <f t="shared" si="399"/>
        <v>3142</v>
      </c>
      <c r="H3152" s="104">
        <f t="shared" ca="1" si="393"/>
        <v>106.22986909395719</v>
      </c>
    </row>
    <row r="3153" spans="1:8">
      <c r="A3153" s="104">
        <f t="shared" si="398"/>
        <v>3143</v>
      </c>
      <c r="B3153" s="104">
        <f t="shared" ca="1" si="394"/>
        <v>-2.3577328744802433</v>
      </c>
      <c r="C3153" s="104">
        <f t="shared" ca="1" si="395"/>
        <v>-2.3477328744802434E-3</v>
      </c>
      <c r="D3153" s="104">
        <f t="shared" ca="1" si="396"/>
        <v>100.05808740363959</v>
      </c>
      <c r="E3153" s="104">
        <f t="shared" ca="1" si="397"/>
        <v>4.6632575896278485</v>
      </c>
      <c r="F3153" s="104">
        <f t="shared" ca="1" si="392"/>
        <v>105.98076227059272</v>
      </c>
      <c r="G3153" s="104">
        <f t="shared" si="399"/>
        <v>3143</v>
      </c>
      <c r="H3153" s="104">
        <f t="shared" ca="1" si="393"/>
        <v>105.98076227059272</v>
      </c>
    </row>
    <row r="3154" spans="1:8">
      <c r="A3154" s="104">
        <f t="shared" si="398"/>
        <v>3144</v>
      </c>
      <c r="B3154" s="104">
        <f t="shared" ca="1" si="394"/>
        <v>-0.16210911064122324</v>
      </c>
      <c r="C3154" s="104">
        <f t="shared" ca="1" si="395"/>
        <v>-1.5210911064122325E-4</v>
      </c>
      <c r="D3154" s="104">
        <f t="shared" ca="1" si="396"/>
        <v>100.05793529452895</v>
      </c>
      <c r="E3154" s="104">
        <f t="shared" ca="1" si="397"/>
        <v>4.6631054805172072</v>
      </c>
      <c r="F3154" s="104">
        <f t="shared" ca="1" si="392"/>
        <v>105.96464285708456</v>
      </c>
      <c r="G3154" s="104">
        <f t="shared" si="399"/>
        <v>3144</v>
      </c>
      <c r="H3154" s="104">
        <f t="shared" ca="1" si="393"/>
        <v>105.96464285708456</v>
      </c>
    </row>
    <row r="3155" spans="1:8">
      <c r="A3155" s="104">
        <f t="shared" si="398"/>
        <v>3145</v>
      </c>
      <c r="B3155" s="104">
        <f t="shared" ca="1" si="394"/>
        <v>0.20181997773782351</v>
      </c>
      <c r="C3155" s="104">
        <f t="shared" ca="1" si="395"/>
        <v>2.1181997773782351E-4</v>
      </c>
      <c r="D3155" s="104">
        <f t="shared" ca="1" si="396"/>
        <v>100.05814711450668</v>
      </c>
      <c r="E3155" s="104">
        <f t="shared" ca="1" si="397"/>
        <v>4.6633173004949446</v>
      </c>
      <c r="F3155" s="104">
        <f t="shared" ca="1" si="392"/>
        <v>105.98709066273841</v>
      </c>
      <c r="G3155" s="104">
        <f t="shared" si="399"/>
        <v>3145</v>
      </c>
      <c r="H3155" s="104">
        <f t="shared" ca="1" si="393"/>
        <v>105.98709066273841</v>
      </c>
    </row>
    <row r="3156" spans="1:8">
      <c r="A3156" s="104">
        <f t="shared" si="398"/>
        <v>3146</v>
      </c>
      <c r="B3156" s="104">
        <f t="shared" ca="1" si="394"/>
        <v>-5.6647149420804482E-2</v>
      </c>
      <c r="C3156" s="104">
        <f t="shared" ca="1" si="395"/>
        <v>-4.6647149420804488E-5</v>
      </c>
      <c r="D3156" s="104">
        <f t="shared" ca="1" si="396"/>
        <v>100.05810046735726</v>
      </c>
      <c r="E3156" s="104">
        <f t="shared" ca="1" si="397"/>
        <v>4.6632706533455242</v>
      </c>
      <c r="F3156" s="104">
        <f t="shared" ca="1" si="392"/>
        <v>105.98214678239349</v>
      </c>
      <c r="G3156" s="104">
        <f t="shared" si="399"/>
        <v>3146</v>
      </c>
      <c r="H3156" s="104">
        <f t="shared" ca="1" si="393"/>
        <v>105.98214678239349</v>
      </c>
    </row>
    <row r="3157" spans="1:8">
      <c r="A3157" s="104">
        <f t="shared" si="398"/>
        <v>3147</v>
      </c>
      <c r="B3157" s="104">
        <f t="shared" ca="1" si="394"/>
        <v>-0.19179896769125149</v>
      </c>
      <c r="C3157" s="104">
        <f t="shared" ca="1" si="395"/>
        <v>-1.8179896769125148E-4</v>
      </c>
      <c r="D3157" s="104">
        <f t="shared" ca="1" si="396"/>
        <v>100.05791866838958</v>
      </c>
      <c r="E3157" s="104">
        <f t="shared" ca="1" si="397"/>
        <v>4.6630888543778326</v>
      </c>
      <c r="F3157" s="104">
        <f t="shared" ca="1" si="392"/>
        <v>105.96288108880938</v>
      </c>
      <c r="G3157" s="104">
        <f t="shared" si="399"/>
        <v>3147</v>
      </c>
      <c r="H3157" s="104">
        <f t="shared" ca="1" si="393"/>
        <v>105.96288108880938</v>
      </c>
    </row>
    <row r="3158" spans="1:8">
      <c r="A3158" s="104">
        <f t="shared" si="398"/>
        <v>3148</v>
      </c>
      <c r="B3158" s="104">
        <f t="shared" ca="1" si="394"/>
        <v>0.52997720386721281</v>
      </c>
      <c r="C3158" s="104">
        <f t="shared" ca="1" si="395"/>
        <v>5.3997720386721279E-4</v>
      </c>
      <c r="D3158" s="104">
        <f t="shared" ca="1" si="396"/>
        <v>100.05845864559345</v>
      </c>
      <c r="E3158" s="104">
        <f t="shared" ca="1" si="397"/>
        <v>4.6636288315816996</v>
      </c>
      <c r="F3158" s="104">
        <f t="shared" ca="1" si="392"/>
        <v>106.02011407991802</v>
      </c>
      <c r="G3158" s="104">
        <f t="shared" si="399"/>
        <v>3148</v>
      </c>
      <c r="H3158" s="104">
        <f t="shared" ca="1" si="393"/>
        <v>106.02011407991802</v>
      </c>
    </row>
    <row r="3159" spans="1:8">
      <c r="A3159" s="104">
        <f t="shared" si="398"/>
        <v>3149</v>
      </c>
      <c r="B3159" s="104">
        <f t="shared" ca="1" si="394"/>
        <v>0.57164287098751454</v>
      </c>
      <c r="C3159" s="104">
        <f t="shared" ca="1" si="395"/>
        <v>5.8164287098751459E-4</v>
      </c>
      <c r="D3159" s="104">
        <f t="shared" ca="1" si="396"/>
        <v>100.05904028846443</v>
      </c>
      <c r="E3159" s="104">
        <f t="shared" ca="1" si="397"/>
        <v>4.6642104744526875</v>
      </c>
      <c r="F3159" s="104">
        <f t="shared" ca="1" si="392"/>
        <v>106.08179786068058</v>
      </c>
      <c r="G3159" s="104">
        <f t="shared" si="399"/>
        <v>3149</v>
      </c>
      <c r="H3159" s="104">
        <f t="shared" ca="1" si="393"/>
        <v>106.08179786068058</v>
      </c>
    </row>
    <row r="3160" spans="1:8">
      <c r="A3160" s="104">
        <f t="shared" si="398"/>
        <v>3150</v>
      </c>
      <c r="B3160" s="104">
        <f t="shared" ca="1" si="394"/>
        <v>1.5950077963376934</v>
      </c>
      <c r="C3160" s="104">
        <f t="shared" ca="1" si="395"/>
        <v>1.6050077963376934E-3</v>
      </c>
      <c r="D3160" s="104">
        <f t="shared" ca="1" si="396"/>
        <v>100.06064529626077</v>
      </c>
      <c r="E3160" s="104">
        <f t="shared" ca="1" si="397"/>
        <v>4.665815482249025</v>
      </c>
      <c r="F3160" s="104">
        <f t="shared" ca="1" si="392"/>
        <v>106.25219668243551</v>
      </c>
      <c r="G3160" s="104">
        <f t="shared" si="399"/>
        <v>3150</v>
      </c>
      <c r="H3160" s="104">
        <f t="shared" ca="1" si="393"/>
        <v>106.25219668243551</v>
      </c>
    </row>
    <row r="3161" spans="1:8">
      <c r="A3161" s="104">
        <f t="shared" si="398"/>
        <v>3151</v>
      </c>
      <c r="B3161" s="104">
        <f t="shared" ca="1" si="394"/>
        <v>0.26879370894463916</v>
      </c>
      <c r="C3161" s="104">
        <f t="shared" ca="1" si="395"/>
        <v>2.7879370894463921E-4</v>
      </c>
      <c r="D3161" s="104">
        <f t="shared" ca="1" si="396"/>
        <v>100.06092408996972</v>
      </c>
      <c r="E3161" s="104">
        <f t="shared" ca="1" si="397"/>
        <v>4.6660942759579696</v>
      </c>
      <c r="F3161" s="104">
        <f t="shared" ca="1" si="392"/>
        <v>106.2818232560914</v>
      </c>
      <c r="G3161" s="104">
        <f t="shared" si="399"/>
        <v>3151</v>
      </c>
      <c r="H3161" s="104">
        <f t="shared" ca="1" si="393"/>
        <v>106.2818232560914</v>
      </c>
    </row>
    <row r="3162" spans="1:8">
      <c r="A3162" s="104">
        <f t="shared" si="398"/>
        <v>3152</v>
      </c>
      <c r="B3162" s="104">
        <f t="shared" ca="1" si="394"/>
        <v>1.0848066903003861</v>
      </c>
      <c r="C3162" s="104">
        <f t="shared" ca="1" si="395"/>
        <v>1.0948066903003861E-3</v>
      </c>
      <c r="D3162" s="104">
        <f t="shared" ca="1" si="396"/>
        <v>100.06201889666002</v>
      </c>
      <c r="E3162" s="104">
        <f t="shared" ca="1" si="397"/>
        <v>4.66718908264827</v>
      </c>
      <c r="F3162" s="104">
        <f t="shared" ca="1" si="392"/>
        <v>106.3982450252868</v>
      </c>
      <c r="G3162" s="104">
        <f t="shared" si="399"/>
        <v>3152</v>
      </c>
      <c r="H3162" s="104">
        <f t="shared" ca="1" si="393"/>
        <v>106.3982450252868</v>
      </c>
    </row>
    <row r="3163" spans="1:8">
      <c r="A3163" s="104">
        <f t="shared" si="398"/>
        <v>3153</v>
      </c>
      <c r="B3163" s="104">
        <f t="shared" ca="1" si="394"/>
        <v>0.36197133092533473</v>
      </c>
      <c r="C3163" s="104">
        <f t="shared" ca="1" si="395"/>
        <v>3.7197133092533479E-4</v>
      </c>
      <c r="D3163" s="104">
        <f t="shared" ca="1" si="396"/>
        <v>100.06239086799094</v>
      </c>
      <c r="E3163" s="104">
        <f t="shared" ca="1" si="397"/>
        <v>4.6675610539791954</v>
      </c>
      <c r="F3163" s="104">
        <f t="shared" ca="1" si="392"/>
        <v>106.43782948378241</v>
      </c>
      <c r="G3163" s="104">
        <f t="shared" si="399"/>
        <v>3153</v>
      </c>
      <c r="H3163" s="104">
        <f t="shared" ca="1" si="393"/>
        <v>106.43782948378241</v>
      </c>
    </row>
    <row r="3164" spans="1:8">
      <c r="A3164" s="104">
        <f t="shared" si="398"/>
        <v>3154</v>
      </c>
      <c r="B3164" s="104">
        <f t="shared" ca="1" si="394"/>
        <v>-1.0707361713157364</v>
      </c>
      <c r="C3164" s="104">
        <f t="shared" ca="1" si="395"/>
        <v>-1.0607361713157364E-3</v>
      </c>
      <c r="D3164" s="104">
        <f t="shared" ca="1" si="396"/>
        <v>100.06133013181963</v>
      </c>
      <c r="E3164" s="104">
        <f t="shared" ca="1" si="397"/>
        <v>4.6665003178078797</v>
      </c>
      <c r="F3164" s="104">
        <f t="shared" ca="1" si="392"/>
        <v>106.32498688674531</v>
      </c>
      <c r="G3164" s="104">
        <f t="shared" si="399"/>
        <v>3154</v>
      </c>
      <c r="H3164" s="104">
        <f t="shared" ca="1" si="393"/>
        <v>106.32498688674531</v>
      </c>
    </row>
    <row r="3165" spans="1:8">
      <c r="A3165" s="104">
        <f t="shared" si="398"/>
        <v>3155</v>
      </c>
      <c r="B3165" s="104">
        <f t="shared" ca="1" si="394"/>
        <v>-0.69306864493088627</v>
      </c>
      <c r="C3165" s="104">
        <f t="shared" ca="1" si="395"/>
        <v>-6.8306864493088626E-4</v>
      </c>
      <c r="D3165" s="104">
        <f t="shared" ca="1" si="396"/>
        <v>100.0606470631747</v>
      </c>
      <c r="E3165" s="104">
        <f t="shared" ca="1" si="397"/>
        <v>4.6658172491629486</v>
      </c>
      <c r="F3165" s="104">
        <f t="shared" ca="1" si="392"/>
        <v>106.2523844210871</v>
      </c>
      <c r="G3165" s="104">
        <f t="shared" si="399"/>
        <v>3155</v>
      </c>
      <c r="H3165" s="104">
        <f t="shared" ca="1" si="393"/>
        <v>106.2523844210871</v>
      </c>
    </row>
    <row r="3166" spans="1:8">
      <c r="A3166" s="104">
        <f t="shared" si="398"/>
        <v>3156</v>
      </c>
      <c r="B3166" s="104">
        <f t="shared" ca="1" si="394"/>
        <v>0.49092716208534626</v>
      </c>
      <c r="C3166" s="104">
        <f t="shared" ca="1" si="395"/>
        <v>5.0092716208534631E-4</v>
      </c>
      <c r="D3166" s="104">
        <f t="shared" ca="1" si="396"/>
        <v>100.06114799033678</v>
      </c>
      <c r="E3166" s="104">
        <f t="shared" ca="1" si="397"/>
        <v>4.6663181763250341</v>
      </c>
      <c r="F3166" s="104">
        <f t="shared" ca="1" si="392"/>
        <v>106.30562245955649</v>
      </c>
      <c r="G3166" s="104">
        <f t="shared" si="399"/>
        <v>3156</v>
      </c>
      <c r="H3166" s="104">
        <f t="shared" ca="1" si="393"/>
        <v>106.30562245955649</v>
      </c>
    </row>
    <row r="3167" spans="1:8">
      <c r="A3167" s="104">
        <f t="shared" si="398"/>
        <v>3157</v>
      </c>
      <c r="B3167" s="104">
        <f t="shared" ca="1" si="394"/>
        <v>-7.5244561973597635E-2</v>
      </c>
      <c r="C3167" s="104">
        <f t="shared" ca="1" si="395"/>
        <v>-6.5244561973597636E-5</v>
      </c>
      <c r="D3167" s="104">
        <f t="shared" ca="1" si="396"/>
        <v>100.0610827457748</v>
      </c>
      <c r="E3167" s="104">
        <f t="shared" ca="1" si="397"/>
        <v>4.6662529317630606</v>
      </c>
      <c r="F3167" s="104">
        <f t="shared" ca="1" si="392"/>
        <v>106.29868682204257</v>
      </c>
      <c r="G3167" s="104">
        <f t="shared" si="399"/>
        <v>3157</v>
      </c>
      <c r="H3167" s="104">
        <f t="shared" ca="1" si="393"/>
        <v>106.29868682204257</v>
      </c>
    </row>
    <row r="3168" spans="1:8">
      <c r="A3168" s="104">
        <f t="shared" si="398"/>
        <v>3158</v>
      </c>
      <c r="B3168" s="104">
        <f t="shared" ca="1" si="394"/>
        <v>-0.46165657553412498</v>
      </c>
      <c r="C3168" s="104">
        <f t="shared" ca="1" si="395"/>
        <v>-4.5165657553412496E-4</v>
      </c>
      <c r="D3168" s="104">
        <f t="shared" ca="1" si="396"/>
        <v>100.06063108919926</v>
      </c>
      <c r="E3168" s="104">
        <f t="shared" ca="1" si="397"/>
        <v>4.6658012751875262</v>
      </c>
      <c r="F3168" s="104">
        <f t="shared" ca="1" si="392"/>
        <v>106.25068716166581</v>
      </c>
      <c r="G3168" s="104">
        <f t="shared" si="399"/>
        <v>3158</v>
      </c>
      <c r="H3168" s="104">
        <f t="shared" ca="1" si="393"/>
        <v>106.25068716166581</v>
      </c>
    </row>
    <row r="3169" spans="1:8">
      <c r="A3169" s="104">
        <f t="shared" si="398"/>
        <v>3159</v>
      </c>
      <c r="B3169" s="104">
        <f t="shared" ca="1" si="394"/>
        <v>-0.84953167124851214</v>
      </c>
      <c r="C3169" s="104">
        <f t="shared" ca="1" si="395"/>
        <v>-8.3953167124851209E-4</v>
      </c>
      <c r="D3169" s="104">
        <f t="shared" ca="1" si="396"/>
        <v>100.05979155752802</v>
      </c>
      <c r="E3169" s="104">
        <f t="shared" ca="1" si="397"/>
        <v>4.6649617435162778</v>
      </c>
      <c r="F3169" s="104">
        <f t="shared" ca="1" si="392"/>
        <v>106.16152377768104</v>
      </c>
      <c r="G3169" s="104">
        <f t="shared" si="399"/>
        <v>3159</v>
      </c>
      <c r="H3169" s="104">
        <f t="shared" ca="1" si="393"/>
        <v>106.16152377768104</v>
      </c>
    </row>
    <row r="3170" spans="1:8">
      <c r="A3170" s="104">
        <f t="shared" si="398"/>
        <v>3160</v>
      </c>
      <c r="B3170" s="104">
        <f t="shared" ca="1" si="394"/>
        <v>-0.51693499478320004</v>
      </c>
      <c r="C3170" s="104">
        <f t="shared" ca="1" si="395"/>
        <v>-5.0693499478320005E-4</v>
      </c>
      <c r="D3170" s="104">
        <f t="shared" ca="1" si="396"/>
        <v>100.05928462253323</v>
      </c>
      <c r="E3170" s="104">
        <f t="shared" ca="1" si="397"/>
        <v>4.6644548085214943</v>
      </c>
      <c r="F3170" s="104">
        <f t="shared" ca="1" si="392"/>
        <v>106.10772042473202</v>
      </c>
      <c r="G3170" s="104">
        <f t="shared" si="399"/>
        <v>3160</v>
      </c>
      <c r="H3170" s="104">
        <f t="shared" ca="1" si="393"/>
        <v>106.10772042473202</v>
      </c>
    </row>
    <row r="3171" spans="1:8">
      <c r="A3171" s="104">
        <f t="shared" si="398"/>
        <v>3161</v>
      </c>
      <c r="B3171" s="104">
        <f t="shared" ca="1" si="394"/>
        <v>-0.26771952750372408</v>
      </c>
      <c r="C3171" s="104">
        <f t="shared" ca="1" si="395"/>
        <v>-2.5771952750372403E-4</v>
      </c>
      <c r="D3171" s="104">
        <f t="shared" ca="1" si="396"/>
        <v>100.05902690300573</v>
      </c>
      <c r="E3171" s="104">
        <f t="shared" ca="1" si="397"/>
        <v>4.6641970889939905</v>
      </c>
      <c r="F3171" s="104">
        <f t="shared" ca="1" si="392"/>
        <v>106.08037791666014</v>
      </c>
      <c r="G3171" s="104">
        <f t="shared" si="399"/>
        <v>3161</v>
      </c>
      <c r="H3171" s="104">
        <f t="shared" ca="1" si="393"/>
        <v>106.08037791666014</v>
      </c>
    </row>
    <row r="3172" spans="1:8">
      <c r="A3172" s="104">
        <f t="shared" si="398"/>
        <v>3162</v>
      </c>
      <c r="B3172" s="104">
        <f t="shared" ca="1" si="394"/>
        <v>-0.71799010583240763</v>
      </c>
      <c r="C3172" s="104">
        <f t="shared" ca="1" si="395"/>
        <v>-7.0799010583240765E-4</v>
      </c>
      <c r="D3172" s="104">
        <f t="shared" ca="1" si="396"/>
        <v>100.05831891289989</v>
      </c>
      <c r="E3172" s="104">
        <f t="shared" ca="1" si="397"/>
        <v>4.6634890988881583</v>
      </c>
      <c r="F3172" s="104">
        <f t="shared" ca="1" si="392"/>
        <v>106.00530063879319</v>
      </c>
      <c r="G3172" s="104">
        <f t="shared" si="399"/>
        <v>3162</v>
      </c>
      <c r="H3172" s="104">
        <f t="shared" ca="1" si="393"/>
        <v>106.00530063879319</v>
      </c>
    </row>
    <row r="3173" spans="1:8">
      <c r="A3173" s="104">
        <f t="shared" si="398"/>
        <v>3163</v>
      </c>
      <c r="B3173" s="104">
        <f t="shared" ca="1" si="394"/>
        <v>1.0281980325183624</v>
      </c>
      <c r="C3173" s="104">
        <f t="shared" ca="1" si="395"/>
        <v>1.0381980325183625E-3</v>
      </c>
      <c r="D3173" s="104">
        <f t="shared" ca="1" si="396"/>
        <v>100.05935711093241</v>
      </c>
      <c r="E3173" s="104">
        <f t="shared" ca="1" si="397"/>
        <v>4.664527296920677</v>
      </c>
      <c r="F3173" s="104">
        <f t="shared" ca="1" si="392"/>
        <v>106.1154122823084</v>
      </c>
      <c r="G3173" s="104">
        <f t="shared" si="399"/>
        <v>3163</v>
      </c>
      <c r="H3173" s="104">
        <f t="shared" ca="1" si="393"/>
        <v>106.1154122823084</v>
      </c>
    </row>
    <row r="3174" spans="1:8">
      <c r="A3174" s="104">
        <f t="shared" si="398"/>
        <v>3164</v>
      </c>
      <c r="B3174" s="104">
        <f t="shared" ca="1" si="394"/>
        <v>-0.79188435852253747</v>
      </c>
      <c r="C3174" s="104">
        <f t="shared" ca="1" si="395"/>
        <v>-7.8188435852253745E-4</v>
      </c>
      <c r="D3174" s="104">
        <f t="shared" ca="1" si="396"/>
        <v>100.05857522657389</v>
      </c>
      <c r="E3174" s="104">
        <f t="shared" ca="1" si="397"/>
        <v>4.6637454125621547</v>
      </c>
      <c r="F3174" s="104">
        <f t="shared" ca="1" si="392"/>
        <v>106.03247472925972</v>
      </c>
      <c r="G3174" s="104">
        <f t="shared" si="399"/>
        <v>3164</v>
      </c>
      <c r="H3174" s="104">
        <f t="shared" ca="1" si="393"/>
        <v>106.03247472925972</v>
      </c>
    </row>
    <row r="3175" spans="1:8">
      <c r="A3175" s="104">
        <f t="shared" si="398"/>
        <v>3165</v>
      </c>
      <c r="B3175" s="104">
        <f t="shared" ca="1" si="394"/>
        <v>0.10752813026644722</v>
      </c>
      <c r="C3175" s="104">
        <f t="shared" ca="1" si="395"/>
        <v>1.1752813026644722E-4</v>
      </c>
      <c r="D3175" s="104">
        <f t="shared" ca="1" si="396"/>
        <v>100.05869275470415</v>
      </c>
      <c r="E3175" s="104">
        <f t="shared" ca="1" si="397"/>
        <v>4.6638629406924208</v>
      </c>
      <c r="F3175" s="104">
        <f t="shared" ca="1" si="392"/>
        <v>106.04493726009676</v>
      </c>
      <c r="G3175" s="104">
        <f t="shared" si="399"/>
        <v>3165</v>
      </c>
      <c r="H3175" s="104">
        <f t="shared" ca="1" si="393"/>
        <v>106.04493726009676</v>
      </c>
    </row>
    <row r="3176" spans="1:8">
      <c r="A3176" s="104">
        <f t="shared" si="398"/>
        <v>3166</v>
      </c>
      <c r="B3176" s="104">
        <f t="shared" ca="1" si="394"/>
        <v>0.84005029527012942</v>
      </c>
      <c r="C3176" s="104">
        <f t="shared" ca="1" si="395"/>
        <v>8.5005029527012951E-4</v>
      </c>
      <c r="D3176" s="104">
        <f t="shared" ca="1" si="396"/>
        <v>100.05954280499942</v>
      </c>
      <c r="E3176" s="104">
        <f t="shared" ca="1" si="397"/>
        <v>4.6647129909876908</v>
      </c>
      <c r="F3176" s="104">
        <f t="shared" ca="1" si="392"/>
        <v>106.13511911445221</v>
      </c>
      <c r="G3176" s="104">
        <f t="shared" si="399"/>
        <v>3166</v>
      </c>
      <c r="H3176" s="104">
        <f t="shared" ca="1" si="393"/>
        <v>106.13511911445221</v>
      </c>
    </row>
    <row r="3177" spans="1:8">
      <c r="A3177" s="104">
        <f t="shared" si="398"/>
        <v>3167</v>
      </c>
      <c r="B3177" s="104">
        <f t="shared" ca="1" si="394"/>
        <v>2.2317081530407519E-2</v>
      </c>
      <c r="C3177" s="104">
        <f t="shared" ca="1" si="395"/>
        <v>3.2317081530407523E-5</v>
      </c>
      <c r="D3177" s="104">
        <f t="shared" ca="1" si="396"/>
        <v>100.05957512208096</v>
      </c>
      <c r="E3177" s="104">
        <f t="shared" ca="1" si="397"/>
        <v>4.6647453080692216</v>
      </c>
      <c r="F3177" s="104">
        <f t="shared" ca="1" si="392"/>
        <v>106.13854914717395</v>
      </c>
      <c r="G3177" s="104">
        <f t="shared" si="399"/>
        <v>3167</v>
      </c>
      <c r="H3177" s="104">
        <f t="shared" ca="1" si="393"/>
        <v>106.13854914717395</v>
      </c>
    </row>
    <row r="3178" spans="1:8">
      <c r="A3178" s="104">
        <f t="shared" si="398"/>
        <v>3168</v>
      </c>
      <c r="B3178" s="104">
        <f t="shared" ca="1" si="394"/>
        <v>0.32708696682505378</v>
      </c>
      <c r="C3178" s="104">
        <f t="shared" ca="1" si="395"/>
        <v>3.3708696682505383E-4</v>
      </c>
      <c r="D3178" s="104">
        <f t="shared" ca="1" si="396"/>
        <v>100.05991220904778</v>
      </c>
      <c r="E3178" s="104">
        <f t="shared" ca="1" si="397"/>
        <v>4.6650823950360465</v>
      </c>
      <c r="F3178" s="104">
        <f t="shared" ca="1" si="392"/>
        <v>106.17433309958231</v>
      </c>
      <c r="G3178" s="104">
        <f t="shared" si="399"/>
        <v>3168</v>
      </c>
      <c r="H3178" s="104">
        <f t="shared" ca="1" si="393"/>
        <v>106.17433309958231</v>
      </c>
    </row>
    <row r="3179" spans="1:8">
      <c r="A3179" s="104">
        <f t="shared" si="398"/>
        <v>3169</v>
      </c>
      <c r="B3179" s="104">
        <f t="shared" ca="1" si="394"/>
        <v>0.24373233045614695</v>
      </c>
      <c r="C3179" s="104">
        <f t="shared" ca="1" si="395"/>
        <v>2.5373233045614699E-4</v>
      </c>
      <c r="D3179" s="104">
        <f t="shared" ca="1" si="396"/>
        <v>100.06016594137823</v>
      </c>
      <c r="E3179" s="104">
        <f t="shared" ca="1" si="397"/>
        <v>4.665336127366503</v>
      </c>
      <c r="F3179" s="104">
        <f t="shared" ca="1" si="392"/>
        <v>106.20127637860028</v>
      </c>
      <c r="G3179" s="104">
        <f t="shared" si="399"/>
        <v>3169</v>
      </c>
      <c r="H3179" s="104">
        <f t="shared" ca="1" si="393"/>
        <v>106.20127637860028</v>
      </c>
    </row>
    <row r="3180" spans="1:8">
      <c r="A3180" s="104">
        <f t="shared" si="398"/>
        <v>3170</v>
      </c>
      <c r="B3180" s="104">
        <f t="shared" ca="1" si="394"/>
        <v>1.6806136805820802</v>
      </c>
      <c r="C3180" s="104">
        <f t="shared" ca="1" si="395"/>
        <v>1.6906136805820802E-3</v>
      </c>
      <c r="D3180" s="104">
        <f t="shared" ca="1" si="396"/>
        <v>100.06185655505881</v>
      </c>
      <c r="E3180" s="104">
        <f t="shared" ca="1" si="397"/>
        <v>4.6670267410470849</v>
      </c>
      <c r="F3180" s="104">
        <f t="shared" ca="1" si="392"/>
        <v>106.38097356580222</v>
      </c>
      <c r="G3180" s="104">
        <f t="shared" si="399"/>
        <v>3170</v>
      </c>
      <c r="H3180" s="104">
        <f t="shared" ca="1" si="393"/>
        <v>106.38097356580222</v>
      </c>
    </row>
    <row r="3181" spans="1:8">
      <c r="A3181" s="104">
        <f t="shared" si="398"/>
        <v>3171</v>
      </c>
      <c r="B3181" s="104">
        <f t="shared" ca="1" si="394"/>
        <v>-2.2177992131707098</v>
      </c>
      <c r="C3181" s="104">
        <f t="shared" ca="1" si="395"/>
        <v>-2.2077992131707097E-3</v>
      </c>
      <c r="D3181" s="104">
        <f t="shared" ca="1" si="396"/>
        <v>100.05964875584564</v>
      </c>
      <c r="E3181" s="104">
        <f t="shared" ca="1" si="397"/>
        <v>4.6648189418339143</v>
      </c>
      <c r="F3181" s="104">
        <f t="shared" ca="1" si="392"/>
        <v>106.14636481587171</v>
      </c>
      <c r="G3181" s="104">
        <f t="shared" si="399"/>
        <v>3171</v>
      </c>
      <c r="H3181" s="104">
        <f t="shared" ca="1" si="393"/>
        <v>106.14636481587171</v>
      </c>
    </row>
    <row r="3182" spans="1:8">
      <c r="A3182" s="104">
        <f t="shared" si="398"/>
        <v>3172</v>
      </c>
      <c r="B3182" s="104">
        <f t="shared" ca="1" si="394"/>
        <v>-0.99541346345940029</v>
      </c>
      <c r="C3182" s="104">
        <f t="shared" ca="1" si="395"/>
        <v>-9.8541346345940029E-4</v>
      </c>
      <c r="D3182" s="104">
        <f t="shared" ca="1" si="396"/>
        <v>100.05866334238219</v>
      </c>
      <c r="E3182" s="104">
        <f t="shared" ca="1" si="397"/>
        <v>4.6638335283704553</v>
      </c>
      <c r="F3182" s="104">
        <f t="shared" ca="1" si="392"/>
        <v>106.04181827812774</v>
      </c>
      <c r="G3182" s="104">
        <f t="shared" si="399"/>
        <v>3172</v>
      </c>
      <c r="H3182" s="104">
        <f t="shared" ca="1" si="393"/>
        <v>106.04181827812774</v>
      </c>
    </row>
    <row r="3183" spans="1:8">
      <c r="A3183" s="104">
        <f t="shared" si="398"/>
        <v>3173</v>
      </c>
      <c r="B3183" s="104">
        <f t="shared" ca="1" si="394"/>
        <v>-0.55122761555624056</v>
      </c>
      <c r="C3183" s="104">
        <f t="shared" ca="1" si="395"/>
        <v>-5.4122761555624056E-4</v>
      </c>
      <c r="D3183" s="104">
        <f t="shared" ca="1" si="396"/>
        <v>100.05812211476663</v>
      </c>
      <c r="E3183" s="104">
        <f t="shared" ca="1" si="397"/>
        <v>4.6632923007548994</v>
      </c>
      <c r="F3183" s="104">
        <f t="shared" ca="1" si="392"/>
        <v>105.9844410461437</v>
      </c>
      <c r="G3183" s="104">
        <f t="shared" si="399"/>
        <v>3173</v>
      </c>
      <c r="H3183" s="104">
        <f t="shared" ca="1" si="393"/>
        <v>105.9844410461437</v>
      </c>
    </row>
    <row r="3184" spans="1:8">
      <c r="A3184" s="104">
        <f t="shared" si="398"/>
        <v>3174</v>
      </c>
      <c r="B3184" s="104">
        <f t="shared" ca="1" si="394"/>
        <v>-0.33759193179328129</v>
      </c>
      <c r="C3184" s="104">
        <f t="shared" ca="1" si="395"/>
        <v>-3.2759193179328127E-4</v>
      </c>
      <c r="D3184" s="104">
        <f t="shared" ca="1" si="396"/>
        <v>100.05779452283484</v>
      </c>
      <c r="E3184" s="104">
        <f t="shared" ca="1" si="397"/>
        <v>4.6629647088231065</v>
      </c>
      <c r="F3184" s="104">
        <f t="shared" ca="1" si="392"/>
        <v>105.9497270846787</v>
      </c>
      <c r="G3184" s="104">
        <f t="shared" si="399"/>
        <v>3174</v>
      </c>
      <c r="H3184" s="104">
        <f t="shared" ca="1" si="393"/>
        <v>105.9497270846787</v>
      </c>
    </row>
    <row r="3185" spans="1:8">
      <c r="A3185" s="104">
        <f t="shared" si="398"/>
        <v>3175</v>
      </c>
      <c r="B3185" s="104">
        <f t="shared" ca="1" si="394"/>
        <v>1.2097246806043431</v>
      </c>
      <c r="C3185" s="104">
        <f t="shared" ca="1" si="395"/>
        <v>1.2197246806043432E-3</v>
      </c>
      <c r="D3185" s="104">
        <f t="shared" ca="1" si="396"/>
        <v>100.05901424751545</v>
      </c>
      <c r="E3185" s="104">
        <f t="shared" ca="1" si="397"/>
        <v>4.6641844335037108</v>
      </c>
      <c r="F3185" s="104">
        <f t="shared" ca="1" si="392"/>
        <v>106.0790354259635</v>
      </c>
      <c r="G3185" s="104">
        <f t="shared" si="399"/>
        <v>3175</v>
      </c>
      <c r="H3185" s="104">
        <f t="shared" ca="1" si="393"/>
        <v>106.0790354259635</v>
      </c>
    </row>
    <row r="3186" spans="1:8">
      <c r="A3186" s="104">
        <f t="shared" si="398"/>
        <v>3176</v>
      </c>
      <c r="B3186" s="104">
        <f t="shared" ca="1" si="394"/>
        <v>0.96195214640212279</v>
      </c>
      <c r="C3186" s="104">
        <f t="shared" ca="1" si="395"/>
        <v>9.7195214640212284E-4</v>
      </c>
      <c r="D3186" s="104">
        <f t="shared" ca="1" si="396"/>
        <v>100.05998619966185</v>
      </c>
      <c r="E3186" s="104">
        <f t="shared" ca="1" si="397"/>
        <v>4.6651563856501133</v>
      </c>
      <c r="F3186" s="104">
        <f t="shared" ca="1" si="392"/>
        <v>106.18218929432524</v>
      </c>
      <c r="G3186" s="104">
        <f t="shared" si="399"/>
        <v>3176</v>
      </c>
      <c r="H3186" s="104">
        <f t="shared" ca="1" si="393"/>
        <v>106.18218929432524</v>
      </c>
    </row>
    <row r="3187" spans="1:8">
      <c r="A3187" s="104">
        <f t="shared" si="398"/>
        <v>3177</v>
      </c>
      <c r="B3187" s="104">
        <f t="shared" ca="1" si="394"/>
        <v>0.11227104659369974</v>
      </c>
      <c r="C3187" s="104">
        <f t="shared" ca="1" si="395"/>
        <v>1.2227104659369976E-4</v>
      </c>
      <c r="D3187" s="104">
        <f t="shared" ca="1" si="396"/>
        <v>100.06010847070844</v>
      </c>
      <c r="E3187" s="104">
        <f t="shared" ca="1" si="397"/>
        <v>4.6652786566967066</v>
      </c>
      <c r="F3187" s="104">
        <f t="shared" ca="1" si="392"/>
        <v>106.19517309549512</v>
      </c>
      <c r="G3187" s="104">
        <f t="shared" si="399"/>
        <v>3177</v>
      </c>
      <c r="H3187" s="104">
        <f t="shared" ca="1" si="393"/>
        <v>106.19517309549512</v>
      </c>
    </row>
    <row r="3188" spans="1:8">
      <c r="A3188" s="104">
        <f t="shared" si="398"/>
        <v>3178</v>
      </c>
      <c r="B3188" s="104">
        <f t="shared" ca="1" si="394"/>
        <v>1.3066295792378999</v>
      </c>
      <c r="C3188" s="104">
        <f t="shared" ca="1" si="395"/>
        <v>1.3166295792379E-3</v>
      </c>
      <c r="D3188" s="104">
        <f t="shared" ca="1" si="396"/>
        <v>100.06142510028768</v>
      </c>
      <c r="E3188" s="104">
        <f t="shared" ca="1" si="397"/>
        <v>4.6665952862759443</v>
      </c>
      <c r="F3188" s="104">
        <f t="shared" ca="1" si="392"/>
        <v>106.33508488735517</v>
      </c>
      <c r="G3188" s="104">
        <f t="shared" si="399"/>
        <v>3178</v>
      </c>
      <c r="H3188" s="104">
        <f t="shared" ca="1" si="393"/>
        <v>106.33508488735517</v>
      </c>
    </row>
    <row r="3189" spans="1:8">
      <c r="A3189" s="104">
        <f t="shared" si="398"/>
        <v>3179</v>
      </c>
      <c r="B3189" s="104">
        <f t="shared" ca="1" si="394"/>
        <v>0.16650672394481897</v>
      </c>
      <c r="C3189" s="104">
        <f t="shared" ca="1" si="395"/>
        <v>1.7650672394481896E-4</v>
      </c>
      <c r="D3189" s="104">
        <f t="shared" ca="1" si="396"/>
        <v>100.06160160701162</v>
      </c>
      <c r="E3189" s="104">
        <f t="shared" ca="1" si="397"/>
        <v>4.6667717929998895</v>
      </c>
      <c r="F3189" s="104">
        <f t="shared" ca="1" si="392"/>
        <v>106.35385540134131</v>
      </c>
      <c r="G3189" s="104">
        <f t="shared" si="399"/>
        <v>3179</v>
      </c>
      <c r="H3189" s="104">
        <f t="shared" ca="1" si="393"/>
        <v>106.35385540134131</v>
      </c>
    </row>
    <row r="3190" spans="1:8">
      <c r="A3190" s="104">
        <f t="shared" si="398"/>
        <v>3180</v>
      </c>
      <c r="B3190" s="104">
        <f t="shared" ca="1" si="394"/>
        <v>-0.53510692667312654</v>
      </c>
      <c r="C3190" s="104">
        <f t="shared" ca="1" si="395"/>
        <v>-5.2510692667312648E-4</v>
      </c>
      <c r="D3190" s="104">
        <f t="shared" ca="1" si="396"/>
        <v>100.06107650008495</v>
      </c>
      <c r="E3190" s="104">
        <f t="shared" ca="1" si="397"/>
        <v>4.6662466860732161</v>
      </c>
      <c r="F3190" s="104">
        <f t="shared" ca="1" si="392"/>
        <v>106.2980229154871</v>
      </c>
      <c r="G3190" s="104">
        <f t="shared" si="399"/>
        <v>3180</v>
      </c>
      <c r="H3190" s="104">
        <f t="shared" ca="1" si="393"/>
        <v>106.2980229154871</v>
      </c>
    </row>
    <row r="3191" spans="1:8">
      <c r="A3191" s="104">
        <f t="shared" si="398"/>
        <v>3181</v>
      </c>
      <c r="B3191" s="104">
        <f t="shared" ca="1" si="394"/>
        <v>0.33461990862527524</v>
      </c>
      <c r="C3191" s="104">
        <f t="shared" ca="1" si="395"/>
        <v>3.4461990862527528E-4</v>
      </c>
      <c r="D3191" s="104">
        <f t="shared" ca="1" si="396"/>
        <v>100.06142111999358</v>
      </c>
      <c r="E3191" s="104">
        <f t="shared" ca="1" si="397"/>
        <v>4.6665913059818411</v>
      </c>
      <c r="F3191" s="104">
        <f t="shared" ca="1" si="392"/>
        <v>106.33466164328615</v>
      </c>
      <c r="G3191" s="104">
        <f t="shared" si="399"/>
        <v>3181</v>
      </c>
      <c r="H3191" s="104">
        <f t="shared" ca="1" si="393"/>
        <v>106.33466164328615</v>
      </c>
    </row>
    <row r="3192" spans="1:8">
      <c r="A3192" s="104">
        <f t="shared" si="398"/>
        <v>3182</v>
      </c>
      <c r="B3192" s="104">
        <f t="shared" ca="1" si="394"/>
        <v>-0.52986000275628986</v>
      </c>
      <c r="C3192" s="104">
        <f t="shared" ca="1" si="395"/>
        <v>-5.198600027562898E-4</v>
      </c>
      <c r="D3192" s="104">
        <f t="shared" ca="1" si="396"/>
        <v>100.06090125999083</v>
      </c>
      <c r="E3192" s="104">
        <f t="shared" ca="1" si="397"/>
        <v>4.6660714459790844</v>
      </c>
      <c r="F3192" s="104">
        <f t="shared" ca="1" si="392"/>
        <v>106.27939687200784</v>
      </c>
      <c r="G3192" s="104">
        <f t="shared" si="399"/>
        <v>3182</v>
      </c>
      <c r="H3192" s="104">
        <f t="shared" ca="1" si="393"/>
        <v>106.27939687200784</v>
      </c>
    </row>
    <row r="3193" spans="1:8">
      <c r="A3193" s="104">
        <f t="shared" si="398"/>
        <v>3183</v>
      </c>
      <c r="B3193" s="104">
        <f t="shared" ca="1" si="394"/>
        <v>0.2820404011288653</v>
      </c>
      <c r="C3193" s="104">
        <f t="shared" ca="1" si="395"/>
        <v>2.9204040112886534E-4</v>
      </c>
      <c r="D3193" s="104">
        <f t="shared" ca="1" si="396"/>
        <v>100.06119330039196</v>
      </c>
      <c r="E3193" s="104">
        <f t="shared" ca="1" si="397"/>
        <v>4.666363486380213</v>
      </c>
      <c r="F3193" s="104">
        <f t="shared" ca="1" si="392"/>
        <v>106.31043928230039</v>
      </c>
      <c r="G3193" s="104">
        <f t="shared" si="399"/>
        <v>3183</v>
      </c>
      <c r="H3193" s="104">
        <f t="shared" ca="1" si="393"/>
        <v>106.31043928230039</v>
      </c>
    </row>
    <row r="3194" spans="1:8">
      <c r="A3194" s="104">
        <f t="shared" si="398"/>
        <v>3184</v>
      </c>
      <c r="B3194" s="104">
        <f t="shared" ca="1" si="394"/>
        <v>-0.96322005698832869</v>
      </c>
      <c r="C3194" s="104">
        <f t="shared" ca="1" si="395"/>
        <v>-9.5322005698832873E-4</v>
      </c>
      <c r="D3194" s="104">
        <f t="shared" ca="1" si="396"/>
        <v>100.06024008033498</v>
      </c>
      <c r="E3194" s="104">
        <f t="shared" ca="1" si="397"/>
        <v>4.6654102663232244</v>
      </c>
      <c r="F3194" s="104">
        <f t="shared" ca="1" si="392"/>
        <v>106.20915032231285</v>
      </c>
      <c r="G3194" s="104">
        <f t="shared" si="399"/>
        <v>3184</v>
      </c>
      <c r="H3194" s="104">
        <f t="shared" ca="1" si="393"/>
        <v>106.20915032231285</v>
      </c>
    </row>
    <row r="3195" spans="1:8">
      <c r="A3195" s="104">
        <f t="shared" si="398"/>
        <v>3185</v>
      </c>
      <c r="B3195" s="104">
        <f t="shared" ca="1" si="394"/>
        <v>0.79533962019325921</v>
      </c>
      <c r="C3195" s="104">
        <f t="shared" ca="1" si="395"/>
        <v>8.0533962019325924E-4</v>
      </c>
      <c r="D3195" s="104">
        <f t="shared" ca="1" si="396"/>
        <v>100.06104541995518</v>
      </c>
      <c r="E3195" s="104">
        <f t="shared" ca="1" si="397"/>
        <v>4.6662156059434174</v>
      </c>
      <c r="F3195" s="104">
        <f t="shared" ca="1" si="392"/>
        <v>106.2947192104776</v>
      </c>
      <c r="G3195" s="104">
        <f t="shared" si="399"/>
        <v>3185</v>
      </c>
      <c r="H3195" s="104">
        <f t="shared" ca="1" si="393"/>
        <v>106.2947192104776</v>
      </c>
    </row>
    <row r="3196" spans="1:8">
      <c r="A3196" s="104">
        <f t="shared" si="398"/>
        <v>3186</v>
      </c>
      <c r="B3196" s="104">
        <f t="shared" ca="1" si="394"/>
        <v>1.0094045928054891</v>
      </c>
      <c r="C3196" s="104">
        <f t="shared" ca="1" si="395"/>
        <v>1.0194045928054892E-3</v>
      </c>
      <c r="D3196" s="104">
        <f t="shared" ca="1" si="396"/>
        <v>100.06206482454799</v>
      </c>
      <c r="E3196" s="104">
        <f t="shared" ca="1" si="397"/>
        <v>4.6672350105362232</v>
      </c>
      <c r="F3196" s="104">
        <f t="shared" ca="1" si="392"/>
        <v>106.40313178418113</v>
      </c>
      <c r="G3196" s="104">
        <f t="shared" si="399"/>
        <v>3186</v>
      </c>
      <c r="H3196" s="104">
        <f t="shared" ca="1" si="393"/>
        <v>106.40313178418113</v>
      </c>
    </row>
    <row r="3197" spans="1:8">
      <c r="A3197" s="104">
        <f t="shared" si="398"/>
        <v>3187</v>
      </c>
      <c r="B3197" s="104">
        <f t="shared" ca="1" si="394"/>
        <v>-0.39929574328414452</v>
      </c>
      <c r="C3197" s="104">
        <f t="shared" ca="1" si="395"/>
        <v>-3.8929574328414453E-4</v>
      </c>
      <c r="D3197" s="104">
        <f t="shared" ca="1" si="396"/>
        <v>100.0616755288047</v>
      </c>
      <c r="E3197" s="104">
        <f t="shared" ca="1" si="397"/>
        <v>4.666845714792939</v>
      </c>
      <c r="F3197" s="104">
        <f t="shared" ca="1" si="392"/>
        <v>106.36171755961914</v>
      </c>
      <c r="G3197" s="104">
        <f t="shared" si="399"/>
        <v>3187</v>
      </c>
      <c r="H3197" s="104">
        <f t="shared" ca="1" si="393"/>
        <v>106.36171755961914</v>
      </c>
    </row>
    <row r="3198" spans="1:8">
      <c r="A3198" s="104">
        <f t="shared" si="398"/>
        <v>3188</v>
      </c>
      <c r="B3198" s="104">
        <f t="shared" ca="1" si="394"/>
        <v>1.1578115482078046</v>
      </c>
      <c r="C3198" s="104">
        <f t="shared" ca="1" si="395"/>
        <v>1.1678115482078046E-3</v>
      </c>
      <c r="D3198" s="104">
        <f t="shared" ca="1" si="396"/>
        <v>100.06284334035291</v>
      </c>
      <c r="E3198" s="104">
        <f t="shared" ca="1" si="397"/>
        <v>4.6680135263411469</v>
      </c>
      <c r="F3198" s="104">
        <f t="shared" ca="1" si="392"/>
        <v>106.48600055710774</v>
      </c>
      <c r="G3198" s="104">
        <f t="shared" si="399"/>
        <v>3188</v>
      </c>
      <c r="H3198" s="104">
        <f t="shared" ca="1" si="393"/>
        <v>106.48600055710774</v>
      </c>
    </row>
    <row r="3199" spans="1:8">
      <c r="A3199" s="104">
        <f t="shared" si="398"/>
        <v>3189</v>
      </c>
      <c r="B3199" s="104">
        <f t="shared" ca="1" si="394"/>
        <v>0.41991552933167164</v>
      </c>
      <c r="C3199" s="104">
        <f t="shared" ca="1" si="395"/>
        <v>4.2991552933167165E-4</v>
      </c>
      <c r="D3199" s="104">
        <f t="shared" ca="1" si="396"/>
        <v>100.06327325588225</v>
      </c>
      <c r="E3199" s="104">
        <f t="shared" ca="1" si="397"/>
        <v>4.6684434418704788</v>
      </c>
      <c r="F3199" s="104">
        <f t="shared" ca="1" si="392"/>
        <v>106.53179038457738</v>
      </c>
      <c r="G3199" s="104">
        <f t="shared" si="399"/>
        <v>3189</v>
      </c>
      <c r="H3199" s="104">
        <f t="shared" ca="1" si="393"/>
        <v>106.53179038457738</v>
      </c>
    </row>
    <row r="3200" spans="1:8">
      <c r="A3200" s="104">
        <f t="shared" si="398"/>
        <v>3190</v>
      </c>
      <c r="B3200" s="104">
        <f t="shared" ca="1" si="394"/>
        <v>-0.42663732767688778</v>
      </c>
      <c r="C3200" s="104">
        <f t="shared" ca="1" si="395"/>
        <v>-4.1663732767688777E-4</v>
      </c>
      <c r="D3200" s="104">
        <f t="shared" ca="1" si="396"/>
        <v>100.06285661855458</v>
      </c>
      <c r="E3200" s="104">
        <f t="shared" ca="1" si="397"/>
        <v>4.6680268045428015</v>
      </c>
      <c r="F3200" s="104">
        <f t="shared" ca="1" si="392"/>
        <v>106.48741450908389</v>
      </c>
      <c r="G3200" s="104">
        <f t="shared" si="399"/>
        <v>3190</v>
      </c>
      <c r="H3200" s="104">
        <f t="shared" ca="1" si="393"/>
        <v>106.48741450908389</v>
      </c>
    </row>
    <row r="3201" spans="1:8">
      <c r="A3201" s="104">
        <f t="shared" si="398"/>
        <v>3191</v>
      </c>
      <c r="B3201" s="104">
        <f t="shared" ca="1" si="394"/>
        <v>-0.77073926064144538</v>
      </c>
      <c r="C3201" s="104">
        <f t="shared" ca="1" si="395"/>
        <v>-7.6073926064144535E-4</v>
      </c>
      <c r="D3201" s="104">
        <f t="shared" ca="1" si="396"/>
        <v>100.06209587929393</v>
      </c>
      <c r="E3201" s="104">
        <f t="shared" ca="1" si="397"/>
        <v>4.6672660652821598</v>
      </c>
      <c r="F3201" s="104">
        <f t="shared" ca="1" si="392"/>
        <v>106.40643615771351</v>
      </c>
      <c r="G3201" s="104">
        <f t="shared" si="399"/>
        <v>3191</v>
      </c>
      <c r="H3201" s="104">
        <f t="shared" ca="1" si="393"/>
        <v>106.40643615771351</v>
      </c>
    </row>
    <row r="3202" spans="1:8">
      <c r="A3202" s="104">
        <f t="shared" si="398"/>
        <v>3192</v>
      </c>
      <c r="B3202" s="104">
        <f t="shared" ca="1" si="394"/>
        <v>-0.43198948201533205</v>
      </c>
      <c r="C3202" s="104">
        <f t="shared" ca="1" si="395"/>
        <v>-4.2198948201533206E-4</v>
      </c>
      <c r="D3202" s="104">
        <f t="shared" ca="1" si="396"/>
        <v>100.06167388981191</v>
      </c>
      <c r="E3202" s="104">
        <f t="shared" ca="1" si="397"/>
        <v>4.6668440758001442</v>
      </c>
      <c r="F3202" s="104">
        <f t="shared" ca="1" si="392"/>
        <v>106.36154323367326</v>
      </c>
      <c r="G3202" s="104">
        <f t="shared" si="399"/>
        <v>3192</v>
      </c>
      <c r="H3202" s="104">
        <f t="shared" ca="1" si="393"/>
        <v>106.36154323367326</v>
      </c>
    </row>
    <row r="3203" spans="1:8">
      <c r="A3203" s="104">
        <f t="shared" si="398"/>
        <v>3193</v>
      </c>
      <c r="B3203" s="104">
        <f t="shared" ca="1" si="394"/>
        <v>0.98580801242868787</v>
      </c>
      <c r="C3203" s="104">
        <f t="shared" ca="1" si="395"/>
        <v>9.9580801242868801E-4</v>
      </c>
      <c r="D3203" s="104">
        <f t="shared" ca="1" si="396"/>
        <v>100.06266969782435</v>
      </c>
      <c r="E3203" s="104">
        <f t="shared" ca="1" si="397"/>
        <v>4.6678398838125732</v>
      </c>
      <c r="F3203" s="104">
        <f t="shared" ca="1" si="392"/>
        <v>106.46751166398884</v>
      </c>
      <c r="G3203" s="104">
        <f t="shared" si="399"/>
        <v>3193</v>
      </c>
      <c r="H3203" s="104">
        <f t="shared" ca="1" si="393"/>
        <v>106.46751166398884</v>
      </c>
    </row>
    <row r="3204" spans="1:8">
      <c r="A3204" s="104">
        <f t="shared" si="398"/>
        <v>3194</v>
      </c>
      <c r="B3204" s="104">
        <f t="shared" ca="1" si="394"/>
        <v>-1.484632523234692</v>
      </c>
      <c r="C3204" s="104">
        <f t="shared" ca="1" si="395"/>
        <v>-1.4746325232346919E-3</v>
      </c>
      <c r="D3204" s="104">
        <f t="shared" ca="1" si="396"/>
        <v>100.06119506530111</v>
      </c>
      <c r="E3204" s="104">
        <f t="shared" ca="1" si="397"/>
        <v>4.6663652512893385</v>
      </c>
      <c r="F3204" s="104">
        <f t="shared" ca="1" si="392"/>
        <v>106.31062691073039</v>
      </c>
      <c r="G3204" s="104">
        <f t="shared" si="399"/>
        <v>3194</v>
      </c>
      <c r="H3204" s="104">
        <f t="shared" ca="1" si="393"/>
        <v>106.31062691073039</v>
      </c>
    </row>
    <row r="3205" spans="1:8">
      <c r="A3205" s="104">
        <f t="shared" si="398"/>
        <v>3195</v>
      </c>
      <c r="B3205" s="104">
        <f t="shared" ca="1" si="394"/>
        <v>-0.85337453044378808</v>
      </c>
      <c r="C3205" s="104">
        <f t="shared" ca="1" si="395"/>
        <v>-8.433745304437881E-4</v>
      </c>
      <c r="D3205" s="104">
        <f t="shared" ca="1" si="396"/>
        <v>100.06035169077066</v>
      </c>
      <c r="E3205" s="104">
        <f t="shared" ca="1" si="397"/>
        <v>4.6655218767588948</v>
      </c>
      <c r="F3205" s="104">
        <f t="shared" ca="1" si="392"/>
        <v>106.22100503339493</v>
      </c>
      <c r="G3205" s="104">
        <f t="shared" si="399"/>
        <v>3195</v>
      </c>
      <c r="H3205" s="104">
        <f t="shared" ca="1" si="393"/>
        <v>106.22100503339493</v>
      </c>
    </row>
    <row r="3206" spans="1:8">
      <c r="A3206" s="104">
        <f t="shared" si="398"/>
        <v>3196</v>
      </c>
      <c r="B3206" s="104">
        <f t="shared" ca="1" si="394"/>
        <v>-1.495364960360078</v>
      </c>
      <c r="C3206" s="104">
        <f t="shared" ca="1" si="395"/>
        <v>-1.485364960360078E-3</v>
      </c>
      <c r="D3206" s="104">
        <f t="shared" ca="1" si="396"/>
        <v>100.0588663258103</v>
      </c>
      <c r="E3206" s="104">
        <f t="shared" ca="1" si="397"/>
        <v>4.6640365117985345</v>
      </c>
      <c r="F3206" s="104">
        <f t="shared" ca="1" si="392"/>
        <v>106.06334519465133</v>
      </c>
      <c r="G3206" s="104">
        <f t="shared" si="399"/>
        <v>3196</v>
      </c>
      <c r="H3206" s="104">
        <f t="shared" ca="1" si="393"/>
        <v>106.06334519465133</v>
      </c>
    </row>
    <row r="3207" spans="1:8">
      <c r="A3207" s="104">
        <f t="shared" si="398"/>
        <v>3197</v>
      </c>
      <c r="B3207" s="104">
        <f t="shared" ca="1" si="394"/>
        <v>-1.3750596466365703</v>
      </c>
      <c r="C3207" s="104">
        <f t="shared" ca="1" si="395"/>
        <v>-1.3650596466365703E-3</v>
      </c>
      <c r="D3207" s="104">
        <f t="shared" ca="1" si="396"/>
        <v>100.05750126616367</v>
      </c>
      <c r="E3207" s="104">
        <f t="shared" ca="1" si="397"/>
        <v>4.6626714521518977</v>
      </c>
      <c r="F3207" s="104">
        <f t="shared" ca="1" si="392"/>
        <v>105.91866117576352</v>
      </c>
      <c r="G3207" s="104">
        <f t="shared" si="399"/>
        <v>3197</v>
      </c>
      <c r="H3207" s="104">
        <f t="shared" ca="1" si="393"/>
        <v>105.91866117576352</v>
      </c>
    </row>
    <row r="3208" spans="1:8">
      <c r="A3208" s="104">
        <f t="shared" si="398"/>
        <v>3198</v>
      </c>
      <c r="B3208" s="104">
        <f t="shared" ca="1" si="394"/>
        <v>-0.32248856423583261</v>
      </c>
      <c r="C3208" s="104">
        <f t="shared" ca="1" si="395"/>
        <v>-3.1248856423583257E-4</v>
      </c>
      <c r="D3208" s="104">
        <f t="shared" ca="1" si="396"/>
        <v>100.05718877759944</v>
      </c>
      <c r="E3208" s="104">
        <f t="shared" ca="1" si="397"/>
        <v>4.6623589635876614</v>
      </c>
      <c r="F3208" s="104">
        <f t="shared" ca="1" si="392"/>
        <v>105.88556797629936</v>
      </c>
      <c r="G3208" s="104">
        <f t="shared" si="399"/>
        <v>3198</v>
      </c>
      <c r="H3208" s="104">
        <f t="shared" ca="1" si="393"/>
        <v>105.88556797629936</v>
      </c>
    </row>
    <row r="3209" spans="1:8">
      <c r="A3209" s="104">
        <f t="shared" si="398"/>
        <v>3199</v>
      </c>
      <c r="B3209" s="104">
        <f t="shared" ca="1" si="394"/>
        <v>-0.66780168067403434</v>
      </c>
      <c r="C3209" s="104">
        <f t="shared" ca="1" si="395"/>
        <v>-6.5780168067403435E-4</v>
      </c>
      <c r="D3209" s="104">
        <f t="shared" ca="1" si="396"/>
        <v>100.05653097591876</v>
      </c>
      <c r="E3209" s="104">
        <f t="shared" ca="1" si="397"/>
        <v>4.6617011619069872</v>
      </c>
      <c r="F3209" s="104">
        <f t="shared" ca="1" si="392"/>
        <v>105.81593917520732</v>
      </c>
      <c r="G3209" s="104">
        <f t="shared" si="399"/>
        <v>3199</v>
      </c>
      <c r="H3209" s="104">
        <f t="shared" ca="1" si="393"/>
        <v>105.81593917520732</v>
      </c>
    </row>
    <row r="3210" spans="1:8">
      <c r="A3210" s="104">
        <f t="shared" si="398"/>
        <v>3200</v>
      </c>
      <c r="B3210" s="104">
        <f t="shared" ca="1" si="394"/>
        <v>-0.13947118047220997</v>
      </c>
      <c r="C3210" s="104">
        <f t="shared" ca="1" si="395"/>
        <v>-1.2947118047220997E-4</v>
      </c>
      <c r="D3210" s="104">
        <f t="shared" ca="1" si="396"/>
        <v>100.05640150473829</v>
      </c>
      <c r="E3210" s="104">
        <f t="shared" ca="1" si="397"/>
        <v>4.6615716907265154</v>
      </c>
      <c r="F3210" s="104">
        <f t="shared" ref="F3210:F3273" ca="1" si="400">EXP(E3210)</f>
        <v>105.8022399474963</v>
      </c>
      <c r="G3210" s="104">
        <f t="shared" si="399"/>
        <v>3200</v>
      </c>
      <c r="H3210" s="104">
        <f t="shared" ref="H3210:H3273" ca="1" si="401">F3210</f>
        <v>105.8022399474963</v>
      </c>
    </row>
    <row r="3211" spans="1:8">
      <c r="A3211" s="104">
        <f t="shared" si="398"/>
        <v>3201</v>
      </c>
      <c r="B3211" s="104">
        <f t="shared" ref="B3211:B3274" ca="1" si="402">NORMINV(RAND(),0,1)</f>
        <v>-1.2711426050969368</v>
      </c>
      <c r="C3211" s="104">
        <f t="shared" ref="C3211:C3274" ca="1" si="403">$E$2+B3211*$C$3</f>
        <v>-1.2611426050969368E-3</v>
      </c>
      <c r="D3211" s="104">
        <f t="shared" ref="D3211:D3274" ca="1" si="404">D3210+C3211</f>
        <v>100.05514036213319</v>
      </c>
      <c r="E3211" s="104">
        <f t="shared" ref="E3211:E3274" ca="1" si="405">E3210+C3211</f>
        <v>4.6603105481214184</v>
      </c>
      <c r="F3211" s="104">
        <f t="shared" ca="1" si="400"/>
        <v>105.66889233783363</v>
      </c>
      <c r="G3211" s="104">
        <f t="shared" si="399"/>
        <v>3201</v>
      </c>
      <c r="H3211" s="104">
        <f t="shared" ca="1" si="401"/>
        <v>105.66889233783363</v>
      </c>
    </row>
    <row r="3212" spans="1:8">
      <c r="A3212" s="104">
        <f t="shared" ref="A3212:A3275" si="406">A3211+1</f>
        <v>3202</v>
      </c>
      <c r="B3212" s="104">
        <f t="shared" ca="1" si="402"/>
        <v>0.44736970909564255</v>
      </c>
      <c r="C3212" s="104">
        <f t="shared" ca="1" si="403"/>
        <v>4.5736970909564261E-4</v>
      </c>
      <c r="D3212" s="104">
        <f t="shared" ca="1" si="404"/>
        <v>100.05559773184228</v>
      </c>
      <c r="E3212" s="104">
        <f t="shared" ca="1" si="405"/>
        <v>4.6607679178305137</v>
      </c>
      <c r="F3212" s="104">
        <f t="shared" ca="1" si="400"/>
        <v>105.71723314234977</v>
      </c>
      <c r="G3212" s="104">
        <f t="shared" ref="G3212:G3275" si="407">G3211+1</f>
        <v>3202</v>
      </c>
      <c r="H3212" s="104">
        <f t="shared" ca="1" si="401"/>
        <v>105.71723314234977</v>
      </c>
    </row>
    <row r="3213" spans="1:8">
      <c r="A3213" s="104">
        <f t="shared" si="406"/>
        <v>3203</v>
      </c>
      <c r="B3213" s="104">
        <f t="shared" ca="1" si="402"/>
        <v>-1.4452332281791551</v>
      </c>
      <c r="C3213" s="104">
        <f t="shared" ca="1" si="403"/>
        <v>-1.4352332281791552E-3</v>
      </c>
      <c r="D3213" s="104">
        <f t="shared" ca="1" si="404"/>
        <v>100.0541624986141</v>
      </c>
      <c r="E3213" s="104">
        <f t="shared" ca="1" si="405"/>
        <v>4.6593326846023349</v>
      </c>
      <c r="F3213" s="104">
        <f t="shared" ca="1" si="400"/>
        <v>105.56561308764979</v>
      </c>
      <c r="G3213" s="104">
        <f t="shared" si="407"/>
        <v>3203</v>
      </c>
      <c r="H3213" s="104">
        <f t="shared" ca="1" si="401"/>
        <v>105.56561308764979</v>
      </c>
    </row>
    <row r="3214" spans="1:8">
      <c r="A3214" s="104">
        <f t="shared" si="406"/>
        <v>3204</v>
      </c>
      <c r="B3214" s="104">
        <f t="shared" ca="1" si="402"/>
        <v>0.49141422109779043</v>
      </c>
      <c r="C3214" s="104">
        <f t="shared" ca="1" si="403"/>
        <v>5.0141422109779051E-4</v>
      </c>
      <c r="D3214" s="104">
        <f t="shared" ca="1" si="404"/>
        <v>100.0546639128352</v>
      </c>
      <c r="E3214" s="104">
        <f t="shared" ca="1" si="405"/>
        <v>4.659834098823433</v>
      </c>
      <c r="F3214" s="104">
        <f t="shared" ca="1" si="400"/>
        <v>105.61855845998292</v>
      </c>
      <c r="G3214" s="104">
        <f t="shared" si="407"/>
        <v>3204</v>
      </c>
      <c r="H3214" s="104">
        <f t="shared" ca="1" si="401"/>
        <v>105.61855845998292</v>
      </c>
    </row>
    <row r="3215" spans="1:8">
      <c r="A3215" s="104">
        <f t="shared" si="406"/>
        <v>3205</v>
      </c>
      <c r="B3215" s="104">
        <f t="shared" ca="1" si="402"/>
        <v>-0.60950377618639107</v>
      </c>
      <c r="C3215" s="104">
        <f t="shared" ca="1" si="403"/>
        <v>-5.9950377618639102E-4</v>
      </c>
      <c r="D3215" s="104">
        <f t="shared" ca="1" si="404"/>
        <v>100.05406440905901</v>
      </c>
      <c r="E3215" s="104">
        <f t="shared" ca="1" si="405"/>
        <v>4.6592345950472467</v>
      </c>
      <c r="F3215" s="104">
        <f t="shared" ca="1" si="400"/>
        <v>105.5552587114658</v>
      </c>
      <c r="G3215" s="104">
        <f t="shared" si="407"/>
        <v>3205</v>
      </c>
      <c r="H3215" s="104">
        <f t="shared" ca="1" si="401"/>
        <v>105.5552587114658</v>
      </c>
    </row>
    <row r="3216" spans="1:8">
      <c r="A3216" s="104">
        <f t="shared" si="406"/>
        <v>3206</v>
      </c>
      <c r="B3216" s="104">
        <f t="shared" ca="1" si="402"/>
        <v>-0.24627350577333768</v>
      </c>
      <c r="C3216" s="104">
        <f t="shared" ca="1" si="403"/>
        <v>-2.3627350577333769E-4</v>
      </c>
      <c r="D3216" s="104">
        <f t="shared" ca="1" si="404"/>
        <v>100.05382813555323</v>
      </c>
      <c r="E3216" s="104">
        <f t="shared" ca="1" si="405"/>
        <v>4.658998321541473</v>
      </c>
      <c r="F3216" s="104">
        <f t="shared" ca="1" si="400"/>
        <v>105.53032174652526</v>
      </c>
      <c r="G3216" s="104">
        <f t="shared" si="407"/>
        <v>3206</v>
      </c>
      <c r="H3216" s="104">
        <f t="shared" ca="1" si="401"/>
        <v>105.53032174652526</v>
      </c>
    </row>
    <row r="3217" spans="1:8">
      <c r="A3217" s="104">
        <f t="shared" si="406"/>
        <v>3207</v>
      </c>
      <c r="B3217" s="104">
        <f t="shared" ca="1" si="402"/>
        <v>-1.6378242955796849</v>
      </c>
      <c r="C3217" s="104">
        <f t="shared" ca="1" si="403"/>
        <v>-1.6278242955796848E-3</v>
      </c>
      <c r="D3217" s="104">
        <f t="shared" ca="1" si="404"/>
        <v>100.05220031125765</v>
      </c>
      <c r="E3217" s="104">
        <f t="shared" ca="1" si="405"/>
        <v>4.6573704972458936</v>
      </c>
      <c r="F3217" s="104">
        <f t="shared" ca="1" si="400"/>
        <v>105.35867666678372</v>
      </c>
      <c r="G3217" s="104">
        <f t="shared" si="407"/>
        <v>3207</v>
      </c>
      <c r="H3217" s="104">
        <f t="shared" ca="1" si="401"/>
        <v>105.35867666678372</v>
      </c>
    </row>
    <row r="3218" spans="1:8">
      <c r="A3218" s="104">
        <f t="shared" si="406"/>
        <v>3208</v>
      </c>
      <c r="B3218" s="104">
        <f t="shared" ca="1" si="402"/>
        <v>0.28092598859835283</v>
      </c>
      <c r="C3218" s="104">
        <f t="shared" ca="1" si="403"/>
        <v>2.9092598859835285E-4</v>
      </c>
      <c r="D3218" s="104">
        <f t="shared" ca="1" si="404"/>
        <v>100.05249123724624</v>
      </c>
      <c r="E3218" s="104">
        <f t="shared" ca="1" si="405"/>
        <v>4.6576614232344919</v>
      </c>
      <c r="F3218" s="104">
        <f t="shared" ca="1" si="400"/>
        <v>105.38933270305303</v>
      </c>
      <c r="G3218" s="104">
        <f t="shared" si="407"/>
        <v>3208</v>
      </c>
      <c r="H3218" s="104">
        <f t="shared" ca="1" si="401"/>
        <v>105.38933270305303</v>
      </c>
    </row>
    <row r="3219" spans="1:8">
      <c r="A3219" s="104">
        <f t="shared" si="406"/>
        <v>3209</v>
      </c>
      <c r="B3219" s="104">
        <f t="shared" ca="1" si="402"/>
        <v>0.96792086003016542</v>
      </c>
      <c r="C3219" s="104">
        <f t="shared" ca="1" si="403"/>
        <v>9.7792086003016532E-4</v>
      </c>
      <c r="D3219" s="104">
        <f t="shared" ca="1" si="404"/>
        <v>100.05346915810627</v>
      </c>
      <c r="E3219" s="104">
        <f t="shared" ca="1" si="405"/>
        <v>4.6586393440945217</v>
      </c>
      <c r="F3219" s="104">
        <f t="shared" ca="1" si="400"/>
        <v>105.49244553980748</v>
      </c>
      <c r="G3219" s="104">
        <f t="shared" si="407"/>
        <v>3209</v>
      </c>
      <c r="H3219" s="104">
        <f t="shared" ca="1" si="401"/>
        <v>105.49244553980748</v>
      </c>
    </row>
    <row r="3220" spans="1:8">
      <c r="A3220" s="104">
        <f t="shared" si="406"/>
        <v>3210</v>
      </c>
      <c r="B3220" s="104">
        <f t="shared" ca="1" si="402"/>
        <v>0.35924314126693035</v>
      </c>
      <c r="C3220" s="104">
        <f t="shared" ca="1" si="403"/>
        <v>3.6924314126693039E-4</v>
      </c>
      <c r="D3220" s="104">
        <f t="shared" ca="1" si="404"/>
        <v>100.05383840124753</v>
      </c>
      <c r="E3220" s="104">
        <f t="shared" ca="1" si="405"/>
        <v>4.6590085872357889</v>
      </c>
      <c r="F3220" s="104">
        <f t="shared" ca="1" si="400"/>
        <v>105.53140509411001</v>
      </c>
      <c r="G3220" s="104">
        <f t="shared" si="407"/>
        <v>3210</v>
      </c>
      <c r="H3220" s="104">
        <f t="shared" ca="1" si="401"/>
        <v>105.53140509411001</v>
      </c>
    </row>
    <row r="3221" spans="1:8">
      <c r="A3221" s="104">
        <f t="shared" si="406"/>
        <v>3211</v>
      </c>
      <c r="B3221" s="104">
        <f t="shared" ca="1" si="402"/>
        <v>-2.2426425421208242E-2</v>
      </c>
      <c r="C3221" s="104">
        <f t="shared" ca="1" si="403"/>
        <v>-1.2426425421208241E-5</v>
      </c>
      <c r="D3221" s="104">
        <f t="shared" ca="1" si="404"/>
        <v>100.0538259748221</v>
      </c>
      <c r="E3221" s="104">
        <f t="shared" ca="1" si="405"/>
        <v>4.6589961608103678</v>
      </c>
      <c r="F3221" s="104">
        <f t="shared" ca="1" si="400"/>
        <v>105.53009372412286</v>
      </c>
      <c r="G3221" s="104">
        <f t="shared" si="407"/>
        <v>3211</v>
      </c>
      <c r="H3221" s="104">
        <f t="shared" ca="1" si="401"/>
        <v>105.53009372412286</v>
      </c>
    </row>
    <row r="3222" spans="1:8">
      <c r="A3222" s="104">
        <f t="shared" si="406"/>
        <v>3212</v>
      </c>
      <c r="B3222" s="104">
        <f t="shared" ca="1" si="402"/>
        <v>1.8599001746488235</v>
      </c>
      <c r="C3222" s="104">
        <f t="shared" ca="1" si="403"/>
        <v>1.8699001746488235E-3</v>
      </c>
      <c r="D3222" s="104">
        <f t="shared" ca="1" si="404"/>
        <v>100.05569587499676</v>
      </c>
      <c r="E3222" s="104">
        <f t="shared" ca="1" si="405"/>
        <v>4.6608660609850165</v>
      </c>
      <c r="F3222" s="104">
        <f t="shared" ca="1" si="400"/>
        <v>105.72760907425068</v>
      </c>
      <c r="G3222" s="104">
        <f t="shared" si="407"/>
        <v>3212</v>
      </c>
      <c r="H3222" s="104">
        <f t="shared" ca="1" si="401"/>
        <v>105.72760907425068</v>
      </c>
    </row>
    <row r="3223" spans="1:8">
      <c r="A3223" s="104">
        <f t="shared" si="406"/>
        <v>3213</v>
      </c>
      <c r="B3223" s="104">
        <f t="shared" ca="1" si="402"/>
        <v>-0.97994477579421302</v>
      </c>
      <c r="C3223" s="104">
        <f t="shared" ca="1" si="403"/>
        <v>-9.6994477579421309E-4</v>
      </c>
      <c r="D3223" s="104">
        <f t="shared" ca="1" si="404"/>
        <v>100.05472593022097</v>
      </c>
      <c r="E3223" s="104">
        <f t="shared" ca="1" si="405"/>
        <v>4.6598961162092225</v>
      </c>
      <c r="F3223" s="104">
        <f t="shared" ca="1" si="400"/>
        <v>105.62510884998639</v>
      </c>
      <c r="G3223" s="104">
        <f t="shared" si="407"/>
        <v>3213</v>
      </c>
      <c r="H3223" s="104">
        <f t="shared" ca="1" si="401"/>
        <v>105.62510884998639</v>
      </c>
    </row>
    <row r="3224" spans="1:8">
      <c r="A3224" s="104">
        <f t="shared" si="406"/>
        <v>3214</v>
      </c>
      <c r="B3224" s="104">
        <f t="shared" ca="1" si="402"/>
        <v>1.1557464585126014</v>
      </c>
      <c r="C3224" s="104">
        <f t="shared" ca="1" si="403"/>
        <v>1.1657464585126014E-3</v>
      </c>
      <c r="D3224" s="104">
        <f t="shared" ca="1" si="404"/>
        <v>100.05589167667948</v>
      </c>
      <c r="E3224" s="104">
        <f t="shared" ca="1" si="405"/>
        <v>4.6610618626677347</v>
      </c>
      <c r="F3224" s="104">
        <f t="shared" ca="1" si="400"/>
        <v>105.74831274485781</v>
      </c>
      <c r="G3224" s="104">
        <f t="shared" si="407"/>
        <v>3214</v>
      </c>
      <c r="H3224" s="104">
        <f t="shared" ca="1" si="401"/>
        <v>105.74831274485781</v>
      </c>
    </row>
    <row r="3225" spans="1:8">
      <c r="A3225" s="104">
        <f t="shared" si="406"/>
        <v>3215</v>
      </c>
      <c r="B3225" s="104">
        <f t="shared" ca="1" si="402"/>
        <v>5.0654907804572255E-2</v>
      </c>
      <c r="C3225" s="104">
        <f t="shared" ca="1" si="403"/>
        <v>6.0654907804572256E-5</v>
      </c>
      <c r="D3225" s="104">
        <f t="shared" ca="1" si="404"/>
        <v>100.05595233158728</v>
      </c>
      <c r="E3225" s="104">
        <f t="shared" ca="1" si="405"/>
        <v>4.6611225175755395</v>
      </c>
      <c r="F3225" s="104">
        <f t="shared" ca="1" si="400"/>
        <v>105.75472709354676</v>
      </c>
      <c r="G3225" s="104">
        <f t="shared" si="407"/>
        <v>3215</v>
      </c>
      <c r="H3225" s="104">
        <f t="shared" ca="1" si="401"/>
        <v>105.75472709354676</v>
      </c>
    </row>
    <row r="3226" spans="1:8">
      <c r="A3226" s="104">
        <f t="shared" si="406"/>
        <v>3216</v>
      </c>
      <c r="B3226" s="104">
        <f t="shared" ca="1" si="402"/>
        <v>-0.15022877470046408</v>
      </c>
      <c r="C3226" s="104">
        <f t="shared" ca="1" si="403"/>
        <v>-1.402287747004641E-4</v>
      </c>
      <c r="D3226" s="104">
        <f t="shared" ca="1" si="404"/>
        <v>100.05581210281258</v>
      </c>
      <c r="E3226" s="104">
        <f t="shared" ca="1" si="405"/>
        <v>4.660982288800839</v>
      </c>
      <c r="F3226" s="104">
        <f t="shared" ca="1" si="400"/>
        <v>105.7398982774853</v>
      </c>
      <c r="G3226" s="104">
        <f t="shared" si="407"/>
        <v>3216</v>
      </c>
      <c r="H3226" s="104">
        <f t="shared" ca="1" si="401"/>
        <v>105.7398982774853</v>
      </c>
    </row>
    <row r="3227" spans="1:8">
      <c r="A3227" s="104">
        <f t="shared" si="406"/>
        <v>3217</v>
      </c>
      <c r="B3227" s="104">
        <f t="shared" ca="1" si="402"/>
        <v>-1.7004506729184712</v>
      </c>
      <c r="C3227" s="104">
        <f t="shared" ca="1" si="403"/>
        <v>-1.6904506729184712E-3</v>
      </c>
      <c r="D3227" s="104">
        <f t="shared" ca="1" si="404"/>
        <v>100.05412165213966</v>
      </c>
      <c r="E3227" s="104">
        <f t="shared" ca="1" si="405"/>
        <v>4.6592918381279205</v>
      </c>
      <c r="F3227" s="104">
        <f t="shared" ca="1" si="400"/>
        <v>105.56130119259922</v>
      </c>
      <c r="G3227" s="104">
        <f t="shared" si="407"/>
        <v>3217</v>
      </c>
      <c r="H3227" s="104">
        <f t="shared" ca="1" si="401"/>
        <v>105.56130119259922</v>
      </c>
    </row>
    <row r="3228" spans="1:8">
      <c r="A3228" s="104">
        <f t="shared" si="406"/>
        <v>3218</v>
      </c>
      <c r="B3228" s="104">
        <f t="shared" ca="1" si="402"/>
        <v>0.92337692686411632</v>
      </c>
      <c r="C3228" s="104">
        <f t="shared" ca="1" si="403"/>
        <v>9.3337692686411636E-4</v>
      </c>
      <c r="D3228" s="104">
        <f t="shared" ca="1" si="404"/>
        <v>100.05505502906652</v>
      </c>
      <c r="E3228" s="104">
        <f t="shared" ca="1" si="405"/>
        <v>4.6602252150547843</v>
      </c>
      <c r="F3228" s="104">
        <f t="shared" ca="1" si="400"/>
        <v>105.65987567191796</v>
      </c>
      <c r="G3228" s="104">
        <f t="shared" si="407"/>
        <v>3218</v>
      </c>
      <c r="H3228" s="104">
        <f t="shared" ca="1" si="401"/>
        <v>105.65987567191796</v>
      </c>
    </row>
    <row r="3229" spans="1:8">
      <c r="A3229" s="104">
        <f t="shared" si="406"/>
        <v>3219</v>
      </c>
      <c r="B3229" s="104">
        <f t="shared" ca="1" si="402"/>
        <v>-0.39810223652062238</v>
      </c>
      <c r="C3229" s="104">
        <f t="shared" ca="1" si="403"/>
        <v>-3.8810223652062235E-4</v>
      </c>
      <c r="D3229" s="104">
        <f t="shared" ca="1" si="404"/>
        <v>100.05466692683001</v>
      </c>
      <c r="E3229" s="104">
        <f t="shared" ca="1" si="405"/>
        <v>4.6598371128182636</v>
      </c>
      <c r="F3229" s="104">
        <f t="shared" ca="1" si="400"/>
        <v>105.61887679425186</v>
      </c>
      <c r="G3229" s="104">
        <f t="shared" si="407"/>
        <v>3219</v>
      </c>
      <c r="H3229" s="104">
        <f t="shared" ca="1" si="401"/>
        <v>105.61887679425186</v>
      </c>
    </row>
    <row r="3230" spans="1:8">
      <c r="A3230" s="104">
        <f t="shared" si="406"/>
        <v>3220</v>
      </c>
      <c r="B3230" s="104">
        <f t="shared" ca="1" si="402"/>
        <v>-0.61322358199205396</v>
      </c>
      <c r="C3230" s="104">
        <f t="shared" ca="1" si="403"/>
        <v>-6.032235819920539E-4</v>
      </c>
      <c r="D3230" s="104">
        <f t="shared" ca="1" si="404"/>
        <v>100.05406370324802</v>
      </c>
      <c r="E3230" s="104">
        <f t="shared" ca="1" si="405"/>
        <v>4.6592338892362717</v>
      </c>
      <c r="F3230" s="104">
        <f t="shared" ca="1" si="400"/>
        <v>105.55518420943201</v>
      </c>
      <c r="G3230" s="104">
        <f t="shared" si="407"/>
        <v>3220</v>
      </c>
      <c r="H3230" s="104">
        <f t="shared" ca="1" si="401"/>
        <v>105.55518420943201</v>
      </c>
    </row>
    <row r="3231" spans="1:8">
      <c r="A3231" s="104">
        <f t="shared" si="406"/>
        <v>3221</v>
      </c>
      <c r="B3231" s="104">
        <f t="shared" ca="1" si="402"/>
        <v>-1.7257857434095651</v>
      </c>
      <c r="C3231" s="104">
        <f t="shared" ca="1" si="403"/>
        <v>-1.7157857434095651E-3</v>
      </c>
      <c r="D3231" s="104">
        <f t="shared" ca="1" si="404"/>
        <v>100.0523479175046</v>
      </c>
      <c r="E3231" s="104">
        <f t="shared" ca="1" si="405"/>
        <v>4.6575181034928619</v>
      </c>
      <c r="F3231" s="104">
        <f t="shared" ca="1" si="400"/>
        <v>105.37422941344511</v>
      </c>
      <c r="G3231" s="104">
        <f t="shared" si="407"/>
        <v>3221</v>
      </c>
      <c r="H3231" s="104">
        <f t="shared" ca="1" si="401"/>
        <v>105.37422941344511</v>
      </c>
    </row>
    <row r="3232" spans="1:8">
      <c r="A3232" s="104">
        <f t="shared" si="406"/>
        <v>3222</v>
      </c>
      <c r="B3232" s="104">
        <f t="shared" ca="1" si="402"/>
        <v>-0.23570515276960113</v>
      </c>
      <c r="C3232" s="104">
        <f t="shared" ca="1" si="403"/>
        <v>-2.2570515276960115E-4</v>
      </c>
      <c r="D3232" s="104">
        <f t="shared" ca="1" si="404"/>
        <v>100.05212221235183</v>
      </c>
      <c r="E3232" s="104">
        <f t="shared" ca="1" si="405"/>
        <v>4.6572923983400925</v>
      </c>
      <c r="F3232" s="104">
        <f t="shared" ca="1" si="400"/>
        <v>105.35044859072545</v>
      </c>
      <c r="G3232" s="104">
        <f t="shared" si="407"/>
        <v>3222</v>
      </c>
      <c r="H3232" s="104">
        <f t="shared" ca="1" si="401"/>
        <v>105.35044859072545</v>
      </c>
    </row>
    <row r="3233" spans="1:8">
      <c r="A3233" s="104">
        <f t="shared" si="406"/>
        <v>3223</v>
      </c>
      <c r="B3233" s="104">
        <f t="shared" ca="1" si="402"/>
        <v>-1.1420235355499999</v>
      </c>
      <c r="C3233" s="104">
        <f t="shared" ca="1" si="403"/>
        <v>-1.13202353555E-3</v>
      </c>
      <c r="D3233" s="104">
        <f t="shared" ca="1" si="404"/>
        <v>100.05099018881629</v>
      </c>
      <c r="E3233" s="104">
        <f t="shared" ca="1" si="405"/>
        <v>4.6561603748045428</v>
      </c>
      <c r="F3233" s="104">
        <f t="shared" ca="1" si="400"/>
        <v>105.23125688007933</v>
      </c>
      <c r="G3233" s="104">
        <f t="shared" si="407"/>
        <v>3223</v>
      </c>
      <c r="H3233" s="104">
        <f t="shared" ca="1" si="401"/>
        <v>105.23125688007933</v>
      </c>
    </row>
    <row r="3234" spans="1:8">
      <c r="A3234" s="104">
        <f t="shared" si="406"/>
        <v>3224</v>
      </c>
      <c r="B3234" s="104">
        <f t="shared" ca="1" si="402"/>
        <v>-0.9780157797752369</v>
      </c>
      <c r="C3234" s="104">
        <f t="shared" ca="1" si="403"/>
        <v>-9.6801577977523681E-4</v>
      </c>
      <c r="D3234" s="104">
        <f t="shared" ca="1" si="404"/>
        <v>100.05002217303651</v>
      </c>
      <c r="E3234" s="104">
        <f t="shared" ca="1" si="405"/>
        <v>4.6551923590247677</v>
      </c>
      <c r="F3234" s="104">
        <f t="shared" ca="1" si="400"/>
        <v>105.1294406507028</v>
      </c>
      <c r="G3234" s="104">
        <f t="shared" si="407"/>
        <v>3224</v>
      </c>
      <c r="H3234" s="104">
        <f t="shared" ca="1" si="401"/>
        <v>105.1294406507028</v>
      </c>
    </row>
    <row r="3235" spans="1:8">
      <c r="A3235" s="104">
        <f t="shared" si="406"/>
        <v>3225</v>
      </c>
      <c r="B3235" s="104">
        <f t="shared" ca="1" si="402"/>
        <v>0.5936759882527467</v>
      </c>
      <c r="C3235" s="104">
        <f t="shared" ca="1" si="403"/>
        <v>6.036759882527467E-4</v>
      </c>
      <c r="D3235" s="104">
        <f t="shared" ca="1" si="404"/>
        <v>100.05062584902477</v>
      </c>
      <c r="E3235" s="104">
        <f t="shared" ca="1" si="405"/>
        <v>4.6557960350130205</v>
      </c>
      <c r="F3235" s="104">
        <f t="shared" ca="1" si="400"/>
        <v>105.19292392941968</v>
      </c>
      <c r="G3235" s="104">
        <f t="shared" si="407"/>
        <v>3225</v>
      </c>
      <c r="H3235" s="104">
        <f t="shared" ca="1" si="401"/>
        <v>105.19292392941968</v>
      </c>
    </row>
    <row r="3236" spans="1:8">
      <c r="A3236" s="104">
        <f t="shared" si="406"/>
        <v>3226</v>
      </c>
      <c r="B3236" s="104">
        <f t="shared" ca="1" si="402"/>
        <v>1.3991654141081495</v>
      </c>
      <c r="C3236" s="104">
        <f t="shared" ca="1" si="403"/>
        <v>1.4091654141081497E-3</v>
      </c>
      <c r="D3236" s="104">
        <f t="shared" ca="1" si="404"/>
        <v>100.05203501443887</v>
      </c>
      <c r="E3236" s="104">
        <f t="shared" ca="1" si="405"/>
        <v>4.6572052004271285</v>
      </c>
      <c r="F3236" s="104">
        <f t="shared" ca="1" si="400"/>
        <v>105.34126265198168</v>
      </c>
      <c r="G3236" s="104">
        <f t="shared" si="407"/>
        <v>3226</v>
      </c>
      <c r="H3236" s="104">
        <f t="shared" ca="1" si="401"/>
        <v>105.34126265198168</v>
      </c>
    </row>
    <row r="3237" spans="1:8">
      <c r="A3237" s="104">
        <f t="shared" si="406"/>
        <v>3227</v>
      </c>
      <c r="B3237" s="104">
        <f t="shared" ca="1" si="402"/>
        <v>0.16545233255269293</v>
      </c>
      <c r="C3237" s="104">
        <f t="shared" ca="1" si="403"/>
        <v>1.7545233255269292E-4</v>
      </c>
      <c r="D3237" s="104">
        <f t="shared" ca="1" si="404"/>
        <v>100.05221046677143</v>
      </c>
      <c r="E3237" s="104">
        <f t="shared" ca="1" si="405"/>
        <v>4.6573806527596808</v>
      </c>
      <c r="F3237" s="104">
        <f t="shared" ca="1" si="400"/>
        <v>105.3597466437103</v>
      </c>
      <c r="G3237" s="104">
        <f t="shared" si="407"/>
        <v>3227</v>
      </c>
      <c r="H3237" s="104">
        <f t="shared" ca="1" si="401"/>
        <v>105.3597466437103</v>
      </c>
    </row>
    <row r="3238" spans="1:8">
      <c r="A3238" s="104">
        <f t="shared" si="406"/>
        <v>3228</v>
      </c>
      <c r="B3238" s="104">
        <f t="shared" ca="1" si="402"/>
        <v>-0.34327224976716431</v>
      </c>
      <c r="C3238" s="104">
        <f t="shared" ca="1" si="403"/>
        <v>-3.3327224976716427E-4</v>
      </c>
      <c r="D3238" s="104">
        <f t="shared" ca="1" si="404"/>
        <v>100.05187719452167</v>
      </c>
      <c r="E3238" s="104">
        <f t="shared" ca="1" si="405"/>
        <v>4.6570473805099137</v>
      </c>
      <c r="F3238" s="104">
        <f t="shared" ca="1" si="400"/>
        <v>105.3246390144357</v>
      </c>
      <c r="G3238" s="104">
        <f t="shared" si="407"/>
        <v>3228</v>
      </c>
      <c r="H3238" s="104">
        <f t="shared" ca="1" si="401"/>
        <v>105.3246390144357</v>
      </c>
    </row>
    <row r="3239" spans="1:8">
      <c r="A3239" s="104">
        <f t="shared" si="406"/>
        <v>3229</v>
      </c>
      <c r="B3239" s="104">
        <f t="shared" ca="1" si="402"/>
        <v>0.45356668988473448</v>
      </c>
      <c r="C3239" s="104">
        <f t="shared" ca="1" si="403"/>
        <v>4.6356668988473452E-4</v>
      </c>
      <c r="D3239" s="104">
        <f t="shared" ca="1" si="404"/>
        <v>100.05234076121155</v>
      </c>
      <c r="E3239" s="104">
        <f t="shared" ca="1" si="405"/>
        <v>4.6575109471997989</v>
      </c>
      <c r="F3239" s="104">
        <f t="shared" ca="1" si="400"/>
        <v>105.37347532727637</v>
      </c>
      <c r="G3239" s="104">
        <f t="shared" si="407"/>
        <v>3229</v>
      </c>
      <c r="H3239" s="104">
        <f t="shared" ca="1" si="401"/>
        <v>105.37347532727637</v>
      </c>
    </row>
    <row r="3240" spans="1:8">
      <c r="A3240" s="104">
        <f t="shared" si="406"/>
        <v>3230</v>
      </c>
      <c r="B3240" s="104">
        <f t="shared" ca="1" si="402"/>
        <v>-0.14677092019889926</v>
      </c>
      <c r="C3240" s="104">
        <f t="shared" ca="1" si="403"/>
        <v>-1.3677092019889926E-4</v>
      </c>
      <c r="D3240" s="104">
        <f t="shared" ca="1" si="404"/>
        <v>100.05220399029136</v>
      </c>
      <c r="E3240" s="104">
        <f t="shared" ca="1" si="405"/>
        <v>4.6573741762795997</v>
      </c>
      <c r="F3240" s="104">
        <f t="shared" ca="1" si="400"/>
        <v>105.35906428561945</v>
      </c>
      <c r="G3240" s="104">
        <f t="shared" si="407"/>
        <v>3230</v>
      </c>
      <c r="H3240" s="104">
        <f t="shared" ca="1" si="401"/>
        <v>105.35906428561945</v>
      </c>
    </row>
    <row r="3241" spans="1:8">
      <c r="A3241" s="104">
        <f t="shared" si="406"/>
        <v>3231</v>
      </c>
      <c r="B3241" s="104">
        <f t="shared" ca="1" si="402"/>
        <v>-0.46539842903860451</v>
      </c>
      <c r="C3241" s="104">
        <f t="shared" ca="1" si="403"/>
        <v>-4.5539842903860448E-4</v>
      </c>
      <c r="D3241" s="104">
        <f t="shared" ca="1" si="404"/>
        <v>100.05174859186232</v>
      </c>
      <c r="E3241" s="104">
        <f t="shared" ca="1" si="405"/>
        <v>4.656918777850561</v>
      </c>
      <c r="F3241" s="104">
        <f t="shared" ca="1" si="400"/>
        <v>105.3110948566891</v>
      </c>
      <c r="G3241" s="104">
        <f t="shared" si="407"/>
        <v>3231</v>
      </c>
      <c r="H3241" s="104">
        <f t="shared" ca="1" si="401"/>
        <v>105.3110948566891</v>
      </c>
    </row>
    <row r="3242" spans="1:8">
      <c r="A3242" s="104">
        <f t="shared" si="406"/>
        <v>3232</v>
      </c>
      <c r="B3242" s="104">
        <f t="shared" ca="1" si="402"/>
        <v>1.2151906233852472</v>
      </c>
      <c r="C3242" s="104">
        <f t="shared" ca="1" si="403"/>
        <v>1.2251906233852472E-3</v>
      </c>
      <c r="D3242" s="104">
        <f t="shared" ca="1" si="404"/>
        <v>100.05297378248571</v>
      </c>
      <c r="E3242" s="104">
        <f t="shared" ca="1" si="405"/>
        <v>4.6581439684739463</v>
      </c>
      <c r="F3242" s="104">
        <f t="shared" ca="1" si="400"/>
        <v>105.44020009576022</v>
      </c>
      <c r="G3242" s="104">
        <f t="shared" si="407"/>
        <v>3232</v>
      </c>
      <c r="H3242" s="104">
        <f t="shared" ca="1" si="401"/>
        <v>105.44020009576022</v>
      </c>
    </row>
    <row r="3243" spans="1:8">
      <c r="A3243" s="104">
        <f t="shared" si="406"/>
        <v>3233</v>
      </c>
      <c r="B3243" s="104">
        <f t="shared" ca="1" si="402"/>
        <v>1.1231958676011966</v>
      </c>
      <c r="C3243" s="104">
        <f t="shared" ca="1" si="403"/>
        <v>1.1331958676011967E-3</v>
      </c>
      <c r="D3243" s="104">
        <f t="shared" ca="1" si="404"/>
        <v>100.0541069783533</v>
      </c>
      <c r="E3243" s="104">
        <f t="shared" ca="1" si="405"/>
        <v>4.6592771643415478</v>
      </c>
      <c r="F3243" s="104">
        <f t="shared" ca="1" si="400"/>
        <v>105.55975221998098</v>
      </c>
      <c r="G3243" s="104">
        <f t="shared" si="407"/>
        <v>3233</v>
      </c>
      <c r="H3243" s="104">
        <f t="shared" ca="1" si="401"/>
        <v>105.55975221998098</v>
      </c>
    </row>
    <row r="3244" spans="1:8">
      <c r="A3244" s="104">
        <f t="shared" si="406"/>
        <v>3234</v>
      </c>
      <c r="B3244" s="104">
        <f t="shared" ca="1" si="402"/>
        <v>-0.54390135890411706</v>
      </c>
      <c r="C3244" s="104">
        <f t="shared" ca="1" si="403"/>
        <v>-5.3390135890411707E-4</v>
      </c>
      <c r="D3244" s="104">
        <f t="shared" ca="1" si="404"/>
        <v>100.0535730769944</v>
      </c>
      <c r="E3244" s="104">
        <f t="shared" ca="1" si="405"/>
        <v>4.658743262982644</v>
      </c>
      <c r="F3244" s="104">
        <f t="shared" ca="1" si="400"/>
        <v>105.5034087670866</v>
      </c>
      <c r="G3244" s="104">
        <f t="shared" si="407"/>
        <v>3234</v>
      </c>
      <c r="H3244" s="104">
        <f t="shared" ca="1" si="401"/>
        <v>105.5034087670866</v>
      </c>
    </row>
    <row r="3245" spans="1:8">
      <c r="A3245" s="104">
        <f t="shared" si="406"/>
        <v>3235</v>
      </c>
      <c r="B3245" s="104">
        <f t="shared" ca="1" si="402"/>
        <v>0.46757391173534513</v>
      </c>
      <c r="C3245" s="104">
        <f t="shared" ca="1" si="403"/>
        <v>4.7757391173534517E-4</v>
      </c>
      <c r="D3245" s="104">
        <f t="shared" ca="1" si="404"/>
        <v>100.05405065090613</v>
      </c>
      <c r="E3245" s="104">
        <f t="shared" ca="1" si="405"/>
        <v>4.659220836894379</v>
      </c>
      <c r="F3245" s="104">
        <f t="shared" ca="1" si="400"/>
        <v>105.55380647607052</v>
      </c>
      <c r="G3245" s="104">
        <f t="shared" si="407"/>
        <v>3235</v>
      </c>
      <c r="H3245" s="104">
        <f t="shared" ca="1" si="401"/>
        <v>105.55380647607052</v>
      </c>
    </row>
    <row r="3246" spans="1:8">
      <c r="A3246" s="104">
        <f t="shared" si="406"/>
        <v>3236</v>
      </c>
      <c r="B3246" s="104">
        <f t="shared" ca="1" si="402"/>
        <v>-0.4564555559937622</v>
      </c>
      <c r="C3246" s="104">
        <f t="shared" ca="1" si="403"/>
        <v>-4.4645555599376216E-4</v>
      </c>
      <c r="D3246" s="104">
        <f t="shared" ca="1" si="404"/>
        <v>100.05360419535015</v>
      </c>
      <c r="E3246" s="104">
        <f t="shared" ca="1" si="405"/>
        <v>4.6587743813383851</v>
      </c>
      <c r="F3246" s="104">
        <f t="shared" ca="1" si="400"/>
        <v>105.50669191077526</v>
      </c>
      <c r="G3246" s="104">
        <f t="shared" si="407"/>
        <v>3236</v>
      </c>
      <c r="H3246" s="104">
        <f t="shared" ca="1" si="401"/>
        <v>105.50669191077526</v>
      </c>
    </row>
    <row r="3247" spans="1:8">
      <c r="A3247" s="104">
        <f t="shared" si="406"/>
        <v>3237</v>
      </c>
      <c r="B3247" s="104">
        <f t="shared" ca="1" si="402"/>
        <v>0.34837443602585416</v>
      </c>
      <c r="C3247" s="104">
        <f t="shared" ca="1" si="403"/>
        <v>3.5837443602585421E-4</v>
      </c>
      <c r="D3247" s="104">
        <f t="shared" ca="1" si="404"/>
        <v>100.05396256978618</v>
      </c>
      <c r="E3247" s="104">
        <f t="shared" ca="1" si="405"/>
        <v>4.6591327557744107</v>
      </c>
      <c r="F3247" s="104">
        <f t="shared" ca="1" si="400"/>
        <v>105.54450958802535</v>
      </c>
      <c r="G3247" s="104">
        <f t="shared" si="407"/>
        <v>3237</v>
      </c>
      <c r="H3247" s="104">
        <f t="shared" ca="1" si="401"/>
        <v>105.54450958802535</v>
      </c>
    </row>
    <row r="3248" spans="1:8">
      <c r="A3248" s="104">
        <f t="shared" si="406"/>
        <v>3238</v>
      </c>
      <c r="B3248" s="104">
        <f t="shared" ca="1" si="402"/>
        <v>-1.197916377436242</v>
      </c>
      <c r="C3248" s="104">
        <f t="shared" ca="1" si="403"/>
        <v>-1.187916377436242E-3</v>
      </c>
      <c r="D3248" s="104">
        <f t="shared" ca="1" si="404"/>
        <v>100.05277465340875</v>
      </c>
      <c r="E3248" s="104">
        <f t="shared" ca="1" si="405"/>
        <v>4.6579448393969747</v>
      </c>
      <c r="F3248" s="104">
        <f t="shared" ca="1" si="400"/>
        <v>105.41920597637862</v>
      </c>
      <c r="G3248" s="104">
        <f t="shared" si="407"/>
        <v>3238</v>
      </c>
      <c r="H3248" s="104">
        <f t="shared" ca="1" si="401"/>
        <v>105.41920597637862</v>
      </c>
    </row>
    <row r="3249" spans="1:8">
      <c r="A3249" s="104">
        <f t="shared" si="406"/>
        <v>3239</v>
      </c>
      <c r="B3249" s="104">
        <f t="shared" ca="1" si="402"/>
        <v>-0.25598532632928206</v>
      </c>
      <c r="C3249" s="104">
        <f t="shared" ca="1" si="403"/>
        <v>-2.4598532632928206E-4</v>
      </c>
      <c r="D3249" s="104">
        <f t="shared" ca="1" si="404"/>
        <v>100.05252866808242</v>
      </c>
      <c r="E3249" s="104">
        <f t="shared" ca="1" si="405"/>
        <v>4.6576988540706452</v>
      </c>
      <c r="F3249" s="104">
        <f t="shared" ca="1" si="400"/>
        <v>105.39327758772745</v>
      </c>
      <c r="G3249" s="104">
        <f t="shared" si="407"/>
        <v>3239</v>
      </c>
      <c r="H3249" s="104">
        <f t="shared" ca="1" si="401"/>
        <v>105.39327758772745</v>
      </c>
    </row>
    <row r="3250" spans="1:8">
      <c r="A3250" s="104">
        <f t="shared" si="406"/>
        <v>3240</v>
      </c>
      <c r="B3250" s="104">
        <f t="shared" ca="1" si="402"/>
        <v>6.6965399773715906E-2</v>
      </c>
      <c r="C3250" s="104">
        <f t="shared" ca="1" si="403"/>
        <v>7.69653997737159E-5</v>
      </c>
      <c r="D3250" s="104">
        <f t="shared" ca="1" si="404"/>
        <v>100.05260563348219</v>
      </c>
      <c r="E3250" s="104">
        <f t="shared" ca="1" si="405"/>
        <v>4.6577758194704186</v>
      </c>
      <c r="F3250" s="104">
        <f t="shared" ca="1" si="400"/>
        <v>105.40138953563607</v>
      </c>
      <c r="G3250" s="104">
        <f t="shared" si="407"/>
        <v>3240</v>
      </c>
      <c r="H3250" s="104">
        <f t="shared" ca="1" si="401"/>
        <v>105.40138953563607</v>
      </c>
    </row>
    <row r="3251" spans="1:8">
      <c r="A3251" s="104">
        <f t="shared" si="406"/>
        <v>3241</v>
      </c>
      <c r="B3251" s="104">
        <f t="shared" ca="1" si="402"/>
        <v>0.85236617483792587</v>
      </c>
      <c r="C3251" s="104">
        <f t="shared" ca="1" si="403"/>
        <v>8.6236617483792587E-4</v>
      </c>
      <c r="D3251" s="104">
        <f t="shared" ca="1" si="404"/>
        <v>100.05346799965703</v>
      </c>
      <c r="E3251" s="104">
        <f t="shared" ca="1" si="405"/>
        <v>4.6586381856452563</v>
      </c>
      <c r="F3251" s="104">
        <f t="shared" ca="1" si="400"/>
        <v>105.49232333223223</v>
      </c>
      <c r="G3251" s="104">
        <f t="shared" si="407"/>
        <v>3241</v>
      </c>
      <c r="H3251" s="104">
        <f t="shared" ca="1" si="401"/>
        <v>105.49232333223223</v>
      </c>
    </row>
    <row r="3252" spans="1:8">
      <c r="A3252" s="104">
        <f t="shared" si="406"/>
        <v>3242</v>
      </c>
      <c r="B3252" s="104">
        <f t="shared" ca="1" si="402"/>
        <v>-0.63520889960672156</v>
      </c>
      <c r="C3252" s="104">
        <f t="shared" ca="1" si="403"/>
        <v>-6.2520889960672151E-4</v>
      </c>
      <c r="D3252" s="104">
        <f t="shared" ca="1" si="404"/>
        <v>100.05284279075742</v>
      </c>
      <c r="E3252" s="104">
        <f t="shared" ca="1" si="405"/>
        <v>4.65801297674565</v>
      </c>
      <c r="F3252" s="104">
        <f t="shared" ca="1" si="400"/>
        <v>105.42638920629365</v>
      </c>
      <c r="G3252" s="104">
        <f t="shared" si="407"/>
        <v>3242</v>
      </c>
      <c r="H3252" s="104">
        <f t="shared" ca="1" si="401"/>
        <v>105.42638920629365</v>
      </c>
    </row>
    <row r="3253" spans="1:8">
      <c r="A3253" s="104">
        <f t="shared" si="406"/>
        <v>3243</v>
      </c>
      <c r="B3253" s="104">
        <f t="shared" ca="1" si="402"/>
        <v>-0.21160410311052225</v>
      </c>
      <c r="C3253" s="104">
        <f t="shared" ca="1" si="403"/>
        <v>-2.0160410311052224E-4</v>
      </c>
      <c r="D3253" s="104">
        <f t="shared" ca="1" si="404"/>
        <v>100.05264118665431</v>
      </c>
      <c r="E3253" s="104">
        <f t="shared" ca="1" si="405"/>
        <v>4.6578113726425396</v>
      </c>
      <c r="F3253" s="104">
        <f t="shared" ca="1" si="400"/>
        <v>105.40513695599597</v>
      </c>
      <c r="G3253" s="104">
        <f t="shared" si="407"/>
        <v>3243</v>
      </c>
      <c r="H3253" s="104">
        <f t="shared" ca="1" si="401"/>
        <v>105.40513695599597</v>
      </c>
    </row>
    <row r="3254" spans="1:8">
      <c r="A3254" s="104">
        <f t="shared" si="406"/>
        <v>3244</v>
      </c>
      <c r="B3254" s="104">
        <f t="shared" ca="1" si="402"/>
        <v>0.19972783942921102</v>
      </c>
      <c r="C3254" s="104">
        <f t="shared" ca="1" si="403"/>
        <v>2.0972783942921103E-4</v>
      </c>
      <c r="D3254" s="104">
        <f t="shared" ca="1" si="404"/>
        <v>100.05285091449375</v>
      </c>
      <c r="E3254" s="104">
        <f t="shared" ca="1" si="405"/>
        <v>4.6580211004819692</v>
      </c>
      <c r="F3254" s="104">
        <f t="shared" ca="1" si="400"/>
        <v>105.42724566595948</v>
      </c>
      <c r="G3254" s="104">
        <f t="shared" si="407"/>
        <v>3244</v>
      </c>
      <c r="H3254" s="104">
        <f t="shared" ca="1" si="401"/>
        <v>105.42724566595948</v>
      </c>
    </row>
    <row r="3255" spans="1:8">
      <c r="A3255" s="104">
        <f t="shared" si="406"/>
        <v>3245</v>
      </c>
      <c r="B3255" s="104">
        <f t="shared" ca="1" si="402"/>
        <v>-1.0513050500664924</v>
      </c>
      <c r="C3255" s="104">
        <f t="shared" ca="1" si="403"/>
        <v>-1.0413050500664924E-3</v>
      </c>
      <c r="D3255" s="104">
        <f t="shared" ca="1" si="404"/>
        <v>100.05180960944368</v>
      </c>
      <c r="E3255" s="104">
        <f t="shared" ca="1" si="405"/>
        <v>4.6569797954319023</v>
      </c>
      <c r="F3255" s="104">
        <f t="shared" ca="1" si="400"/>
        <v>105.3175208810339</v>
      </c>
      <c r="G3255" s="104">
        <f t="shared" si="407"/>
        <v>3245</v>
      </c>
      <c r="H3255" s="104">
        <f t="shared" ca="1" si="401"/>
        <v>105.3175208810339</v>
      </c>
    </row>
    <row r="3256" spans="1:8">
      <c r="A3256" s="104">
        <f t="shared" si="406"/>
        <v>3246</v>
      </c>
      <c r="B3256" s="104">
        <f t="shared" ca="1" si="402"/>
        <v>0.13459363978488664</v>
      </c>
      <c r="C3256" s="104">
        <f t="shared" ca="1" si="403"/>
        <v>1.4459363978488665E-4</v>
      </c>
      <c r="D3256" s="104">
        <f t="shared" ca="1" si="404"/>
        <v>100.05195420308347</v>
      </c>
      <c r="E3256" s="104">
        <f t="shared" ca="1" si="405"/>
        <v>4.6571243890716874</v>
      </c>
      <c r="F3256" s="104">
        <f t="shared" ca="1" si="400"/>
        <v>105.33275022571787</v>
      </c>
      <c r="G3256" s="104">
        <f t="shared" si="407"/>
        <v>3246</v>
      </c>
      <c r="H3256" s="104">
        <f t="shared" ca="1" si="401"/>
        <v>105.33275022571787</v>
      </c>
    </row>
    <row r="3257" spans="1:8">
      <c r="A3257" s="104">
        <f t="shared" si="406"/>
        <v>3247</v>
      </c>
      <c r="B3257" s="104">
        <f t="shared" ca="1" si="402"/>
        <v>0.25505040997747896</v>
      </c>
      <c r="C3257" s="104">
        <f t="shared" ca="1" si="403"/>
        <v>2.6505040997747901E-4</v>
      </c>
      <c r="D3257" s="104">
        <f t="shared" ca="1" si="404"/>
        <v>100.05221925349345</v>
      </c>
      <c r="E3257" s="104">
        <f t="shared" ca="1" si="405"/>
        <v>4.6573894394816646</v>
      </c>
      <c r="F3257" s="104">
        <f t="shared" ca="1" si="400"/>
        <v>105.36067241457957</v>
      </c>
      <c r="G3257" s="104">
        <f t="shared" si="407"/>
        <v>3247</v>
      </c>
      <c r="H3257" s="104">
        <f t="shared" ca="1" si="401"/>
        <v>105.36067241457957</v>
      </c>
    </row>
    <row r="3258" spans="1:8">
      <c r="A3258" s="104">
        <f t="shared" si="406"/>
        <v>3248</v>
      </c>
      <c r="B3258" s="104">
        <f t="shared" ca="1" si="402"/>
        <v>1.2827689226362247</v>
      </c>
      <c r="C3258" s="104">
        <f t="shared" ca="1" si="403"/>
        <v>1.2927689226362247E-3</v>
      </c>
      <c r="D3258" s="104">
        <f t="shared" ca="1" si="404"/>
        <v>100.05351202241609</v>
      </c>
      <c r="E3258" s="104">
        <f t="shared" ca="1" si="405"/>
        <v>4.6586822084043007</v>
      </c>
      <c r="F3258" s="104">
        <f t="shared" ca="1" si="400"/>
        <v>105.49696749758705</v>
      </c>
      <c r="G3258" s="104">
        <f t="shared" si="407"/>
        <v>3248</v>
      </c>
      <c r="H3258" s="104">
        <f t="shared" ca="1" si="401"/>
        <v>105.49696749758705</v>
      </c>
    </row>
    <row r="3259" spans="1:8">
      <c r="A3259" s="104">
        <f t="shared" si="406"/>
        <v>3249</v>
      </c>
      <c r="B3259" s="104">
        <f t="shared" ca="1" si="402"/>
        <v>0.8054144206327416</v>
      </c>
      <c r="C3259" s="104">
        <f t="shared" ca="1" si="403"/>
        <v>8.1541442063274162E-4</v>
      </c>
      <c r="D3259" s="104">
        <f t="shared" ca="1" si="404"/>
        <v>100.05432743683672</v>
      </c>
      <c r="E3259" s="104">
        <f t="shared" ca="1" si="405"/>
        <v>4.6594976228249338</v>
      </c>
      <c r="F3259" s="104">
        <f t="shared" ca="1" si="400"/>
        <v>105.58302632825504</v>
      </c>
      <c r="G3259" s="104">
        <f t="shared" si="407"/>
        <v>3249</v>
      </c>
      <c r="H3259" s="104">
        <f t="shared" ca="1" si="401"/>
        <v>105.58302632825504</v>
      </c>
    </row>
    <row r="3260" spans="1:8">
      <c r="A3260" s="104">
        <f t="shared" si="406"/>
        <v>3250</v>
      </c>
      <c r="B3260" s="104">
        <f t="shared" ca="1" si="402"/>
        <v>-0.3922252125968656</v>
      </c>
      <c r="C3260" s="104">
        <f t="shared" ca="1" si="403"/>
        <v>-3.822252125968656E-4</v>
      </c>
      <c r="D3260" s="104">
        <f t="shared" ca="1" si="404"/>
        <v>100.05394521162413</v>
      </c>
      <c r="E3260" s="104">
        <f t="shared" ca="1" si="405"/>
        <v>4.6591153976123367</v>
      </c>
      <c r="F3260" s="104">
        <f t="shared" ca="1" si="400"/>
        <v>105.54267754522239</v>
      </c>
      <c r="G3260" s="104">
        <f t="shared" si="407"/>
        <v>3250</v>
      </c>
      <c r="H3260" s="104">
        <f t="shared" ca="1" si="401"/>
        <v>105.54267754522239</v>
      </c>
    </row>
    <row r="3261" spans="1:8">
      <c r="A3261" s="104">
        <f t="shared" si="406"/>
        <v>3251</v>
      </c>
      <c r="B3261" s="104">
        <f t="shared" ca="1" si="402"/>
        <v>-1.195117624767414</v>
      </c>
      <c r="C3261" s="104">
        <f t="shared" ca="1" si="403"/>
        <v>-1.1851176247674141E-3</v>
      </c>
      <c r="D3261" s="104">
        <f t="shared" ca="1" si="404"/>
        <v>100.05276009399935</v>
      </c>
      <c r="E3261" s="104">
        <f t="shared" ca="1" si="405"/>
        <v>4.6579302799875695</v>
      </c>
      <c r="F3261" s="104">
        <f t="shared" ca="1" si="400"/>
        <v>105.41767114617278</v>
      </c>
      <c r="G3261" s="104">
        <f t="shared" si="407"/>
        <v>3251</v>
      </c>
      <c r="H3261" s="104">
        <f t="shared" ca="1" si="401"/>
        <v>105.41767114617278</v>
      </c>
    </row>
    <row r="3262" spans="1:8">
      <c r="A3262" s="104">
        <f t="shared" si="406"/>
        <v>3252</v>
      </c>
      <c r="B3262" s="104">
        <f t="shared" ca="1" si="402"/>
        <v>-0.42961369532950211</v>
      </c>
      <c r="C3262" s="104">
        <f t="shared" ca="1" si="403"/>
        <v>-4.1961369532950209E-4</v>
      </c>
      <c r="D3262" s="104">
        <f t="shared" ca="1" si="404"/>
        <v>100.05234048030403</v>
      </c>
      <c r="E3262" s="104">
        <f t="shared" ca="1" si="405"/>
        <v>4.6575106662922403</v>
      </c>
      <c r="F3262" s="104">
        <f t="shared" ca="1" si="400"/>
        <v>105.37344572707482</v>
      </c>
      <c r="G3262" s="104">
        <f t="shared" si="407"/>
        <v>3252</v>
      </c>
      <c r="H3262" s="104">
        <f t="shared" ca="1" si="401"/>
        <v>105.37344572707482</v>
      </c>
    </row>
    <row r="3263" spans="1:8">
      <c r="A3263" s="104">
        <f t="shared" si="406"/>
        <v>3253</v>
      </c>
      <c r="B3263" s="104">
        <f t="shared" ca="1" si="402"/>
        <v>1.1648587531998165</v>
      </c>
      <c r="C3263" s="104">
        <f t="shared" ca="1" si="403"/>
        <v>1.1748587531998165E-3</v>
      </c>
      <c r="D3263" s="104">
        <f t="shared" ca="1" si="404"/>
        <v>100.05351533905723</v>
      </c>
      <c r="E3263" s="104">
        <f t="shared" ca="1" si="405"/>
        <v>4.6586855250454402</v>
      </c>
      <c r="F3263" s="104">
        <f t="shared" ca="1" si="400"/>
        <v>105.49731739374978</v>
      </c>
      <c r="G3263" s="104">
        <f t="shared" si="407"/>
        <v>3253</v>
      </c>
      <c r="H3263" s="104">
        <f t="shared" ca="1" si="401"/>
        <v>105.49731739374978</v>
      </c>
    </row>
    <row r="3264" spans="1:8">
      <c r="A3264" s="104">
        <f t="shared" si="406"/>
        <v>3254</v>
      </c>
      <c r="B3264" s="104">
        <f t="shared" ca="1" si="402"/>
        <v>1.8203407976026322</v>
      </c>
      <c r="C3264" s="104">
        <f t="shared" ca="1" si="403"/>
        <v>1.8303407976026323E-3</v>
      </c>
      <c r="D3264" s="104">
        <f t="shared" ca="1" si="404"/>
        <v>100.05534567985482</v>
      </c>
      <c r="E3264" s="104">
        <f t="shared" ca="1" si="405"/>
        <v>4.6605158658430428</v>
      </c>
      <c r="F3264" s="104">
        <f t="shared" ca="1" si="400"/>
        <v>105.6905902614629</v>
      </c>
      <c r="G3264" s="104">
        <f t="shared" si="407"/>
        <v>3254</v>
      </c>
      <c r="H3264" s="104">
        <f t="shared" ca="1" si="401"/>
        <v>105.6905902614629</v>
      </c>
    </row>
    <row r="3265" spans="1:8">
      <c r="A3265" s="104">
        <f t="shared" si="406"/>
        <v>3255</v>
      </c>
      <c r="B3265" s="104">
        <f t="shared" ca="1" si="402"/>
        <v>-0.65320534259203566</v>
      </c>
      <c r="C3265" s="104">
        <f t="shared" ca="1" si="403"/>
        <v>-6.4320534259203568E-4</v>
      </c>
      <c r="D3265" s="104">
        <f t="shared" ca="1" si="404"/>
        <v>100.05470247451223</v>
      </c>
      <c r="E3265" s="104">
        <f t="shared" ca="1" si="405"/>
        <v>4.6598726605004508</v>
      </c>
      <c r="F3265" s="104">
        <f t="shared" ca="1" si="400"/>
        <v>105.62263136724989</v>
      </c>
      <c r="G3265" s="104">
        <f t="shared" si="407"/>
        <v>3255</v>
      </c>
      <c r="H3265" s="104">
        <f t="shared" ca="1" si="401"/>
        <v>105.62263136724989</v>
      </c>
    </row>
    <row r="3266" spans="1:8">
      <c r="A3266" s="104">
        <f t="shared" si="406"/>
        <v>3256</v>
      </c>
      <c r="B3266" s="104">
        <f t="shared" ca="1" si="402"/>
        <v>-1.1751727845118909</v>
      </c>
      <c r="C3266" s="104">
        <f t="shared" ca="1" si="403"/>
        <v>-1.1651727845118909E-3</v>
      </c>
      <c r="D3266" s="104">
        <f t="shared" ca="1" si="404"/>
        <v>100.05353730172772</v>
      </c>
      <c r="E3266" s="104">
        <f t="shared" ca="1" si="405"/>
        <v>4.6587074877159393</v>
      </c>
      <c r="F3266" s="104">
        <f t="shared" ca="1" si="400"/>
        <v>105.49963442201421</v>
      </c>
      <c r="G3266" s="104">
        <f t="shared" si="407"/>
        <v>3256</v>
      </c>
      <c r="H3266" s="104">
        <f t="shared" ca="1" si="401"/>
        <v>105.49963442201421</v>
      </c>
    </row>
    <row r="3267" spans="1:8">
      <c r="A3267" s="104">
        <f t="shared" si="406"/>
        <v>3257</v>
      </c>
      <c r="B3267" s="104">
        <f t="shared" ca="1" si="402"/>
        <v>1.0522122482686638</v>
      </c>
      <c r="C3267" s="104">
        <f t="shared" ca="1" si="403"/>
        <v>1.0622122482686638E-3</v>
      </c>
      <c r="D3267" s="104">
        <f t="shared" ca="1" si="404"/>
        <v>100.05459951397599</v>
      </c>
      <c r="E3267" s="104">
        <f t="shared" ca="1" si="405"/>
        <v>4.6597696999642082</v>
      </c>
      <c r="F3267" s="104">
        <f t="shared" ca="1" si="400"/>
        <v>105.61175696431177</v>
      </c>
      <c r="G3267" s="104">
        <f t="shared" si="407"/>
        <v>3257</v>
      </c>
      <c r="H3267" s="104">
        <f t="shared" ca="1" si="401"/>
        <v>105.61175696431177</v>
      </c>
    </row>
    <row r="3268" spans="1:8">
      <c r="A3268" s="104">
        <f t="shared" si="406"/>
        <v>3258</v>
      </c>
      <c r="B3268" s="104">
        <f t="shared" ca="1" si="402"/>
        <v>0.70069547250077857</v>
      </c>
      <c r="C3268" s="104">
        <f t="shared" ca="1" si="403"/>
        <v>7.1069547250077864E-4</v>
      </c>
      <c r="D3268" s="104">
        <f t="shared" ca="1" si="404"/>
        <v>100.05531020944849</v>
      </c>
      <c r="E3268" s="104">
        <f t="shared" ca="1" si="405"/>
        <v>4.6604803954367089</v>
      </c>
      <c r="F3268" s="104">
        <f t="shared" ca="1" si="400"/>
        <v>105.68684143976716</v>
      </c>
      <c r="G3268" s="104">
        <f t="shared" si="407"/>
        <v>3258</v>
      </c>
      <c r="H3268" s="104">
        <f t="shared" ca="1" si="401"/>
        <v>105.68684143976716</v>
      </c>
    </row>
    <row r="3269" spans="1:8">
      <c r="A3269" s="104">
        <f t="shared" si="406"/>
        <v>3259</v>
      </c>
      <c r="B3269" s="104">
        <f t="shared" ca="1" si="402"/>
        <v>1.7466736414713586</v>
      </c>
      <c r="C3269" s="104">
        <f t="shared" ca="1" si="403"/>
        <v>1.7566736414713587E-3</v>
      </c>
      <c r="D3269" s="104">
        <f t="shared" ca="1" si="404"/>
        <v>100.05706688308996</v>
      </c>
      <c r="E3269" s="104">
        <f t="shared" ca="1" si="405"/>
        <v>4.6622370690781798</v>
      </c>
      <c r="F3269" s="104">
        <f t="shared" ca="1" si="400"/>
        <v>105.87266189353601</v>
      </c>
      <c r="G3269" s="104">
        <f t="shared" si="407"/>
        <v>3259</v>
      </c>
      <c r="H3269" s="104">
        <f t="shared" ca="1" si="401"/>
        <v>105.87266189353601</v>
      </c>
    </row>
    <row r="3270" spans="1:8">
      <c r="A3270" s="104">
        <f t="shared" si="406"/>
        <v>3260</v>
      </c>
      <c r="B3270" s="104">
        <f t="shared" ca="1" si="402"/>
        <v>-0.36904480174837118</v>
      </c>
      <c r="C3270" s="104">
        <f t="shared" ca="1" si="403"/>
        <v>-3.5904480174837118E-4</v>
      </c>
      <c r="D3270" s="104">
        <f t="shared" ca="1" si="404"/>
        <v>100.0567078382882</v>
      </c>
      <c r="E3270" s="104">
        <f t="shared" ca="1" si="405"/>
        <v>4.6618780242764313</v>
      </c>
      <c r="F3270" s="104">
        <f t="shared" ca="1" si="400"/>
        <v>105.83465568800941</v>
      </c>
      <c r="G3270" s="104">
        <f t="shared" si="407"/>
        <v>3260</v>
      </c>
      <c r="H3270" s="104">
        <f t="shared" ca="1" si="401"/>
        <v>105.83465568800941</v>
      </c>
    </row>
    <row r="3271" spans="1:8">
      <c r="A3271" s="104">
        <f t="shared" si="406"/>
        <v>3261</v>
      </c>
      <c r="B3271" s="104">
        <f t="shared" ca="1" si="402"/>
        <v>-0.30976225494187792</v>
      </c>
      <c r="C3271" s="104">
        <f t="shared" ca="1" si="403"/>
        <v>-2.9976225494187791E-4</v>
      </c>
      <c r="D3271" s="104">
        <f t="shared" ca="1" si="404"/>
        <v>100.05640807603326</v>
      </c>
      <c r="E3271" s="104">
        <f t="shared" ca="1" si="405"/>
        <v>4.6615782620214894</v>
      </c>
      <c r="F3271" s="104">
        <f t="shared" ca="1" si="400"/>
        <v>105.80293520750827</v>
      </c>
      <c r="G3271" s="104">
        <f t="shared" si="407"/>
        <v>3261</v>
      </c>
      <c r="H3271" s="104">
        <f t="shared" ca="1" si="401"/>
        <v>105.80293520750827</v>
      </c>
    </row>
    <row r="3272" spans="1:8">
      <c r="A3272" s="104">
        <f t="shared" si="406"/>
        <v>3262</v>
      </c>
      <c r="B3272" s="104">
        <f t="shared" ca="1" si="402"/>
        <v>0.21149393624348117</v>
      </c>
      <c r="C3272" s="104">
        <f t="shared" ca="1" si="403"/>
        <v>2.2149393624348117E-4</v>
      </c>
      <c r="D3272" s="104">
        <f t="shared" ca="1" si="404"/>
        <v>100.0566295699695</v>
      </c>
      <c r="E3272" s="104">
        <f t="shared" ca="1" si="405"/>
        <v>4.6617997559577331</v>
      </c>
      <c r="F3272" s="104">
        <f t="shared" ca="1" si="400"/>
        <v>105.82637251160807</v>
      </c>
      <c r="G3272" s="104">
        <f t="shared" si="407"/>
        <v>3262</v>
      </c>
      <c r="H3272" s="104">
        <f t="shared" ca="1" si="401"/>
        <v>105.82637251160807</v>
      </c>
    </row>
    <row r="3273" spans="1:8">
      <c r="A3273" s="104">
        <f t="shared" si="406"/>
        <v>3263</v>
      </c>
      <c r="B3273" s="104">
        <f t="shared" ca="1" si="402"/>
        <v>-0.78284377542301753</v>
      </c>
      <c r="C3273" s="104">
        <f t="shared" ca="1" si="403"/>
        <v>-7.7284377542301752E-4</v>
      </c>
      <c r="D3273" s="104">
        <f t="shared" ca="1" si="404"/>
        <v>100.05585672619408</v>
      </c>
      <c r="E3273" s="104">
        <f t="shared" ca="1" si="405"/>
        <v>4.6610269121823098</v>
      </c>
      <c r="F3273" s="104">
        <f t="shared" ca="1" si="400"/>
        <v>105.74461685458148</v>
      </c>
      <c r="G3273" s="104">
        <f t="shared" si="407"/>
        <v>3263</v>
      </c>
      <c r="H3273" s="104">
        <f t="shared" ca="1" si="401"/>
        <v>105.74461685458148</v>
      </c>
    </row>
    <row r="3274" spans="1:8">
      <c r="A3274" s="104">
        <f t="shared" si="406"/>
        <v>3264</v>
      </c>
      <c r="B3274" s="104">
        <f t="shared" ca="1" si="402"/>
        <v>-2.1141057449121448</v>
      </c>
      <c r="C3274" s="104">
        <f t="shared" ca="1" si="403"/>
        <v>-2.1041057449121448E-3</v>
      </c>
      <c r="D3274" s="104">
        <f t="shared" ca="1" si="404"/>
        <v>100.05375262044917</v>
      </c>
      <c r="E3274" s="104">
        <f t="shared" ca="1" si="405"/>
        <v>4.6589228064373973</v>
      </c>
      <c r="F3274" s="104">
        <f t="shared" ref="F3274:F3337" ca="1" si="408">EXP(E3274)</f>
        <v>105.52235291418282</v>
      </c>
      <c r="G3274" s="104">
        <f t="shared" si="407"/>
        <v>3264</v>
      </c>
      <c r="H3274" s="104">
        <f t="shared" ref="H3274:H3337" ca="1" si="409">F3274</f>
        <v>105.52235291418282</v>
      </c>
    </row>
    <row r="3275" spans="1:8">
      <c r="A3275" s="104">
        <f t="shared" si="406"/>
        <v>3265</v>
      </c>
      <c r="B3275" s="104">
        <f t="shared" ref="B3275:B3338" ca="1" si="410">NORMINV(RAND(),0,1)</f>
        <v>0.64302113375509973</v>
      </c>
      <c r="C3275" s="104">
        <f t="shared" ref="C3275:C3338" ca="1" si="411">$E$2+B3275*$C$3</f>
        <v>6.5302113375509982E-4</v>
      </c>
      <c r="D3275" s="104">
        <f t="shared" ref="D3275:D3338" ca="1" si="412">D3274+C3275</f>
        <v>100.05440564158293</v>
      </c>
      <c r="E3275" s="104">
        <f t="shared" ref="E3275:E3338" ca="1" si="413">E3274+C3275</f>
        <v>4.6595758275711523</v>
      </c>
      <c r="F3275" s="104">
        <f t="shared" ca="1" si="408"/>
        <v>105.59128374491439</v>
      </c>
      <c r="G3275" s="104">
        <f t="shared" si="407"/>
        <v>3265</v>
      </c>
      <c r="H3275" s="104">
        <f t="shared" ca="1" si="409"/>
        <v>105.59128374491439</v>
      </c>
    </row>
    <row r="3276" spans="1:8">
      <c r="A3276" s="104">
        <f t="shared" ref="A3276:A3339" si="414">A3275+1</f>
        <v>3266</v>
      </c>
      <c r="B3276" s="104">
        <f t="shared" ca="1" si="410"/>
        <v>0.35482606238317471</v>
      </c>
      <c r="C3276" s="104">
        <f t="shared" ca="1" si="411"/>
        <v>3.6482606238317475E-4</v>
      </c>
      <c r="D3276" s="104">
        <f t="shared" ca="1" si="412"/>
        <v>100.05477046764531</v>
      </c>
      <c r="E3276" s="104">
        <f t="shared" ca="1" si="413"/>
        <v>4.6599406536335355</v>
      </c>
      <c r="F3276" s="104">
        <f t="shared" ca="1" si="408"/>
        <v>105.62981322503695</v>
      </c>
      <c r="G3276" s="104">
        <f t="shared" ref="G3276:G3339" si="415">G3275+1</f>
        <v>3266</v>
      </c>
      <c r="H3276" s="104">
        <f t="shared" ca="1" si="409"/>
        <v>105.62981322503695</v>
      </c>
    </row>
    <row r="3277" spans="1:8">
      <c r="A3277" s="104">
        <f t="shared" si="414"/>
        <v>3267</v>
      </c>
      <c r="B3277" s="104">
        <f t="shared" ca="1" si="410"/>
        <v>0.4655423399572578</v>
      </c>
      <c r="C3277" s="104">
        <f t="shared" ca="1" si="411"/>
        <v>4.7554233995725784E-4</v>
      </c>
      <c r="D3277" s="104">
        <f t="shared" ca="1" si="412"/>
        <v>100.05524600998527</v>
      </c>
      <c r="E3277" s="104">
        <f t="shared" ca="1" si="413"/>
        <v>4.6604161959734931</v>
      </c>
      <c r="F3277" s="104">
        <f t="shared" ca="1" si="408"/>
        <v>105.68005661907101</v>
      </c>
      <c r="G3277" s="104">
        <f t="shared" si="415"/>
        <v>3267</v>
      </c>
      <c r="H3277" s="104">
        <f t="shared" ca="1" si="409"/>
        <v>105.68005661907101</v>
      </c>
    </row>
    <row r="3278" spans="1:8">
      <c r="A3278" s="104">
        <f t="shared" si="414"/>
        <v>3268</v>
      </c>
      <c r="B3278" s="104">
        <f t="shared" ca="1" si="410"/>
        <v>-0.1498652181757929</v>
      </c>
      <c r="C3278" s="104">
        <f t="shared" ca="1" si="411"/>
        <v>-1.3986521817579292E-4</v>
      </c>
      <c r="D3278" s="104">
        <f t="shared" ca="1" si="412"/>
        <v>100.05510614476709</v>
      </c>
      <c r="E3278" s="104">
        <f t="shared" ca="1" si="413"/>
        <v>4.660276330755317</v>
      </c>
      <c r="F3278" s="104">
        <f t="shared" ca="1" si="408"/>
        <v>105.66527668851832</v>
      </c>
      <c r="G3278" s="104">
        <f t="shared" si="415"/>
        <v>3268</v>
      </c>
      <c r="H3278" s="104">
        <f t="shared" ca="1" si="409"/>
        <v>105.66527668851832</v>
      </c>
    </row>
    <row r="3279" spans="1:8">
      <c r="A3279" s="104">
        <f t="shared" si="414"/>
        <v>3269</v>
      </c>
      <c r="B3279" s="104">
        <f t="shared" ca="1" si="410"/>
        <v>0.7251106230529194</v>
      </c>
      <c r="C3279" s="104">
        <f t="shared" ca="1" si="411"/>
        <v>7.3511062305291945E-4</v>
      </c>
      <c r="D3279" s="104">
        <f t="shared" ca="1" si="412"/>
        <v>100.05584125539015</v>
      </c>
      <c r="E3279" s="104">
        <f t="shared" ca="1" si="413"/>
        <v>4.6610114413783696</v>
      </c>
      <c r="F3279" s="104">
        <f t="shared" ca="1" si="408"/>
        <v>105.74298091300109</v>
      </c>
      <c r="G3279" s="104">
        <f t="shared" si="415"/>
        <v>3269</v>
      </c>
      <c r="H3279" s="104">
        <f t="shared" ca="1" si="409"/>
        <v>105.74298091300109</v>
      </c>
    </row>
    <row r="3280" spans="1:8">
      <c r="A3280" s="104">
        <f t="shared" si="414"/>
        <v>3270</v>
      </c>
      <c r="B3280" s="104">
        <f t="shared" ca="1" si="410"/>
        <v>1.5510255419686332</v>
      </c>
      <c r="C3280" s="104">
        <f t="shared" ca="1" si="411"/>
        <v>1.5610255419686333E-3</v>
      </c>
      <c r="D3280" s="104">
        <f t="shared" ca="1" si="412"/>
        <v>100.05740228093212</v>
      </c>
      <c r="E3280" s="104">
        <f t="shared" ca="1" si="413"/>
        <v>4.6625724669203379</v>
      </c>
      <c r="F3280" s="104">
        <f t="shared" ca="1" si="408"/>
        <v>105.90817731144296</v>
      </c>
      <c r="G3280" s="104">
        <f t="shared" si="415"/>
        <v>3270</v>
      </c>
      <c r="H3280" s="104">
        <f t="shared" ca="1" si="409"/>
        <v>105.90817731144296</v>
      </c>
    </row>
    <row r="3281" spans="1:8">
      <c r="A3281" s="104">
        <f t="shared" si="414"/>
        <v>3271</v>
      </c>
      <c r="B3281" s="104">
        <f t="shared" ca="1" si="410"/>
        <v>-1.2515092335386173</v>
      </c>
      <c r="C3281" s="104">
        <f t="shared" ca="1" si="411"/>
        <v>-1.2415092335386173E-3</v>
      </c>
      <c r="D3281" s="104">
        <f t="shared" ca="1" si="412"/>
        <v>100.05616077169859</v>
      </c>
      <c r="E3281" s="104">
        <f t="shared" ca="1" si="413"/>
        <v>4.6613309576867996</v>
      </c>
      <c r="F3281" s="104">
        <f t="shared" ca="1" si="408"/>
        <v>105.77677291816568</v>
      </c>
      <c r="G3281" s="104">
        <f t="shared" si="415"/>
        <v>3271</v>
      </c>
      <c r="H3281" s="104">
        <f t="shared" ca="1" si="409"/>
        <v>105.77677291816568</v>
      </c>
    </row>
    <row r="3282" spans="1:8">
      <c r="A3282" s="104">
        <f t="shared" si="414"/>
        <v>3272</v>
      </c>
      <c r="B3282" s="104">
        <f t="shared" ca="1" si="410"/>
        <v>-0.45165865534833682</v>
      </c>
      <c r="C3282" s="104">
        <f t="shared" ca="1" si="411"/>
        <v>-4.4165865534833679E-4</v>
      </c>
      <c r="D3282" s="104">
        <f t="shared" ca="1" si="412"/>
        <v>100.05571911304324</v>
      </c>
      <c r="E3282" s="104">
        <f t="shared" ca="1" si="413"/>
        <v>4.6608892990314512</v>
      </c>
      <c r="F3282" s="104">
        <f t="shared" ca="1" si="408"/>
        <v>105.73006600588681</v>
      </c>
      <c r="G3282" s="104">
        <f t="shared" si="415"/>
        <v>3272</v>
      </c>
      <c r="H3282" s="104">
        <f t="shared" ca="1" si="409"/>
        <v>105.73006600588681</v>
      </c>
    </row>
    <row r="3283" spans="1:8">
      <c r="A3283" s="104">
        <f t="shared" si="414"/>
        <v>3273</v>
      </c>
      <c r="B3283" s="104">
        <f t="shared" ca="1" si="410"/>
        <v>1.036266596025512</v>
      </c>
      <c r="C3283" s="104">
        <f t="shared" ca="1" si="411"/>
        <v>1.0462665960255121E-3</v>
      </c>
      <c r="D3283" s="104">
        <f t="shared" ca="1" si="412"/>
        <v>100.05676537963926</v>
      </c>
      <c r="E3283" s="104">
        <f t="shared" ca="1" si="413"/>
        <v>4.661935565627477</v>
      </c>
      <c r="F3283" s="104">
        <f t="shared" ca="1" si="408"/>
        <v>105.84074573229816</v>
      </c>
      <c r="G3283" s="104">
        <f t="shared" si="415"/>
        <v>3273</v>
      </c>
      <c r="H3283" s="104">
        <f t="shared" ca="1" si="409"/>
        <v>105.84074573229816</v>
      </c>
    </row>
    <row r="3284" spans="1:8">
      <c r="A3284" s="104">
        <f t="shared" si="414"/>
        <v>3274</v>
      </c>
      <c r="B3284" s="104">
        <f t="shared" ca="1" si="410"/>
        <v>-1.299614936534792</v>
      </c>
      <c r="C3284" s="104">
        <f t="shared" ca="1" si="411"/>
        <v>-1.2896149365347919E-3</v>
      </c>
      <c r="D3284" s="104">
        <f t="shared" ca="1" si="412"/>
        <v>100.05547576470272</v>
      </c>
      <c r="E3284" s="104">
        <f t="shared" ca="1" si="413"/>
        <v>4.6606459506909426</v>
      </c>
      <c r="F3284" s="104">
        <f t="shared" ca="1" si="408"/>
        <v>105.70433990011193</v>
      </c>
      <c r="G3284" s="104">
        <f t="shared" si="415"/>
        <v>3274</v>
      </c>
      <c r="H3284" s="104">
        <f t="shared" ca="1" si="409"/>
        <v>105.70433990011193</v>
      </c>
    </row>
    <row r="3285" spans="1:8">
      <c r="A3285" s="104">
        <f t="shared" si="414"/>
        <v>3275</v>
      </c>
      <c r="B3285" s="104">
        <f t="shared" ca="1" si="410"/>
        <v>0.75738410673168177</v>
      </c>
      <c r="C3285" s="104">
        <f t="shared" ca="1" si="411"/>
        <v>7.6738410673168184E-4</v>
      </c>
      <c r="D3285" s="104">
        <f t="shared" ca="1" si="412"/>
        <v>100.05624314880946</v>
      </c>
      <c r="E3285" s="104">
        <f t="shared" ca="1" si="413"/>
        <v>4.6614133347976745</v>
      </c>
      <c r="F3285" s="104">
        <f t="shared" ca="1" si="408"/>
        <v>105.78548686202618</v>
      </c>
      <c r="G3285" s="104">
        <f t="shared" si="415"/>
        <v>3275</v>
      </c>
      <c r="H3285" s="104">
        <f t="shared" ca="1" si="409"/>
        <v>105.78548686202618</v>
      </c>
    </row>
    <row r="3286" spans="1:8">
      <c r="A3286" s="104">
        <f t="shared" si="414"/>
        <v>3276</v>
      </c>
      <c r="B3286" s="104">
        <f t="shared" ca="1" si="410"/>
        <v>1.2380654043332311</v>
      </c>
      <c r="C3286" s="104">
        <f t="shared" ca="1" si="411"/>
        <v>1.2480654043332312E-3</v>
      </c>
      <c r="D3286" s="104">
        <f t="shared" ca="1" si="412"/>
        <v>100.0574912142138</v>
      </c>
      <c r="E3286" s="104">
        <f t="shared" ca="1" si="413"/>
        <v>4.6626614002020075</v>
      </c>
      <c r="F3286" s="104">
        <f t="shared" ca="1" si="408"/>
        <v>105.91759649204002</v>
      </c>
      <c r="G3286" s="104">
        <f t="shared" si="415"/>
        <v>3276</v>
      </c>
      <c r="H3286" s="104">
        <f t="shared" ca="1" si="409"/>
        <v>105.91759649204002</v>
      </c>
    </row>
    <row r="3287" spans="1:8">
      <c r="A3287" s="104">
        <f t="shared" si="414"/>
        <v>3277</v>
      </c>
      <c r="B3287" s="104">
        <f t="shared" ca="1" si="410"/>
        <v>-0.19471718143645728</v>
      </c>
      <c r="C3287" s="104">
        <f t="shared" ca="1" si="411"/>
        <v>-1.8471718143645729E-4</v>
      </c>
      <c r="D3287" s="104">
        <f t="shared" ca="1" si="412"/>
        <v>100.05730649703236</v>
      </c>
      <c r="E3287" s="104">
        <f t="shared" ca="1" si="413"/>
        <v>4.6624766830205706</v>
      </c>
      <c r="F3287" s="104">
        <f t="shared" ca="1" si="408"/>
        <v>105.89803349901753</v>
      </c>
      <c r="G3287" s="104">
        <f t="shared" si="415"/>
        <v>3277</v>
      </c>
      <c r="H3287" s="104">
        <f t="shared" ca="1" si="409"/>
        <v>105.89803349901753</v>
      </c>
    </row>
    <row r="3288" spans="1:8">
      <c r="A3288" s="104">
        <f t="shared" si="414"/>
        <v>3278</v>
      </c>
      <c r="B3288" s="104">
        <f t="shared" ca="1" si="410"/>
        <v>-1.8305426049640059</v>
      </c>
      <c r="C3288" s="104">
        <f t="shared" ca="1" si="411"/>
        <v>-1.8205426049640058E-3</v>
      </c>
      <c r="D3288" s="104">
        <f t="shared" ca="1" si="412"/>
        <v>100.0554859544274</v>
      </c>
      <c r="E3288" s="104">
        <f t="shared" ca="1" si="413"/>
        <v>4.6606561404156066</v>
      </c>
      <c r="F3288" s="104">
        <f t="shared" ca="1" si="408"/>
        <v>105.70541700371901</v>
      </c>
      <c r="G3288" s="104">
        <f t="shared" si="415"/>
        <v>3278</v>
      </c>
      <c r="H3288" s="104">
        <f t="shared" ca="1" si="409"/>
        <v>105.70541700371901</v>
      </c>
    </row>
    <row r="3289" spans="1:8">
      <c r="A3289" s="104">
        <f t="shared" si="414"/>
        <v>3279</v>
      </c>
      <c r="B3289" s="104">
        <f t="shared" ca="1" si="410"/>
        <v>-0.45133497695702862</v>
      </c>
      <c r="C3289" s="104">
        <f t="shared" ca="1" si="411"/>
        <v>-4.4133497695702861E-4</v>
      </c>
      <c r="D3289" s="104">
        <f t="shared" ca="1" si="412"/>
        <v>100.05504461945044</v>
      </c>
      <c r="E3289" s="104">
        <f t="shared" ca="1" si="413"/>
        <v>4.6602148054386499</v>
      </c>
      <c r="F3289" s="104">
        <f t="shared" ca="1" si="408"/>
        <v>105.65877579889604</v>
      </c>
      <c r="G3289" s="104">
        <f t="shared" si="415"/>
        <v>3279</v>
      </c>
      <c r="H3289" s="104">
        <f t="shared" ca="1" si="409"/>
        <v>105.65877579889604</v>
      </c>
    </row>
    <row r="3290" spans="1:8">
      <c r="A3290" s="104">
        <f t="shared" si="414"/>
        <v>3280</v>
      </c>
      <c r="B3290" s="104">
        <f t="shared" ca="1" si="410"/>
        <v>0.2080887079301782</v>
      </c>
      <c r="C3290" s="104">
        <f t="shared" ca="1" si="411"/>
        <v>2.180887079301782E-4</v>
      </c>
      <c r="D3290" s="104">
        <f t="shared" ca="1" si="412"/>
        <v>100.05526270815837</v>
      </c>
      <c r="E3290" s="104">
        <f t="shared" ca="1" si="413"/>
        <v>4.66043289414658</v>
      </c>
      <c r="F3290" s="104">
        <f t="shared" ca="1" si="408"/>
        <v>105.68182129768169</v>
      </c>
      <c r="G3290" s="104">
        <f t="shared" si="415"/>
        <v>3280</v>
      </c>
      <c r="H3290" s="104">
        <f t="shared" ca="1" si="409"/>
        <v>105.68182129768169</v>
      </c>
    </row>
    <row r="3291" spans="1:8">
      <c r="A3291" s="104">
        <f t="shared" si="414"/>
        <v>3281</v>
      </c>
      <c r="B3291" s="104">
        <f t="shared" ca="1" si="410"/>
        <v>4.911186795640575E-2</v>
      </c>
      <c r="C3291" s="104">
        <f t="shared" ca="1" si="411"/>
        <v>5.9111867956405747E-5</v>
      </c>
      <c r="D3291" s="104">
        <f t="shared" ca="1" si="412"/>
        <v>100.05532182002632</v>
      </c>
      <c r="E3291" s="104">
        <f t="shared" ca="1" si="413"/>
        <v>4.6604920060145361</v>
      </c>
      <c r="F3291" s="104">
        <f t="shared" ca="1" si="408"/>
        <v>105.68806853218862</v>
      </c>
      <c r="G3291" s="104">
        <f t="shared" si="415"/>
        <v>3281</v>
      </c>
      <c r="H3291" s="104">
        <f t="shared" ca="1" si="409"/>
        <v>105.68806853218862</v>
      </c>
    </row>
    <row r="3292" spans="1:8">
      <c r="A3292" s="104">
        <f t="shared" si="414"/>
        <v>3282</v>
      </c>
      <c r="B3292" s="104">
        <f t="shared" ca="1" si="410"/>
        <v>-1.0976755700078353</v>
      </c>
      <c r="C3292" s="104">
        <f t="shared" ca="1" si="411"/>
        <v>-1.0876755700078354E-3</v>
      </c>
      <c r="D3292" s="104">
        <f t="shared" ca="1" si="412"/>
        <v>100.05423414445632</v>
      </c>
      <c r="E3292" s="104">
        <f t="shared" ca="1" si="413"/>
        <v>4.6594043304445281</v>
      </c>
      <c r="F3292" s="104">
        <f t="shared" ca="1" si="408"/>
        <v>105.57317669585341</v>
      </c>
      <c r="G3292" s="104">
        <f t="shared" si="415"/>
        <v>3282</v>
      </c>
      <c r="H3292" s="104">
        <f t="shared" ca="1" si="409"/>
        <v>105.57317669585341</v>
      </c>
    </row>
    <row r="3293" spans="1:8">
      <c r="A3293" s="104">
        <f t="shared" si="414"/>
        <v>3283</v>
      </c>
      <c r="B3293" s="104">
        <f t="shared" ca="1" si="410"/>
        <v>-0.12822952806025462</v>
      </c>
      <c r="C3293" s="104">
        <f t="shared" ca="1" si="411"/>
        <v>-1.1822952806025462E-4</v>
      </c>
      <c r="D3293" s="104">
        <f t="shared" ca="1" si="412"/>
        <v>100.05411591492826</v>
      </c>
      <c r="E3293" s="104">
        <f t="shared" ca="1" si="413"/>
        <v>4.6592861009164679</v>
      </c>
      <c r="F3293" s="104">
        <f t="shared" ca="1" si="408"/>
        <v>105.56069556683038</v>
      </c>
      <c r="G3293" s="104">
        <f t="shared" si="415"/>
        <v>3283</v>
      </c>
      <c r="H3293" s="104">
        <f t="shared" ca="1" si="409"/>
        <v>105.56069556683038</v>
      </c>
    </row>
    <row r="3294" spans="1:8">
      <c r="A3294" s="104">
        <f t="shared" si="414"/>
        <v>3284</v>
      </c>
      <c r="B3294" s="104">
        <f t="shared" ca="1" si="410"/>
        <v>-1.5695748367012863</v>
      </c>
      <c r="C3294" s="104">
        <f t="shared" ca="1" si="411"/>
        <v>-1.5595748367012864E-3</v>
      </c>
      <c r="D3294" s="104">
        <f t="shared" ca="1" si="412"/>
        <v>100.05255634009156</v>
      </c>
      <c r="E3294" s="104">
        <f t="shared" ca="1" si="413"/>
        <v>4.6577265260797667</v>
      </c>
      <c r="F3294" s="104">
        <f t="shared" ca="1" si="408"/>
        <v>105.3961940718185</v>
      </c>
      <c r="G3294" s="104">
        <f t="shared" si="415"/>
        <v>3284</v>
      </c>
      <c r="H3294" s="104">
        <f t="shared" ca="1" si="409"/>
        <v>105.3961940718185</v>
      </c>
    </row>
    <row r="3295" spans="1:8">
      <c r="A3295" s="104">
        <f t="shared" si="414"/>
        <v>3285</v>
      </c>
      <c r="B3295" s="104">
        <f t="shared" ca="1" si="410"/>
        <v>0.5110573806472094</v>
      </c>
      <c r="C3295" s="104">
        <f t="shared" ca="1" si="411"/>
        <v>5.210573806472094E-4</v>
      </c>
      <c r="D3295" s="104">
        <f t="shared" ca="1" si="412"/>
        <v>100.05307739747221</v>
      </c>
      <c r="E3295" s="104">
        <f t="shared" ca="1" si="413"/>
        <v>4.6582475834604136</v>
      </c>
      <c r="F3295" s="104">
        <f t="shared" ca="1" si="408"/>
        <v>105.45112584669224</v>
      </c>
      <c r="G3295" s="104">
        <f t="shared" si="415"/>
        <v>3285</v>
      </c>
      <c r="H3295" s="104">
        <f t="shared" ca="1" si="409"/>
        <v>105.45112584669224</v>
      </c>
    </row>
    <row r="3296" spans="1:8">
      <c r="A3296" s="104">
        <f t="shared" si="414"/>
        <v>3286</v>
      </c>
      <c r="B3296" s="104">
        <f t="shared" ca="1" si="410"/>
        <v>0.28272347264301578</v>
      </c>
      <c r="C3296" s="104">
        <f t="shared" ca="1" si="411"/>
        <v>2.9272347264301581E-4</v>
      </c>
      <c r="D3296" s="104">
        <f t="shared" ca="1" si="412"/>
        <v>100.05337012094485</v>
      </c>
      <c r="E3296" s="104">
        <f t="shared" ca="1" si="413"/>
        <v>4.6585403069330562</v>
      </c>
      <c r="F3296" s="104">
        <f t="shared" ca="1" si="408"/>
        <v>105.48199838478199</v>
      </c>
      <c r="G3296" s="104">
        <f t="shared" si="415"/>
        <v>3286</v>
      </c>
      <c r="H3296" s="104">
        <f t="shared" ca="1" si="409"/>
        <v>105.48199838478199</v>
      </c>
    </row>
    <row r="3297" spans="1:8">
      <c r="A3297" s="104">
        <f t="shared" si="414"/>
        <v>3287</v>
      </c>
      <c r="B3297" s="104">
        <f t="shared" ca="1" si="410"/>
        <v>-0.46433106408779423</v>
      </c>
      <c r="C3297" s="104">
        <f t="shared" ca="1" si="411"/>
        <v>-4.5433106408779419E-4</v>
      </c>
      <c r="D3297" s="104">
        <f t="shared" ca="1" si="412"/>
        <v>100.05291578988076</v>
      </c>
      <c r="E3297" s="104">
        <f t="shared" ca="1" si="413"/>
        <v>4.6580859758689686</v>
      </c>
      <c r="F3297" s="104">
        <f t="shared" ca="1" si="408"/>
        <v>105.43408552118906</v>
      </c>
      <c r="G3297" s="104">
        <f t="shared" si="415"/>
        <v>3287</v>
      </c>
      <c r="H3297" s="104">
        <f t="shared" ca="1" si="409"/>
        <v>105.43408552118906</v>
      </c>
    </row>
    <row r="3298" spans="1:8">
      <c r="A3298" s="104">
        <f t="shared" si="414"/>
        <v>3288</v>
      </c>
      <c r="B3298" s="104">
        <f t="shared" ca="1" si="410"/>
        <v>-0.47405668456440397</v>
      </c>
      <c r="C3298" s="104">
        <f t="shared" ca="1" si="411"/>
        <v>-4.6405668456440393E-4</v>
      </c>
      <c r="D3298" s="104">
        <f t="shared" ca="1" si="412"/>
        <v>100.05245173319619</v>
      </c>
      <c r="E3298" s="104">
        <f t="shared" ca="1" si="413"/>
        <v>4.6576219191844039</v>
      </c>
      <c r="F3298" s="104">
        <f t="shared" ca="1" si="408"/>
        <v>105.38516947980781</v>
      </c>
      <c r="G3298" s="104">
        <f t="shared" si="415"/>
        <v>3288</v>
      </c>
      <c r="H3298" s="104">
        <f t="shared" ca="1" si="409"/>
        <v>105.38516947980781</v>
      </c>
    </row>
    <row r="3299" spans="1:8">
      <c r="A3299" s="104">
        <f t="shared" si="414"/>
        <v>3289</v>
      </c>
      <c r="B3299" s="104">
        <f t="shared" ca="1" si="410"/>
        <v>-0.34398903666113212</v>
      </c>
      <c r="C3299" s="104">
        <f t="shared" ca="1" si="411"/>
        <v>-3.3398903666113211E-4</v>
      </c>
      <c r="D3299" s="104">
        <f t="shared" ca="1" si="412"/>
        <v>100.05211774415953</v>
      </c>
      <c r="E3299" s="104">
        <f t="shared" ca="1" si="413"/>
        <v>4.657287930147743</v>
      </c>
      <c r="F3299" s="104">
        <f t="shared" ca="1" si="408"/>
        <v>105.34997786570868</v>
      </c>
      <c r="G3299" s="104">
        <f t="shared" si="415"/>
        <v>3289</v>
      </c>
      <c r="H3299" s="104">
        <f t="shared" ca="1" si="409"/>
        <v>105.34997786570868</v>
      </c>
    </row>
    <row r="3300" spans="1:8">
      <c r="A3300" s="104">
        <f t="shared" si="414"/>
        <v>3290</v>
      </c>
      <c r="B3300" s="104">
        <f t="shared" ca="1" si="410"/>
        <v>0.31095012560440127</v>
      </c>
      <c r="C3300" s="104">
        <f t="shared" ca="1" si="411"/>
        <v>3.2095012560440131E-4</v>
      </c>
      <c r="D3300" s="104">
        <f t="shared" ca="1" si="412"/>
        <v>100.05243869428513</v>
      </c>
      <c r="E3300" s="104">
        <f t="shared" ca="1" si="413"/>
        <v>4.6576088802733473</v>
      </c>
      <c r="F3300" s="104">
        <f t="shared" ca="1" si="408"/>
        <v>105.38379538091468</v>
      </c>
      <c r="G3300" s="104">
        <f t="shared" si="415"/>
        <v>3290</v>
      </c>
      <c r="H3300" s="104">
        <f t="shared" ca="1" si="409"/>
        <v>105.38379538091468</v>
      </c>
    </row>
    <row r="3301" spans="1:8">
      <c r="A3301" s="104">
        <f t="shared" si="414"/>
        <v>3291</v>
      </c>
      <c r="B3301" s="104">
        <f t="shared" ca="1" si="410"/>
        <v>-0.78158789158507691</v>
      </c>
      <c r="C3301" s="104">
        <f t="shared" ca="1" si="411"/>
        <v>-7.7158789158507694E-4</v>
      </c>
      <c r="D3301" s="104">
        <f t="shared" ca="1" si="412"/>
        <v>100.05166710639354</v>
      </c>
      <c r="E3301" s="104">
        <f t="shared" ca="1" si="413"/>
        <v>4.6568372923817618</v>
      </c>
      <c r="F3301" s="104">
        <f t="shared" ca="1" si="408"/>
        <v>105.30251388237205</v>
      </c>
      <c r="G3301" s="104">
        <f t="shared" si="415"/>
        <v>3291</v>
      </c>
      <c r="H3301" s="104">
        <f t="shared" ca="1" si="409"/>
        <v>105.30251388237205</v>
      </c>
    </row>
    <row r="3302" spans="1:8">
      <c r="A3302" s="104">
        <f t="shared" si="414"/>
        <v>3292</v>
      </c>
      <c r="B3302" s="104">
        <f t="shared" ca="1" si="410"/>
        <v>-0.92949630572410302</v>
      </c>
      <c r="C3302" s="104">
        <f t="shared" ca="1" si="411"/>
        <v>-9.1949630572410305E-4</v>
      </c>
      <c r="D3302" s="104">
        <f t="shared" ca="1" si="412"/>
        <v>100.05074761008781</v>
      </c>
      <c r="E3302" s="104">
        <f t="shared" ca="1" si="413"/>
        <v>4.6559177960760376</v>
      </c>
      <c r="F3302" s="104">
        <f t="shared" ca="1" si="408"/>
        <v>105.20573311147319</v>
      </c>
      <c r="G3302" s="104">
        <f t="shared" si="415"/>
        <v>3292</v>
      </c>
      <c r="H3302" s="104">
        <f t="shared" ca="1" si="409"/>
        <v>105.20573311147319</v>
      </c>
    </row>
    <row r="3303" spans="1:8">
      <c r="A3303" s="104">
        <f t="shared" si="414"/>
        <v>3293</v>
      </c>
      <c r="B3303" s="104">
        <f t="shared" ca="1" si="410"/>
        <v>-0.50371452511180159</v>
      </c>
      <c r="C3303" s="104">
        <f t="shared" ca="1" si="411"/>
        <v>-4.9371452511180161E-4</v>
      </c>
      <c r="D3303" s="104">
        <f t="shared" ca="1" si="412"/>
        <v>100.0502538955627</v>
      </c>
      <c r="E3303" s="104">
        <f t="shared" ca="1" si="413"/>
        <v>4.655424081550926</v>
      </c>
      <c r="F3303" s="104">
        <f t="shared" ca="1" si="408"/>
        <v>105.15380433296197</v>
      </c>
      <c r="G3303" s="104">
        <f t="shared" si="415"/>
        <v>3293</v>
      </c>
      <c r="H3303" s="104">
        <f t="shared" ca="1" si="409"/>
        <v>105.15380433296197</v>
      </c>
    </row>
    <row r="3304" spans="1:8">
      <c r="A3304" s="104">
        <f t="shared" si="414"/>
        <v>3294</v>
      </c>
      <c r="B3304" s="104">
        <f t="shared" ca="1" si="410"/>
        <v>2.0044402351091479</v>
      </c>
      <c r="C3304" s="104">
        <f t="shared" ca="1" si="411"/>
        <v>2.014440235109148E-3</v>
      </c>
      <c r="D3304" s="104">
        <f t="shared" ca="1" si="412"/>
        <v>100.05226833579782</v>
      </c>
      <c r="E3304" s="104">
        <f t="shared" ca="1" si="413"/>
        <v>4.6574385217860348</v>
      </c>
      <c r="F3304" s="104">
        <f t="shared" ca="1" si="408"/>
        <v>105.36584388608451</v>
      </c>
      <c r="G3304" s="104">
        <f t="shared" si="415"/>
        <v>3294</v>
      </c>
      <c r="H3304" s="104">
        <f t="shared" ca="1" si="409"/>
        <v>105.36584388608451</v>
      </c>
    </row>
    <row r="3305" spans="1:8">
      <c r="A3305" s="104">
        <f t="shared" si="414"/>
        <v>3295</v>
      </c>
      <c r="B3305" s="104">
        <f t="shared" ca="1" si="410"/>
        <v>-0.37288620043795262</v>
      </c>
      <c r="C3305" s="104">
        <f t="shared" ca="1" si="411"/>
        <v>-3.6288620043795262E-4</v>
      </c>
      <c r="D3305" s="104">
        <f t="shared" ca="1" si="412"/>
        <v>100.05190544959738</v>
      </c>
      <c r="E3305" s="104">
        <f t="shared" ca="1" si="413"/>
        <v>4.6570756355855965</v>
      </c>
      <c r="F3305" s="104">
        <f t="shared" ca="1" si="408"/>
        <v>105.32761501212563</v>
      </c>
      <c r="G3305" s="104">
        <f t="shared" si="415"/>
        <v>3295</v>
      </c>
      <c r="H3305" s="104">
        <f t="shared" ca="1" si="409"/>
        <v>105.32761501212563</v>
      </c>
    </row>
    <row r="3306" spans="1:8">
      <c r="A3306" s="104">
        <f t="shared" si="414"/>
        <v>3296</v>
      </c>
      <c r="B3306" s="104">
        <f t="shared" ca="1" si="410"/>
        <v>1.2237672876927781</v>
      </c>
      <c r="C3306" s="104">
        <f t="shared" ca="1" si="411"/>
        <v>1.2337672876927782E-3</v>
      </c>
      <c r="D3306" s="104">
        <f t="shared" ca="1" si="412"/>
        <v>100.05313921688507</v>
      </c>
      <c r="E3306" s="104">
        <f t="shared" ca="1" si="413"/>
        <v>4.6583094028732894</v>
      </c>
      <c r="F3306" s="104">
        <f t="shared" ca="1" si="408"/>
        <v>105.45764497488145</v>
      </c>
      <c r="G3306" s="104">
        <f t="shared" si="415"/>
        <v>3296</v>
      </c>
      <c r="H3306" s="104">
        <f t="shared" ca="1" si="409"/>
        <v>105.45764497488145</v>
      </c>
    </row>
    <row r="3307" spans="1:8">
      <c r="A3307" s="104">
        <f t="shared" si="414"/>
        <v>3297</v>
      </c>
      <c r="B3307" s="104">
        <f t="shared" ca="1" si="410"/>
        <v>-0.13334692035374041</v>
      </c>
      <c r="C3307" s="104">
        <f t="shared" ca="1" si="411"/>
        <v>-1.2334692035374041E-4</v>
      </c>
      <c r="D3307" s="104">
        <f t="shared" ca="1" si="412"/>
        <v>100.05301586996472</v>
      </c>
      <c r="E3307" s="104">
        <f t="shared" ca="1" si="413"/>
        <v>4.6581860559529353</v>
      </c>
      <c r="F3307" s="104">
        <f t="shared" ca="1" si="408"/>
        <v>105.44463790135372</v>
      </c>
      <c r="G3307" s="104">
        <f t="shared" si="415"/>
        <v>3297</v>
      </c>
      <c r="H3307" s="104">
        <f t="shared" ca="1" si="409"/>
        <v>105.44463790135372</v>
      </c>
    </row>
    <row r="3308" spans="1:8">
      <c r="A3308" s="104">
        <f t="shared" si="414"/>
        <v>3298</v>
      </c>
      <c r="B3308" s="104">
        <f t="shared" ca="1" si="410"/>
        <v>1.4513211036048803</v>
      </c>
      <c r="C3308" s="104">
        <f t="shared" ca="1" si="411"/>
        <v>1.4613211036048803E-3</v>
      </c>
      <c r="D3308" s="104">
        <f t="shared" ca="1" si="412"/>
        <v>100.05447719106833</v>
      </c>
      <c r="E3308" s="104">
        <f t="shared" ca="1" si="413"/>
        <v>4.6596473770565403</v>
      </c>
      <c r="F3308" s="104">
        <f t="shared" ca="1" si="408"/>
        <v>105.5988390172125</v>
      </c>
      <c r="G3308" s="104">
        <f t="shared" si="415"/>
        <v>3298</v>
      </c>
      <c r="H3308" s="104">
        <f t="shared" ca="1" si="409"/>
        <v>105.5988390172125</v>
      </c>
    </row>
    <row r="3309" spans="1:8">
      <c r="A3309" s="104">
        <f t="shared" si="414"/>
        <v>3299</v>
      </c>
      <c r="B3309" s="104">
        <f t="shared" ca="1" si="410"/>
        <v>-1.76314081707361</v>
      </c>
      <c r="C3309" s="104">
        <f t="shared" ca="1" si="411"/>
        <v>-1.75314081707361E-3</v>
      </c>
      <c r="D3309" s="104">
        <f t="shared" ca="1" si="412"/>
        <v>100.05272405025126</v>
      </c>
      <c r="E3309" s="104">
        <f t="shared" ca="1" si="413"/>
        <v>4.6578942362394669</v>
      </c>
      <c r="F3309" s="104">
        <f t="shared" ca="1" si="408"/>
        <v>105.41387156666438</v>
      </c>
      <c r="G3309" s="104">
        <f t="shared" si="415"/>
        <v>3299</v>
      </c>
      <c r="H3309" s="104">
        <f t="shared" ca="1" si="409"/>
        <v>105.41387156666438</v>
      </c>
    </row>
    <row r="3310" spans="1:8">
      <c r="A3310" s="104">
        <f t="shared" si="414"/>
        <v>3300</v>
      </c>
      <c r="B3310" s="104">
        <f t="shared" ca="1" si="410"/>
        <v>-6.6210037712400045E-3</v>
      </c>
      <c r="C3310" s="104">
        <f t="shared" ca="1" si="411"/>
        <v>3.3789962287599965E-6</v>
      </c>
      <c r="D3310" s="104">
        <f t="shared" ca="1" si="412"/>
        <v>100.05272742924748</v>
      </c>
      <c r="E3310" s="104">
        <f t="shared" ca="1" si="413"/>
        <v>4.6578976152356955</v>
      </c>
      <c r="F3310" s="104">
        <f t="shared" ca="1" si="408"/>
        <v>105.41422776034064</v>
      </c>
      <c r="G3310" s="104">
        <f t="shared" si="415"/>
        <v>3300</v>
      </c>
      <c r="H3310" s="104">
        <f t="shared" ca="1" si="409"/>
        <v>105.41422776034064</v>
      </c>
    </row>
    <row r="3311" spans="1:8">
      <c r="A3311" s="104">
        <f t="shared" si="414"/>
        <v>3301</v>
      </c>
      <c r="B3311" s="104">
        <f t="shared" ca="1" si="410"/>
        <v>0.67355247148863784</v>
      </c>
      <c r="C3311" s="104">
        <f t="shared" ca="1" si="411"/>
        <v>6.8355247148863788E-4</v>
      </c>
      <c r="D3311" s="104">
        <f t="shared" ca="1" si="412"/>
        <v>100.05341098171897</v>
      </c>
      <c r="E3311" s="104">
        <f t="shared" ca="1" si="413"/>
        <v>4.658581167707184</v>
      </c>
      <c r="F3311" s="104">
        <f t="shared" ca="1" si="408"/>
        <v>105.48630854895026</v>
      </c>
      <c r="G3311" s="104">
        <f t="shared" si="415"/>
        <v>3301</v>
      </c>
      <c r="H3311" s="104">
        <f t="shared" ca="1" si="409"/>
        <v>105.48630854895026</v>
      </c>
    </row>
    <row r="3312" spans="1:8">
      <c r="A3312" s="104">
        <f t="shared" si="414"/>
        <v>3302</v>
      </c>
      <c r="B3312" s="104">
        <f t="shared" ca="1" si="410"/>
        <v>0.57927136085247644</v>
      </c>
      <c r="C3312" s="104">
        <f t="shared" ca="1" si="411"/>
        <v>5.8927136085247652E-4</v>
      </c>
      <c r="D3312" s="104">
        <f t="shared" ca="1" si="412"/>
        <v>100.05400025307982</v>
      </c>
      <c r="E3312" s="104">
        <f t="shared" ca="1" si="413"/>
        <v>4.6591704390680366</v>
      </c>
      <c r="F3312" s="104">
        <f t="shared" ca="1" si="408"/>
        <v>105.54848692770992</v>
      </c>
      <c r="G3312" s="104">
        <f t="shared" si="415"/>
        <v>3302</v>
      </c>
      <c r="H3312" s="104">
        <f t="shared" ca="1" si="409"/>
        <v>105.54848692770992</v>
      </c>
    </row>
    <row r="3313" spans="1:8">
      <c r="A3313" s="104">
        <f t="shared" si="414"/>
        <v>3303</v>
      </c>
      <c r="B3313" s="104">
        <f t="shared" ca="1" si="410"/>
        <v>-1.6188828477882438</v>
      </c>
      <c r="C3313" s="104">
        <f t="shared" ca="1" si="411"/>
        <v>-1.6088828477882438E-3</v>
      </c>
      <c r="D3313" s="104">
        <f t="shared" ca="1" si="412"/>
        <v>100.05239137023203</v>
      </c>
      <c r="E3313" s="104">
        <f t="shared" ca="1" si="413"/>
        <v>4.6575615562202488</v>
      </c>
      <c r="F3313" s="104">
        <f t="shared" ca="1" si="408"/>
        <v>105.37880831059148</v>
      </c>
      <c r="G3313" s="104">
        <f t="shared" si="415"/>
        <v>3303</v>
      </c>
      <c r="H3313" s="104">
        <f t="shared" ca="1" si="409"/>
        <v>105.37880831059148</v>
      </c>
    </row>
    <row r="3314" spans="1:8">
      <c r="A3314" s="104">
        <f t="shared" si="414"/>
        <v>3304</v>
      </c>
      <c r="B3314" s="104">
        <f t="shared" ca="1" si="410"/>
        <v>-2.616461703023008</v>
      </c>
      <c r="C3314" s="104">
        <f t="shared" ca="1" si="411"/>
        <v>-2.6064617030230079E-3</v>
      </c>
      <c r="D3314" s="104">
        <f t="shared" ca="1" si="412"/>
        <v>100.04978490852901</v>
      </c>
      <c r="E3314" s="104">
        <f t="shared" ca="1" si="413"/>
        <v>4.6549550945172262</v>
      </c>
      <c r="F3314" s="104">
        <f t="shared" ca="1" si="408"/>
        <v>105.10450012460652</v>
      </c>
      <c r="G3314" s="104">
        <f t="shared" si="415"/>
        <v>3304</v>
      </c>
      <c r="H3314" s="104">
        <f t="shared" ca="1" si="409"/>
        <v>105.10450012460652</v>
      </c>
    </row>
    <row r="3315" spans="1:8">
      <c r="A3315" s="104">
        <f t="shared" si="414"/>
        <v>3305</v>
      </c>
      <c r="B3315" s="104">
        <f t="shared" ca="1" si="410"/>
        <v>-0.40402974866557717</v>
      </c>
      <c r="C3315" s="104">
        <f t="shared" ca="1" si="411"/>
        <v>-3.9402974866557713E-4</v>
      </c>
      <c r="D3315" s="104">
        <f t="shared" ca="1" si="412"/>
        <v>100.04939087878034</v>
      </c>
      <c r="E3315" s="104">
        <f t="shared" ca="1" si="413"/>
        <v>4.6545610647685605</v>
      </c>
      <c r="F3315" s="104">
        <f t="shared" ca="1" si="408"/>
        <v>105.06309398300029</v>
      </c>
      <c r="G3315" s="104">
        <f t="shared" si="415"/>
        <v>3305</v>
      </c>
      <c r="H3315" s="104">
        <f t="shared" ca="1" si="409"/>
        <v>105.06309398300029</v>
      </c>
    </row>
    <row r="3316" spans="1:8">
      <c r="A3316" s="104">
        <f t="shared" si="414"/>
        <v>3306</v>
      </c>
      <c r="B3316" s="104">
        <f t="shared" ca="1" si="410"/>
        <v>0.1835359125069469</v>
      </c>
      <c r="C3316" s="104">
        <f t="shared" ca="1" si="411"/>
        <v>1.935359125069469E-4</v>
      </c>
      <c r="D3316" s="104">
        <f t="shared" ca="1" si="412"/>
        <v>100.04958441469284</v>
      </c>
      <c r="E3316" s="104">
        <f t="shared" ca="1" si="413"/>
        <v>4.6547546006810672</v>
      </c>
      <c r="F3316" s="104">
        <f t="shared" ca="1" si="408"/>
        <v>105.08342943252148</v>
      </c>
      <c r="G3316" s="104">
        <f t="shared" si="415"/>
        <v>3306</v>
      </c>
      <c r="H3316" s="104">
        <f t="shared" ca="1" si="409"/>
        <v>105.08342943252148</v>
      </c>
    </row>
    <row r="3317" spans="1:8">
      <c r="A3317" s="104">
        <f t="shared" si="414"/>
        <v>3307</v>
      </c>
      <c r="B3317" s="104">
        <f t="shared" ca="1" si="410"/>
        <v>0.84174528796518722</v>
      </c>
      <c r="C3317" s="104">
        <f t="shared" ca="1" si="411"/>
        <v>8.5174528796518728E-4</v>
      </c>
      <c r="D3317" s="104">
        <f t="shared" ca="1" si="412"/>
        <v>100.0504361599808</v>
      </c>
      <c r="E3317" s="104">
        <f t="shared" ca="1" si="413"/>
        <v>4.6556063459690327</v>
      </c>
      <c r="F3317" s="104">
        <f t="shared" ca="1" si="408"/>
        <v>105.17297187664795</v>
      </c>
      <c r="G3317" s="104">
        <f t="shared" si="415"/>
        <v>3307</v>
      </c>
      <c r="H3317" s="104">
        <f t="shared" ca="1" si="409"/>
        <v>105.17297187664795</v>
      </c>
    </row>
    <row r="3318" spans="1:8">
      <c r="A3318" s="104">
        <f t="shared" si="414"/>
        <v>3308</v>
      </c>
      <c r="B3318" s="104">
        <f t="shared" ca="1" si="410"/>
        <v>-1.5069821350626023</v>
      </c>
      <c r="C3318" s="104">
        <f t="shared" ca="1" si="411"/>
        <v>-1.4969821350626022E-3</v>
      </c>
      <c r="D3318" s="104">
        <f t="shared" ca="1" si="412"/>
        <v>100.04893917784574</v>
      </c>
      <c r="E3318" s="104">
        <f t="shared" ca="1" si="413"/>
        <v>4.6541093638339701</v>
      </c>
      <c r="F3318" s="104">
        <f t="shared" ca="1" si="408"/>
        <v>105.0156476018513</v>
      </c>
      <c r="G3318" s="104">
        <f t="shared" si="415"/>
        <v>3308</v>
      </c>
      <c r="H3318" s="104">
        <f t="shared" ca="1" si="409"/>
        <v>105.0156476018513</v>
      </c>
    </row>
    <row r="3319" spans="1:8">
      <c r="A3319" s="104">
        <f t="shared" si="414"/>
        <v>3309</v>
      </c>
      <c r="B3319" s="104">
        <f t="shared" ca="1" si="410"/>
        <v>-0.48188424264133911</v>
      </c>
      <c r="C3319" s="104">
        <f t="shared" ca="1" si="411"/>
        <v>-4.7188424264133909E-4</v>
      </c>
      <c r="D3319" s="104">
        <f t="shared" ca="1" si="412"/>
        <v>100.0484672936031</v>
      </c>
      <c r="E3319" s="104">
        <f t="shared" ca="1" si="413"/>
        <v>4.6536374795913291</v>
      </c>
      <c r="F3319" s="104">
        <f t="shared" ca="1" si="408"/>
        <v>104.96610406284427</v>
      </c>
      <c r="G3319" s="104">
        <f t="shared" si="415"/>
        <v>3309</v>
      </c>
      <c r="H3319" s="104">
        <f t="shared" ca="1" si="409"/>
        <v>104.96610406284427</v>
      </c>
    </row>
    <row r="3320" spans="1:8">
      <c r="A3320" s="104">
        <f t="shared" si="414"/>
        <v>3310</v>
      </c>
      <c r="B3320" s="104">
        <f t="shared" ca="1" si="410"/>
        <v>0.21459443877627715</v>
      </c>
      <c r="C3320" s="104">
        <f t="shared" ca="1" si="411"/>
        <v>2.2459443877627716E-4</v>
      </c>
      <c r="D3320" s="104">
        <f t="shared" ca="1" si="412"/>
        <v>100.04869188804187</v>
      </c>
      <c r="E3320" s="104">
        <f t="shared" ca="1" si="413"/>
        <v>4.6538620740301058</v>
      </c>
      <c r="F3320" s="104">
        <f t="shared" ca="1" si="408"/>
        <v>104.98968151365989</v>
      </c>
      <c r="G3320" s="104">
        <f t="shared" si="415"/>
        <v>3310</v>
      </c>
      <c r="H3320" s="104">
        <f t="shared" ca="1" si="409"/>
        <v>104.98968151365989</v>
      </c>
    </row>
    <row r="3321" spans="1:8">
      <c r="A3321" s="104">
        <f t="shared" si="414"/>
        <v>3311</v>
      </c>
      <c r="B3321" s="104">
        <f t="shared" ca="1" si="410"/>
        <v>0.2690351005191659</v>
      </c>
      <c r="C3321" s="104">
        <f t="shared" ca="1" si="411"/>
        <v>2.7903510051916592E-4</v>
      </c>
      <c r="D3321" s="104">
        <f t="shared" ca="1" si="412"/>
        <v>100.04897092314239</v>
      </c>
      <c r="E3321" s="104">
        <f t="shared" ca="1" si="413"/>
        <v>4.6541411091306246</v>
      </c>
      <c r="F3321" s="104">
        <f t="shared" ca="1" si="408"/>
        <v>105.01898140765383</v>
      </c>
      <c r="G3321" s="104">
        <f t="shared" si="415"/>
        <v>3311</v>
      </c>
      <c r="H3321" s="104">
        <f t="shared" ca="1" si="409"/>
        <v>105.01898140765383</v>
      </c>
    </row>
    <row r="3322" spans="1:8">
      <c r="A3322" s="104">
        <f t="shared" si="414"/>
        <v>3312</v>
      </c>
      <c r="B3322" s="104">
        <f t="shared" ca="1" si="410"/>
        <v>-4.0421878152540475E-2</v>
      </c>
      <c r="C3322" s="104">
        <f t="shared" ca="1" si="411"/>
        <v>-3.0421878152540477E-5</v>
      </c>
      <c r="D3322" s="104">
        <f t="shared" ca="1" si="412"/>
        <v>100.04894050126424</v>
      </c>
      <c r="E3322" s="104">
        <f t="shared" ca="1" si="413"/>
        <v>4.654110687252472</v>
      </c>
      <c r="F3322" s="104">
        <f t="shared" ca="1" si="408"/>
        <v>105.01578658159428</v>
      </c>
      <c r="G3322" s="104">
        <f t="shared" si="415"/>
        <v>3312</v>
      </c>
      <c r="H3322" s="104">
        <f t="shared" ca="1" si="409"/>
        <v>105.01578658159428</v>
      </c>
    </row>
    <row r="3323" spans="1:8">
      <c r="A3323" s="104">
        <f t="shared" si="414"/>
        <v>3313</v>
      </c>
      <c r="B3323" s="104">
        <f t="shared" ca="1" si="410"/>
        <v>0.9123521122700684</v>
      </c>
      <c r="C3323" s="104">
        <f t="shared" ca="1" si="411"/>
        <v>9.2235211227006844E-4</v>
      </c>
      <c r="D3323" s="104">
        <f t="shared" ca="1" si="412"/>
        <v>100.04986285337651</v>
      </c>
      <c r="E3323" s="104">
        <f t="shared" ca="1" si="413"/>
        <v>4.6550330393647421</v>
      </c>
      <c r="F3323" s="104">
        <f t="shared" ca="1" si="408"/>
        <v>105.11269279812616</v>
      </c>
      <c r="G3323" s="104">
        <f t="shared" si="415"/>
        <v>3313</v>
      </c>
      <c r="H3323" s="104">
        <f t="shared" ca="1" si="409"/>
        <v>105.11269279812616</v>
      </c>
    </row>
    <row r="3324" spans="1:8">
      <c r="A3324" s="104">
        <f t="shared" si="414"/>
        <v>3314</v>
      </c>
      <c r="B3324" s="104">
        <f t="shared" ca="1" si="410"/>
        <v>2.6335991532773688</v>
      </c>
      <c r="C3324" s="104">
        <f t="shared" ca="1" si="411"/>
        <v>2.643599153277369E-3</v>
      </c>
      <c r="D3324" s="104">
        <f t="shared" ca="1" si="412"/>
        <v>100.05250645252978</v>
      </c>
      <c r="E3324" s="104">
        <f t="shared" ca="1" si="413"/>
        <v>4.6576766385180193</v>
      </c>
      <c r="F3324" s="104">
        <f t="shared" ca="1" si="408"/>
        <v>105.39093624383</v>
      </c>
      <c r="G3324" s="104">
        <f t="shared" si="415"/>
        <v>3314</v>
      </c>
      <c r="H3324" s="104">
        <f t="shared" ca="1" si="409"/>
        <v>105.39093624383</v>
      </c>
    </row>
    <row r="3325" spans="1:8">
      <c r="A3325" s="104">
        <f t="shared" si="414"/>
        <v>3315</v>
      </c>
      <c r="B3325" s="104">
        <f t="shared" ca="1" si="410"/>
        <v>-1.6085303897238883</v>
      </c>
      <c r="C3325" s="104">
        <f t="shared" ca="1" si="411"/>
        <v>-1.5985303897238883E-3</v>
      </c>
      <c r="D3325" s="104">
        <f t="shared" ca="1" si="412"/>
        <v>100.05090792214006</v>
      </c>
      <c r="E3325" s="104">
        <f t="shared" ca="1" si="413"/>
        <v>4.6560781081282956</v>
      </c>
      <c r="F3325" s="104">
        <f t="shared" ca="1" si="408"/>
        <v>105.22260021042109</v>
      </c>
      <c r="G3325" s="104">
        <f t="shared" si="415"/>
        <v>3315</v>
      </c>
      <c r="H3325" s="104">
        <f t="shared" ca="1" si="409"/>
        <v>105.22260021042109</v>
      </c>
    </row>
    <row r="3326" spans="1:8">
      <c r="A3326" s="104">
        <f t="shared" si="414"/>
        <v>3316</v>
      </c>
      <c r="B3326" s="104">
        <f t="shared" ca="1" si="410"/>
        <v>-0.88061770419455287</v>
      </c>
      <c r="C3326" s="104">
        <f t="shared" ca="1" si="411"/>
        <v>-8.7061770419455289E-4</v>
      </c>
      <c r="D3326" s="104">
        <f t="shared" ca="1" si="412"/>
        <v>100.05003730443586</v>
      </c>
      <c r="E3326" s="104">
        <f t="shared" ca="1" si="413"/>
        <v>4.6552074904241012</v>
      </c>
      <c r="F3326" s="104">
        <f t="shared" ca="1" si="408"/>
        <v>105.13103141828623</v>
      </c>
      <c r="G3326" s="104">
        <f t="shared" si="415"/>
        <v>3316</v>
      </c>
      <c r="H3326" s="104">
        <f t="shared" ca="1" si="409"/>
        <v>105.13103141828623</v>
      </c>
    </row>
    <row r="3327" spans="1:8">
      <c r="A3327" s="104">
        <f t="shared" si="414"/>
        <v>3317</v>
      </c>
      <c r="B3327" s="104">
        <f t="shared" ca="1" si="410"/>
        <v>-0.33838662530271835</v>
      </c>
      <c r="C3327" s="104">
        <f t="shared" ca="1" si="411"/>
        <v>-3.2838662530271831E-4</v>
      </c>
      <c r="D3327" s="104">
        <f t="shared" ca="1" si="412"/>
        <v>100.04970891781056</v>
      </c>
      <c r="E3327" s="104">
        <f t="shared" ca="1" si="413"/>
        <v>4.6548791037987982</v>
      </c>
      <c r="F3327" s="104">
        <f t="shared" ca="1" si="408"/>
        <v>105.09651346159201</v>
      </c>
      <c r="G3327" s="104">
        <f t="shared" si="415"/>
        <v>3317</v>
      </c>
      <c r="H3327" s="104">
        <f t="shared" ca="1" si="409"/>
        <v>105.09651346159201</v>
      </c>
    </row>
    <row r="3328" spans="1:8">
      <c r="A3328" s="104">
        <f t="shared" si="414"/>
        <v>3318</v>
      </c>
      <c r="B3328" s="104">
        <f t="shared" ca="1" si="410"/>
        <v>1.0446804023516445</v>
      </c>
      <c r="C3328" s="104">
        <f t="shared" ca="1" si="411"/>
        <v>1.0546804023516445E-3</v>
      </c>
      <c r="D3328" s="104">
        <f t="shared" ca="1" si="412"/>
        <v>100.05076359821291</v>
      </c>
      <c r="E3328" s="104">
        <f t="shared" ca="1" si="413"/>
        <v>4.6559337842011495</v>
      </c>
      <c r="F3328" s="104">
        <f t="shared" ca="1" si="408"/>
        <v>105.20741516734309</v>
      </c>
      <c r="G3328" s="104">
        <f t="shared" si="415"/>
        <v>3318</v>
      </c>
      <c r="H3328" s="104">
        <f t="shared" ca="1" si="409"/>
        <v>105.20741516734309</v>
      </c>
    </row>
    <row r="3329" spans="1:8">
      <c r="A3329" s="104">
        <f t="shared" si="414"/>
        <v>3319</v>
      </c>
      <c r="B3329" s="104">
        <f t="shared" ca="1" si="410"/>
        <v>-7.4425227761117596E-2</v>
      </c>
      <c r="C3329" s="104">
        <f t="shared" ca="1" si="411"/>
        <v>-6.4425227761117604E-5</v>
      </c>
      <c r="D3329" s="104">
        <f t="shared" ca="1" si="412"/>
        <v>100.05069917298515</v>
      </c>
      <c r="E3329" s="104">
        <f t="shared" ca="1" si="413"/>
        <v>4.6558693589733879</v>
      </c>
      <c r="F3329" s="104">
        <f t="shared" ca="1" si="408"/>
        <v>105.20063737399151</v>
      </c>
      <c r="G3329" s="104">
        <f t="shared" si="415"/>
        <v>3319</v>
      </c>
      <c r="H3329" s="104">
        <f t="shared" ca="1" si="409"/>
        <v>105.20063737399151</v>
      </c>
    </row>
    <row r="3330" spans="1:8">
      <c r="A3330" s="104">
        <f t="shared" si="414"/>
        <v>3320</v>
      </c>
      <c r="B3330" s="104">
        <f t="shared" ca="1" si="410"/>
        <v>5.9977292252843928E-2</v>
      </c>
      <c r="C3330" s="104">
        <f t="shared" ca="1" si="411"/>
        <v>6.9977292252843925E-5</v>
      </c>
      <c r="D3330" s="104">
        <f t="shared" ca="1" si="412"/>
        <v>100.0507691502774</v>
      </c>
      <c r="E3330" s="104">
        <f t="shared" ca="1" si="413"/>
        <v>4.6559393362656412</v>
      </c>
      <c r="F3330" s="104">
        <f t="shared" ca="1" si="408"/>
        <v>105.20799928731863</v>
      </c>
      <c r="G3330" s="104">
        <f t="shared" si="415"/>
        <v>3320</v>
      </c>
      <c r="H3330" s="104">
        <f t="shared" ca="1" si="409"/>
        <v>105.20799928731863</v>
      </c>
    </row>
    <row r="3331" spans="1:8">
      <c r="A3331" s="104">
        <f t="shared" si="414"/>
        <v>3321</v>
      </c>
      <c r="B3331" s="104">
        <f t="shared" ca="1" si="410"/>
        <v>0.47819296025703106</v>
      </c>
      <c r="C3331" s="104">
        <f t="shared" ca="1" si="411"/>
        <v>4.8819296025703109E-4</v>
      </c>
      <c r="D3331" s="104">
        <f t="shared" ca="1" si="412"/>
        <v>100.05125734323767</v>
      </c>
      <c r="E3331" s="104">
        <f t="shared" ca="1" si="413"/>
        <v>4.6564275292258985</v>
      </c>
      <c r="F3331" s="104">
        <f t="shared" ca="1" si="408"/>
        <v>105.25937363120963</v>
      </c>
      <c r="G3331" s="104">
        <f t="shared" si="415"/>
        <v>3321</v>
      </c>
      <c r="H3331" s="104">
        <f t="shared" ca="1" si="409"/>
        <v>105.25937363120963</v>
      </c>
    </row>
    <row r="3332" spans="1:8">
      <c r="A3332" s="104">
        <f t="shared" si="414"/>
        <v>3322</v>
      </c>
      <c r="B3332" s="104">
        <f t="shared" ca="1" si="410"/>
        <v>1.498433764235179</v>
      </c>
      <c r="C3332" s="104">
        <f t="shared" ca="1" si="411"/>
        <v>1.508433764235179E-3</v>
      </c>
      <c r="D3332" s="104">
        <f t="shared" ca="1" si="412"/>
        <v>100.05276577700189</v>
      </c>
      <c r="E3332" s="104">
        <f t="shared" ca="1" si="413"/>
        <v>4.657935962990134</v>
      </c>
      <c r="F3332" s="104">
        <f t="shared" ca="1" si="408"/>
        <v>105.41827023677057</v>
      </c>
      <c r="G3332" s="104">
        <f t="shared" si="415"/>
        <v>3322</v>
      </c>
      <c r="H3332" s="104">
        <f t="shared" ca="1" si="409"/>
        <v>105.41827023677057</v>
      </c>
    </row>
    <row r="3333" spans="1:8">
      <c r="A3333" s="104">
        <f t="shared" si="414"/>
        <v>3323</v>
      </c>
      <c r="B3333" s="104">
        <f t="shared" ca="1" si="410"/>
        <v>1.3110983862647814</v>
      </c>
      <c r="C3333" s="104">
        <f t="shared" ca="1" si="411"/>
        <v>1.3210983862647814E-3</v>
      </c>
      <c r="D3333" s="104">
        <f t="shared" ca="1" si="412"/>
        <v>100.05408687538817</v>
      </c>
      <c r="E3333" s="104">
        <f t="shared" ca="1" si="413"/>
        <v>4.6592570613763984</v>
      </c>
      <c r="F3333" s="104">
        <f t="shared" ca="1" si="408"/>
        <v>105.55763017729066</v>
      </c>
      <c r="G3333" s="104">
        <f t="shared" si="415"/>
        <v>3323</v>
      </c>
      <c r="H3333" s="104">
        <f t="shared" ca="1" si="409"/>
        <v>105.55763017729066</v>
      </c>
    </row>
    <row r="3334" spans="1:8">
      <c r="A3334" s="104">
        <f t="shared" si="414"/>
        <v>3324</v>
      </c>
      <c r="B3334" s="104">
        <f t="shared" ca="1" si="410"/>
        <v>0.69650046640900642</v>
      </c>
      <c r="C3334" s="104">
        <f t="shared" ca="1" si="411"/>
        <v>7.0650046640900646E-4</v>
      </c>
      <c r="D3334" s="104">
        <f t="shared" ca="1" si="412"/>
        <v>100.05479337585457</v>
      </c>
      <c r="E3334" s="104">
        <f t="shared" ca="1" si="413"/>
        <v>4.6599635618428072</v>
      </c>
      <c r="F3334" s="104">
        <f t="shared" ca="1" si="408"/>
        <v>105.63223304262038</v>
      </c>
      <c r="G3334" s="104">
        <f t="shared" si="415"/>
        <v>3324</v>
      </c>
      <c r="H3334" s="104">
        <f t="shared" ca="1" si="409"/>
        <v>105.63223304262038</v>
      </c>
    </row>
    <row r="3335" spans="1:8">
      <c r="A3335" s="104">
        <f t="shared" si="414"/>
        <v>3325</v>
      </c>
      <c r="B3335" s="104">
        <f t="shared" ca="1" si="410"/>
        <v>-1.4886827308192707</v>
      </c>
      <c r="C3335" s="104">
        <f t="shared" ca="1" si="411"/>
        <v>-1.4786827308192708E-3</v>
      </c>
      <c r="D3335" s="104">
        <f t="shared" ca="1" si="412"/>
        <v>100.05331469312375</v>
      </c>
      <c r="E3335" s="104">
        <f t="shared" ca="1" si="413"/>
        <v>4.6584848791119882</v>
      </c>
      <c r="F3335" s="104">
        <f t="shared" ca="1" si="408"/>
        <v>105.47615190947981</v>
      </c>
      <c r="G3335" s="104">
        <f t="shared" si="415"/>
        <v>3325</v>
      </c>
      <c r="H3335" s="104">
        <f t="shared" ca="1" si="409"/>
        <v>105.47615190947981</v>
      </c>
    </row>
    <row r="3336" spans="1:8">
      <c r="A3336" s="104">
        <f t="shared" si="414"/>
        <v>3326</v>
      </c>
      <c r="B3336" s="104">
        <f t="shared" ca="1" si="410"/>
        <v>0.17818965240457718</v>
      </c>
      <c r="C3336" s="104">
        <f t="shared" ca="1" si="411"/>
        <v>1.8818965240457718E-4</v>
      </c>
      <c r="D3336" s="104">
        <f t="shared" ca="1" si="412"/>
        <v>100.05350288277616</v>
      </c>
      <c r="E3336" s="104">
        <f t="shared" ca="1" si="413"/>
        <v>4.6586730687643927</v>
      </c>
      <c r="F3336" s="104">
        <f t="shared" ca="1" si="408"/>
        <v>105.49600329769896</v>
      </c>
      <c r="G3336" s="104">
        <f t="shared" si="415"/>
        <v>3326</v>
      </c>
      <c r="H3336" s="104">
        <f t="shared" ca="1" si="409"/>
        <v>105.49600329769896</v>
      </c>
    </row>
    <row r="3337" spans="1:8">
      <c r="A3337" s="104">
        <f t="shared" si="414"/>
        <v>3327</v>
      </c>
      <c r="B3337" s="104">
        <f t="shared" ca="1" si="410"/>
        <v>2.268486018198586</v>
      </c>
      <c r="C3337" s="104">
        <f t="shared" ca="1" si="411"/>
        <v>2.278486018198586E-3</v>
      </c>
      <c r="D3337" s="104">
        <f t="shared" ca="1" si="412"/>
        <v>100.05578136879436</v>
      </c>
      <c r="E3337" s="104">
        <f t="shared" ca="1" si="413"/>
        <v>4.6609515547825913</v>
      </c>
      <c r="F3337" s="104">
        <f t="shared" ca="1" si="408"/>
        <v>105.73664851546151</v>
      </c>
      <c r="G3337" s="104">
        <f t="shared" si="415"/>
        <v>3327</v>
      </c>
      <c r="H3337" s="104">
        <f t="shared" ca="1" si="409"/>
        <v>105.73664851546151</v>
      </c>
    </row>
    <row r="3338" spans="1:8">
      <c r="A3338" s="104">
        <f t="shared" si="414"/>
        <v>3328</v>
      </c>
      <c r="B3338" s="104">
        <f t="shared" ca="1" si="410"/>
        <v>-0.59395107418564863</v>
      </c>
      <c r="C3338" s="104">
        <f t="shared" ca="1" si="411"/>
        <v>-5.839510741856486E-4</v>
      </c>
      <c r="D3338" s="104">
        <f t="shared" ca="1" si="412"/>
        <v>100.05519741772017</v>
      </c>
      <c r="E3338" s="104">
        <f t="shared" ca="1" si="413"/>
        <v>4.6603676037084059</v>
      </c>
      <c r="F3338" s="104">
        <f t="shared" ref="F3338:F3401" ca="1" si="416">EXP(E3338)</f>
        <v>105.67492151050963</v>
      </c>
      <c r="G3338" s="104">
        <f t="shared" si="415"/>
        <v>3328</v>
      </c>
      <c r="H3338" s="104">
        <f t="shared" ref="H3338:H3401" ca="1" si="417">F3338</f>
        <v>105.67492151050963</v>
      </c>
    </row>
    <row r="3339" spans="1:8">
      <c r="A3339" s="104">
        <f t="shared" si="414"/>
        <v>3329</v>
      </c>
      <c r="B3339" s="104">
        <f t="shared" ref="B3339:B3402" ca="1" si="418">NORMINV(RAND(),0,1)</f>
        <v>1.1887893448572835</v>
      </c>
      <c r="C3339" s="104">
        <f t="shared" ref="C3339:C3402" ca="1" si="419">$E$2+B3339*$C$3</f>
        <v>1.1987893448572836E-3</v>
      </c>
      <c r="D3339" s="104">
        <f t="shared" ref="D3339:D3402" ca="1" si="420">D3338+C3339</f>
        <v>100.05639620706502</v>
      </c>
      <c r="E3339" s="104">
        <f t="shared" ref="E3339:E3402" ca="1" si="421">E3338+C3339</f>
        <v>4.6615663930532634</v>
      </c>
      <c r="F3339" s="104">
        <f t="shared" ca="1" si="416"/>
        <v>105.8016794432844</v>
      </c>
      <c r="G3339" s="104">
        <f t="shared" si="415"/>
        <v>3329</v>
      </c>
      <c r="H3339" s="104">
        <f t="shared" ca="1" si="417"/>
        <v>105.8016794432844</v>
      </c>
    </row>
    <row r="3340" spans="1:8">
      <c r="A3340" s="104">
        <f t="shared" ref="A3340:A3403" si="422">A3339+1</f>
        <v>3330</v>
      </c>
      <c r="B3340" s="104">
        <f t="shared" ca="1" si="418"/>
        <v>-2.4157624835133626</v>
      </c>
      <c r="C3340" s="104">
        <f t="shared" ca="1" si="419"/>
        <v>-2.4057624835133627E-3</v>
      </c>
      <c r="D3340" s="104">
        <f t="shared" ca="1" si="420"/>
        <v>100.0539904445815</v>
      </c>
      <c r="E3340" s="104">
        <f t="shared" ca="1" si="421"/>
        <v>4.6591606305697502</v>
      </c>
      <c r="F3340" s="104">
        <f t="shared" ca="1" si="416"/>
        <v>105.54745166063397</v>
      </c>
      <c r="G3340" s="104">
        <f t="shared" ref="G3340:G3403" si="423">G3339+1</f>
        <v>3330</v>
      </c>
      <c r="H3340" s="104">
        <f t="shared" ca="1" si="417"/>
        <v>105.54745166063397</v>
      </c>
    </row>
    <row r="3341" spans="1:8">
      <c r="A3341" s="104">
        <f t="shared" si="422"/>
        <v>3331</v>
      </c>
      <c r="B3341" s="104">
        <f t="shared" ca="1" si="418"/>
        <v>-1.3434987053971841</v>
      </c>
      <c r="C3341" s="104">
        <f t="shared" ca="1" si="419"/>
        <v>-1.333498705397184E-3</v>
      </c>
      <c r="D3341" s="104">
        <f t="shared" ca="1" si="420"/>
        <v>100.05265694587611</v>
      </c>
      <c r="E3341" s="104">
        <f t="shared" ca="1" si="421"/>
        <v>4.6578271318643534</v>
      </c>
      <c r="F3341" s="104">
        <f t="shared" ca="1" si="416"/>
        <v>105.40679807201847</v>
      </c>
      <c r="G3341" s="104">
        <f t="shared" si="423"/>
        <v>3331</v>
      </c>
      <c r="H3341" s="104">
        <f t="shared" ca="1" si="417"/>
        <v>105.40679807201847</v>
      </c>
    </row>
    <row r="3342" spans="1:8">
      <c r="A3342" s="104">
        <f t="shared" si="422"/>
        <v>3332</v>
      </c>
      <c r="B3342" s="104">
        <f t="shared" ca="1" si="418"/>
        <v>-1.0750529940575078</v>
      </c>
      <c r="C3342" s="104">
        <f t="shared" ca="1" si="419"/>
        <v>-1.0650529940575077E-3</v>
      </c>
      <c r="D3342" s="104">
        <f t="shared" ca="1" si="420"/>
        <v>100.05159189288206</v>
      </c>
      <c r="E3342" s="104">
        <f t="shared" ca="1" si="421"/>
        <v>4.6567620788702957</v>
      </c>
      <c r="F3342" s="104">
        <f t="shared" ca="1" si="416"/>
        <v>105.29459400838125</v>
      </c>
      <c r="G3342" s="104">
        <f t="shared" si="423"/>
        <v>3332</v>
      </c>
      <c r="H3342" s="104">
        <f t="shared" ca="1" si="417"/>
        <v>105.29459400838125</v>
      </c>
    </row>
    <row r="3343" spans="1:8">
      <c r="A3343" s="104">
        <f t="shared" si="422"/>
        <v>3333</v>
      </c>
      <c r="B3343" s="104">
        <f t="shared" ca="1" si="418"/>
        <v>0.98982668413152952</v>
      </c>
      <c r="C3343" s="104">
        <f t="shared" ca="1" si="419"/>
        <v>9.9982668413152952E-4</v>
      </c>
      <c r="D3343" s="104">
        <f t="shared" ca="1" si="420"/>
        <v>100.05259171956619</v>
      </c>
      <c r="E3343" s="104">
        <f t="shared" ca="1" si="421"/>
        <v>4.6577619055544268</v>
      </c>
      <c r="F3343" s="104">
        <f t="shared" ca="1" si="416"/>
        <v>105.3999229997593</v>
      </c>
      <c r="G3343" s="104">
        <f t="shared" si="423"/>
        <v>3333</v>
      </c>
      <c r="H3343" s="104">
        <f t="shared" ca="1" si="417"/>
        <v>105.3999229997593</v>
      </c>
    </row>
    <row r="3344" spans="1:8">
      <c r="A3344" s="104">
        <f t="shared" si="422"/>
        <v>3334</v>
      </c>
      <c r="B3344" s="104">
        <f t="shared" ca="1" si="418"/>
        <v>-1.1581028150745913</v>
      </c>
      <c r="C3344" s="104">
        <f t="shared" ca="1" si="419"/>
        <v>-1.1481028150745914E-3</v>
      </c>
      <c r="D3344" s="104">
        <f t="shared" ca="1" si="420"/>
        <v>100.05144361675111</v>
      </c>
      <c r="E3344" s="104">
        <f t="shared" ca="1" si="421"/>
        <v>4.6566138027393524</v>
      </c>
      <c r="F3344" s="104">
        <f t="shared" ca="1" si="416"/>
        <v>105.27898249080876</v>
      </c>
      <c r="G3344" s="104">
        <f t="shared" si="423"/>
        <v>3334</v>
      </c>
      <c r="H3344" s="104">
        <f t="shared" ca="1" si="417"/>
        <v>105.27898249080876</v>
      </c>
    </row>
    <row r="3345" spans="1:8">
      <c r="A3345" s="104">
        <f t="shared" si="422"/>
        <v>3335</v>
      </c>
      <c r="B3345" s="104">
        <f t="shared" ca="1" si="418"/>
        <v>-1.292735052823283</v>
      </c>
      <c r="C3345" s="104">
        <f t="shared" ca="1" si="419"/>
        <v>-1.282735052823283E-3</v>
      </c>
      <c r="D3345" s="104">
        <f t="shared" ca="1" si="420"/>
        <v>100.05016088169829</v>
      </c>
      <c r="E3345" s="104">
        <f t="shared" ca="1" si="421"/>
        <v>4.6553310676865287</v>
      </c>
      <c r="F3345" s="104">
        <f t="shared" ca="1" si="416"/>
        <v>105.144024026124</v>
      </c>
      <c r="G3345" s="104">
        <f t="shared" si="423"/>
        <v>3335</v>
      </c>
      <c r="H3345" s="104">
        <f t="shared" ca="1" si="417"/>
        <v>105.144024026124</v>
      </c>
    </row>
    <row r="3346" spans="1:8">
      <c r="A3346" s="104">
        <f t="shared" si="422"/>
        <v>3336</v>
      </c>
      <c r="B3346" s="104">
        <f t="shared" ca="1" si="418"/>
        <v>-2.9640454843249939E-2</v>
      </c>
      <c r="C3346" s="104">
        <f t="shared" ca="1" si="419"/>
        <v>-1.9640454843249939E-5</v>
      </c>
      <c r="D3346" s="104">
        <f t="shared" ca="1" si="420"/>
        <v>100.05014124124345</v>
      </c>
      <c r="E3346" s="104">
        <f t="shared" ca="1" si="421"/>
        <v>4.6553114272316858</v>
      </c>
      <c r="F3346" s="104">
        <f t="shared" ca="1" si="416"/>
        <v>105.14195896994751</v>
      </c>
      <c r="G3346" s="104">
        <f t="shared" si="423"/>
        <v>3336</v>
      </c>
      <c r="H3346" s="104">
        <f t="shared" ca="1" si="417"/>
        <v>105.14195896994751</v>
      </c>
    </row>
    <row r="3347" spans="1:8">
      <c r="A3347" s="104">
        <f t="shared" si="422"/>
        <v>3337</v>
      </c>
      <c r="B3347" s="104">
        <f t="shared" ca="1" si="418"/>
        <v>-2.129467506266524E-2</v>
      </c>
      <c r="C3347" s="104">
        <f t="shared" ca="1" si="419"/>
        <v>-1.1294675062665241E-5</v>
      </c>
      <c r="D3347" s="104">
        <f t="shared" ca="1" si="420"/>
        <v>100.05012994656839</v>
      </c>
      <c r="E3347" s="104">
        <f t="shared" ca="1" si="421"/>
        <v>4.655300132556623</v>
      </c>
      <c r="F3347" s="104">
        <f t="shared" ca="1" si="416"/>
        <v>105.14077143239192</v>
      </c>
      <c r="G3347" s="104">
        <f t="shared" si="423"/>
        <v>3337</v>
      </c>
      <c r="H3347" s="104">
        <f t="shared" ca="1" si="417"/>
        <v>105.14077143239192</v>
      </c>
    </row>
    <row r="3348" spans="1:8">
      <c r="A3348" s="104">
        <f t="shared" si="422"/>
        <v>3338</v>
      </c>
      <c r="B3348" s="104">
        <f t="shared" ca="1" si="418"/>
        <v>0.34369986274915465</v>
      </c>
      <c r="C3348" s="104">
        <f t="shared" ca="1" si="419"/>
        <v>3.5369986274915469E-4</v>
      </c>
      <c r="D3348" s="104">
        <f t="shared" ca="1" si="420"/>
        <v>100.05048364643113</v>
      </c>
      <c r="E3348" s="104">
        <f t="shared" ca="1" si="421"/>
        <v>4.6556538324193726</v>
      </c>
      <c r="F3348" s="104">
        <f t="shared" ca="1" si="416"/>
        <v>105.17796628633653</v>
      </c>
      <c r="G3348" s="104">
        <f t="shared" si="423"/>
        <v>3338</v>
      </c>
      <c r="H3348" s="104">
        <f t="shared" ca="1" si="417"/>
        <v>105.17796628633653</v>
      </c>
    </row>
    <row r="3349" spans="1:8">
      <c r="A3349" s="104">
        <f t="shared" si="422"/>
        <v>3339</v>
      </c>
      <c r="B3349" s="104">
        <f t="shared" ca="1" si="418"/>
        <v>-0.33613194348178477</v>
      </c>
      <c r="C3349" s="104">
        <f t="shared" ca="1" si="419"/>
        <v>-3.2613194348178474E-4</v>
      </c>
      <c r="D3349" s="104">
        <f t="shared" ca="1" si="420"/>
        <v>100.05015751448765</v>
      </c>
      <c r="E3349" s="104">
        <f t="shared" ca="1" si="421"/>
        <v>4.6553277004758904</v>
      </c>
      <c r="F3349" s="104">
        <f t="shared" ca="1" si="416"/>
        <v>105.14366998464381</v>
      </c>
      <c r="G3349" s="104">
        <f t="shared" si="423"/>
        <v>3339</v>
      </c>
      <c r="H3349" s="104">
        <f t="shared" ca="1" si="417"/>
        <v>105.14366998464381</v>
      </c>
    </row>
    <row r="3350" spans="1:8">
      <c r="A3350" s="104">
        <f t="shared" si="422"/>
        <v>3340</v>
      </c>
      <c r="B3350" s="104">
        <f t="shared" ca="1" si="418"/>
        <v>0.31116444277657296</v>
      </c>
      <c r="C3350" s="104">
        <f t="shared" ca="1" si="419"/>
        <v>3.2116444277657298E-4</v>
      </c>
      <c r="D3350" s="104">
        <f t="shared" ca="1" si="420"/>
        <v>100.05047867893043</v>
      </c>
      <c r="E3350" s="104">
        <f t="shared" ca="1" si="421"/>
        <v>4.6556488649186667</v>
      </c>
      <c r="F3350" s="104">
        <f t="shared" ca="1" si="416"/>
        <v>105.17744381601246</v>
      </c>
      <c r="G3350" s="104">
        <f t="shared" si="423"/>
        <v>3340</v>
      </c>
      <c r="H3350" s="104">
        <f t="shared" ca="1" si="417"/>
        <v>105.17744381601246</v>
      </c>
    </row>
    <row r="3351" spans="1:8">
      <c r="A3351" s="104">
        <f t="shared" si="422"/>
        <v>3341</v>
      </c>
      <c r="B3351" s="104">
        <f t="shared" ca="1" si="418"/>
        <v>0.26876292925581857</v>
      </c>
      <c r="C3351" s="104">
        <f t="shared" ca="1" si="419"/>
        <v>2.7876292925581861E-4</v>
      </c>
      <c r="D3351" s="104">
        <f t="shared" ca="1" si="420"/>
        <v>100.05075744185969</v>
      </c>
      <c r="E3351" s="104">
        <f t="shared" ca="1" si="421"/>
        <v>4.6559276278479222</v>
      </c>
      <c r="F3351" s="104">
        <f t="shared" ca="1" si="416"/>
        <v>105.2067674753269</v>
      </c>
      <c r="G3351" s="104">
        <f t="shared" si="423"/>
        <v>3341</v>
      </c>
      <c r="H3351" s="104">
        <f t="shared" ca="1" si="417"/>
        <v>105.2067674753269</v>
      </c>
    </row>
    <row r="3352" spans="1:8">
      <c r="A3352" s="104">
        <f t="shared" si="422"/>
        <v>3342</v>
      </c>
      <c r="B3352" s="104">
        <f t="shared" ca="1" si="418"/>
        <v>-0.10993903630744953</v>
      </c>
      <c r="C3352" s="104">
        <f t="shared" ca="1" si="419"/>
        <v>-9.9939036307449526E-5</v>
      </c>
      <c r="D3352" s="104">
        <f t="shared" ca="1" si="420"/>
        <v>100.05065750282338</v>
      </c>
      <c r="E3352" s="104">
        <f t="shared" ca="1" si="421"/>
        <v>4.6558276888116152</v>
      </c>
      <c r="F3352" s="104">
        <f t="shared" ca="1" si="416"/>
        <v>105.1962537377476</v>
      </c>
      <c r="G3352" s="104">
        <f t="shared" si="423"/>
        <v>3342</v>
      </c>
      <c r="H3352" s="104">
        <f t="shared" ca="1" si="417"/>
        <v>105.1962537377476</v>
      </c>
    </row>
    <row r="3353" spans="1:8">
      <c r="A3353" s="104">
        <f t="shared" si="422"/>
        <v>3343</v>
      </c>
      <c r="B3353" s="104">
        <f t="shared" ca="1" si="418"/>
        <v>0.38496517848408995</v>
      </c>
      <c r="C3353" s="104">
        <f t="shared" ca="1" si="419"/>
        <v>3.9496517848408997E-4</v>
      </c>
      <c r="D3353" s="104">
        <f t="shared" ca="1" si="420"/>
        <v>100.05105246800187</v>
      </c>
      <c r="E3353" s="104">
        <f t="shared" ca="1" si="421"/>
        <v>4.656222653990099</v>
      </c>
      <c r="F3353" s="104">
        <f t="shared" ca="1" si="416"/>
        <v>105.2378108011372</v>
      </c>
      <c r="G3353" s="104">
        <f t="shared" si="423"/>
        <v>3343</v>
      </c>
      <c r="H3353" s="104">
        <f t="shared" ca="1" si="417"/>
        <v>105.2378108011372</v>
      </c>
    </row>
    <row r="3354" spans="1:8">
      <c r="A3354" s="104">
        <f t="shared" si="422"/>
        <v>3344</v>
      </c>
      <c r="B3354" s="104">
        <f t="shared" ca="1" si="418"/>
        <v>-0.95024936461714904</v>
      </c>
      <c r="C3354" s="104">
        <f t="shared" ca="1" si="419"/>
        <v>-9.4024936461714907E-4</v>
      </c>
      <c r="D3354" s="104">
        <f t="shared" ca="1" si="420"/>
        <v>100.05011221863725</v>
      </c>
      <c r="E3354" s="104">
        <f t="shared" ca="1" si="421"/>
        <v>4.6552824046254822</v>
      </c>
      <c r="F3354" s="104">
        <f t="shared" ca="1" si="416"/>
        <v>105.13890752055757</v>
      </c>
      <c r="G3354" s="104">
        <f t="shared" si="423"/>
        <v>3344</v>
      </c>
      <c r="H3354" s="104">
        <f t="shared" ca="1" si="417"/>
        <v>105.13890752055757</v>
      </c>
    </row>
    <row r="3355" spans="1:8">
      <c r="A3355" s="104">
        <f t="shared" si="422"/>
        <v>3345</v>
      </c>
      <c r="B3355" s="104">
        <f t="shared" ca="1" si="418"/>
        <v>-2.5875785425534019</v>
      </c>
      <c r="C3355" s="104">
        <f t="shared" ca="1" si="419"/>
        <v>-2.577578542553402E-3</v>
      </c>
      <c r="D3355" s="104">
        <f t="shared" ca="1" si="420"/>
        <v>100.0475346400947</v>
      </c>
      <c r="E3355" s="104">
        <f t="shared" ca="1" si="421"/>
        <v>4.6527048260829291</v>
      </c>
      <c r="F3355" s="104">
        <f t="shared" ca="1" si="416"/>
        <v>104.86825269543048</v>
      </c>
      <c r="G3355" s="104">
        <f t="shared" si="423"/>
        <v>3345</v>
      </c>
      <c r="H3355" s="104">
        <f t="shared" ca="1" si="417"/>
        <v>104.86825269543048</v>
      </c>
    </row>
    <row r="3356" spans="1:8">
      <c r="A3356" s="104">
        <f t="shared" si="422"/>
        <v>3346</v>
      </c>
      <c r="B3356" s="104">
        <f t="shared" ca="1" si="418"/>
        <v>0.17538164184583233</v>
      </c>
      <c r="C3356" s="104">
        <f t="shared" ca="1" si="419"/>
        <v>1.8538164184583232E-4</v>
      </c>
      <c r="D3356" s="104">
        <f t="shared" ca="1" si="420"/>
        <v>100.04772002173654</v>
      </c>
      <c r="E3356" s="104">
        <f t="shared" ca="1" si="421"/>
        <v>4.6528902077247754</v>
      </c>
      <c r="F3356" s="104">
        <f t="shared" ca="1" si="416"/>
        <v>104.88769514637376</v>
      </c>
      <c r="G3356" s="104">
        <f t="shared" si="423"/>
        <v>3346</v>
      </c>
      <c r="H3356" s="104">
        <f t="shared" ca="1" si="417"/>
        <v>104.88769514637376</v>
      </c>
    </row>
    <row r="3357" spans="1:8">
      <c r="A3357" s="104">
        <f t="shared" si="422"/>
        <v>3347</v>
      </c>
      <c r="B3357" s="104">
        <f t="shared" ca="1" si="418"/>
        <v>0.95493665511107828</v>
      </c>
      <c r="C3357" s="104">
        <f t="shared" ca="1" si="419"/>
        <v>9.6493665511107835E-4</v>
      </c>
      <c r="D3357" s="104">
        <f t="shared" ca="1" si="420"/>
        <v>100.04868495839165</v>
      </c>
      <c r="E3357" s="104">
        <f t="shared" ca="1" si="421"/>
        <v>4.6538551443798868</v>
      </c>
      <c r="F3357" s="104">
        <f t="shared" ca="1" si="416"/>
        <v>104.9889539744112</v>
      </c>
      <c r="G3357" s="104">
        <f t="shared" si="423"/>
        <v>3347</v>
      </c>
      <c r="H3357" s="104">
        <f t="shared" ca="1" si="417"/>
        <v>104.9889539744112</v>
      </c>
    </row>
    <row r="3358" spans="1:8">
      <c r="A3358" s="104">
        <f t="shared" si="422"/>
        <v>3348</v>
      </c>
      <c r="B3358" s="104">
        <f t="shared" ca="1" si="418"/>
        <v>1.3812409366940281</v>
      </c>
      <c r="C3358" s="104">
        <f t="shared" ca="1" si="419"/>
        <v>1.3912409366940283E-3</v>
      </c>
      <c r="D3358" s="104">
        <f t="shared" ca="1" si="420"/>
        <v>100.05007619932834</v>
      </c>
      <c r="E3358" s="104">
        <f t="shared" ca="1" si="421"/>
        <v>4.6552463853165804</v>
      </c>
      <c r="F3358" s="104">
        <f t="shared" ca="1" si="416"/>
        <v>105.13512055797229</v>
      </c>
      <c r="G3358" s="104">
        <f t="shared" si="423"/>
        <v>3348</v>
      </c>
      <c r="H3358" s="104">
        <f t="shared" ca="1" si="417"/>
        <v>105.13512055797229</v>
      </c>
    </row>
    <row r="3359" spans="1:8">
      <c r="A3359" s="104">
        <f t="shared" si="422"/>
        <v>3349</v>
      </c>
      <c r="B3359" s="104">
        <f t="shared" ca="1" si="418"/>
        <v>0.90537806258347375</v>
      </c>
      <c r="C3359" s="104">
        <f t="shared" ca="1" si="419"/>
        <v>9.1537806258347378E-4</v>
      </c>
      <c r="D3359" s="104">
        <f t="shared" ca="1" si="420"/>
        <v>100.05099157739093</v>
      </c>
      <c r="E3359" s="104">
        <f t="shared" ca="1" si="421"/>
        <v>4.6561617633791643</v>
      </c>
      <c r="F3359" s="104">
        <f t="shared" ca="1" si="416"/>
        <v>105.23140300163348</v>
      </c>
      <c r="G3359" s="104">
        <f t="shared" si="423"/>
        <v>3349</v>
      </c>
      <c r="H3359" s="104">
        <f t="shared" ca="1" si="417"/>
        <v>105.23140300163348</v>
      </c>
    </row>
    <row r="3360" spans="1:8">
      <c r="A3360" s="104">
        <f t="shared" si="422"/>
        <v>3350</v>
      </c>
      <c r="B3360" s="104">
        <f t="shared" ca="1" si="418"/>
        <v>2.0104874364759002</v>
      </c>
      <c r="C3360" s="104">
        <f t="shared" ca="1" si="419"/>
        <v>2.0204874364759002E-3</v>
      </c>
      <c r="D3360" s="104">
        <f t="shared" ca="1" si="420"/>
        <v>100.05301206482741</v>
      </c>
      <c r="E3360" s="104">
        <f t="shared" ca="1" si="421"/>
        <v>4.6581822508156403</v>
      </c>
      <c r="F3360" s="104">
        <f t="shared" ca="1" si="416"/>
        <v>105.44423667079285</v>
      </c>
      <c r="G3360" s="104">
        <f t="shared" si="423"/>
        <v>3350</v>
      </c>
      <c r="H3360" s="104">
        <f t="shared" ca="1" si="417"/>
        <v>105.44423667079285</v>
      </c>
    </row>
    <row r="3361" spans="1:8">
      <c r="A3361" s="104">
        <f t="shared" si="422"/>
        <v>3351</v>
      </c>
      <c r="B3361" s="104">
        <f t="shared" ca="1" si="418"/>
        <v>0.13678112487936656</v>
      </c>
      <c r="C3361" s="104">
        <f t="shared" ca="1" si="419"/>
        <v>1.4678112487936655E-4</v>
      </c>
      <c r="D3361" s="104">
        <f t="shared" ca="1" si="420"/>
        <v>100.0531588459523</v>
      </c>
      <c r="E3361" s="104">
        <f t="shared" ca="1" si="421"/>
        <v>4.6583290319405197</v>
      </c>
      <c r="F3361" s="104">
        <f t="shared" ca="1" si="416"/>
        <v>105.45971503040117</v>
      </c>
      <c r="G3361" s="104">
        <f t="shared" si="423"/>
        <v>3351</v>
      </c>
      <c r="H3361" s="104">
        <f t="shared" ca="1" si="417"/>
        <v>105.45971503040117</v>
      </c>
    </row>
    <row r="3362" spans="1:8">
      <c r="A3362" s="104">
        <f t="shared" si="422"/>
        <v>3352</v>
      </c>
      <c r="B3362" s="104">
        <f t="shared" ca="1" si="418"/>
        <v>0.72000242883521692</v>
      </c>
      <c r="C3362" s="104">
        <f t="shared" ca="1" si="419"/>
        <v>7.3000242883521701E-4</v>
      </c>
      <c r="D3362" s="104">
        <f t="shared" ca="1" si="420"/>
        <v>100.05388884838113</v>
      </c>
      <c r="E3362" s="104">
        <f t="shared" ca="1" si="421"/>
        <v>4.6590590343693545</v>
      </c>
      <c r="F3362" s="104">
        <f t="shared" ca="1" si="416"/>
        <v>105.53672898528457</v>
      </c>
      <c r="G3362" s="104">
        <f t="shared" si="423"/>
        <v>3352</v>
      </c>
      <c r="H3362" s="104">
        <f t="shared" ca="1" si="417"/>
        <v>105.53672898528457</v>
      </c>
    </row>
    <row r="3363" spans="1:8">
      <c r="A3363" s="104">
        <f t="shared" si="422"/>
        <v>3353</v>
      </c>
      <c r="B3363" s="104">
        <f t="shared" ca="1" si="418"/>
        <v>-1.8226174233764323</v>
      </c>
      <c r="C3363" s="104">
        <f t="shared" ca="1" si="419"/>
        <v>-1.8126174233764323E-3</v>
      </c>
      <c r="D3363" s="104">
        <f t="shared" ca="1" si="420"/>
        <v>100.05207623095775</v>
      </c>
      <c r="E3363" s="104">
        <f t="shared" ca="1" si="421"/>
        <v>4.657246416945978</v>
      </c>
      <c r="F3363" s="104">
        <f t="shared" ca="1" si="416"/>
        <v>105.34560454159758</v>
      </c>
      <c r="G3363" s="104">
        <f t="shared" si="423"/>
        <v>3353</v>
      </c>
      <c r="H3363" s="104">
        <f t="shared" ca="1" si="417"/>
        <v>105.34560454159758</v>
      </c>
    </row>
    <row r="3364" spans="1:8">
      <c r="A3364" s="104">
        <f t="shared" si="422"/>
        <v>3354</v>
      </c>
      <c r="B3364" s="104">
        <f t="shared" ca="1" si="418"/>
        <v>-2.3960747192748393</v>
      </c>
      <c r="C3364" s="104">
        <f t="shared" ca="1" si="419"/>
        <v>-2.3860747192748391E-3</v>
      </c>
      <c r="D3364" s="104">
        <f t="shared" ca="1" si="420"/>
        <v>100.04969015623848</v>
      </c>
      <c r="E3364" s="104">
        <f t="shared" ca="1" si="421"/>
        <v>4.6548603422267032</v>
      </c>
      <c r="F3364" s="104">
        <f t="shared" ca="1" si="416"/>
        <v>105.09454170427446</v>
      </c>
      <c r="G3364" s="104">
        <f t="shared" si="423"/>
        <v>3354</v>
      </c>
      <c r="H3364" s="104">
        <f t="shared" ca="1" si="417"/>
        <v>105.09454170427446</v>
      </c>
    </row>
    <row r="3365" spans="1:8">
      <c r="A3365" s="104">
        <f t="shared" si="422"/>
        <v>3355</v>
      </c>
      <c r="B3365" s="104">
        <f t="shared" ca="1" si="418"/>
        <v>0.24082398760413964</v>
      </c>
      <c r="C3365" s="104">
        <f t="shared" ca="1" si="419"/>
        <v>2.5082398760413964E-4</v>
      </c>
      <c r="D3365" s="104">
        <f t="shared" ca="1" si="420"/>
        <v>100.04994098022608</v>
      </c>
      <c r="E3365" s="104">
        <f t="shared" ca="1" si="421"/>
        <v>4.655111166214307</v>
      </c>
      <c r="F3365" s="104">
        <f t="shared" ca="1" si="416"/>
        <v>105.12090524246578</v>
      </c>
      <c r="G3365" s="104">
        <f t="shared" si="423"/>
        <v>3355</v>
      </c>
      <c r="H3365" s="104">
        <f t="shared" ca="1" si="417"/>
        <v>105.12090524246578</v>
      </c>
    </row>
    <row r="3366" spans="1:8">
      <c r="A3366" s="104">
        <f t="shared" si="422"/>
        <v>3356</v>
      </c>
      <c r="B3366" s="104">
        <f t="shared" ca="1" si="418"/>
        <v>0.31087689682322317</v>
      </c>
      <c r="C3366" s="104">
        <f t="shared" ca="1" si="419"/>
        <v>3.2087689682322321E-4</v>
      </c>
      <c r="D3366" s="104">
        <f t="shared" ca="1" si="420"/>
        <v>100.0502618571229</v>
      </c>
      <c r="E3366" s="104">
        <f t="shared" ca="1" si="421"/>
        <v>4.65543204311113</v>
      </c>
      <c r="F3366" s="104">
        <f t="shared" ca="1" si="416"/>
        <v>105.15464152463852</v>
      </c>
      <c r="G3366" s="104">
        <f t="shared" si="423"/>
        <v>3356</v>
      </c>
      <c r="H3366" s="104">
        <f t="shared" ca="1" si="417"/>
        <v>105.15464152463852</v>
      </c>
    </row>
    <row r="3367" spans="1:8">
      <c r="A3367" s="104">
        <f t="shared" si="422"/>
        <v>3357</v>
      </c>
      <c r="B3367" s="104">
        <f t="shared" ca="1" si="418"/>
        <v>-0.10532075045607753</v>
      </c>
      <c r="C3367" s="104">
        <f t="shared" ca="1" si="419"/>
        <v>-9.5320750456077532E-5</v>
      </c>
      <c r="D3367" s="104">
        <f t="shared" ca="1" si="420"/>
        <v>100.05016653637244</v>
      </c>
      <c r="E3367" s="104">
        <f t="shared" ca="1" si="421"/>
        <v>4.6553367223606736</v>
      </c>
      <c r="F3367" s="104">
        <f t="shared" ca="1" si="416"/>
        <v>105.14461858299917</v>
      </c>
      <c r="G3367" s="104">
        <f t="shared" si="423"/>
        <v>3357</v>
      </c>
      <c r="H3367" s="104">
        <f t="shared" ca="1" si="417"/>
        <v>105.14461858299917</v>
      </c>
    </row>
    <row r="3368" spans="1:8">
      <c r="A3368" s="104">
        <f t="shared" si="422"/>
        <v>3358</v>
      </c>
      <c r="B3368" s="104">
        <f t="shared" ca="1" si="418"/>
        <v>-1.0802204973050942</v>
      </c>
      <c r="C3368" s="104">
        <f t="shared" ca="1" si="419"/>
        <v>-1.0702204973050942E-3</v>
      </c>
      <c r="D3368" s="104">
        <f t="shared" ca="1" si="420"/>
        <v>100.04909631587513</v>
      </c>
      <c r="E3368" s="104">
        <f t="shared" ca="1" si="421"/>
        <v>4.6542665018633684</v>
      </c>
      <c r="F3368" s="104">
        <f t="shared" ca="1" si="416"/>
        <v>105.03215085038146</v>
      </c>
      <c r="G3368" s="104">
        <f t="shared" si="423"/>
        <v>3358</v>
      </c>
      <c r="H3368" s="104">
        <f t="shared" ca="1" si="417"/>
        <v>105.03215085038146</v>
      </c>
    </row>
    <row r="3369" spans="1:8">
      <c r="A3369" s="104">
        <f t="shared" si="422"/>
        <v>3359</v>
      </c>
      <c r="B3369" s="104">
        <f t="shared" ca="1" si="418"/>
        <v>0.23276046104199322</v>
      </c>
      <c r="C3369" s="104">
        <f t="shared" ca="1" si="419"/>
        <v>2.4276046104199322E-4</v>
      </c>
      <c r="D3369" s="104">
        <f t="shared" ca="1" si="420"/>
        <v>100.04933907633618</v>
      </c>
      <c r="E3369" s="104">
        <f t="shared" ca="1" si="421"/>
        <v>4.6545092623244102</v>
      </c>
      <c r="F3369" s="104">
        <f t="shared" ca="1" si="416"/>
        <v>105.0576515989076</v>
      </c>
      <c r="G3369" s="104">
        <f t="shared" si="423"/>
        <v>3359</v>
      </c>
      <c r="H3369" s="104">
        <f t="shared" ca="1" si="417"/>
        <v>105.0576515989076</v>
      </c>
    </row>
    <row r="3370" spans="1:8">
      <c r="A3370" s="104">
        <f t="shared" si="422"/>
        <v>3360</v>
      </c>
      <c r="B3370" s="104">
        <f t="shared" ca="1" si="418"/>
        <v>1.4215065743111501</v>
      </c>
      <c r="C3370" s="104">
        <f t="shared" ca="1" si="419"/>
        <v>1.4315065743111502E-3</v>
      </c>
      <c r="D3370" s="104">
        <f t="shared" ca="1" si="420"/>
        <v>100.05077058291049</v>
      </c>
      <c r="E3370" s="104">
        <f t="shared" ca="1" si="421"/>
        <v>4.6559407688987218</v>
      </c>
      <c r="F3370" s="104">
        <f t="shared" ca="1" si="416"/>
        <v>105.20815001188672</v>
      </c>
      <c r="G3370" s="104">
        <f t="shared" si="423"/>
        <v>3360</v>
      </c>
      <c r="H3370" s="104">
        <f t="shared" ca="1" si="417"/>
        <v>105.20815001188672</v>
      </c>
    </row>
    <row r="3371" spans="1:8">
      <c r="A3371" s="104">
        <f t="shared" si="422"/>
        <v>3361</v>
      </c>
      <c r="B3371" s="104">
        <f t="shared" ca="1" si="418"/>
        <v>-1.0308153287001662</v>
      </c>
      <c r="C3371" s="104">
        <f t="shared" ca="1" si="419"/>
        <v>-1.0208153287001663E-3</v>
      </c>
      <c r="D3371" s="104">
        <f t="shared" ca="1" si="420"/>
        <v>100.04974976758179</v>
      </c>
      <c r="E3371" s="104">
        <f t="shared" ca="1" si="421"/>
        <v>4.6549199535700216</v>
      </c>
      <c r="F3371" s="104">
        <f t="shared" ca="1" si="416"/>
        <v>105.10080671781196</v>
      </c>
      <c r="G3371" s="104">
        <f t="shared" si="423"/>
        <v>3361</v>
      </c>
      <c r="H3371" s="104">
        <f t="shared" ca="1" si="417"/>
        <v>105.10080671781196</v>
      </c>
    </row>
    <row r="3372" spans="1:8">
      <c r="A3372" s="104">
        <f t="shared" si="422"/>
        <v>3362</v>
      </c>
      <c r="B3372" s="104">
        <f t="shared" ca="1" si="418"/>
        <v>-1.4327417743394344</v>
      </c>
      <c r="C3372" s="104">
        <f t="shared" ca="1" si="419"/>
        <v>-1.4227417743394343E-3</v>
      </c>
      <c r="D3372" s="104">
        <f t="shared" ca="1" si="420"/>
        <v>100.04832702580745</v>
      </c>
      <c r="E3372" s="104">
        <f t="shared" ca="1" si="421"/>
        <v>4.6534972117956821</v>
      </c>
      <c r="F3372" s="104">
        <f t="shared" ca="1" si="416"/>
        <v>104.95138173136836</v>
      </c>
      <c r="G3372" s="104">
        <f t="shared" si="423"/>
        <v>3362</v>
      </c>
      <c r="H3372" s="104">
        <f t="shared" ca="1" si="417"/>
        <v>104.95138173136836</v>
      </c>
    </row>
    <row r="3373" spans="1:8">
      <c r="A3373" s="104">
        <f t="shared" si="422"/>
        <v>3363</v>
      </c>
      <c r="B3373" s="104">
        <f t="shared" ca="1" si="418"/>
        <v>-0.16969613250743321</v>
      </c>
      <c r="C3373" s="104">
        <f t="shared" ca="1" si="419"/>
        <v>-1.5969613250743322E-4</v>
      </c>
      <c r="D3373" s="104">
        <f t="shared" ca="1" si="420"/>
        <v>100.04816732967494</v>
      </c>
      <c r="E3373" s="104">
        <f t="shared" ca="1" si="421"/>
        <v>4.6533375156631749</v>
      </c>
      <c r="F3373" s="104">
        <f t="shared" ca="1" si="416"/>
        <v>104.93462273981325</v>
      </c>
      <c r="G3373" s="104">
        <f t="shared" si="423"/>
        <v>3363</v>
      </c>
      <c r="H3373" s="104">
        <f t="shared" ca="1" si="417"/>
        <v>104.93462273981325</v>
      </c>
    </row>
    <row r="3374" spans="1:8">
      <c r="A3374" s="104">
        <f t="shared" si="422"/>
        <v>3364</v>
      </c>
      <c r="B3374" s="104">
        <f t="shared" ca="1" si="418"/>
        <v>0.14104470376417183</v>
      </c>
      <c r="C3374" s="104">
        <f t="shared" ca="1" si="419"/>
        <v>1.5104470376417183E-4</v>
      </c>
      <c r="D3374" s="104">
        <f t="shared" ca="1" si="420"/>
        <v>100.04831837437871</v>
      </c>
      <c r="E3374" s="104">
        <f t="shared" ca="1" si="421"/>
        <v>4.6534885603669389</v>
      </c>
      <c r="F3374" s="104">
        <f t="shared" ca="1" si="416"/>
        <v>104.95047375589546</v>
      </c>
      <c r="G3374" s="104">
        <f t="shared" si="423"/>
        <v>3364</v>
      </c>
      <c r="H3374" s="104">
        <f t="shared" ca="1" si="417"/>
        <v>104.95047375589546</v>
      </c>
    </row>
    <row r="3375" spans="1:8">
      <c r="A3375" s="104">
        <f t="shared" si="422"/>
        <v>3365</v>
      </c>
      <c r="B3375" s="104">
        <f t="shared" ca="1" si="418"/>
        <v>0.50486113825967038</v>
      </c>
      <c r="C3375" s="104">
        <f t="shared" ca="1" si="419"/>
        <v>5.1486113825967045E-4</v>
      </c>
      <c r="D3375" s="104">
        <f t="shared" ca="1" si="420"/>
        <v>100.04883323551697</v>
      </c>
      <c r="E3375" s="104">
        <f t="shared" ca="1" si="421"/>
        <v>4.6540034215051982</v>
      </c>
      <c r="F3375" s="104">
        <f t="shared" ca="1" si="416"/>
        <v>105.00452258890216</v>
      </c>
      <c r="G3375" s="104">
        <f t="shared" si="423"/>
        <v>3365</v>
      </c>
      <c r="H3375" s="104">
        <f t="shared" ca="1" si="417"/>
        <v>105.00452258890216</v>
      </c>
    </row>
    <row r="3376" spans="1:8">
      <c r="A3376" s="104">
        <f t="shared" si="422"/>
        <v>3366</v>
      </c>
      <c r="B3376" s="104">
        <f t="shared" ca="1" si="418"/>
        <v>-0.93808088140882306</v>
      </c>
      <c r="C3376" s="104">
        <f t="shared" ca="1" si="419"/>
        <v>-9.2808088140882306E-4</v>
      </c>
      <c r="D3376" s="104">
        <f t="shared" ca="1" si="420"/>
        <v>100.04790515463556</v>
      </c>
      <c r="E3376" s="104">
        <f t="shared" ca="1" si="421"/>
        <v>4.653075340623789</v>
      </c>
      <c r="F3376" s="104">
        <f t="shared" ca="1" si="416"/>
        <v>104.90711510702842</v>
      </c>
      <c r="G3376" s="104">
        <f t="shared" si="423"/>
        <v>3366</v>
      </c>
      <c r="H3376" s="104">
        <f t="shared" ca="1" si="417"/>
        <v>104.90711510702842</v>
      </c>
    </row>
    <row r="3377" spans="1:8">
      <c r="A3377" s="104">
        <f t="shared" si="422"/>
        <v>3367</v>
      </c>
      <c r="B3377" s="104">
        <f t="shared" ca="1" si="418"/>
        <v>0.32384078174455833</v>
      </c>
      <c r="C3377" s="104">
        <f t="shared" ca="1" si="419"/>
        <v>3.3384078174455837E-4</v>
      </c>
      <c r="D3377" s="104">
        <f t="shared" ca="1" si="420"/>
        <v>100.04823899541731</v>
      </c>
      <c r="E3377" s="104">
        <f t="shared" ca="1" si="421"/>
        <v>4.6534091814055332</v>
      </c>
      <c r="F3377" s="104">
        <f t="shared" ca="1" si="416"/>
        <v>104.94214322692841</v>
      </c>
      <c r="G3377" s="104">
        <f t="shared" si="423"/>
        <v>3367</v>
      </c>
      <c r="H3377" s="104">
        <f t="shared" ca="1" si="417"/>
        <v>104.94214322692841</v>
      </c>
    </row>
    <row r="3378" spans="1:8">
      <c r="A3378" s="104">
        <f t="shared" si="422"/>
        <v>3368</v>
      </c>
      <c r="B3378" s="104">
        <f t="shared" ca="1" si="418"/>
        <v>-0.10996422523674695</v>
      </c>
      <c r="C3378" s="104">
        <f t="shared" ca="1" si="419"/>
        <v>-9.9964225236746958E-5</v>
      </c>
      <c r="D3378" s="104">
        <f t="shared" ca="1" si="420"/>
        <v>100.04813903119206</v>
      </c>
      <c r="E3378" s="104">
        <f t="shared" ca="1" si="421"/>
        <v>4.6533092171802961</v>
      </c>
      <c r="F3378" s="104">
        <f t="shared" ca="1" si="416"/>
        <v>104.9316532912039</v>
      </c>
      <c r="G3378" s="104">
        <f t="shared" si="423"/>
        <v>3368</v>
      </c>
      <c r="H3378" s="104">
        <f t="shared" ca="1" si="417"/>
        <v>104.9316532912039</v>
      </c>
    </row>
    <row r="3379" spans="1:8">
      <c r="A3379" s="104">
        <f t="shared" si="422"/>
        <v>3369</v>
      </c>
      <c r="B3379" s="104">
        <f t="shared" ca="1" si="418"/>
        <v>-1.0068583221681404</v>
      </c>
      <c r="C3379" s="104">
        <f t="shared" ca="1" si="419"/>
        <v>-9.9685832216814046E-4</v>
      </c>
      <c r="D3379" s="104">
        <f t="shared" ca="1" si="420"/>
        <v>100.0471421728699</v>
      </c>
      <c r="E3379" s="104">
        <f t="shared" ca="1" si="421"/>
        <v>4.6523123588581283</v>
      </c>
      <c r="F3379" s="104">
        <f t="shared" ca="1" si="416"/>
        <v>104.8271034187248</v>
      </c>
      <c r="G3379" s="104">
        <f t="shared" si="423"/>
        <v>3369</v>
      </c>
      <c r="H3379" s="104">
        <f t="shared" ca="1" si="417"/>
        <v>104.8271034187248</v>
      </c>
    </row>
    <row r="3380" spans="1:8">
      <c r="A3380" s="104">
        <f t="shared" si="422"/>
        <v>3370</v>
      </c>
      <c r="B3380" s="104">
        <f t="shared" ca="1" si="418"/>
        <v>-1.0544718903873065</v>
      </c>
      <c r="C3380" s="104">
        <f t="shared" ca="1" si="419"/>
        <v>-1.0444718903873066E-3</v>
      </c>
      <c r="D3380" s="104">
        <f t="shared" ca="1" si="420"/>
        <v>100.04609770097952</v>
      </c>
      <c r="E3380" s="104">
        <f t="shared" ca="1" si="421"/>
        <v>4.6512678869677408</v>
      </c>
      <c r="F3380" s="104">
        <f t="shared" ca="1" si="416"/>
        <v>104.71767161502311</v>
      </c>
      <c r="G3380" s="104">
        <f t="shared" si="423"/>
        <v>3370</v>
      </c>
      <c r="H3380" s="104">
        <f t="shared" ca="1" si="417"/>
        <v>104.71767161502311</v>
      </c>
    </row>
    <row r="3381" spans="1:8">
      <c r="A3381" s="104">
        <f t="shared" si="422"/>
        <v>3371</v>
      </c>
      <c r="B3381" s="104">
        <f t="shared" ca="1" si="418"/>
        <v>0.41464123667092534</v>
      </c>
      <c r="C3381" s="104">
        <f t="shared" ca="1" si="419"/>
        <v>4.2464123667092539E-4</v>
      </c>
      <c r="D3381" s="104">
        <f t="shared" ca="1" si="420"/>
        <v>100.04652234221619</v>
      </c>
      <c r="E3381" s="104">
        <f t="shared" ca="1" si="421"/>
        <v>4.6516925282044115</v>
      </c>
      <c r="F3381" s="104">
        <f t="shared" ca="1" si="416"/>
        <v>104.76214849929021</v>
      </c>
      <c r="G3381" s="104">
        <f t="shared" si="423"/>
        <v>3371</v>
      </c>
      <c r="H3381" s="104">
        <f t="shared" ca="1" si="417"/>
        <v>104.76214849929021</v>
      </c>
    </row>
    <row r="3382" spans="1:8">
      <c r="A3382" s="104">
        <f t="shared" si="422"/>
        <v>3372</v>
      </c>
      <c r="B3382" s="104">
        <f t="shared" ca="1" si="418"/>
        <v>-0.61667227751223974</v>
      </c>
      <c r="C3382" s="104">
        <f t="shared" ca="1" si="419"/>
        <v>-6.0667227751223969E-4</v>
      </c>
      <c r="D3382" s="104">
        <f t="shared" ca="1" si="420"/>
        <v>100.04591566993868</v>
      </c>
      <c r="E3382" s="104">
        <f t="shared" ca="1" si="421"/>
        <v>4.6510858559268993</v>
      </c>
      <c r="F3382" s="104">
        <f t="shared" ca="1" si="416"/>
        <v>104.69861148308497</v>
      </c>
      <c r="G3382" s="104">
        <f t="shared" si="423"/>
        <v>3372</v>
      </c>
      <c r="H3382" s="104">
        <f t="shared" ca="1" si="417"/>
        <v>104.69861148308497</v>
      </c>
    </row>
    <row r="3383" spans="1:8">
      <c r="A3383" s="104">
        <f t="shared" si="422"/>
        <v>3373</v>
      </c>
      <c r="B3383" s="104">
        <f t="shared" ca="1" si="418"/>
        <v>-1.2392998533202948</v>
      </c>
      <c r="C3383" s="104">
        <f t="shared" ca="1" si="419"/>
        <v>-1.2292998533202947E-3</v>
      </c>
      <c r="D3383" s="104">
        <f t="shared" ca="1" si="420"/>
        <v>100.04468637008536</v>
      </c>
      <c r="E3383" s="104">
        <f t="shared" ca="1" si="421"/>
        <v>4.649856556073579</v>
      </c>
      <c r="F3383" s="104">
        <f t="shared" ca="1" si="416"/>
        <v>104.56998457206558</v>
      </c>
      <c r="G3383" s="104">
        <f t="shared" si="423"/>
        <v>3373</v>
      </c>
      <c r="H3383" s="104">
        <f t="shared" ca="1" si="417"/>
        <v>104.56998457206558</v>
      </c>
    </row>
    <row r="3384" spans="1:8">
      <c r="A3384" s="104">
        <f t="shared" si="422"/>
        <v>3374</v>
      </c>
      <c r="B3384" s="104">
        <f t="shared" ca="1" si="418"/>
        <v>-2.0992790202157101</v>
      </c>
      <c r="C3384" s="104">
        <f t="shared" ca="1" si="419"/>
        <v>-2.0892790202157101E-3</v>
      </c>
      <c r="D3384" s="104">
        <f t="shared" ca="1" si="420"/>
        <v>100.04259709106515</v>
      </c>
      <c r="E3384" s="104">
        <f t="shared" ca="1" si="421"/>
        <v>4.6477672770533633</v>
      </c>
      <c r="F3384" s="104">
        <f t="shared" ca="1" si="416"/>
        <v>104.35173676682446</v>
      </c>
      <c r="G3384" s="104">
        <f t="shared" si="423"/>
        <v>3374</v>
      </c>
      <c r="H3384" s="104">
        <f t="shared" ca="1" si="417"/>
        <v>104.35173676682446</v>
      </c>
    </row>
    <row r="3385" spans="1:8">
      <c r="A3385" s="104">
        <f t="shared" si="422"/>
        <v>3375</v>
      </c>
      <c r="B3385" s="104">
        <f t="shared" ca="1" si="418"/>
        <v>0.69542922607995439</v>
      </c>
      <c r="C3385" s="104">
        <f t="shared" ca="1" si="419"/>
        <v>7.0542922607995438E-4</v>
      </c>
      <c r="D3385" s="104">
        <f t="shared" ca="1" si="420"/>
        <v>100.04330252029122</v>
      </c>
      <c r="E3385" s="104">
        <f t="shared" ca="1" si="421"/>
        <v>4.6484727062794429</v>
      </c>
      <c r="F3385" s="104">
        <f t="shared" ca="1" si="416"/>
        <v>104.42537550213622</v>
      </c>
      <c r="G3385" s="104">
        <f t="shared" si="423"/>
        <v>3375</v>
      </c>
      <c r="H3385" s="104">
        <f t="shared" ca="1" si="417"/>
        <v>104.42537550213622</v>
      </c>
    </row>
    <row r="3386" spans="1:8">
      <c r="A3386" s="104">
        <f t="shared" si="422"/>
        <v>3376</v>
      </c>
      <c r="B3386" s="104">
        <f t="shared" ca="1" si="418"/>
        <v>1.0539786964623294</v>
      </c>
      <c r="C3386" s="104">
        <f t="shared" ca="1" si="419"/>
        <v>1.0639786964623296E-3</v>
      </c>
      <c r="D3386" s="104">
        <f t="shared" ca="1" si="420"/>
        <v>100.04436649898769</v>
      </c>
      <c r="E3386" s="104">
        <f t="shared" ca="1" si="421"/>
        <v>4.6495366849759048</v>
      </c>
      <c r="F3386" s="104">
        <f t="shared" ca="1" si="416"/>
        <v>104.53654100541708</v>
      </c>
      <c r="G3386" s="104">
        <f t="shared" si="423"/>
        <v>3376</v>
      </c>
      <c r="H3386" s="104">
        <f t="shared" ca="1" si="417"/>
        <v>104.53654100541708</v>
      </c>
    </row>
    <row r="3387" spans="1:8">
      <c r="A3387" s="104">
        <f t="shared" si="422"/>
        <v>3377</v>
      </c>
      <c r="B3387" s="104">
        <f t="shared" ca="1" si="418"/>
        <v>0.39276468305262735</v>
      </c>
      <c r="C3387" s="104">
        <f t="shared" ca="1" si="419"/>
        <v>4.0276468305262738E-4</v>
      </c>
      <c r="D3387" s="104">
        <f t="shared" ca="1" si="420"/>
        <v>100.04476926367074</v>
      </c>
      <c r="E3387" s="104">
        <f t="shared" ca="1" si="421"/>
        <v>4.649939449658957</v>
      </c>
      <c r="F3387" s="104">
        <f t="shared" ca="1" si="416"/>
        <v>104.57865311228791</v>
      </c>
      <c r="G3387" s="104">
        <f t="shared" si="423"/>
        <v>3377</v>
      </c>
      <c r="H3387" s="104">
        <f t="shared" ca="1" si="417"/>
        <v>104.57865311228791</v>
      </c>
    </row>
    <row r="3388" spans="1:8">
      <c r="A3388" s="104">
        <f t="shared" si="422"/>
        <v>3378</v>
      </c>
      <c r="B3388" s="104">
        <f t="shared" ca="1" si="418"/>
        <v>-1.8060476002311039</v>
      </c>
      <c r="C3388" s="104">
        <f t="shared" ca="1" si="419"/>
        <v>-1.7960476002311038E-3</v>
      </c>
      <c r="D3388" s="104">
        <f t="shared" ca="1" si="420"/>
        <v>100.04297321607051</v>
      </c>
      <c r="E3388" s="104">
        <f t="shared" ca="1" si="421"/>
        <v>4.648143402058726</v>
      </c>
      <c r="F3388" s="104">
        <f t="shared" ca="1" si="416"/>
        <v>104.39099344662212</v>
      </c>
      <c r="G3388" s="104">
        <f t="shared" si="423"/>
        <v>3378</v>
      </c>
      <c r="H3388" s="104">
        <f t="shared" ca="1" si="417"/>
        <v>104.39099344662212</v>
      </c>
    </row>
    <row r="3389" spans="1:8">
      <c r="A3389" s="104">
        <f t="shared" si="422"/>
        <v>3379</v>
      </c>
      <c r="B3389" s="104">
        <f t="shared" ca="1" si="418"/>
        <v>-1.7284777441754966</v>
      </c>
      <c r="C3389" s="104">
        <f t="shared" ca="1" si="419"/>
        <v>-1.7184777441754966E-3</v>
      </c>
      <c r="D3389" s="104">
        <f t="shared" ca="1" si="420"/>
        <v>100.04125473832633</v>
      </c>
      <c r="E3389" s="104">
        <f t="shared" ca="1" si="421"/>
        <v>4.6464249243145508</v>
      </c>
      <c r="F3389" s="104">
        <f t="shared" ca="1" si="416"/>
        <v>104.21175390138679</v>
      </c>
      <c r="G3389" s="104">
        <f t="shared" si="423"/>
        <v>3379</v>
      </c>
      <c r="H3389" s="104">
        <f t="shared" ca="1" si="417"/>
        <v>104.21175390138679</v>
      </c>
    </row>
    <row r="3390" spans="1:8">
      <c r="A3390" s="104">
        <f t="shared" si="422"/>
        <v>3380</v>
      </c>
      <c r="B3390" s="104">
        <f t="shared" ca="1" si="418"/>
        <v>-0.79995853792054739</v>
      </c>
      <c r="C3390" s="104">
        <f t="shared" ca="1" si="419"/>
        <v>-7.8995853792054741E-4</v>
      </c>
      <c r="D3390" s="104">
        <f t="shared" ca="1" si="420"/>
        <v>100.04046477978841</v>
      </c>
      <c r="E3390" s="104">
        <f t="shared" ca="1" si="421"/>
        <v>4.6456349657766305</v>
      </c>
      <c r="F3390" s="104">
        <f t="shared" ca="1" si="416"/>
        <v>104.1294634439448</v>
      </c>
      <c r="G3390" s="104">
        <f t="shared" si="423"/>
        <v>3380</v>
      </c>
      <c r="H3390" s="104">
        <f t="shared" ca="1" si="417"/>
        <v>104.1294634439448</v>
      </c>
    </row>
    <row r="3391" spans="1:8">
      <c r="A3391" s="104">
        <f t="shared" si="422"/>
        <v>3381</v>
      </c>
      <c r="B3391" s="104">
        <f t="shared" ca="1" si="418"/>
        <v>0.44083687683987716</v>
      </c>
      <c r="C3391" s="104">
        <f t="shared" ca="1" si="419"/>
        <v>4.5083687683987721E-4</v>
      </c>
      <c r="D3391" s="104">
        <f t="shared" ca="1" si="420"/>
        <v>100.04091561666525</v>
      </c>
      <c r="E3391" s="104">
        <f t="shared" ca="1" si="421"/>
        <v>4.6460858026534702</v>
      </c>
      <c r="F3391" s="104">
        <f t="shared" ca="1" si="416"/>
        <v>104.17641942998057</v>
      </c>
      <c r="G3391" s="104">
        <f t="shared" si="423"/>
        <v>3381</v>
      </c>
      <c r="H3391" s="104">
        <f t="shared" ca="1" si="417"/>
        <v>104.17641942998057</v>
      </c>
    </row>
    <row r="3392" spans="1:8">
      <c r="A3392" s="104">
        <f t="shared" si="422"/>
        <v>3382</v>
      </c>
      <c r="B3392" s="104">
        <f t="shared" ca="1" si="418"/>
        <v>-2.5339328214826766</v>
      </c>
      <c r="C3392" s="104">
        <f t="shared" ca="1" si="419"/>
        <v>-2.5239328214826766E-3</v>
      </c>
      <c r="D3392" s="104">
        <f t="shared" ca="1" si="420"/>
        <v>100.03839168384376</v>
      </c>
      <c r="E3392" s="104">
        <f t="shared" ca="1" si="421"/>
        <v>4.6435618698319878</v>
      </c>
      <c r="F3392" s="104">
        <f t="shared" ca="1" si="416"/>
        <v>103.91381668100877</v>
      </c>
      <c r="G3392" s="104">
        <f t="shared" si="423"/>
        <v>3382</v>
      </c>
      <c r="H3392" s="104">
        <f t="shared" ca="1" si="417"/>
        <v>103.91381668100877</v>
      </c>
    </row>
    <row r="3393" spans="1:8">
      <c r="A3393" s="104">
        <f t="shared" si="422"/>
        <v>3383</v>
      </c>
      <c r="B3393" s="104">
        <f t="shared" ca="1" si="418"/>
        <v>-0.62378252376084231</v>
      </c>
      <c r="C3393" s="104">
        <f t="shared" ca="1" si="419"/>
        <v>-6.1378252376084231E-4</v>
      </c>
      <c r="D3393" s="104">
        <f t="shared" ca="1" si="420"/>
        <v>100.03777790132</v>
      </c>
      <c r="E3393" s="104">
        <f t="shared" ca="1" si="421"/>
        <v>4.6429480873082269</v>
      </c>
      <c r="F3393" s="104">
        <f t="shared" ca="1" si="416"/>
        <v>103.85005576602204</v>
      </c>
      <c r="G3393" s="104">
        <f t="shared" si="423"/>
        <v>3383</v>
      </c>
      <c r="H3393" s="104">
        <f t="shared" ca="1" si="417"/>
        <v>103.85005576602204</v>
      </c>
    </row>
    <row r="3394" spans="1:8">
      <c r="A3394" s="104">
        <f t="shared" si="422"/>
        <v>3384</v>
      </c>
      <c r="B3394" s="104">
        <f t="shared" ca="1" si="418"/>
        <v>-0.83869275955452549</v>
      </c>
      <c r="C3394" s="104">
        <f t="shared" ca="1" si="419"/>
        <v>-8.2869275955452552E-4</v>
      </c>
      <c r="D3394" s="104">
        <f t="shared" ca="1" si="420"/>
        <v>100.03694920856044</v>
      </c>
      <c r="E3394" s="104">
        <f t="shared" ca="1" si="421"/>
        <v>4.6421193945486721</v>
      </c>
      <c r="F3394" s="104">
        <f t="shared" ca="1" si="416"/>
        <v>103.76403162544355</v>
      </c>
      <c r="G3394" s="104">
        <f t="shared" si="423"/>
        <v>3384</v>
      </c>
      <c r="H3394" s="104">
        <f t="shared" ca="1" si="417"/>
        <v>103.76403162544355</v>
      </c>
    </row>
    <row r="3395" spans="1:8">
      <c r="A3395" s="104">
        <f t="shared" si="422"/>
        <v>3385</v>
      </c>
      <c r="B3395" s="104">
        <f t="shared" ca="1" si="418"/>
        <v>0.10545281599082451</v>
      </c>
      <c r="C3395" s="104">
        <f t="shared" ca="1" si="419"/>
        <v>1.1545281599082452E-4</v>
      </c>
      <c r="D3395" s="104">
        <f t="shared" ca="1" si="420"/>
        <v>100.03706466137643</v>
      </c>
      <c r="E3395" s="104">
        <f t="shared" ca="1" si="421"/>
        <v>4.6422348473646631</v>
      </c>
      <c r="F3395" s="104">
        <f t="shared" ca="1" si="416"/>
        <v>103.7760121666736</v>
      </c>
      <c r="G3395" s="104">
        <f t="shared" si="423"/>
        <v>3385</v>
      </c>
      <c r="H3395" s="104">
        <f t="shared" ca="1" si="417"/>
        <v>103.7760121666736</v>
      </c>
    </row>
    <row r="3396" spans="1:8">
      <c r="A3396" s="104">
        <f t="shared" si="422"/>
        <v>3386</v>
      </c>
      <c r="B3396" s="104">
        <f t="shared" ca="1" si="418"/>
        <v>-0.2400771092089577</v>
      </c>
      <c r="C3396" s="104">
        <f t="shared" ca="1" si="419"/>
        <v>-2.3007710920895771E-4</v>
      </c>
      <c r="D3396" s="104">
        <f t="shared" ca="1" si="420"/>
        <v>100.03683458426723</v>
      </c>
      <c r="E3396" s="104">
        <f t="shared" ca="1" si="421"/>
        <v>4.6420047702554541</v>
      </c>
      <c r="F3396" s="104">
        <f t="shared" ca="1" si="416"/>
        <v>103.75213842829471</v>
      </c>
      <c r="G3396" s="104">
        <f t="shared" si="423"/>
        <v>3386</v>
      </c>
      <c r="H3396" s="104">
        <f t="shared" ca="1" si="417"/>
        <v>103.75213842829471</v>
      </c>
    </row>
    <row r="3397" spans="1:8">
      <c r="A3397" s="104">
        <f t="shared" si="422"/>
        <v>3387</v>
      </c>
      <c r="B3397" s="104">
        <f t="shared" ca="1" si="418"/>
        <v>6.0349663205252035E-2</v>
      </c>
      <c r="C3397" s="104">
        <f t="shared" ca="1" si="419"/>
        <v>7.0349663205252042E-5</v>
      </c>
      <c r="D3397" s="104">
        <f t="shared" ca="1" si="420"/>
        <v>100.03690493393043</v>
      </c>
      <c r="E3397" s="104">
        <f t="shared" ca="1" si="421"/>
        <v>4.6420751199186592</v>
      </c>
      <c r="F3397" s="104">
        <f t="shared" ca="1" si="416"/>
        <v>103.75943761303454</v>
      </c>
      <c r="G3397" s="104">
        <f t="shared" si="423"/>
        <v>3387</v>
      </c>
      <c r="H3397" s="104">
        <f t="shared" ca="1" si="417"/>
        <v>103.75943761303454</v>
      </c>
    </row>
    <row r="3398" spans="1:8">
      <c r="A3398" s="104">
        <f t="shared" si="422"/>
        <v>3388</v>
      </c>
      <c r="B3398" s="104">
        <f t="shared" ca="1" si="418"/>
        <v>-0.688001215452545</v>
      </c>
      <c r="C3398" s="104">
        <f t="shared" ca="1" si="419"/>
        <v>-6.7800121545254504E-4</v>
      </c>
      <c r="D3398" s="104">
        <f t="shared" ca="1" si="420"/>
        <v>100.03622693271498</v>
      </c>
      <c r="E3398" s="104">
        <f t="shared" ca="1" si="421"/>
        <v>4.6413971187032068</v>
      </c>
      <c r="F3398" s="104">
        <f t="shared" ca="1" si="416"/>
        <v>103.68911243119159</v>
      </c>
      <c r="G3398" s="104">
        <f t="shared" si="423"/>
        <v>3388</v>
      </c>
      <c r="H3398" s="104">
        <f t="shared" ca="1" si="417"/>
        <v>103.68911243119159</v>
      </c>
    </row>
    <row r="3399" spans="1:8">
      <c r="A3399" s="104">
        <f t="shared" si="422"/>
        <v>3389</v>
      </c>
      <c r="B3399" s="104">
        <f t="shared" ca="1" si="418"/>
        <v>0.97685242761542157</v>
      </c>
      <c r="C3399" s="104">
        <f t="shared" ca="1" si="419"/>
        <v>9.8685242761542167E-4</v>
      </c>
      <c r="D3399" s="104">
        <f t="shared" ca="1" si="420"/>
        <v>100.0372137851426</v>
      </c>
      <c r="E3399" s="104">
        <f t="shared" ca="1" si="421"/>
        <v>4.6423839711308226</v>
      </c>
      <c r="F3399" s="104">
        <f t="shared" ca="1" si="416"/>
        <v>103.79148879038243</v>
      </c>
      <c r="G3399" s="104">
        <f t="shared" si="423"/>
        <v>3389</v>
      </c>
      <c r="H3399" s="104">
        <f t="shared" ca="1" si="417"/>
        <v>103.79148879038243</v>
      </c>
    </row>
    <row r="3400" spans="1:8">
      <c r="A3400" s="104">
        <f t="shared" si="422"/>
        <v>3390</v>
      </c>
      <c r="B3400" s="104">
        <f t="shared" ca="1" si="418"/>
        <v>-9.1551985473566383E-2</v>
      </c>
      <c r="C3400" s="104">
        <f t="shared" ca="1" si="419"/>
        <v>-8.155198547356639E-5</v>
      </c>
      <c r="D3400" s="104">
        <f t="shared" ca="1" si="420"/>
        <v>100.03713223315712</v>
      </c>
      <c r="E3400" s="104">
        <f t="shared" ca="1" si="421"/>
        <v>4.6423024191453486</v>
      </c>
      <c r="F3400" s="104">
        <f t="shared" ca="1" si="416"/>
        <v>103.78302473353128</v>
      </c>
      <c r="G3400" s="104">
        <f t="shared" si="423"/>
        <v>3390</v>
      </c>
      <c r="H3400" s="104">
        <f t="shared" ca="1" si="417"/>
        <v>103.78302473353128</v>
      </c>
    </row>
    <row r="3401" spans="1:8">
      <c r="A3401" s="104">
        <f t="shared" si="422"/>
        <v>3391</v>
      </c>
      <c r="B3401" s="104">
        <f t="shared" ca="1" si="418"/>
        <v>0.81437213157928268</v>
      </c>
      <c r="C3401" s="104">
        <f t="shared" ca="1" si="419"/>
        <v>8.2437213157928271E-4</v>
      </c>
      <c r="D3401" s="104">
        <f t="shared" ca="1" si="420"/>
        <v>100.0379566052887</v>
      </c>
      <c r="E3401" s="104">
        <f t="shared" ca="1" si="421"/>
        <v>4.6431267912769281</v>
      </c>
      <c r="F3401" s="104">
        <f t="shared" ca="1" si="416"/>
        <v>103.86861584146745</v>
      </c>
      <c r="G3401" s="104">
        <f t="shared" si="423"/>
        <v>3391</v>
      </c>
      <c r="H3401" s="104">
        <f t="shared" ca="1" si="417"/>
        <v>103.86861584146745</v>
      </c>
    </row>
    <row r="3402" spans="1:8">
      <c r="A3402" s="104">
        <f t="shared" si="422"/>
        <v>3392</v>
      </c>
      <c r="B3402" s="104">
        <f t="shared" ca="1" si="418"/>
        <v>1.9601429549140383</v>
      </c>
      <c r="C3402" s="104">
        <f t="shared" ca="1" si="419"/>
        <v>1.9701429549140383E-3</v>
      </c>
      <c r="D3402" s="104">
        <f t="shared" ca="1" si="420"/>
        <v>100.03992674824362</v>
      </c>
      <c r="E3402" s="104">
        <f t="shared" ca="1" si="421"/>
        <v>4.6450969342318418</v>
      </c>
      <c r="F3402" s="104">
        <f t="shared" ref="F3402:F3465" ca="1" si="424">EXP(E3402)</f>
        <v>104.07345357675885</v>
      </c>
      <c r="G3402" s="104">
        <f t="shared" si="423"/>
        <v>3392</v>
      </c>
      <c r="H3402" s="104">
        <f t="shared" ref="H3402:H3465" ca="1" si="425">F3402</f>
        <v>104.07345357675885</v>
      </c>
    </row>
    <row r="3403" spans="1:8">
      <c r="A3403" s="104">
        <f t="shared" si="422"/>
        <v>3393</v>
      </c>
      <c r="B3403" s="104">
        <f t="shared" ref="B3403:B3466" ca="1" si="426">NORMINV(RAND(),0,1)</f>
        <v>-0.8560360483646039</v>
      </c>
      <c r="C3403" s="104">
        <f t="shared" ref="C3403:C3466" ca="1" si="427">$E$2+B3403*$C$3</f>
        <v>-8.4603604836460387E-4</v>
      </c>
      <c r="D3403" s="104">
        <f t="shared" ref="D3403:D3466" ca="1" si="428">D3402+C3403</f>
        <v>100.03908071219526</v>
      </c>
      <c r="E3403" s="104">
        <f t="shared" ref="E3403:E3466" ca="1" si="429">E3402+C3403</f>
        <v>4.6442508981834774</v>
      </c>
      <c r="F3403" s="104">
        <f t="shared" ca="1" si="424"/>
        <v>103.98544091954527</v>
      </c>
      <c r="G3403" s="104">
        <f t="shared" si="423"/>
        <v>3393</v>
      </c>
      <c r="H3403" s="104">
        <f t="shared" ca="1" si="425"/>
        <v>103.98544091954527</v>
      </c>
    </row>
    <row r="3404" spans="1:8">
      <c r="A3404" s="104">
        <f t="shared" ref="A3404:A3467" si="430">A3403+1</f>
        <v>3394</v>
      </c>
      <c r="B3404" s="104">
        <f t="shared" ca="1" si="426"/>
        <v>0.22864873594487728</v>
      </c>
      <c r="C3404" s="104">
        <f t="shared" ca="1" si="427"/>
        <v>2.3864873594487727E-4</v>
      </c>
      <c r="D3404" s="104">
        <f t="shared" ca="1" si="428"/>
        <v>100.0393193609312</v>
      </c>
      <c r="E3404" s="104">
        <f t="shared" ca="1" si="429"/>
        <v>4.6444895469194218</v>
      </c>
      <c r="F3404" s="104">
        <f t="shared" ca="1" si="424"/>
        <v>104.01025987496573</v>
      </c>
      <c r="G3404" s="104">
        <f t="shared" ref="G3404:G3467" si="431">G3403+1</f>
        <v>3394</v>
      </c>
      <c r="H3404" s="104">
        <f t="shared" ca="1" si="425"/>
        <v>104.01025987496573</v>
      </c>
    </row>
    <row r="3405" spans="1:8">
      <c r="A3405" s="104">
        <f t="shared" si="430"/>
        <v>3395</v>
      </c>
      <c r="B3405" s="104">
        <f t="shared" ca="1" si="426"/>
        <v>9.1856275318218772E-2</v>
      </c>
      <c r="C3405" s="104">
        <f t="shared" ca="1" si="427"/>
        <v>1.0185627531821877E-4</v>
      </c>
      <c r="D3405" s="104">
        <f t="shared" ca="1" si="428"/>
        <v>100.03942121720652</v>
      </c>
      <c r="E3405" s="104">
        <f t="shared" ca="1" si="429"/>
        <v>4.64459140319474</v>
      </c>
      <c r="F3405" s="104">
        <f t="shared" ca="1" si="424"/>
        <v>104.02085451218744</v>
      </c>
      <c r="G3405" s="104">
        <f t="shared" si="431"/>
        <v>3395</v>
      </c>
      <c r="H3405" s="104">
        <f t="shared" ca="1" si="425"/>
        <v>104.02085451218744</v>
      </c>
    </row>
    <row r="3406" spans="1:8">
      <c r="A3406" s="104">
        <f t="shared" si="430"/>
        <v>3396</v>
      </c>
      <c r="B3406" s="104">
        <f t="shared" ca="1" si="426"/>
        <v>-0.63167395357563461</v>
      </c>
      <c r="C3406" s="104">
        <f t="shared" ca="1" si="427"/>
        <v>-6.2167395357563457E-4</v>
      </c>
      <c r="D3406" s="104">
        <f t="shared" ca="1" si="428"/>
        <v>100.03879954325295</v>
      </c>
      <c r="E3406" s="104">
        <f t="shared" ca="1" si="429"/>
        <v>4.6439697292411646</v>
      </c>
      <c r="F3406" s="104">
        <f t="shared" ca="1" si="424"/>
        <v>103.95620755305596</v>
      </c>
      <c r="G3406" s="104">
        <f t="shared" si="431"/>
        <v>3396</v>
      </c>
      <c r="H3406" s="104">
        <f t="shared" ca="1" si="425"/>
        <v>103.95620755305596</v>
      </c>
    </row>
    <row r="3407" spans="1:8">
      <c r="A3407" s="104">
        <f t="shared" si="430"/>
        <v>3397</v>
      </c>
      <c r="B3407" s="104">
        <f t="shared" ca="1" si="426"/>
        <v>-1.0831929062935877</v>
      </c>
      <c r="C3407" s="104">
        <f t="shared" ca="1" si="427"/>
        <v>-1.0731929062935876E-3</v>
      </c>
      <c r="D3407" s="104">
        <f t="shared" ca="1" si="428"/>
        <v>100.03772635034666</v>
      </c>
      <c r="E3407" s="104">
        <f t="shared" ca="1" si="429"/>
        <v>4.6428965363348711</v>
      </c>
      <c r="F3407" s="104">
        <f t="shared" ca="1" si="424"/>
        <v>103.84470233255279</v>
      </c>
      <c r="G3407" s="104">
        <f t="shared" si="431"/>
        <v>3397</v>
      </c>
      <c r="H3407" s="104">
        <f t="shared" ca="1" si="425"/>
        <v>103.84470233255279</v>
      </c>
    </row>
    <row r="3408" spans="1:8">
      <c r="A3408" s="104">
        <f t="shared" si="430"/>
        <v>3398</v>
      </c>
      <c r="B3408" s="104">
        <f t="shared" ca="1" si="426"/>
        <v>0.62598577060901106</v>
      </c>
      <c r="C3408" s="104">
        <f t="shared" ca="1" si="427"/>
        <v>6.3598577060901111E-4</v>
      </c>
      <c r="D3408" s="104">
        <f t="shared" ca="1" si="428"/>
        <v>100.03836233611727</v>
      </c>
      <c r="E3408" s="104">
        <f t="shared" ca="1" si="429"/>
        <v>4.6435325221054802</v>
      </c>
      <c r="F3408" s="104">
        <f t="shared" ca="1" si="424"/>
        <v>103.91076709148592</v>
      </c>
      <c r="G3408" s="104">
        <f t="shared" si="431"/>
        <v>3398</v>
      </c>
      <c r="H3408" s="104">
        <f t="shared" ca="1" si="425"/>
        <v>103.91076709148592</v>
      </c>
    </row>
    <row r="3409" spans="1:8">
      <c r="A3409" s="104">
        <f t="shared" si="430"/>
        <v>3399</v>
      </c>
      <c r="B3409" s="104">
        <f t="shared" ca="1" si="426"/>
        <v>0.14245809970717938</v>
      </c>
      <c r="C3409" s="104">
        <f t="shared" ca="1" si="427"/>
        <v>1.5245809970717937E-4</v>
      </c>
      <c r="D3409" s="104">
        <f t="shared" ca="1" si="428"/>
        <v>100.03851479421698</v>
      </c>
      <c r="E3409" s="104">
        <f t="shared" ca="1" si="429"/>
        <v>4.6436849802051876</v>
      </c>
      <c r="F3409" s="104">
        <f t="shared" ca="1" si="424"/>
        <v>103.92661033726071</v>
      </c>
      <c r="G3409" s="104">
        <f t="shared" si="431"/>
        <v>3399</v>
      </c>
      <c r="H3409" s="104">
        <f t="shared" ca="1" si="425"/>
        <v>103.92661033726071</v>
      </c>
    </row>
    <row r="3410" spans="1:8">
      <c r="A3410" s="104">
        <f t="shared" si="430"/>
        <v>3400</v>
      </c>
      <c r="B3410" s="104">
        <f t="shared" ca="1" si="426"/>
        <v>-1.1017876690021642</v>
      </c>
      <c r="C3410" s="104">
        <f t="shared" ca="1" si="427"/>
        <v>-1.0917876690021641E-3</v>
      </c>
      <c r="D3410" s="104">
        <f t="shared" ca="1" si="428"/>
        <v>100.03742300654798</v>
      </c>
      <c r="E3410" s="104">
        <f t="shared" ca="1" si="429"/>
        <v>4.6425931925361859</v>
      </c>
      <c r="F3410" s="104">
        <f t="shared" ca="1" si="424"/>
        <v>103.81320646335371</v>
      </c>
      <c r="G3410" s="104">
        <f t="shared" si="431"/>
        <v>3400</v>
      </c>
      <c r="H3410" s="104">
        <f t="shared" ca="1" si="425"/>
        <v>103.81320646335371</v>
      </c>
    </row>
    <row r="3411" spans="1:8">
      <c r="A3411" s="104">
        <f t="shared" si="430"/>
        <v>3401</v>
      </c>
      <c r="B3411" s="104">
        <f t="shared" ca="1" si="426"/>
        <v>0.68060151126176516</v>
      </c>
      <c r="C3411" s="104">
        <f t="shared" ca="1" si="427"/>
        <v>6.9060151126176523E-4</v>
      </c>
      <c r="D3411" s="104">
        <f t="shared" ca="1" si="428"/>
        <v>100.03811360805925</v>
      </c>
      <c r="E3411" s="104">
        <f t="shared" ca="1" si="429"/>
        <v>4.6432837940474476</v>
      </c>
      <c r="F3411" s="104">
        <f t="shared" ca="1" si="424"/>
        <v>103.88492478216551</v>
      </c>
      <c r="G3411" s="104">
        <f t="shared" si="431"/>
        <v>3401</v>
      </c>
      <c r="H3411" s="104">
        <f t="shared" ca="1" si="425"/>
        <v>103.88492478216551</v>
      </c>
    </row>
    <row r="3412" spans="1:8">
      <c r="A3412" s="104">
        <f t="shared" si="430"/>
        <v>3402</v>
      </c>
      <c r="B3412" s="104">
        <f t="shared" ca="1" si="426"/>
        <v>0.22248057017887074</v>
      </c>
      <c r="C3412" s="104">
        <f t="shared" ca="1" si="427"/>
        <v>2.3248057017887075E-4</v>
      </c>
      <c r="D3412" s="104">
        <f t="shared" ca="1" si="428"/>
        <v>100.03834608862942</v>
      </c>
      <c r="E3412" s="104">
        <f t="shared" ca="1" si="429"/>
        <v>4.6435162746176264</v>
      </c>
      <c r="F3412" s="104">
        <f t="shared" ca="1" si="424"/>
        <v>103.90907881627489</v>
      </c>
      <c r="G3412" s="104">
        <f t="shared" si="431"/>
        <v>3402</v>
      </c>
      <c r="H3412" s="104">
        <f t="shared" ca="1" si="425"/>
        <v>103.90907881627489</v>
      </c>
    </row>
    <row r="3413" spans="1:8">
      <c r="A3413" s="104">
        <f t="shared" si="430"/>
        <v>3403</v>
      </c>
      <c r="B3413" s="104">
        <f t="shared" ca="1" si="426"/>
        <v>0.27962285134674603</v>
      </c>
      <c r="C3413" s="104">
        <f t="shared" ca="1" si="427"/>
        <v>2.8962285134674604E-4</v>
      </c>
      <c r="D3413" s="104">
        <f t="shared" ca="1" si="428"/>
        <v>100.03863571148077</v>
      </c>
      <c r="E3413" s="104">
        <f t="shared" ca="1" si="429"/>
        <v>4.6438058974689733</v>
      </c>
      <c r="F3413" s="104">
        <f t="shared" ca="1" si="424"/>
        <v>103.93917761840254</v>
      </c>
      <c r="G3413" s="104">
        <f t="shared" si="431"/>
        <v>3403</v>
      </c>
      <c r="H3413" s="104">
        <f t="shared" ca="1" si="425"/>
        <v>103.93917761840254</v>
      </c>
    </row>
    <row r="3414" spans="1:8">
      <c r="A3414" s="104">
        <f t="shared" si="430"/>
        <v>3404</v>
      </c>
      <c r="B3414" s="104">
        <f t="shared" ca="1" si="426"/>
        <v>-1.0422571242771039</v>
      </c>
      <c r="C3414" s="104">
        <f t="shared" ca="1" si="427"/>
        <v>-1.032257124277104E-3</v>
      </c>
      <c r="D3414" s="104">
        <f t="shared" ca="1" si="428"/>
        <v>100.03760345435649</v>
      </c>
      <c r="E3414" s="104">
        <f t="shared" ca="1" si="429"/>
        <v>4.6427736403446964</v>
      </c>
      <c r="F3414" s="104">
        <f t="shared" ca="1" si="424"/>
        <v>103.83194101920841</v>
      </c>
      <c r="G3414" s="104">
        <f t="shared" si="431"/>
        <v>3404</v>
      </c>
      <c r="H3414" s="104">
        <f t="shared" ca="1" si="425"/>
        <v>103.83194101920841</v>
      </c>
    </row>
    <row r="3415" spans="1:8">
      <c r="A3415" s="104">
        <f t="shared" si="430"/>
        <v>3405</v>
      </c>
      <c r="B3415" s="104">
        <f t="shared" ca="1" si="426"/>
        <v>0.18973381430230679</v>
      </c>
      <c r="C3415" s="104">
        <f t="shared" ca="1" si="427"/>
        <v>1.997338143023068E-4</v>
      </c>
      <c r="D3415" s="104">
        <f t="shared" ca="1" si="428"/>
        <v>100.03780318817078</v>
      </c>
      <c r="E3415" s="104">
        <f t="shared" ca="1" si="429"/>
        <v>4.6429733741589985</v>
      </c>
      <c r="F3415" s="104">
        <f t="shared" ca="1" si="424"/>
        <v>103.85268184008724</v>
      </c>
      <c r="G3415" s="104">
        <f t="shared" si="431"/>
        <v>3405</v>
      </c>
      <c r="H3415" s="104">
        <f t="shared" ca="1" si="425"/>
        <v>103.85268184008724</v>
      </c>
    </row>
    <row r="3416" spans="1:8">
      <c r="A3416" s="104">
        <f t="shared" si="430"/>
        <v>3406</v>
      </c>
      <c r="B3416" s="104">
        <f t="shared" ca="1" si="426"/>
        <v>0.8129711751308446</v>
      </c>
      <c r="C3416" s="104">
        <f t="shared" ca="1" si="427"/>
        <v>8.2297117513084465E-4</v>
      </c>
      <c r="D3416" s="104">
        <f t="shared" ca="1" si="428"/>
        <v>100.03862615934591</v>
      </c>
      <c r="E3416" s="104">
        <f t="shared" ca="1" si="429"/>
        <v>4.6437963453341293</v>
      </c>
      <c r="F3416" s="104">
        <f t="shared" ca="1" si="424"/>
        <v>103.93818478210422</v>
      </c>
      <c r="G3416" s="104">
        <f t="shared" si="431"/>
        <v>3406</v>
      </c>
      <c r="H3416" s="104">
        <f t="shared" ca="1" si="425"/>
        <v>103.93818478210422</v>
      </c>
    </row>
    <row r="3417" spans="1:8">
      <c r="A3417" s="104">
        <f t="shared" si="430"/>
        <v>3407</v>
      </c>
      <c r="B3417" s="104">
        <f t="shared" ca="1" si="426"/>
        <v>0.57147809770632629</v>
      </c>
      <c r="C3417" s="104">
        <f t="shared" ca="1" si="427"/>
        <v>5.8147809770632628E-4</v>
      </c>
      <c r="D3417" s="104">
        <f t="shared" ca="1" si="428"/>
        <v>100.03920763744361</v>
      </c>
      <c r="E3417" s="104">
        <f t="shared" ca="1" si="429"/>
        <v>4.644377823431836</v>
      </c>
      <c r="F3417" s="104">
        <f t="shared" ca="1" si="424"/>
        <v>103.99864013509881</v>
      </c>
      <c r="G3417" s="104">
        <f t="shared" si="431"/>
        <v>3407</v>
      </c>
      <c r="H3417" s="104">
        <f t="shared" ca="1" si="425"/>
        <v>103.99864013509881</v>
      </c>
    </row>
    <row r="3418" spans="1:8">
      <c r="A3418" s="104">
        <f t="shared" si="430"/>
        <v>3408</v>
      </c>
      <c r="B3418" s="104">
        <f t="shared" ca="1" si="426"/>
        <v>1.0615852119915301</v>
      </c>
      <c r="C3418" s="104">
        <f t="shared" ca="1" si="427"/>
        <v>1.0715852119915301E-3</v>
      </c>
      <c r="D3418" s="104">
        <f t="shared" ca="1" si="428"/>
        <v>100.0402792226556</v>
      </c>
      <c r="E3418" s="104">
        <f t="shared" ca="1" si="429"/>
        <v>4.6454494086438274</v>
      </c>
      <c r="F3418" s="104">
        <f t="shared" ca="1" si="424"/>
        <v>104.11014327182112</v>
      </c>
      <c r="G3418" s="104">
        <f t="shared" si="431"/>
        <v>3408</v>
      </c>
      <c r="H3418" s="104">
        <f t="shared" ca="1" si="425"/>
        <v>104.11014327182112</v>
      </c>
    </row>
    <row r="3419" spans="1:8">
      <c r="A3419" s="104">
        <f t="shared" si="430"/>
        <v>3409</v>
      </c>
      <c r="B3419" s="104">
        <f t="shared" ca="1" si="426"/>
        <v>1.6662787370714365</v>
      </c>
      <c r="C3419" s="104">
        <f t="shared" ca="1" si="427"/>
        <v>1.6762787370714365E-3</v>
      </c>
      <c r="D3419" s="104">
        <f t="shared" ca="1" si="428"/>
        <v>100.04195550139266</v>
      </c>
      <c r="E3419" s="104">
        <f t="shared" ca="1" si="429"/>
        <v>4.6471256873808988</v>
      </c>
      <c r="F3419" s="104">
        <f t="shared" ca="1" si="424"/>
        <v>104.2848072431526</v>
      </c>
      <c r="G3419" s="104">
        <f t="shared" si="431"/>
        <v>3409</v>
      </c>
      <c r="H3419" s="104">
        <f t="shared" ca="1" si="425"/>
        <v>104.2848072431526</v>
      </c>
    </row>
    <row r="3420" spans="1:8">
      <c r="A3420" s="104">
        <f t="shared" si="430"/>
        <v>3410</v>
      </c>
      <c r="B3420" s="104">
        <f t="shared" ca="1" si="426"/>
        <v>-0.70228376815737836</v>
      </c>
      <c r="C3420" s="104">
        <f t="shared" ca="1" si="427"/>
        <v>-6.9228376815737834E-4</v>
      </c>
      <c r="D3420" s="104">
        <f t="shared" ca="1" si="428"/>
        <v>100.0412632176245</v>
      </c>
      <c r="E3420" s="104">
        <f t="shared" ca="1" si="429"/>
        <v>4.6464334036127415</v>
      </c>
      <c r="F3420" s="104">
        <f t="shared" ca="1" si="424"/>
        <v>104.21263754766943</v>
      </c>
      <c r="G3420" s="104">
        <f t="shared" si="431"/>
        <v>3410</v>
      </c>
      <c r="H3420" s="104">
        <f t="shared" ca="1" si="425"/>
        <v>104.21263754766943</v>
      </c>
    </row>
    <row r="3421" spans="1:8">
      <c r="A3421" s="104">
        <f t="shared" si="430"/>
        <v>3411</v>
      </c>
      <c r="B3421" s="104">
        <f t="shared" ca="1" si="426"/>
        <v>-0.32111440704699012</v>
      </c>
      <c r="C3421" s="104">
        <f t="shared" ca="1" si="427"/>
        <v>-3.1111440704699011E-4</v>
      </c>
      <c r="D3421" s="104">
        <f t="shared" ca="1" si="428"/>
        <v>100.04095210321746</v>
      </c>
      <c r="E3421" s="104">
        <f t="shared" ca="1" si="429"/>
        <v>4.6461222892056941</v>
      </c>
      <c r="F3421" s="104">
        <f t="shared" ca="1" si="424"/>
        <v>104.18022053769285</v>
      </c>
      <c r="G3421" s="104">
        <f t="shared" si="431"/>
        <v>3411</v>
      </c>
      <c r="H3421" s="104">
        <f t="shared" ca="1" si="425"/>
        <v>104.18022053769285</v>
      </c>
    </row>
    <row r="3422" spans="1:8">
      <c r="A3422" s="104">
        <f t="shared" si="430"/>
        <v>3412</v>
      </c>
      <c r="B3422" s="104">
        <f t="shared" ca="1" si="426"/>
        <v>-0.29621707048117429</v>
      </c>
      <c r="C3422" s="104">
        <f t="shared" ca="1" si="427"/>
        <v>-2.862170704811743E-4</v>
      </c>
      <c r="D3422" s="104">
        <f t="shared" ca="1" si="428"/>
        <v>100.04066588614698</v>
      </c>
      <c r="E3422" s="104">
        <f t="shared" ca="1" si="429"/>
        <v>4.6458360721352125</v>
      </c>
      <c r="F3422" s="104">
        <f t="shared" ca="1" si="424"/>
        <v>104.15040664699417</v>
      </c>
      <c r="G3422" s="104">
        <f t="shared" si="431"/>
        <v>3412</v>
      </c>
      <c r="H3422" s="104">
        <f t="shared" ca="1" si="425"/>
        <v>104.15040664699417</v>
      </c>
    </row>
    <row r="3423" spans="1:8">
      <c r="A3423" s="104">
        <f t="shared" si="430"/>
        <v>3413</v>
      </c>
      <c r="B3423" s="104">
        <f t="shared" ca="1" si="426"/>
        <v>1.4491009299760118</v>
      </c>
      <c r="C3423" s="104">
        <f t="shared" ca="1" si="427"/>
        <v>1.4591009299760118E-3</v>
      </c>
      <c r="D3423" s="104">
        <f t="shared" ca="1" si="428"/>
        <v>100.04212498707696</v>
      </c>
      <c r="E3423" s="104">
        <f t="shared" ca="1" si="429"/>
        <v>4.6472951730651886</v>
      </c>
      <c r="F3423" s="104">
        <f t="shared" ca="1" si="424"/>
        <v>104.3024835229651</v>
      </c>
      <c r="G3423" s="104">
        <f t="shared" si="431"/>
        <v>3413</v>
      </c>
      <c r="H3423" s="104">
        <f t="shared" ca="1" si="425"/>
        <v>104.3024835229651</v>
      </c>
    </row>
    <row r="3424" spans="1:8">
      <c r="A3424" s="104">
        <f t="shared" si="430"/>
        <v>3414</v>
      </c>
      <c r="B3424" s="104">
        <f t="shared" ca="1" si="426"/>
        <v>0.85520952525108895</v>
      </c>
      <c r="C3424" s="104">
        <f t="shared" ca="1" si="427"/>
        <v>8.6520952525108896E-4</v>
      </c>
      <c r="D3424" s="104">
        <f t="shared" ca="1" si="428"/>
        <v>100.0429901966022</v>
      </c>
      <c r="E3424" s="104">
        <f t="shared" ca="1" si="429"/>
        <v>4.6481603825904401</v>
      </c>
      <c r="F3424" s="104">
        <f t="shared" ca="1" si="424"/>
        <v>104.39276607624706</v>
      </c>
      <c r="G3424" s="104">
        <f t="shared" si="431"/>
        <v>3414</v>
      </c>
      <c r="H3424" s="104">
        <f t="shared" ca="1" si="425"/>
        <v>104.39276607624706</v>
      </c>
    </row>
    <row r="3425" spans="1:8">
      <c r="A3425" s="104">
        <f t="shared" si="430"/>
        <v>3415</v>
      </c>
      <c r="B3425" s="104">
        <f t="shared" ca="1" si="426"/>
        <v>-0.30843335146557749</v>
      </c>
      <c r="C3425" s="104">
        <f t="shared" ca="1" si="427"/>
        <v>-2.9843335146557747E-4</v>
      </c>
      <c r="D3425" s="104">
        <f t="shared" ca="1" si="428"/>
        <v>100.04269176325074</v>
      </c>
      <c r="E3425" s="104">
        <f t="shared" ca="1" si="429"/>
        <v>4.6478619492389743</v>
      </c>
      <c r="F3425" s="104">
        <f t="shared" ca="1" si="424"/>
        <v>104.36161644147428</v>
      </c>
      <c r="G3425" s="104">
        <f t="shared" si="431"/>
        <v>3415</v>
      </c>
      <c r="H3425" s="104">
        <f t="shared" ca="1" si="425"/>
        <v>104.36161644147428</v>
      </c>
    </row>
    <row r="3426" spans="1:8">
      <c r="A3426" s="104">
        <f t="shared" si="430"/>
        <v>3416</v>
      </c>
      <c r="B3426" s="104">
        <f t="shared" ca="1" si="426"/>
        <v>1.3324179387968469</v>
      </c>
      <c r="C3426" s="104">
        <f t="shared" ca="1" si="427"/>
        <v>1.3424179387968469E-3</v>
      </c>
      <c r="D3426" s="104">
        <f t="shared" ca="1" si="428"/>
        <v>100.04403418118955</v>
      </c>
      <c r="E3426" s="104">
        <f t="shared" ca="1" si="429"/>
        <v>4.649204367177771</v>
      </c>
      <c r="F3426" s="104">
        <f t="shared" ca="1" si="424"/>
        <v>104.50180742389895</v>
      </c>
      <c r="G3426" s="104">
        <f t="shared" si="431"/>
        <v>3416</v>
      </c>
      <c r="H3426" s="104">
        <f t="shared" ca="1" si="425"/>
        <v>104.50180742389895</v>
      </c>
    </row>
    <row r="3427" spans="1:8">
      <c r="A3427" s="104">
        <f t="shared" si="430"/>
        <v>3417</v>
      </c>
      <c r="B3427" s="104">
        <f t="shared" ca="1" si="426"/>
        <v>0.97471077305751397</v>
      </c>
      <c r="C3427" s="104">
        <f t="shared" ca="1" si="427"/>
        <v>9.8471077305751402E-4</v>
      </c>
      <c r="D3427" s="104">
        <f t="shared" ca="1" si="428"/>
        <v>100.0450188919626</v>
      </c>
      <c r="E3427" s="104">
        <f t="shared" ca="1" si="429"/>
        <v>4.6501890779508281</v>
      </c>
      <c r="F3427" s="104">
        <f t="shared" ca="1" si="424"/>
        <v>104.6047621614736</v>
      </c>
      <c r="G3427" s="104">
        <f t="shared" si="431"/>
        <v>3417</v>
      </c>
      <c r="H3427" s="104">
        <f t="shared" ca="1" si="425"/>
        <v>104.6047621614736</v>
      </c>
    </row>
    <row r="3428" spans="1:8">
      <c r="A3428" s="104">
        <f t="shared" si="430"/>
        <v>3418</v>
      </c>
      <c r="B3428" s="104">
        <f t="shared" ca="1" si="426"/>
        <v>-0.75144151532061021</v>
      </c>
      <c r="C3428" s="104">
        <f t="shared" ca="1" si="427"/>
        <v>-7.414415153206102E-4</v>
      </c>
      <c r="D3428" s="104">
        <f t="shared" ca="1" si="428"/>
        <v>100.04427745044728</v>
      </c>
      <c r="E3428" s="104">
        <f t="shared" ca="1" si="429"/>
        <v>4.6494476364355073</v>
      </c>
      <c r="F3428" s="104">
        <f t="shared" ca="1" si="424"/>
        <v>104.52723259347874</v>
      </c>
      <c r="G3428" s="104">
        <f t="shared" si="431"/>
        <v>3418</v>
      </c>
      <c r="H3428" s="104">
        <f t="shared" ca="1" si="425"/>
        <v>104.52723259347874</v>
      </c>
    </row>
    <row r="3429" spans="1:8">
      <c r="A3429" s="104">
        <f t="shared" si="430"/>
        <v>3419</v>
      </c>
      <c r="B3429" s="104">
        <f t="shared" ca="1" si="426"/>
        <v>-1.2767573365693208</v>
      </c>
      <c r="C3429" s="104">
        <f t="shared" ca="1" si="427"/>
        <v>-1.2667573365693207E-3</v>
      </c>
      <c r="D3429" s="104">
        <f t="shared" ca="1" si="428"/>
        <v>100.04301069311072</v>
      </c>
      <c r="E3429" s="104">
        <f t="shared" ca="1" si="429"/>
        <v>4.6481808790989376</v>
      </c>
      <c r="F3429" s="104">
        <f t="shared" ca="1" si="424"/>
        <v>104.39490578539224</v>
      </c>
      <c r="G3429" s="104">
        <f t="shared" si="431"/>
        <v>3419</v>
      </c>
      <c r="H3429" s="104">
        <f t="shared" ca="1" si="425"/>
        <v>104.39490578539224</v>
      </c>
    </row>
    <row r="3430" spans="1:8">
      <c r="A3430" s="104">
        <f t="shared" si="430"/>
        <v>3420</v>
      </c>
      <c r="B3430" s="104">
        <f t="shared" ca="1" si="426"/>
        <v>-0.6277729901490392</v>
      </c>
      <c r="C3430" s="104">
        <f t="shared" ca="1" si="427"/>
        <v>-6.177729901490392E-4</v>
      </c>
      <c r="D3430" s="104">
        <f t="shared" ca="1" si="428"/>
        <v>100.04239292012056</v>
      </c>
      <c r="E3430" s="104">
        <f t="shared" ca="1" si="429"/>
        <v>4.6475631061087883</v>
      </c>
      <c r="F3430" s="104">
        <f t="shared" ca="1" si="424"/>
        <v>104.3304333490042</v>
      </c>
      <c r="G3430" s="104">
        <f t="shared" si="431"/>
        <v>3420</v>
      </c>
      <c r="H3430" s="104">
        <f t="shared" ca="1" si="425"/>
        <v>104.3304333490042</v>
      </c>
    </row>
    <row r="3431" spans="1:8">
      <c r="A3431" s="104">
        <f t="shared" si="430"/>
        <v>3421</v>
      </c>
      <c r="B3431" s="104">
        <f t="shared" ca="1" si="426"/>
        <v>-2.0181979106303407</v>
      </c>
      <c r="C3431" s="104">
        <f t="shared" ca="1" si="427"/>
        <v>-2.0081979106303409E-3</v>
      </c>
      <c r="D3431" s="104">
        <f t="shared" ca="1" si="428"/>
        <v>100.04038472220994</v>
      </c>
      <c r="E3431" s="104">
        <f t="shared" ca="1" si="429"/>
        <v>4.6455549081981582</v>
      </c>
      <c r="F3431" s="104">
        <f t="shared" ca="1" si="424"/>
        <v>104.12112742493906</v>
      </c>
      <c r="G3431" s="104">
        <f t="shared" si="431"/>
        <v>3421</v>
      </c>
      <c r="H3431" s="104">
        <f t="shared" ca="1" si="425"/>
        <v>104.12112742493906</v>
      </c>
    </row>
    <row r="3432" spans="1:8">
      <c r="A3432" s="104">
        <f t="shared" si="430"/>
        <v>3422</v>
      </c>
      <c r="B3432" s="104">
        <f t="shared" ca="1" si="426"/>
        <v>-1.7813518618417405</v>
      </c>
      <c r="C3432" s="104">
        <f t="shared" ca="1" si="427"/>
        <v>-1.7713518618417406E-3</v>
      </c>
      <c r="D3432" s="104">
        <f t="shared" ca="1" si="428"/>
        <v>100.03861337034809</v>
      </c>
      <c r="E3432" s="104">
        <f t="shared" ca="1" si="429"/>
        <v>4.6437835563363166</v>
      </c>
      <c r="F3432" s="104">
        <f t="shared" ca="1" si="424"/>
        <v>103.93685552538632</v>
      </c>
      <c r="G3432" s="104">
        <f t="shared" si="431"/>
        <v>3422</v>
      </c>
      <c r="H3432" s="104">
        <f t="shared" ca="1" si="425"/>
        <v>103.93685552538632</v>
      </c>
    </row>
    <row r="3433" spans="1:8">
      <c r="A3433" s="104">
        <f t="shared" si="430"/>
        <v>3423</v>
      </c>
      <c r="B3433" s="104">
        <f t="shared" ca="1" si="426"/>
        <v>0.46358048928041218</v>
      </c>
      <c r="C3433" s="104">
        <f t="shared" ca="1" si="427"/>
        <v>4.7358048928041222E-4</v>
      </c>
      <c r="D3433" s="104">
        <f t="shared" ca="1" si="428"/>
        <v>100.03908695083737</v>
      </c>
      <c r="E3433" s="104">
        <f t="shared" ca="1" si="429"/>
        <v>4.6442571368255967</v>
      </c>
      <c r="F3433" s="104">
        <f t="shared" ca="1" si="424"/>
        <v>103.98608964952039</v>
      </c>
      <c r="G3433" s="104">
        <f t="shared" si="431"/>
        <v>3423</v>
      </c>
      <c r="H3433" s="104">
        <f t="shared" ca="1" si="425"/>
        <v>103.98608964952039</v>
      </c>
    </row>
    <row r="3434" spans="1:8">
      <c r="A3434" s="104">
        <f t="shared" si="430"/>
        <v>3424</v>
      </c>
      <c r="B3434" s="104">
        <f t="shared" ca="1" si="426"/>
        <v>0.90913953617757493</v>
      </c>
      <c r="C3434" s="104">
        <f t="shared" ca="1" si="427"/>
        <v>9.1913953617757502E-4</v>
      </c>
      <c r="D3434" s="104">
        <f t="shared" ca="1" si="428"/>
        <v>100.04000609037355</v>
      </c>
      <c r="E3434" s="104">
        <f t="shared" ca="1" si="429"/>
        <v>4.6451762763617745</v>
      </c>
      <c r="F3434" s="104">
        <f t="shared" ca="1" si="424"/>
        <v>104.08171131382397</v>
      </c>
      <c r="G3434" s="104">
        <f t="shared" si="431"/>
        <v>3424</v>
      </c>
      <c r="H3434" s="104">
        <f t="shared" ca="1" si="425"/>
        <v>104.08171131382397</v>
      </c>
    </row>
    <row r="3435" spans="1:8">
      <c r="A3435" s="104">
        <f t="shared" si="430"/>
        <v>3425</v>
      </c>
      <c r="B3435" s="104">
        <f t="shared" ca="1" si="426"/>
        <v>-0.543023784811558</v>
      </c>
      <c r="C3435" s="104">
        <f t="shared" ca="1" si="427"/>
        <v>-5.3302378481155795E-4</v>
      </c>
      <c r="D3435" s="104">
        <f t="shared" ca="1" si="428"/>
        <v>100.03947306658874</v>
      </c>
      <c r="E3435" s="104">
        <f t="shared" ca="1" si="429"/>
        <v>4.6446432525769632</v>
      </c>
      <c r="F3435" s="104">
        <f t="shared" ca="1" si="424"/>
        <v>104.02624806905732</v>
      </c>
      <c r="G3435" s="104">
        <f t="shared" si="431"/>
        <v>3425</v>
      </c>
      <c r="H3435" s="104">
        <f t="shared" ca="1" si="425"/>
        <v>104.02624806905732</v>
      </c>
    </row>
    <row r="3436" spans="1:8">
      <c r="A3436" s="104">
        <f t="shared" si="430"/>
        <v>3426</v>
      </c>
      <c r="B3436" s="104">
        <f t="shared" ca="1" si="426"/>
        <v>-1.1600757511037125</v>
      </c>
      <c r="C3436" s="104">
        <f t="shared" ca="1" si="427"/>
        <v>-1.1500757511037126E-3</v>
      </c>
      <c r="D3436" s="104">
        <f t="shared" ca="1" si="428"/>
        <v>100.03832299083764</v>
      </c>
      <c r="E3436" s="104">
        <f t="shared" ca="1" si="429"/>
        <v>4.6434931768258592</v>
      </c>
      <c r="F3436" s="104">
        <f t="shared" ca="1" si="424"/>
        <v>103.90667877372761</v>
      </c>
      <c r="G3436" s="104">
        <f t="shared" si="431"/>
        <v>3426</v>
      </c>
      <c r="H3436" s="104">
        <f t="shared" ca="1" si="425"/>
        <v>103.90667877372761</v>
      </c>
    </row>
    <row r="3437" spans="1:8">
      <c r="A3437" s="104">
        <f t="shared" si="430"/>
        <v>3427</v>
      </c>
      <c r="B3437" s="104">
        <f t="shared" ca="1" si="426"/>
        <v>4.3645080263433403E-2</v>
      </c>
      <c r="C3437" s="104">
        <f t="shared" ca="1" si="427"/>
        <v>5.3645080263433404E-5</v>
      </c>
      <c r="D3437" s="104">
        <f t="shared" ca="1" si="428"/>
        <v>100.0383766359179</v>
      </c>
      <c r="E3437" s="104">
        <f t="shared" ca="1" si="429"/>
        <v>4.6435468219061224</v>
      </c>
      <c r="F3437" s="104">
        <f t="shared" ca="1" si="424"/>
        <v>103.91225300536402</v>
      </c>
      <c r="G3437" s="104">
        <f t="shared" si="431"/>
        <v>3427</v>
      </c>
      <c r="H3437" s="104">
        <f t="shared" ca="1" si="425"/>
        <v>103.91225300536402</v>
      </c>
    </row>
    <row r="3438" spans="1:8">
      <c r="A3438" s="104">
        <f t="shared" si="430"/>
        <v>3428</v>
      </c>
      <c r="B3438" s="104">
        <f t="shared" ca="1" si="426"/>
        <v>4.9306019537527376E-2</v>
      </c>
      <c r="C3438" s="104">
        <f t="shared" ca="1" si="427"/>
        <v>5.9306019537527376E-5</v>
      </c>
      <c r="D3438" s="104">
        <f t="shared" ca="1" si="428"/>
        <v>100.03843594193744</v>
      </c>
      <c r="E3438" s="104">
        <f t="shared" ca="1" si="429"/>
        <v>4.6436061279256604</v>
      </c>
      <c r="F3438" s="104">
        <f t="shared" ca="1" si="424"/>
        <v>103.9184158102149</v>
      </c>
      <c r="G3438" s="104">
        <f t="shared" si="431"/>
        <v>3428</v>
      </c>
      <c r="H3438" s="104">
        <f t="shared" ca="1" si="425"/>
        <v>103.9184158102149</v>
      </c>
    </row>
    <row r="3439" spans="1:8">
      <c r="A3439" s="104">
        <f t="shared" si="430"/>
        <v>3429</v>
      </c>
      <c r="B3439" s="104">
        <f t="shared" ca="1" si="426"/>
        <v>-0.15473745072149986</v>
      </c>
      <c r="C3439" s="104">
        <f t="shared" ca="1" si="427"/>
        <v>-1.4473745072149987E-4</v>
      </c>
      <c r="D3439" s="104">
        <f t="shared" ca="1" si="428"/>
        <v>100.03829120448671</v>
      </c>
      <c r="E3439" s="104">
        <f t="shared" ca="1" si="429"/>
        <v>4.6434613904749389</v>
      </c>
      <c r="F3439" s="104">
        <f t="shared" ca="1" si="424"/>
        <v>103.9033760120648</v>
      </c>
      <c r="G3439" s="104">
        <f t="shared" si="431"/>
        <v>3429</v>
      </c>
      <c r="H3439" s="104">
        <f t="shared" ca="1" si="425"/>
        <v>103.9033760120648</v>
      </c>
    </row>
    <row r="3440" spans="1:8">
      <c r="A3440" s="104">
        <f t="shared" si="430"/>
        <v>3430</v>
      </c>
      <c r="B3440" s="104">
        <f t="shared" ca="1" si="426"/>
        <v>1.3280988153717366</v>
      </c>
      <c r="C3440" s="104">
        <f t="shared" ca="1" si="427"/>
        <v>1.3380988153717367E-3</v>
      </c>
      <c r="D3440" s="104">
        <f t="shared" ca="1" si="428"/>
        <v>100.03962930330208</v>
      </c>
      <c r="E3440" s="104">
        <f t="shared" ca="1" si="429"/>
        <v>4.6447994892903104</v>
      </c>
      <c r="F3440" s="104">
        <f t="shared" ca="1" si="424"/>
        <v>104.04250205785931</v>
      </c>
      <c r="G3440" s="104">
        <f t="shared" si="431"/>
        <v>3430</v>
      </c>
      <c r="H3440" s="104">
        <f t="shared" ca="1" si="425"/>
        <v>104.04250205785931</v>
      </c>
    </row>
    <row r="3441" spans="1:8">
      <c r="A3441" s="104">
        <f t="shared" si="430"/>
        <v>3431</v>
      </c>
      <c r="B3441" s="104">
        <f t="shared" ca="1" si="426"/>
        <v>0.54049481227952256</v>
      </c>
      <c r="C3441" s="104">
        <f t="shared" ca="1" si="427"/>
        <v>5.5049481227952262E-4</v>
      </c>
      <c r="D3441" s="104">
        <f t="shared" ca="1" si="428"/>
        <v>100.04017979811435</v>
      </c>
      <c r="E3441" s="104">
        <f t="shared" ca="1" si="429"/>
        <v>4.64534998410259</v>
      </c>
      <c r="F3441" s="104">
        <f t="shared" ca="1" si="424"/>
        <v>104.09979268314795</v>
      </c>
      <c r="G3441" s="104">
        <f t="shared" si="431"/>
        <v>3431</v>
      </c>
      <c r="H3441" s="104">
        <f t="shared" ca="1" si="425"/>
        <v>104.09979268314795</v>
      </c>
    </row>
    <row r="3442" spans="1:8">
      <c r="A3442" s="104">
        <f t="shared" si="430"/>
        <v>3432</v>
      </c>
      <c r="B3442" s="104">
        <f t="shared" ca="1" si="426"/>
        <v>0.12569926149878197</v>
      </c>
      <c r="C3442" s="104">
        <f t="shared" ca="1" si="427"/>
        <v>1.3569926149878197E-4</v>
      </c>
      <c r="D3442" s="104">
        <f t="shared" ca="1" si="428"/>
        <v>100.04031549737586</v>
      </c>
      <c r="E3442" s="104">
        <f t="shared" ca="1" si="429"/>
        <v>4.6454856833640887</v>
      </c>
      <c r="F3442" s="104">
        <f t="shared" ca="1" si="424"/>
        <v>104.11391990664245</v>
      </c>
      <c r="G3442" s="104">
        <f t="shared" si="431"/>
        <v>3432</v>
      </c>
      <c r="H3442" s="104">
        <f t="shared" ca="1" si="425"/>
        <v>104.11391990664245</v>
      </c>
    </row>
    <row r="3443" spans="1:8">
      <c r="A3443" s="104">
        <f t="shared" si="430"/>
        <v>3433</v>
      </c>
      <c r="B3443" s="104">
        <f t="shared" ca="1" si="426"/>
        <v>-0.45068514158792494</v>
      </c>
      <c r="C3443" s="104">
        <f t="shared" ca="1" si="427"/>
        <v>-4.4068514158792494E-4</v>
      </c>
      <c r="D3443" s="104">
        <f t="shared" ca="1" si="428"/>
        <v>100.03987481223427</v>
      </c>
      <c r="E3443" s="104">
        <f t="shared" ca="1" si="429"/>
        <v>4.6450449982225006</v>
      </c>
      <c r="F3443" s="104">
        <f t="shared" ca="1" si="424"/>
        <v>104.06804855726051</v>
      </c>
      <c r="G3443" s="104">
        <f t="shared" si="431"/>
        <v>3433</v>
      </c>
      <c r="H3443" s="104">
        <f t="shared" ca="1" si="425"/>
        <v>104.06804855726051</v>
      </c>
    </row>
    <row r="3444" spans="1:8">
      <c r="A3444" s="104">
        <f t="shared" si="430"/>
        <v>3434</v>
      </c>
      <c r="B3444" s="104">
        <f t="shared" ca="1" si="426"/>
        <v>-1.3113703997859099</v>
      </c>
      <c r="C3444" s="104">
        <f t="shared" ca="1" si="427"/>
        <v>-1.3013703997859099E-3</v>
      </c>
      <c r="D3444" s="104">
        <f t="shared" ca="1" si="428"/>
        <v>100.03857344183449</v>
      </c>
      <c r="E3444" s="104">
        <f t="shared" ca="1" si="429"/>
        <v>4.6437436278227144</v>
      </c>
      <c r="F3444" s="104">
        <f t="shared" ca="1" si="424"/>
        <v>103.93270556408815</v>
      </c>
      <c r="G3444" s="104">
        <f t="shared" si="431"/>
        <v>3434</v>
      </c>
      <c r="H3444" s="104">
        <f t="shared" ca="1" si="425"/>
        <v>103.93270556408815</v>
      </c>
    </row>
    <row r="3445" spans="1:8">
      <c r="A3445" s="104">
        <f t="shared" si="430"/>
        <v>3435</v>
      </c>
      <c r="B3445" s="104">
        <f t="shared" ca="1" si="426"/>
        <v>-0.82511614905470765</v>
      </c>
      <c r="C3445" s="104">
        <f t="shared" ca="1" si="427"/>
        <v>-8.1511614905470766E-4</v>
      </c>
      <c r="D3445" s="104">
        <f t="shared" ca="1" si="428"/>
        <v>100.03775832568543</v>
      </c>
      <c r="E3445" s="104">
        <f t="shared" ca="1" si="429"/>
        <v>4.6429285116736594</v>
      </c>
      <c r="F3445" s="104">
        <f t="shared" ca="1" si="424"/>
        <v>103.84802285517837</v>
      </c>
      <c r="G3445" s="104">
        <f t="shared" si="431"/>
        <v>3435</v>
      </c>
      <c r="H3445" s="104">
        <f t="shared" ca="1" si="425"/>
        <v>103.84802285517837</v>
      </c>
    </row>
    <row r="3446" spans="1:8">
      <c r="A3446" s="104">
        <f t="shared" si="430"/>
        <v>3436</v>
      </c>
      <c r="B3446" s="104">
        <f t="shared" ca="1" si="426"/>
        <v>-2.6520809325425027E-2</v>
      </c>
      <c r="C3446" s="104">
        <f t="shared" ca="1" si="427"/>
        <v>-1.6520809325425028E-5</v>
      </c>
      <c r="D3446" s="104">
        <f t="shared" ca="1" si="428"/>
        <v>100.03774180487611</v>
      </c>
      <c r="E3446" s="104">
        <f t="shared" ca="1" si="429"/>
        <v>4.6429119908643344</v>
      </c>
      <c r="F3446" s="104">
        <f t="shared" ca="1" si="424"/>
        <v>103.84630721596591</v>
      </c>
      <c r="G3446" s="104">
        <f t="shared" si="431"/>
        <v>3436</v>
      </c>
      <c r="H3446" s="104">
        <f t="shared" ca="1" si="425"/>
        <v>103.84630721596591</v>
      </c>
    </row>
    <row r="3447" spans="1:8">
      <c r="A3447" s="104">
        <f t="shared" si="430"/>
        <v>3437</v>
      </c>
      <c r="B3447" s="104">
        <f t="shared" ca="1" si="426"/>
        <v>1.5000275200818032</v>
      </c>
      <c r="C3447" s="104">
        <f t="shared" ca="1" si="427"/>
        <v>1.5100275200818033E-3</v>
      </c>
      <c r="D3447" s="104">
        <f t="shared" ca="1" si="428"/>
        <v>100.03925183239619</v>
      </c>
      <c r="E3447" s="104">
        <f t="shared" ca="1" si="429"/>
        <v>4.6444220183844163</v>
      </c>
      <c r="F3447" s="104">
        <f t="shared" ca="1" si="424"/>
        <v>104.00323645163424</v>
      </c>
      <c r="G3447" s="104">
        <f t="shared" si="431"/>
        <v>3437</v>
      </c>
      <c r="H3447" s="104">
        <f t="shared" ca="1" si="425"/>
        <v>104.00323645163424</v>
      </c>
    </row>
    <row r="3448" spans="1:8">
      <c r="A3448" s="104">
        <f t="shared" si="430"/>
        <v>3438</v>
      </c>
      <c r="B3448" s="104">
        <f t="shared" ca="1" si="426"/>
        <v>-2.1954234394313703</v>
      </c>
      <c r="C3448" s="104">
        <f t="shared" ca="1" si="427"/>
        <v>-2.1854234394313703E-3</v>
      </c>
      <c r="D3448" s="104">
        <f t="shared" ca="1" si="428"/>
        <v>100.03706640895676</v>
      </c>
      <c r="E3448" s="104">
        <f t="shared" ca="1" si="429"/>
        <v>4.6422365949449853</v>
      </c>
      <c r="F3448" s="104">
        <f t="shared" ca="1" si="424"/>
        <v>103.77619352374884</v>
      </c>
      <c r="G3448" s="104">
        <f t="shared" si="431"/>
        <v>3438</v>
      </c>
      <c r="H3448" s="104">
        <f t="shared" ca="1" si="425"/>
        <v>103.77619352374884</v>
      </c>
    </row>
    <row r="3449" spans="1:8">
      <c r="A3449" s="104">
        <f t="shared" si="430"/>
        <v>3439</v>
      </c>
      <c r="B3449" s="104">
        <f t="shared" ca="1" si="426"/>
        <v>-1.821467099449448</v>
      </c>
      <c r="C3449" s="104">
        <f t="shared" ca="1" si="427"/>
        <v>-1.811467099449448E-3</v>
      </c>
      <c r="D3449" s="104">
        <f t="shared" ca="1" si="428"/>
        <v>100.03525494185732</v>
      </c>
      <c r="E3449" s="104">
        <f t="shared" ca="1" si="429"/>
        <v>4.6404251278455355</v>
      </c>
      <c r="F3449" s="104">
        <f t="shared" ca="1" si="424"/>
        <v>103.58837652698837</v>
      </c>
      <c r="G3449" s="104">
        <f t="shared" si="431"/>
        <v>3439</v>
      </c>
      <c r="H3449" s="104">
        <f t="shared" ca="1" si="425"/>
        <v>103.58837652698837</v>
      </c>
    </row>
    <row r="3450" spans="1:8">
      <c r="A3450" s="104">
        <f t="shared" si="430"/>
        <v>3440</v>
      </c>
      <c r="B3450" s="104">
        <f t="shared" ca="1" si="426"/>
        <v>0.18952902388164061</v>
      </c>
      <c r="C3450" s="104">
        <f t="shared" ca="1" si="427"/>
        <v>1.9952902388164061E-4</v>
      </c>
      <c r="D3450" s="104">
        <f t="shared" ca="1" si="428"/>
        <v>100.03545447088121</v>
      </c>
      <c r="E3450" s="104">
        <f t="shared" ca="1" si="429"/>
        <v>4.6406246568694174</v>
      </c>
      <c r="F3450" s="104">
        <f t="shared" ca="1" si="424"/>
        <v>103.60904747680095</v>
      </c>
      <c r="G3450" s="104">
        <f t="shared" si="431"/>
        <v>3440</v>
      </c>
      <c r="H3450" s="104">
        <f t="shared" ca="1" si="425"/>
        <v>103.60904747680095</v>
      </c>
    </row>
    <row r="3451" spans="1:8">
      <c r="A3451" s="104">
        <f t="shared" si="430"/>
        <v>3441</v>
      </c>
      <c r="B3451" s="104">
        <f t="shared" ca="1" si="426"/>
        <v>0.18767690925263797</v>
      </c>
      <c r="C3451" s="104">
        <f t="shared" ca="1" si="427"/>
        <v>1.9767690925263798E-4</v>
      </c>
      <c r="D3451" s="104">
        <f t="shared" ca="1" si="428"/>
        <v>100.03565214779046</v>
      </c>
      <c r="E3451" s="104">
        <f t="shared" ca="1" si="429"/>
        <v>4.6408223337786696</v>
      </c>
      <c r="F3451" s="104">
        <f t="shared" ca="1" si="424"/>
        <v>103.629530617532</v>
      </c>
      <c r="G3451" s="104">
        <f t="shared" si="431"/>
        <v>3441</v>
      </c>
      <c r="H3451" s="104">
        <f t="shared" ca="1" si="425"/>
        <v>103.629530617532</v>
      </c>
    </row>
    <row r="3452" spans="1:8">
      <c r="A3452" s="104">
        <f t="shared" si="430"/>
        <v>3442</v>
      </c>
      <c r="B3452" s="104">
        <f t="shared" ca="1" si="426"/>
        <v>-1.0184263647500105</v>
      </c>
      <c r="C3452" s="104">
        <f t="shared" ca="1" si="427"/>
        <v>-1.0084263647500106E-3</v>
      </c>
      <c r="D3452" s="104">
        <f t="shared" ca="1" si="428"/>
        <v>100.03464372142571</v>
      </c>
      <c r="E3452" s="104">
        <f t="shared" ca="1" si="429"/>
        <v>4.6398139074139193</v>
      </c>
      <c r="F3452" s="104">
        <f t="shared" ca="1" si="424"/>
        <v>103.52508054064774</v>
      </c>
      <c r="G3452" s="104">
        <f t="shared" si="431"/>
        <v>3442</v>
      </c>
      <c r="H3452" s="104">
        <f t="shared" ca="1" si="425"/>
        <v>103.52508054064774</v>
      </c>
    </row>
    <row r="3453" spans="1:8">
      <c r="A3453" s="104">
        <f t="shared" si="430"/>
        <v>3443</v>
      </c>
      <c r="B3453" s="104">
        <f t="shared" ca="1" si="426"/>
        <v>0.70877922142362504</v>
      </c>
      <c r="C3453" s="104">
        <f t="shared" ca="1" si="427"/>
        <v>7.1877922142362511E-4</v>
      </c>
      <c r="D3453" s="104">
        <f t="shared" ca="1" si="428"/>
        <v>100.03536250064714</v>
      </c>
      <c r="E3453" s="104">
        <f t="shared" ca="1" si="429"/>
        <v>4.6405326866353427</v>
      </c>
      <c r="F3453" s="104">
        <f t="shared" ca="1" si="424"/>
        <v>103.59951896662862</v>
      </c>
      <c r="G3453" s="104">
        <f t="shared" si="431"/>
        <v>3443</v>
      </c>
      <c r="H3453" s="104">
        <f t="shared" ca="1" si="425"/>
        <v>103.59951896662862</v>
      </c>
    </row>
    <row r="3454" spans="1:8">
      <c r="A3454" s="104">
        <f t="shared" si="430"/>
        <v>3444</v>
      </c>
      <c r="B3454" s="104">
        <f t="shared" ca="1" si="426"/>
        <v>-1.2668388704152722</v>
      </c>
      <c r="C3454" s="104">
        <f t="shared" ca="1" si="427"/>
        <v>-1.2568388704152721E-3</v>
      </c>
      <c r="D3454" s="104">
        <f t="shared" ca="1" si="428"/>
        <v>100.03410566177672</v>
      </c>
      <c r="E3454" s="104">
        <f t="shared" ca="1" si="429"/>
        <v>4.6392758477649272</v>
      </c>
      <c r="F3454" s="104">
        <f t="shared" ca="1" si="424"/>
        <v>103.4693928551419</v>
      </c>
      <c r="G3454" s="104">
        <f t="shared" si="431"/>
        <v>3444</v>
      </c>
      <c r="H3454" s="104">
        <f t="shared" ca="1" si="425"/>
        <v>103.4693928551419</v>
      </c>
    </row>
    <row r="3455" spans="1:8">
      <c r="A3455" s="104">
        <f t="shared" si="430"/>
        <v>3445</v>
      </c>
      <c r="B3455" s="104">
        <f t="shared" ca="1" si="426"/>
        <v>-0.51480204303756394</v>
      </c>
      <c r="C3455" s="104">
        <f t="shared" ca="1" si="427"/>
        <v>-5.0480204303756391E-4</v>
      </c>
      <c r="D3455" s="104">
        <f t="shared" ca="1" si="428"/>
        <v>100.03360085973368</v>
      </c>
      <c r="E3455" s="104">
        <f t="shared" ca="1" si="429"/>
        <v>4.6387710457218896</v>
      </c>
      <c r="F3455" s="104">
        <f t="shared" ca="1" si="424"/>
        <v>103.41717447531806</v>
      </c>
      <c r="G3455" s="104">
        <f t="shared" si="431"/>
        <v>3445</v>
      </c>
      <c r="H3455" s="104">
        <f t="shared" ca="1" si="425"/>
        <v>103.41717447531806</v>
      </c>
    </row>
    <row r="3456" spans="1:8">
      <c r="A3456" s="104">
        <f t="shared" si="430"/>
        <v>3446</v>
      </c>
      <c r="B3456" s="104">
        <f t="shared" ca="1" si="426"/>
        <v>-1.8208118488144333E-2</v>
      </c>
      <c r="C3456" s="104">
        <f t="shared" ca="1" si="427"/>
        <v>-8.2081184881443331E-6</v>
      </c>
      <c r="D3456" s="104">
        <f t="shared" ca="1" si="428"/>
        <v>100.03359265161519</v>
      </c>
      <c r="E3456" s="104">
        <f t="shared" ca="1" si="429"/>
        <v>4.6387628376034016</v>
      </c>
      <c r="F3456" s="104">
        <f t="shared" ca="1" si="424"/>
        <v>103.41632561838004</v>
      </c>
      <c r="G3456" s="104">
        <f t="shared" si="431"/>
        <v>3446</v>
      </c>
      <c r="H3456" s="104">
        <f t="shared" ca="1" si="425"/>
        <v>103.41632561838004</v>
      </c>
    </row>
    <row r="3457" spans="1:8">
      <c r="A3457" s="104">
        <f t="shared" si="430"/>
        <v>3447</v>
      </c>
      <c r="B3457" s="104">
        <f t="shared" ca="1" si="426"/>
        <v>-0.13900888746158685</v>
      </c>
      <c r="C3457" s="104">
        <f t="shared" ca="1" si="427"/>
        <v>-1.2900888746158687E-4</v>
      </c>
      <c r="D3457" s="104">
        <f t="shared" ca="1" si="428"/>
        <v>100.03346364272774</v>
      </c>
      <c r="E3457" s="104">
        <f t="shared" ca="1" si="429"/>
        <v>4.6386338287159399</v>
      </c>
      <c r="F3457" s="104">
        <f t="shared" ca="1" si="424"/>
        <v>103.40298485382374</v>
      </c>
      <c r="G3457" s="104">
        <f t="shared" si="431"/>
        <v>3447</v>
      </c>
      <c r="H3457" s="104">
        <f t="shared" ca="1" si="425"/>
        <v>103.40298485382374</v>
      </c>
    </row>
    <row r="3458" spans="1:8">
      <c r="A3458" s="104">
        <f t="shared" si="430"/>
        <v>3448</v>
      </c>
      <c r="B3458" s="104">
        <f t="shared" ca="1" si="426"/>
        <v>-0.79272853871517124</v>
      </c>
      <c r="C3458" s="104">
        <f t="shared" ca="1" si="427"/>
        <v>-7.8272853871517122E-4</v>
      </c>
      <c r="D3458" s="104">
        <f t="shared" ca="1" si="428"/>
        <v>100.03268091418903</v>
      </c>
      <c r="E3458" s="104">
        <f t="shared" ca="1" si="429"/>
        <v>4.6378511001772251</v>
      </c>
      <c r="F3458" s="104">
        <f t="shared" ca="1" si="424"/>
        <v>103.32208005396886</v>
      </c>
      <c r="G3458" s="104">
        <f t="shared" si="431"/>
        <v>3448</v>
      </c>
      <c r="H3458" s="104">
        <f t="shared" ca="1" si="425"/>
        <v>103.32208005396886</v>
      </c>
    </row>
    <row r="3459" spans="1:8">
      <c r="A3459" s="104">
        <f t="shared" si="430"/>
        <v>3449</v>
      </c>
      <c r="B3459" s="104">
        <f t="shared" ca="1" si="426"/>
        <v>-1.6068323239573883</v>
      </c>
      <c r="C3459" s="104">
        <f t="shared" ca="1" si="427"/>
        <v>-1.5968323239573883E-3</v>
      </c>
      <c r="D3459" s="104">
        <f t="shared" ca="1" si="428"/>
        <v>100.03108408186507</v>
      </c>
      <c r="E3459" s="104">
        <f t="shared" ca="1" si="429"/>
        <v>4.6362542678532677</v>
      </c>
      <c r="F3459" s="104">
        <f t="shared" ca="1" si="424"/>
        <v>103.15722367578715</v>
      </c>
      <c r="G3459" s="104">
        <f t="shared" si="431"/>
        <v>3449</v>
      </c>
      <c r="H3459" s="104">
        <f t="shared" ca="1" si="425"/>
        <v>103.15722367578715</v>
      </c>
    </row>
    <row r="3460" spans="1:8">
      <c r="A3460" s="104">
        <f t="shared" si="430"/>
        <v>3450</v>
      </c>
      <c r="B3460" s="104">
        <f t="shared" ca="1" si="426"/>
        <v>-1.085519132794512</v>
      </c>
      <c r="C3460" s="104">
        <f t="shared" ca="1" si="427"/>
        <v>-1.075519132794512E-3</v>
      </c>
      <c r="D3460" s="104">
        <f t="shared" ca="1" si="428"/>
        <v>100.03000856273228</v>
      </c>
      <c r="E3460" s="104">
        <f t="shared" ca="1" si="429"/>
        <v>4.635178748720473</v>
      </c>
      <c r="F3460" s="104">
        <f t="shared" ca="1" si="424"/>
        <v>103.04633574976992</v>
      </c>
      <c r="G3460" s="104">
        <f t="shared" si="431"/>
        <v>3450</v>
      </c>
      <c r="H3460" s="104">
        <f t="shared" ca="1" si="425"/>
        <v>103.04633574976992</v>
      </c>
    </row>
    <row r="3461" spans="1:8">
      <c r="A3461" s="104">
        <f t="shared" si="430"/>
        <v>3451</v>
      </c>
      <c r="B3461" s="104">
        <f t="shared" ca="1" si="426"/>
        <v>1.5333731579258427</v>
      </c>
      <c r="C3461" s="104">
        <f t="shared" ca="1" si="427"/>
        <v>1.5433731579258428E-3</v>
      </c>
      <c r="D3461" s="104">
        <f t="shared" ca="1" si="428"/>
        <v>100.03155193589021</v>
      </c>
      <c r="E3461" s="104">
        <f t="shared" ca="1" si="429"/>
        <v>4.6367221218783987</v>
      </c>
      <c r="F3461" s="104">
        <f t="shared" ca="1" si="424"/>
        <v>103.20549748977376</v>
      </c>
      <c r="G3461" s="104">
        <f t="shared" si="431"/>
        <v>3451</v>
      </c>
      <c r="H3461" s="104">
        <f t="shared" ca="1" si="425"/>
        <v>103.20549748977376</v>
      </c>
    </row>
    <row r="3462" spans="1:8">
      <c r="A3462" s="104">
        <f t="shared" si="430"/>
        <v>3452</v>
      </c>
      <c r="B3462" s="104">
        <f t="shared" ca="1" si="426"/>
        <v>-8.6970957773278013E-2</v>
      </c>
      <c r="C3462" s="104">
        <f t="shared" ca="1" si="427"/>
        <v>-7.6970957773278009E-5</v>
      </c>
      <c r="D3462" s="104">
        <f t="shared" ca="1" si="428"/>
        <v>100.03147496493243</v>
      </c>
      <c r="E3462" s="104">
        <f t="shared" ca="1" si="429"/>
        <v>4.636645150920625</v>
      </c>
      <c r="F3462" s="104">
        <f t="shared" ca="1" si="424"/>
        <v>103.19755396949856</v>
      </c>
      <c r="G3462" s="104">
        <f t="shared" si="431"/>
        <v>3452</v>
      </c>
      <c r="H3462" s="104">
        <f t="shared" ca="1" si="425"/>
        <v>103.19755396949856</v>
      </c>
    </row>
    <row r="3463" spans="1:8">
      <c r="A3463" s="104">
        <f t="shared" si="430"/>
        <v>3453</v>
      </c>
      <c r="B3463" s="104">
        <f t="shared" ca="1" si="426"/>
        <v>-0.35446858014643234</v>
      </c>
      <c r="C3463" s="104">
        <f t="shared" ca="1" si="427"/>
        <v>-3.4446858014643231E-4</v>
      </c>
      <c r="D3463" s="104">
        <f t="shared" ca="1" si="428"/>
        <v>100.03113049635228</v>
      </c>
      <c r="E3463" s="104">
        <f t="shared" ca="1" si="429"/>
        <v>4.6363006823404787</v>
      </c>
      <c r="F3463" s="104">
        <f t="shared" ca="1" si="424"/>
        <v>103.16201177654393</v>
      </c>
      <c r="G3463" s="104">
        <f t="shared" si="431"/>
        <v>3453</v>
      </c>
      <c r="H3463" s="104">
        <f t="shared" ca="1" si="425"/>
        <v>103.16201177654393</v>
      </c>
    </row>
    <row r="3464" spans="1:8">
      <c r="A3464" s="104">
        <f t="shared" si="430"/>
        <v>3454</v>
      </c>
      <c r="B3464" s="104">
        <f t="shared" ca="1" si="426"/>
        <v>-1.015753267465807</v>
      </c>
      <c r="C3464" s="104">
        <f t="shared" ca="1" si="427"/>
        <v>-1.005753267465807E-3</v>
      </c>
      <c r="D3464" s="104">
        <f t="shared" ca="1" si="428"/>
        <v>100.03012474308481</v>
      </c>
      <c r="E3464" s="104">
        <f t="shared" ca="1" si="429"/>
        <v>4.6352949290730132</v>
      </c>
      <c r="F3464" s="104">
        <f t="shared" ca="1" si="424"/>
        <v>103.0583084048655</v>
      </c>
      <c r="G3464" s="104">
        <f t="shared" si="431"/>
        <v>3454</v>
      </c>
      <c r="H3464" s="104">
        <f t="shared" ca="1" si="425"/>
        <v>103.0583084048655</v>
      </c>
    </row>
    <row r="3465" spans="1:8">
      <c r="A3465" s="104">
        <f t="shared" si="430"/>
        <v>3455</v>
      </c>
      <c r="B3465" s="104">
        <f t="shared" ca="1" si="426"/>
        <v>-0.2473092668169094</v>
      </c>
      <c r="C3465" s="104">
        <f t="shared" ca="1" si="427"/>
        <v>-2.3730926681690941E-4</v>
      </c>
      <c r="D3465" s="104">
        <f t="shared" ca="1" si="428"/>
        <v>100.02988743381799</v>
      </c>
      <c r="E3465" s="104">
        <f t="shared" ca="1" si="429"/>
        <v>4.6350576198061963</v>
      </c>
      <c r="F3465" s="104">
        <f t="shared" ca="1" si="424"/>
        <v>103.03385461492879</v>
      </c>
      <c r="G3465" s="104">
        <f t="shared" si="431"/>
        <v>3455</v>
      </c>
      <c r="H3465" s="104">
        <f t="shared" ca="1" si="425"/>
        <v>103.03385461492879</v>
      </c>
    </row>
    <row r="3466" spans="1:8">
      <c r="A3466" s="104">
        <f t="shared" si="430"/>
        <v>3456</v>
      </c>
      <c r="B3466" s="104">
        <f t="shared" ca="1" si="426"/>
        <v>0.90463131166248356</v>
      </c>
      <c r="C3466" s="104">
        <f t="shared" ca="1" si="427"/>
        <v>9.1463131166248364E-4</v>
      </c>
      <c r="D3466" s="104">
        <f t="shared" ca="1" si="428"/>
        <v>100.03080206512965</v>
      </c>
      <c r="E3466" s="104">
        <f t="shared" ca="1" si="429"/>
        <v>4.6359722511178587</v>
      </c>
      <c r="F3466" s="104">
        <f t="shared" ref="F3466:F3529" ca="1" si="432">EXP(E3466)</f>
        <v>103.12813571417102</v>
      </c>
      <c r="G3466" s="104">
        <f t="shared" si="431"/>
        <v>3456</v>
      </c>
      <c r="H3466" s="104">
        <f t="shared" ref="H3466:H3529" ca="1" si="433">F3466</f>
        <v>103.12813571417102</v>
      </c>
    </row>
    <row r="3467" spans="1:8">
      <c r="A3467" s="104">
        <f t="shared" si="430"/>
        <v>3457</v>
      </c>
      <c r="B3467" s="104">
        <f t="shared" ref="B3467:B3530" ca="1" si="434">NORMINV(RAND(),0,1)</f>
        <v>0.21852540528231185</v>
      </c>
      <c r="C3467" s="104">
        <f t="shared" ref="C3467:C3530" ca="1" si="435">$E$2+B3467*$C$3</f>
        <v>2.2852540528231185E-4</v>
      </c>
      <c r="D3467" s="104">
        <f t="shared" ref="D3467:D3530" ca="1" si="436">D3466+C3467</f>
        <v>100.03103059053493</v>
      </c>
      <c r="E3467" s="104">
        <f t="shared" ref="E3467:E3530" ca="1" si="437">E3466+C3467</f>
        <v>4.6362007765231414</v>
      </c>
      <c r="F3467" s="104">
        <f t="shared" ca="1" si="432"/>
        <v>103.15170580626101</v>
      </c>
      <c r="G3467" s="104">
        <f t="shared" si="431"/>
        <v>3457</v>
      </c>
      <c r="H3467" s="104">
        <f t="shared" ca="1" si="433"/>
        <v>103.15170580626101</v>
      </c>
    </row>
    <row r="3468" spans="1:8">
      <c r="A3468" s="104">
        <f t="shared" ref="A3468:A3531" si="438">A3467+1</f>
        <v>3458</v>
      </c>
      <c r="B3468" s="104">
        <f t="shared" ca="1" si="434"/>
        <v>0.97207317649436287</v>
      </c>
      <c r="C3468" s="104">
        <f t="shared" ca="1" si="435"/>
        <v>9.8207317649436294E-4</v>
      </c>
      <c r="D3468" s="104">
        <f t="shared" ca="1" si="436"/>
        <v>100.03201266371141</v>
      </c>
      <c r="E3468" s="104">
        <f t="shared" ca="1" si="437"/>
        <v>4.6371828496996361</v>
      </c>
      <c r="F3468" s="104">
        <f t="shared" ca="1" si="432"/>
        <v>103.25305808917631</v>
      </c>
      <c r="G3468" s="104">
        <f t="shared" ref="G3468:G3531" si="439">G3467+1</f>
        <v>3458</v>
      </c>
      <c r="H3468" s="104">
        <f t="shared" ca="1" si="433"/>
        <v>103.25305808917631</v>
      </c>
    </row>
    <row r="3469" spans="1:8">
      <c r="A3469" s="104">
        <f t="shared" si="438"/>
        <v>3459</v>
      </c>
      <c r="B3469" s="104">
        <f t="shared" ca="1" si="434"/>
        <v>-1.0196344289969104</v>
      </c>
      <c r="C3469" s="104">
        <f t="shared" ca="1" si="435"/>
        <v>-1.0096344289969104E-3</v>
      </c>
      <c r="D3469" s="104">
        <f t="shared" ca="1" si="436"/>
        <v>100.03100302928242</v>
      </c>
      <c r="E3469" s="104">
        <f t="shared" ca="1" si="437"/>
        <v>4.636173215270639</v>
      </c>
      <c r="F3469" s="104">
        <f t="shared" ca="1" si="432"/>
        <v>103.14886285522905</v>
      </c>
      <c r="G3469" s="104">
        <f t="shared" si="439"/>
        <v>3459</v>
      </c>
      <c r="H3469" s="104">
        <f t="shared" ca="1" si="433"/>
        <v>103.14886285522905</v>
      </c>
    </row>
    <row r="3470" spans="1:8">
      <c r="A3470" s="104">
        <f t="shared" si="438"/>
        <v>3460</v>
      </c>
      <c r="B3470" s="104">
        <f t="shared" ca="1" si="434"/>
        <v>-0.73291832085383146</v>
      </c>
      <c r="C3470" s="104">
        <f t="shared" ca="1" si="435"/>
        <v>-7.2291832085383148E-4</v>
      </c>
      <c r="D3470" s="104">
        <f t="shared" ca="1" si="436"/>
        <v>100.03028011096156</v>
      </c>
      <c r="E3470" s="104">
        <f t="shared" ca="1" si="437"/>
        <v>4.6354502969497853</v>
      </c>
      <c r="F3470" s="104">
        <f t="shared" ca="1" si="432"/>
        <v>103.07432159936188</v>
      </c>
      <c r="G3470" s="104">
        <f t="shared" si="439"/>
        <v>3460</v>
      </c>
      <c r="H3470" s="104">
        <f t="shared" ca="1" si="433"/>
        <v>103.07432159936188</v>
      </c>
    </row>
    <row r="3471" spans="1:8">
      <c r="A3471" s="104">
        <f t="shared" si="438"/>
        <v>3461</v>
      </c>
      <c r="B3471" s="104">
        <f t="shared" ca="1" si="434"/>
        <v>1.0791101948257618</v>
      </c>
      <c r="C3471" s="104">
        <f t="shared" ca="1" si="435"/>
        <v>1.0891101948257618E-3</v>
      </c>
      <c r="D3471" s="104">
        <f t="shared" ca="1" si="436"/>
        <v>100.03136922115638</v>
      </c>
      <c r="E3471" s="104">
        <f t="shared" ca="1" si="437"/>
        <v>4.6365394071446113</v>
      </c>
      <c r="F3471" s="104">
        <f t="shared" ca="1" si="432"/>
        <v>103.18664204741054</v>
      </c>
      <c r="G3471" s="104">
        <f t="shared" si="439"/>
        <v>3461</v>
      </c>
      <c r="H3471" s="104">
        <f t="shared" ca="1" si="433"/>
        <v>103.18664204741054</v>
      </c>
    </row>
    <row r="3472" spans="1:8">
      <c r="A3472" s="104">
        <f t="shared" si="438"/>
        <v>3462</v>
      </c>
      <c r="B3472" s="104">
        <f t="shared" ca="1" si="434"/>
        <v>0.8669457632675337</v>
      </c>
      <c r="C3472" s="104">
        <f t="shared" ca="1" si="435"/>
        <v>8.7694576326753377E-4</v>
      </c>
      <c r="D3472" s="104">
        <f t="shared" ca="1" si="436"/>
        <v>100.03224616691965</v>
      </c>
      <c r="E3472" s="104">
        <f t="shared" ca="1" si="437"/>
        <v>4.6374163529078789</v>
      </c>
      <c r="F3472" s="104">
        <f t="shared" ca="1" si="432"/>
        <v>103.27717082459199</v>
      </c>
      <c r="G3472" s="104">
        <f t="shared" si="439"/>
        <v>3462</v>
      </c>
      <c r="H3472" s="104">
        <f t="shared" ca="1" si="433"/>
        <v>103.27717082459199</v>
      </c>
    </row>
    <row r="3473" spans="1:8">
      <c r="A3473" s="104">
        <f t="shared" si="438"/>
        <v>3463</v>
      </c>
      <c r="B3473" s="104">
        <f t="shared" ca="1" si="434"/>
        <v>0.88370730706703537</v>
      </c>
      <c r="C3473" s="104">
        <f t="shared" ca="1" si="435"/>
        <v>8.9370730706703541E-4</v>
      </c>
      <c r="D3473" s="104">
        <f t="shared" ca="1" si="436"/>
        <v>100.03313987422672</v>
      </c>
      <c r="E3473" s="104">
        <f t="shared" ca="1" si="437"/>
        <v>4.6383100602149456</v>
      </c>
      <c r="F3473" s="104">
        <f t="shared" ca="1" si="432"/>
        <v>103.36951164349725</v>
      </c>
      <c r="G3473" s="104">
        <f t="shared" si="439"/>
        <v>3463</v>
      </c>
      <c r="H3473" s="104">
        <f t="shared" ca="1" si="433"/>
        <v>103.36951164349725</v>
      </c>
    </row>
    <row r="3474" spans="1:8">
      <c r="A3474" s="104">
        <f t="shared" si="438"/>
        <v>3464</v>
      </c>
      <c r="B3474" s="104">
        <f t="shared" ca="1" si="434"/>
        <v>0.7499069601608761</v>
      </c>
      <c r="C3474" s="104">
        <f t="shared" ca="1" si="435"/>
        <v>7.5990696016087613E-4</v>
      </c>
      <c r="D3474" s="104">
        <f t="shared" ca="1" si="436"/>
        <v>100.03389978118688</v>
      </c>
      <c r="E3474" s="104">
        <f t="shared" ca="1" si="437"/>
        <v>4.6390699671751063</v>
      </c>
      <c r="F3474" s="104">
        <f t="shared" ca="1" si="432"/>
        <v>103.44809270823113</v>
      </c>
      <c r="G3474" s="104">
        <f t="shared" si="439"/>
        <v>3464</v>
      </c>
      <c r="H3474" s="104">
        <f t="shared" ca="1" si="433"/>
        <v>103.44809270823113</v>
      </c>
    </row>
    <row r="3475" spans="1:8">
      <c r="A3475" s="104">
        <f t="shared" si="438"/>
        <v>3465</v>
      </c>
      <c r="B3475" s="104">
        <f t="shared" ca="1" si="434"/>
        <v>0.4362802119584468</v>
      </c>
      <c r="C3475" s="104">
        <f t="shared" ca="1" si="435"/>
        <v>4.4628021195844685E-4</v>
      </c>
      <c r="D3475" s="104">
        <f t="shared" ca="1" si="436"/>
        <v>100.03434606139884</v>
      </c>
      <c r="E3475" s="104">
        <f t="shared" ca="1" si="437"/>
        <v>4.639516247387065</v>
      </c>
      <c r="F3475" s="104">
        <f t="shared" ca="1" si="432"/>
        <v>103.49426984817717</v>
      </c>
      <c r="G3475" s="104">
        <f t="shared" si="439"/>
        <v>3465</v>
      </c>
      <c r="H3475" s="104">
        <f t="shared" ca="1" si="433"/>
        <v>103.49426984817717</v>
      </c>
    </row>
    <row r="3476" spans="1:8">
      <c r="A3476" s="104">
        <f t="shared" si="438"/>
        <v>3466</v>
      </c>
      <c r="B3476" s="104">
        <f t="shared" ca="1" si="434"/>
        <v>-0.48422791738069415</v>
      </c>
      <c r="C3476" s="104">
        <f t="shared" ca="1" si="435"/>
        <v>-4.7422791738069411E-4</v>
      </c>
      <c r="D3476" s="104">
        <f t="shared" ca="1" si="436"/>
        <v>100.03387183348146</v>
      </c>
      <c r="E3476" s="104">
        <f t="shared" ca="1" si="437"/>
        <v>4.6390420194696844</v>
      </c>
      <c r="F3476" s="104">
        <f t="shared" ca="1" si="432"/>
        <v>103.44520161180961</v>
      </c>
      <c r="G3476" s="104">
        <f t="shared" si="439"/>
        <v>3466</v>
      </c>
      <c r="H3476" s="104">
        <f t="shared" ca="1" si="433"/>
        <v>103.44520161180961</v>
      </c>
    </row>
    <row r="3477" spans="1:8">
      <c r="A3477" s="104">
        <f t="shared" si="438"/>
        <v>3467</v>
      </c>
      <c r="B3477" s="104">
        <f t="shared" ca="1" si="434"/>
        <v>-4.0880567754410554E-2</v>
      </c>
      <c r="C3477" s="104">
        <f t="shared" ca="1" si="435"/>
        <v>-3.0880567754410559E-5</v>
      </c>
      <c r="D3477" s="104">
        <f t="shared" ca="1" si="436"/>
        <v>100.03384095291371</v>
      </c>
      <c r="E3477" s="104">
        <f t="shared" ca="1" si="437"/>
        <v>4.63901113890193</v>
      </c>
      <c r="F3477" s="104">
        <f t="shared" ca="1" si="432"/>
        <v>103.44200721457501</v>
      </c>
      <c r="G3477" s="104">
        <f t="shared" si="439"/>
        <v>3467</v>
      </c>
      <c r="H3477" s="104">
        <f t="shared" ca="1" si="433"/>
        <v>103.44200721457501</v>
      </c>
    </row>
    <row r="3478" spans="1:8">
      <c r="A3478" s="104">
        <f t="shared" si="438"/>
        <v>3468</v>
      </c>
      <c r="B3478" s="104">
        <f t="shared" ca="1" si="434"/>
        <v>0.513674603642297</v>
      </c>
      <c r="C3478" s="104">
        <f t="shared" ca="1" si="435"/>
        <v>5.2367460364229708E-4</v>
      </c>
      <c r="D3478" s="104">
        <f t="shared" ca="1" si="436"/>
        <v>100.03436462751735</v>
      </c>
      <c r="E3478" s="104">
        <f t="shared" ca="1" si="437"/>
        <v>4.6395348135055725</v>
      </c>
      <c r="F3478" s="104">
        <f t="shared" ca="1" si="432"/>
        <v>103.4961913528934</v>
      </c>
      <c r="G3478" s="104">
        <f t="shared" si="439"/>
        <v>3468</v>
      </c>
      <c r="H3478" s="104">
        <f t="shared" ca="1" si="433"/>
        <v>103.4961913528934</v>
      </c>
    </row>
    <row r="3479" spans="1:8">
      <c r="A3479" s="104">
        <f t="shared" si="438"/>
        <v>3469</v>
      </c>
      <c r="B3479" s="104">
        <f t="shared" ca="1" si="434"/>
        <v>1.0025325744818461</v>
      </c>
      <c r="C3479" s="104">
        <f t="shared" ca="1" si="435"/>
        <v>1.0125325744818462E-3</v>
      </c>
      <c r="D3479" s="104">
        <f t="shared" ca="1" si="436"/>
        <v>100.03537716009183</v>
      </c>
      <c r="E3479" s="104">
        <f t="shared" ca="1" si="437"/>
        <v>4.6405473460800541</v>
      </c>
      <c r="F3479" s="104">
        <f t="shared" ca="1" si="432"/>
        <v>103.60103768918083</v>
      </c>
      <c r="G3479" s="104">
        <f t="shared" si="439"/>
        <v>3469</v>
      </c>
      <c r="H3479" s="104">
        <f t="shared" ca="1" si="433"/>
        <v>103.60103768918083</v>
      </c>
    </row>
    <row r="3480" spans="1:8">
      <c r="A3480" s="104">
        <f t="shared" si="438"/>
        <v>3470</v>
      </c>
      <c r="B3480" s="104">
        <f t="shared" ca="1" si="434"/>
        <v>1.0284939436250387</v>
      </c>
      <c r="C3480" s="104">
        <f t="shared" ca="1" si="435"/>
        <v>1.0384939436250387E-3</v>
      </c>
      <c r="D3480" s="104">
        <f t="shared" ca="1" si="436"/>
        <v>100.03641565403545</v>
      </c>
      <c r="E3480" s="104">
        <f t="shared" ca="1" si="437"/>
        <v>4.6415858400236791</v>
      </c>
      <c r="F3480" s="104">
        <f t="shared" ca="1" si="432"/>
        <v>103.70868262400644</v>
      </c>
      <c r="G3480" s="104">
        <f t="shared" si="439"/>
        <v>3470</v>
      </c>
      <c r="H3480" s="104">
        <f t="shared" ca="1" si="433"/>
        <v>103.70868262400644</v>
      </c>
    </row>
    <row r="3481" spans="1:8">
      <c r="A3481" s="104">
        <f t="shared" si="438"/>
        <v>3471</v>
      </c>
      <c r="B3481" s="104">
        <f t="shared" ca="1" si="434"/>
        <v>-0.1623314567080022</v>
      </c>
      <c r="C3481" s="104">
        <f t="shared" ca="1" si="435"/>
        <v>-1.5233145670800219E-4</v>
      </c>
      <c r="D3481" s="104">
        <f t="shared" ca="1" si="436"/>
        <v>100.03626332257875</v>
      </c>
      <c r="E3481" s="104">
        <f t="shared" ca="1" si="437"/>
        <v>4.6414335085669709</v>
      </c>
      <c r="F3481" s="104">
        <f t="shared" ca="1" si="432"/>
        <v>103.69288573252132</v>
      </c>
      <c r="G3481" s="104">
        <f t="shared" si="439"/>
        <v>3471</v>
      </c>
      <c r="H3481" s="104">
        <f t="shared" ca="1" si="433"/>
        <v>103.69288573252132</v>
      </c>
    </row>
    <row r="3482" spans="1:8">
      <c r="A3482" s="104">
        <f t="shared" si="438"/>
        <v>3472</v>
      </c>
      <c r="B3482" s="104">
        <f t="shared" ca="1" si="434"/>
        <v>0.38825503886943413</v>
      </c>
      <c r="C3482" s="104">
        <f t="shared" ca="1" si="435"/>
        <v>3.9825503886943418E-4</v>
      </c>
      <c r="D3482" s="104">
        <f t="shared" ca="1" si="436"/>
        <v>100.03666157761762</v>
      </c>
      <c r="E3482" s="104">
        <f t="shared" ca="1" si="437"/>
        <v>4.6418317636058406</v>
      </c>
      <c r="F3482" s="104">
        <f t="shared" ca="1" si="432"/>
        <v>103.7341901710637</v>
      </c>
      <c r="G3482" s="104">
        <f t="shared" si="439"/>
        <v>3472</v>
      </c>
      <c r="H3482" s="104">
        <f t="shared" ca="1" si="433"/>
        <v>103.7341901710637</v>
      </c>
    </row>
    <row r="3483" spans="1:8">
      <c r="A3483" s="104">
        <f t="shared" si="438"/>
        <v>3473</v>
      </c>
      <c r="B3483" s="104">
        <f t="shared" ca="1" si="434"/>
        <v>-1.9866206492388407</v>
      </c>
      <c r="C3483" s="104">
        <f t="shared" ca="1" si="435"/>
        <v>-1.9766206492388408E-3</v>
      </c>
      <c r="D3483" s="104">
        <f t="shared" ca="1" si="436"/>
        <v>100.03468495696838</v>
      </c>
      <c r="E3483" s="104">
        <f t="shared" ca="1" si="437"/>
        <v>4.639855142956602</v>
      </c>
      <c r="F3483" s="104">
        <f t="shared" ca="1" si="432"/>
        <v>103.52934954154176</v>
      </c>
      <c r="G3483" s="104">
        <f t="shared" si="439"/>
        <v>3473</v>
      </c>
      <c r="H3483" s="104">
        <f t="shared" ca="1" si="433"/>
        <v>103.52934954154176</v>
      </c>
    </row>
    <row r="3484" spans="1:8">
      <c r="A3484" s="104">
        <f t="shared" si="438"/>
        <v>3474</v>
      </c>
      <c r="B3484" s="104">
        <f t="shared" ca="1" si="434"/>
        <v>-0.86018459711721951</v>
      </c>
      <c r="C3484" s="104">
        <f t="shared" ca="1" si="435"/>
        <v>-8.5018459711721952E-4</v>
      </c>
      <c r="D3484" s="104">
        <f t="shared" ca="1" si="436"/>
        <v>100.03383477237126</v>
      </c>
      <c r="E3484" s="104">
        <f t="shared" ca="1" si="437"/>
        <v>4.639004958359485</v>
      </c>
      <c r="F3484" s="104">
        <f t="shared" ca="1" si="432"/>
        <v>103.44136788883452</v>
      </c>
      <c r="G3484" s="104">
        <f t="shared" si="439"/>
        <v>3474</v>
      </c>
      <c r="H3484" s="104">
        <f t="shared" ca="1" si="433"/>
        <v>103.44136788883452</v>
      </c>
    </row>
    <row r="3485" spans="1:8">
      <c r="A3485" s="104">
        <f t="shared" si="438"/>
        <v>3475</v>
      </c>
      <c r="B3485" s="104">
        <f t="shared" ca="1" si="434"/>
        <v>-0.58469471359032421</v>
      </c>
      <c r="C3485" s="104">
        <f t="shared" ca="1" si="435"/>
        <v>-5.7469471359032414E-4</v>
      </c>
      <c r="D3485" s="104">
        <f t="shared" ca="1" si="436"/>
        <v>100.03326007765767</v>
      </c>
      <c r="E3485" s="104">
        <f t="shared" ca="1" si="437"/>
        <v>4.6384302636458949</v>
      </c>
      <c r="F3485" s="104">
        <f t="shared" ca="1" si="432"/>
        <v>103.38193776026833</v>
      </c>
      <c r="G3485" s="104">
        <f t="shared" si="439"/>
        <v>3475</v>
      </c>
      <c r="H3485" s="104">
        <f t="shared" ca="1" si="433"/>
        <v>103.38193776026833</v>
      </c>
    </row>
    <row r="3486" spans="1:8">
      <c r="A3486" s="104">
        <f t="shared" si="438"/>
        <v>3476</v>
      </c>
      <c r="B3486" s="104">
        <f t="shared" ca="1" si="434"/>
        <v>-0.97758916904539306</v>
      </c>
      <c r="C3486" s="104">
        <f t="shared" ca="1" si="435"/>
        <v>-9.6758916904539295E-4</v>
      </c>
      <c r="D3486" s="104">
        <f t="shared" ca="1" si="436"/>
        <v>100.03229248848862</v>
      </c>
      <c r="E3486" s="104">
        <f t="shared" ca="1" si="437"/>
        <v>4.6374626744768497</v>
      </c>
      <c r="F3486" s="104">
        <f t="shared" ca="1" si="432"/>
        <v>103.28195489598544</v>
      </c>
      <c r="G3486" s="104">
        <f t="shared" si="439"/>
        <v>3476</v>
      </c>
      <c r="H3486" s="104">
        <f t="shared" ca="1" si="433"/>
        <v>103.28195489598544</v>
      </c>
    </row>
    <row r="3487" spans="1:8">
      <c r="A3487" s="104">
        <f t="shared" si="438"/>
        <v>3477</v>
      </c>
      <c r="B3487" s="104">
        <f t="shared" ca="1" si="434"/>
        <v>-0.18088408272076317</v>
      </c>
      <c r="C3487" s="104">
        <f t="shared" ca="1" si="435"/>
        <v>-1.7088408272076318E-4</v>
      </c>
      <c r="D3487" s="104">
        <f t="shared" ca="1" si="436"/>
        <v>100.0321216044059</v>
      </c>
      <c r="E3487" s="104">
        <f t="shared" ca="1" si="437"/>
        <v>4.6372917903941291</v>
      </c>
      <c r="F3487" s="104">
        <f t="shared" ca="1" si="432"/>
        <v>103.26430716176283</v>
      </c>
      <c r="G3487" s="104">
        <f t="shared" si="439"/>
        <v>3477</v>
      </c>
      <c r="H3487" s="104">
        <f t="shared" ca="1" si="433"/>
        <v>103.26430716176283</v>
      </c>
    </row>
    <row r="3488" spans="1:8">
      <c r="A3488" s="104">
        <f t="shared" si="438"/>
        <v>3478</v>
      </c>
      <c r="B3488" s="104">
        <f t="shared" ca="1" si="434"/>
        <v>-0.54668274611290313</v>
      </c>
      <c r="C3488" s="104">
        <f t="shared" ca="1" si="435"/>
        <v>-5.3668274611290315E-4</v>
      </c>
      <c r="D3488" s="104">
        <f t="shared" ca="1" si="436"/>
        <v>100.03158492165979</v>
      </c>
      <c r="E3488" s="104">
        <f t="shared" ca="1" si="437"/>
        <v>4.6367551076480158</v>
      </c>
      <c r="F3488" s="104">
        <f t="shared" ca="1" si="432"/>
        <v>103.20890185868473</v>
      </c>
      <c r="G3488" s="104">
        <f t="shared" si="439"/>
        <v>3478</v>
      </c>
      <c r="H3488" s="104">
        <f t="shared" ca="1" si="433"/>
        <v>103.20890185868473</v>
      </c>
    </row>
    <row r="3489" spans="1:8">
      <c r="A3489" s="104">
        <f t="shared" si="438"/>
        <v>3479</v>
      </c>
      <c r="B3489" s="104">
        <f t="shared" ca="1" si="434"/>
        <v>0.32125549963444611</v>
      </c>
      <c r="C3489" s="104">
        <f t="shared" ca="1" si="435"/>
        <v>3.3125549963444615E-4</v>
      </c>
      <c r="D3489" s="104">
        <f t="shared" ca="1" si="436"/>
        <v>100.03191617715942</v>
      </c>
      <c r="E3489" s="104">
        <f t="shared" ca="1" si="437"/>
        <v>4.6370863631476507</v>
      </c>
      <c r="F3489" s="104">
        <f t="shared" ca="1" si="432"/>
        <v>103.24309603822903</v>
      </c>
      <c r="G3489" s="104">
        <f t="shared" si="439"/>
        <v>3479</v>
      </c>
      <c r="H3489" s="104">
        <f t="shared" ca="1" si="433"/>
        <v>103.24309603822903</v>
      </c>
    </row>
    <row r="3490" spans="1:8">
      <c r="A3490" s="104">
        <f t="shared" si="438"/>
        <v>3480</v>
      </c>
      <c r="B3490" s="104">
        <f t="shared" ca="1" si="434"/>
        <v>1.563597224515191</v>
      </c>
      <c r="C3490" s="104">
        <f t="shared" ca="1" si="435"/>
        <v>1.5735972245151911E-3</v>
      </c>
      <c r="D3490" s="104">
        <f t="shared" ca="1" si="436"/>
        <v>100.03348977438394</v>
      </c>
      <c r="E3490" s="104">
        <f t="shared" ca="1" si="437"/>
        <v>4.6386599603721654</v>
      </c>
      <c r="F3490" s="104">
        <f t="shared" ca="1" si="432"/>
        <v>103.405686980382</v>
      </c>
      <c r="G3490" s="104">
        <f t="shared" si="439"/>
        <v>3480</v>
      </c>
      <c r="H3490" s="104">
        <f t="shared" ca="1" si="433"/>
        <v>103.405686980382</v>
      </c>
    </row>
    <row r="3491" spans="1:8">
      <c r="A3491" s="104">
        <f t="shared" si="438"/>
        <v>3481</v>
      </c>
      <c r="B3491" s="104">
        <f t="shared" ca="1" si="434"/>
        <v>-0.48340362969303186</v>
      </c>
      <c r="C3491" s="104">
        <f t="shared" ca="1" si="435"/>
        <v>-4.7340362969303183E-4</v>
      </c>
      <c r="D3491" s="104">
        <f t="shared" ca="1" si="436"/>
        <v>100.03301637075424</v>
      </c>
      <c r="E3491" s="104">
        <f t="shared" ca="1" si="437"/>
        <v>4.6381865567424727</v>
      </c>
      <c r="F3491" s="104">
        <f t="shared" ca="1" si="432"/>
        <v>103.35674593818214</v>
      </c>
      <c r="G3491" s="104">
        <f t="shared" si="439"/>
        <v>3481</v>
      </c>
      <c r="H3491" s="104">
        <f t="shared" ca="1" si="433"/>
        <v>103.35674593818214</v>
      </c>
    </row>
    <row r="3492" spans="1:8">
      <c r="A3492" s="104">
        <f t="shared" si="438"/>
        <v>3482</v>
      </c>
      <c r="B3492" s="104">
        <f t="shared" ca="1" si="434"/>
        <v>0.91060875787871232</v>
      </c>
      <c r="C3492" s="104">
        <f t="shared" ca="1" si="435"/>
        <v>9.2060875787871232E-4</v>
      </c>
      <c r="D3492" s="104">
        <f t="shared" ca="1" si="436"/>
        <v>100.03393697951212</v>
      </c>
      <c r="E3492" s="104">
        <f t="shared" ca="1" si="437"/>
        <v>4.6391071655003513</v>
      </c>
      <c r="F3492" s="104">
        <f t="shared" ca="1" si="432"/>
        <v>103.45194087560191</v>
      </c>
      <c r="G3492" s="104">
        <f t="shared" si="439"/>
        <v>3482</v>
      </c>
      <c r="H3492" s="104">
        <f t="shared" ca="1" si="433"/>
        <v>103.45194087560191</v>
      </c>
    </row>
    <row r="3493" spans="1:8">
      <c r="A3493" s="104">
        <f t="shared" si="438"/>
        <v>3483</v>
      </c>
      <c r="B3493" s="104">
        <f t="shared" ca="1" si="434"/>
        <v>0.34077753636226149</v>
      </c>
      <c r="C3493" s="104">
        <f t="shared" ca="1" si="435"/>
        <v>3.5077753636226155E-4</v>
      </c>
      <c r="D3493" s="104">
        <f t="shared" ca="1" si="436"/>
        <v>100.03428775704849</v>
      </c>
      <c r="E3493" s="104">
        <f t="shared" ca="1" si="437"/>
        <v>4.6394579430367138</v>
      </c>
      <c r="F3493" s="104">
        <f t="shared" ca="1" si="432"/>
        <v>103.48823585791425</v>
      </c>
      <c r="G3493" s="104">
        <f t="shared" si="439"/>
        <v>3483</v>
      </c>
      <c r="H3493" s="104">
        <f t="shared" ca="1" si="433"/>
        <v>103.48823585791425</v>
      </c>
    </row>
    <row r="3494" spans="1:8">
      <c r="A3494" s="104">
        <f t="shared" si="438"/>
        <v>3484</v>
      </c>
      <c r="B3494" s="104">
        <f t="shared" ca="1" si="434"/>
        <v>0.67321626530393996</v>
      </c>
      <c r="C3494" s="104">
        <f t="shared" ca="1" si="435"/>
        <v>6.8321626530394E-4</v>
      </c>
      <c r="D3494" s="104">
        <f t="shared" ca="1" si="436"/>
        <v>100.03497097331379</v>
      </c>
      <c r="E3494" s="104">
        <f t="shared" ca="1" si="437"/>
        <v>4.6401411593020176</v>
      </c>
      <c r="F3494" s="104">
        <f t="shared" ca="1" si="432"/>
        <v>103.55896486277199</v>
      </c>
      <c r="G3494" s="104">
        <f t="shared" si="439"/>
        <v>3484</v>
      </c>
      <c r="H3494" s="104">
        <f t="shared" ca="1" si="433"/>
        <v>103.55896486277199</v>
      </c>
    </row>
    <row r="3495" spans="1:8">
      <c r="A3495" s="104">
        <f t="shared" si="438"/>
        <v>3485</v>
      </c>
      <c r="B3495" s="104">
        <f t="shared" ca="1" si="434"/>
        <v>1.191843067125022</v>
      </c>
      <c r="C3495" s="104">
        <f t="shared" ca="1" si="435"/>
        <v>1.2018430671250221E-3</v>
      </c>
      <c r="D3495" s="104">
        <f t="shared" ca="1" si="436"/>
        <v>100.03617281638091</v>
      </c>
      <c r="E3495" s="104">
        <f t="shared" ca="1" si="437"/>
        <v>4.6413430023691431</v>
      </c>
      <c r="F3495" s="104">
        <f t="shared" ca="1" si="432"/>
        <v>103.68350130837256</v>
      </c>
      <c r="G3495" s="104">
        <f t="shared" si="439"/>
        <v>3485</v>
      </c>
      <c r="H3495" s="104">
        <f t="shared" ca="1" si="433"/>
        <v>103.68350130837256</v>
      </c>
    </row>
    <row r="3496" spans="1:8">
      <c r="A3496" s="104">
        <f t="shared" si="438"/>
        <v>3486</v>
      </c>
      <c r="B3496" s="104">
        <f t="shared" ca="1" si="434"/>
        <v>-0.53564997580195839</v>
      </c>
      <c r="C3496" s="104">
        <f t="shared" ca="1" si="435"/>
        <v>-5.2564997580195833E-4</v>
      </c>
      <c r="D3496" s="104">
        <f t="shared" ca="1" si="436"/>
        <v>100.03564716640511</v>
      </c>
      <c r="E3496" s="104">
        <f t="shared" ca="1" si="437"/>
        <v>4.6408173523933414</v>
      </c>
      <c r="F3496" s="104">
        <f t="shared" ca="1" si="432"/>
        <v>103.62901440019435</v>
      </c>
      <c r="G3496" s="104">
        <f t="shared" si="439"/>
        <v>3486</v>
      </c>
      <c r="H3496" s="104">
        <f t="shared" ca="1" si="433"/>
        <v>103.62901440019435</v>
      </c>
    </row>
    <row r="3497" spans="1:8">
      <c r="A3497" s="104">
        <f t="shared" si="438"/>
        <v>3487</v>
      </c>
      <c r="B3497" s="104">
        <f t="shared" ca="1" si="434"/>
        <v>1.7742180873446509</v>
      </c>
      <c r="C3497" s="104">
        <f t="shared" ca="1" si="435"/>
        <v>1.784218087344651E-3</v>
      </c>
      <c r="D3497" s="104">
        <f t="shared" ca="1" si="436"/>
        <v>100.03743138449246</v>
      </c>
      <c r="E3497" s="104">
        <f t="shared" ca="1" si="437"/>
        <v>4.6426015704806858</v>
      </c>
      <c r="F3497" s="104">
        <f t="shared" ca="1" si="432"/>
        <v>103.81407620827915</v>
      </c>
      <c r="G3497" s="104">
        <f t="shared" si="439"/>
        <v>3487</v>
      </c>
      <c r="H3497" s="104">
        <f t="shared" ca="1" si="433"/>
        <v>103.81407620827915</v>
      </c>
    </row>
    <row r="3498" spans="1:8">
      <c r="A3498" s="104">
        <f t="shared" si="438"/>
        <v>3488</v>
      </c>
      <c r="B3498" s="104">
        <f t="shared" ca="1" si="434"/>
        <v>-0.11051249677131725</v>
      </c>
      <c r="C3498" s="104">
        <f t="shared" ca="1" si="435"/>
        <v>-1.0051249677131725E-4</v>
      </c>
      <c r="D3498" s="104">
        <f t="shared" ca="1" si="436"/>
        <v>100.03733087199569</v>
      </c>
      <c r="E3498" s="104">
        <f t="shared" ca="1" si="437"/>
        <v>4.6425010579839148</v>
      </c>
      <c r="F3498" s="104">
        <f t="shared" ca="1" si="432"/>
        <v>103.80364212066637</v>
      </c>
      <c r="G3498" s="104">
        <f t="shared" si="439"/>
        <v>3488</v>
      </c>
      <c r="H3498" s="104">
        <f t="shared" ca="1" si="433"/>
        <v>103.80364212066637</v>
      </c>
    </row>
    <row r="3499" spans="1:8">
      <c r="A3499" s="104">
        <f t="shared" si="438"/>
        <v>3489</v>
      </c>
      <c r="B3499" s="104">
        <f t="shared" ca="1" si="434"/>
        <v>-0.87290085350789393</v>
      </c>
      <c r="C3499" s="104">
        <f t="shared" ca="1" si="435"/>
        <v>-8.6290085350789391E-4</v>
      </c>
      <c r="D3499" s="104">
        <f t="shared" ca="1" si="436"/>
        <v>100.03646797114219</v>
      </c>
      <c r="E3499" s="104">
        <f t="shared" ca="1" si="437"/>
        <v>4.6416381571304068</v>
      </c>
      <c r="F3499" s="104">
        <f t="shared" ca="1" si="432"/>
        <v>103.7141085041558</v>
      </c>
      <c r="G3499" s="104">
        <f t="shared" si="439"/>
        <v>3489</v>
      </c>
      <c r="H3499" s="104">
        <f t="shared" ca="1" si="433"/>
        <v>103.7141085041558</v>
      </c>
    </row>
    <row r="3500" spans="1:8">
      <c r="A3500" s="104">
        <f t="shared" si="438"/>
        <v>3490</v>
      </c>
      <c r="B3500" s="104">
        <f t="shared" ca="1" si="434"/>
        <v>-0.33837566442228795</v>
      </c>
      <c r="C3500" s="104">
        <f t="shared" ca="1" si="435"/>
        <v>-3.2837566442228791E-4</v>
      </c>
      <c r="D3500" s="104">
        <f t="shared" ca="1" si="436"/>
        <v>100.03613959547776</v>
      </c>
      <c r="E3500" s="104">
        <f t="shared" ca="1" si="437"/>
        <v>4.6413097814659849</v>
      </c>
      <c r="F3500" s="104">
        <f t="shared" ca="1" si="432"/>
        <v>103.68005690602989</v>
      </c>
      <c r="G3500" s="104">
        <f t="shared" si="439"/>
        <v>3490</v>
      </c>
      <c r="H3500" s="104">
        <f t="shared" ca="1" si="433"/>
        <v>103.68005690602989</v>
      </c>
    </row>
    <row r="3501" spans="1:8">
      <c r="A3501" s="104">
        <f t="shared" si="438"/>
        <v>3491</v>
      </c>
      <c r="B3501" s="104">
        <f t="shared" ca="1" si="434"/>
        <v>-1.4822987103795651</v>
      </c>
      <c r="C3501" s="104">
        <f t="shared" ca="1" si="435"/>
        <v>-1.472298710379565E-3</v>
      </c>
      <c r="D3501" s="104">
        <f t="shared" ca="1" si="436"/>
        <v>100.03466729676738</v>
      </c>
      <c r="E3501" s="104">
        <f t="shared" ca="1" si="437"/>
        <v>4.6398374827556053</v>
      </c>
      <c r="F3501" s="104">
        <f t="shared" ca="1" si="432"/>
        <v>103.52752120856422</v>
      </c>
      <c r="G3501" s="104">
        <f t="shared" si="439"/>
        <v>3491</v>
      </c>
      <c r="H3501" s="104">
        <f t="shared" ca="1" si="433"/>
        <v>103.52752120856422</v>
      </c>
    </row>
    <row r="3502" spans="1:8">
      <c r="A3502" s="104">
        <f t="shared" si="438"/>
        <v>3492</v>
      </c>
      <c r="B3502" s="104">
        <f t="shared" ca="1" si="434"/>
        <v>-1.4400659983588597</v>
      </c>
      <c r="C3502" s="104">
        <f t="shared" ca="1" si="435"/>
        <v>-1.4300659983588597E-3</v>
      </c>
      <c r="D3502" s="104">
        <f t="shared" ca="1" si="436"/>
        <v>100.03323723076902</v>
      </c>
      <c r="E3502" s="104">
        <f t="shared" ca="1" si="437"/>
        <v>4.6384074167572464</v>
      </c>
      <c r="F3502" s="104">
        <f t="shared" ca="1" si="432"/>
        <v>103.37957583162951</v>
      </c>
      <c r="G3502" s="104">
        <f t="shared" si="439"/>
        <v>3492</v>
      </c>
      <c r="H3502" s="104">
        <f t="shared" ca="1" si="433"/>
        <v>103.37957583162951</v>
      </c>
    </row>
    <row r="3503" spans="1:8">
      <c r="A3503" s="104">
        <f t="shared" si="438"/>
        <v>3493</v>
      </c>
      <c r="B3503" s="104">
        <f t="shared" ca="1" si="434"/>
        <v>0.32240158806360775</v>
      </c>
      <c r="C3503" s="104">
        <f t="shared" ca="1" si="435"/>
        <v>3.3240158806360776E-4</v>
      </c>
      <c r="D3503" s="104">
        <f t="shared" ca="1" si="436"/>
        <v>100.03356963235709</v>
      </c>
      <c r="E3503" s="104">
        <f t="shared" ca="1" si="437"/>
        <v>4.6387398183453099</v>
      </c>
      <c r="F3503" s="104">
        <f t="shared" ca="1" si="432"/>
        <v>103.41394507868897</v>
      </c>
      <c r="G3503" s="104">
        <f t="shared" si="439"/>
        <v>3493</v>
      </c>
      <c r="H3503" s="104">
        <f t="shared" ca="1" si="433"/>
        <v>103.41394507868897</v>
      </c>
    </row>
    <row r="3504" spans="1:8">
      <c r="A3504" s="104">
        <f t="shared" si="438"/>
        <v>3494</v>
      </c>
      <c r="B3504" s="104">
        <f t="shared" ca="1" si="434"/>
        <v>-5.885556143189645E-2</v>
      </c>
      <c r="C3504" s="104">
        <f t="shared" ca="1" si="435"/>
        <v>-4.8855561431896449E-5</v>
      </c>
      <c r="D3504" s="104">
        <f t="shared" ca="1" si="436"/>
        <v>100.03352077679565</v>
      </c>
      <c r="E3504" s="104">
        <f t="shared" ca="1" si="437"/>
        <v>4.6386909627838779</v>
      </c>
      <c r="F3504" s="104">
        <f t="shared" ca="1" si="432"/>
        <v>103.40889285575786</v>
      </c>
      <c r="G3504" s="104">
        <f t="shared" si="439"/>
        <v>3494</v>
      </c>
      <c r="H3504" s="104">
        <f t="shared" ca="1" si="433"/>
        <v>103.40889285575786</v>
      </c>
    </row>
    <row r="3505" spans="1:8">
      <c r="A3505" s="104">
        <f t="shared" si="438"/>
        <v>3495</v>
      </c>
      <c r="B3505" s="104">
        <f t="shared" ca="1" si="434"/>
        <v>0.59624514108196469</v>
      </c>
      <c r="C3505" s="104">
        <f t="shared" ca="1" si="435"/>
        <v>6.0624514108196473E-4</v>
      </c>
      <c r="D3505" s="104">
        <f t="shared" ca="1" si="436"/>
        <v>100.03412702193674</v>
      </c>
      <c r="E3505" s="104">
        <f t="shared" ca="1" si="437"/>
        <v>4.6392972079249599</v>
      </c>
      <c r="F3505" s="104">
        <f t="shared" ca="1" si="432"/>
        <v>103.47160300153624</v>
      </c>
      <c r="G3505" s="104">
        <f t="shared" si="439"/>
        <v>3495</v>
      </c>
      <c r="H3505" s="104">
        <f t="shared" ca="1" si="433"/>
        <v>103.47160300153624</v>
      </c>
    </row>
    <row r="3506" spans="1:8">
      <c r="A3506" s="104">
        <f t="shared" si="438"/>
        <v>3496</v>
      </c>
      <c r="B3506" s="104">
        <f t="shared" ca="1" si="434"/>
        <v>-0.55663670253036468</v>
      </c>
      <c r="C3506" s="104">
        <f t="shared" ca="1" si="435"/>
        <v>-5.466367025303647E-4</v>
      </c>
      <c r="D3506" s="104">
        <f t="shared" ca="1" si="436"/>
        <v>100.03358038523422</v>
      </c>
      <c r="E3506" s="104">
        <f t="shared" ca="1" si="437"/>
        <v>4.6387505712224293</v>
      </c>
      <c r="F3506" s="104">
        <f t="shared" ca="1" si="432"/>
        <v>103.41505708211145</v>
      </c>
      <c r="G3506" s="104">
        <f t="shared" si="439"/>
        <v>3496</v>
      </c>
      <c r="H3506" s="104">
        <f t="shared" ca="1" si="433"/>
        <v>103.41505708211145</v>
      </c>
    </row>
    <row r="3507" spans="1:8">
      <c r="A3507" s="104">
        <f t="shared" si="438"/>
        <v>3497</v>
      </c>
      <c r="B3507" s="104">
        <f t="shared" ca="1" si="434"/>
        <v>0.27943527956422798</v>
      </c>
      <c r="C3507" s="104">
        <f t="shared" ca="1" si="435"/>
        <v>2.8943527956422799E-4</v>
      </c>
      <c r="D3507" s="104">
        <f t="shared" ca="1" si="436"/>
        <v>100.03386982051379</v>
      </c>
      <c r="E3507" s="104">
        <f t="shared" ca="1" si="437"/>
        <v>4.6390400065019932</v>
      </c>
      <c r="F3507" s="104">
        <f t="shared" ca="1" si="432"/>
        <v>103.44499338017053</v>
      </c>
      <c r="G3507" s="104">
        <f t="shared" si="439"/>
        <v>3497</v>
      </c>
      <c r="H3507" s="104">
        <f t="shared" ca="1" si="433"/>
        <v>103.44499338017053</v>
      </c>
    </row>
    <row r="3508" spans="1:8">
      <c r="A3508" s="104">
        <f t="shared" si="438"/>
        <v>3498</v>
      </c>
      <c r="B3508" s="104">
        <f t="shared" ca="1" si="434"/>
        <v>-2.5201402946346783E-3</v>
      </c>
      <c r="C3508" s="104">
        <f t="shared" ca="1" si="435"/>
        <v>7.4798597053653219E-6</v>
      </c>
      <c r="D3508" s="104">
        <f t="shared" ca="1" si="436"/>
        <v>100.03387730037349</v>
      </c>
      <c r="E3508" s="104">
        <f t="shared" ca="1" si="437"/>
        <v>4.6390474863616982</v>
      </c>
      <c r="F3508" s="104">
        <f t="shared" ca="1" si="432"/>
        <v>103.445767137102</v>
      </c>
      <c r="G3508" s="104">
        <f t="shared" si="439"/>
        <v>3498</v>
      </c>
      <c r="H3508" s="104">
        <f t="shared" ca="1" si="433"/>
        <v>103.445767137102</v>
      </c>
    </row>
    <row r="3509" spans="1:8">
      <c r="A3509" s="104">
        <f t="shared" si="438"/>
        <v>3499</v>
      </c>
      <c r="B3509" s="104">
        <f t="shared" ca="1" si="434"/>
        <v>-1.6056753075439469</v>
      </c>
      <c r="C3509" s="104">
        <f t="shared" ca="1" si="435"/>
        <v>-1.5956753075439469E-3</v>
      </c>
      <c r="D3509" s="104">
        <f t="shared" ca="1" si="436"/>
        <v>100.03228162506595</v>
      </c>
      <c r="E3509" s="104">
        <f t="shared" ca="1" si="437"/>
        <v>4.637451811054154</v>
      </c>
      <c r="F3509" s="104">
        <f t="shared" ca="1" si="432"/>
        <v>103.28083290654691</v>
      </c>
      <c r="G3509" s="104">
        <f t="shared" si="439"/>
        <v>3499</v>
      </c>
      <c r="H3509" s="104">
        <f t="shared" ca="1" si="433"/>
        <v>103.28083290654691</v>
      </c>
    </row>
    <row r="3510" spans="1:8">
      <c r="A3510" s="104">
        <f t="shared" si="438"/>
        <v>3500</v>
      </c>
      <c r="B3510" s="104">
        <f t="shared" ca="1" si="434"/>
        <v>-0.15857794176925155</v>
      </c>
      <c r="C3510" s="104">
        <f t="shared" ca="1" si="435"/>
        <v>-1.4857794176925156E-4</v>
      </c>
      <c r="D3510" s="104">
        <f t="shared" ca="1" si="436"/>
        <v>100.03213304712418</v>
      </c>
      <c r="E3510" s="104">
        <f t="shared" ca="1" si="437"/>
        <v>4.6373032331123847</v>
      </c>
      <c r="F3510" s="104">
        <f t="shared" ca="1" si="432"/>
        <v>103.26548879289606</v>
      </c>
      <c r="G3510" s="104">
        <f t="shared" si="439"/>
        <v>3500</v>
      </c>
      <c r="H3510" s="104">
        <f t="shared" ca="1" si="433"/>
        <v>103.26548879289606</v>
      </c>
    </row>
    <row r="3511" spans="1:8">
      <c r="A3511" s="104">
        <f t="shared" si="438"/>
        <v>3501</v>
      </c>
      <c r="B3511" s="104">
        <f t="shared" ca="1" si="434"/>
        <v>5.4089477747151685E-2</v>
      </c>
      <c r="C3511" s="104">
        <f t="shared" ca="1" si="435"/>
        <v>6.4089477747151683E-5</v>
      </c>
      <c r="D3511" s="104">
        <f t="shared" ca="1" si="436"/>
        <v>100.03219713660192</v>
      </c>
      <c r="E3511" s="104">
        <f t="shared" ca="1" si="437"/>
        <v>4.6373673225901317</v>
      </c>
      <c r="F3511" s="104">
        <f t="shared" ca="1" si="432"/>
        <v>103.27210723622612</v>
      </c>
      <c r="G3511" s="104">
        <f t="shared" si="439"/>
        <v>3501</v>
      </c>
      <c r="H3511" s="104">
        <f t="shared" ca="1" si="433"/>
        <v>103.27210723622612</v>
      </c>
    </row>
    <row r="3512" spans="1:8">
      <c r="A3512" s="104">
        <f t="shared" si="438"/>
        <v>3502</v>
      </c>
      <c r="B3512" s="104">
        <f t="shared" ca="1" si="434"/>
        <v>1.3731279852915117</v>
      </c>
      <c r="C3512" s="104">
        <f t="shared" ca="1" si="435"/>
        <v>1.3831279852915118E-3</v>
      </c>
      <c r="D3512" s="104">
        <f t="shared" ca="1" si="436"/>
        <v>100.03358026458721</v>
      </c>
      <c r="E3512" s="104">
        <f t="shared" ca="1" si="437"/>
        <v>4.6387504505754231</v>
      </c>
      <c r="F3512" s="104">
        <f t="shared" ca="1" si="432"/>
        <v>103.41504460539517</v>
      </c>
      <c r="G3512" s="104">
        <f t="shared" si="439"/>
        <v>3502</v>
      </c>
      <c r="H3512" s="104">
        <f t="shared" ca="1" si="433"/>
        <v>103.41504460539517</v>
      </c>
    </row>
    <row r="3513" spans="1:8">
      <c r="A3513" s="104">
        <f t="shared" si="438"/>
        <v>3503</v>
      </c>
      <c r="B3513" s="104">
        <f t="shared" ca="1" si="434"/>
        <v>0.29425555383365476</v>
      </c>
      <c r="C3513" s="104">
        <f t="shared" ca="1" si="435"/>
        <v>3.0425555383365479E-4</v>
      </c>
      <c r="D3513" s="104">
        <f t="shared" ca="1" si="436"/>
        <v>100.03388452014104</v>
      </c>
      <c r="E3513" s="104">
        <f t="shared" ca="1" si="437"/>
        <v>4.6390547061292571</v>
      </c>
      <c r="F3513" s="104">
        <f t="shared" ca="1" si="432"/>
        <v>103.44651399419173</v>
      </c>
      <c r="G3513" s="104">
        <f t="shared" si="439"/>
        <v>3503</v>
      </c>
      <c r="H3513" s="104">
        <f t="shared" ca="1" si="433"/>
        <v>103.44651399419173</v>
      </c>
    </row>
    <row r="3514" spans="1:8">
      <c r="A3514" s="104">
        <f t="shared" si="438"/>
        <v>3504</v>
      </c>
      <c r="B3514" s="104">
        <f t="shared" ca="1" si="434"/>
        <v>-1.4987050334048289</v>
      </c>
      <c r="C3514" s="104">
        <f t="shared" ca="1" si="435"/>
        <v>-1.4887050334048289E-3</v>
      </c>
      <c r="D3514" s="104">
        <f t="shared" ca="1" si="436"/>
        <v>100.03239581510763</v>
      </c>
      <c r="E3514" s="104">
        <f t="shared" ca="1" si="437"/>
        <v>4.6375660010958519</v>
      </c>
      <c r="F3514" s="104">
        <f t="shared" ca="1" si="432"/>
        <v>103.292627222547</v>
      </c>
      <c r="G3514" s="104">
        <f t="shared" si="439"/>
        <v>3504</v>
      </c>
      <c r="H3514" s="104">
        <f t="shared" ca="1" si="433"/>
        <v>103.292627222547</v>
      </c>
    </row>
    <row r="3515" spans="1:8">
      <c r="A3515" s="104">
        <f t="shared" si="438"/>
        <v>3505</v>
      </c>
      <c r="B3515" s="104">
        <f t="shared" ca="1" si="434"/>
        <v>0.59260261357996491</v>
      </c>
      <c r="C3515" s="104">
        <f t="shared" ca="1" si="435"/>
        <v>6.0260261357996498E-4</v>
      </c>
      <c r="D3515" s="104">
        <f t="shared" ca="1" si="436"/>
        <v>100.03299841772122</v>
      </c>
      <c r="E3515" s="104">
        <f t="shared" ca="1" si="437"/>
        <v>4.6381686037094321</v>
      </c>
      <c r="F3515" s="104">
        <f t="shared" ca="1" si="432"/>
        <v>103.35489038776377</v>
      </c>
      <c r="G3515" s="104">
        <f t="shared" si="439"/>
        <v>3505</v>
      </c>
      <c r="H3515" s="104">
        <f t="shared" ca="1" si="433"/>
        <v>103.35489038776377</v>
      </c>
    </row>
    <row r="3516" spans="1:8">
      <c r="A3516" s="104">
        <f t="shared" si="438"/>
        <v>3506</v>
      </c>
      <c r="B3516" s="104">
        <f t="shared" ca="1" si="434"/>
        <v>0.68644717713531689</v>
      </c>
      <c r="C3516" s="104">
        <f t="shared" ca="1" si="435"/>
        <v>6.9644717713531693E-4</v>
      </c>
      <c r="D3516" s="104">
        <f t="shared" ca="1" si="436"/>
        <v>100.03369486489835</v>
      </c>
      <c r="E3516" s="104">
        <f t="shared" ca="1" si="437"/>
        <v>4.638865050886567</v>
      </c>
      <c r="F3516" s="104">
        <f t="shared" ca="1" si="432"/>
        <v>103.42689668079669</v>
      </c>
      <c r="G3516" s="104">
        <f t="shared" si="439"/>
        <v>3506</v>
      </c>
      <c r="H3516" s="104">
        <f t="shared" ca="1" si="433"/>
        <v>103.42689668079669</v>
      </c>
    </row>
    <row r="3517" spans="1:8">
      <c r="A3517" s="104">
        <f t="shared" si="438"/>
        <v>3507</v>
      </c>
      <c r="B3517" s="104">
        <f t="shared" ca="1" si="434"/>
        <v>-0.35641490684570631</v>
      </c>
      <c r="C3517" s="104">
        <f t="shared" ca="1" si="435"/>
        <v>-3.464149068457063E-4</v>
      </c>
      <c r="D3517" s="104">
        <f t="shared" ca="1" si="436"/>
        <v>100.03334844999151</v>
      </c>
      <c r="E3517" s="104">
        <f t="shared" ca="1" si="437"/>
        <v>4.6385186359797217</v>
      </c>
      <c r="F3517" s="104">
        <f t="shared" ca="1" si="432"/>
        <v>103.391074267085</v>
      </c>
      <c r="G3517" s="104">
        <f t="shared" si="439"/>
        <v>3507</v>
      </c>
      <c r="H3517" s="104">
        <f t="shared" ca="1" si="433"/>
        <v>103.391074267085</v>
      </c>
    </row>
    <row r="3518" spans="1:8">
      <c r="A3518" s="104">
        <f t="shared" si="438"/>
        <v>3508</v>
      </c>
      <c r="B3518" s="104">
        <f t="shared" ca="1" si="434"/>
        <v>-1.9914041191745331</v>
      </c>
      <c r="C3518" s="104">
        <f t="shared" ca="1" si="435"/>
        <v>-1.9814041191745331E-3</v>
      </c>
      <c r="D3518" s="104">
        <f t="shared" ca="1" si="436"/>
        <v>100.03136704587233</v>
      </c>
      <c r="E3518" s="104">
        <f t="shared" ca="1" si="437"/>
        <v>4.6365372318605473</v>
      </c>
      <c r="F3518" s="104">
        <f t="shared" ca="1" si="432"/>
        <v>103.18641758739662</v>
      </c>
      <c r="G3518" s="104">
        <f t="shared" si="439"/>
        <v>3508</v>
      </c>
      <c r="H3518" s="104">
        <f t="shared" ca="1" si="433"/>
        <v>103.18641758739662</v>
      </c>
    </row>
    <row r="3519" spans="1:8">
      <c r="A3519" s="104">
        <f t="shared" si="438"/>
        <v>3509</v>
      </c>
      <c r="B3519" s="104">
        <f t="shared" ca="1" si="434"/>
        <v>-0.87945393039774178</v>
      </c>
      <c r="C3519" s="104">
        <f t="shared" ca="1" si="435"/>
        <v>-8.6945393039774177E-4</v>
      </c>
      <c r="D3519" s="104">
        <f t="shared" ca="1" si="436"/>
        <v>100.03049759194194</v>
      </c>
      <c r="E3519" s="104">
        <f t="shared" ca="1" si="437"/>
        <v>4.6356677779301494</v>
      </c>
      <c r="F3519" s="104">
        <f t="shared" ca="1" si="432"/>
        <v>103.09674074165383</v>
      </c>
      <c r="G3519" s="104">
        <f t="shared" si="439"/>
        <v>3509</v>
      </c>
      <c r="H3519" s="104">
        <f t="shared" ca="1" si="433"/>
        <v>103.09674074165383</v>
      </c>
    </row>
    <row r="3520" spans="1:8">
      <c r="A3520" s="104">
        <f t="shared" si="438"/>
        <v>3510</v>
      </c>
      <c r="B3520" s="104">
        <f t="shared" ca="1" si="434"/>
        <v>0.62992843348037075</v>
      </c>
      <c r="C3520" s="104">
        <f t="shared" ca="1" si="435"/>
        <v>6.3992843348037074E-4</v>
      </c>
      <c r="D3520" s="104">
        <f t="shared" ca="1" si="436"/>
        <v>100.03113752037542</v>
      </c>
      <c r="E3520" s="104">
        <f t="shared" ca="1" si="437"/>
        <v>4.6363077063636293</v>
      </c>
      <c r="F3520" s="104">
        <f t="shared" ca="1" si="432"/>
        <v>103.16273639144778</v>
      </c>
      <c r="G3520" s="104">
        <f t="shared" si="439"/>
        <v>3510</v>
      </c>
      <c r="H3520" s="104">
        <f t="shared" ca="1" si="433"/>
        <v>103.16273639144778</v>
      </c>
    </row>
    <row r="3521" spans="1:8">
      <c r="A3521" s="104">
        <f t="shared" si="438"/>
        <v>3511</v>
      </c>
      <c r="B3521" s="104">
        <f t="shared" ca="1" si="434"/>
        <v>-1.0636485110136569</v>
      </c>
      <c r="C3521" s="104">
        <f t="shared" ca="1" si="435"/>
        <v>-1.0536485110136569E-3</v>
      </c>
      <c r="D3521" s="104">
        <f t="shared" ca="1" si="436"/>
        <v>100.03008387186441</v>
      </c>
      <c r="E3521" s="104">
        <f t="shared" ca="1" si="437"/>
        <v>4.6352540578526158</v>
      </c>
      <c r="F3521" s="104">
        <f t="shared" ca="1" si="432"/>
        <v>103.05409637210494</v>
      </c>
      <c r="G3521" s="104">
        <f t="shared" si="439"/>
        <v>3511</v>
      </c>
      <c r="H3521" s="104">
        <f t="shared" ca="1" si="433"/>
        <v>103.05409637210494</v>
      </c>
    </row>
    <row r="3522" spans="1:8">
      <c r="A3522" s="104">
        <f t="shared" si="438"/>
        <v>3512</v>
      </c>
      <c r="B3522" s="104">
        <f t="shared" ca="1" si="434"/>
        <v>2.7150809869360479</v>
      </c>
      <c r="C3522" s="104">
        <f t="shared" ca="1" si="435"/>
        <v>2.725080986936048E-3</v>
      </c>
      <c r="D3522" s="104">
        <f t="shared" ca="1" si="436"/>
        <v>100.03280895285134</v>
      </c>
      <c r="E3522" s="104">
        <f t="shared" ca="1" si="437"/>
        <v>4.6379791388395519</v>
      </c>
      <c r="F3522" s="104">
        <f t="shared" ca="1" si="432"/>
        <v>103.33531012184982</v>
      </c>
      <c r="G3522" s="104">
        <f t="shared" si="439"/>
        <v>3512</v>
      </c>
      <c r="H3522" s="104">
        <f t="shared" ca="1" si="433"/>
        <v>103.33531012184982</v>
      </c>
    </row>
    <row r="3523" spans="1:8">
      <c r="A3523" s="104">
        <f t="shared" si="438"/>
        <v>3513</v>
      </c>
      <c r="B3523" s="104">
        <f t="shared" ca="1" si="434"/>
        <v>-0.81479192860322214</v>
      </c>
      <c r="C3523" s="104">
        <f t="shared" ca="1" si="435"/>
        <v>-8.0479192860322211E-4</v>
      </c>
      <c r="D3523" s="104">
        <f t="shared" ca="1" si="436"/>
        <v>100.03200416092274</v>
      </c>
      <c r="E3523" s="104">
        <f t="shared" ca="1" si="437"/>
        <v>4.6371743469109488</v>
      </c>
      <c r="F3523" s="104">
        <f t="shared" ca="1" si="432"/>
        <v>103.25218015397451</v>
      </c>
      <c r="G3523" s="104">
        <f t="shared" si="439"/>
        <v>3513</v>
      </c>
      <c r="H3523" s="104">
        <f t="shared" ca="1" si="433"/>
        <v>103.25218015397451</v>
      </c>
    </row>
    <row r="3524" spans="1:8">
      <c r="A3524" s="104">
        <f t="shared" si="438"/>
        <v>3514</v>
      </c>
      <c r="B3524" s="104">
        <f t="shared" ca="1" si="434"/>
        <v>0.48700373160397503</v>
      </c>
      <c r="C3524" s="104">
        <f t="shared" ca="1" si="435"/>
        <v>4.9700373160397509E-4</v>
      </c>
      <c r="D3524" s="104">
        <f t="shared" ca="1" si="436"/>
        <v>100.03250116465435</v>
      </c>
      <c r="E3524" s="104">
        <f t="shared" ca="1" si="437"/>
        <v>4.6376713506425524</v>
      </c>
      <c r="F3524" s="104">
        <f t="shared" ca="1" si="432"/>
        <v>103.30350962722054</v>
      </c>
      <c r="G3524" s="104">
        <f t="shared" si="439"/>
        <v>3514</v>
      </c>
      <c r="H3524" s="104">
        <f t="shared" ca="1" si="433"/>
        <v>103.30350962722054</v>
      </c>
    </row>
    <row r="3525" spans="1:8">
      <c r="A3525" s="104">
        <f t="shared" si="438"/>
        <v>3515</v>
      </c>
      <c r="B3525" s="104">
        <f t="shared" ca="1" si="434"/>
        <v>-1.1139553581900739</v>
      </c>
      <c r="C3525" s="104">
        <f t="shared" ca="1" si="435"/>
        <v>-1.103955358190074E-3</v>
      </c>
      <c r="D3525" s="104">
        <f t="shared" ca="1" si="436"/>
        <v>100.03139720929616</v>
      </c>
      <c r="E3525" s="104">
        <f t="shared" ca="1" si="437"/>
        <v>4.636567395284362</v>
      </c>
      <c r="F3525" s="104">
        <f t="shared" ca="1" si="432"/>
        <v>103.18953008998385</v>
      </c>
      <c r="G3525" s="104">
        <f t="shared" si="439"/>
        <v>3515</v>
      </c>
      <c r="H3525" s="104">
        <f t="shared" ca="1" si="433"/>
        <v>103.18953008998385</v>
      </c>
    </row>
    <row r="3526" spans="1:8">
      <c r="A3526" s="104">
        <f t="shared" si="438"/>
        <v>3516</v>
      </c>
      <c r="B3526" s="104">
        <f t="shared" ca="1" si="434"/>
        <v>-1.1518897241158959</v>
      </c>
      <c r="C3526" s="104">
        <f t="shared" ca="1" si="435"/>
        <v>-1.1418897241158958E-3</v>
      </c>
      <c r="D3526" s="104">
        <f t="shared" ca="1" si="436"/>
        <v>100.03025531957205</v>
      </c>
      <c r="E3526" s="104">
        <f t="shared" ca="1" si="437"/>
        <v>4.6354255055602458</v>
      </c>
      <c r="F3526" s="104">
        <f t="shared" ca="1" si="432"/>
        <v>103.07176627537874</v>
      </c>
      <c r="G3526" s="104">
        <f t="shared" si="439"/>
        <v>3516</v>
      </c>
      <c r="H3526" s="104">
        <f t="shared" ca="1" si="433"/>
        <v>103.07176627537874</v>
      </c>
    </row>
    <row r="3527" spans="1:8">
      <c r="A3527" s="104">
        <f t="shared" si="438"/>
        <v>3517</v>
      </c>
      <c r="B3527" s="104">
        <f t="shared" ca="1" si="434"/>
        <v>-0.49280301137028637</v>
      </c>
      <c r="C3527" s="104">
        <f t="shared" ca="1" si="435"/>
        <v>-4.828030113702864E-4</v>
      </c>
      <c r="D3527" s="104">
        <f t="shared" ca="1" si="436"/>
        <v>100.02977251656068</v>
      </c>
      <c r="E3527" s="104">
        <f t="shared" ca="1" si="437"/>
        <v>4.6349427025488756</v>
      </c>
      <c r="F3527" s="104">
        <f t="shared" ca="1" si="432"/>
        <v>103.02201492725051</v>
      </c>
      <c r="G3527" s="104">
        <f t="shared" si="439"/>
        <v>3517</v>
      </c>
      <c r="H3527" s="104">
        <f t="shared" ca="1" si="433"/>
        <v>103.02201492725051</v>
      </c>
    </row>
    <row r="3528" spans="1:8">
      <c r="A3528" s="104">
        <f t="shared" si="438"/>
        <v>3518</v>
      </c>
      <c r="B3528" s="104">
        <f t="shared" ca="1" si="434"/>
        <v>-0.66741801340966167</v>
      </c>
      <c r="C3528" s="104">
        <f t="shared" ca="1" si="435"/>
        <v>-6.5741801340966162E-4</v>
      </c>
      <c r="D3528" s="104">
        <f t="shared" ca="1" si="436"/>
        <v>100.02911509854728</v>
      </c>
      <c r="E3528" s="104">
        <f t="shared" ca="1" si="437"/>
        <v>4.6342852845354656</v>
      </c>
      <c r="F3528" s="104">
        <f t="shared" ca="1" si="432"/>
        <v>102.95430865695894</v>
      </c>
      <c r="G3528" s="104">
        <f t="shared" si="439"/>
        <v>3518</v>
      </c>
      <c r="H3528" s="104">
        <f t="shared" ca="1" si="433"/>
        <v>102.95430865695894</v>
      </c>
    </row>
    <row r="3529" spans="1:8">
      <c r="A3529" s="104">
        <f t="shared" si="438"/>
        <v>3519</v>
      </c>
      <c r="B3529" s="104">
        <f t="shared" ca="1" si="434"/>
        <v>1.9849163744678204</v>
      </c>
      <c r="C3529" s="104">
        <f t="shared" ca="1" si="435"/>
        <v>1.9949163744678207E-3</v>
      </c>
      <c r="D3529" s="104">
        <f t="shared" ca="1" si="436"/>
        <v>100.03111001492175</v>
      </c>
      <c r="E3529" s="104">
        <f t="shared" ca="1" si="437"/>
        <v>4.6362802009099333</v>
      </c>
      <c r="F3529" s="104">
        <f t="shared" ca="1" si="432"/>
        <v>103.15989889260233</v>
      </c>
      <c r="G3529" s="104">
        <f t="shared" si="439"/>
        <v>3519</v>
      </c>
      <c r="H3529" s="104">
        <f t="shared" ca="1" si="433"/>
        <v>103.15989889260233</v>
      </c>
    </row>
    <row r="3530" spans="1:8">
      <c r="A3530" s="104">
        <f t="shared" si="438"/>
        <v>3520</v>
      </c>
      <c r="B3530" s="104">
        <f t="shared" ca="1" si="434"/>
        <v>-0.31679229840606327</v>
      </c>
      <c r="C3530" s="104">
        <f t="shared" ca="1" si="435"/>
        <v>-3.0679229840606327E-4</v>
      </c>
      <c r="D3530" s="104">
        <f t="shared" ca="1" si="436"/>
        <v>100.03080322262335</v>
      </c>
      <c r="E3530" s="104">
        <f t="shared" ca="1" si="437"/>
        <v>4.6359734086115276</v>
      </c>
      <c r="F3530" s="104">
        <f t="shared" ref="F3530:F3593" ca="1" si="440">EXP(E3530)</f>
        <v>103.12825508440429</v>
      </c>
      <c r="G3530" s="104">
        <f t="shared" si="439"/>
        <v>3520</v>
      </c>
      <c r="H3530" s="104">
        <f t="shared" ref="H3530:H3593" ca="1" si="441">F3530</f>
        <v>103.12825508440429</v>
      </c>
    </row>
    <row r="3531" spans="1:8">
      <c r="A3531" s="104">
        <f t="shared" si="438"/>
        <v>3521</v>
      </c>
      <c r="B3531" s="104">
        <f t="shared" ref="B3531:B3594" ca="1" si="442">NORMINV(RAND(),0,1)</f>
        <v>-0.51437463324483357</v>
      </c>
      <c r="C3531" s="104">
        <f t="shared" ref="C3531:C3594" ca="1" si="443">$E$2+B3531*$C$3</f>
        <v>-5.0437463324483356E-4</v>
      </c>
      <c r="D3531" s="104">
        <f t="shared" ref="D3531:D3594" ca="1" si="444">D3530+C3531</f>
        <v>100.0302988479901</v>
      </c>
      <c r="E3531" s="104">
        <f t="shared" ref="E3531:E3594" ca="1" si="445">E3530+C3531</f>
        <v>4.6354690339782829</v>
      </c>
      <c r="F3531" s="104">
        <f t="shared" ca="1" si="440"/>
        <v>103.07625292395664</v>
      </c>
      <c r="G3531" s="104">
        <f t="shared" si="439"/>
        <v>3521</v>
      </c>
      <c r="H3531" s="104">
        <f t="shared" ca="1" si="441"/>
        <v>103.07625292395664</v>
      </c>
    </row>
    <row r="3532" spans="1:8">
      <c r="A3532" s="104">
        <f t="shared" ref="A3532:A3595" si="446">A3531+1</f>
        <v>3522</v>
      </c>
      <c r="B3532" s="104">
        <f t="shared" ca="1" si="442"/>
        <v>0.54824012765075847</v>
      </c>
      <c r="C3532" s="104">
        <f t="shared" ca="1" si="443"/>
        <v>5.5824012765075856E-4</v>
      </c>
      <c r="D3532" s="104">
        <f t="shared" ca="1" si="444"/>
        <v>100.03085708811774</v>
      </c>
      <c r="E3532" s="104">
        <f t="shared" ca="1" si="445"/>
        <v>4.6360272741059338</v>
      </c>
      <c r="F3532" s="104">
        <f t="shared" ca="1" si="440"/>
        <v>103.13381028846723</v>
      </c>
      <c r="G3532" s="104">
        <f t="shared" ref="G3532:G3595" si="447">G3531+1</f>
        <v>3522</v>
      </c>
      <c r="H3532" s="104">
        <f t="shared" ca="1" si="441"/>
        <v>103.13381028846723</v>
      </c>
    </row>
    <row r="3533" spans="1:8">
      <c r="A3533" s="104">
        <f t="shared" si="446"/>
        <v>3523</v>
      </c>
      <c r="B3533" s="104">
        <f t="shared" ca="1" si="442"/>
        <v>0.5550042926037686</v>
      </c>
      <c r="C3533" s="104">
        <f t="shared" ca="1" si="443"/>
        <v>5.6500429260376861E-4</v>
      </c>
      <c r="D3533" s="104">
        <f t="shared" ca="1" si="444"/>
        <v>100.03142209241035</v>
      </c>
      <c r="E3533" s="104">
        <f t="shared" ca="1" si="445"/>
        <v>4.6365922783985374</v>
      </c>
      <c r="F3533" s="104">
        <f t="shared" ca="1" si="440"/>
        <v>103.19209779878895</v>
      </c>
      <c r="G3533" s="104">
        <f t="shared" si="447"/>
        <v>3523</v>
      </c>
      <c r="H3533" s="104">
        <f t="shared" ca="1" si="441"/>
        <v>103.19209779878895</v>
      </c>
    </row>
    <row r="3534" spans="1:8">
      <c r="A3534" s="104">
        <f t="shared" si="446"/>
        <v>3524</v>
      </c>
      <c r="B3534" s="104">
        <f t="shared" ca="1" si="442"/>
        <v>-2.5592233620135589</v>
      </c>
      <c r="C3534" s="104">
        <f t="shared" ca="1" si="443"/>
        <v>-2.5492233620135591E-3</v>
      </c>
      <c r="D3534" s="104">
        <f t="shared" ca="1" si="444"/>
        <v>100.02887286904834</v>
      </c>
      <c r="E3534" s="104">
        <f t="shared" ca="1" si="445"/>
        <v>4.6340430550365239</v>
      </c>
      <c r="F3534" s="104">
        <f t="shared" ca="1" si="440"/>
        <v>102.92937310654393</v>
      </c>
      <c r="G3534" s="104">
        <f t="shared" si="447"/>
        <v>3524</v>
      </c>
      <c r="H3534" s="104">
        <f t="shared" ca="1" si="441"/>
        <v>102.92937310654393</v>
      </c>
    </row>
    <row r="3535" spans="1:8">
      <c r="A3535" s="104">
        <f t="shared" si="446"/>
        <v>3525</v>
      </c>
      <c r="B3535" s="104">
        <f t="shared" ca="1" si="442"/>
        <v>-1.9585453316608223</v>
      </c>
      <c r="C3535" s="104">
        <f t="shared" ca="1" si="443"/>
        <v>-1.9485453316608224E-3</v>
      </c>
      <c r="D3535" s="104">
        <f t="shared" ca="1" si="444"/>
        <v>100.02692432371668</v>
      </c>
      <c r="E3535" s="104">
        <f t="shared" ca="1" si="445"/>
        <v>4.6320945097048627</v>
      </c>
      <c r="F3535" s="104">
        <f t="shared" ca="1" si="440"/>
        <v>102.72900583284095</v>
      </c>
      <c r="G3535" s="104">
        <f t="shared" si="447"/>
        <v>3525</v>
      </c>
      <c r="H3535" s="104">
        <f t="shared" ca="1" si="441"/>
        <v>102.72900583284095</v>
      </c>
    </row>
    <row r="3536" spans="1:8">
      <c r="A3536" s="104">
        <f t="shared" si="446"/>
        <v>3526</v>
      </c>
      <c r="B3536" s="104">
        <f t="shared" ca="1" si="442"/>
        <v>-4.5508782767912731E-2</v>
      </c>
      <c r="C3536" s="104">
        <f t="shared" ca="1" si="443"/>
        <v>-3.550878276791273E-5</v>
      </c>
      <c r="D3536" s="104">
        <f t="shared" ca="1" si="444"/>
        <v>100.02688881493391</v>
      </c>
      <c r="E3536" s="104">
        <f t="shared" ca="1" si="445"/>
        <v>4.6320590009220952</v>
      </c>
      <c r="F3536" s="104">
        <f t="shared" ca="1" si="440"/>
        <v>102.7253581156523</v>
      </c>
      <c r="G3536" s="104">
        <f t="shared" si="447"/>
        <v>3526</v>
      </c>
      <c r="H3536" s="104">
        <f t="shared" ca="1" si="441"/>
        <v>102.7253581156523</v>
      </c>
    </row>
    <row r="3537" spans="1:8">
      <c r="A3537" s="104">
        <f t="shared" si="446"/>
        <v>3527</v>
      </c>
      <c r="B3537" s="104">
        <f t="shared" ca="1" si="442"/>
        <v>-0.44495453445850397</v>
      </c>
      <c r="C3537" s="104">
        <f t="shared" ca="1" si="443"/>
        <v>-4.3495453445850397E-4</v>
      </c>
      <c r="D3537" s="104">
        <f t="shared" ca="1" si="444"/>
        <v>100.02645386039946</v>
      </c>
      <c r="E3537" s="104">
        <f t="shared" ca="1" si="445"/>
        <v>4.6316240463876364</v>
      </c>
      <c r="F3537" s="104">
        <f t="shared" ca="1" si="440"/>
        <v>102.68068697099871</v>
      </c>
      <c r="G3537" s="104">
        <f t="shared" si="447"/>
        <v>3527</v>
      </c>
      <c r="H3537" s="104">
        <f t="shared" ca="1" si="441"/>
        <v>102.68068697099871</v>
      </c>
    </row>
    <row r="3538" spans="1:8">
      <c r="A3538" s="104">
        <f t="shared" si="446"/>
        <v>3528</v>
      </c>
      <c r="B3538" s="104">
        <f t="shared" ca="1" si="442"/>
        <v>1.0786557459792507</v>
      </c>
      <c r="C3538" s="104">
        <f t="shared" ca="1" si="443"/>
        <v>1.0886557459792508E-3</v>
      </c>
      <c r="D3538" s="104">
        <f t="shared" ca="1" si="444"/>
        <v>100.02754251614543</v>
      </c>
      <c r="E3538" s="104">
        <f t="shared" ca="1" si="445"/>
        <v>4.6327127021336159</v>
      </c>
      <c r="F3538" s="104">
        <f t="shared" ca="1" si="440"/>
        <v>102.79253176006067</v>
      </c>
      <c r="G3538" s="104">
        <f t="shared" si="447"/>
        <v>3528</v>
      </c>
      <c r="H3538" s="104">
        <f t="shared" ca="1" si="441"/>
        <v>102.79253176006067</v>
      </c>
    </row>
    <row r="3539" spans="1:8">
      <c r="A3539" s="104">
        <f t="shared" si="446"/>
        <v>3529</v>
      </c>
      <c r="B3539" s="104">
        <f t="shared" ca="1" si="442"/>
        <v>-0.54277625691031717</v>
      </c>
      <c r="C3539" s="104">
        <f t="shared" ca="1" si="443"/>
        <v>-5.3277625691031713E-4</v>
      </c>
      <c r="D3539" s="104">
        <f t="shared" ca="1" si="444"/>
        <v>100.02700973988853</v>
      </c>
      <c r="E3539" s="104">
        <f t="shared" ca="1" si="445"/>
        <v>4.6321799258767058</v>
      </c>
      <c r="F3539" s="104">
        <f t="shared" ca="1" si="440"/>
        <v>102.73778092601853</v>
      </c>
      <c r="G3539" s="104">
        <f t="shared" si="447"/>
        <v>3529</v>
      </c>
      <c r="H3539" s="104">
        <f t="shared" ca="1" si="441"/>
        <v>102.73778092601853</v>
      </c>
    </row>
    <row r="3540" spans="1:8">
      <c r="A3540" s="104">
        <f t="shared" si="446"/>
        <v>3530</v>
      </c>
      <c r="B3540" s="104">
        <f t="shared" ca="1" si="442"/>
        <v>0.29639948030600161</v>
      </c>
      <c r="C3540" s="104">
        <f t="shared" ca="1" si="443"/>
        <v>3.0639948030600163E-4</v>
      </c>
      <c r="D3540" s="104">
        <f t="shared" ca="1" si="444"/>
        <v>100.02731613936884</v>
      </c>
      <c r="E3540" s="104">
        <f t="shared" ca="1" si="445"/>
        <v>4.6324863253570117</v>
      </c>
      <c r="F3540" s="104">
        <f t="shared" ca="1" si="440"/>
        <v>102.76926455173901</v>
      </c>
      <c r="G3540" s="104">
        <f t="shared" si="447"/>
        <v>3530</v>
      </c>
      <c r="H3540" s="104">
        <f t="shared" ca="1" si="441"/>
        <v>102.76926455173901</v>
      </c>
    </row>
    <row r="3541" spans="1:8">
      <c r="A3541" s="104">
        <f t="shared" si="446"/>
        <v>3531</v>
      </c>
      <c r="B3541" s="104">
        <f t="shared" ca="1" si="442"/>
        <v>-1.0101779083529348</v>
      </c>
      <c r="C3541" s="104">
        <f t="shared" ca="1" si="443"/>
        <v>-1.0001779083529349E-3</v>
      </c>
      <c r="D3541" s="104">
        <f t="shared" ca="1" si="444"/>
        <v>100.02631596146048</v>
      </c>
      <c r="E3541" s="104">
        <f t="shared" ca="1" si="445"/>
        <v>4.6314861474486584</v>
      </c>
      <c r="F3541" s="104">
        <f t="shared" ca="1" si="440"/>
        <v>102.66652838946099</v>
      </c>
      <c r="G3541" s="104">
        <f t="shared" si="447"/>
        <v>3531</v>
      </c>
      <c r="H3541" s="104">
        <f t="shared" ca="1" si="441"/>
        <v>102.66652838946099</v>
      </c>
    </row>
    <row r="3542" spans="1:8">
      <c r="A3542" s="104">
        <f t="shared" si="446"/>
        <v>3532</v>
      </c>
      <c r="B3542" s="104">
        <f t="shared" ca="1" si="442"/>
        <v>-8.7717910067900029E-2</v>
      </c>
      <c r="C3542" s="104">
        <f t="shared" ca="1" si="443"/>
        <v>-7.7717910067900029E-5</v>
      </c>
      <c r="D3542" s="104">
        <f t="shared" ca="1" si="444"/>
        <v>100.02623824355041</v>
      </c>
      <c r="E3542" s="104">
        <f t="shared" ca="1" si="445"/>
        <v>4.6314084295385909</v>
      </c>
      <c r="F3542" s="104">
        <f t="shared" ca="1" si="440"/>
        <v>102.65854967148934</v>
      </c>
      <c r="G3542" s="104">
        <f t="shared" si="447"/>
        <v>3532</v>
      </c>
      <c r="H3542" s="104">
        <f t="shared" ca="1" si="441"/>
        <v>102.65854967148934</v>
      </c>
    </row>
    <row r="3543" spans="1:8">
      <c r="A3543" s="104">
        <f t="shared" si="446"/>
        <v>3533</v>
      </c>
      <c r="B3543" s="104">
        <f t="shared" ca="1" si="442"/>
        <v>0.56400456557879552</v>
      </c>
      <c r="C3543" s="104">
        <f t="shared" ca="1" si="443"/>
        <v>5.7400456557879552E-4</v>
      </c>
      <c r="D3543" s="104">
        <f t="shared" ca="1" si="444"/>
        <v>100.02681224811599</v>
      </c>
      <c r="E3543" s="104">
        <f t="shared" ca="1" si="445"/>
        <v>4.6319824341041693</v>
      </c>
      <c r="F3543" s="104">
        <f t="shared" ca="1" si="440"/>
        <v>102.71749306296596</v>
      </c>
      <c r="G3543" s="104">
        <f t="shared" si="447"/>
        <v>3533</v>
      </c>
      <c r="H3543" s="104">
        <f t="shared" ca="1" si="441"/>
        <v>102.71749306296596</v>
      </c>
    </row>
    <row r="3544" spans="1:8">
      <c r="A3544" s="104">
        <f t="shared" si="446"/>
        <v>3534</v>
      </c>
      <c r="B3544" s="104">
        <f t="shared" ca="1" si="442"/>
        <v>-1.4367677107881507</v>
      </c>
      <c r="C3544" s="104">
        <f t="shared" ca="1" si="443"/>
        <v>-1.4267677107881508E-3</v>
      </c>
      <c r="D3544" s="104">
        <f t="shared" ca="1" si="444"/>
        <v>100.02538548040521</v>
      </c>
      <c r="E3544" s="104">
        <f t="shared" ca="1" si="445"/>
        <v>4.6305556663933816</v>
      </c>
      <c r="F3544" s="104">
        <f t="shared" ca="1" si="440"/>
        <v>102.57104356008516</v>
      </c>
      <c r="G3544" s="104">
        <f t="shared" si="447"/>
        <v>3534</v>
      </c>
      <c r="H3544" s="104">
        <f t="shared" ca="1" si="441"/>
        <v>102.57104356008516</v>
      </c>
    </row>
    <row r="3545" spans="1:8">
      <c r="A3545" s="104">
        <f t="shared" si="446"/>
        <v>3535</v>
      </c>
      <c r="B3545" s="104">
        <f t="shared" ca="1" si="442"/>
        <v>0.23281110792701598</v>
      </c>
      <c r="C3545" s="104">
        <f t="shared" ca="1" si="443"/>
        <v>2.4281110792701599E-4</v>
      </c>
      <c r="D3545" s="104">
        <f t="shared" ca="1" si="444"/>
        <v>100.02562829151313</v>
      </c>
      <c r="E3545" s="104">
        <f t="shared" ca="1" si="445"/>
        <v>4.6307984775013082</v>
      </c>
      <c r="F3545" s="104">
        <f t="shared" ca="1" si="440"/>
        <v>102.59595197271042</v>
      </c>
      <c r="G3545" s="104">
        <f t="shared" si="447"/>
        <v>3535</v>
      </c>
      <c r="H3545" s="104">
        <f t="shared" ca="1" si="441"/>
        <v>102.59595197271042</v>
      </c>
    </row>
    <row r="3546" spans="1:8">
      <c r="A3546" s="104">
        <f t="shared" si="446"/>
        <v>3536</v>
      </c>
      <c r="B3546" s="104">
        <f t="shared" ca="1" si="442"/>
        <v>0.56410356794395988</v>
      </c>
      <c r="C3546" s="104">
        <f t="shared" ca="1" si="443"/>
        <v>5.7410356794395994E-4</v>
      </c>
      <c r="D3546" s="104">
        <f t="shared" ca="1" si="444"/>
        <v>100.02620239508107</v>
      </c>
      <c r="E3546" s="104">
        <f t="shared" ca="1" si="445"/>
        <v>4.6313725810692521</v>
      </c>
      <c r="F3546" s="104">
        <f t="shared" ca="1" si="440"/>
        <v>102.65486958558219</v>
      </c>
      <c r="G3546" s="104">
        <f t="shared" si="447"/>
        <v>3536</v>
      </c>
      <c r="H3546" s="104">
        <f t="shared" ca="1" si="441"/>
        <v>102.65486958558219</v>
      </c>
    </row>
    <row r="3547" spans="1:8">
      <c r="A3547" s="104">
        <f t="shared" si="446"/>
        <v>3537</v>
      </c>
      <c r="B3547" s="104">
        <f t="shared" ca="1" si="442"/>
        <v>1.7737549351790229</v>
      </c>
      <c r="C3547" s="104">
        <f t="shared" ca="1" si="443"/>
        <v>1.783754935179023E-3</v>
      </c>
      <c r="D3547" s="104">
        <f t="shared" ca="1" si="444"/>
        <v>100.02798615001625</v>
      </c>
      <c r="E3547" s="104">
        <f t="shared" ca="1" si="445"/>
        <v>4.633156336004431</v>
      </c>
      <c r="F3547" s="104">
        <f t="shared" ca="1" si="440"/>
        <v>102.83814412566335</v>
      </c>
      <c r="G3547" s="104">
        <f t="shared" si="447"/>
        <v>3537</v>
      </c>
      <c r="H3547" s="104">
        <f t="shared" ca="1" si="441"/>
        <v>102.83814412566335</v>
      </c>
    </row>
    <row r="3548" spans="1:8">
      <c r="A3548" s="104">
        <f t="shared" si="446"/>
        <v>3538</v>
      </c>
      <c r="B3548" s="104">
        <f t="shared" ca="1" si="442"/>
        <v>0.85730258742562393</v>
      </c>
      <c r="C3548" s="104">
        <f t="shared" ca="1" si="443"/>
        <v>8.6730258742562401E-4</v>
      </c>
      <c r="D3548" s="104">
        <f t="shared" ca="1" si="444"/>
        <v>100.02885345260367</v>
      </c>
      <c r="E3548" s="104">
        <f t="shared" ca="1" si="445"/>
        <v>4.6340236385918567</v>
      </c>
      <c r="F3548" s="104">
        <f t="shared" ca="1" si="440"/>
        <v>102.92737460346837</v>
      </c>
      <c r="G3548" s="104">
        <f t="shared" si="447"/>
        <v>3538</v>
      </c>
      <c r="H3548" s="104">
        <f t="shared" ca="1" si="441"/>
        <v>102.92737460346837</v>
      </c>
    </row>
    <row r="3549" spans="1:8">
      <c r="A3549" s="104">
        <f t="shared" si="446"/>
        <v>3539</v>
      </c>
      <c r="B3549" s="104">
        <f t="shared" ca="1" si="442"/>
        <v>-1.4417604007528442</v>
      </c>
      <c r="C3549" s="104">
        <f t="shared" ca="1" si="443"/>
        <v>-1.4317604007528441E-3</v>
      </c>
      <c r="D3549" s="104">
        <f t="shared" ca="1" si="444"/>
        <v>100.02742169220292</v>
      </c>
      <c r="E3549" s="104">
        <f t="shared" ca="1" si="445"/>
        <v>4.6325918781911035</v>
      </c>
      <c r="F3549" s="104">
        <f t="shared" ca="1" si="440"/>
        <v>102.78011271138692</v>
      </c>
      <c r="G3549" s="104">
        <f t="shared" si="447"/>
        <v>3539</v>
      </c>
      <c r="H3549" s="104">
        <f t="shared" ca="1" si="441"/>
        <v>102.78011271138692</v>
      </c>
    </row>
    <row r="3550" spans="1:8">
      <c r="A3550" s="104">
        <f t="shared" si="446"/>
        <v>3540</v>
      </c>
      <c r="B3550" s="104">
        <f t="shared" ca="1" si="442"/>
        <v>1.2666556681897703</v>
      </c>
      <c r="C3550" s="104">
        <f t="shared" ca="1" si="443"/>
        <v>1.2766556681897702E-3</v>
      </c>
      <c r="D3550" s="104">
        <f t="shared" ca="1" si="444"/>
        <v>100.02869834787111</v>
      </c>
      <c r="E3550" s="104">
        <f t="shared" ca="1" si="445"/>
        <v>4.6338685338592933</v>
      </c>
      <c r="F3550" s="104">
        <f t="shared" ca="1" si="440"/>
        <v>102.91141131857955</v>
      </c>
      <c r="G3550" s="104">
        <f t="shared" si="447"/>
        <v>3540</v>
      </c>
      <c r="H3550" s="104">
        <f t="shared" ca="1" si="441"/>
        <v>102.91141131857955</v>
      </c>
    </row>
    <row r="3551" spans="1:8">
      <c r="A3551" s="104">
        <f t="shared" si="446"/>
        <v>3541</v>
      </c>
      <c r="B3551" s="104">
        <f t="shared" ca="1" si="442"/>
        <v>-8.8000465848965537E-2</v>
      </c>
      <c r="C3551" s="104">
        <f t="shared" ca="1" si="443"/>
        <v>-7.8000465848965535E-5</v>
      </c>
      <c r="D3551" s="104">
        <f t="shared" ca="1" si="444"/>
        <v>100.02862034740527</v>
      </c>
      <c r="E3551" s="104">
        <f t="shared" ca="1" si="445"/>
        <v>4.6337905333934444</v>
      </c>
      <c r="F3551" s="104">
        <f t="shared" ca="1" si="440"/>
        <v>102.90338449360765</v>
      </c>
      <c r="G3551" s="104">
        <f t="shared" si="447"/>
        <v>3541</v>
      </c>
      <c r="H3551" s="104">
        <f t="shared" ca="1" si="441"/>
        <v>102.90338449360765</v>
      </c>
    </row>
    <row r="3552" spans="1:8">
      <c r="A3552" s="104">
        <f t="shared" si="446"/>
        <v>3542</v>
      </c>
      <c r="B3552" s="104">
        <f t="shared" ca="1" si="442"/>
        <v>-0.78771312782226399</v>
      </c>
      <c r="C3552" s="104">
        <f t="shared" ca="1" si="443"/>
        <v>-7.7771312782226403E-4</v>
      </c>
      <c r="D3552" s="104">
        <f t="shared" ca="1" si="444"/>
        <v>100.02784263427745</v>
      </c>
      <c r="E3552" s="104">
        <f t="shared" ca="1" si="445"/>
        <v>4.6330128202656224</v>
      </c>
      <c r="F3552" s="104">
        <f t="shared" ca="1" si="440"/>
        <v>102.82338629244745</v>
      </c>
      <c r="G3552" s="104">
        <f t="shared" si="447"/>
        <v>3542</v>
      </c>
      <c r="H3552" s="104">
        <f t="shared" ca="1" si="441"/>
        <v>102.82338629244745</v>
      </c>
    </row>
    <row r="3553" spans="1:8">
      <c r="A3553" s="104">
        <f t="shared" si="446"/>
        <v>3543</v>
      </c>
      <c r="B3553" s="104">
        <f t="shared" ca="1" si="442"/>
        <v>0.69395482667193553</v>
      </c>
      <c r="C3553" s="104">
        <f t="shared" ca="1" si="443"/>
        <v>7.0395482667193557E-4</v>
      </c>
      <c r="D3553" s="104">
        <f t="shared" ca="1" si="444"/>
        <v>100.02854658910412</v>
      </c>
      <c r="E3553" s="104">
        <f t="shared" ca="1" si="445"/>
        <v>4.6337167750922941</v>
      </c>
      <c r="F3553" s="104">
        <f t="shared" ca="1" si="440"/>
        <v>102.89579479468988</v>
      </c>
      <c r="G3553" s="104">
        <f t="shared" si="447"/>
        <v>3543</v>
      </c>
      <c r="H3553" s="104">
        <f t="shared" ca="1" si="441"/>
        <v>102.89579479468988</v>
      </c>
    </row>
    <row r="3554" spans="1:8">
      <c r="A3554" s="104">
        <f t="shared" si="446"/>
        <v>3544</v>
      </c>
      <c r="B3554" s="104">
        <f t="shared" ca="1" si="442"/>
        <v>-0.84849560097854848</v>
      </c>
      <c r="C3554" s="104">
        <f t="shared" ca="1" si="443"/>
        <v>-8.3849560097854848E-4</v>
      </c>
      <c r="D3554" s="104">
        <f t="shared" ca="1" si="444"/>
        <v>100.02770809350315</v>
      </c>
      <c r="E3554" s="104">
        <f t="shared" ca="1" si="445"/>
        <v>4.6328782794913153</v>
      </c>
      <c r="F3554" s="104">
        <f t="shared" ca="1" si="440"/>
        <v>102.8095532850114</v>
      </c>
      <c r="G3554" s="104">
        <f t="shared" si="447"/>
        <v>3544</v>
      </c>
      <c r="H3554" s="104">
        <f t="shared" ca="1" si="441"/>
        <v>102.8095532850114</v>
      </c>
    </row>
    <row r="3555" spans="1:8">
      <c r="A3555" s="104">
        <f t="shared" si="446"/>
        <v>3545</v>
      </c>
      <c r="B3555" s="104">
        <f t="shared" ca="1" si="442"/>
        <v>0.28320173764343393</v>
      </c>
      <c r="C3555" s="104">
        <f t="shared" ca="1" si="443"/>
        <v>2.9320173764343395E-4</v>
      </c>
      <c r="D3555" s="104">
        <f t="shared" ca="1" si="444"/>
        <v>100.0280012952408</v>
      </c>
      <c r="E3555" s="104">
        <f t="shared" ca="1" si="445"/>
        <v>4.6331714812289588</v>
      </c>
      <c r="F3555" s="104">
        <f t="shared" ca="1" si="440"/>
        <v>102.83970164424061</v>
      </c>
      <c r="G3555" s="104">
        <f t="shared" si="447"/>
        <v>3545</v>
      </c>
      <c r="H3555" s="104">
        <f t="shared" ca="1" si="441"/>
        <v>102.83970164424061</v>
      </c>
    </row>
    <row r="3556" spans="1:8">
      <c r="A3556" s="104">
        <f t="shared" si="446"/>
        <v>3546</v>
      </c>
      <c r="B3556" s="104">
        <f t="shared" ca="1" si="442"/>
        <v>0.58698077327062204</v>
      </c>
      <c r="C3556" s="104">
        <f t="shared" ca="1" si="443"/>
        <v>5.9698077327062212E-4</v>
      </c>
      <c r="D3556" s="104">
        <f t="shared" ca="1" si="444"/>
        <v>100.02859827601407</v>
      </c>
      <c r="E3556" s="104">
        <f t="shared" ca="1" si="445"/>
        <v>4.6337684620022292</v>
      </c>
      <c r="F3556" s="104">
        <f t="shared" ca="1" si="440"/>
        <v>102.90111329781546</v>
      </c>
      <c r="G3556" s="104">
        <f t="shared" si="447"/>
        <v>3546</v>
      </c>
      <c r="H3556" s="104">
        <f t="shared" ca="1" si="441"/>
        <v>102.90111329781546</v>
      </c>
    </row>
    <row r="3557" spans="1:8">
      <c r="A3557" s="104">
        <f t="shared" si="446"/>
        <v>3547</v>
      </c>
      <c r="B3557" s="104">
        <f t="shared" ca="1" si="442"/>
        <v>0.90010627732813031</v>
      </c>
      <c r="C3557" s="104">
        <f t="shared" ca="1" si="443"/>
        <v>9.1010627732813034E-4</v>
      </c>
      <c r="D3557" s="104">
        <f t="shared" ca="1" si="444"/>
        <v>100.0295083822914</v>
      </c>
      <c r="E3557" s="104">
        <f t="shared" ca="1" si="445"/>
        <v>4.6346785682795577</v>
      </c>
      <c r="F3557" s="104">
        <f t="shared" ca="1" si="440"/>
        <v>102.99480687606159</v>
      </c>
      <c r="G3557" s="104">
        <f t="shared" si="447"/>
        <v>3547</v>
      </c>
      <c r="H3557" s="104">
        <f t="shared" ca="1" si="441"/>
        <v>102.99480687606159</v>
      </c>
    </row>
    <row r="3558" spans="1:8">
      <c r="A3558" s="104">
        <f t="shared" si="446"/>
        <v>3548</v>
      </c>
      <c r="B3558" s="104">
        <f t="shared" ca="1" si="442"/>
        <v>0.70847573051926926</v>
      </c>
      <c r="C3558" s="104">
        <f t="shared" ca="1" si="443"/>
        <v>7.1847573051926931E-4</v>
      </c>
      <c r="D3558" s="104">
        <f t="shared" ca="1" si="444"/>
        <v>100.03022685802192</v>
      </c>
      <c r="E3558" s="104">
        <f t="shared" ca="1" si="445"/>
        <v>4.6353970440100767</v>
      </c>
      <c r="F3558" s="104">
        <f t="shared" ca="1" si="440"/>
        <v>103.06883273487863</v>
      </c>
      <c r="G3558" s="104">
        <f t="shared" si="447"/>
        <v>3548</v>
      </c>
      <c r="H3558" s="104">
        <f t="shared" ca="1" si="441"/>
        <v>103.06883273487863</v>
      </c>
    </row>
    <row r="3559" spans="1:8">
      <c r="A3559" s="104">
        <f t="shared" si="446"/>
        <v>3549</v>
      </c>
      <c r="B3559" s="104">
        <f t="shared" ca="1" si="442"/>
        <v>-0.5366675244100354</v>
      </c>
      <c r="C3559" s="104">
        <f t="shared" ca="1" si="443"/>
        <v>-5.2666752441003534E-4</v>
      </c>
      <c r="D3559" s="104">
        <f t="shared" ca="1" si="444"/>
        <v>100.02970019049751</v>
      </c>
      <c r="E3559" s="104">
        <f t="shared" ca="1" si="445"/>
        <v>4.6348703764856669</v>
      </c>
      <c r="F3559" s="104">
        <f t="shared" ca="1" si="440"/>
        <v>103.01456401993764</v>
      </c>
      <c r="G3559" s="104">
        <f t="shared" si="447"/>
        <v>3549</v>
      </c>
      <c r="H3559" s="104">
        <f t="shared" ca="1" si="441"/>
        <v>103.01456401993764</v>
      </c>
    </row>
    <row r="3560" spans="1:8">
      <c r="A3560" s="104">
        <f t="shared" si="446"/>
        <v>3550</v>
      </c>
      <c r="B3560" s="104">
        <f t="shared" ca="1" si="442"/>
        <v>6.9620406112586731E-3</v>
      </c>
      <c r="C3560" s="104">
        <f t="shared" ca="1" si="443"/>
        <v>1.6962040611258674E-5</v>
      </c>
      <c r="D3560" s="104">
        <f t="shared" ca="1" si="444"/>
        <v>100.02971715253813</v>
      </c>
      <c r="E3560" s="104">
        <f t="shared" ca="1" si="445"/>
        <v>4.6348873385262781</v>
      </c>
      <c r="F3560" s="104">
        <f t="shared" ca="1" si="440"/>
        <v>103.01631137197538</v>
      </c>
      <c r="G3560" s="104">
        <f t="shared" si="447"/>
        <v>3550</v>
      </c>
      <c r="H3560" s="104">
        <f t="shared" ca="1" si="441"/>
        <v>103.01631137197538</v>
      </c>
    </row>
    <row r="3561" spans="1:8">
      <c r="A3561" s="104">
        <f t="shared" si="446"/>
        <v>3551</v>
      </c>
      <c r="B3561" s="104">
        <f t="shared" ca="1" si="442"/>
        <v>-0.88109947196902305</v>
      </c>
      <c r="C3561" s="104">
        <f t="shared" ca="1" si="443"/>
        <v>-8.7109947196902307E-4</v>
      </c>
      <c r="D3561" s="104">
        <f t="shared" ca="1" si="444"/>
        <v>100.02884605306616</v>
      </c>
      <c r="E3561" s="104">
        <f t="shared" ca="1" si="445"/>
        <v>4.6340162390543087</v>
      </c>
      <c r="F3561" s="104">
        <f t="shared" ca="1" si="440"/>
        <v>102.92661299131306</v>
      </c>
      <c r="G3561" s="104">
        <f t="shared" si="447"/>
        <v>3551</v>
      </c>
      <c r="H3561" s="104">
        <f t="shared" ca="1" si="441"/>
        <v>102.92661299131306</v>
      </c>
    </row>
    <row r="3562" spans="1:8">
      <c r="A3562" s="104">
        <f t="shared" si="446"/>
        <v>3552</v>
      </c>
      <c r="B3562" s="104">
        <f t="shared" ca="1" si="442"/>
        <v>-0.52173452867996528</v>
      </c>
      <c r="C3562" s="104">
        <f t="shared" ca="1" si="443"/>
        <v>-5.1173452867996527E-4</v>
      </c>
      <c r="D3562" s="104">
        <f t="shared" ca="1" si="444"/>
        <v>100.02833431853747</v>
      </c>
      <c r="E3562" s="104">
        <f t="shared" ca="1" si="445"/>
        <v>4.6335045045256287</v>
      </c>
      <c r="F3562" s="104">
        <f t="shared" ca="1" si="440"/>
        <v>102.87395536403749</v>
      </c>
      <c r="G3562" s="104">
        <f t="shared" si="447"/>
        <v>3552</v>
      </c>
      <c r="H3562" s="104">
        <f t="shared" ca="1" si="441"/>
        <v>102.87395536403749</v>
      </c>
    </row>
    <row r="3563" spans="1:8">
      <c r="A3563" s="104">
        <f t="shared" si="446"/>
        <v>3553</v>
      </c>
      <c r="B3563" s="104">
        <f t="shared" ca="1" si="442"/>
        <v>0.51780254119073388</v>
      </c>
      <c r="C3563" s="104">
        <f t="shared" ca="1" si="443"/>
        <v>5.278025411907339E-4</v>
      </c>
      <c r="D3563" s="104">
        <f t="shared" ca="1" si="444"/>
        <v>100.02886212107866</v>
      </c>
      <c r="E3563" s="104">
        <f t="shared" ca="1" si="445"/>
        <v>4.6340323070668195</v>
      </c>
      <c r="F3563" s="104">
        <f t="shared" ca="1" si="440"/>
        <v>102.92826683070521</v>
      </c>
      <c r="G3563" s="104">
        <f t="shared" si="447"/>
        <v>3553</v>
      </c>
      <c r="H3563" s="104">
        <f t="shared" ca="1" si="441"/>
        <v>102.92826683070521</v>
      </c>
    </row>
    <row r="3564" spans="1:8">
      <c r="A3564" s="104">
        <f t="shared" si="446"/>
        <v>3554</v>
      </c>
      <c r="B3564" s="104">
        <f t="shared" ca="1" si="442"/>
        <v>0.61447213760137842</v>
      </c>
      <c r="C3564" s="104">
        <f t="shared" ca="1" si="443"/>
        <v>6.2447213760137847E-4</v>
      </c>
      <c r="D3564" s="104">
        <f t="shared" ca="1" si="444"/>
        <v>100.02948659321626</v>
      </c>
      <c r="E3564" s="104">
        <f t="shared" ca="1" si="445"/>
        <v>4.6346567792044207</v>
      </c>
      <c r="F3564" s="104">
        <f t="shared" ca="1" si="440"/>
        <v>102.99256273892476</v>
      </c>
      <c r="G3564" s="104">
        <f t="shared" si="447"/>
        <v>3554</v>
      </c>
      <c r="H3564" s="104">
        <f t="shared" ca="1" si="441"/>
        <v>102.99256273892476</v>
      </c>
    </row>
    <row r="3565" spans="1:8">
      <c r="A3565" s="104">
        <f t="shared" si="446"/>
        <v>3555</v>
      </c>
      <c r="B3565" s="104">
        <f t="shared" ca="1" si="442"/>
        <v>-0.49025954897716095</v>
      </c>
      <c r="C3565" s="104">
        <f t="shared" ca="1" si="443"/>
        <v>-4.8025954897716096E-4</v>
      </c>
      <c r="D3565" s="104">
        <f t="shared" ca="1" si="444"/>
        <v>100.02900633366728</v>
      </c>
      <c r="E3565" s="104">
        <f t="shared" ca="1" si="445"/>
        <v>4.6341765196554432</v>
      </c>
      <c r="F3565" s="104">
        <f t="shared" ca="1" si="440"/>
        <v>102.94311145287239</v>
      </c>
      <c r="G3565" s="104">
        <f t="shared" si="447"/>
        <v>3555</v>
      </c>
      <c r="H3565" s="104">
        <f t="shared" ca="1" si="441"/>
        <v>102.94311145287239</v>
      </c>
    </row>
    <row r="3566" spans="1:8">
      <c r="A3566" s="104">
        <f t="shared" si="446"/>
        <v>3556</v>
      </c>
      <c r="B3566" s="104">
        <f t="shared" ca="1" si="442"/>
        <v>1.6192305525608788</v>
      </c>
      <c r="C3566" s="104">
        <f t="shared" ca="1" si="443"/>
        <v>1.6292305525608787E-3</v>
      </c>
      <c r="D3566" s="104">
        <f t="shared" ca="1" si="444"/>
        <v>100.03063556421985</v>
      </c>
      <c r="E3566" s="104">
        <f t="shared" ca="1" si="445"/>
        <v>4.6358057502080037</v>
      </c>
      <c r="F3566" s="104">
        <f t="shared" ca="1" si="440"/>
        <v>103.11096621515124</v>
      </c>
      <c r="G3566" s="104">
        <f t="shared" si="447"/>
        <v>3556</v>
      </c>
      <c r="H3566" s="104">
        <f t="shared" ca="1" si="441"/>
        <v>103.11096621515124</v>
      </c>
    </row>
    <row r="3567" spans="1:8">
      <c r="A3567" s="104">
        <f t="shared" si="446"/>
        <v>3557</v>
      </c>
      <c r="B3567" s="104">
        <f t="shared" ca="1" si="442"/>
        <v>-1.60122515635104</v>
      </c>
      <c r="C3567" s="104">
        <f t="shared" ca="1" si="443"/>
        <v>-1.5912251563510401E-3</v>
      </c>
      <c r="D3567" s="104">
        <f t="shared" ca="1" si="444"/>
        <v>100.0290443390635</v>
      </c>
      <c r="E3567" s="104">
        <f t="shared" ca="1" si="445"/>
        <v>4.6342145250516529</v>
      </c>
      <c r="F3567" s="104">
        <f t="shared" ca="1" si="440"/>
        <v>102.94702392095719</v>
      </c>
      <c r="G3567" s="104">
        <f t="shared" si="447"/>
        <v>3557</v>
      </c>
      <c r="H3567" s="104">
        <f t="shared" ca="1" si="441"/>
        <v>102.94702392095719</v>
      </c>
    </row>
    <row r="3568" spans="1:8">
      <c r="A3568" s="104">
        <f t="shared" si="446"/>
        <v>3558</v>
      </c>
      <c r="B3568" s="104">
        <f t="shared" ca="1" si="442"/>
        <v>1.1248845809040344</v>
      </c>
      <c r="C3568" s="104">
        <f t="shared" ca="1" si="443"/>
        <v>1.1348845809040346E-3</v>
      </c>
      <c r="D3568" s="104">
        <f t="shared" ca="1" si="444"/>
        <v>100.03017922364441</v>
      </c>
      <c r="E3568" s="104">
        <f t="shared" ca="1" si="445"/>
        <v>4.6353494096325569</v>
      </c>
      <c r="F3568" s="104">
        <f t="shared" ca="1" si="440"/>
        <v>103.0639232321211</v>
      </c>
      <c r="G3568" s="104">
        <f t="shared" si="447"/>
        <v>3558</v>
      </c>
      <c r="H3568" s="104">
        <f t="shared" ca="1" si="441"/>
        <v>103.0639232321211</v>
      </c>
    </row>
    <row r="3569" spans="1:8">
      <c r="A3569" s="104">
        <f t="shared" si="446"/>
        <v>3559</v>
      </c>
      <c r="B3569" s="104">
        <f t="shared" ca="1" si="442"/>
        <v>-0.16683440592862309</v>
      </c>
      <c r="C3569" s="104">
        <f t="shared" ca="1" si="443"/>
        <v>-1.5683440592862308E-4</v>
      </c>
      <c r="D3569" s="104">
        <f t="shared" ca="1" si="444"/>
        <v>100.03002238923848</v>
      </c>
      <c r="E3569" s="104">
        <f t="shared" ca="1" si="445"/>
        <v>4.6351925752266281</v>
      </c>
      <c r="F3569" s="104">
        <f t="shared" ca="1" si="440"/>
        <v>103.04776053041527</v>
      </c>
      <c r="G3569" s="104">
        <f t="shared" si="447"/>
        <v>3559</v>
      </c>
      <c r="H3569" s="104">
        <f t="shared" ca="1" si="441"/>
        <v>103.04776053041527</v>
      </c>
    </row>
    <row r="3570" spans="1:8">
      <c r="A3570" s="104">
        <f t="shared" si="446"/>
        <v>3560</v>
      </c>
      <c r="B3570" s="104">
        <f t="shared" ca="1" si="442"/>
        <v>-0.26983313521162644</v>
      </c>
      <c r="C3570" s="104">
        <f t="shared" ca="1" si="443"/>
        <v>-2.598331352116264E-4</v>
      </c>
      <c r="D3570" s="104">
        <f t="shared" ca="1" si="444"/>
        <v>100.02976255610326</v>
      </c>
      <c r="E3570" s="104">
        <f t="shared" ca="1" si="445"/>
        <v>4.6349327420914168</v>
      </c>
      <c r="F3570" s="104">
        <f t="shared" ca="1" si="440"/>
        <v>103.02098878596394</v>
      </c>
      <c r="G3570" s="104">
        <f t="shared" si="447"/>
        <v>3560</v>
      </c>
      <c r="H3570" s="104">
        <f t="shared" ca="1" si="441"/>
        <v>103.02098878596394</v>
      </c>
    </row>
    <row r="3571" spans="1:8">
      <c r="A3571" s="104">
        <f t="shared" si="446"/>
        <v>3561</v>
      </c>
      <c r="B3571" s="104">
        <f t="shared" ca="1" si="442"/>
        <v>-0.29863347522807981</v>
      </c>
      <c r="C3571" s="104">
        <f t="shared" ca="1" si="443"/>
        <v>-2.8863347522807982E-4</v>
      </c>
      <c r="D3571" s="104">
        <f t="shared" ca="1" si="444"/>
        <v>100.02947392262804</v>
      </c>
      <c r="E3571" s="104">
        <f t="shared" ca="1" si="445"/>
        <v>4.6346441086161887</v>
      </c>
      <c r="F3571" s="104">
        <f t="shared" ca="1" si="440"/>
        <v>102.99125777083871</v>
      </c>
      <c r="G3571" s="104">
        <f t="shared" si="447"/>
        <v>3561</v>
      </c>
      <c r="H3571" s="104">
        <f t="shared" ca="1" si="441"/>
        <v>102.99125777083871</v>
      </c>
    </row>
    <row r="3572" spans="1:8">
      <c r="A3572" s="104">
        <f t="shared" si="446"/>
        <v>3562</v>
      </c>
      <c r="B3572" s="104">
        <f t="shared" ca="1" si="442"/>
        <v>-1.2785412104436555</v>
      </c>
      <c r="C3572" s="104">
        <f t="shared" ca="1" si="443"/>
        <v>-1.2685412104436555E-3</v>
      </c>
      <c r="D3572" s="104">
        <f t="shared" ca="1" si="444"/>
        <v>100.02820538141759</v>
      </c>
      <c r="E3572" s="104">
        <f t="shared" ca="1" si="445"/>
        <v>4.6333755674057446</v>
      </c>
      <c r="F3572" s="104">
        <f t="shared" ca="1" si="440"/>
        <v>102.8606919476135</v>
      </c>
      <c r="G3572" s="104">
        <f t="shared" si="447"/>
        <v>3562</v>
      </c>
      <c r="H3572" s="104">
        <f t="shared" ca="1" si="441"/>
        <v>102.8606919476135</v>
      </c>
    </row>
    <row r="3573" spans="1:8">
      <c r="A3573" s="104">
        <f t="shared" si="446"/>
        <v>3563</v>
      </c>
      <c r="B3573" s="104">
        <f t="shared" ca="1" si="442"/>
        <v>-0.7403774636778615</v>
      </c>
      <c r="C3573" s="104">
        <f t="shared" ca="1" si="443"/>
        <v>-7.3037746367786145E-4</v>
      </c>
      <c r="D3573" s="104">
        <f t="shared" ca="1" si="444"/>
        <v>100.02747500395391</v>
      </c>
      <c r="E3573" s="104">
        <f t="shared" ca="1" si="445"/>
        <v>4.6326451899420666</v>
      </c>
      <c r="F3573" s="104">
        <f t="shared" ca="1" si="440"/>
        <v>102.78559224522022</v>
      </c>
      <c r="G3573" s="104">
        <f t="shared" si="447"/>
        <v>3563</v>
      </c>
      <c r="H3573" s="104">
        <f t="shared" ca="1" si="441"/>
        <v>102.78559224522022</v>
      </c>
    </row>
    <row r="3574" spans="1:8">
      <c r="A3574" s="104">
        <f t="shared" si="446"/>
        <v>3564</v>
      </c>
      <c r="B3574" s="104">
        <f t="shared" ca="1" si="442"/>
        <v>-0.43687098909447009</v>
      </c>
      <c r="C3574" s="104">
        <f t="shared" ca="1" si="443"/>
        <v>-4.2687098909447005E-4</v>
      </c>
      <c r="D3574" s="104">
        <f t="shared" ca="1" si="444"/>
        <v>100.02704813296482</v>
      </c>
      <c r="E3574" s="104">
        <f t="shared" ca="1" si="445"/>
        <v>4.6322183189529724</v>
      </c>
      <c r="F3574" s="104">
        <f t="shared" ca="1" si="440"/>
        <v>102.74172542119726</v>
      </c>
      <c r="G3574" s="104">
        <f t="shared" si="447"/>
        <v>3564</v>
      </c>
      <c r="H3574" s="104">
        <f t="shared" ca="1" si="441"/>
        <v>102.74172542119726</v>
      </c>
    </row>
    <row r="3575" spans="1:8">
      <c r="A3575" s="104">
        <f t="shared" si="446"/>
        <v>3565</v>
      </c>
      <c r="B3575" s="104">
        <f t="shared" ca="1" si="442"/>
        <v>-2.2925102943844724</v>
      </c>
      <c r="C3575" s="104">
        <f t="shared" ca="1" si="443"/>
        <v>-2.2825102943844723E-3</v>
      </c>
      <c r="D3575" s="104">
        <f t="shared" ca="1" si="444"/>
        <v>100.02476562267044</v>
      </c>
      <c r="E3575" s="104">
        <f t="shared" ca="1" si="445"/>
        <v>4.6299358086585878</v>
      </c>
      <c r="F3575" s="104">
        <f t="shared" ca="1" si="440"/>
        <v>102.50748380640613</v>
      </c>
      <c r="G3575" s="104">
        <f t="shared" si="447"/>
        <v>3565</v>
      </c>
      <c r="H3575" s="104">
        <f t="shared" ca="1" si="441"/>
        <v>102.50748380640613</v>
      </c>
    </row>
    <row r="3576" spans="1:8">
      <c r="A3576" s="104">
        <f t="shared" si="446"/>
        <v>3566</v>
      </c>
      <c r="B3576" s="104">
        <f t="shared" ca="1" si="442"/>
        <v>0.61579224997554416</v>
      </c>
      <c r="C3576" s="104">
        <f t="shared" ca="1" si="443"/>
        <v>6.2579224997554419E-4</v>
      </c>
      <c r="D3576" s="104">
        <f t="shared" ca="1" si="444"/>
        <v>100.02539141492042</v>
      </c>
      <c r="E3576" s="104">
        <f t="shared" ca="1" si="445"/>
        <v>4.6305616009085631</v>
      </c>
      <c r="F3576" s="104">
        <f t="shared" ca="1" si="440"/>
        <v>102.57165227130655</v>
      </c>
      <c r="G3576" s="104">
        <f t="shared" si="447"/>
        <v>3566</v>
      </c>
      <c r="H3576" s="104">
        <f t="shared" ca="1" si="441"/>
        <v>102.57165227130655</v>
      </c>
    </row>
    <row r="3577" spans="1:8">
      <c r="A3577" s="104">
        <f t="shared" si="446"/>
        <v>3567</v>
      </c>
      <c r="B3577" s="104">
        <f t="shared" ca="1" si="442"/>
        <v>0.9637100685588329</v>
      </c>
      <c r="C3577" s="104">
        <f t="shared" ca="1" si="443"/>
        <v>9.737100685588329E-4</v>
      </c>
      <c r="D3577" s="104">
        <f t="shared" ca="1" si="444"/>
        <v>100.02636512498898</v>
      </c>
      <c r="E3577" s="104">
        <f t="shared" ca="1" si="445"/>
        <v>4.6315353109771218</v>
      </c>
      <c r="F3577" s="104">
        <f t="shared" ca="1" si="440"/>
        <v>102.67157596232894</v>
      </c>
      <c r="G3577" s="104">
        <f t="shared" si="447"/>
        <v>3567</v>
      </c>
      <c r="H3577" s="104">
        <f t="shared" ca="1" si="441"/>
        <v>102.67157596232894</v>
      </c>
    </row>
    <row r="3578" spans="1:8">
      <c r="A3578" s="104">
        <f t="shared" si="446"/>
        <v>3568</v>
      </c>
      <c r="B3578" s="104">
        <f t="shared" ca="1" si="442"/>
        <v>-0.81424458432142388</v>
      </c>
      <c r="C3578" s="104">
        <f t="shared" ca="1" si="443"/>
        <v>-8.0424458432142389E-4</v>
      </c>
      <c r="D3578" s="104">
        <f t="shared" ca="1" si="444"/>
        <v>100.02556088040467</v>
      </c>
      <c r="E3578" s="104">
        <f t="shared" ca="1" si="445"/>
        <v>4.6307310663928005</v>
      </c>
      <c r="F3578" s="104">
        <f t="shared" ca="1" si="440"/>
        <v>102.58903609896552</v>
      </c>
      <c r="G3578" s="104">
        <f t="shared" si="447"/>
        <v>3568</v>
      </c>
      <c r="H3578" s="104">
        <f t="shared" ca="1" si="441"/>
        <v>102.58903609896552</v>
      </c>
    </row>
    <row r="3579" spans="1:8">
      <c r="A3579" s="104">
        <f t="shared" si="446"/>
        <v>3569</v>
      </c>
      <c r="B3579" s="104">
        <f t="shared" ca="1" si="442"/>
        <v>-0.18822547475962575</v>
      </c>
      <c r="C3579" s="104">
        <f t="shared" ca="1" si="443"/>
        <v>-1.7822547475962577E-4</v>
      </c>
      <c r="D3579" s="104">
        <f t="shared" ca="1" si="444"/>
        <v>100.02538265492991</v>
      </c>
      <c r="E3579" s="104">
        <f t="shared" ca="1" si="445"/>
        <v>4.6305528409180408</v>
      </c>
      <c r="F3579" s="104">
        <f t="shared" ca="1" si="440"/>
        <v>102.57075374854033</v>
      </c>
      <c r="G3579" s="104">
        <f t="shared" si="447"/>
        <v>3569</v>
      </c>
      <c r="H3579" s="104">
        <f t="shared" ca="1" si="441"/>
        <v>102.57075374854033</v>
      </c>
    </row>
    <row r="3580" spans="1:8">
      <c r="A3580" s="104">
        <f t="shared" si="446"/>
        <v>3570</v>
      </c>
      <c r="B3580" s="104">
        <f t="shared" ca="1" si="442"/>
        <v>-0.40258580350801842</v>
      </c>
      <c r="C3580" s="104">
        <f t="shared" ca="1" si="443"/>
        <v>-3.925858035080184E-4</v>
      </c>
      <c r="D3580" s="104">
        <f t="shared" ca="1" si="444"/>
        <v>100.0249900691264</v>
      </c>
      <c r="E3580" s="104">
        <f t="shared" ca="1" si="445"/>
        <v>4.6301602551145331</v>
      </c>
      <c r="F3580" s="104">
        <f t="shared" ca="1" si="440"/>
        <v>102.53049383001688</v>
      </c>
      <c r="G3580" s="104">
        <f t="shared" si="447"/>
        <v>3570</v>
      </c>
      <c r="H3580" s="104">
        <f t="shared" ca="1" si="441"/>
        <v>102.53049383001688</v>
      </c>
    </row>
    <row r="3581" spans="1:8">
      <c r="A3581" s="104">
        <f t="shared" si="446"/>
        <v>3571</v>
      </c>
      <c r="B3581" s="104">
        <f t="shared" ca="1" si="442"/>
        <v>-0.54997728744114838</v>
      </c>
      <c r="C3581" s="104">
        <f t="shared" ca="1" si="443"/>
        <v>-5.3997728744114833E-4</v>
      </c>
      <c r="D3581" s="104">
        <f t="shared" ca="1" si="444"/>
        <v>100.02445009183896</v>
      </c>
      <c r="E3581" s="104">
        <f t="shared" ca="1" si="445"/>
        <v>4.6296202778270921</v>
      </c>
      <c r="F3581" s="104">
        <f t="shared" ca="1" si="440"/>
        <v>102.47514463707697</v>
      </c>
      <c r="G3581" s="104">
        <f t="shared" si="447"/>
        <v>3571</v>
      </c>
      <c r="H3581" s="104">
        <f t="shared" ca="1" si="441"/>
        <v>102.47514463707697</v>
      </c>
    </row>
    <row r="3582" spans="1:8">
      <c r="A3582" s="104">
        <f t="shared" si="446"/>
        <v>3572</v>
      </c>
      <c r="B3582" s="104">
        <f t="shared" ca="1" si="442"/>
        <v>-9.1664446517841669E-2</v>
      </c>
      <c r="C3582" s="104">
        <f t="shared" ca="1" si="443"/>
        <v>-8.1664446517841672E-5</v>
      </c>
      <c r="D3582" s="104">
        <f t="shared" ca="1" si="444"/>
        <v>100.02436842739245</v>
      </c>
      <c r="E3582" s="104">
        <f t="shared" ca="1" si="445"/>
        <v>4.629538613380574</v>
      </c>
      <c r="F3582" s="104">
        <f t="shared" ca="1" si="440"/>
        <v>102.46677640280659</v>
      </c>
      <c r="G3582" s="104">
        <f t="shared" si="447"/>
        <v>3572</v>
      </c>
      <c r="H3582" s="104">
        <f t="shared" ca="1" si="441"/>
        <v>102.46677640280659</v>
      </c>
    </row>
    <row r="3583" spans="1:8">
      <c r="A3583" s="104">
        <f t="shared" si="446"/>
        <v>3573</v>
      </c>
      <c r="B3583" s="104">
        <f t="shared" ca="1" si="442"/>
        <v>-0.51812173378399895</v>
      </c>
      <c r="C3583" s="104">
        <f t="shared" ca="1" si="443"/>
        <v>-5.0812173378399889E-4</v>
      </c>
      <c r="D3583" s="104">
        <f t="shared" ca="1" si="444"/>
        <v>100.02386030565866</v>
      </c>
      <c r="E3583" s="104">
        <f t="shared" ca="1" si="445"/>
        <v>4.6290304916467901</v>
      </c>
      <c r="F3583" s="104">
        <f t="shared" ca="1" si="440"/>
        <v>102.41472403231586</v>
      </c>
      <c r="G3583" s="104">
        <f t="shared" si="447"/>
        <v>3573</v>
      </c>
      <c r="H3583" s="104">
        <f t="shared" ca="1" si="441"/>
        <v>102.41472403231586</v>
      </c>
    </row>
    <row r="3584" spans="1:8">
      <c r="A3584" s="104">
        <f t="shared" si="446"/>
        <v>3574</v>
      </c>
      <c r="B3584" s="104">
        <f t="shared" ca="1" si="442"/>
        <v>-2.7118659683596444</v>
      </c>
      <c r="C3584" s="104">
        <f t="shared" ca="1" si="443"/>
        <v>-2.7018659683596446E-3</v>
      </c>
      <c r="D3584" s="104">
        <f t="shared" ca="1" si="444"/>
        <v>100.0211584396903</v>
      </c>
      <c r="E3584" s="104">
        <f t="shared" ca="1" si="445"/>
        <v>4.6263286256784308</v>
      </c>
      <c r="F3584" s="104">
        <f t="shared" ca="1" si="440"/>
        <v>102.13838665617727</v>
      </c>
      <c r="G3584" s="104">
        <f t="shared" si="447"/>
        <v>3574</v>
      </c>
      <c r="H3584" s="104">
        <f t="shared" ca="1" si="441"/>
        <v>102.13838665617727</v>
      </c>
    </row>
    <row r="3585" spans="1:8">
      <c r="A3585" s="104">
        <f t="shared" si="446"/>
        <v>3575</v>
      </c>
      <c r="B3585" s="104">
        <f t="shared" ca="1" si="442"/>
        <v>-0.82881364504308919</v>
      </c>
      <c r="C3585" s="104">
        <f t="shared" ca="1" si="443"/>
        <v>-8.188136450430892E-4</v>
      </c>
      <c r="D3585" s="104">
        <f t="shared" ca="1" si="444"/>
        <v>100.02033962604526</v>
      </c>
      <c r="E3585" s="104">
        <f t="shared" ca="1" si="445"/>
        <v>4.6255098120333882</v>
      </c>
      <c r="F3585" s="104">
        <f t="shared" ca="1" si="440"/>
        <v>102.05478858179329</v>
      </c>
      <c r="G3585" s="104">
        <f t="shared" si="447"/>
        <v>3575</v>
      </c>
      <c r="H3585" s="104">
        <f t="shared" ca="1" si="441"/>
        <v>102.05478858179329</v>
      </c>
    </row>
    <row r="3586" spans="1:8">
      <c r="A3586" s="104">
        <f t="shared" si="446"/>
        <v>3576</v>
      </c>
      <c r="B3586" s="104">
        <f t="shared" ca="1" si="442"/>
        <v>0.91156000712282692</v>
      </c>
      <c r="C3586" s="104">
        <f t="shared" ca="1" si="443"/>
        <v>9.2156000712282694E-4</v>
      </c>
      <c r="D3586" s="104">
        <f t="shared" ca="1" si="444"/>
        <v>100.02126118605239</v>
      </c>
      <c r="E3586" s="104">
        <f t="shared" ca="1" si="445"/>
        <v>4.6264313720405106</v>
      </c>
      <c r="F3586" s="104">
        <f t="shared" ca="1" si="440"/>
        <v>102.14888154298137</v>
      </c>
      <c r="G3586" s="104">
        <f t="shared" si="447"/>
        <v>3576</v>
      </c>
      <c r="H3586" s="104">
        <f t="shared" ca="1" si="441"/>
        <v>102.14888154298137</v>
      </c>
    </row>
    <row r="3587" spans="1:8">
      <c r="A3587" s="104">
        <f t="shared" si="446"/>
        <v>3577</v>
      </c>
      <c r="B3587" s="104">
        <f t="shared" ca="1" si="442"/>
        <v>-0.2495100921783272</v>
      </c>
      <c r="C3587" s="104">
        <f t="shared" ca="1" si="443"/>
        <v>-2.3951009217832719E-4</v>
      </c>
      <c r="D3587" s="104">
        <f t="shared" ca="1" si="444"/>
        <v>100.02102167596021</v>
      </c>
      <c r="E3587" s="104">
        <f t="shared" ca="1" si="445"/>
        <v>4.6261918619483327</v>
      </c>
      <c r="F3587" s="104">
        <f t="shared" ca="1" si="440"/>
        <v>102.12441878460284</v>
      </c>
      <c r="G3587" s="104">
        <f t="shared" si="447"/>
        <v>3577</v>
      </c>
      <c r="H3587" s="104">
        <f t="shared" ca="1" si="441"/>
        <v>102.12441878460284</v>
      </c>
    </row>
    <row r="3588" spans="1:8">
      <c r="A3588" s="104">
        <f t="shared" si="446"/>
        <v>3578</v>
      </c>
      <c r="B3588" s="104">
        <f t="shared" ca="1" si="442"/>
        <v>-0.33883194011806539</v>
      </c>
      <c r="C3588" s="104">
        <f t="shared" ca="1" si="443"/>
        <v>-3.288319401180654E-4</v>
      </c>
      <c r="D3588" s="104">
        <f t="shared" ca="1" si="444"/>
        <v>100.02069284402009</v>
      </c>
      <c r="E3588" s="104">
        <f t="shared" ca="1" si="445"/>
        <v>4.6258630300082144</v>
      </c>
      <c r="F3588" s="104">
        <f t="shared" ca="1" si="440"/>
        <v>102.09084253461471</v>
      </c>
      <c r="G3588" s="104">
        <f t="shared" si="447"/>
        <v>3578</v>
      </c>
      <c r="H3588" s="104">
        <f t="shared" ca="1" si="441"/>
        <v>102.09084253461471</v>
      </c>
    </row>
    <row r="3589" spans="1:8">
      <c r="A3589" s="104">
        <f t="shared" si="446"/>
        <v>3579</v>
      </c>
      <c r="B3589" s="104">
        <f t="shared" ca="1" si="442"/>
        <v>7.3667105169144875E-2</v>
      </c>
      <c r="C3589" s="104">
        <f t="shared" ca="1" si="443"/>
        <v>8.3667105169144874E-5</v>
      </c>
      <c r="D3589" s="104">
        <f t="shared" ca="1" si="444"/>
        <v>100.02077651112526</v>
      </c>
      <c r="E3589" s="104">
        <f t="shared" ca="1" si="445"/>
        <v>4.6259466971133838</v>
      </c>
      <c r="F3589" s="104">
        <f t="shared" ca="1" si="440"/>
        <v>102.09938453721122</v>
      </c>
      <c r="G3589" s="104">
        <f t="shared" si="447"/>
        <v>3579</v>
      </c>
      <c r="H3589" s="104">
        <f t="shared" ca="1" si="441"/>
        <v>102.09938453721122</v>
      </c>
    </row>
    <row r="3590" spans="1:8">
      <c r="A3590" s="104">
        <f t="shared" si="446"/>
        <v>3580</v>
      </c>
      <c r="B3590" s="104">
        <f t="shared" ca="1" si="442"/>
        <v>0.43285947320716112</v>
      </c>
      <c r="C3590" s="104">
        <f t="shared" ca="1" si="443"/>
        <v>4.4285947320716116E-4</v>
      </c>
      <c r="D3590" s="104">
        <f t="shared" ca="1" si="444"/>
        <v>100.02121937059847</v>
      </c>
      <c r="E3590" s="104">
        <f t="shared" ca="1" si="445"/>
        <v>4.6263895565865907</v>
      </c>
      <c r="F3590" s="104">
        <f t="shared" ca="1" si="440"/>
        <v>102.1446102304363</v>
      </c>
      <c r="G3590" s="104">
        <f t="shared" si="447"/>
        <v>3580</v>
      </c>
      <c r="H3590" s="104">
        <f t="shared" ca="1" si="441"/>
        <v>102.1446102304363</v>
      </c>
    </row>
    <row r="3591" spans="1:8">
      <c r="A3591" s="104">
        <f t="shared" si="446"/>
        <v>3581</v>
      </c>
      <c r="B3591" s="104">
        <f t="shared" ca="1" si="442"/>
        <v>0.49918443018664715</v>
      </c>
      <c r="C3591" s="104">
        <f t="shared" ca="1" si="443"/>
        <v>5.0918443018664714E-4</v>
      </c>
      <c r="D3591" s="104">
        <f t="shared" ca="1" si="444"/>
        <v>100.02172855502866</v>
      </c>
      <c r="E3591" s="104">
        <f t="shared" ca="1" si="445"/>
        <v>4.6268987410167774</v>
      </c>
      <c r="F3591" s="104">
        <f t="shared" ca="1" si="440"/>
        <v>102.19663391929531</v>
      </c>
      <c r="G3591" s="104">
        <f t="shared" si="447"/>
        <v>3581</v>
      </c>
      <c r="H3591" s="104">
        <f t="shared" ca="1" si="441"/>
        <v>102.19663391929531</v>
      </c>
    </row>
    <row r="3592" spans="1:8">
      <c r="A3592" s="104">
        <f t="shared" si="446"/>
        <v>3582</v>
      </c>
      <c r="B3592" s="104">
        <f t="shared" ca="1" si="442"/>
        <v>0.89187019028040648</v>
      </c>
      <c r="C3592" s="104">
        <f t="shared" ca="1" si="443"/>
        <v>9.0187019028040649E-4</v>
      </c>
      <c r="D3592" s="104">
        <f t="shared" ca="1" si="444"/>
        <v>100.02263042521894</v>
      </c>
      <c r="E3592" s="104">
        <f t="shared" ca="1" si="445"/>
        <v>4.627800611207058</v>
      </c>
      <c r="F3592" s="104">
        <f t="shared" ca="1" si="440"/>
        <v>102.2888435913013</v>
      </c>
      <c r="G3592" s="104">
        <f t="shared" si="447"/>
        <v>3582</v>
      </c>
      <c r="H3592" s="104">
        <f t="shared" ca="1" si="441"/>
        <v>102.2888435913013</v>
      </c>
    </row>
    <row r="3593" spans="1:8">
      <c r="A3593" s="104">
        <f t="shared" si="446"/>
        <v>3583</v>
      </c>
      <c r="B3593" s="104">
        <f t="shared" ca="1" si="442"/>
        <v>-1.3743654224563975</v>
      </c>
      <c r="C3593" s="104">
        <f t="shared" ca="1" si="443"/>
        <v>-1.3643654224563975E-3</v>
      </c>
      <c r="D3593" s="104">
        <f t="shared" ca="1" si="444"/>
        <v>100.02126605979647</v>
      </c>
      <c r="E3593" s="104">
        <f t="shared" ca="1" si="445"/>
        <v>4.6264362457846016</v>
      </c>
      <c r="F3593" s="104">
        <f t="shared" ca="1" si="440"/>
        <v>102.14937939170238</v>
      </c>
      <c r="G3593" s="104">
        <f t="shared" si="447"/>
        <v>3583</v>
      </c>
      <c r="H3593" s="104">
        <f t="shared" ca="1" si="441"/>
        <v>102.14937939170238</v>
      </c>
    </row>
    <row r="3594" spans="1:8">
      <c r="A3594" s="104">
        <f t="shared" si="446"/>
        <v>3584</v>
      </c>
      <c r="B3594" s="104">
        <f t="shared" ca="1" si="442"/>
        <v>0.52143281150773202</v>
      </c>
      <c r="C3594" s="104">
        <f t="shared" ca="1" si="443"/>
        <v>5.3143281150773208E-4</v>
      </c>
      <c r="D3594" s="104">
        <f t="shared" ca="1" si="444"/>
        <v>100.02179749260799</v>
      </c>
      <c r="E3594" s="104">
        <f t="shared" ca="1" si="445"/>
        <v>4.6269676785961096</v>
      </c>
      <c r="F3594" s="104">
        <f t="shared" ref="F3594:F3657" ca="1" si="448">EXP(E3594)</f>
        <v>102.20367935069829</v>
      </c>
      <c r="G3594" s="104">
        <f t="shared" si="447"/>
        <v>3584</v>
      </c>
      <c r="H3594" s="104">
        <f t="shared" ref="H3594:H3657" ca="1" si="449">F3594</f>
        <v>102.20367935069829</v>
      </c>
    </row>
    <row r="3595" spans="1:8">
      <c r="A3595" s="104">
        <f t="shared" si="446"/>
        <v>3585</v>
      </c>
      <c r="B3595" s="104">
        <f t="shared" ref="B3595:B3658" ca="1" si="450">NORMINV(RAND(),0,1)</f>
        <v>-0.1664391138258573</v>
      </c>
      <c r="C3595" s="104">
        <f t="shared" ref="C3595:C3658" ca="1" si="451">$E$2+B3595*$C$3</f>
        <v>-1.5643911382585729E-4</v>
      </c>
      <c r="D3595" s="104">
        <f t="shared" ref="D3595:D3658" ca="1" si="452">D3594+C3595</f>
        <v>100.02164105349416</v>
      </c>
      <c r="E3595" s="104">
        <f t="shared" ref="E3595:E3658" ca="1" si="453">E3594+C3595</f>
        <v>4.6268112394822838</v>
      </c>
      <c r="F3595" s="104">
        <f t="shared" ca="1" si="448"/>
        <v>102.18769194823108</v>
      </c>
      <c r="G3595" s="104">
        <f t="shared" si="447"/>
        <v>3585</v>
      </c>
      <c r="H3595" s="104">
        <f t="shared" ca="1" si="449"/>
        <v>102.18769194823108</v>
      </c>
    </row>
    <row r="3596" spans="1:8">
      <c r="A3596" s="104">
        <f t="shared" ref="A3596:A3659" si="454">A3595+1</f>
        <v>3586</v>
      </c>
      <c r="B3596" s="104">
        <f t="shared" ca="1" si="450"/>
        <v>0.39711857845285725</v>
      </c>
      <c r="C3596" s="104">
        <f t="shared" ca="1" si="451"/>
        <v>4.0711857845285727E-4</v>
      </c>
      <c r="D3596" s="104">
        <f t="shared" ca="1" si="452"/>
        <v>100.02204817207262</v>
      </c>
      <c r="E3596" s="104">
        <f t="shared" ca="1" si="453"/>
        <v>4.6272183580607367</v>
      </c>
      <c r="F3596" s="104">
        <f t="shared" ca="1" si="448"/>
        <v>102.22930292583872</v>
      </c>
      <c r="G3596" s="104">
        <f t="shared" ref="G3596:G3659" si="455">G3595+1</f>
        <v>3586</v>
      </c>
      <c r="H3596" s="104">
        <f t="shared" ca="1" si="449"/>
        <v>102.22930292583872</v>
      </c>
    </row>
    <row r="3597" spans="1:8">
      <c r="A3597" s="104">
        <f t="shared" si="454"/>
        <v>3587</v>
      </c>
      <c r="B3597" s="104">
        <f t="shared" ca="1" si="450"/>
        <v>5.7431157951256306E-2</v>
      </c>
      <c r="C3597" s="104">
        <f t="shared" ca="1" si="451"/>
        <v>6.7431157951256307E-5</v>
      </c>
      <c r="D3597" s="104">
        <f t="shared" ca="1" si="452"/>
        <v>100.02211560323056</v>
      </c>
      <c r="E3597" s="104">
        <f t="shared" ca="1" si="453"/>
        <v>4.6272857892186883</v>
      </c>
      <c r="F3597" s="104">
        <f t="shared" ca="1" si="448"/>
        <v>102.23619659853314</v>
      </c>
      <c r="G3597" s="104">
        <f t="shared" si="455"/>
        <v>3587</v>
      </c>
      <c r="H3597" s="104">
        <f t="shared" ca="1" si="449"/>
        <v>102.23619659853314</v>
      </c>
    </row>
    <row r="3598" spans="1:8">
      <c r="A3598" s="104">
        <f t="shared" si="454"/>
        <v>3588</v>
      </c>
      <c r="B3598" s="104">
        <f t="shared" ca="1" si="450"/>
        <v>-0.11924829478716711</v>
      </c>
      <c r="C3598" s="104">
        <f t="shared" ca="1" si="451"/>
        <v>-1.0924829478716711E-4</v>
      </c>
      <c r="D3598" s="104">
        <f t="shared" ca="1" si="452"/>
        <v>100.02200635493577</v>
      </c>
      <c r="E3598" s="104">
        <f t="shared" ca="1" si="453"/>
        <v>4.6271765409239007</v>
      </c>
      <c r="F3598" s="104">
        <f t="shared" ca="1" si="448"/>
        <v>102.22502807847118</v>
      </c>
      <c r="G3598" s="104">
        <f t="shared" si="455"/>
        <v>3588</v>
      </c>
      <c r="H3598" s="104">
        <f t="shared" ca="1" si="449"/>
        <v>102.22502807847118</v>
      </c>
    </row>
    <row r="3599" spans="1:8">
      <c r="A3599" s="104">
        <f t="shared" si="454"/>
        <v>3589</v>
      </c>
      <c r="B3599" s="104">
        <f t="shared" ca="1" si="450"/>
        <v>-0.21504045709044128</v>
      </c>
      <c r="C3599" s="104">
        <f t="shared" ca="1" si="451"/>
        <v>-2.0504045709044129E-4</v>
      </c>
      <c r="D3599" s="104">
        <f t="shared" ca="1" si="452"/>
        <v>100.02180131447868</v>
      </c>
      <c r="E3599" s="104">
        <f t="shared" ca="1" si="453"/>
        <v>4.6269715004668104</v>
      </c>
      <c r="F3599" s="104">
        <f t="shared" ca="1" si="448"/>
        <v>102.20406996069235</v>
      </c>
      <c r="G3599" s="104">
        <f t="shared" si="455"/>
        <v>3589</v>
      </c>
      <c r="H3599" s="104">
        <f t="shared" ca="1" si="449"/>
        <v>102.20406996069235</v>
      </c>
    </row>
    <row r="3600" spans="1:8">
      <c r="A3600" s="104">
        <f t="shared" si="454"/>
        <v>3590</v>
      </c>
      <c r="B3600" s="104">
        <f t="shared" ca="1" si="450"/>
        <v>2.3060529443036275</v>
      </c>
      <c r="C3600" s="104">
        <f t="shared" ca="1" si="451"/>
        <v>2.3160529443036278E-3</v>
      </c>
      <c r="D3600" s="104">
        <f t="shared" ca="1" si="452"/>
        <v>100.02411736742299</v>
      </c>
      <c r="E3600" s="104">
        <f t="shared" ca="1" si="453"/>
        <v>4.629287553411114</v>
      </c>
      <c r="F3600" s="104">
        <f t="shared" ca="1" si="448"/>
        <v>102.44105432607923</v>
      </c>
      <c r="G3600" s="104">
        <f t="shared" si="455"/>
        <v>3590</v>
      </c>
      <c r="H3600" s="104">
        <f t="shared" ca="1" si="449"/>
        <v>102.44105432607923</v>
      </c>
    </row>
    <row r="3601" spans="1:8">
      <c r="A3601" s="104">
        <f t="shared" si="454"/>
        <v>3591</v>
      </c>
      <c r="B3601" s="104">
        <f t="shared" ca="1" si="450"/>
        <v>0.16786207078579429</v>
      </c>
      <c r="C3601" s="104">
        <f t="shared" ca="1" si="451"/>
        <v>1.7786207078579429E-4</v>
      </c>
      <c r="D3601" s="104">
        <f t="shared" ca="1" si="452"/>
        <v>100.02429522949377</v>
      </c>
      <c r="E3601" s="104">
        <f t="shared" ca="1" si="453"/>
        <v>4.6294654154819002</v>
      </c>
      <c r="F3601" s="104">
        <f t="shared" ca="1" si="448"/>
        <v>102.45927632458834</v>
      </c>
      <c r="G3601" s="104">
        <f t="shared" si="455"/>
        <v>3591</v>
      </c>
      <c r="H3601" s="104">
        <f t="shared" ca="1" si="449"/>
        <v>102.45927632458834</v>
      </c>
    </row>
    <row r="3602" spans="1:8">
      <c r="A3602" s="104">
        <f t="shared" si="454"/>
        <v>3592</v>
      </c>
      <c r="B3602" s="104">
        <f t="shared" ca="1" si="450"/>
        <v>-1.3450126459092675</v>
      </c>
      <c r="C3602" s="104">
        <f t="shared" ca="1" si="451"/>
        <v>-1.3350126459092675E-3</v>
      </c>
      <c r="D3602" s="104">
        <f t="shared" ca="1" si="452"/>
        <v>100.02296021684786</v>
      </c>
      <c r="E3602" s="104">
        <f t="shared" ca="1" si="453"/>
        <v>4.6281304028359909</v>
      </c>
      <c r="F3602" s="104">
        <f t="shared" ca="1" si="448"/>
        <v>102.32258315885862</v>
      </c>
      <c r="G3602" s="104">
        <f t="shared" si="455"/>
        <v>3592</v>
      </c>
      <c r="H3602" s="104">
        <f t="shared" ca="1" si="449"/>
        <v>102.32258315885862</v>
      </c>
    </row>
    <row r="3603" spans="1:8">
      <c r="A3603" s="104">
        <f t="shared" si="454"/>
        <v>3593</v>
      </c>
      <c r="B3603" s="104">
        <f t="shared" ca="1" si="450"/>
        <v>1.9795028053382953</v>
      </c>
      <c r="C3603" s="104">
        <f t="shared" ca="1" si="451"/>
        <v>1.9895028053382954E-3</v>
      </c>
      <c r="D3603" s="104">
        <f t="shared" ca="1" si="452"/>
        <v>100.02494971965321</v>
      </c>
      <c r="E3603" s="104">
        <f t="shared" ca="1" si="453"/>
        <v>4.6301199056413296</v>
      </c>
      <c r="F3603" s="104">
        <f t="shared" ca="1" si="448"/>
        <v>102.52635686206634</v>
      </c>
      <c r="G3603" s="104">
        <f t="shared" si="455"/>
        <v>3593</v>
      </c>
      <c r="H3603" s="104">
        <f t="shared" ca="1" si="449"/>
        <v>102.52635686206634</v>
      </c>
    </row>
    <row r="3604" spans="1:8">
      <c r="A3604" s="104">
        <f t="shared" si="454"/>
        <v>3594</v>
      </c>
      <c r="B3604" s="104">
        <f t="shared" ca="1" si="450"/>
        <v>-1.7906272542331072</v>
      </c>
      <c r="C3604" s="104">
        <f t="shared" ca="1" si="451"/>
        <v>-1.7806272542331071E-3</v>
      </c>
      <c r="D3604" s="104">
        <f t="shared" ca="1" si="452"/>
        <v>100.02316909239897</v>
      </c>
      <c r="E3604" s="104">
        <f t="shared" ca="1" si="453"/>
        <v>4.6283392783870969</v>
      </c>
      <c r="F3604" s="104">
        <f t="shared" ca="1" si="448"/>
        <v>102.34395807707772</v>
      </c>
      <c r="G3604" s="104">
        <f t="shared" si="455"/>
        <v>3594</v>
      </c>
      <c r="H3604" s="104">
        <f t="shared" ca="1" si="449"/>
        <v>102.34395807707772</v>
      </c>
    </row>
    <row r="3605" spans="1:8">
      <c r="A3605" s="104">
        <f t="shared" si="454"/>
        <v>3595</v>
      </c>
      <c r="B3605" s="104">
        <f t="shared" ca="1" si="450"/>
        <v>0.35312777067845846</v>
      </c>
      <c r="C3605" s="104">
        <f t="shared" ca="1" si="451"/>
        <v>3.6312777067845848E-4</v>
      </c>
      <c r="D3605" s="104">
        <f t="shared" ca="1" si="452"/>
        <v>100.02353222016966</v>
      </c>
      <c r="E3605" s="104">
        <f t="shared" ca="1" si="453"/>
        <v>4.6287024061577755</v>
      </c>
      <c r="F3605" s="104">
        <f t="shared" ca="1" si="448"/>
        <v>102.38112875886162</v>
      </c>
      <c r="G3605" s="104">
        <f t="shared" si="455"/>
        <v>3595</v>
      </c>
      <c r="H3605" s="104">
        <f t="shared" ca="1" si="449"/>
        <v>102.38112875886162</v>
      </c>
    </row>
    <row r="3606" spans="1:8">
      <c r="A3606" s="104">
        <f t="shared" si="454"/>
        <v>3596</v>
      </c>
      <c r="B3606" s="104">
        <f t="shared" ca="1" si="450"/>
        <v>-0.28601658933718443</v>
      </c>
      <c r="C3606" s="104">
        <f t="shared" ca="1" si="451"/>
        <v>-2.7601658933718444E-4</v>
      </c>
      <c r="D3606" s="104">
        <f t="shared" ca="1" si="452"/>
        <v>100.02325620358032</v>
      </c>
      <c r="E3606" s="104">
        <f t="shared" ca="1" si="453"/>
        <v>4.6284263895684381</v>
      </c>
      <c r="F3606" s="104">
        <f t="shared" ca="1" si="448"/>
        <v>102.35287376849151</v>
      </c>
      <c r="G3606" s="104">
        <f t="shared" si="455"/>
        <v>3596</v>
      </c>
      <c r="H3606" s="104">
        <f t="shared" ca="1" si="449"/>
        <v>102.35287376849151</v>
      </c>
    </row>
    <row r="3607" spans="1:8">
      <c r="A3607" s="104">
        <f t="shared" si="454"/>
        <v>3597</v>
      </c>
      <c r="B3607" s="104">
        <f t="shared" ca="1" si="450"/>
        <v>-1.6594259599340591</v>
      </c>
      <c r="C3607" s="104">
        <f t="shared" ca="1" si="451"/>
        <v>-1.649425959934059E-3</v>
      </c>
      <c r="D3607" s="104">
        <f t="shared" ca="1" si="452"/>
        <v>100.02160677762038</v>
      </c>
      <c r="E3607" s="104">
        <f t="shared" ca="1" si="453"/>
        <v>4.6267769636085037</v>
      </c>
      <c r="F3607" s="104">
        <f t="shared" ca="1" si="448"/>
        <v>102.18418943582616</v>
      </c>
      <c r="G3607" s="104">
        <f t="shared" si="455"/>
        <v>3597</v>
      </c>
      <c r="H3607" s="104">
        <f t="shared" ca="1" si="449"/>
        <v>102.18418943582616</v>
      </c>
    </row>
    <row r="3608" spans="1:8">
      <c r="A3608" s="104">
        <f t="shared" si="454"/>
        <v>3598</v>
      </c>
      <c r="B3608" s="104">
        <f t="shared" ca="1" si="450"/>
        <v>-1.1789205015435944</v>
      </c>
      <c r="C3608" s="104">
        <f t="shared" ca="1" si="451"/>
        <v>-1.1689205015435944E-3</v>
      </c>
      <c r="D3608" s="104">
        <f t="shared" ca="1" si="452"/>
        <v>100.02043785711884</v>
      </c>
      <c r="E3608" s="104">
        <f t="shared" ca="1" si="453"/>
        <v>4.6256080431069604</v>
      </c>
      <c r="F3608" s="104">
        <f t="shared" ca="1" si="448"/>
        <v>102.06481402563585</v>
      </c>
      <c r="G3608" s="104">
        <f t="shared" si="455"/>
        <v>3598</v>
      </c>
      <c r="H3608" s="104">
        <f t="shared" ca="1" si="449"/>
        <v>102.06481402563585</v>
      </c>
    </row>
    <row r="3609" spans="1:8">
      <c r="A3609" s="104">
        <f t="shared" si="454"/>
        <v>3599</v>
      </c>
      <c r="B3609" s="104">
        <f t="shared" ca="1" si="450"/>
        <v>1.1907528219738999</v>
      </c>
      <c r="C3609" s="104">
        <f t="shared" ca="1" si="451"/>
        <v>1.2007528219739E-3</v>
      </c>
      <c r="D3609" s="104">
        <f t="shared" ca="1" si="452"/>
        <v>100.02163860994081</v>
      </c>
      <c r="E3609" s="104">
        <f t="shared" ca="1" si="453"/>
        <v>4.6268087959289339</v>
      </c>
      <c r="F3609" s="104">
        <f t="shared" ca="1" si="448"/>
        <v>102.18744224745919</v>
      </c>
      <c r="G3609" s="104">
        <f t="shared" si="455"/>
        <v>3599</v>
      </c>
      <c r="H3609" s="104">
        <f t="shared" ca="1" si="449"/>
        <v>102.18744224745919</v>
      </c>
    </row>
    <row r="3610" spans="1:8">
      <c r="A3610" s="104">
        <f t="shared" si="454"/>
        <v>3600</v>
      </c>
      <c r="B3610" s="104">
        <f t="shared" ca="1" si="450"/>
        <v>0.14201579836247008</v>
      </c>
      <c r="C3610" s="104">
        <f t="shared" ca="1" si="451"/>
        <v>1.5201579836247007E-4</v>
      </c>
      <c r="D3610" s="104">
        <f t="shared" ca="1" si="452"/>
        <v>100.02179062573917</v>
      </c>
      <c r="E3610" s="104">
        <f t="shared" ca="1" si="453"/>
        <v>4.6269608117272965</v>
      </c>
      <c r="F3610" s="104">
        <f t="shared" ca="1" si="448"/>
        <v>102.20297753384962</v>
      </c>
      <c r="G3610" s="104">
        <f t="shared" si="455"/>
        <v>3600</v>
      </c>
      <c r="H3610" s="104">
        <f t="shared" ca="1" si="449"/>
        <v>102.20297753384962</v>
      </c>
    </row>
    <row r="3611" spans="1:8">
      <c r="A3611" s="104">
        <f t="shared" si="454"/>
        <v>3601</v>
      </c>
      <c r="B3611" s="104">
        <f t="shared" ca="1" si="450"/>
        <v>0.44878873952417331</v>
      </c>
      <c r="C3611" s="104">
        <f t="shared" ca="1" si="451"/>
        <v>4.5878873952417336E-4</v>
      </c>
      <c r="D3611" s="104">
        <f t="shared" ca="1" si="452"/>
        <v>100.02224941447869</v>
      </c>
      <c r="E3611" s="104">
        <f t="shared" ca="1" si="453"/>
        <v>4.6274196004668209</v>
      </c>
      <c r="F3611" s="104">
        <f t="shared" ca="1" si="448"/>
        <v>102.24987786693771</v>
      </c>
      <c r="G3611" s="104">
        <f t="shared" si="455"/>
        <v>3601</v>
      </c>
      <c r="H3611" s="104">
        <f t="shared" ca="1" si="449"/>
        <v>102.24987786693771</v>
      </c>
    </row>
    <row r="3612" spans="1:8">
      <c r="A3612" s="104">
        <f t="shared" si="454"/>
        <v>3602</v>
      </c>
      <c r="B3612" s="104">
        <f t="shared" ca="1" si="450"/>
        <v>0.5063171070167265</v>
      </c>
      <c r="C3612" s="104">
        <f t="shared" ca="1" si="451"/>
        <v>5.163171070167265E-4</v>
      </c>
      <c r="D3612" s="104">
        <f t="shared" ca="1" si="452"/>
        <v>100.02276573158571</v>
      </c>
      <c r="E3612" s="104">
        <f t="shared" ca="1" si="453"/>
        <v>4.6279359175738373</v>
      </c>
      <c r="F3612" s="104">
        <f t="shared" ca="1" si="448"/>
        <v>102.30268485947444</v>
      </c>
      <c r="G3612" s="104">
        <f t="shared" si="455"/>
        <v>3602</v>
      </c>
      <c r="H3612" s="104">
        <f t="shared" ca="1" si="449"/>
        <v>102.30268485947444</v>
      </c>
    </row>
    <row r="3613" spans="1:8">
      <c r="A3613" s="104">
        <f t="shared" si="454"/>
        <v>3603</v>
      </c>
      <c r="B3613" s="104">
        <f t="shared" ca="1" si="450"/>
        <v>1.0564314909396044</v>
      </c>
      <c r="C3613" s="104">
        <f t="shared" ca="1" si="451"/>
        <v>1.0664314909396046E-3</v>
      </c>
      <c r="D3613" s="104">
        <f t="shared" ca="1" si="452"/>
        <v>100.02383216307665</v>
      </c>
      <c r="E3613" s="104">
        <f t="shared" ca="1" si="453"/>
        <v>4.6290023490647769</v>
      </c>
      <c r="F3613" s="104">
        <f t="shared" ca="1" si="448"/>
        <v>102.41184185810151</v>
      </c>
      <c r="G3613" s="104">
        <f t="shared" si="455"/>
        <v>3603</v>
      </c>
      <c r="H3613" s="104">
        <f t="shared" ca="1" si="449"/>
        <v>102.41184185810151</v>
      </c>
    </row>
    <row r="3614" spans="1:8">
      <c r="A3614" s="104">
        <f t="shared" si="454"/>
        <v>3604</v>
      </c>
      <c r="B3614" s="104">
        <f t="shared" ca="1" si="450"/>
        <v>-0.13750672471426312</v>
      </c>
      <c r="C3614" s="104">
        <f t="shared" ca="1" si="451"/>
        <v>-1.2750672471426312E-4</v>
      </c>
      <c r="D3614" s="104">
        <f t="shared" ca="1" si="452"/>
        <v>100.02370465635194</v>
      </c>
      <c r="E3614" s="104">
        <f t="shared" ca="1" si="453"/>
        <v>4.6288748423400623</v>
      </c>
      <c r="F3614" s="104">
        <f t="shared" ca="1" si="448"/>
        <v>102.39878449204288</v>
      </c>
      <c r="G3614" s="104">
        <f t="shared" si="455"/>
        <v>3604</v>
      </c>
      <c r="H3614" s="104">
        <f t="shared" ca="1" si="449"/>
        <v>102.39878449204288</v>
      </c>
    </row>
    <row r="3615" spans="1:8">
      <c r="A3615" s="104">
        <f t="shared" si="454"/>
        <v>3605</v>
      </c>
      <c r="B3615" s="104">
        <f t="shared" ca="1" si="450"/>
        <v>0.81444405293910194</v>
      </c>
      <c r="C3615" s="104">
        <f t="shared" ca="1" si="451"/>
        <v>8.2444405293910202E-4</v>
      </c>
      <c r="D3615" s="104">
        <f t="shared" ca="1" si="452"/>
        <v>100.02452910040488</v>
      </c>
      <c r="E3615" s="104">
        <f t="shared" ca="1" si="453"/>
        <v>4.6296992863930013</v>
      </c>
      <c r="F3615" s="104">
        <f t="shared" ca="1" si="448"/>
        <v>102.48324137114754</v>
      </c>
      <c r="G3615" s="104">
        <f t="shared" si="455"/>
        <v>3605</v>
      </c>
      <c r="H3615" s="104">
        <f t="shared" ca="1" si="449"/>
        <v>102.48324137114754</v>
      </c>
    </row>
    <row r="3616" spans="1:8">
      <c r="A3616" s="104">
        <f t="shared" si="454"/>
        <v>3606</v>
      </c>
      <c r="B3616" s="104">
        <f t="shared" ca="1" si="450"/>
        <v>-0.24770193865404472</v>
      </c>
      <c r="C3616" s="104">
        <f t="shared" ca="1" si="451"/>
        <v>-2.377019386540447E-4</v>
      </c>
      <c r="D3616" s="104">
        <f t="shared" ca="1" si="452"/>
        <v>100.02429139846622</v>
      </c>
      <c r="E3616" s="104">
        <f t="shared" ca="1" si="453"/>
        <v>4.6294615844543472</v>
      </c>
      <c r="F3616" s="104">
        <f t="shared" ca="1" si="448"/>
        <v>102.45888380102957</v>
      </c>
      <c r="G3616" s="104">
        <f t="shared" si="455"/>
        <v>3606</v>
      </c>
      <c r="H3616" s="104">
        <f t="shared" ca="1" si="449"/>
        <v>102.45888380102957</v>
      </c>
    </row>
    <row r="3617" spans="1:8">
      <c r="A3617" s="104">
        <f t="shared" si="454"/>
        <v>3607</v>
      </c>
      <c r="B3617" s="104">
        <f t="shared" ca="1" si="450"/>
        <v>0.11001287038958651</v>
      </c>
      <c r="C3617" s="104">
        <f t="shared" ca="1" si="451"/>
        <v>1.2001287038958651E-4</v>
      </c>
      <c r="D3617" s="104">
        <f t="shared" ca="1" si="452"/>
        <v>100.0244114113366</v>
      </c>
      <c r="E3617" s="104">
        <f t="shared" ca="1" si="453"/>
        <v>4.6295815973247372</v>
      </c>
      <c r="F3617" s="104">
        <f t="shared" ca="1" si="448"/>
        <v>102.47118092366321</v>
      </c>
      <c r="G3617" s="104">
        <f t="shared" si="455"/>
        <v>3607</v>
      </c>
      <c r="H3617" s="104">
        <f t="shared" ca="1" si="449"/>
        <v>102.47118092366321</v>
      </c>
    </row>
    <row r="3618" spans="1:8">
      <c r="A3618" s="104">
        <f t="shared" si="454"/>
        <v>3608</v>
      </c>
      <c r="B3618" s="104">
        <f t="shared" ca="1" si="450"/>
        <v>0.97801375644440314</v>
      </c>
      <c r="C3618" s="104">
        <f t="shared" ca="1" si="451"/>
        <v>9.8801375644440325E-4</v>
      </c>
      <c r="D3618" s="104">
        <f t="shared" ca="1" si="452"/>
        <v>100.02539942509304</v>
      </c>
      <c r="E3618" s="104">
        <f t="shared" ca="1" si="453"/>
        <v>4.6305696110811816</v>
      </c>
      <c r="F3618" s="104">
        <f t="shared" ca="1" si="448"/>
        <v>102.57247389123766</v>
      </c>
      <c r="G3618" s="104">
        <f t="shared" si="455"/>
        <v>3608</v>
      </c>
      <c r="H3618" s="104">
        <f t="shared" ca="1" si="449"/>
        <v>102.57247389123766</v>
      </c>
    </row>
    <row r="3619" spans="1:8">
      <c r="A3619" s="104">
        <f t="shared" si="454"/>
        <v>3609</v>
      </c>
      <c r="B3619" s="104">
        <f t="shared" ca="1" si="450"/>
        <v>-0.60972133036427434</v>
      </c>
      <c r="C3619" s="104">
        <f t="shared" ca="1" si="451"/>
        <v>-5.9972133036427435E-4</v>
      </c>
      <c r="D3619" s="104">
        <f t="shared" ca="1" si="452"/>
        <v>100.02479970376268</v>
      </c>
      <c r="E3619" s="104">
        <f t="shared" ca="1" si="453"/>
        <v>4.629969889750817</v>
      </c>
      <c r="F3619" s="104">
        <f t="shared" ca="1" si="448"/>
        <v>102.51097743294889</v>
      </c>
      <c r="G3619" s="104">
        <f t="shared" si="455"/>
        <v>3609</v>
      </c>
      <c r="H3619" s="104">
        <f t="shared" ca="1" si="449"/>
        <v>102.51097743294889</v>
      </c>
    </row>
    <row r="3620" spans="1:8">
      <c r="A3620" s="104">
        <f t="shared" si="454"/>
        <v>3610</v>
      </c>
      <c r="B3620" s="104">
        <f t="shared" ca="1" si="450"/>
        <v>-1.3656229944228797</v>
      </c>
      <c r="C3620" s="104">
        <f t="shared" ca="1" si="451"/>
        <v>-1.3556229944228797E-3</v>
      </c>
      <c r="D3620" s="104">
        <f t="shared" ca="1" si="452"/>
        <v>100.02344408076826</v>
      </c>
      <c r="E3620" s="104">
        <f t="shared" ca="1" si="453"/>
        <v>4.6286142667563945</v>
      </c>
      <c r="F3620" s="104">
        <f t="shared" ca="1" si="448"/>
        <v>102.37210534512509</v>
      </c>
      <c r="G3620" s="104">
        <f t="shared" si="455"/>
        <v>3610</v>
      </c>
      <c r="H3620" s="104">
        <f t="shared" ca="1" si="449"/>
        <v>102.37210534512509</v>
      </c>
    </row>
    <row r="3621" spans="1:8">
      <c r="A3621" s="104">
        <f t="shared" si="454"/>
        <v>3611</v>
      </c>
      <c r="B3621" s="104">
        <f t="shared" ca="1" si="450"/>
        <v>1.1806457291792607</v>
      </c>
      <c r="C3621" s="104">
        <f t="shared" ca="1" si="451"/>
        <v>1.1906457291792608E-3</v>
      </c>
      <c r="D3621" s="104">
        <f t="shared" ca="1" si="452"/>
        <v>100.02463472649744</v>
      </c>
      <c r="E3621" s="104">
        <f t="shared" ca="1" si="453"/>
        <v>4.6298049124855734</v>
      </c>
      <c r="F3621" s="104">
        <f t="shared" ca="1" si="448"/>
        <v>102.494066847204</v>
      </c>
      <c r="G3621" s="104">
        <f t="shared" si="455"/>
        <v>3611</v>
      </c>
      <c r="H3621" s="104">
        <f t="shared" ca="1" si="449"/>
        <v>102.494066847204</v>
      </c>
    </row>
    <row r="3622" spans="1:8">
      <c r="A3622" s="104">
        <f t="shared" si="454"/>
        <v>3612</v>
      </c>
      <c r="B3622" s="104">
        <f t="shared" ca="1" si="450"/>
        <v>-0.62901533531561826</v>
      </c>
      <c r="C3622" s="104">
        <f t="shared" ca="1" si="451"/>
        <v>-6.1901533531561826E-4</v>
      </c>
      <c r="D3622" s="104">
        <f t="shared" ca="1" si="452"/>
        <v>100.02401571116212</v>
      </c>
      <c r="E3622" s="104">
        <f t="shared" ca="1" si="453"/>
        <v>4.6291858971502577</v>
      </c>
      <c r="F3622" s="104">
        <f t="shared" ca="1" si="448"/>
        <v>102.43064108083303</v>
      </c>
      <c r="G3622" s="104">
        <f t="shared" si="455"/>
        <v>3612</v>
      </c>
      <c r="H3622" s="104">
        <f t="shared" ca="1" si="449"/>
        <v>102.43064108083303</v>
      </c>
    </row>
    <row r="3623" spans="1:8">
      <c r="A3623" s="104">
        <f t="shared" si="454"/>
        <v>3613</v>
      </c>
      <c r="B3623" s="104">
        <f t="shared" ca="1" si="450"/>
        <v>0.49830574145270479</v>
      </c>
      <c r="C3623" s="104">
        <f t="shared" ca="1" si="451"/>
        <v>5.0830574145270481E-4</v>
      </c>
      <c r="D3623" s="104">
        <f t="shared" ca="1" si="452"/>
        <v>100.02452401690357</v>
      </c>
      <c r="E3623" s="104">
        <f t="shared" ca="1" si="453"/>
        <v>4.6296942028917103</v>
      </c>
      <c r="F3623" s="104">
        <f t="shared" ca="1" si="448"/>
        <v>102.48272039878191</v>
      </c>
      <c r="G3623" s="104">
        <f t="shared" si="455"/>
        <v>3613</v>
      </c>
      <c r="H3623" s="104">
        <f t="shared" ca="1" si="449"/>
        <v>102.48272039878191</v>
      </c>
    </row>
    <row r="3624" spans="1:8">
      <c r="A3624" s="104">
        <f t="shared" si="454"/>
        <v>3614</v>
      </c>
      <c r="B3624" s="104">
        <f t="shared" ca="1" si="450"/>
        <v>0.74541430230159267</v>
      </c>
      <c r="C3624" s="104">
        <f t="shared" ca="1" si="451"/>
        <v>7.5541430230159276E-4</v>
      </c>
      <c r="D3624" s="104">
        <f t="shared" ca="1" si="452"/>
        <v>100.02527943120587</v>
      </c>
      <c r="E3624" s="104">
        <f t="shared" ca="1" si="453"/>
        <v>4.6304496171940119</v>
      </c>
      <c r="F3624" s="104">
        <f t="shared" ca="1" si="448"/>
        <v>102.56016655979587</v>
      </c>
      <c r="G3624" s="104">
        <f t="shared" si="455"/>
        <v>3614</v>
      </c>
      <c r="H3624" s="104">
        <f t="shared" ca="1" si="449"/>
        <v>102.56016655979587</v>
      </c>
    </row>
    <row r="3625" spans="1:8">
      <c r="A3625" s="104">
        <f t="shared" si="454"/>
        <v>3615</v>
      </c>
      <c r="B3625" s="104">
        <f t="shared" ca="1" si="450"/>
        <v>-0.82375700790861206</v>
      </c>
      <c r="C3625" s="104">
        <f t="shared" ca="1" si="451"/>
        <v>-8.1375700790861205E-4</v>
      </c>
      <c r="D3625" s="104">
        <f t="shared" ca="1" si="452"/>
        <v>100.02446567419797</v>
      </c>
      <c r="E3625" s="104">
        <f t="shared" ca="1" si="453"/>
        <v>4.6296358601861032</v>
      </c>
      <c r="F3625" s="104">
        <f t="shared" ca="1" si="448"/>
        <v>102.47674145401147</v>
      </c>
      <c r="G3625" s="104">
        <f t="shared" si="455"/>
        <v>3615</v>
      </c>
      <c r="H3625" s="104">
        <f t="shared" ca="1" si="449"/>
        <v>102.47674145401147</v>
      </c>
    </row>
    <row r="3626" spans="1:8">
      <c r="A3626" s="104">
        <f t="shared" si="454"/>
        <v>3616</v>
      </c>
      <c r="B3626" s="104">
        <f t="shared" ca="1" si="450"/>
        <v>-0.19040551310126547</v>
      </c>
      <c r="C3626" s="104">
        <f t="shared" ca="1" si="451"/>
        <v>-1.8040551310126546E-4</v>
      </c>
      <c r="D3626" s="104">
        <f t="shared" ca="1" si="452"/>
        <v>100.02428526868486</v>
      </c>
      <c r="E3626" s="104">
        <f t="shared" ca="1" si="453"/>
        <v>4.6294554546730016</v>
      </c>
      <c r="F3626" s="104">
        <f t="shared" ca="1" si="448"/>
        <v>102.45825575239985</v>
      </c>
      <c r="G3626" s="104">
        <f t="shared" si="455"/>
        <v>3616</v>
      </c>
      <c r="H3626" s="104">
        <f t="shared" ca="1" si="449"/>
        <v>102.45825575239985</v>
      </c>
    </row>
    <row r="3627" spans="1:8">
      <c r="A3627" s="104">
        <f t="shared" si="454"/>
        <v>3617</v>
      </c>
      <c r="B3627" s="104">
        <f t="shared" ca="1" si="450"/>
        <v>-1.3466224573071406</v>
      </c>
      <c r="C3627" s="104">
        <f t="shared" ca="1" si="451"/>
        <v>-1.3366224573071405E-3</v>
      </c>
      <c r="D3627" s="104">
        <f t="shared" ca="1" si="452"/>
        <v>100.02294864622756</v>
      </c>
      <c r="E3627" s="104">
        <f t="shared" ca="1" si="453"/>
        <v>4.6281188322156943</v>
      </c>
      <c r="F3627" s="104">
        <f t="shared" ca="1" si="448"/>
        <v>102.32139922995053</v>
      </c>
      <c r="G3627" s="104">
        <f t="shared" si="455"/>
        <v>3617</v>
      </c>
      <c r="H3627" s="104">
        <f t="shared" ca="1" si="449"/>
        <v>102.32139922995053</v>
      </c>
    </row>
    <row r="3628" spans="1:8">
      <c r="A3628" s="104">
        <f t="shared" si="454"/>
        <v>3618</v>
      </c>
      <c r="B3628" s="104">
        <f t="shared" ca="1" si="450"/>
        <v>0.47466756600183779</v>
      </c>
      <c r="C3628" s="104">
        <f t="shared" ca="1" si="451"/>
        <v>4.8466756600183783E-4</v>
      </c>
      <c r="D3628" s="104">
        <f t="shared" ca="1" si="452"/>
        <v>100.02343331379356</v>
      </c>
      <c r="E3628" s="104">
        <f t="shared" ca="1" si="453"/>
        <v>4.6286034997816961</v>
      </c>
      <c r="F3628" s="104">
        <f t="shared" ca="1" si="448"/>
        <v>102.37100311319087</v>
      </c>
      <c r="G3628" s="104">
        <f t="shared" si="455"/>
        <v>3618</v>
      </c>
      <c r="H3628" s="104">
        <f t="shared" ca="1" si="449"/>
        <v>102.37100311319087</v>
      </c>
    </row>
    <row r="3629" spans="1:8">
      <c r="A3629" s="104">
        <f t="shared" si="454"/>
        <v>3619</v>
      </c>
      <c r="B3629" s="104">
        <f t="shared" ca="1" si="450"/>
        <v>-0.98278121917963013</v>
      </c>
      <c r="C3629" s="104">
        <f t="shared" ca="1" si="451"/>
        <v>-9.7278121917963021E-4</v>
      </c>
      <c r="D3629" s="104">
        <f t="shared" ca="1" si="452"/>
        <v>100.02246053257439</v>
      </c>
      <c r="E3629" s="104">
        <f t="shared" ca="1" si="453"/>
        <v>4.6276307185625161</v>
      </c>
      <c r="F3629" s="104">
        <f t="shared" ca="1" si="448"/>
        <v>102.27146694528041</v>
      </c>
      <c r="G3629" s="104">
        <f t="shared" si="455"/>
        <v>3619</v>
      </c>
      <c r="H3629" s="104">
        <f t="shared" ca="1" si="449"/>
        <v>102.27146694528041</v>
      </c>
    </row>
    <row r="3630" spans="1:8">
      <c r="A3630" s="104">
        <f t="shared" si="454"/>
        <v>3620</v>
      </c>
      <c r="B3630" s="104">
        <f t="shared" ca="1" si="450"/>
        <v>-0.85263502491804233</v>
      </c>
      <c r="C3630" s="104">
        <f t="shared" ca="1" si="451"/>
        <v>-8.4263502491804235E-4</v>
      </c>
      <c r="D3630" s="104">
        <f t="shared" ca="1" si="452"/>
        <v>100.02161789754946</v>
      </c>
      <c r="E3630" s="104">
        <f t="shared" ca="1" si="453"/>
        <v>4.6267880835375976</v>
      </c>
      <c r="F3630" s="104">
        <f t="shared" ca="1" si="448"/>
        <v>102.18532572308492</v>
      </c>
      <c r="G3630" s="104">
        <f t="shared" si="455"/>
        <v>3620</v>
      </c>
      <c r="H3630" s="104">
        <f t="shared" ca="1" si="449"/>
        <v>102.18532572308492</v>
      </c>
    </row>
    <row r="3631" spans="1:8">
      <c r="A3631" s="104">
        <f t="shared" si="454"/>
        <v>3621</v>
      </c>
      <c r="B3631" s="104">
        <f t="shared" ca="1" si="450"/>
        <v>1.6321209498397966</v>
      </c>
      <c r="C3631" s="104">
        <f t="shared" ca="1" si="451"/>
        <v>1.6421209498397966E-3</v>
      </c>
      <c r="D3631" s="104">
        <f t="shared" ca="1" si="452"/>
        <v>100.0232600184993</v>
      </c>
      <c r="E3631" s="104">
        <f t="shared" ca="1" si="453"/>
        <v>4.6284302044874375</v>
      </c>
      <c r="F3631" s="104">
        <f t="shared" ca="1" si="448"/>
        <v>102.3532642371591</v>
      </c>
      <c r="G3631" s="104">
        <f t="shared" si="455"/>
        <v>3621</v>
      </c>
      <c r="H3631" s="104">
        <f t="shared" ca="1" si="449"/>
        <v>102.3532642371591</v>
      </c>
    </row>
    <row r="3632" spans="1:8">
      <c r="A3632" s="104">
        <f t="shared" si="454"/>
        <v>3622</v>
      </c>
      <c r="B3632" s="104">
        <f t="shared" ca="1" si="450"/>
        <v>-1.1357187570998479</v>
      </c>
      <c r="C3632" s="104">
        <f t="shared" ca="1" si="451"/>
        <v>-1.125718757099848E-3</v>
      </c>
      <c r="D3632" s="104">
        <f t="shared" ca="1" si="452"/>
        <v>100.02213429974221</v>
      </c>
      <c r="E3632" s="104">
        <f t="shared" ca="1" si="453"/>
        <v>4.6273044857303374</v>
      </c>
      <c r="F3632" s="104">
        <f t="shared" ca="1" si="448"/>
        <v>102.23810807664275</v>
      </c>
      <c r="G3632" s="104">
        <f t="shared" si="455"/>
        <v>3622</v>
      </c>
      <c r="H3632" s="104">
        <f t="shared" ca="1" si="449"/>
        <v>102.23810807664275</v>
      </c>
    </row>
    <row r="3633" spans="1:8">
      <c r="A3633" s="104">
        <f t="shared" si="454"/>
        <v>3623</v>
      </c>
      <c r="B3633" s="104">
        <f t="shared" ca="1" si="450"/>
        <v>-1.1752415782087975</v>
      </c>
      <c r="C3633" s="104">
        <f t="shared" ca="1" si="451"/>
        <v>-1.1652415782087975E-3</v>
      </c>
      <c r="D3633" s="104">
        <f t="shared" ca="1" si="452"/>
        <v>100.020969058164</v>
      </c>
      <c r="E3633" s="104">
        <f t="shared" ca="1" si="453"/>
        <v>4.626139244152129</v>
      </c>
      <c r="F3633" s="104">
        <f t="shared" ca="1" si="448"/>
        <v>102.11904536411782</v>
      </c>
      <c r="G3633" s="104">
        <f t="shared" si="455"/>
        <v>3623</v>
      </c>
      <c r="H3633" s="104">
        <f t="shared" ca="1" si="449"/>
        <v>102.11904536411782</v>
      </c>
    </row>
    <row r="3634" spans="1:8">
      <c r="A3634" s="104">
        <f t="shared" si="454"/>
        <v>3624</v>
      </c>
      <c r="B3634" s="104">
        <f t="shared" ca="1" si="450"/>
        <v>-1.0498955277921844</v>
      </c>
      <c r="C3634" s="104">
        <f t="shared" ca="1" si="451"/>
        <v>-1.0398955277921844E-3</v>
      </c>
      <c r="D3634" s="104">
        <f t="shared" ca="1" si="452"/>
        <v>100.0199291626362</v>
      </c>
      <c r="E3634" s="104">
        <f t="shared" ca="1" si="453"/>
        <v>4.625099348624337</v>
      </c>
      <c r="F3634" s="104">
        <f t="shared" ca="1" si="448"/>
        <v>102.01290742129197</v>
      </c>
      <c r="G3634" s="104">
        <f t="shared" si="455"/>
        <v>3624</v>
      </c>
      <c r="H3634" s="104">
        <f t="shared" ca="1" si="449"/>
        <v>102.01290742129197</v>
      </c>
    </row>
    <row r="3635" spans="1:8">
      <c r="A3635" s="104">
        <f t="shared" si="454"/>
        <v>3625</v>
      </c>
      <c r="B3635" s="104">
        <f t="shared" ca="1" si="450"/>
        <v>-0.80330457138953038</v>
      </c>
      <c r="C3635" s="104">
        <f t="shared" ca="1" si="451"/>
        <v>-7.9330457138953041E-4</v>
      </c>
      <c r="D3635" s="104">
        <f t="shared" ca="1" si="452"/>
        <v>100.01913585806481</v>
      </c>
      <c r="E3635" s="104">
        <f t="shared" ca="1" si="453"/>
        <v>4.6243060440529478</v>
      </c>
      <c r="F3635" s="104">
        <f t="shared" ca="1" si="448"/>
        <v>101.9320122070081</v>
      </c>
      <c r="G3635" s="104">
        <f t="shared" si="455"/>
        <v>3625</v>
      </c>
      <c r="H3635" s="104">
        <f t="shared" ca="1" si="449"/>
        <v>101.9320122070081</v>
      </c>
    </row>
    <row r="3636" spans="1:8">
      <c r="A3636" s="104">
        <f t="shared" si="454"/>
        <v>3626</v>
      </c>
      <c r="B3636" s="104">
        <f t="shared" ca="1" si="450"/>
        <v>-0.18285757181027207</v>
      </c>
      <c r="C3636" s="104">
        <f t="shared" ca="1" si="451"/>
        <v>-1.7285757181027207E-4</v>
      </c>
      <c r="D3636" s="104">
        <f t="shared" ca="1" si="452"/>
        <v>100.018963000493</v>
      </c>
      <c r="E3636" s="104">
        <f t="shared" ca="1" si="453"/>
        <v>4.6241331864811377</v>
      </c>
      <c r="F3636" s="104">
        <f t="shared" ca="1" si="448"/>
        <v>101.91439400965156</v>
      </c>
      <c r="G3636" s="104">
        <f t="shared" si="455"/>
        <v>3626</v>
      </c>
      <c r="H3636" s="104">
        <f t="shared" ca="1" si="449"/>
        <v>101.91439400965156</v>
      </c>
    </row>
    <row r="3637" spans="1:8">
      <c r="A3637" s="104">
        <f t="shared" si="454"/>
        <v>3627</v>
      </c>
      <c r="B3637" s="104">
        <f t="shared" ca="1" si="450"/>
        <v>-0.63164876395319314</v>
      </c>
      <c r="C3637" s="104">
        <f t="shared" ca="1" si="451"/>
        <v>-6.2164876395319317E-4</v>
      </c>
      <c r="D3637" s="104">
        <f t="shared" ca="1" si="452"/>
        <v>100.01834135172905</v>
      </c>
      <c r="E3637" s="104">
        <f t="shared" ca="1" si="453"/>
        <v>4.6235115377171843</v>
      </c>
      <c r="F3637" s="104">
        <f t="shared" ca="1" si="448"/>
        <v>101.85105874077185</v>
      </c>
      <c r="G3637" s="104">
        <f t="shared" si="455"/>
        <v>3627</v>
      </c>
      <c r="H3637" s="104">
        <f t="shared" ca="1" si="449"/>
        <v>101.85105874077185</v>
      </c>
    </row>
    <row r="3638" spans="1:8">
      <c r="A3638" s="104">
        <f t="shared" si="454"/>
        <v>3628</v>
      </c>
      <c r="B3638" s="104">
        <f t="shared" ca="1" si="450"/>
        <v>-0.15264824670159194</v>
      </c>
      <c r="C3638" s="104">
        <f t="shared" ca="1" si="451"/>
        <v>-1.4264824670159196E-4</v>
      </c>
      <c r="D3638" s="104">
        <f t="shared" ca="1" si="452"/>
        <v>100.01819870348234</v>
      </c>
      <c r="E3638" s="104">
        <f t="shared" ca="1" si="453"/>
        <v>4.6233688894704823</v>
      </c>
      <c r="F3638" s="104">
        <f t="shared" ca="1" si="448"/>
        <v>101.83653090202773</v>
      </c>
      <c r="G3638" s="104">
        <f t="shared" si="455"/>
        <v>3628</v>
      </c>
      <c r="H3638" s="104">
        <f t="shared" ca="1" si="449"/>
        <v>101.83653090202773</v>
      </c>
    </row>
    <row r="3639" spans="1:8">
      <c r="A3639" s="104">
        <f t="shared" si="454"/>
        <v>3629</v>
      </c>
      <c r="B3639" s="104">
        <f t="shared" ca="1" si="450"/>
        <v>0.50704842027275521</v>
      </c>
      <c r="C3639" s="104">
        <f t="shared" ca="1" si="451"/>
        <v>5.1704842027275528E-4</v>
      </c>
      <c r="D3639" s="104">
        <f t="shared" ca="1" si="452"/>
        <v>100.01871575190262</v>
      </c>
      <c r="E3639" s="104">
        <f t="shared" ca="1" si="453"/>
        <v>4.6238859378907549</v>
      </c>
      <c r="F3639" s="104">
        <f t="shared" ca="1" si="448"/>
        <v>101.88919893424475</v>
      </c>
      <c r="G3639" s="104">
        <f t="shared" si="455"/>
        <v>3629</v>
      </c>
      <c r="H3639" s="104">
        <f t="shared" ca="1" si="449"/>
        <v>101.88919893424475</v>
      </c>
    </row>
    <row r="3640" spans="1:8">
      <c r="A3640" s="104">
        <f t="shared" si="454"/>
        <v>3630</v>
      </c>
      <c r="B3640" s="104">
        <f t="shared" ca="1" si="450"/>
        <v>-1.2159355198931401</v>
      </c>
      <c r="C3640" s="104">
        <f t="shared" ca="1" si="451"/>
        <v>-1.20593551989314E-3</v>
      </c>
      <c r="D3640" s="104">
        <f t="shared" ca="1" si="452"/>
        <v>100.01750981638273</v>
      </c>
      <c r="E3640" s="104">
        <f t="shared" ca="1" si="453"/>
        <v>4.6226800023708616</v>
      </c>
      <c r="F3640" s="104">
        <f t="shared" ca="1" si="448"/>
        <v>101.76640118812024</v>
      </c>
      <c r="G3640" s="104">
        <f t="shared" si="455"/>
        <v>3630</v>
      </c>
      <c r="H3640" s="104">
        <f t="shared" ca="1" si="449"/>
        <v>101.76640118812024</v>
      </c>
    </row>
    <row r="3641" spans="1:8">
      <c r="A3641" s="104">
        <f t="shared" si="454"/>
        <v>3631</v>
      </c>
      <c r="B3641" s="104">
        <f t="shared" ca="1" si="450"/>
        <v>0.75496326334200847</v>
      </c>
      <c r="C3641" s="104">
        <f t="shared" ca="1" si="451"/>
        <v>7.6496326334200848E-4</v>
      </c>
      <c r="D3641" s="104">
        <f t="shared" ca="1" si="452"/>
        <v>100.01827477964606</v>
      </c>
      <c r="E3641" s="104">
        <f t="shared" ca="1" si="453"/>
        <v>4.6234449656342038</v>
      </c>
      <c r="F3641" s="104">
        <f t="shared" ca="1" si="448"/>
        <v>101.84427852932662</v>
      </c>
      <c r="G3641" s="104">
        <f t="shared" si="455"/>
        <v>3631</v>
      </c>
      <c r="H3641" s="104">
        <f t="shared" ca="1" si="449"/>
        <v>101.84427852932662</v>
      </c>
    </row>
    <row r="3642" spans="1:8">
      <c r="A3642" s="104">
        <f t="shared" si="454"/>
        <v>3632</v>
      </c>
      <c r="B3642" s="104">
        <f t="shared" ca="1" si="450"/>
        <v>0.63590504751792865</v>
      </c>
      <c r="C3642" s="104">
        <f t="shared" ca="1" si="451"/>
        <v>6.4590504751792872E-4</v>
      </c>
      <c r="D3642" s="104">
        <f t="shared" ca="1" si="452"/>
        <v>100.01892068469358</v>
      </c>
      <c r="E3642" s="104">
        <f t="shared" ca="1" si="453"/>
        <v>4.6240908706817221</v>
      </c>
      <c r="F3642" s="104">
        <f t="shared" ca="1" si="448"/>
        <v>101.91008151184113</v>
      </c>
      <c r="G3642" s="104">
        <f t="shared" si="455"/>
        <v>3632</v>
      </c>
      <c r="H3642" s="104">
        <f t="shared" ca="1" si="449"/>
        <v>101.91008151184113</v>
      </c>
    </row>
    <row r="3643" spans="1:8">
      <c r="A3643" s="104">
        <f t="shared" si="454"/>
        <v>3633</v>
      </c>
      <c r="B3643" s="104">
        <f t="shared" ca="1" si="450"/>
        <v>0.43336555895960427</v>
      </c>
      <c r="C3643" s="104">
        <f t="shared" ca="1" si="451"/>
        <v>4.4336555895960428E-4</v>
      </c>
      <c r="D3643" s="104">
        <f t="shared" ca="1" si="452"/>
        <v>100.01936405025255</v>
      </c>
      <c r="E3643" s="104">
        <f t="shared" ca="1" si="453"/>
        <v>4.6245342362406818</v>
      </c>
      <c r="F3643" s="104">
        <f t="shared" ca="1" si="448"/>
        <v>101.95527494996091</v>
      </c>
      <c r="G3643" s="104">
        <f t="shared" si="455"/>
        <v>3633</v>
      </c>
      <c r="H3643" s="104">
        <f t="shared" ca="1" si="449"/>
        <v>101.95527494996091</v>
      </c>
    </row>
    <row r="3644" spans="1:8">
      <c r="A3644" s="104">
        <f t="shared" si="454"/>
        <v>3634</v>
      </c>
      <c r="B3644" s="104">
        <f t="shared" ca="1" si="450"/>
        <v>0.12362360218671195</v>
      </c>
      <c r="C3644" s="104">
        <f t="shared" ca="1" si="451"/>
        <v>1.3362360218671196E-4</v>
      </c>
      <c r="D3644" s="104">
        <f t="shared" ca="1" si="452"/>
        <v>100.01949767385473</v>
      </c>
      <c r="E3644" s="104">
        <f t="shared" ca="1" si="453"/>
        <v>4.6246678598428685</v>
      </c>
      <c r="F3644" s="104">
        <f t="shared" ca="1" si="448"/>
        <v>101.96889949132154</v>
      </c>
      <c r="G3644" s="104">
        <f t="shared" si="455"/>
        <v>3634</v>
      </c>
      <c r="H3644" s="104">
        <f t="shared" ca="1" si="449"/>
        <v>101.96889949132154</v>
      </c>
    </row>
    <row r="3645" spans="1:8">
      <c r="A3645" s="104">
        <f t="shared" si="454"/>
        <v>3635</v>
      </c>
      <c r="B3645" s="104">
        <f t="shared" ca="1" si="450"/>
        <v>1.5298147923336995</v>
      </c>
      <c r="C3645" s="104">
        <f t="shared" ca="1" si="451"/>
        <v>1.5398147923336995E-3</v>
      </c>
      <c r="D3645" s="104">
        <f t="shared" ca="1" si="452"/>
        <v>100.02103748864707</v>
      </c>
      <c r="E3645" s="104">
        <f t="shared" ca="1" si="453"/>
        <v>4.6262076746352019</v>
      </c>
      <c r="F3645" s="104">
        <f t="shared" ca="1" si="448"/>
        <v>102.1260336588265</v>
      </c>
      <c r="G3645" s="104">
        <f t="shared" si="455"/>
        <v>3635</v>
      </c>
      <c r="H3645" s="104">
        <f t="shared" ca="1" si="449"/>
        <v>102.1260336588265</v>
      </c>
    </row>
    <row r="3646" spans="1:8">
      <c r="A3646" s="104">
        <f t="shared" si="454"/>
        <v>3636</v>
      </c>
      <c r="B3646" s="104">
        <f t="shared" ca="1" si="450"/>
        <v>-1.7033321276071258</v>
      </c>
      <c r="C3646" s="104">
        <f t="shared" ca="1" si="451"/>
        <v>-1.6933321276071259E-3</v>
      </c>
      <c r="D3646" s="104">
        <f t="shared" ca="1" si="452"/>
        <v>100.01934415651947</v>
      </c>
      <c r="E3646" s="104">
        <f t="shared" ca="1" si="453"/>
        <v>4.6245143425075952</v>
      </c>
      <c r="F3646" s="104">
        <f t="shared" ca="1" si="448"/>
        <v>101.95324669910909</v>
      </c>
      <c r="G3646" s="104">
        <f t="shared" si="455"/>
        <v>3636</v>
      </c>
      <c r="H3646" s="104">
        <f t="shared" ca="1" si="449"/>
        <v>101.95324669910909</v>
      </c>
    </row>
    <row r="3647" spans="1:8">
      <c r="A3647" s="104">
        <f t="shared" si="454"/>
        <v>3637</v>
      </c>
      <c r="B3647" s="104">
        <f t="shared" ca="1" si="450"/>
        <v>0.21365643273414126</v>
      </c>
      <c r="C3647" s="104">
        <f t="shared" ca="1" si="451"/>
        <v>2.2365643273414125E-4</v>
      </c>
      <c r="D3647" s="104">
        <f t="shared" ca="1" si="452"/>
        <v>100.0195678129522</v>
      </c>
      <c r="E3647" s="104">
        <f t="shared" ca="1" si="453"/>
        <v>4.6247379989403292</v>
      </c>
      <c r="F3647" s="104">
        <f t="shared" ca="1" si="448"/>
        <v>101.97605174872443</v>
      </c>
      <c r="G3647" s="104">
        <f t="shared" si="455"/>
        <v>3637</v>
      </c>
      <c r="H3647" s="104">
        <f t="shared" ca="1" si="449"/>
        <v>101.97605174872443</v>
      </c>
    </row>
    <row r="3648" spans="1:8">
      <c r="A3648" s="104">
        <f t="shared" si="454"/>
        <v>3638</v>
      </c>
      <c r="B3648" s="104">
        <f t="shared" ca="1" si="450"/>
        <v>0.85920429620176786</v>
      </c>
      <c r="C3648" s="104">
        <f t="shared" ca="1" si="451"/>
        <v>8.6920429620176791E-4</v>
      </c>
      <c r="D3648" s="104">
        <f t="shared" ca="1" si="452"/>
        <v>100.02043701724841</v>
      </c>
      <c r="E3648" s="104">
        <f t="shared" ca="1" si="453"/>
        <v>4.6256072032365312</v>
      </c>
      <c r="F3648" s="104">
        <f t="shared" ca="1" si="448"/>
        <v>102.06472830445269</v>
      </c>
      <c r="G3648" s="104">
        <f t="shared" si="455"/>
        <v>3638</v>
      </c>
      <c r="H3648" s="104">
        <f t="shared" ca="1" si="449"/>
        <v>102.06472830445269</v>
      </c>
    </row>
    <row r="3649" spans="1:8">
      <c r="A3649" s="104">
        <f t="shared" si="454"/>
        <v>3639</v>
      </c>
      <c r="B3649" s="104">
        <f t="shared" ca="1" si="450"/>
        <v>0.56204123089658387</v>
      </c>
      <c r="C3649" s="104">
        <f t="shared" ca="1" si="451"/>
        <v>5.7204123089658388E-4</v>
      </c>
      <c r="D3649" s="104">
        <f t="shared" ca="1" si="452"/>
        <v>100.02100905847931</v>
      </c>
      <c r="E3649" s="104">
        <f t="shared" ca="1" si="453"/>
        <v>4.6261792444674281</v>
      </c>
      <c r="F3649" s="104">
        <f t="shared" ca="1" si="448"/>
        <v>102.12313023982804</v>
      </c>
      <c r="G3649" s="104">
        <f t="shared" si="455"/>
        <v>3639</v>
      </c>
      <c r="H3649" s="104">
        <f t="shared" ca="1" si="449"/>
        <v>102.12313023982804</v>
      </c>
    </row>
    <row r="3650" spans="1:8">
      <c r="A3650" s="104">
        <f t="shared" si="454"/>
        <v>3640</v>
      </c>
      <c r="B3650" s="104">
        <f t="shared" ca="1" si="450"/>
        <v>-1.0642580748252999</v>
      </c>
      <c r="C3650" s="104">
        <f t="shared" ca="1" si="451"/>
        <v>-1.0542580748252998E-3</v>
      </c>
      <c r="D3650" s="104">
        <f t="shared" ca="1" si="452"/>
        <v>100.01995480040448</v>
      </c>
      <c r="E3650" s="104">
        <f t="shared" ca="1" si="453"/>
        <v>4.6251249863926027</v>
      </c>
      <c r="F3650" s="104">
        <f t="shared" ca="1" si="448"/>
        <v>102.01552283809913</v>
      </c>
      <c r="G3650" s="104">
        <f t="shared" si="455"/>
        <v>3640</v>
      </c>
      <c r="H3650" s="104">
        <f t="shared" ca="1" si="449"/>
        <v>102.01552283809913</v>
      </c>
    </row>
    <row r="3651" spans="1:8">
      <c r="A3651" s="104">
        <f t="shared" si="454"/>
        <v>3641</v>
      </c>
      <c r="B3651" s="104">
        <f t="shared" ca="1" si="450"/>
        <v>-2.9419454139093186E-2</v>
      </c>
      <c r="C3651" s="104">
        <f t="shared" ca="1" si="451"/>
        <v>-1.9419454139093185E-5</v>
      </c>
      <c r="D3651" s="104">
        <f t="shared" ca="1" si="452"/>
        <v>100.01993538095034</v>
      </c>
      <c r="E3651" s="104">
        <f t="shared" ca="1" si="453"/>
        <v>4.6251055669384638</v>
      </c>
      <c r="F3651" s="104">
        <f t="shared" ca="1" si="448"/>
        <v>102.01354177156759</v>
      </c>
      <c r="G3651" s="104">
        <f t="shared" si="455"/>
        <v>3641</v>
      </c>
      <c r="H3651" s="104">
        <f t="shared" ca="1" si="449"/>
        <v>102.01354177156759</v>
      </c>
    </row>
    <row r="3652" spans="1:8">
      <c r="A3652" s="104">
        <f t="shared" si="454"/>
        <v>3642</v>
      </c>
      <c r="B3652" s="104">
        <f t="shared" ca="1" si="450"/>
        <v>-1.2518860675269705</v>
      </c>
      <c r="C3652" s="104">
        <f t="shared" ca="1" si="451"/>
        <v>-1.2418860675269705E-3</v>
      </c>
      <c r="D3652" s="104">
        <f t="shared" ca="1" si="452"/>
        <v>100.01869349488281</v>
      </c>
      <c r="E3652" s="104">
        <f t="shared" ca="1" si="453"/>
        <v>4.6238636808709366</v>
      </c>
      <c r="F3652" s="104">
        <f t="shared" ca="1" si="448"/>
        <v>101.88693120956128</v>
      </c>
      <c r="G3652" s="104">
        <f t="shared" si="455"/>
        <v>3642</v>
      </c>
      <c r="H3652" s="104">
        <f t="shared" ca="1" si="449"/>
        <v>101.88693120956128</v>
      </c>
    </row>
    <row r="3653" spans="1:8">
      <c r="A3653" s="104">
        <f t="shared" si="454"/>
        <v>3643</v>
      </c>
      <c r="B3653" s="104">
        <f t="shared" ca="1" si="450"/>
        <v>0.25164332343660312</v>
      </c>
      <c r="C3653" s="104">
        <f t="shared" ca="1" si="451"/>
        <v>2.6164332343660317E-4</v>
      </c>
      <c r="D3653" s="104">
        <f t="shared" ca="1" si="452"/>
        <v>100.01895513820625</v>
      </c>
      <c r="E3653" s="104">
        <f t="shared" ca="1" si="453"/>
        <v>4.6241253241943729</v>
      </c>
      <c r="F3653" s="104">
        <f t="shared" ca="1" si="448"/>
        <v>101.91359273261034</v>
      </c>
      <c r="G3653" s="104">
        <f t="shared" si="455"/>
        <v>3643</v>
      </c>
      <c r="H3653" s="104">
        <f t="shared" ca="1" si="449"/>
        <v>101.91359273261034</v>
      </c>
    </row>
    <row r="3654" spans="1:8">
      <c r="A3654" s="104">
        <f t="shared" si="454"/>
        <v>3644</v>
      </c>
      <c r="B3654" s="104">
        <f t="shared" ca="1" si="450"/>
        <v>-0.91905293112874098</v>
      </c>
      <c r="C3654" s="104">
        <f t="shared" ca="1" si="451"/>
        <v>-9.0905293112874099E-4</v>
      </c>
      <c r="D3654" s="104">
        <f t="shared" ca="1" si="452"/>
        <v>100.01804608527512</v>
      </c>
      <c r="E3654" s="104">
        <f t="shared" ca="1" si="453"/>
        <v>4.6232162712632441</v>
      </c>
      <c r="F3654" s="104">
        <f t="shared" ca="1" si="448"/>
        <v>101.82098997919417</v>
      </c>
      <c r="G3654" s="104">
        <f t="shared" si="455"/>
        <v>3644</v>
      </c>
      <c r="H3654" s="104">
        <f t="shared" ca="1" si="449"/>
        <v>101.82098997919417</v>
      </c>
    </row>
    <row r="3655" spans="1:8">
      <c r="A3655" s="104">
        <f t="shared" si="454"/>
        <v>3645</v>
      </c>
      <c r="B3655" s="104">
        <f t="shared" ca="1" si="450"/>
        <v>6.616128245791858E-2</v>
      </c>
      <c r="C3655" s="104">
        <f t="shared" ca="1" si="451"/>
        <v>7.6161282457918577E-5</v>
      </c>
      <c r="D3655" s="104">
        <f t="shared" ca="1" si="452"/>
        <v>100.01812224655758</v>
      </c>
      <c r="E3655" s="104">
        <f t="shared" ca="1" si="453"/>
        <v>4.6232924325457017</v>
      </c>
      <c r="F3655" s="104">
        <f t="shared" ca="1" si="448"/>
        <v>101.82874509168799</v>
      </c>
      <c r="G3655" s="104">
        <f t="shared" si="455"/>
        <v>3645</v>
      </c>
      <c r="H3655" s="104">
        <f t="shared" ca="1" si="449"/>
        <v>101.82874509168799</v>
      </c>
    </row>
    <row r="3656" spans="1:8">
      <c r="A3656" s="104">
        <f t="shared" si="454"/>
        <v>3646</v>
      </c>
      <c r="B3656" s="104">
        <f t="shared" ca="1" si="450"/>
        <v>0.2075544924624983</v>
      </c>
      <c r="C3656" s="104">
        <f t="shared" ca="1" si="451"/>
        <v>2.1755449246249831E-4</v>
      </c>
      <c r="D3656" s="104">
        <f t="shared" ca="1" si="452"/>
        <v>100.01833980105005</v>
      </c>
      <c r="E3656" s="104">
        <f t="shared" ca="1" si="453"/>
        <v>4.6235099870381644</v>
      </c>
      <c r="F3656" s="104">
        <f t="shared" ca="1" si="448"/>
        <v>101.85090080259437</v>
      </c>
      <c r="G3656" s="104">
        <f t="shared" si="455"/>
        <v>3646</v>
      </c>
      <c r="H3656" s="104">
        <f t="shared" ca="1" si="449"/>
        <v>101.85090080259437</v>
      </c>
    </row>
    <row r="3657" spans="1:8">
      <c r="A3657" s="104">
        <f t="shared" si="454"/>
        <v>3647</v>
      </c>
      <c r="B3657" s="104">
        <f t="shared" ca="1" si="450"/>
        <v>-0.59779210736517663</v>
      </c>
      <c r="C3657" s="104">
        <f t="shared" ca="1" si="451"/>
        <v>-5.877921073651766E-4</v>
      </c>
      <c r="D3657" s="104">
        <f t="shared" ca="1" si="452"/>
        <v>100.01775200894268</v>
      </c>
      <c r="E3657" s="104">
        <f t="shared" ca="1" si="453"/>
        <v>4.6229221949307995</v>
      </c>
      <c r="F3657" s="104">
        <f t="shared" ca="1" si="448"/>
        <v>101.79105123824853</v>
      </c>
      <c r="G3657" s="104">
        <f t="shared" si="455"/>
        <v>3647</v>
      </c>
      <c r="H3657" s="104">
        <f t="shared" ca="1" si="449"/>
        <v>101.79105123824853</v>
      </c>
    </row>
    <row r="3658" spans="1:8">
      <c r="A3658" s="104">
        <f t="shared" si="454"/>
        <v>3648</v>
      </c>
      <c r="B3658" s="104">
        <f t="shared" ca="1" si="450"/>
        <v>-0.83728032102902605</v>
      </c>
      <c r="C3658" s="104">
        <f t="shared" ca="1" si="451"/>
        <v>-8.2728032102902607E-4</v>
      </c>
      <c r="D3658" s="104">
        <f t="shared" ca="1" si="452"/>
        <v>100.01692472862165</v>
      </c>
      <c r="E3658" s="104">
        <f t="shared" ca="1" si="453"/>
        <v>4.6220949146097707</v>
      </c>
      <c r="F3658" s="104">
        <f t="shared" ref="F3658:F3721" ca="1" si="456">EXP(E3658)</f>
        <v>101.70687632762656</v>
      </c>
      <c r="G3658" s="104">
        <f t="shared" si="455"/>
        <v>3648</v>
      </c>
      <c r="H3658" s="104">
        <f t="shared" ref="H3658:H3721" ca="1" si="457">F3658</f>
        <v>101.70687632762656</v>
      </c>
    </row>
    <row r="3659" spans="1:8">
      <c r="A3659" s="104">
        <f t="shared" si="454"/>
        <v>3649</v>
      </c>
      <c r="B3659" s="104">
        <f t="shared" ref="B3659:B3722" ca="1" si="458">NORMINV(RAND(),0,1)</f>
        <v>1.0039862887214963</v>
      </c>
      <c r="C3659" s="104">
        <f t="shared" ref="C3659:C3722" ca="1" si="459">$E$2+B3659*$C$3</f>
        <v>1.0139862887214963E-3</v>
      </c>
      <c r="D3659" s="104">
        <f t="shared" ref="D3659:D3722" ca="1" si="460">D3658+C3659</f>
        <v>100.01793871491037</v>
      </c>
      <c r="E3659" s="104">
        <f t="shared" ref="E3659:E3722" ca="1" si="461">E3658+C3659</f>
        <v>4.623108900898492</v>
      </c>
      <c r="F3659" s="104">
        <f t="shared" ca="1" si="456"/>
        <v>101.81005800925598</v>
      </c>
      <c r="G3659" s="104">
        <f t="shared" si="455"/>
        <v>3649</v>
      </c>
      <c r="H3659" s="104">
        <f t="shared" ca="1" si="457"/>
        <v>101.81005800925598</v>
      </c>
    </row>
    <row r="3660" spans="1:8">
      <c r="A3660" s="104">
        <f t="shared" ref="A3660:A3723" si="462">A3659+1</f>
        <v>3650</v>
      </c>
      <c r="B3660" s="104">
        <f t="shared" ca="1" si="458"/>
        <v>1.718365911156662</v>
      </c>
      <c r="C3660" s="104">
        <f t="shared" ca="1" si="459"/>
        <v>1.7283659111566622E-3</v>
      </c>
      <c r="D3660" s="104">
        <f t="shared" ca="1" si="460"/>
        <v>100.01966708082153</v>
      </c>
      <c r="E3660" s="104">
        <f t="shared" ca="1" si="461"/>
        <v>4.6248372668096485</v>
      </c>
      <c r="F3660" s="104">
        <f t="shared" ca="1" si="456"/>
        <v>101.98617519656135</v>
      </c>
      <c r="G3660" s="104">
        <f t="shared" ref="G3660:G3723" si="463">G3659+1</f>
        <v>3650</v>
      </c>
      <c r="H3660" s="104">
        <f t="shared" ca="1" si="457"/>
        <v>101.98617519656135</v>
      </c>
    </row>
    <row r="3661" spans="1:8">
      <c r="A3661" s="104">
        <f t="shared" si="462"/>
        <v>3651</v>
      </c>
      <c r="B3661" s="104">
        <f t="shared" ca="1" si="458"/>
        <v>0.43854801307646862</v>
      </c>
      <c r="C3661" s="104">
        <f t="shared" ca="1" si="459"/>
        <v>4.4854801307646868E-4</v>
      </c>
      <c r="D3661" s="104">
        <f t="shared" ca="1" si="460"/>
        <v>100.02011562883462</v>
      </c>
      <c r="E3661" s="104">
        <f t="shared" ca="1" si="461"/>
        <v>4.6252858148227247</v>
      </c>
      <c r="F3661" s="104">
        <f t="shared" ca="1" si="456"/>
        <v>102.03193115391173</v>
      </c>
      <c r="G3661" s="104">
        <f t="shared" si="463"/>
        <v>3651</v>
      </c>
      <c r="H3661" s="104">
        <f t="shared" ca="1" si="457"/>
        <v>102.03193115391173</v>
      </c>
    </row>
    <row r="3662" spans="1:8">
      <c r="A3662" s="104">
        <f t="shared" si="462"/>
        <v>3652</v>
      </c>
      <c r="B3662" s="104">
        <f t="shared" ca="1" si="458"/>
        <v>-1.2427722387611357</v>
      </c>
      <c r="C3662" s="104">
        <f t="shared" ca="1" si="459"/>
        <v>-1.2327722387611357E-3</v>
      </c>
      <c r="D3662" s="104">
        <f t="shared" ca="1" si="460"/>
        <v>100.01888285659585</v>
      </c>
      <c r="E3662" s="104">
        <f t="shared" ca="1" si="461"/>
        <v>4.6240530425839639</v>
      </c>
      <c r="F3662" s="104">
        <f t="shared" ca="1" si="456"/>
        <v>101.9062265202291</v>
      </c>
      <c r="G3662" s="104">
        <f t="shared" si="463"/>
        <v>3652</v>
      </c>
      <c r="H3662" s="104">
        <f t="shared" ca="1" si="457"/>
        <v>101.9062265202291</v>
      </c>
    </row>
    <row r="3663" spans="1:8">
      <c r="A3663" s="104">
        <f t="shared" si="462"/>
        <v>3653</v>
      </c>
      <c r="B3663" s="104">
        <f t="shared" ca="1" si="458"/>
        <v>-0.42561381903810025</v>
      </c>
      <c r="C3663" s="104">
        <f t="shared" ca="1" si="459"/>
        <v>-4.1561381903810021E-4</v>
      </c>
      <c r="D3663" s="104">
        <f t="shared" ca="1" si="460"/>
        <v>100.01846724277681</v>
      </c>
      <c r="E3663" s="104">
        <f t="shared" ca="1" si="461"/>
        <v>4.6236374287649253</v>
      </c>
      <c r="F3663" s="104">
        <f t="shared" ca="1" si="456"/>
        <v>101.86388168440023</v>
      </c>
      <c r="G3663" s="104">
        <f t="shared" si="463"/>
        <v>3653</v>
      </c>
      <c r="H3663" s="104">
        <f t="shared" ca="1" si="457"/>
        <v>101.86388168440023</v>
      </c>
    </row>
    <row r="3664" spans="1:8">
      <c r="A3664" s="104">
        <f t="shared" si="462"/>
        <v>3654</v>
      </c>
      <c r="B3664" s="104">
        <f t="shared" ca="1" si="458"/>
        <v>-0.85091450596905638</v>
      </c>
      <c r="C3664" s="104">
        <f t="shared" ca="1" si="459"/>
        <v>-8.4091450596905637E-4</v>
      </c>
      <c r="D3664" s="104">
        <f t="shared" ca="1" si="460"/>
        <v>100.01762632827084</v>
      </c>
      <c r="E3664" s="104">
        <f t="shared" ca="1" si="461"/>
        <v>4.6227965142589564</v>
      </c>
      <c r="F3664" s="104">
        <f t="shared" ca="1" si="456"/>
        <v>101.77825887443457</v>
      </c>
      <c r="G3664" s="104">
        <f t="shared" si="463"/>
        <v>3654</v>
      </c>
      <c r="H3664" s="104">
        <f t="shared" ca="1" si="457"/>
        <v>101.77825887443457</v>
      </c>
    </row>
    <row r="3665" spans="1:8">
      <c r="A3665" s="104">
        <f t="shared" si="462"/>
        <v>3655</v>
      </c>
      <c r="B3665" s="104">
        <f t="shared" ca="1" si="458"/>
        <v>0.98103999381305962</v>
      </c>
      <c r="C3665" s="104">
        <f t="shared" ca="1" si="459"/>
        <v>9.9103999381305961E-4</v>
      </c>
      <c r="D3665" s="104">
        <f t="shared" ca="1" si="460"/>
        <v>100.01861736826464</v>
      </c>
      <c r="E3665" s="104">
        <f t="shared" ca="1" si="461"/>
        <v>4.6237875542527691</v>
      </c>
      <c r="F3665" s="104">
        <f t="shared" ca="1" si="456"/>
        <v>101.87917519727608</v>
      </c>
      <c r="G3665" s="104">
        <f t="shared" si="463"/>
        <v>3655</v>
      </c>
      <c r="H3665" s="104">
        <f t="shared" ca="1" si="457"/>
        <v>101.87917519727608</v>
      </c>
    </row>
    <row r="3666" spans="1:8">
      <c r="A3666" s="104">
        <f t="shared" si="462"/>
        <v>3656</v>
      </c>
      <c r="B3666" s="104">
        <f t="shared" ca="1" si="458"/>
        <v>-1.0396601181055329</v>
      </c>
      <c r="C3666" s="104">
        <f t="shared" ca="1" si="459"/>
        <v>-1.0296601181055329E-3</v>
      </c>
      <c r="D3666" s="104">
        <f t="shared" ca="1" si="460"/>
        <v>100.01758770814654</v>
      </c>
      <c r="E3666" s="104">
        <f t="shared" ca="1" si="461"/>
        <v>4.6227578941346632</v>
      </c>
      <c r="F3666" s="104">
        <f t="shared" ca="1" si="456"/>
        <v>101.77432826132737</v>
      </c>
      <c r="G3666" s="104">
        <f t="shared" si="463"/>
        <v>3656</v>
      </c>
      <c r="H3666" s="104">
        <f t="shared" ca="1" si="457"/>
        <v>101.77432826132737</v>
      </c>
    </row>
    <row r="3667" spans="1:8">
      <c r="A3667" s="104">
        <f t="shared" si="462"/>
        <v>3657</v>
      </c>
      <c r="B3667" s="104">
        <f t="shared" ca="1" si="458"/>
        <v>-0.55212632328465738</v>
      </c>
      <c r="C3667" s="104">
        <f t="shared" ca="1" si="459"/>
        <v>-5.4212632328465738E-4</v>
      </c>
      <c r="D3667" s="104">
        <f t="shared" ca="1" si="460"/>
        <v>100.01704558182325</v>
      </c>
      <c r="E3667" s="104">
        <f t="shared" ca="1" si="461"/>
        <v>4.6222157678113787</v>
      </c>
      <c r="F3667" s="104">
        <f t="shared" ca="1" si="456"/>
        <v>101.71916867202593</v>
      </c>
      <c r="G3667" s="104">
        <f t="shared" si="463"/>
        <v>3657</v>
      </c>
      <c r="H3667" s="104">
        <f t="shared" ca="1" si="457"/>
        <v>101.71916867202593</v>
      </c>
    </row>
    <row r="3668" spans="1:8">
      <c r="A3668" s="104">
        <f t="shared" si="462"/>
        <v>3658</v>
      </c>
      <c r="B3668" s="104">
        <f t="shared" ca="1" si="458"/>
        <v>0.39894780438247346</v>
      </c>
      <c r="C3668" s="104">
        <f t="shared" ca="1" si="459"/>
        <v>4.089478043824735E-4</v>
      </c>
      <c r="D3668" s="104">
        <f t="shared" ca="1" si="460"/>
        <v>100.01745452962764</v>
      </c>
      <c r="E3668" s="104">
        <f t="shared" ca="1" si="461"/>
        <v>4.6226247156157614</v>
      </c>
      <c r="F3668" s="104">
        <f t="shared" ca="1" si="456"/>
        <v>101.76077500954833</v>
      </c>
      <c r="G3668" s="104">
        <f t="shared" si="463"/>
        <v>3658</v>
      </c>
      <c r="H3668" s="104">
        <f t="shared" ca="1" si="457"/>
        <v>101.76077500954833</v>
      </c>
    </row>
    <row r="3669" spans="1:8">
      <c r="A3669" s="104">
        <f t="shared" si="462"/>
        <v>3659</v>
      </c>
      <c r="B3669" s="104">
        <f t="shared" ca="1" si="458"/>
        <v>-1.9460758735489168</v>
      </c>
      <c r="C3669" s="104">
        <f t="shared" ca="1" si="459"/>
        <v>-1.9360758735489168E-3</v>
      </c>
      <c r="D3669" s="104">
        <f t="shared" ca="1" si="460"/>
        <v>100.0155184537541</v>
      </c>
      <c r="E3669" s="104">
        <f t="shared" ca="1" si="461"/>
        <v>4.6206886397422124</v>
      </c>
      <c r="F3669" s="104">
        <f t="shared" ca="1" si="456"/>
        <v>101.5639490246807</v>
      </c>
      <c r="G3669" s="104">
        <f t="shared" si="463"/>
        <v>3659</v>
      </c>
      <c r="H3669" s="104">
        <f t="shared" ca="1" si="457"/>
        <v>101.5639490246807</v>
      </c>
    </row>
    <row r="3670" spans="1:8">
      <c r="A3670" s="104">
        <f t="shared" si="462"/>
        <v>3660</v>
      </c>
      <c r="B3670" s="104">
        <f t="shared" ca="1" si="458"/>
        <v>0.46701230958242979</v>
      </c>
      <c r="C3670" s="104">
        <f t="shared" ca="1" si="459"/>
        <v>4.7701230958242981E-4</v>
      </c>
      <c r="D3670" s="104">
        <f t="shared" ca="1" si="460"/>
        <v>100.01599546606369</v>
      </c>
      <c r="E3670" s="104">
        <f t="shared" ca="1" si="461"/>
        <v>4.6211656520517952</v>
      </c>
      <c r="F3670" s="104">
        <f t="shared" ca="1" si="456"/>
        <v>101.61240783538105</v>
      </c>
      <c r="G3670" s="104">
        <f t="shared" si="463"/>
        <v>3660</v>
      </c>
      <c r="H3670" s="104">
        <f t="shared" ca="1" si="457"/>
        <v>101.61240783538105</v>
      </c>
    </row>
    <row r="3671" spans="1:8">
      <c r="A3671" s="104">
        <f t="shared" si="462"/>
        <v>3661</v>
      </c>
      <c r="B3671" s="104">
        <f t="shared" ca="1" si="458"/>
        <v>-1.5381643254516888</v>
      </c>
      <c r="C3671" s="104">
        <f t="shared" ca="1" si="459"/>
        <v>-1.5281643254516889E-3</v>
      </c>
      <c r="D3671" s="104">
        <f t="shared" ca="1" si="460"/>
        <v>100.01446730173824</v>
      </c>
      <c r="E3671" s="104">
        <f t="shared" ca="1" si="461"/>
        <v>4.6196374877263437</v>
      </c>
      <c r="F3671" s="104">
        <f t="shared" ca="1" si="456"/>
        <v>101.45724596531666</v>
      </c>
      <c r="G3671" s="104">
        <f t="shared" si="463"/>
        <v>3661</v>
      </c>
      <c r="H3671" s="104">
        <f t="shared" ca="1" si="457"/>
        <v>101.45724596531666</v>
      </c>
    </row>
    <row r="3672" spans="1:8">
      <c r="A3672" s="104">
        <f t="shared" si="462"/>
        <v>3662</v>
      </c>
      <c r="B3672" s="104">
        <f t="shared" ca="1" si="458"/>
        <v>-1.3531822020450788</v>
      </c>
      <c r="C3672" s="104">
        <f t="shared" ca="1" si="459"/>
        <v>-1.3431822020450789E-3</v>
      </c>
      <c r="D3672" s="104">
        <f t="shared" ca="1" si="460"/>
        <v>100.01312411953619</v>
      </c>
      <c r="E3672" s="104">
        <f t="shared" ca="1" si="461"/>
        <v>4.6182943055242989</v>
      </c>
      <c r="F3672" s="104">
        <f t="shared" ca="1" si="456"/>
        <v>101.32106187876278</v>
      </c>
      <c r="G3672" s="104">
        <f t="shared" si="463"/>
        <v>3662</v>
      </c>
      <c r="H3672" s="104">
        <f t="shared" ca="1" si="457"/>
        <v>101.32106187876278</v>
      </c>
    </row>
    <row r="3673" spans="1:8">
      <c r="A3673" s="104">
        <f t="shared" si="462"/>
        <v>3663</v>
      </c>
      <c r="B3673" s="104">
        <f t="shared" ca="1" si="458"/>
        <v>-1.4456660056511077</v>
      </c>
      <c r="C3673" s="104">
        <f t="shared" ca="1" si="459"/>
        <v>-1.4356660056511078E-3</v>
      </c>
      <c r="D3673" s="104">
        <f t="shared" ca="1" si="460"/>
        <v>100.01168845353054</v>
      </c>
      <c r="E3673" s="104">
        <f t="shared" ca="1" si="461"/>
        <v>4.6168586395186475</v>
      </c>
      <c r="F3673" s="104">
        <f t="shared" ca="1" si="456"/>
        <v>101.17570304290361</v>
      </c>
      <c r="G3673" s="104">
        <f t="shared" si="463"/>
        <v>3663</v>
      </c>
      <c r="H3673" s="104">
        <f t="shared" ca="1" si="457"/>
        <v>101.17570304290361</v>
      </c>
    </row>
    <row r="3674" spans="1:8">
      <c r="A3674" s="104">
        <f t="shared" si="462"/>
        <v>3664</v>
      </c>
      <c r="B3674" s="104">
        <f t="shared" ca="1" si="458"/>
        <v>-0.17971594519845968</v>
      </c>
      <c r="C3674" s="104">
        <f t="shared" ca="1" si="459"/>
        <v>-1.6971594519845967E-4</v>
      </c>
      <c r="D3674" s="104">
        <f t="shared" ca="1" si="460"/>
        <v>100.01151873758533</v>
      </c>
      <c r="E3674" s="104">
        <f t="shared" ca="1" si="461"/>
        <v>4.6166889235734487</v>
      </c>
      <c r="F3674" s="104">
        <f t="shared" ca="1" si="456"/>
        <v>101.15853336985538</v>
      </c>
      <c r="G3674" s="104">
        <f t="shared" si="463"/>
        <v>3664</v>
      </c>
      <c r="H3674" s="104">
        <f t="shared" ca="1" si="457"/>
        <v>101.15853336985538</v>
      </c>
    </row>
    <row r="3675" spans="1:8">
      <c r="A3675" s="104">
        <f t="shared" si="462"/>
        <v>3665</v>
      </c>
      <c r="B3675" s="104">
        <f t="shared" ca="1" si="458"/>
        <v>0.90852008486558211</v>
      </c>
      <c r="C3675" s="104">
        <f t="shared" ca="1" si="459"/>
        <v>9.1852008486558215E-4</v>
      </c>
      <c r="D3675" s="104">
        <f t="shared" ca="1" si="460"/>
        <v>100.0124372576702</v>
      </c>
      <c r="E3675" s="104">
        <f t="shared" ca="1" si="461"/>
        <v>4.6176074436583141</v>
      </c>
      <c r="F3675" s="104">
        <f t="shared" ca="1" si="456"/>
        <v>101.25149220025189</v>
      </c>
      <c r="G3675" s="104">
        <f t="shared" si="463"/>
        <v>3665</v>
      </c>
      <c r="H3675" s="104">
        <f t="shared" ca="1" si="457"/>
        <v>101.25149220025189</v>
      </c>
    </row>
    <row r="3676" spans="1:8">
      <c r="A3676" s="104">
        <f t="shared" si="462"/>
        <v>3666</v>
      </c>
      <c r="B3676" s="104">
        <f t="shared" ca="1" si="458"/>
        <v>-5.4405478235393614E-2</v>
      </c>
      <c r="C3676" s="104">
        <f t="shared" ca="1" si="459"/>
        <v>-4.4405478235393614E-5</v>
      </c>
      <c r="D3676" s="104">
        <f t="shared" ca="1" si="460"/>
        <v>100.01239285219197</v>
      </c>
      <c r="E3676" s="104">
        <f t="shared" ca="1" si="461"/>
        <v>4.6175630381800783</v>
      </c>
      <c r="F3676" s="104">
        <f t="shared" ca="1" si="456"/>
        <v>101.24699617914337</v>
      </c>
      <c r="G3676" s="104">
        <f t="shared" si="463"/>
        <v>3666</v>
      </c>
      <c r="H3676" s="104">
        <f t="shared" ca="1" si="457"/>
        <v>101.24699617914337</v>
      </c>
    </row>
    <row r="3677" spans="1:8">
      <c r="A3677" s="104">
        <f t="shared" si="462"/>
        <v>3667</v>
      </c>
      <c r="B3677" s="104">
        <f t="shared" ca="1" si="458"/>
        <v>-0.37724332922927239</v>
      </c>
      <c r="C3677" s="104">
        <f t="shared" ca="1" si="459"/>
        <v>-3.6724332922927238E-4</v>
      </c>
      <c r="D3677" s="104">
        <f t="shared" ca="1" si="460"/>
        <v>100.01202560886274</v>
      </c>
      <c r="E3677" s="104">
        <f t="shared" ca="1" si="461"/>
        <v>4.6171957948508489</v>
      </c>
      <c r="F3677" s="104">
        <f t="shared" ca="1" si="456"/>
        <v>101.20982072182923</v>
      </c>
      <c r="G3677" s="104">
        <f t="shared" si="463"/>
        <v>3667</v>
      </c>
      <c r="H3677" s="104">
        <f t="shared" ca="1" si="457"/>
        <v>101.20982072182923</v>
      </c>
    </row>
    <row r="3678" spans="1:8">
      <c r="A3678" s="104">
        <f t="shared" si="462"/>
        <v>3668</v>
      </c>
      <c r="B3678" s="104">
        <f t="shared" ca="1" si="458"/>
        <v>-0.80185619481420578</v>
      </c>
      <c r="C3678" s="104">
        <f t="shared" ca="1" si="459"/>
        <v>-7.9185619481420574E-4</v>
      </c>
      <c r="D3678" s="104">
        <f t="shared" ca="1" si="460"/>
        <v>100.01123375266793</v>
      </c>
      <c r="E3678" s="104">
        <f t="shared" ca="1" si="461"/>
        <v>4.6164039386560347</v>
      </c>
      <c r="F3678" s="104">
        <f t="shared" ca="1" si="456"/>
        <v>101.12970882105317</v>
      </c>
      <c r="G3678" s="104">
        <f t="shared" si="463"/>
        <v>3668</v>
      </c>
      <c r="H3678" s="104">
        <f t="shared" ca="1" si="457"/>
        <v>101.12970882105317</v>
      </c>
    </row>
    <row r="3679" spans="1:8">
      <c r="A3679" s="104">
        <f t="shared" si="462"/>
        <v>3669</v>
      </c>
      <c r="B3679" s="104">
        <f t="shared" ca="1" si="458"/>
        <v>1.5572155377206696</v>
      </c>
      <c r="C3679" s="104">
        <f t="shared" ca="1" si="459"/>
        <v>1.5672155377206697E-3</v>
      </c>
      <c r="D3679" s="104">
        <f t="shared" ca="1" si="460"/>
        <v>100.01280096820565</v>
      </c>
      <c r="E3679" s="104">
        <f t="shared" ca="1" si="461"/>
        <v>4.6179711541937554</v>
      </c>
      <c r="F3679" s="104">
        <f t="shared" ca="1" si="456"/>
        <v>101.28832513255099</v>
      </c>
      <c r="G3679" s="104">
        <f t="shared" si="463"/>
        <v>3669</v>
      </c>
      <c r="H3679" s="104">
        <f t="shared" ca="1" si="457"/>
        <v>101.28832513255099</v>
      </c>
    </row>
    <row r="3680" spans="1:8">
      <c r="A3680" s="104">
        <f t="shared" si="462"/>
        <v>3670</v>
      </c>
      <c r="B3680" s="104">
        <f t="shared" ca="1" si="458"/>
        <v>-0.37424401044357958</v>
      </c>
      <c r="C3680" s="104">
        <f t="shared" ca="1" si="459"/>
        <v>-3.6424401044357955E-4</v>
      </c>
      <c r="D3680" s="104">
        <f t="shared" ca="1" si="460"/>
        <v>100.01243672419521</v>
      </c>
      <c r="E3680" s="104">
        <f t="shared" ca="1" si="461"/>
        <v>4.6176069101833122</v>
      </c>
      <c r="F3680" s="104">
        <f t="shared" ca="1" si="456"/>
        <v>101.2514381851263</v>
      </c>
      <c r="G3680" s="104">
        <f t="shared" si="463"/>
        <v>3670</v>
      </c>
      <c r="H3680" s="104">
        <f t="shared" ca="1" si="457"/>
        <v>101.2514381851263</v>
      </c>
    </row>
    <row r="3681" spans="1:8">
      <c r="A3681" s="104">
        <f t="shared" si="462"/>
        <v>3671</v>
      </c>
      <c r="B3681" s="104">
        <f t="shared" ca="1" si="458"/>
        <v>0.74063962478955836</v>
      </c>
      <c r="C3681" s="104">
        <f t="shared" ca="1" si="459"/>
        <v>7.5063962478955841E-4</v>
      </c>
      <c r="D3681" s="104">
        <f t="shared" ca="1" si="460"/>
        <v>100.01318736381999</v>
      </c>
      <c r="E3681" s="104">
        <f t="shared" ca="1" si="461"/>
        <v>4.6183575498081018</v>
      </c>
      <c r="F3681" s="104">
        <f t="shared" ca="1" si="456"/>
        <v>101.3274700593937</v>
      </c>
      <c r="G3681" s="104">
        <f t="shared" si="463"/>
        <v>3671</v>
      </c>
      <c r="H3681" s="104">
        <f t="shared" ca="1" si="457"/>
        <v>101.3274700593937</v>
      </c>
    </row>
    <row r="3682" spans="1:8">
      <c r="A3682" s="104">
        <f t="shared" si="462"/>
        <v>3672</v>
      </c>
      <c r="B3682" s="104">
        <f t="shared" ca="1" si="458"/>
        <v>1.278722253274347</v>
      </c>
      <c r="C3682" s="104">
        <f t="shared" ca="1" si="459"/>
        <v>1.288722253274347E-3</v>
      </c>
      <c r="D3682" s="104">
        <f t="shared" ca="1" si="460"/>
        <v>100.01447608607327</v>
      </c>
      <c r="E3682" s="104">
        <f t="shared" ca="1" si="461"/>
        <v>4.6196462720613765</v>
      </c>
      <c r="F3682" s="104">
        <f t="shared" ca="1" si="456"/>
        <v>101.45813720367119</v>
      </c>
      <c r="G3682" s="104">
        <f t="shared" si="463"/>
        <v>3672</v>
      </c>
      <c r="H3682" s="104">
        <f t="shared" ca="1" si="457"/>
        <v>101.45813720367119</v>
      </c>
    </row>
    <row r="3683" spans="1:8">
      <c r="A3683" s="104">
        <f t="shared" si="462"/>
        <v>3673</v>
      </c>
      <c r="B3683" s="104">
        <f t="shared" ca="1" si="458"/>
        <v>-1.3342875811278194</v>
      </c>
      <c r="C3683" s="104">
        <f t="shared" ca="1" si="459"/>
        <v>-1.3242875811278194E-3</v>
      </c>
      <c r="D3683" s="104">
        <f t="shared" ca="1" si="460"/>
        <v>100.01315179849215</v>
      </c>
      <c r="E3683" s="104">
        <f t="shared" ca="1" si="461"/>
        <v>4.6183219844802483</v>
      </c>
      <c r="F3683" s="104">
        <f t="shared" ca="1" si="456"/>
        <v>101.3238663787839</v>
      </c>
      <c r="G3683" s="104">
        <f t="shared" si="463"/>
        <v>3673</v>
      </c>
      <c r="H3683" s="104">
        <f t="shared" ca="1" si="457"/>
        <v>101.3238663787839</v>
      </c>
    </row>
    <row r="3684" spans="1:8">
      <c r="A3684" s="104">
        <f t="shared" si="462"/>
        <v>3674</v>
      </c>
      <c r="B3684" s="104">
        <f t="shared" ca="1" si="458"/>
        <v>-0.37263773591810656</v>
      </c>
      <c r="C3684" s="104">
        <f t="shared" ca="1" si="459"/>
        <v>-3.6263773591810653E-4</v>
      </c>
      <c r="D3684" s="104">
        <f t="shared" ca="1" si="460"/>
        <v>100.01278916075623</v>
      </c>
      <c r="E3684" s="104">
        <f t="shared" ca="1" si="461"/>
        <v>4.6179593467443301</v>
      </c>
      <c r="F3684" s="104">
        <f t="shared" ca="1" si="456"/>
        <v>101.28712918283519</v>
      </c>
      <c r="G3684" s="104">
        <f t="shared" si="463"/>
        <v>3674</v>
      </c>
      <c r="H3684" s="104">
        <f t="shared" ca="1" si="457"/>
        <v>101.28712918283519</v>
      </c>
    </row>
    <row r="3685" spans="1:8">
      <c r="A3685" s="104">
        <f t="shared" si="462"/>
        <v>3675</v>
      </c>
      <c r="B3685" s="104">
        <f t="shared" ca="1" si="458"/>
        <v>1.7880836825983537</v>
      </c>
      <c r="C3685" s="104">
        <f t="shared" ca="1" si="459"/>
        <v>1.7980836825983537E-3</v>
      </c>
      <c r="D3685" s="104">
        <f t="shared" ca="1" si="460"/>
        <v>100.01458724443883</v>
      </c>
      <c r="E3685" s="104">
        <f t="shared" ca="1" si="461"/>
        <v>4.6197574304269287</v>
      </c>
      <c r="F3685" s="104">
        <f t="shared" ca="1" si="456"/>
        <v>101.46941575121555</v>
      </c>
      <c r="G3685" s="104">
        <f t="shared" si="463"/>
        <v>3675</v>
      </c>
      <c r="H3685" s="104">
        <f t="shared" ca="1" si="457"/>
        <v>101.46941575121555</v>
      </c>
    </row>
    <row r="3686" spans="1:8">
      <c r="A3686" s="104">
        <f t="shared" si="462"/>
        <v>3676</v>
      </c>
      <c r="B3686" s="104">
        <f t="shared" ca="1" si="458"/>
        <v>-1.4147824551496058</v>
      </c>
      <c r="C3686" s="104">
        <f t="shared" ca="1" si="459"/>
        <v>-1.4047824551496058E-3</v>
      </c>
      <c r="D3686" s="104">
        <f t="shared" ca="1" si="460"/>
        <v>100.01318246198367</v>
      </c>
      <c r="E3686" s="104">
        <f t="shared" ca="1" si="461"/>
        <v>4.6183526479717791</v>
      </c>
      <c r="F3686" s="104">
        <f t="shared" ca="1" si="456"/>
        <v>101.32697336993783</v>
      </c>
      <c r="G3686" s="104">
        <f t="shared" si="463"/>
        <v>3676</v>
      </c>
      <c r="H3686" s="104">
        <f t="shared" ca="1" si="457"/>
        <v>101.32697336993783</v>
      </c>
    </row>
    <row r="3687" spans="1:8">
      <c r="A3687" s="104">
        <f t="shared" si="462"/>
        <v>3677</v>
      </c>
      <c r="B3687" s="104">
        <f t="shared" ca="1" si="458"/>
        <v>-0.71248924560821369</v>
      </c>
      <c r="C3687" s="104">
        <f t="shared" ca="1" si="459"/>
        <v>-7.0248924560821371E-4</v>
      </c>
      <c r="D3687" s="104">
        <f t="shared" ca="1" si="460"/>
        <v>100.01247997273806</v>
      </c>
      <c r="E3687" s="104">
        <f t="shared" ca="1" si="461"/>
        <v>4.6176501587261711</v>
      </c>
      <c r="F3687" s="104">
        <f t="shared" ca="1" si="456"/>
        <v>101.25581725698373</v>
      </c>
      <c r="G3687" s="104">
        <f t="shared" si="463"/>
        <v>3677</v>
      </c>
      <c r="H3687" s="104">
        <f t="shared" ca="1" si="457"/>
        <v>101.25581725698373</v>
      </c>
    </row>
    <row r="3688" spans="1:8">
      <c r="A3688" s="104">
        <f t="shared" si="462"/>
        <v>3678</v>
      </c>
      <c r="B3688" s="104">
        <f t="shared" ca="1" si="458"/>
        <v>0.77939147433083722</v>
      </c>
      <c r="C3688" s="104">
        <f t="shared" ca="1" si="459"/>
        <v>7.8939147433083727E-4</v>
      </c>
      <c r="D3688" s="104">
        <f t="shared" ca="1" si="460"/>
        <v>100.01326936421239</v>
      </c>
      <c r="E3688" s="104">
        <f t="shared" ca="1" si="461"/>
        <v>4.6184395502005016</v>
      </c>
      <c r="F3688" s="104">
        <f t="shared" ca="1" si="456"/>
        <v>101.33577929237498</v>
      </c>
      <c r="G3688" s="104">
        <f t="shared" si="463"/>
        <v>3678</v>
      </c>
      <c r="H3688" s="104">
        <f t="shared" ca="1" si="457"/>
        <v>101.33577929237498</v>
      </c>
    </row>
    <row r="3689" spans="1:8">
      <c r="A3689" s="104">
        <f t="shared" si="462"/>
        <v>3679</v>
      </c>
      <c r="B3689" s="104">
        <f t="shared" ca="1" si="458"/>
        <v>-1.0251924858296806</v>
      </c>
      <c r="C3689" s="104">
        <f t="shared" ca="1" si="459"/>
        <v>-1.0151924858296806E-3</v>
      </c>
      <c r="D3689" s="104">
        <f t="shared" ca="1" si="460"/>
        <v>100.01225417172657</v>
      </c>
      <c r="E3689" s="104">
        <f t="shared" ca="1" si="461"/>
        <v>4.6174243577146719</v>
      </c>
      <c r="F3689" s="104">
        <f t="shared" ca="1" si="456"/>
        <v>101.2329561721521</v>
      </c>
      <c r="G3689" s="104">
        <f t="shared" si="463"/>
        <v>3679</v>
      </c>
      <c r="H3689" s="104">
        <f t="shared" ca="1" si="457"/>
        <v>101.2329561721521</v>
      </c>
    </row>
    <row r="3690" spans="1:8">
      <c r="A3690" s="104">
        <f t="shared" si="462"/>
        <v>3680</v>
      </c>
      <c r="B3690" s="104">
        <f t="shared" ca="1" si="458"/>
        <v>-0.51157852710219132</v>
      </c>
      <c r="C3690" s="104">
        <f t="shared" ca="1" si="459"/>
        <v>-5.0157852710219135E-4</v>
      </c>
      <c r="D3690" s="104">
        <f t="shared" ca="1" si="460"/>
        <v>100.01175259319946</v>
      </c>
      <c r="E3690" s="104">
        <f t="shared" ca="1" si="461"/>
        <v>4.6169227791875693</v>
      </c>
      <c r="F3690" s="104">
        <f t="shared" ca="1" si="456"/>
        <v>101.18219262711737</v>
      </c>
      <c r="G3690" s="104">
        <f t="shared" si="463"/>
        <v>3680</v>
      </c>
      <c r="H3690" s="104">
        <f t="shared" ca="1" si="457"/>
        <v>101.18219262711737</v>
      </c>
    </row>
    <row r="3691" spans="1:8">
      <c r="A3691" s="104">
        <f t="shared" si="462"/>
        <v>3681</v>
      </c>
      <c r="B3691" s="104">
        <f t="shared" ca="1" si="458"/>
        <v>0.7395895056579942</v>
      </c>
      <c r="C3691" s="104">
        <f t="shared" ca="1" si="459"/>
        <v>7.4958950565799426E-4</v>
      </c>
      <c r="D3691" s="104">
        <f t="shared" ca="1" si="460"/>
        <v>100.01250218270512</v>
      </c>
      <c r="E3691" s="104">
        <f t="shared" ca="1" si="461"/>
        <v>4.6176723686932277</v>
      </c>
      <c r="F3691" s="104">
        <f t="shared" ca="1" si="456"/>
        <v>101.25806617032336</v>
      </c>
      <c r="G3691" s="104">
        <f t="shared" si="463"/>
        <v>3681</v>
      </c>
      <c r="H3691" s="104">
        <f t="shared" ca="1" si="457"/>
        <v>101.25806617032336</v>
      </c>
    </row>
    <row r="3692" spans="1:8">
      <c r="A3692" s="104">
        <f t="shared" si="462"/>
        <v>3682</v>
      </c>
      <c r="B3692" s="104">
        <f t="shared" ca="1" si="458"/>
        <v>0.4776090702937974</v>
      </c>
      <c r="C3692" s="104">
        <f t="shared" ca="1" si="459"/>
        <v>4.8760907029379743E-4</v>
      </c>
      <c r="D3692" s="104">
        <f t="shared" ca="1" si="460"/>
        <v>100.01298979177541</v>
      </c>
      <c r="E3692" s="104">
        <f t="shared" ca="1" si="461"/>
        <v>4.6181599777635212</v>
      </c>
      <c r="F3692" s="104">
        <f t="shared" ca="1" si="456"/>
        <v>101.307452561476</v>
      </c>
      <c r="G3692" s="104">
        <f t="shared" si="463"/>
        <v>3682</v>
      </c>
      <c r="H3692" s="104">
        <f t="shared" ca="1" si="457"/>
        <v>101.307452561476</v>
      </c>
    </row>
    <row r="3693" spans="1:8">
      <c r="A3693" s="104">
        <f t="shared" si="462"/>
        <v>3683</v>
      </c>
      <c r="B3693" s="104">
        <f t="shared" ca="1" si="458"/>
        <v>-0.35902687138921741</v>
      </c>
      <c r="C3693" s="104">
        <f t="shared" ca="1" si="459"/>
        <v>-3.490268713892174E-4</v>
      </c>
      <c r="D3693" s="104">
        <f t="shared" ca="1" si="460"/>
        <v>100.01264076490402</v>
      </c>
      <c r="E3693" s="104">
        <f t="shared" ca="1" si="461"/>
        <v>4.6178109508921317</v>
      </c>
      <c r="F3693" s="104">
        <f t="shared" ca="1" si="456"/>
        <v>101.27209970816681</v>
      </c>
      <c r="G3693" s="104">
        <f t="shared" si="463"/>
        <v>3683</v>
      </c>
      <c r="H3693" s="104">
        <f t="shared" ca="1" si="457"/>
        <v>101.27209970816681</v>
      </c>
    </row>
    <row r="3694" spans="1:8">
      <c r="A3694" s="104">
        <f t="shared" si="462"/>
        <v>3684</v>
      </c>
      <c r="B3694" s="104">
        <f t="shared" ca="1" si="458"/>
        <v>-0.84868561513642926</v>
      </c>
      <c r="C3694" s="104">
        <f t="shared" ca="1" si="459"/>
        <v>-8.3868561513642925E-4</v>
      </c>
      <c r="D3694" s="104">
        <f t="shared" ca="1" si="460"/>
        <v>100.01180207928888</v>
      </c>
      <c r="E3694" s="104">
        <f t="shared" ca="1" si="461"/>
        <v>4.6169722652769956</v>
      </c>
      <c r="F3694" s="104">
        <f t="shared" ca="1" si="456"/>
        <v>101.18719986204327</v>
      </c>
      <c r="G3694" s="104">
        <f t="shared" si="463"/>
        <v>3684</v>
      </c>
      <c r="H3694" s="104">
        <f t="shared" ca="1" si="457"/>
        <v>101.18719986204327</v>
      </c>
    </row>
    <row r="3695" spans="1:8">
      <c r="A3695" s="104">
        <f t="shared" si="462"/>
        <v>3685</v>
      </c>
      <c r="B3695" s="104">
        <f t="shared" ca="1" si="458"/>
        <v>0.80661321887349979</v>
      </c>
      <c r="C3695" s="104">
        <f t="shared" ca="1" si="459"/>
        <v>8.1661321887349983E-4</v>
      </c>
      <c r="D3695" s="104">
        <f t="shared" ca="1" si="460"/>
        <v>100.01261869250776</v>
      </c>
      <c r="E3695" s="104">
        <f t="shared" ca="1" si="461"/>
        <v>4.6177888784958689</v>
      </c>
      <c r="F3695" s="104">
        <f t="shared" ca="1" si="456"/>
        <v>101.26986441492092</v>
      </c>
      <c r="G3695" s="104">
        <f t="shared" si="463"/>
        <v>3685</v>
      </c>
      <c r="H3695" s="104">
        <f t="shared" ca="1" si="457"/>
        <v>101.26986441492092</v>
      </c>
    </row>
    <row r="3696" spans="1:8">
      <c r="A3696" s="104">
        <f t="shared" si="462"/>
        <v>3686</v>
      </c>
      <c r="B3696" s="104">
        <f t="shared" ca="1" si="458"/>
        <v>-0.19521030849211496</v>
      </c>
      <c r="C3696" s="104">
        <f t="shared" ca="1" si="459"/>
        <v>-1.8521030849211496E-4</v>
      </c>
      <c r="D3696" s="104">
        <f t="shared" ca="1" si="460"/>
        <v>100.01243348219927</v>
      </c>
      <c r="E3696" s="104">
        <f t="shared" ca="1" si="461"/>
        <v>4.6176036681873764</v>
      </c>
      <c r="F3696" s="104">
        <f t="shared" ca="1" si="456"/>
        <v>101.25110992890733</v>
      </c>
      <c r="G3696" s="104">
        <f t="shared" si="463"/>
        <v>3686</v>
      </c>
      <c r="H3696" s="104">
        <f t="shared" ca="1" si="457"/>
        <v>101.25110992890733</v>
      </c>
    </row>
    <row r="3697" spans="1:8">
      <c r="A3697" s="104">
        <f t="shared" si="462"/>
        <v>3687</v>
      </c>
      <c r="B3697" s="104">
        <f t="shared" ca="1" si="458"/>
        <v>0.38150360516134674</v>
      </c>
      <c r="C3697" s="104">
        <f t="shared" ca="1" si="459"/>
        <v>3.9150360516134678E-4</v>
      </c>
      <c r="D3697" s="104">
        <f t="shared" ca="1" si="460"/>
        <v>100.01282498580443</v>
      </c>
      <c r="E3697" s="104">
        <f t="shared" ca="1" si="461"/>
        <v>4.617995171792538</v>
      </c>
      <c r="F3697" s="104">
        <f t="shared" ca="1" si="456"/>
        <v>101.29075786411947</v>
      </c>
      <c r="G3697" s="104">
        <f t="shared" si="463"/>
        <v>3687</v>
      </c>
      <c r="H3697" s="104">
        <f t="shared" ca="1" si="457"/>
        <v>101.29075786411947</v>
      </c>
    </row>
    <row r="3698" spans="1:8">
      <c r="A3698" s="104">
        <f t="shared" si="462"/>
        <v>3688</v>
      </c>
      <c r="B3698" s="104">
        <f t="shared" ca="1" si="458"/>
        <v>-2.0360088521948416</v>
      </c>
      <c r="C3698" s="104">
        <f t="shared" ca="1" si="459"/>
        <v>-2.0260088521948418E-3</v>
      </c>
      <c r="D3698" s="104">
        <f t="shared" ca="1" si="460"/>
        <v>100.01079897695223</v>
      </c>
      <c r="E3698" s="104">
        <f t="shared" ca="1" si="461"/>
        <v>4.6159691629403428</v>
      </c>
      <c r="F3698" s="104">
        <f t="shared" ca="1" si="456"/>
        <v>101.08574963640822</v>
      </c>
      <c r="G3698" s="104">
        <f t="shared" si="463"/>
        <v>3688</v>
      </c>
      <c r="H3698" s="104">
        <f t="shared" ca="1" si="457"/>
        <v>101.08574963640822</v>
      </c>
    </row>
    <row r="3699" spans="1:8">
      <c r="A3699" s="104">
        <f t="shared" si="462"/>
        <v>3689</v>
      </c>
      <c r="B3699" s="104">
        <f t="shared" ca="1" si="458"/>
        <v>0.23346232096470826</v>
      </c>
      <c r="C3699" s="104">
        <f t="shared" ca="1" si="459"/>
        <v>2.4346232096470827E-4</v>
      </c>
      <c r="D3699" s="104">
        <f t="shared" ca="1" si="460"/>
        <v>100.0110424392732</v>
      </c>
      <c r="E3699" s="104">
        <f t="shared" ca="1" si="461"/>
        <v>4.6162126252613076</v>
      </c>
      <c r="F3699" s="104">
        <f t="shared" ca="1" si="456"/>
        <v>101.11036320374771</v>
      </c>
      <c r="G3699" s="104">
        <f t="shared" si="463"/>
        <v>3689</v>
      </c>
      <c r="H3699" s="104">
        <f t="shared" ca="1" si="457"/>
        <v>101.11036320374771</v>
      </c>
    </row>
    <row r="3700" spans="1:8">
      <c r="A3700" s="104">
        <f t="shared" si="462"/>
        <v>3690</v>
      </c>
      <c r="B3700" s="104">
        <f t="shared" ca="1" si="458"/>
        <v>1.3835394665156459E-2</v>
      </c>
      <c r="C3700" s="104">
        <f t="shared" ca="1" si="459"/>
        <v>2.383539466515646E-5</v>
      </c>
      <c r="D3700" s="104">
        <f t="shared" ca="1" si="460"/>
        <v>100.01106627466787</v>
      </c>
      <c r="E3700" s="104">
        <f t="shared" ca="1" si="461"/>
        <v>4.6162364606559727</v>
      </c>
      <c r="F3700" s="104">
        <f t="shared" ca="1" si="456"/>
        <v>101.11277323788134</v>
      </c>
      <c r="G3700" s="104">
        <f t="shared" si="463"/>
        <v>3690</v>
      </c>
      <c r="H3700" s="104">
        <f t="shared" ca="1" si="457"/>
        <v>101.11277323788134</v>
      </c>
    </row>
    <row r="3701" spans="1:8">
      <c r="A3701" s="104">
        <f t="shared" si="462"/>
        <v>3691</v>
      </c>
      <c r="B3701" s="104">
        <f t="shared" ca="1" si="458"/>
        <v>-1.5955661657899869</v>
      </c>
      <c r="C3701" s="104">
        <f t="shared" ca="1" si="459"/>
        <v>-1.5855661657899868E-3</v>
      </c>
      <c r="D3701" s="104">
        <f t="shared" ca="1" si="460"/>
        <v>100.00948070850208</v>
      </c>
      <c r="E3701" s="104">
        <f t="shared" ca="1" si="461"/>
        <v>4.6146508944901825</v>
      </c>
      <c r="F3701" s="104">
        <f t="shared" ca="1" si="456"/>
        <v>100.95257927832816</v>
      </c>
      <c r="G3701" s="104">
        <f t="shared" si="463"/>
        <v>3691</v>
      </c>
      <c r="H3701" s="104">
        <f t="shared" ca="1" si="457"/>
        <v>100.95257927832816</v>
      </c>
    </row>
    <row r="3702" spans="1:8">
      <c r="A3702" s="104">
        <f t="shared" si="462"/>
        <v>3692</v>
      </c>
      <c r="B3702" s="104">
        <f t="shared" ca="1" si="458"/>
        <v>-1.6431305196537465</v>
      </c>
      <c r="C3702" s="104">
        <f t="shared" ca="1" si="459"/>
        <v>-1.6331305196537465E-3</v>
      </c>
      <c r="D3702" s="104">
        <f t="shared" ca="1" si="460"/>
        <v>100.00784757798243</v>
      </c>
      <c r="E3702" s="104">
        <f t="shared" ca="1" si="461"/>
        <v>4.6130177639705288</v>
      </c>
      <c r="F3702" s="104">
        <f t="shared" ca="1" si="456"/>
        <v>100.78784509289764</v>
      </c>
      <c r="G3702" s="104">
        <f t="shared" si="463"/>
        <v>3692</v>
      </c>
      <c r="H3702" s="104">
        <f t="shared" ca="1" si="457"/>
        <v>100.78784509289764</v>
      </c>
    </row>
    <row r="3703" spans="1:8">
      <c r="A3703" s="104">
        <f t="shared" si="462"/>
        <v>3693</v>
      </c>
      <c r="B3703" s="104">
        <f t="shared" ca="1" si="458"/>
        <v>-1.454061534982483</v>
      </c>
      <c r="C3703" s="104">
        <f t="shared" ca="1" si="459"/>
        <v>-1.444061534982483E-3</v>
      </c>
      <c r="D3703" s="104">
        <f t="shared" ca="1" si="460"/>
        <v>100.00640351644745</v>
      </c>
      <c r="E3703" s="104">
        <f t="shared" ca="1" si="461"/>
        <v>4.6115737024355461</v>
      </c>
      <c r="F3703" s="104">
        <f t="shared" ca="1" si="456"/>
        <v>100.64240627917729</v>
      </c>
      <c r="G3703" s="104">
        <f t="shared" si="463"/>
        <v>3693</v>
      </c>
      <c r="H3703" s="104">
        <f t="shared" ca="1" si="457"/>
        <v>100.64240627917729</v>
      </c>
    </row>
    <row r="3704" spans="1:8">
      <c r="A3704" s="104">
        <f t="shared" si="462"/>
        <v>3694</v>
      </c>
      <c r="B3704" s="104">
        <f t="shared" ca="1" si="458"/>
        <v>1.0078254019887067</v>
      </c>
      <c r="C3704" s="104">
        <f t="shared" ca="1" si="459"/>
        <v>1.0178254019887068E-3</v>
      </c>
      <c r="D3704" s="104">
        <f t="shared" ca="1" si="460"/>
        <v>100.00742134184944</v>
      </c>
      <c r="E3704" s="104">
        <f t="shared" ca="1" si="461"/>
        <v>4.6125915278375347</v>
      </c>
      <c r="F3704" s="104">
        <f t="shared" ca="1" si="456"/>
        <v>100.7448948256806</v>
      </c>
      <c r="G3704" s="104">
        <f t="shared" si="463"/>
        <v>3694</v>
      </c>
      <c r="H3704" s="104">
        <f t="shared" ca="1" si="457"/>
        <v>100.7448948256806</v>
      </c>
    </row>
    <row r="3705" spans="1:8">
      <c r="A3705" s="104">
        <f t="shared" si="462"/>
        <v>3695</v>
      </c>
      <c r="B3705" s="104">
        <f t="shared" ca="1" si="458"/>
        <v>0.1119629075031458</v>
      </c>
      <c r="C3705" s="104">
        <f t="shared" ca="1" si="459"/>
        <v>1.219629075031458E-4</v>
      </c>
      <c r="D3705" s="104">
        <f t="shared" ca="1" si="460"/>
        <v>100.00754330475694</v>
      </c>
      <c r="E3705" s="104">
        <f t="shared" ca="1" si="461"/>
        <v>4.6127134907450378</v>
      </c>
      <c r="F3705" s="104">
        <f t="shared" ca="1" si="456"/>
        <v>100.75718271528778</v>
      </c>
      <c r="G3705" s="104">
        <f t="shared" si="463"/>
        <v>3695</v>
      </c>
      <c r="H3705" s="104">
        <f t="shared" ca="1" si="457"/>
        <v>100.75718271528778</v>
      </c>
    </row>
    <row r="3706" spans="1:8">
      <c r="A3706" s="104">
        <f t="shared" si="462"/>
        <v>3696</v>
      </c>
      <c r="B3706" s="104">
        <f t="shared" ca="1" si="458"/>
        <v>-0.73527960360059619</v>
      </c>
      <c r="C3706" s="104">
        <f t="shared" ca="1" si="459"/>
        <v>-7.2527960360059616E-4</v>
      </c>
      <c r="D3706" s="104">
        <f t="shared" ca="1" si="460"/>
        <v>100.00681802515334</v>
      </c>
      <c r="E3706" s="104">
        <f t="shared" ca="1" si="461"/>
        <v>4.611988211141437</v>
      </c>
      <c r="F3706" s="104">
        <f t="shared" ca="1" si="456"/>
        <v>100.68413208001823</v>
      </c>
      <c r="G3706" s="104">
        <f t="shared" si="463"/>
        <v>3696</v>
      </c>
      <c r="H3706" s="104">
        <f t="shared" ca="1" si="457"/>
        <v>100.68413208001823</v>
      </c>
    </row>
    <row r="3707" spans="1:8">
      <c r="A3707" s="104">
        <f t="shared" si="462"/>
        <v>3697</v>
      </c>
      <c r="B3707" s="104">
        <f t="shared" ca="1" si="458"/>
        <v>0.44667088122705956</v>
      </c>
      <c r="C3707" s="104">
        <f t="shared" ca="1" si="459"/>
        <v>4.5667088122705959E-4</v>
      </c>
      <c r="D3707" s="104">
        <f t="shared" ca="1" si="460"/>
        <v>100.00727469603456</v>
      </c>
      <c r="E3707" s="104">
        <f t="shared" ca="1" si="461"/>
        <v>4.6124448820226638</v>
      </c>
      <c r="F3707" s="104">
        <f t="shared" ca="1" si="456"/>
        <v>100.73012209169109</v>
      </c>
      <c r="G3707" s="104">
        <f t="shared" si="463"/>
        <v>3697</v>
      </c>
      <c r="H3707" s="104">
        <f t="shared" ca="1" si="457"/>
        <v>100.73012209169109</v>
      </c>
    </row>
    <row r="3708" spans="1:8">
      <c r="A3708" s="104">
        <f t="shared" si="462"/>
        <v>3698</v>
      </c>
      <c r="B3708" s="104">
        <f t="shared" ca="1" si="458"/>
        <v>1.2646495230021517</v>
      </c>
      <c r="C3708" s="104">
        <f t="shared" ca="1" si="459"/>
        <v>1.2746495230021519E-3</v>
      </c>
      <c r="D3708" s="104">
        <f t="shared" ca="1" si="460"/>
        <v>100.00854934555755</v>
      </c>
      <c r="E3708" s="104">
        <f t="shared" ca="1" si="461"/>
        <v>4.6137195315456658</v>
      </c>
      <c r="F3708" s="104">
        <f t="shared" ca="1" si="456"/>
        <v>100.85859955824282</v>
      </c>
      <c r="G3708" s="104">
        <f t="shared" si="463"/>
        <v>3698</v>
      </c>
      <c r="H3708" s="104">
        <f t="shared" ca="1" si="457"/>
        <v>100.85859955824282</v>
      </c>
    </row>
    <row r="3709" spans="1:8">
      <c r="A3709" s="104">
        <f t="shared" si="462"/>
        <v>3699</v>
      </c>
      <c r="B3709" s="104">
        <f t="shared" ca="1" si="458"/>
        <v>-1.6654059142408473</v>
      </c>
      <c r="C3709" s="104">
        <f t="shared" ca="1" si="459"/>
        <v>-1.6554059142408473E-3</v>
      </c>
      <c r="D3709" s="104">
        <f t="shared" ca="1" si="460"/>
        <v>100.00689393964332</v>
      </c>
      <c r="E3709" s="104">
        <f t="shared" ca="1" si="461"/>
        <v>4.6120641256314254</v>
      </c>
      <c r="F3709" s="104">
        <f t="shared" ca="1" si="456"/>
        <v>100.69177575468417</v>
      </c>
      <c r="G3709" s="104">
        <f t="shared" si="463"/>
        <v>3699</v>
      </c>
      <c r="H3709" s="104">
        <f t="shared" ca="1" si="457"/>
        <v>100.69177575468417</v>
      </c>
    </row>
    <row r="3710" spans="1:8">
      <c r="A3710" s="104">
        <f t="shared" si="462"/>
        <v>3700</v>
      </c>
      <c r="B3710" s="104">
        <f t="shared" ca="1" si="458"/>
        <v>-0.96470897504057818</v>
      </c>
      <c r="C3710" s="104">
        <f t="shared" ca="1" si="459"/>
        <v>-9.5470897504057819E-4</v>
      </c>
      <c r="D3710" s="104">
        <f t="shared" ca="1" si="460"/>
        <v>100.00593923066828</v>
      </c>
      <c r="E3710" s="104">
        <f t="shared" ca="1" si="461"/>
        <v>4.6111094166563849</v>
      </c>
      <c r="F3710" s="104">
        <f t="shared" ca="1" si="456"/>
        <v>100.59569028678594</v>
      </c>
      <c r="G3710" s="104">
        <f t="shared" si="463"/>
        <v>3700</v>
      </c>
      <c r="H3710" s="104">
        <f t="shared" ca="1" si="457"/>
        <v>100.59569028678594</v>
      </c>
    </row>
    <row r="3711" spans="1:8">
      <c r="A3711" s="104">
        <f t="shared" si="462"/>
        <v>3701</v>
      </c>
      <c r="B3711" s="104">
        <f t="shared" ca="1" si="458"/>
        <v>0.58819968002800449</v>
      </c>
      <c r="C3711" s="104">
        <f t="shared" ca="1" si="459"/>
        <v>5.981996800280045E-4</v>
      </c>
      <c r="D3711" s="104">
        <f t="shared" ca="1" si="460"/>
        <v>100.0065374303483</v>
      </c>
      <c r="E3711" s="104">
        <f t="shared" ca="1" si="461"/>
        <v>4.611707616336413</v>
      </c>
      <c r="F3711" s="104">
        <f t="shared" ca="1" si="456"/>
        <v>100.65588459884181</v>
      </c>
      <c r="G3711" s="104">
        <f t="shared" si="463"/>
        <v>3701</v>
      </c>
      <c r="H3711" s="104">
        <f t="shared" ca="1" si="457"/>
        <v>100.65588459884181</v>
      </c>
    </row>
    <row r="3712" spans="1:8">
      <c r="A3712" s="104">
        <f t="shared" si="462"/>
        <v>3702</v>
      </c>
      <c r="B3712" s="104">
        <f t="shared" ca="1" si="458"/>
        <v>0.39428749612762792</v>
      </c>
      <c r="C3712" s="104">
        <f t="shared" ca="1" si="459"/>
        <v>4.0428749612762794E-4</v>
      </c>
      <c r="D3712" s="104">
        <f t="shared" ca="1" si="460"/>
        <v>100.00694171784443</v>
      </c>
      <c r="E3712" s="104">
        <f t="shared" ca="1" si="461"/>
        <v>4.6121119038325409</v>
      </c>
      <c r="F3712" s="104">
        <f t="shared" ca="1" si="456"/>
        <v>100.69658674152609</v>
      </c>
      <c r="G3712" s="104">
        <f t="shared" si="463"/>
        <v>3702</v>
      </c>
      <c r="H3712" s="104">
        <f t="shared" ca="1" si="457"/>
        <v>100.69658674152609</v>
      </c>
    </row>
    <row r="3713" spans="1:8">
      <c r="A3713" s="104">
        <f t="shared" si="462"/>
        <v>3703</v>
      </c>
      <c r="B3713" s="104">
        <f t="shared" ca="1" si="458"/>
        <v>-0.602647584039808</v>
      </c>
      <c r="C3713" s="104">
        <f t="shared" ca="1" si="459"/>
        <v>-5.9264758403980802E-4</v>
      </c>
      <c r="D3713" s="104">
        <f t="shared" ca="1" si="460"/>
        <v>100.00634907026038</v>
      </c>
      <c r="E3713" s="104">
        <f t="shared" ca="1" si="461"/>
        <v>4.611519256248501</v>
      </c>
      <c r="F3713" s="104">
        <f t="shared" ca="1" si="456"/>
        <v>100.63692683306917</v>
      </c>
      <c r="G3713" s="104">
        <f t="shared" si="463"/>
        <v>3703</v>
      </c>
      <c r="H3713" s="104">
        <f t="shared" ca="1" si="457"/>
        <v>100.63692683306917</v>
      </c>
    </row>
    <row r="3714" spans="1:8">
      <c r="A3714" s="104">
        <f t="shared" si="462"/>
        <v>3704</v>
      </c>
      <c r="B3714" s="104">
        <f t="shared" ca="1" si="458"/>
        <v>0.12497550211302574</v>
      </c>
      <c r="C3714" s="104">
        <f t="shared" ca="1" si="459"/>
        <v>1.3497550211302573E-4</v>
      </c>
      <c r="D3714" s="104">
        <f t="shared" ca="1" si="460"/>
        <v>100.00648404576249</v>
      </c>
      <c r="E3714" s="104">
        <f t="shared" ca="1" si="461"/>
        <v>4.611654231750614</v>
      </c>
      <c r="F3714" s="104">
        <f t="shared" ca="1" si="456"/>
        <v>100.65051126956202</v>
      </c>
      <c r="G3714" s="104">
        <f t="shared" si="463"/>
        <v>3704</v>
      </c>
      <c r="H3714" s="104">
        <f t="shared" ca="1" si="457"/>
        <v>100.65051126956202</v>
      </c>
    </row>
    <row r="3715" spans="1:8">
      <c r="A3715" s="104">
        <f t="shared" si="462"/>
        <v>3705</v>
      </c>
      <c r="B3715" s="104">
        <f t="shared" ca="1" si="458"/>
        <v>-2.1321007408028452</v>
      </c>
      <c r="C3715" s="104">
        <f t="shared" ca="1" si="459"/>
        <v>-2.1221007408028453E-3</v>
      </c>
      <c r="D3715" s="104">
        <f t="shared" ca="1" si="460"/>
        <v>100.00436194502169</v>
      </c>
      <c r="E3715" s="104">
        <f t="shared" ca="1" si="461"/>
        <v>4.6095321310098107</v>
      </c>
      <c r="F3715" s="104">
        <f t="shared" ca="1" si="456"/>
        <v>100.43714721511405</v>
      </c>
      <c r="G3715" s="104">
        <f t="shared" si="463"/>
        <v>3705</v>
      </c>
      <c r="H3715" s="104">
        <f t="shared" ca="1" si="457"/>
        <v>100.43714721511405</v>
      </c>
    </row>
    <row r="3716" spans="1:8">
      <c r="A3716" s="104">
        <f t="shared" si="462"/>
        <v>3706</v>
      </c>
      <c r="B3716" s="104">
        <f t="shared" ca="1" si="458"/>
        <v>2.1082121489411891</v>
      </c>
      <c r="C3716" s="104">
        <f t="shared" ca="1" si="459"/>
        <v>2.1182121489411892E-3</v>
      </c>
      <c r="D3716" s="104">
        <f t="shared" ca="1" si="460"/>
        <v>100.00648015717063</v>
      </c>
      <c r="E3716" s="104">
        <f t="shared" ca="1" si="461"/>
        <v>4.6116503431587521</v>
      </c>
      <c r="F3716" s="104">
        <f t="shared" ca="1" si="456"/>
        <v>100.65011988156398</v>
      </c>
      <c r="G3716" s="104">
        <f t="shared" si="463"/>
        <v>3706</v>
      </c>
      <c r="H3716" s="104">
        <f t="shared" ca="1" si="457"/>
        <v>100.65011988156398</v>
      </c>
    </row>
    <row r="3717" spans="1:8">
      <c r="A3717" s="104">
        <f t="shared" si="462"/>
        <v>3707</v>
      </c>
      <c r="B3717" s="104">
        <f t="shared" ca="1" si="458"/>
        <v>1.3020681798687299</v>
      </c>
      <c r="C3717" s="104">
        <f t="shared" ca="1" si="459"/>
        <v>1.3120681798687299E-3</v>
      </c>
      <c r="D3717" s="104">
        <f t="shared" ca="1" si="460"/>
        <v>100.0077922253505</v>
      </c>
      <c r="E3717" s="104">
        <f t="shared" ca="1" si="461"/>
        <v>4.6129624113386205</v>
      </c>
      <c r="F3717" s="104">
        <f t="shared" ca="1" si="456"/>
        <v>100.78226637480718</v>
      </c>
      <c r="G3717" s="104">
        <f t="shared" si="463"/>
        <v>3707</v>
      </c>
      <c r="H3717" s="104">
        <f t="shared" ca="1" si="457"/>
        <v>100.78226637480718</v>
      </c>
    </row>
    <row r="3718" spans="1:8">
      <c r="A3718" s="104">
        <f t="shared" si="462"/>
        <v>3708</v>
      </c>
      <c r="B3718" s="104">
        <f t="shared" ca="1" si="458"/>
        <v>0.65919976130473601</v>
      </c>
      <c r="C3718" s="104">
        <f t="shared" ca="1" si="459"/>
        <v>6.6919976130473604E-4</v>
      </c>
      <c r="D3718" s="104">
        <f t="shared" ca="1" si="460"/>
        <v>100.0084614251118</v>
      </c>
      <c r="E3718" s="104">
        <f t="shared" ca="1" si="461"/>
        <v>4.6136316110999251</v>
      </c>
      <c r="F3718" s="104">
        <f t="shared" ca="1" si="456"/>
        <v>100.84973241502017</v>
      </c>
      <c r="G3718" s="104">
        <f t="shared" si="463"/>
        <v>3708</v>
      </c>
      <c r="H3718" s="104">
        <f t="shared" ca="1" si="457"/>
        <v>100.84973241502017</v>
      </c>
    </row>
    <row r="3719" spans="1:8">
      <c r="A3719" s="104">
        <f t="shared" si="462"/>
        <v>3709</v>
      </c>
      <c r="B3719" s="104">
        <f t="shared" ca="1" si="458"/>
        <v>-0.24866657941335235</v>
      </c>
      <c r="C3719" s="104">
        <f t="shared" ca="1" si="459"/>
        <v>-2.3866657941335235E-4</v>
      </c>
      <c r="D3719" s="104">
        <f t="shared" ca="1" si="460"/>
        <v>100.0082227585324</v>
      </c>
      <c r="E3719" s="104">
        <f t="shared" ca="1" si="461"/>
        <v>4.6133929445205117</v>
      </c>
      <c r="F3719" s="104">
        <f t="shared" ca="1" si="456"/>
        <v>100.82566582640936</v>
      </c>
      <c r="G3719" s="104">
        <f t="shared" si="463"/>
        <v>3709</v>
      </c>
      <c r="H3719" s="104">
        <f t="shared" ca="1" si="457"/>
        <v>100.82566582640936</v>
      </c>
    </row>
    <row r="3720" spans="1:8">
      <c r="A3720" s="104">
        <f t="shared" si="462"/>
        <v>3710</v>
      </c>
      <c r="B3720" s="104">
        <f t="shared" ca="1" si="458"/>
        <v>-2.2792767477248388</v>
      </c>
      <c r="C3720" s="104">
        <f t="shared" ca="1" si="459"/>
        <v>-2.2692767477248388E-3</v>
      </c>
      <c r="D3720" s="104">
        <f t="shared" ca="1" si="460"/>
        <v>100.00595348178467</v>
      </c>
      <c r="E3720" s="104">
        <f t="shared" ca="1" si="461"/>
        <v>4.6111236677727865</v>
      </c>
      <c r="F3720" s="104">
        <f t="shared" ca="1" si="456"/>
        <v>100.59712389789297</v>
      </c>
      <c r="G3720" s="104">
        <f t="shared" si="463"/>
        <v>3710</v>
      </c>
      <c r="H3720" s="104">
        <f t="shared" ca="1" si="457"/>
        <v>100.59712389789297</v>
      </c>
    </row>
    <row r="3721" spans="1:8">
      <c r="A3721" s="104">
        <f t="shared" si="462"/>
        <v>3711</v>
      </c>
      <c r="B3721" s="104">
        <f t="shared" ca="1" si="458"/>
        <v>0.86035183238797641</v>
      </c>
      <c r="C3721" s="104">
        <f t="shared" ca="1" si="459"/>
        <v>8.7035183238797647E-4</v>
      </c>
      <c r="D3721" s="104">
        <f t="shared" ca="1" si="460"/>
        <v>100.00682383361706</v>
      </c>
      <c r="E3721" s="104">
        <f t="shared" ca="1" si="461"/>
        <v>4.6119940196051745</v>
      </c>
      <c r="F3721" s="104">
        <f t="shared" ca="1" si="456"/>
        <v>100.68471690184683</v>
      </c>
      <c r="G3721" s="104">
        <f t="shared" si="463"/>
        <v>3711</v>
      </c>
      <c r="H3721" s="104">
        <f t="shared" ca="1" si="457"/>
        <v>100.68471690184683</v>
      </c>
    </row>
    <row r="3722" spans="1:8">
      <c r="A3722" s="104">
        <f t="shared" si="462"/>
        <v>3712</v>
      </c>
      <c r="B3722" s="104">
        <f t="shared" ca="1" si="458"/>
        <v>-0.60082656282869351</v>
      </c>
      <c r="C3722" s="104">
        <f t="shared" ca="1" si="459"/>
        <v>-5.9082656282869351E-4</v>
      </c>
      <c r="D3722" s="104">
        <f t="shared" ca="1" si="460"/>
        <v>100.00623300705423</v>
      </c>
      <c r="E3722" s="104">
        <f t="shared" ca="1" si="461"/>
        <v>4.6114031930423458</v>
      </c>
      <c r="F3722" s="104">
        <f t="shared" ref="F3722:F3785" ca="1" si="464">EXP(E3722)</f>
        <v>100.6252472664804</v>
      </c>
      <c r="G3722" s="104">
        <f t="shared" si="463"/>
        <v>3712</v>
      </c>
      <c r="H3722" s="104">
        <f t="shared" ref="H3722:H3785" ca="1" si="465">F3722</f>
        <v>100.6252472664804</v>
      </c>
    </row>
    <row r="3723" spans="1:8">
      <c r="A3723" s="104">
        <f t="shared" si="462"/>
        <v>3713</v>
      </c>
      <c r="B3723" s="104">
        <f t="shared" ref="B3723:B3786" ca="1" si="466">NORMINV(RAND(),0,1)</f>
        <v>-1.0842522963628269</v>
      </c>
      <c r="C3723" s="104">
        <f t="shared" ref="C3723:C3786" ca="1" si="467">$E$2+B3723*$C$3</f>
        <v>-1.074252296362827E-3</v>
      </c>
      <c r="D3723" s="104">
        <f t="shared" ref="D3723:D3786" ca="1" si="468">D3722+C3723</f>
        <v>100.00515875475787</v>
      </c>
      <c r="E3723" s="104">
        <f t="shared" ref="E3723:E3786" ca="1" si="469">E3722+C3723</f>
        <v>4.6103289407459833</v>
      </c>
      <c r="F3723" s="104">
        <f t="shared" ca="1" si="464"/>
        <v>100.51720840442007</v>
      </c>
      <c r="G3723" s="104">
        <f t="shared" si="463"/>
        <v>3713</v>
      </c>
      <c r="H3723" s="104">
        <f t="shared" ca="1" si="465"/>
        <v>100.51720840442007</v>
      </c>
    </row>
    <row r="3724" spans="1:8">
      <c r="A3724" s="104">
        <f t="shared" ref="A3724:A3787" si="470">A3723+1</f>
        <v>3714</v>
      </c>
      <c r="B3724" s="104">
        <f t="shared" ca="1" si="466"/>
        <v>-0.82885008769985657</v>
      </c>
      <c r="C3724" s="104">
        <f t="shared" ca="1" si="467"/>
        <v>-8.1885008769985658E-4</v>
      </c>
      <c r="D3724" s="104">
        <f t="shared" ca="1" si="468"/>
        <v>100.00433990467018</v>
      </c>
      <c r="E3724" s="104">
        <f t="shared" ca="1" si="469"/>
        <v>4.6095100906582838</v>
      </c>
      <c r="F3724" s="104">
        <f t="shared" ca="1" si="464"/>
        <v>100.43493356947792</v>
      </c>
      <c r="G3724" s="104">
        <f t="shared" ref="G3724:G3787" si="471">G3723+1</f>
        <v>3714</v>
      </c>
      <c r="H3724" s="104">
        <f t="shared" ca="1" si="465"/>
        <v>100.43493356947792</v>
      </c>
    </row>
    <row r="3725" spans="1:8">
      <c r="A3725" s="104">
        <f t="shared" si="470"/>
        <v>3715</v>
      </c>
      <c r="B3725" s="104">
        <f t="shared" ca="1" si="466"/>
        <v>0.58177835191872762</v>
      </c>
      <c r="C3725" s="104">
        <f t="shared" ca="1" si="467"/>
        <v>5.9177835191872761E-4</v>
      </c>
      <c r="D3725" s="104">
        <f t="shared" ca="1" si="468"/>
        <v>100.00493168302209</v>
      </c>
      <c r="E3725" s="104">
        <f t="shared" ca="1" si="469"/>
        <v>4.6101018690102027</v>
      </c>
      <c r="F3725" s="104">
        <f t="shared" ca="1" si="464"/>
        <v>100.49438637864843</v>
      </c>
      <c r="G3725" s="104">
        <f t="shared" si="471"/>
        <v>3715</v>
      </c>
      <c r="H3725" s="104">
        <f t="shared" ca="1" si="465"/>
        <v>100.49438637864843</v>
      </c>
    </row>
    <row r="3726" spans="1:8">
      <c r="A3726" s="104">
        <f t="shared" si="470"/>
        <v>3716</v>
      </c>
      <c r="B3726" s="104">
        <f t="shared" ca="1" si="466"/>
        <v>1.3368438479385731</v>
      </c>
      <c r="C3726" s="104">
        <f t="shared" ca="1" si="467"/>
        <v>1.3468438479385732E-3</v>
      </c>
      <c r="D3726" s="104">
        <f t="shared" ca="1" si="468"/>
        <v>100.00627852687003</v>
      </c>
      <c r="E3726" s="104">
        <f t="shared" ca="1" si="469"/>
        <v>4.6114487128581416</v>
      </c>
      <c r="F3726" s="104">
        <f t="shared" ca="1" si="464"/>
        <v>100.62982781345242</v>
      </c>
      <c r="G3726" s="104">
        <f t="shared" si="471"/>
        <v>3716</v>
      </c>
      <c r="H3726" s="104">
        <f t="shared" ca="1" si="465"/>
        <v>100.62982781345242</v>
      </c>
    </row>
    <row r="3727" spans="1:8">
      <c r="A3727" s="104">
        <f t="shared" si="470"/>
        <v>3717</v>
      </c>
      <c r="B3727" s="104">
        <f t="shared" ca="1" si="466"/>
        <v>-1.1332613093578292</v>
      </c>
      <c r="C3727" s="104">
        <f t="shared" ca="1" si="467"/>
        <v>-1.1232613093578292E-3</v>
      </c>
      <c r="D3727" s="104">
        <f t="shared" ca="1" si="468"/>
        <v>100.00515526556067</v>
      </c>
      <c r="E3727" s="104">
        <f t="shared" ca="1" si="469"/>
        <v>4.6103254515487837</v>
      </c>
      <c r="F3727" s="104">
        <f t="shared" ca="1" si="464"/>
        <v>100.51685768066987</v>
      </c>
      <c r="G3727" s="104">
        <f t="shared" si="471"/>
        <v>3717</v>
      </c>
      <c r="H3727" s="104">
        <f t="shared" ca="1" si="465"/>
        <v>100.51685768066987</v>
      </c>
    </row>
    <row r="3728" spans="1:8">
      <c r="A3728" s="104">
        <f t="shared" si="470"/>
        <v>3718</v>
      </c>
      <c r="B3728" s="104">
        <f t="shared" ca="1" si="466"/>
        <v>5.5906300943699097E-2</v>
      </c>
      <c r="C3728" s="104">
        <f t="shared" ca="1" si="467"/>
        <v>6.5906300943699094E-5</v>
      </c>
      <c r="D3728" s="104">
        <f t="shared" ca="1" si="468"/>
        <v>100.00522117186162</v>
      </c>
      <c r="E3728" s="104">
        <f t="shared" ca="1" si="469"/>
        <v>4.6103913578497275</v>
      </c>
      <c r="F3728" s="104">
        <f t="shared" ca="1" si="464"/>
        <v>100.52348259325144</v>
      </c>
      <c r="G3728" s="104">
        <f t="shared" si="471"/>
        <v>3718</v>
      </c>
      <c r="H3728" s="104">
        <f t="shared" ca="1" si="465"/>
        <v>100.52348259325144</v>
      </c>
    </row>
    <row r="3729" spans="1:8">
      <c r="A3729" s="104">
        <f t="shared" si="470"/>
        <v>3719</v>
      </c>
      <c r="B3729" s="104">
        <f t="shared" ca="1" si="466"/>
        <v>0.59862752482912285</v>
      </c>
      <c r="C3729" s="104">
        <f t="shared" ca="1" si="467"/>
        <v>6.0862752482912291E-4</v>
      </c>
      <c r="D3729" s="104">
        <f t="shared" ca="1" si="468"/>
        <v>100.00582979938645</v>
      </c>
      <c r="E3729" s="104">
        <f t="shared" ca="1" si="469"/>
        <v>4.6109999853745567</v>
      </c>
      <c r="F3729" s="104">
        <f t="shared" ca="1" si="464"/>
        <v>100.58468257375652</v>
      </c>
      <c r="G3729" s="104">
        <f t="shared" si="471"/>
        <v>3719</v>
      </c>
      <c r="H3729" s="104">
        <f t="shared" ca="1" si="465"/>
        <v>100.58468257375652</v>
      </c>
    </row>
    <row r="3730" spans="1:8">
      <c r="A3730" s="104">
        <f t="shared" si="470"/>
        <v>3720</v>
      </c>
      <c r="B3730" s="104">
        <f t="shared" ca="1" si="466"/>
        <v>0.11956888506816266</v>
      </c>
      <c r="C3730" s="104">
        <f t="shared" ca="1" si="467"/>
        <v>1.2956888506816266E-4</v>
      </c>
      <c r="D3730" s="104">
        <f t="shared" ca="1" si="468"/>
        <v>100.00595936827152</v>
      </c>
      <c r="E3730" s="104">
        <f t="shared" ca="1" si="469"/>
        <v>4.6111295542596249</v>
      </c>
      <c r="F3730" s="104">
        <f t="shared" ca="1" si="464"/>
        <v>100.59771606328167</v>
      </c>
      <c r="G3730" s="104">
        <f t="shared" si="471"/>
        <v>3720</v>
      </c>
      <c r="H3730" s="104">
        <f t="shared" ca="1" si="465"/>
        <v>100.59771606328167</v>
      </c>
    </row>
    <row r="3731" spans="1:8">
      <c r="A3731" s="104">
        <f t="shared" si="470"/>
        <v>3721</v>
      </c>
      <c r="B3731" s="104">
        <f t="shared" ca="1" si="466"/>
        <v>0.61329484497554887</v>
      </c>
      <c r="C3731" s="104">
        <f t="shared" ca="1" si="467"/>
        <v>6.2329484497554888E-4</v>
      </c>
      <c r="D3731" s="104">
        <f t="shared" ca="1" si="468"/>
        <v>100.00658266311649</v>
      </c>
      <c r="E3731" s="104">
        <f t="shared" ca="1" si="469"/>
        <v>4.6117528491046</v>
      </c>
      <c r="F3731" s="104">
        <f t="shared" ca="1" si="464"/>
        <v>100.66043764610922</v>
      </c>
      <c r="G3731" s="104">
        <f t="shared" si="471"/>
        <v>3721</v>
      </c>
      <c r="H3731" s="104">
        <f t="shared" ca="1" si="465"/>
        <v>100.66043764610922</v>
      </c>
    </row>
    <row r="3732" spans="1:8">
      <c r="A3732" s="104">
        <f t="shared" si="470"/>
        <v>3722</v>
      </c>
      <c r="B3732" s="104">
        <f t="shared" ca="1" si="466"/>
        <v>-0.81477115553090962</v>
      </c>
      <c r="C3732" s="104">
        <f t="shared" ca="1" si="467"/>
        <v>-8.0477115553090957E-4</v>
      </c>
      <c r="D3732" s="104">
        <f t="shared" ca="1" si="468"/>
        <v>100.00577789196096</v>
      </c>
      <c r="E3732" s="104">
        <f t="shared" ca="1" si="469"/>
        <v>4.610948077949069</v>
      </c>
      <c r="F3732" s="104">
        <f t="shared" ca="1" si="464"/>
        <v>100.579461617345</v>
      </c>
      <c r="G3732" s="104">
        <f t="shared" si="471"/>
        <v>3722</v>
      </c>
      <c r="H3732" s="104">
        <f t="shared" ca="1" si="465"/>
        <v>100.579461617345</v>
      </c>
    </row>
    <row r="3733" spans="1:8">
      <c r="A3733" s="104">
        <f t="shared" si="470"/>
        <v>3723</v>
      </c>
      <c r="B3733" s="104">
        <f t="shared" ca="1" si="466"/>
        <v>1.5057391583275321</v>
      </c>
      <c r="C3733" s="104">
        <f t="shared" ca="1" si="467"/>
        <v>1.5157391583275322E-3</v>
      </c>
      <c r="D3733" s="104">
        <f t="shared" ca="1" si="468"/>
        <v>100.00729363111928</v>
      </c>
      <c r="E3733" s="104">
        <f t="shared" ca="1" si="469"/>
        <v>4.6124638171073968</v>
      </c>
      <c r="F3733" s="104">
        <f t="shared" ca="1" si="464"/>
        <v>100.73202944314593</v>
      </c>
      <c r="G3733" s="104">
        <f t="shared" si="471"/>
        <v>3723</v>
      </c>
      <c r="H3733" s="104">
        <f t="shared" ca="1" si="465"/>
        <v>100.73202944314593</v>
      </c>
    </row>
    <row r="3734" spans="1:8">
      <c r="A3734" s="104">
        <f t="shared" si="470"/>
        <v>3724</v>
      </c>
      <c r="B3734" s="104">
        <f t="shared" ca="1" si="466"/>
        <v>0.5584038564915208</v>
      </c>
      <c r="C3734" s="104">
        <f t="shared" ca="1" si="467"/>
        <v>5.6840385649152081E-4</v>
      </c>
      <c r="D3734" s="104">
        <f t="shared" ca="1" si="468"/>
        <v>100.00786203497577</v>
      </c>
      <c r="E3734" s="104">
        <f t="shared" ca="1" si="469"/>
        <v>4.6130322209638885</v>
      </c>
      <c r="F3734" s="104">
        <f t="shared" ca="1" si="464"/>
        <v>100.78930219263751</v>
      </c>
      <c r="G3734" s="104">
        <f t="shared" si="471"/>
        <v>3724</v>
      </c>
      <c r="H3734" s="104">
        <f t="shared" ca="1" si="465"/>
        <v>100.78930219263751</v>
      </c>
    </row>
    <row r="3735" spans="1:8">
      <c r="A3735" s="104">
        <f t="shared" si="470"/>
        <v>3725</v>
      </c>
      <c r="B3735" s="104">
        <f t="shared" ca="1" si="466"/>
        <v>-0.69375226373089105</v>
      </c>
      <c r="C3735" s="104">
        <f t="shared" ca="1" si="467"/>
        <v>-6.83752263730891E-4</v>
      </c>
      <c r="D3735" s="104">
        <f t="shared" ca="1" si="468"/>
        <v>100.00717828271205</v>
      </c>
      <c r="E3735" s="104">
        <f t="shared" ca="1" si="469"/>
        <v>4.6123484687001577</v>
      </c>
      <c r="F3735" s="104">
        <f t="shared" ca="1" si="464"/>
        <v>100.72041083409862</v>
      </c>
      <c r="G3735" s="104">
        <f t="shared" si="471"/>
        <v>3725</v>
      </c>
      <c r="H3735" s="104">
        <f t="shared" ca="1" si="465"/>
        <v>100.72041083409862</v>
      </c>
    </row>
    <row r="3736" spans="1:8">
      <c r="A3736" s="104">
        <f t="shared" si="470"/>
        <v>3726</v>
      </c>
      <c r="B3736" s="104">
        <f t="shared" ca="1" si="466"/>
        <v>-2.5686819542140524</v>
      </c>
      <c r="C3736" s="104">
        <f t="shared" ca="1" si="467"/>
        <v>-2.5586819542140525E-3</v>
      </c>
      <c r="D3736" s="104">
        <f t="shared" ca="1" si="468"/>
        <v>100.00461960075783</v>
      </c>
      <c r="E3736" s="104">
        <f t="shared" ca="1" si="469"/>
        <v>4.6097897867459432</v>
      </c>
      <c r="F3736" s="104">
        <f t="shared" ca="1" si="464"/>
        <v>100.4630287563354</v>
      </c>
      <c r="G3736" s="104">
        <f t="shared" si="471"/>
        <v>3726</v>
      </c>
      <c r="H3736" s="104">
        <f t="shared" ca="1" si="465"/>
        <v>100.4630287563354</v>
      </c>
    </row>
    <row r="3737" spans="1:8">
      <c r="A3737" s="104">
        <f t="shared" si="470"/>
        <v>3727</v>
      </c>
      <c r="B3737" s="104">
        <f t="shared" ca="1" si="466"/>
        <v>0.18677296797445603</v>
      </c>
      <c r="C3737" s="104">
        <f t="shared" ca="1" si="467"/>
        <v>1.9677296797445602E-4</v>
      </c>
      <c r="D3737" s="104">
        <f t="shared" ca="1" si="468"/>
        <v>100.0048163737258</v>
      </c>
      <c r="E3737" s="104">
        <f t="shared" ca="1" si="469"/>
        <v>4.609986559713918</v>
      </c>
      <c r="F3737" s="104">
        <f t="shared" ca="1" si="464"/>
        <v>100.48279910974729</v>
      </c>
      <c r="G3737" s="104">
        <f t="shared" si="471"/>
        <v>3727</v>
      </c>
      <c r="H3737" s="104">
        <f t="shared" ca="1" si="465"/>
        <v>100.48279910974729</v>
      </c>
    </row>
    <row r="3738" spans="1:8">
      <c r="A3738" s="104">
        <f t="shared" si="470"/>
        <v>3728</v>
      </c>
      <c r="B3738" s="104">
        <f t="shared" ca="1" si="466"/>
        <v>-0.46698563167217111</v>
      </c>
      <c r="C3738" s="104">
        <f t="shared" ca="1" si="467"/>
        <v>-4.5698563167217109E-4</v>
      </c>
      <c r="D3738" s="104">
        <f t="shared" ca="1" si="468"/>
        <v>100.00435938809413</v>
      </c>
      <c r="E3738" s="104">
        <f t="shared" ca="1" si="469"/>
        <v>4.609529574082246</v>
      </c>
      <c r="F3738" s="104">
        <f t="shared" ca="1" si="464"/>
        <v>100.43689040493213</v>
      </c>
      <c r="G3738" s="104">
        <f t="shared" si="471"/>
        <v>3728</v>
      </c>
      <c r="H3738" s="104">
        <f t="shared" ca="1" si="465"/>
        <v>100.43689040493213</v>
      </c>
    </row>
    <row r="3739" spans="1:8">
      <c r="A3739" s="104">
        <f t="shared" si="470"/>
        <v>3729</v>
      </c>
      <c r="B3739" s="104">
        <f t="shared" ca="1" si="466"/>
        <v>-0.43487120831889092</v>
      </c>
      <c r="C3739" s="104">
        <f t="shared" ca="1" si="467"/>
        <v>-4.248712083188909E-4</v>
      </c>
      <c r="D3739" s="104">
        <f t="shared" ca="1" si="468"/>
        <v>100.00393451688581</v>
      </c>
      <c r="E3739" s="104">
        <f t="shared" ca="1" si="469"/>
        <v>4.6091047028739274</v>
      </c>
      <c r="F3739" s="104">
        <f t="shared" ca="1" si="464"/>
        <v>100.39422672587224</v>
      </c>
      <c r="G3739" s="104">
        <f t="shared" si="471"/>
        <v>3729</v>
      </c>
      <c r="H3739" s="104">
        <f t="shared" ca="1" si="465"/>
        <v>100.39422672587224</v>
      </c>
    </row>
    <row r="3740" spans="1:8">
      <c r="A3740" s="104">
        <f t="shared" si="470"/>
        <v>3730</v>
      </c>
      <c r="B3740" s="104">
        <f t="shared" ca="1" si="466"/>
        <v>0.23019363154544531</v>
      </c>
      <c r="C3740" s="104">
        <f t="shared" ca="1" si="467"/>
        <v>2.4019363154544532E-4</v>
      </c>
      <c r="D3740" s="104">
        <f t="shared" ca="1" si="468"/>
        <v>100.00417471051735</v>
      </c>
      <c r="E3740" s="104">
        <f t="shared" ca="1" si="469"/>
        <v>4.6093448965054726</v>
      </c>
      <c r="F3740" s="104">
        <f t="shared" ca="1" si="464"/>
        <v>100.41834367602868</v>
      </c>
      <c r="G3740" s="104">
        <f t="shared" si="471"/>
        <v>3730</v>
      </c>
      <c r="H3740" s="104">
        <f t="shared" ca="1" si="465"/>
        <v>100.41834367602868</v>
      </c>
    </row>
    <row r="3741" spans="1:8">
      <c r="A3741" s="104">
        <f t="shared" si="470"/>
        <v>3731</v>
      </c>
      <c r="B3741" s="104">
        <f t="shared" ca="1" si="466"/>
        <v>-0.66315229880061621</v>
      </c>
      <c r="C3741" s="104">
        <f t="shared" ca="1" si="467"/>
        <v>-6.5315229880061625E-4</v>
      </c>
      <c r="D3741" s="104">
        <f t="shared" ca="1" si="468"/>
        <v>100.00352155821855</v>
      </c>
      <c r="E3741" s="104">
        <f t="shared" ca="1" si="469"/>
        <v>4.6086917442066717</v>
      </c>
      <c r="F3741" s="104">
        <f t="shared" ca="1" si="464"/>
        <v>100.35277661898287</v>
      </c>
      <c r="G3741" s="104">
        <f t="shared" si="471"/>
        <v>3731</v>
      </c>
      <c r="H3741" s="104">
        <f t="shared" ca="1" si="465"/>
        <v>100.35277661898287</v>
      </c>
    </row>
    <row r="3742" spans="1:8">
      <c r="A3742" s="104">
        <f t="shared" si="470"/>
        <v>3732</v>
      </c>
      <c r="B3742" s="104">
        <f t="shared" ca="1" si="466"/>
        <v>-1.1579813670202292</v>
      </c>
      <c r="C3742" s="104">
        <f t="shared" ca="1" si="467"/>
        <v>-1.1479813670202293E-3</v>
      </c>
      <c r="D3742" s="104">
        <f t="shared" ca="1" si="468"/>
        <v>100.00237357685153</v>
      </c>
      <c r="E3742" s="104">
        <f t="shared" ca="1" si="469"/>
        <v>4.6075437628396516</v>
      </c>
      <c r="F3742" s="104">
        <f t="shared" ca="1" si="464"/>
        <v>100.23763960151545</v>
      </c>
      <c r="G3742" s="104">
        <f t="shared" si="471"/>
        <v>3732</v>
      </c>
      <c r="H3742" s="104">
        <f t="shared" ca="1" si="465"/>
        <v>100.23763960151545</v>
      </c>
    </row>
    <row r="3743" spans="1:8">
      <c r="A3743" s="104">
        <f t="shared" si="470"/>
        <v>3733</v>
      </c>
      <c r="B3743" s="104">
        <f t="shared" ca="1" si="466"/>
        <v>2.1217342214966939</v>
      </c>
      <c r="C3743" s="104">
        <f t="shared" ca="1" si="467"/>
        <v>2.131734221496694E-3</v>
      </c>
      <c r="D3743" s="104">
        <f t="shared" ca="1" si="468"/>
        <v>100.00450531107302</v>
      </c>
      <c r="E3743" s="104">
        <f t="shared" ca="1" si="469"/>
        <v>4.609675497061148</v>
      </c>
      <c r="F3743" s="104">
        <f t="shared" ca="1" si="464"/>
        <v>100.45154752455095</v>
      </c>
      <c r="G3743" s="104">
        <f t="shared" si="471"/>
        <v>3733</v>
      </c>
      <c r="H3743" s="104">
        <f t="shared" ca="1" si="465"/>
        <v>100.45154752455095</v>
      </c>
    </row>
    <row r="3744" spans="1:8">
      <c r="A3744" s="104">
        <f t="shared" si="470"/>
        <v>3734</v>
      </c>
      <c r="B3744" s="104">
        <f t="shared" ca="1" si="466"/>
        <v>1.5173546492785004</v>
      </c>
      <c r="C3744" s="104">
        <f t="shared" ca="1" si="467"/>
        <v>1.5273546492785004E-3</v>
      </c>
      <c r="D3744" s="104">
        <f t="shared" ca="1" si="468"/>
        <v>100.0060326657223</v>
      </c>
      <c r="E3744" s="104">
        <f t="shared" ca="1" si="469"/>
        <v>4.6112028517104262</v>
      </c>
      <c r="F3744" s="104">
        <f t="shared" ca="1" si="464"/>
        <v>100.60508988966357</v>
      </c>
      <c r="G3744" s="104">
        <f t="shared" si="471"/>
        <v>3734</v>
      </c>
      <c r="H3744" s="104">
        <f t="shared" ca="1" si="465"/>
        <v>100.60508988966357</v>
      </c>
    </row>
    <row r="3745" spans="1:8">
      <c r="A3745" s="104">
        <f t="shared" si="470"/>
        <v>3735</v>
      </c>
      <c r="B3745" s="104">
        <f t="shared" ca="1" si="466"/>
        <v>-2.2760536820892812</v>
      </c>
      <c r="C3745" s="104">
        <f t="shared" ca="1" si="467"/>
        <v>-2.266053682089281E-3</v>
      </c>
      <c r="D3745" s="104">
        <f t="shared" ca="1" si="468"/>
        <v>100.00376661204021</v>
      </c>
      <c r="E3745" s="104">
        <f t="shared" ca="1" si="469"/>
        <v>4.6089367980283367</v>
      </c>
      <c r="F3745" s="104">
        <f t="shared" ca="1" si="464"/>
        <v>100.37737146381534</v>
      </c>
      <c r="G3745" s="104">
        <f t="shared" si="471"/>
        <v>3735</v>
      </c>
      <c r="H3745" s="104">
        <f t="shared" ca="1" si="465"/>
        <v>100.37737146381534</v>
      </c>
    </row>
    <row r="3746" spans="1:8">
      <c r="A3746" s="104">
        <f t="shared" si="470"/>
        <v>3736</v>
      </c>
      <c r="B3746" s="104">
        <f t="shared" ca="1" si="466"/>
        <v>-0.70321906309136573</v>
      </c>
      <c r="C3746" s="104">
        <f t="shared" ca="1" si="467"/>
        <v>-6.932190630913657E-4</v>
      </c>
      <c r="D3746" s="104">
        <f t="shared" ca="1" si="468"/>
        <v>100.00307339297711</v>
      </c>
      <c r="E3746" s="104">
        <f t="shared" ca="1" si="469"/>
        <v>4.6082435789652454</v>
      </c>
      <c r="F3746" s="104">
        <f t="shared" ca="1" si="464"/>
        <v>100.3078120691484</v>
      </c>
      <c r="G3746" s="104">
        <f t="shared" si="471"/>
        <v>3736</v>
      </c>
      <c r="H3746" s="104">
        <f t="shared" ca="1" si="465"/>
        <v>100.3078120691484</v>
      </c>
    </row>
    <row r="3747" spans="1:8">
      <c r="A3747" s="104">
        <f t="shared" si="470"/>
        <v>3737</v>
      </c>
      <c r="B3747" s="104">
        <f t="shared" ca="1" si="466"/>
        <v>8.0630511534685839E-2</v>
      </c>
      <c r="C3747" s="104">
        <f t="shared" ca="1" si="467"/>
        <v>9.0630511534685844E-5</v>
      </c>
      <c r="D3747" s="104">
        <f t="shared" ca="1" si="468"/>
        <v>100.00316402348865</v>
      </c>
      <c r="E3747" s="104">
        <f t="shared" ca="1" si="469"/>
        <v>4.6083342094767801</v>
      </c>
      <c r="F3747" s="104">
        <f t="shared" ca="1" si="464"/>
        <v>100.31690342943824</v>
      </c>
      <c r="G3747" s="104">
        <f t="shared" si="471"/>
        <v>3737</v>
      </c>
      <c r="H3747" s="104">
        <f t="shared" ca="1" si="465"/>
        <v>100.31690342943824</v>
      </c>
    </row>
    <row r="3748" spans="1:8">
      <c r="A3748" s="104">
        <f t="shared" si="470"/>
        <v>3738</v>
      </c>
      <c r="B3748" s="104">
        <f t="shared" ca="1" si="466"/>
        <v>1.4634522374655274</v>
      </c>
      <c r="C3748" s="104">
        <f t="shared" ca="1" si="467"/>
        <v>1.4734522374655276E-3</v>
      </c>
      <c r="D3748" s="104">
        <f t="shared" ca="1" si="468"/>
        <v>100.00463747572611</v>
      </c>
      <c r="E3748" s="104">
        <f t="shared" ca="1" si="469"/>
        <v>4.6098076617142452</v>
      </c>
      <c r="F3748" s="104">
        <f t="shared" ca="1" si="464"/>
        <v>100.46482454583973</v>
      </c>
      <c r="G3748" s="104">
        <f t="shared" si="471"/>
        <v>3738</v>
      </c>
      <c r="H3748" s="104">
        <f t="shared" ca="1" si="465"/>
        <v>100.46482454583973</v>
      </c>
    </row>
    <row r="3749" spans="1:8">
      <c r="A3749" s="104">
        <f t="shared" si="470"/>
        <v>3739</v>
      </c>
      <c r="B3749" s="104">
        <f t="shared" ca="1" si="466"/>
        <v>0.41546615679580057</v>
      </c>
      <c r="C3749" s="104">
        <f t="shared" ca="1" si="467"/>
        <v>4.2546615679580062E-4</v>
      </c>
      <c r="D3749" s="104">
        <f t="shared" ca="1" si="468"/>
        <v>100.00506294188291</v>
      </c>
      <c r="E3749" s="104">
        <f t="shared" ca="1" si="469"/>
        <v>4.6102331278710409</v>
      </c>
      <c r="F3749" s="104">
        <f t="shared" ca="1" si="464"/>
        <v>100.50757802306629</v>
      </c>
      <c r="G3749" s="104">
        <f t="shared" si="471"/>
        <v>3739</v>
      </c>
      <c r="H3749" s="104">
        <f t="shared" ca="1" si="465"/>
        <v>100.50757802306629</v>
      </c>
    </row>
    <row r="3750" spans="1:8">
      <c r="A3750" s="104">
        <f t="shared" si="470"/>
        <v>3740</v>
      </c>
      <c r="B3750" s="104">
        <f t="shared" ca="1" si="466"/>
        <v>0.30711660203598434</v>
      </c>
      <c r="C3750" s="104">
        <f t="shared" ca="1" si="467"/>
        <v>3.1711660203598437E-4</v>
      </c>
      <c r="D3750" s="104">
        <f t="shared" ca="1" si="468"/>
        <v>100.00538005848495</v>
      </c>
      <c r="E3750" s="104">
        <f t="shared" ca="1" si="469"/>
        <v>4.6105502444730773</v>
      </c>
      <c r="F3750" s="104">
        <f t="shared" ca="1" si="464"/>
        <v>100.53945569889085</v>
      </c>
      <c r="G3750" s="104">
        <f t="shared" si="471"/>
        <v>3740</v>
      </c>
      <c r="H3750" s="104">
        <f t="shared" ca="1" si="465"/>
        <v>100.53945569889085</v>
      </c>
    </row>
    <row r="3751" spans="1:8">
      <c r="A3751" s="104">
        <f t="shared" si="470"/>
        <v>3741</v>
      </c>
      <c r="B3751" s="104">
        <f t="shared" ca="1" si="466"/>
        <v>-0.15667968975531771</v>
      </c>
      <c r="C3751" s="104">
        <f t="shared" ca="1" si="467"/>
        <v>-1.466796897553177E-4</v>
      </c>
      <c r="D3751" s="104">
        <f t="shared" ca="1" si="468"/>
        <v>100.0052333787952</v>
      </c>
      <c r="E3751" s="104">
        <f t="shared" ca="1" si="469"/>
        <v>4.6104035647833221</v>
      </c>
      <c r="F3751" s="104">
        <f t="shared" ca="1" si="464"/>
        <v>100.52470968421765</v>
      </c>
      <c r="G3751" s="104">
        <f t="shared" si="471"/>
        <v>3741</v>
      </c>
      <c r="H3751" s="104">
        <f t="shared" ca="1" si="465"/>
        <v>100.52470968421765</v>
      </c>
    </row>
    <row r="3752" spans="1:8">
      <c r="A3752" s="104">
        <f t="shared" si="470"/>
        <v>3742</v>
      </c>
      <c r="B3752" s="104">
        <f t="shared" ca="1" si="466"/>
        <v>0.14916890758593337</v>
      </c>
      <c r="C3752" s="104">
        <f t="shared" ca="1" si="467"/>
        <v>1.5916890758593339E-4</v>
      </c>
      <c r="D3752" s="104">
        <f t="shared" ca="1" si="468"/>
        <v>100.00539254770278</v>
      </c>
      <c r="E3752" s="104">
        <f t="shared" ca="1" si="469"/>
        <v>4.6105627336909079</v>
      </c>
      <c r="F3752" s="104">
        <f t="shared" ca="1" si="464"/>
        <v>100.54071136589477</v>
      </c>
      <c r="G3752" s="104">
        <f t="shared" si="471"/>
        <v>3742</v>
      </c>
      <c r="H3752" s="104">
        <f t="shared" ca="1" si="465"/>
        <v>100.54071136589477</v>
      </c>
    </row>
    <row r="3753" spans="1:8">
      <c r="A3753" s="104">
        <f t="shared" si="470"/>
        <v>3743</v>
      </c>
      <c r="B3753" s="104">
        <f t="shared" ca="1" si="466"/>
        <v>-0.38097833028150041</v>
      </c>
      <c r="C3753" s="104">
        <f t="shared" ca="1" si="467"/>
        <v>-3.7097833028150039E-4</v>
      </c>
      <c r="D3753" s="104">
        <f t="shared" ca="1" si="468"/>
        <v>100.0050215693725</v>
      </c>
      <c r="E3753" s="104">
        <f t="shared" ca="1" si="469"/>
        <v>4.610191755360626</v>
      </c>
      <c r="F3753" s="104">
        <f t="shared" ca="1" si="464"/>
        <v>100.5034198582652</v>
      </c>
      <c r="G3753" s="104">
        <f t="shared" si="471"/>
        <v>3743</v>
      </c>
      <c r="H3753" s="104">
        <f t="shared" ca="1" si="465"/>
        <v>100.5034198582652</v>
      </c>
    </row>
    <row r="3754" spans="1:8">
      <c r="A3754" s="104">
        <f t="shared" si="470"/>
        <v>3744</v>
      </c>
      <c r="B3754" s="104">
        <f t="shared" ca="1" si="466"/>
        <v>-1.2639812055863135</v>
      </c>
      <c r="C3754" s="104">
        <f t="shared" ca="1" si="467"/>
        <v>-1.2539812055863135E-3</v>
      </c>
      <c r="D3754" s="104">
        <f t="shared" ca="1" si="468"/>
        <v>100.00376758816691</v>
      </c>
      <c r="E3754" s="104">
        <f t="shared" ca="1" si="469"/>
        <v>4.6089377741550397</v>
      </c>
      <c r="F3754" s="104">
        <f t="shared" ca="1" si="464"/>
        <v>100.37746944489582</v>
      </c>
      <c r="G3754" s="104">
        <f t="shared" si="471"/>
        <v>3744</v>
      </c>
      <c r="H3754" s="104">
        <f t="shared" ca="1" si="465"/>
        <v>100.37746944489582</v>
      </c>
    </row>
    <row r="3755" spans="1:8">
      <c r="A3755" s="104">
        <f t="shared" si="470"/>
        <v>3745</v>
      </c>
      <c r="B3755" s="104">
        <f t="shared" ca="1" si="466"/>
        <v>-0.13134564813178112</v>
      </c>
      <c r="C3755" s="104">
        <f t="shared" ca="1" si="467"/>
        <v>-1.2134564813178113E-4</v>
      </c>
      <c r="D3755" s="104">
        <f t="shared" ca="1" si="468"/>
        <v>100.00364624251878</v>
      </c>
      <c r="E3755" s="104">
        <f t="shared" ca="1" si="469"/>
        <v>4.6088164285069082</v>
      </c>
      <c r="F3755" s="104">
        <f t="shared" ca="1" si="464"/>
        <v>100.36528981479573</v>
      </c>
      <c r="G3755" s="104">
        <f t="shared" si="471"/>
        <v>3745</v>
      </c>
      <c r="H3755" s="104">
        <f t="shared" ca="1" si="465"/>
        <v>100.36528981479573</v>
      </c>
    </row>
    <row r="3756" spans="1:8">
      <c r="A3756" s="104">
        <f t="shared" si="470"/>
        <v>3746</v>
      </c>
      <c r="B3756" s="104">
        <f t="shared" ca="1" si="466"/>
        <v>-2.2731609951076095</v>
      </c>
      <c r="C3756" s="104">
        <f t="shared" ca="1" si="467"/>
        <v>-2.2631609951076093E-3</v>
      </c>
      <c r="D3756" s="104">
        <f t="shared" ca="1" si="468"/>
        <v>100.00138308152367</v>
      </c>
      <c r="E3756" s="104">
        <f t="shared" ca="1" si="469"/>
        <v>4.6065532675118002</v>
      </c>
      <c r="F3756" s="104">
        <f t="shared" ca="1" si="464"/>
        <v>100.13840384220647</v>
      </c>
      <c r="G3756" s="104">
        <f t="shared" si="471"/>
        <v>3746</v>
      </c>
      <c r="H3756" s="104">
        <f t="shared" ca="1" si="465"/>
        <v>100.13840384220647</v>
      </c>
    </row>
    <row r="3757" spans="1:8">
      <c r="A3757" s="104">
        <f t="shared" si="470"/>
        <v>3747</v>
      </c>
      <c r="B3757" s="104">
        <f t="shared" ca="1" si="466"/>
        <v>0.30362137703779846</v>
      </c>
      <c r="C3757" s="104">
        <f t="shared" ca="1" si="467"/>
        <v>3.1362137703779848E-4</v>
      </c>
      <c r="D3757" s="104">
        <f t="shared" ca="1" si="468"/>
        <v>100.0016967029007</v>
      </c>
      <c r="E3757" s="104">
        <f t="shared" ca="1" si="469"/>
        <v>4.6068668888888382</v>
      </c>
      <c r="F3757" s="104">
        <f t="shared" ca="1" si="464"/>
        <v>100.16981431155372</v>
      </c>
      <c r="G3757" s="104">
        <f t="shared" si="471"/>
        <v>3747</v>
      </c>
      <c r="H3757" s="104">
        <f t="shared" ca="1" si="465"/>
        <v>100.16981431155372</v>
      </c>
    </row>
    <row r="3758" spans="1:8">
      <c r="A3758" s="104">
        <f t="shared" si="470"/>
        <v>3748</v>
      </c>
      <c r="B3758" s="104">
        <f t="shared" ca="1" si="466"/>
        <v>-2.4715928584073108</v>
      </c>
      <c r="C3758" s="104">
        <f t="shared" ca="1" si="467"/>
        <v>-2.4615928584073108E-3</v>
      </c>
      <c r="D3758" s="104">
        <f t="shared" ca="1" si="468"/>
        <v>99.999235110042292</v>
      </c>
      <c r="E3758" s="104">
        <f t="shared" ca="1" si="469"/>
        <v>4.6044052960304311</v>
      </c>
      <c r="F3758" s="104">
        <f t="shared" ca="1" si="464"/>
        <v>99.923540249609374</v>
      </c>
      <c r="G3758" s="104">
        <f t="shared" si="471"/>
        <v>3748</v>
      </c>
      <c r="H3758" s="104">
        <f t="shared" ca="1" si="465"/>
        <v>99.923540249609374</v>
      </c>
    </row>
    <row r="3759" spans="1:8">
      <c r="A3759" s="104">
        <f t="shared" si="470"/>
        <v>3749</v>
      </c>
      <c r="B3759" s="104">
        <f t="shared" ca="1" si="466"/>
        <v>0.63327824340621142</v>
      </c>
      <c r="C3759" s="104">
        <f t="shared" ca="1" si="467"/>
        <v>6.4327824340621148E-4</v>
      </c>
      <c r="D3759" s="104">
        <f t="shared" ca="1" si="468"/>
        <v>99.999878388285694</v>
      </c>
      <c r="E3759" s="104">
        <f t="shared" ca="1" si="469"/>
        <v>4.6050485742738374</v>
      </c>
      <c r="F3759" s="104">
        <f t="shared" ca="1" si="464"/>
        <v>99.987839568015076</v>
      </c>
      <c r="G3759" s="104">
        <f t="shared" si="471"/>
        <v>3749</v>
      </c>
      <c r="H3759" s="104">
        <f t="shared" ca="1" si="465"/>
        <v>99.987839568015076</v>
      </c>
    </row>
    <row r="3760" spans="1:8">
      <c r="A3760" s="104">
        <f t="shared" si="470"/>
        <v>3750</v>
      </c>
      <c r="B3760" s="104">
        <f t="shared" ca="1" si="466"/>
        <v>1.457321166761798</v>
      </c>
      <c r="C3760" s="104">
        <f t="shared" ca="1" si="467"/>
        <v>1.4673211667617981E-3</v>
      </c>
      <c r="D3760" s="104">
        <f t="shared" ca="1" si="468"/>
        <v>100.00134570945245</v>
      </c>
      <c r="E3760" s="104">
        <f t="shared" ca="1" si="469"/>
        <v>4.6065158954405989</v>
      </c>
      <c r="F3760" s="104">
        <f t="shared" ca="1" si="464"/>
        <v>100.13466153257747</v>
      </c>
      <c r="G3760" s="104">
        <f t="shared" si="471"/>
        <v>3750</v>
      </c>
      <c r="H3760" s="104">
        <f t="shared" ca="1" si="465"/>
        <v>100.13466153257747</v>
      </c>
    </row>
    <row r="3761" spans="1:8">
      <c r="A3761" s="104">
        <f t="shared" si="470"/>
        <v>3751</v>
      </c>
      <c r="B3761" s="104">
        <f t="shared" ca="1" si="466"/>
        <v>1.4367680297248926</v>
      </c>
      <c r="C3761" s="104">
        <f t="shared" ca="1" si="467"/>
        <v>1.4467680297248927E-3</v>
      </c>
      <c r="D3761" s="104">
        <f t="shared" ca="1" si="468"/>
        <v>100.00279247748217</v>
      </c>
      <c r="E3761" s="104">
        <f t="shared" ca="1" si="469"/>
        <v>4.6079626634703237</v>
      </c>
      <c r="F3761" s="104">
        <f t="shared" ca="1" si="464"/>
        <v>100.27963800792693</v>
      </c>
      <c r="G3761" s="104">
        <f t="shared" si="471"/>
        <v>3751</v>
      </c>
      <c r="H3761" s="104">
        <f t="shared" ca="1" si="465"/>
        <v>100.27963800792693</v>
      </c>
    </row>
    <row r="3762" spans="1:8">
      <c r="A3762" s="104">
        <f t="shared" si="470"/>
        <v>3752</v>
      </c>
      <c r="B3762" s="104">
        <f t="shared" ca="1" si="466"/>
        <v>0.17480674025054604</v>
      </c>
      <c r="C3762" s="104">
        <f t="shared" ca="1" si="467"/>
        <v>1.8480674025054606E-4</v>
      </c>
      <c r="D3762" s="104">
        <f t="shared" ca="1" si="468"/>
        <v>100.00297728422242</v>
      </c>
      <c r="E3762" s="104">
        <f t="shared" ca="1" si="469"/>
        <v>4.6081474702105742</v>
      </c>
      <c r="F3762" s="104">
        <f t="shared" ca="1" si="464"/>
        <v>100.29817207349805</v>
      </c>
      <c r="G3762" s="104">
        <f t="shared" si="471"/>
        <v>3752</v>
      </c>
      <c r="H3762" s="104">
        <f t="shared" ca="1" si="465"/>
        <v>100.29817207349805</v>
      </c>
    </row>
    <row r="3763" spans="1:8">
      <c r="A3763" s="104">
        <f t="shared" si="470"/>
        <v>3753</v>
      </c>
      <c r="B3763" s="104">
        <f t="shared" ca="1" si="466"/>
        <v>0.91876357570694633</v>
      </c>
      <c r="C3763" s="104">
        <f t="shared" ca="1" si="467"/>
        <v>9.287635757069464E-4</v>
      </c>
      <c r="D3763" s="104">
        <f t="shared" ca="1" si="468"/>
        <v>100.00390604779813</v>
      </c>
      <c r="E3763" s="104">
        <f t="shared" ca="1" si="469"/>
        <v>4.609076233786281</v>
      </c>
      <c r="F3763" s="104">
        <f t="shared" ca="1" si="464"/>
        <v>100.39136863451621</v>
      </c>
      <c r="G3763" s="104">
        <f t="shared" si="471"/>
        <v>3753</v>
      </c>
      <c r="H3763" s="104">
        <f t="shared" ca="1" si="465"/>
        <v>100.39136863451621</v>
      </c>
    </row>
    <row r="3764" spans="1:8">
      <c r="A3764" s="104">
        <f t="shared" si="470"/>
        <v>3754</v>
      </c>
      <c r="B3764" s="104">
        <f t="shared" ca="1" si="466"/>
        <v>0.20122848908717927</v>
      </c>
      <c r="C3764" s="104">
        <f t="shared" ca="1" si="467"/>
        <v>2.1122848908717928E-4</v>
      </c>
      <c r="D3764" s="104">
        <f t="shared" ca="1" si="468"/>
        <v>100.00411727628722</v>
      </c>
      <c r="E3764" s="104">
        <f t="shared" ca="1" si="469"/>
        <v>4.6092874622753683</v>
      </c>
      <c r="F3764" s="104">
        <f t="shared" ca="1" si="464"/>
        <v>100.41257639139266</v>
      </c>
      <c r="G3764" s="104">
        <f t="shared" si="471"/>
        <v>3754</v>
      </c>
      <c r="H3764" s="104">
        <f t="shared" ca="1" si="465"/>
        <v>100.41257639139266</v>
      </c>
    </row>
    <row r="3765" spans="1:8">
      <c r="A3765" s="104">
        <f t="shared" si="470"/>
        <v>3755</v>
      </c>
      <c r="B3765" s="104">
        <f t="shared" ca="1" si="466"/>
        <v>-2.2400717728172088</v>
      </c>
      <c r="C3765" s="104">
        <f t="shared" ca="1" si="467"/>
        <v>-2.2300717728172088E-3</v>
      </c>
      <c r="D3765" s="104">
        <f t="shared" ca="1" si="468"/>
        <v>100.0018872045144</v>
      </c>
      <c r="E3765" s="104">
        <f t="shared" ca="1" si="469"/>
        <v>4.6070573905025514</v>
      </c>
      <c r="F3765" s="104">
        <f t="shared" ca="1" si="464"/>
        <v>100.18889864056544</v>
      </c>
      <c r="G3765" s="104">
        <f t="shared" si="471"/>
        <v>3755</v>
      </c>
      <c r="H3765" s="104">
        <f t="shared" ca="1" si="465"/>
        <v>100.18889864056544</v>
      </c>
    </row>
    <row r="3766" spans="1:8">
      <c r="A3766" s="104">
        <f t="shared" si="470"/>
        <v>3756</v>
      </c>
      <c r="B3766" s="104">
        <f t="shared" ca="1" si="466"/>
        <v>0.86479714167774513</v>
      </c>
      <c r="C3766" s="104">
        <f t="shared" ca="1" si="467"/>
        <v>8.7479714167774513E-4</v>
      </c>
      <c r="D3766" s="104">
        <f t="shared" ca="1" si="468"/>
        <v>100.00276200165608</v>
      </c>
      <c r="E3766" s="104">
        <f t="shared" ca="1" si="469"/>
        <v>4.607932187644229</v>
      </c>
      <c r="F3766" s="104">
        <f t="shared" ca="1" si="464"/>
        <v>100.27658194968635</v>
      </c>
      <c r="G3766" s="104">
        <f t="shared" si="471"/>
        <v>3756</v>
      </c>
      <c r="H3766" s="104">
        <f t="shared" ca="1" si="465"/>
        <v>100.27658194968635</v>
      </c>
    </row>
    <row r="3767" spans="1:8">
      <c r="A3767" s="104">
        <f t="shared" si="470"/>
        <v>3757</v>
      </c>
      <c r="B3767" s="104">
        <f t="shared" ca="1" si="466"/>
        <v>0.82748084639952335</v>
      </c>
      <c r="C3767" s="104">
        <f t="shared" ca="1" si="467"/>
        <v>8.3748084639952342E-4</v>
      </c>
      <c r="D3767" s="104">
        <f t="shared" ca="1" si="468"/>
        <v>100.00359948250248</v>
      </c>
      <c r="E3767" s="104">
        <f t="shared" ca="1" si="469"/>
        <v>4.6087696684906287</v>
      </c>
      <c r="F3767" s="104">
        <f t="shared" ca="1" si="464"/>
        <v>100.36059684193269</v>
      </c>
      <c r="G3767" s="104">
        <f t="shared" si="471"/>
        <v>3757</v>
      </c>
      <c r="H3767" s="104">
        <f t="shared" ca="1" si="465"/>
        <v>100.36059684193269</v>
      </c>
    </row>
    <row r="3768" spans="1:8">
      <c r="A3768" s="104">
        <f t="shared" si="470"/>
        <v>3758</v>
      </c>
      <c r="B3768" s="104">
        <f t="shared" ca="1" si="466"/>
        <v>1.0566722650431606</v>
      </c>
      <c r="C3768" s="104">
        <f t="shared" ca="1" si="467"/>
        <v>1.0666722650431607E-3</v>
      </c>
      <c r="D3768" s="104">
        <f t="shared" ca="1" si="468"/>
        <v>100.00466615476752</v>
      </c>
      <c r="E3768" s="104">
        <f t="shared" ca="1" si="469"/>
        <v>4.6098363407556722</v>
      </c>
      <c r="F3768" s="104">
        <f t="shared" ca="1" si="464"/>
        <v>100.46770582202076</v>
      </c>
      <c r="G3768" s="104">
        <f t="shared" si="471"/>
        <v>3758</v>
      </c>
      <c r="H3768" s="104">
        <f t="shared" ca="1" si="465"/>
        <v>100.46770582202076</v>
      </c>
    </row>
    <row r="3769" spans="1:8">
      <c r="A3769" s="104">
        <f t="shared" si="470"/>
        <v>3759</v>
      </c>
      <c r="B3769" s="104">
        <f t="shared" ca="1" si="466"/>
        <v>1.1992851179088855</v>
      </c>
      <c r="C3769" s="104">
        <f t="shared" ca="1" si="467"/>
        <v>1.2092851179088856E-3</v>
      </c>
      <c r="D3769" s="104">
        <f t="shared" ca="1" si="468"/>
        <v>100.00587543988543</v>
      </c>
      <c r="E3769" s="104">
        <f t="shared" ca="1" si="469"/>
        <v>4.6110456258735812</v>
      </c>
      <c r="F3769" s="104">
        <f t="shared" ca="1" si="464"/>
        <v>100.58927341362673</v>
      </c>
      <c r="G3769" s="104">
        <f t="shared" si="471"/>
        <v>3759</v>
      </c>
      <c r="H3769" s="104">
        <f t="shared" ca="1" si="465"/>
        <v>100.58927341362673</v>
      </c>
    </row>
    <row r="3770" spans="1:8">
      <c r="A3770" s="104">
        <f t="shared" si="470"/>
        <v>3760</v>
      </c>
      <c r="B3770" s="104">
        <f t="shared" ca="1" si="466"/>
        <v>0.9737474228816243</v>
      </c>
      <c r="C3770" s="104">
        <f t="shared" ca="1" si="467"/>
        <v>9.8374742288162434E-4</v>
      </c>
      <c r="D3770" s="104">
        <f t="shared" ca="1" si="468"/>
        <v>100.00685918730831</v>
      </c>
      <c r="E3770" s="104">
        <f t="shared" ca="1" si="469"/>
        <v>4.6120293732964628</v>
      </c>
      <c r="F3770" s="104">
        <f t="shared" ca="1" si="464"/>
        <v>100.68827654116843</v>
      </c>
      <c r="G3770" s="104">
        <f t="shared" si="471"/>
        <v>3760</v>
      </c>
      <c r="H3770" s="104">
        <f t="shared" ca="1" si="465"/>
        <v>100.68827654116843</v>
      </c>
    </row>
    <row r="3771" spans="1:8">
      <c r="A3771" s="104">
        <f t="shared" si="470"/>
        <v>3761</v>
      </c>
      <c r="B3771" s="104">
        <f t="shared" ca="1" si="466"/>
        <v>0.46095377524394232</v>
      </c>
      <c r="C3771" s="104">
        <f t="shared" ca="1" si="467"/>
        <v>4.7095377524394237E-4</v>
      </c>
      <c r="D3771" s="104">
        <f t="shared" ca="1" si="468"/>
        <v>100.00733014108356</v>
      </c>
      <c r="E3771" s="104">
        <f t="shared" ca="1" si="469"/>
        <v>4.6125003270717064</v>
      </c>
      <c r="F3771" s="104">
        <f t="shared" ca="1" si="464"/>
        <v>100.73570723308332</v>
      </c>
      <c r="G3771" s="104">
        <f t="shared" si="471"/>
        <v>3761</v>
      </c>
      <c r="H3771" s="104">
        <f t="shared" ca="1" si="465"/>
        <v>100.73570723308332</v>
      </c>
    </row>
    <row r="3772" spans="1:8">
      <c r="A3772" s="104">
        <f t="shared" si="470"/>
        <v>3762</v>
      </c>
      <c r="B3772" s="104">
        <f t="shared" ca="1" si="466"/>
        <v>-0.77383295057997081</v>
      </c>
      <c r="C3772" s="104">
        <f t="shared" ca="1" si="467"/>
        <v>-7.6383295057997084E-4</v>
      </c>
      <c r="D3772" s="104">
        <f t="shared" ca="1" si="468"/>
        <v>100.00656630813297</v>
      </c>
      <c r="E3772" s="104">
        <f t="shared" ca="1" si="469"/>
        <v>4.6117364941211267</v>
      </c>
      <c r="F3772" s="104">
        <f t="shared" ca="1" si="464"/>
        <v>100.65879135977762</v>
      </c>
      <c r="G3772" s="104">
        <f t="shared" si="471"/>
        <v>3762</v>
      </c>
      <c r="H3772" s="104">
        <f t="shared" ca="1" si="465"/>
        <v>100.65879135977762</v>
      </c>
    </row>
    <row r="3773" spans="1:8">
      <c r="A3773" s="104">
        <f t="shared" si="470"/>
        <v>3763</v>
      </c>
      <c r="B3773" s="104">
        <f t="shared" ca="1" si="466"/>
        <v>-0.16239811132010212</v>
      </c>
      <c r="C3773" s="104">
        <f t="shared" ca="1" si="467"/>
        <v>-1.5239811132010213E-4</v>
      </c>
      <c r="D3773" s="104">
        <f t="shared" ca="1" si="468"/>
        <v>100.00641391002165</v>
      </c>
      <c r="E3773" s="104">
        <f t="shared" ca="1" si="469"/>
        <v>4.6115840960098069</v>
      </c>
      <c r="F3773" s="104">
        <f t="shared" ca="1" si="464"/>
        <v>100.64345231893677</v>
      </c>
      <c r="G3773" s="104">
        <f t="shared" si="471"/>
        <v>3763</v>
      </c>
      <c r="H3773" s="104">
        <f t="shared" ca="1" si="465"/>
        <v>100.64345231893677</v>
      </c>
    </row>
    <row r="3774" spans="1:8">
      <c r="A3774" s="104">
        <f t="shared" si="470"/>
        <v>3764</v>
      </c>
      <c r="B3774" s="104">
        <f t="shared" ca="1" si="466"/>
        <v>5.6665974825501869E-2</v>
      </c>
      <c r="C3774" s="104">
        <f t="shared" ca="1" si="467"/>
        <v>6.6665974825501868E-5</v>
      </c>
      <c r="D3774" s="104">
        <f t="shared" ca="1" si="468"/>
        <v>100.00648057599648</v>
      </c>
      <c r="E3774" s="104">
        <f t="shared" ca="1" si="469"/>
        <v>4.6116507619846328</v>
      </c>
      <c r="F3774" s="104">
        <f t="shared" ca="1" si="464"/>
        <v>100.6501620364479</v>
      </c>
      <c r="G3774" s="104">
        <f t="shared" si="471"/>
        <v>3764</v>
      </c>
      <c r="H3774" s="104">
        <f t="shared" ca="1" si="465"/>
        <v>100.6501620364479</v>
      </c>
    </row>
    <row r="3775" spans="1:8">
      <c r="A3775" s="104">
        <f t="shared" si="470"/>
        <v>3765</v>
      </c>
      <c r="B3775" s="104">
        <f t="shared" ca="1" si="466"/>
        <v>-1.227056180554845</v>
      </c>
      <c r="C3775" s="104">
        <f t="shared" ca="1" si="467"/>
        <v>-1.2170561805548449E-3</v>
      </c>
      <c r="D3775" s="104">
        <f t="shared" ca="1" si="468"/>
        <v>100.00526351981593</v>
      </c>
      <c r="E3775" s="104">
        <f t="shared" ca="1" si="469"/>
        <v>4.6104337058040779</v>
      </c>
      <c r="F3775" s="104">
        <f t="shared" ca="1" si="464"/>
        <v>100.52773964724156</v>
      </c>
      <c r="G3775" s="104">
        <f t="shared" si="471"/>
        <v>3765</v>
      </c>
      <c r="H3775" s="104">
        <f t="shared" ca="1" si="465"/>
        <v>100.52773964724156</v>
      </c>
    </row>
    <row r="3776" spans="1:8">
      <c r="A3776" s="104">
        <f t="shared" si="470"/>
        <v>3766</v>
      </c>
      <c r="B3776" s="104">
        <f t="shared" ca="1" si="466"/>
        <v>-0.2590363457698005</v>
      </c>
      <c r="C3776" s="104">
        <f t="shared" ca="1" si="467"/>
        <v>-2.4903634576980049E-4</v>
      </c>
      <c r="D3776" s="104">
        <f t="shared" ca="1" si="468"/>
        <v>100.00501448347016</v>
      </c>
      <c r="E3776" s="104">
        <f t="shared" ca="1" si="469"/>
        <v>4.6101846694583077</v>
      </c>
      <c r="F3776" s="104">
        <f t="shared" ca="1" si="464"/>
        <v>100.50270770337256</v>
      </c>
      <c r="G3776" s="104">
        <f t="shared" si="471"/>
        <v>3766</v>
      </c>
      <c r="H3776" s="104">
        <f t="shared" ca="1" si="465"/>
        <v>100.50270770337256</v>
      </c>
    </row>
    <row r="3777" spans="1:8">
      <c r="A3777" s="104">
        <f t="shared" si="470"/>
        <v>3767</v>
      </c>
      <c r="B3777" s="104">
        <f t="shared" ca="1" si="466"/>
        <v>-1.6053685399803332</v>
      </c>
      <c r="C3777" s="104">
        <f t="shared" ca="1" si="467"/>
        <v>-1.5953685399803332E-3</v>
      </c>
      <c r="D3777" s="104">
        <f t="shared" ca="1" si="468"/>
        <v>100.00341911493018</v>
      </c>
      <c r="E3777" s="104">
        <f t="shared" ca="1" si="469"/>
        <v>4.608589300918327</v>
      </c>
      <c r="F3777" s="104">
        <f t="shared" ca="1" si="464"/>
        <v>100.34249667711602</v>
      </c>
      <c r="G3777" s="104">
        <f t="shared" si="471"/>
        <v>3767</v>
      </c>
      <c r="H3777" s="104">
        <f t="shared" ca="1" si="465"/>
        <v>100.34249667711602</v>
      </c>
    </row>
    <row r="3778" spans="1:8">
      <c r="A3778" s="104">
        <f t="shared" si="470"/>
        <v>3768</v>
      </c>
      <c r="B3778" s="104">
        <f t="shared" ca="1" si="466"/>
        <v>-7.866014186792325E-2</v>
      </c>
      <c r="C3778" s="104">
        <f t="shared" ca="1" si="467"/>
        <v>-6.8660141867923249E-5</v>
      </c>
      <c r="D3778" s="104">
        <f t="shared" ca="1" si="468"/>
        <v>100.00335045478832</v>
      </c>
      <c r="E3778" s="104">
        <f t="shared" ca="1" si="469"/>
        <v>4.608520640776459</v>
      </c>
      <c r="F3778" s="104">
        <f t="shared" ca="1" si="464"/>
        <v>100.33560738357141</v>
      </c>
      <c r="G3778" s="104">
        <f t="shared" si="471"/>
        <v>3768</v>
      </c>
      <c r="H3778" s="104">
        <f t="shared" ca="1" si="465"/>
        <v>100.33560738357141</v>
      </c>
    </row>
    <row r="3779" spans="1:8">
      <c r="A3779" s="104">
        <f t="shared" si="470"/>
        <v>3769</v>
      </c>
      <c r="B3779" s="104">
        <f t="shared" ca="1" si="466"/>
        <v>0.34864269165727713</v>
      </c>
      <c r="C3779" s="104">
        <f t="shared" ca="1" si="467"/>
        <v>3.5864269165727713E-4</v>
      </c>
      <c r="D3779" s="104">
        <f t="shared" ca="1" si="468"/>
        <v>100.00370909747997</v>
      </c>
      <c r="E3779" s="104">
        <f t="shared" ca="1" si="469"/>
        <v>4.6088792834681165</v>
      </c>
      <c r="F3779" s="104">
        <f t="shared" ca="1" si="464"/>
        <v>100.37159846945674</v>
      </c>
      <c r="G3779" s="104">
        <f t="shared" si="471"/>
        <v>3769</v>
      </c>
      <c r="H3779" s="104">
        <f t="shared" ca="1" si="465"/>
        <v>100.37159846945674</v>
      </c>
    </row>
    <row r="3780" spans="1:8">
      <c r="A3780" s="104">
        <f t="shared" si="470"/>
        <v>3770</v>
      </c>
      <c r="B3780" s="104">
        <f t="shared" ca="1" si="466"/>
        <v>4.0140910828134924E-2</v>
      </c>
      <c r="C3780" s="104">
        <f t="shared" ca="1" si="467"/>
        <v>5.0140910828134924E-5</v>
      </c>
      <c r="D3780" s="104">
        <f t="shared" ca="1" si="468"/>
        <v>100.0037592383908</v>
      </c>
      <c r="E3780" s="104">
        <f t="shared" ca="1" si="469"/>
        <v>4.6089294243789443</v>
      </c>
      <c r="F3780" s="104">
        <f t="shared" ca="1" si="464"/>
        <v>100.37663131900001</v>
      </c>
      <c r="G3780" s="104">
        <f t="shared" si="471"/>
        <v>3770</v>
      </c>
      <c r="H3780" s="104">
        <f t="shared" ca="1" si="465"/>
        <v>100.37663131900001</v>
      </c>
    </row>
    <row r="3781" spans="1:8">
      <c r="A3781" s="104">
        <f t="shared" si="470"/>
        <v>3771</v>
      </c>
      <c r="B3781" s="104">
        <f t="shared" ca="1" si="466"/>
        <v>-2.1086355346206993</v>
      </c>
      <c r="C3781" s="104">
        <f t="shared" ca="1" si="467"/>
        <v>-2.0986355346206994E-3</v>
      </c>
      <c r="D3781" s="104">
        <f t="shared" ca="1" si="468"/>
        <v>100.00166060285618</v>
      </c>
      <c r="E3781" s="104">
        <f t="shared" ca="1" si="469"/>
        <v>4.6068307888443236</v>
      </c>
      <c r="F3781" s="104">
        <f t="shared" ca="1" si="464"/>
        <v>100.16619824206859</v>
      </c>
      <c r="G3781" s="104">
        <f t="shared" si="471"/>
        <v>3771</v>
      </c>
      <c r="H3781" s="104">
        <f t="shared" ca="1" si="465"/>
        <v>100.16619824206859</v>
      </c>
    </row>
    <row r="3782" spans="1:8">
      <c r="A3782" s="104">
        <f t="shared" si="470"/>
        <v>3772</v>
      </c>
      <c r="B3782" s="104">
        <f t="shared" ca="1" si="466"/>
        <v>0.16890728319205633</v>
      </c>
      <c r="C3782" s="104">
        <f t="shared" ca="1" si="467"/>
        <v>1.7890728319205633E-4</v>
      </c>
      <c r="D3782" s="104">
        <f t="shared" ca="1" si="468"/>
        <v>100.00183951013936</v>
      </c>
      <c r="E3782" s="104">
        <f t="shared" ca="1" si="469"/>
        <v>4.6070096961275153</v>
      </c>
      <c r="F3782" s="104">
        <f t="shared" ca="1" si="464"/>
        <v>100.18412030760994</v>
      </c>
      <c r="G3782" s="104">
        <f t="shared" si="471"/>
        <v>3772</v>
      </c>
      <c r="H3782" s="104">
        <f t="shared" ca="1" si="465"/>
        <v>100.18412030760994</v>
      </c>
    </row>
    <row r="3783" spans="1:8">
      <c r="A3783" s="104">
        <f t="shared" si="470"/>
        <v>3773</v>
      </c>
      <c r="B3783" s="104">
        <f t="shared" ca="1" si="466"/>
        <v>1.4250450688936089</v>
      </c>
      <c r="C3783" s="104">
        <f t="shared" ca="1" si="467"/>
        <v>1.4350450688936089E-3</v>
      </c>
      <c r="D3783" s="104">
        <f t="shared" ca="1" si="468"/>
        <v>100.00327455520825</v>
      </c>
      <c r="E3783" s="104">
        <f t="shared" ca="1" si="469"/>
        <v>4.6084447411964087</v>
      </c>
      <c r="F3783" s="104">
        <f t="shared" ca="1" si="464"/>
        <v>100.32799224210359</v>
      </c>
      <c r="G3783" s="104">
        <f t="shared" si="471"/>
        <v>3773</v>
      </c>
      <c r="H3783" s="104">
        <f t="shared" ca="1" si="465"/>
        <v>100.32799224210359</v>
      </c>
    </row>
    <row r="3784" spans="1:8">
      <c r="A3784" s="104">
        <f t="shared" si="470"/>
        <v>3774</v>
      </c>
      <c r="B3784" s="104">
        <f t="shared" ca="1" si="466"/>
        <v>1.1270162377695079</v>
      </c>
      <c r="C3784" s="104">
        <f t="shared" ca="1" si="467"/>
        <v>1.1370162377695079E-3</v>
      </c>
      <c r="D3784" s="104">
        <f t="shared" ca="1" si="468"/>
        <v>100.00441157144601</v>
      </c>
      <c r="E3784" s="104">
        <f t="shared" ca="1" si="469"/>
        <v>4.609581757434178</v>
      </c>
      <c r="F3784" s="104">
        <f t="shared" ca="1" si="464"/>
        <v>100.44213167528342</v>
      </c>
      <c r="G3784" s="104">
        <f t="shared" si="471"/>
        <v>3774</v>
      </c>
      <c r="H3784" s="104">
        <f t="shared" ca="1" si="465"/>
        <v>100.44213167528342</v>
      </c>
    </row>
    <row r="3785" spans="1:8">
      <c r="A3785" s="104">
        <f t="shared" si="470"/>
        <v>3775</v>
      </c>
      <c r="B3785" s="104">
        <f t="shared" ca="1" si="466"/>
        <v>-0.75454488936200859</v>
      </c>
      <c r="C3785" s="104">
        <f t="shared" ca="1" si="467"/>
        <v>-7.445448893620086E-4</v>
      </c>
      <c r="D3785" s="104">
        <f t="shared" ca="1" si="468"/>
        <v>100.00366702655666</v>
      </c>
      <c r="E3785" s="104">
        <f t="shared" ca="1" si="469"/>
        <v>4.6088372125448158</v>
      </c>
      <c r="F3785" s="104">
        <f t="shared" ca="1" si="464"/>
        <v>100.3673758324617</v>
      </c>
      <c r="G3785" s="104">
        <f t="shared" si="471"/>
        <v>3775</v>
      </c>
      <c r="H3785" s="104">
        <f t="shared" ca="1" si="465"/>
        <v>100.3673758324617</v>
      </c>
    </row>
    <row r="3786" spans="1:8">
      <c r="A3786" s="104">
        <f t="shared" si="470"/>
        <v>3776</v>
      </c>
      <c r="B3786" s="104">
        <f t="shared" ca="1" si="466"/>
        <v>1.3389569624139721</v>
      </c>
      <c r="C3786" s="104">
        <f t="shared" ca="1" si="467"/>
        <v>1.3489569624139722E-3</v>
      </c>
      <c r="D3786" s="104">
        <f t="shared" ca="1" si="468"/>
        <v>100.00501598351907</v>
      </c>
      <c r="E3786" s="104">
        <f t="shared" ca="1" si="469"/>
        <v>4.6101861695072301</v>
      </c>
      <c r="F3786" s="104">
        <f t="shared" ref="F3786:F3849" ca="1" si="472">EXP(E3786)</f>
        <v>100.50285846246403</v>
      </c>
      <c r="G3786" s="104">
        <f t="shared" si="471"/>
        <v>3776</v>
      </c>
      <c r="H3786" s="104">
        <f t="shared" ref="H3786:H3849" ca="1" si="473">F3786</f>
        <v>100.50285846246403</v>
      </c>
    </row>
    <row r="3787" spans="1:8">
      <c r="A3787" s="104">
        <f t="shared" si="470"/>
        <v>3777</v>
      </c>
      <c r="B3787" s="104">
        <f t="shared" ref="B3787:B3850" ca="1" si="474">NORMINV(RAND(),0,1)</f>
        <v>-1.2909545807705811</v>
      </c>
      <c r="C3787" s="104">
        <f t="shared" ref="C3787:C3850" ca="1" si="475">$E$2+B3787*$C$3</f>
        <v>-1.2809545807705811E-3</v>
      </c>
      <c r="D3787" s="104">
        <f t="shared" ref="D3787:D3850" ca="1" si="476">D3786+C3787</f>
        <v>100.00373502893831</v>
      </c>
      <c r="E3787" s="104">
        <f t="shared" ref="E3787:E3850" ca="1" si="477">E3786+C3787</f>
        <v>4.6089052149264598</v>
      </c>
      <c r="F3787" s="104">
        <f t="shared" ca="1" si="472"/>
        <v>100.37420128512855</v>
      </c>
      <c r="G3787" s="104">
        <f t="shared" si="471"/>
        <v>3777</v>
      </c>
      <c r="H3787" s="104">
        <f t="shared" ca="1" si="473"/>
        <v>100.37420128512855</v>
      </c>
    </row>
    <row r="3788" spans="1:8">
      <c r="A3788" s="104">
        <f t="shared" ref="A3788:A3851" si="478">A3787+1</f>
        <v>3778</v>
      </c>
      <c r="B3788" s="104">
        <f t="shared" ca="1" si="474"/>
        <v>-1.1152880589082117</v>
      </c>
      <c r="C3788" s="104">
        <f t="shared" ca="1" si="475"/>
        <v>-1.1052880589082117E-3</v>
      </c>
      <c r="D3788" s="104">
        <f t="shared" ca="1" si="476"/>
        <v>100.0026297408794</v>
      </c>
      <c r="E3788" s="104">
        <f t="shared" ca="1" si="477"/>
        <v>4.6077999268675516</v>
      </c>
      <c r="F3788" s="104">
        <f t="shared" ca="1" si="472"/>
        <v>100.26332016810123</v>
      </c>
      <c r="G3788" s="104">
        <f t="shared" ref="G3788:G3851" si="479">G3787+1</f>
        <v>3778</v>
      </c>
      <c r="H3788" s="104">
        <f t="shared" ca="1" si="473"/>
        <v>100.26332016810123</v>
      </c>
    </row>
    <row r="3789" spans="1:8">
      <c r="A3789" s="104">
        <f t="shared" si="478"/>
        <v>3779</v>
      </c>
      <c r="B3789" s="104">
        <f t="shared" ca="1" si="474"/>
        <v>0.76828696526805951</v>
      </c>
      <c r="C3789" s="104">
        <f t="shared" ca="1" si="475"/>
        <v>7.782869652680596E-4</v>
      </c>
      <c r="D3789" s="104">
        <f t="shared" ca="1" si="476"/>
        <v>100.00340802784467</v>
      </c>
      <c r="E3789" s="104">
        <f t="shared" ca="1" si="477"/>
        <v>4.6085782138328195</v>
      </c>
      <c r="F3789" s="104">
        <f t="shared" ca="1" si="472"/>
        <v>100.34138417744254</v>
      </c>
      <c r="G3789" s="104">
        <f t="shared" si="479"/>
        <v>3779</v>
      </c>
      <c r="H3789" s="104">
        <f t="shared" ca="1" si="473"/>
        <v>100.34138417744254</v>
      </c>
    </row>
    <row r="3790" spans="1:8">
      <c r="A3790" s="104">
        <f t="shared" si="478"/>
        <v>3780</v>
      </c>
      <c r="B3790" s="104">
        <f t="shared" ca="1" si="474"/>
        <v>-0.29685484872731105</v>
      </c>
      <c r="C3790" s="104">
        <f t="shared" ca="1" si="475"/>
        <v>-2.8685484872731105E-4</v>
      </c>
      <c r="D3790" s="104">
        <f t="shared" ca="1" si="476"/>
        <v>100.00312117299595</v>
      </c>
      <c r="E3790" s="104">
        <f t="shared" ca="1" si="477"/>
        <v>4.6082913589840926</v>
      </c>
      <c r="F3790" s="104">
        <f t="shared" ca="1" si="472"/>
        <v>100.31260489279927</v>
      </c>
      <c r="G3790" s="104">
        <f t="shared" si="479"/>
        <v>3780</v>
      </c>
      <c r="H3790" s="104">
        <f t="shared" ca="1" si="473"/>
        <v>100.31260489279927</v>
      </c>
    </row>
    <row r="3791" spans="1:8">
      <c r="A3791" s="104">
        <f t="shared" si="478"/>
        <v>3781</v>
      </c>
      <c r="B3791" s="104">
        <f t="shared" ca="1" si="474"/>
        <v>-1.0522826557939551</v>
      </c>
      <c r="C3791" s="104">
        <f t="shared" ca="1" si="475"/>
        <v>-1.042282655793955E-3</v>
      </c>
      <c r="D3791" s="104">
        <f t="shared" ca="1" si="476"/>
        <v>100.00207889034016</v>
      </c>
      <c r="E3791" s="104">
        <f t="shared" ca="1" si="477"/>
        <v>4.6072490763282987</v>
      </c>
      <c r="F3791" s="104">
        <f t="shared" ca="1" si="472"/>
        <v>100.20810527309287</v>
      </c>
      <c r="G3791" s="104">
        <f t="shared" si="479"/>
        <v>3781</v>
      </c>
      <c r="H3791" s="104">
        <f t="shared" ca="1" si="473"/>
        <v>100.20810527309287</v>
      </c>
    </row>
    <row r="3792" spans="1:8">
      <c r="A3792" s="104">
        <f t="shared" si="478"/>
        <v>3782</v>
      </c>
      <c r="B3792" s="104">
        <f t="shared" ca="1" si="474"/>
        <v>1.7365771556731544</v>
      </c>
      <c r="C3792" s="104">
        <f t="shared" ca="1" si="475"/>
        <v>1.7465771556731545E-3</v>
      </c>
      <c r="D3792" s="104">
        <f t="shared" ca="1" si="476"/>
        <v>100.00382546749583</v>
      </c>
      <c r="E3792" s="104">
        <f t="shared" ca="1" si="477"/>
        <v>4.608995653483972</v>
      </c>
      <c r="F3792" s="104">
        <f t="shared" ca="1" si="472"/>
        <v>100.38327939360356</v>
      </c>
      <c r="G3792" s="104">
        <f t="shared" si="479"/>
        <v>3782</v>
      </c>
      <c r="H3792" s="104">
        <f t="shared" ca="1" si="473"/>
        <v>100.38327939360356</v>
      </c>
    </row>
    <row r="3793" spans="1:8">
      <c r="A3793" s="104">
        <f t="shared" si="478"/>
        <v>3783</v>
      </c>
      <c r="B3793" s="104">
        <f t="shared" ca="1" si="474"/>
        <v>2.1241055910288429</v>
      </c>
      <c r="C3793" s="104">
        <f t="shared" ca="1" si="475"/>
        <v>2.1341055910288429E-3</v>
      </c>
      <c r="D3793" s="104">
        <f t="shared" ca="1" si="476"/>
        <v>100.00595957308686</v>
      </c>
      <c r="E3793" s="104">
        <f t="shared" ca="1" si="477"/>
        <v>4.6111297590750011</v>
      </c>
      <c r="F3793" s="104">
        <f t="shared" ca="1" si="472"/>
        <v>100.59773666724284</v>
      </c>
      <c r="G3793" s="104">
        <f t="shared" si="479"/>
        <v>3783</v>
      </c>
      <c r="H3793" s="104">
        <f t="shared" ca="1" si="473"/>
        <v>100.59773666724284</v>
      </c>
    </row>
    <row r="3794" spans="1:8">
      <c r="A3794" s="104">
        <f t="shared" si="478"/>
        <v>3784</v>
      </c>
      <c r="B3794" s="104">
        <f t="shared" ca="1" si="474"/>
        <v>-0.56683112092248122</v>
      </c>
      <c r="C3794" s="104">
        <f t="shared" ca="1" si="475"/>
        <v>-5.5683112092248116E-4</v>
      </c>
      <c r="D3794" s="104">
        <f t="shared" ca="1" si="476"/>
        <v>100.00540274196594</v>
      </c>
      <c r="E3794" s="104">
        <f t="shared" ca="1" si="477"/>
        <v>4.6105729279540784</v>
      </c>
      <c r="F3794" s="104">
        <f t="shared" ca="1" si="472"/>
        <v>100.54173630959005</v>
      </c>
      <c r="G3794" s="104">
        <f t="shared" si="479"/>
        <v>3784</v>
      </c>
      <c r="H3794" s="104">
        <f t="shared" ca="1" si="473"/>
        <v>100.54173630959005</v>
      </c>
    </row>
    <row r="3795" spans="1:8">
      <c r="A3795" s="104">
        <f t="shared" si="478"/>
        <v>3785</v>
      </c>
      <c r="B3795" s="104">
        <f t="shared" ca="1" si="474"/>
        <v>-1.1281745798819043</v>
      </c>
      <c r="C3795" s="104">
        <f t="shared" ca="1" si="475"/>
        <v>-1.1181745798819042E-3</v>
      </c>
      <c r="D3795" s="104">
        <f t="shared" ca="1" si="476"/>
        <v>100.00428456738605</v>
      </c>
      <c r="E3795" s="104">
        <f t="shared" ca="1" si="477"/>
        <v>4.6094547533741963</v>
      </c>
      <c r="F3795" s="104">
        <f t="shared" ca="1" si="472"/>
        <v>100.42937592680052</v>
      </c>
      <c r="G3795" s="104">
        <f t="shared" si="479"/>
        <v>3785</v>
      </c>
      <c r="H3795" s="104">
        <f t="shared" ca="1" si="473"/>
        <v>100.42937592680052</v>
      </c>
    </row>
    <row r="3796" spans="1:8">
      <c r="A3796" s="104">
        <f t="shared" si="478"/>
        <v>3786</v>
      </c>
      <c r="B3796" s="104">
        <f t="shared" ca="1" si="474"/>
        <v>1.3116040371644653</v>
      </c>
      <c r="C3796" s="104">
        <f t="shared" ca="1" si="475"/>
        <v>1.3216040371644654E-3</v>
      </c>
      <c r="D3796" s="104">
        <f t="shared" ca="1" si="476"/>
        <v>100.00560617142321</v>
      </c>
      <c r="E3796" s="104">
        <f t="shared" ca="1" si="477"/>
        <v>4.6107763574113605</v>
      </c>
      <c r="F3796" s="104">
        <f t="shared" ca="1" si="472"/>
        <v>100.56219154096948</v>
      </c>
      <c r="G3796" s="104">
        <f t="shared" si="479"/>
        <v>3786</v>
      </c>
      <c r="H3796" s="104">
        <f t="shared" ca="1" si="473"/>
        <v>100.56219154096948</v>
      </c>
    </row>
    <row r="3797" spans="1:8">
      <c r="A3797" s="104">
        <f t="shared" si="478"/>
        <v>3787</v>
      </c>
      <c r="B3797" s="104">
        <f t="shared" ca="1" si="474"/>
        <v>-1.2751323439036657</v>
      </c>
      <c r="C3797" s="104">
        <f t="shared" ca="1" si="475"/>
        <v>-1.2651323439036657E-3</v>
      </c>
      <c r="D3797" s="104">
        <f t="shared" ca="1" si="476"/>
        <v>100.00434103907931</v>
      </c>
      <c r="E3797" s="104">
        <f t="shared" ca="1" si="477"/>
        <v>4.6095112250674566</v>
      </c>
      <c r="F3797" s="104">
        <f t="shared" ca="1" si="472"/>
        <v>100.43504750385246</v>
      </c>
      <c r="G3797" s="104">
        <f t="shared" si="479"/>
        <v>3787</v>
      </c>
      <c r="H3797" s="104">
        <f t="shared" ca="1" si="473"/>
        <v>100.43504750385246</v>
      </c>
    </row>
    <row r="3798" spans="1:8">
      <c r="A3798" s="104">
        <f t="shared" si="478"/>
        <v>3788</v>
      </c>
      <c r="B3798" s="104">
        <f t="shared" ca="1" si="474"/>
        <v>1.3456249972005043</v>
      </c>
      <c r="C3798" s="104">
        <f t="shared" ca="1" si="475"/>
        <v>1.3556249972005044E-3</v>
      </c>
      <c r="D3798" s="104">
        <f t="shared" ca="1" si="476"/>
        <v>100.00569666407651</v>
      </c>
      <c r="E3798" s="104">
        <f t="shared" ca="1" si="477"/>
        <v>4.6108668500646575</v>
      </c>
      <c r="F3798" s="104">
        <f t="shared" ca="1" si="472"/>
        <v>100.57129209226369</v>
      </c>
      <c r="G3798" s="104">
        <f t="shared" si="479"/>
        <v>3788</v>
      </c>
      <c r="H3798" s="104">
        <f t="shared" ca="1" si="473"/>
        <v>100.57129209226369</v>
      </c>
    </row>
    <row r="3799" spans="1:8">
      <c r="A3799" s="104">
        <f t="shared" si="478"/>
        <v>3789</v>
      </c>
      <c r="B3799" s="104">
        <f t="shared" ca="1" si="474"/>
        <v>-1.1650566396586792</v>
      </c>
      <c r="C3799" s="104">
        <f t="shared" ca="1" si="475"/>
        <v>-1.1550566396586793E-3</v>
      </c>
      <c r="D3799" s="104">
        <f t="shared" ca="1" si="476"/>
        <v>100.00454160743685</v>
      </c>
      <c r="E3799" s="104">
        <f t="shared" ca="1" si="477"/>
        <v>4.6097117934249985</v>
      </c>
      <c r="F3799" s="104">
        <f t="shared" ca="1" si="472"/>
        <v>100.45519361663878</v>
      </c>
      <c r="G3799" s="104">
        <f t="shared" si="479"/>
        <v>3789</v>
      </c>
      <c r="H3799" s="104">
        <f t="shared" ca="1" si="473"/>
        <v>100.45519361663878</v>
      </c>
    </row>
    <row r="3800" spans="1:8">
      <c r="A3800" s="104">
        <f t="shared" si="478"/>
        <v>3790</v>
      </c>
      <c r="B3800" s="104">
        <f t="shared" ca="1" si="474"/>
        <v>-0.15000518574770755</v>
      </c>
      <c r="C3800" s="104">
        <f t="shared" ca="1" si="475"/>
        <v>-1.4000518574770756E-4</v>
      </c>
      <c r="D3800" s="104">
        <f t="shared" ca="1" si="476"/>
        <v>100.00440160225111</v>
      </c>
      <c r="E3800" s="104">
        <f t="shared" ca="1" si="477"/>
        <v>4.6095717882392506</v>
      </c>
      <c r="F3800" s="104">
        <f t="shared" ca="1" si="472"/>
        <v>100.44113035308503</v>
      </c>
      <c r="G3800" s="104">
        <f t="shared" si="479"/>
        <v>3790</v>
      </c>
      <c r="H3800" s="104">
        <f t="shared" ca="1" si="473"/>
        <v>100.44113035308503</v>
      </c>
    </row>
    <row r="3801" spans="1:8">
      <c r="A3801" s="104">
        <f t="shared" si="478"/>
        <v>3791</v>
      </c>
      <c r="B3801" s="104">
        <f t="shared" ca="1" si="474"/>
        <v>0.2970485017498008</v>
      </c>
      <c r="C3801" s="104">
        <f t="shared" ca="1" si="475"/>
        <v>3.0704850174980081E-4</v>
      </c>
      <c r="D3801" s="104">
        <f t="shared" ca="1" si="476"/>
        <v>100.00470865075286</v>
      </c>
      <c r="E3801" s="104">
        <f t="shared" ca="1" si="477"/>
        <v>4.6098788367410002</v>
      </c>
      <c r="F3801" s="104">
        <f t="shared" ca="1" si="472"/>
        <v>100.47197538689235</v>
      </c>
      <c r="G3801" s="104">
        <f t="shared" si="479"/>
        <v>3791</v>
      </c>
      <c r="H3801" s="104">
        <f t="shared" ca="1" si="473"/>
        <v>100.47197538689235</v>
      </c>
    </row>
    <row r="3802" spans="1:8">
      <c r="A3802" s="104">
        <f t="shared" si="478"/>
        <v>3792</v>
      </c>
      <c r="B3802" s="104">
        <f t="shared" ca="1" si="474"/>
        <v>0.96450169525388119</v>
      </c>
      <c r="C3802" s="104">
        <f t="shared" ca="1" si="475"/>
        <v>9.7450169525388128E-4</v>
      </c>
      <c r="D3802" s="104">
        <f t="shared" ca="1" si="476"/>
        <v>100.00568315244811</v>
      </c>
      <c r="E3802" s="104">
        <f t="shared" ca="1" si="477"/>
        <v>4.6108533384362538</v>
      </c>
      <c r="F3802" s="104">
        <f t="shared" ca="1" si="472"/>
        <v>100.56993321951717</v>
      </c>
      <c r="G3802" s="104">
        <f t="shared" si="479"/>
        <v>3792</v>
      </c>
      <c r="H3802" s="104">
        <f t="shared" ca="1" si="473"/>
        <v>100.56993321951717</v>
      </c>
    </row>
    <row r="3803" spans="1:8">
      <c r="A3803" s="104">
        <f t="shared" si="478"/>
        <v>3793</v>
      </c>
      <c r="B3803" s="104">
        <f t="shared" ca="1" si="474"/>
        <v>0.88646053720290952</v>
      </c>
      <c r="C3803" s="104">
        <f t="shared" ca="1" si="475"/>
        <v>8.9646053720290951E-4</v>
      </c>
      <c r="D3803" s="104">
        <f t="shared" ca="1" si="476"/>
        <v>100.00657961298532</v>
      </c>
      <c r="E3803" s="104">
        <f t="shared" ca="1" si="477"/>
        <v>4.6117497989734568</v>
      </c>
      <c r="F3803" s="104">
        <f t="shared" ca="1" si="472"/>
        <v>100.66013061904169</v>
      </c>
      <c r="G3803" s="104">
        <f t="shared" si="479"/>
        <v>3793</v>
      </c>
      <c r="H3803" s="104">
        <f t="shared" ca="1" si="473"/>
        <v>100.66013061904169</v>
      </c>
    </row>
    <row r="3804" spans="1:8">
      <c r="A3804" s="104">
        <f t="shared" si="478"/>
        <v>3794</v>
      </c>
      <c r="B3804" s="104">
        <f t="shared" ca="1" si="474"/>
        <v>-7.678522214066048E-3</v>
      </c>
      <c r="C3804" s="104">
        <f t="shared" ca="1" si="475"/>
        <v>2.321477785933952E-6</v>
      </c>
      <c r="D3804" s="104">
        <f t="shared" ca="1" si="476"/>
        <v>100.0065819344631</v>
      </c>
      <c r="E3804" s="104">
        <f t="shared" ca="1" si="477"/>
        <v>4.6117521204512428</v>
      </c>
      <c r="F3804" s="104">
        <f t="shared" ca="1" si="472"/>
        <v>100.66036429957011</v>
      </c>
      <c r="G3804" s="104">
        <f t="shared" si="479"/>
        <v>3794</v>
      </c>
      <c r="H3804" s="104">
        <f t="shared" ca="1" si="473"/>
        <v>100.66036429957011</v>
      </c>
    </row>
    <row r="3805" spans="1:8">
      <c r="A3805" s="104">
        <f t="shared" si="478"/>
        <v>3795</v>
      </c>
      <c r="B3805" s="104">
        <f t="shared" ca="1" si="474"/>
        <v>0.43027480399572893</v>
      </c>
      <c r="C3805" s="104">
        <f t="shared" ca="1" si="475"/>
        <v>4.4027480399572898E-4</v>
      </c>
      <c r="D3805" s="104">
        <f t="shared" ca="1" si="476"/>
        <v>100.00702220926709</v>
      </c>
      <c r="E3805" s="104">
        <f t="shared" ca="1" si="477"/>
        <v>4.6121923952552386</v>
      </c>
      <c r="F3805" s="104">
        <f t="shared" ca="1" si="472"/>
        <v>100.70469227926247</v>
      </c>
      <c r="G3805" s="104">
        <f t="shared" si="479"/>
        <v>3795</v>
      </c>
      <c r="H3805" s="104">
        <f t="shared" ca="1" si="473"/>
        <v>100.70469227926247</v>
      </c>
    </row>
    <row r="3806" spans="1:8">
      <c r="A3806" s="104">
        <f t="shared" si="478"/>
        <v>3796</v>
      </c>
      <c r="B3806" s="104">
        <f t="shared" ca="1" si="474"/>
        <v>0.32802863226258061</v>
      </c>
      <c r="C3806" s="104">
        <f t="shared" ca="1" si="475"/>
        <v>3.3802863226258065E-4</v>
      </c>
      <c r="D3806" s="104">
        <f t="shared" ca="1" si="476"/>
        <v>100.00736023789935</v>
      </c>
      <c r="E3806" s="104">
        <f t="shared" ca="1" si="477"/>
        <v>4.6125304238875016</v>
      </c>
      <c r="F3806" s="104">
        <f t="shared" ca="1" si="472"/>
        <v>100.7387391027325</v>
      </c>
      <c r="G3806" s="104">
        <f t="shared" si="479"/>
        <v>3796</v>
      </c>
      <c r="H3806" s="104">
        <f t="shared" ca="1" si="473"/>
        <v>100.7387391027325</v>
      </c>
    </row>
    <row r="3807" spans="1:8">
      <c r="A3807" s="104">
        <f t="shared" si="478"/>
        <v>3797</v>
      </c>
      <c r="B3807" s="104">
        <f t="shared" ca="1" si="474"/>
        <v>0.88029549950892316</v>
      </c>
      <c r="C3807" s="104">
        <f t="shared" ca="1" si="475"/>
        <v>8.902954995089232E-4</v>
      </c>
      <c r="D3807" s="104">
        <f t="shared" ca="1" si="476"/>
        <v>100.00825053339885</v>
      </c>
      <c r="E3807" s="104">
        <f t="shared" ca="1" si="477"/>
        <v>4.6134207193870109</v>
      </c>
      <c r="F3807" s="104">
        <f t="shared" ca="1" si="472"/>
        <v>100.82846628470837</v>
      </c>
      <c r="G3807" s="104">
        <f t="shared" si="479"/>
        <v>3797</v>
      </c>
      <c r="H3807" s="104">
        <f t="shared" ca="1" si="473"/>
        <v>100.82846628470837</v>
      </c>
    </row>
    <row r="3808" spans="1:8">
      <c r="A3808" s="104">
        <f t="shared" si="478"/>
        <v>3798</v>
      </c>
      <c r="B3808" s="104">
        <f t="shared" ca="1" si="474"/>
        <v>0.24753441551859146</v>
      </c>
      <c r="C3808" s="104">
        <f t="shared" ca="1" si="475"/>
        <v>2.575344155185915E-4</v>
      </c>
      <c r="D3808" s="104">
        <f t="shared" ca="1" si="476"/>
        <v>100.00850806781438</v>
      </c>
      <c r="E3808" s="104">
        <f t="shared" ca="1" si="477"/>
        <v>4.6136782538025294</v>
      </c>
      <c r="F3808" s="104">
        <f t="shared" ca="1" si="472"/>
        <v>100.85443642880003</v>
      </c>
      <c r="G3808" s="104">
        <f t="shared" si="479"/>
        <v>3798</v>
      </c>
      <c r="H3808" s="104">
        <f t="shared" ca="1" si="473"/>
        <v>100.85443642880003</v>
      </c>
    </row>
    <row r="3809" spans="1:8">
      <c r="A3809" s="104">
        <f t="shared" si="478"/>
        <v>3799</v>
      </c>
      <c r="B3809" s="104">
        <f t="shared" ca="1" si="474"/>
        <v>-1.1297213585500292</v>
      </c>
      <c r="C3809" s="104">
        <f t="shared" ca="1" si="475"/>
        <v>-1.1197213585500292E-3</v>
      </c>
      <c r="D3809" s="104">
        <f t="shared" ca="1" si="476"/>
        <v>100.00738834645583</v>
      </c>
      <c r="E3809" s="104">
        <f t="shared" ca="1" si="477"/>
        <v>4.6125585324439795</v>
      </c>
      <c r="F3809" s="104">
        <f t="shared" ca="1" si="472"/>
        <v>100.74157076306683</v>
      </c>
      <c r="G3809" s="104">
        <f t="shared" si="479"/>
        <v>3799</v>
      </c>
      <c r="H3809" s="104">
        <f t="shared" ca="1" si="473"/>
        <v>100.74157076306683</v>
      </c>
    </row>
    <row r="3810" spans="1:8">
      <c r="A3810" s="104">
        <f t="shared" si="478"/>
        <v>3800</v>
      </c>
      <c r="B3810" s="104">
        <f t="shared" ca="1" si="474"/>
        <v>0.36262470937816227</v>
      </c>
      <c r="C3810" s="104">
        <f t="shared" ca="1" si="475"/>
        <v>3.7262470937816228E-4</v>
      </c>
      <c r="D3810" s="104">
        <f t="shared" ca="1" si="476"/>
        <v>100.00776097116521</v>
      </c>
      <c r="E3810" s="104">
        <f t="shared" ca="1" si="477"/>
        <v>4.6129311571533576</v>
      </c>
      <c r="F3810" s="104">
        <f t="shared" ca="1" si="472"/>
        <v>100.77911655640544</v>
      </c>
      <c r="G3810" s="104">
        <f t="shared" si="479"/>
        <v>3800</v>
      </c>
      <c r="H3810" s="104">
        <f t="shared" ca="1" si="473"/>
        <v>100.77911655640544</v>
      </c>
    </row>
    <row r="3811" spans="1:8">
      <c r="A3811" s="104">
        <f t="shared" si="478"/>
        <v>3801</v>
      </c>
      <c r="B3811" s="104">
        <f t="shared" ca="1" si="474"/>
        <v>-0.13108282586913245</v>
      </c>
      <c r="C3811" s="104">
        <f t="shared" ca="1" si="475"/>
        <v>-1.2108282586913244E-4</v>
      </c>
      <c r="D3811" s="104">
        <f t="shared" ca="1" si="476"/>
        <v>100.00763988833934</v>
      </c>
      <c r="E3811" s="104">
        <f t="shared" ca="1" si="477"/>
        <v>4.6128100743274887</v>
      </c>
      <c r="F3811" s="104">
        <f t="shared" ca="1" si="472"/>
        <v>100.76691467491828</v>
      </c>
      <c r="G3811" s="104">
        <f t="shared" si="479"/>
        <v>3801</v>
      </c>
      <c r="H3811" s="104">
        <f t="shared" ca="1" si="473"/>
        <v>100.76691467491828</v>
      </c>
    </row>
    <row r="3812" spans="1:8">
      <c r="A3812" s="104">
        <f t="shared" si="478"/>
        <v>3802</v>
      </c>
      <c r="B3812" s="104">
        <f t="shared" ca="1" si="474"/>
        <v>-1.4880655256228792</v>
      </c>
      <c r="C3812" s="104">
        <f t="shared" ca="1" si="475"/>
        <v>-1.4780655256228792E-3</v>
      </c>
      <c r="D3812" s="104">
        <f t="shared" ca="1" si="476"/>
        <v>100.00616182281372</v>
      </c>
      <c r="E3812" s="104">
        <f t="shared" ca="1" si="477"/>
        <v>4.6113320088018659</v>
      </c>
      <c r="F3812" s="104">
        <f t="shared" ca="1" si="472"/>
        <v>100.61808458961852</v>
      </c>
      <c r="G3812" s="104">
        <f t="shared" si="479"/>
        <v>3802</v>
      </c>
      <c r="H3812" s="104">
        <f t="shared" ca="1" si="473"/>
        <v>100.61808458961852</v>
      </c>
    </row>
    <row r="3813" spans="1:8">
      <c r="A3813" s="104">
        <f t="shared" si="478"/>
        <v>3803</v>
      </c>
      <c r="B3813" s="104">
        <f t="shared" ca="1" si="474"/>
        <v>-0.86923806662711556</v>
      </c>
      <c r="C3813" s="104">
        <f t="shared" ca="1" si="475"/>
        <v>-8.5923806662711552E-4</v>
      </c>
      <c r="D3813" s="104">
        <f t="shared" ca="1" si="476"/>
        <v>100.0053025847471</v>
      </c>
      <c r="E3813" s="104">
        <f t="shared" ca="1" si="477"/>
        <v>4.6104727707352389</v>
      </c>
      <c r="F3813" s="104">
        <f t="shared" ca="1" si="472"/>
        <v>100.53166683317778</v>
      </c>
      <c r="G3813" s="104">
        <f t="shared" si="479"/>
        <v>3803</v>
      </c>
      <c r="H3813" s="104">
        <f t="shared" ca="1" si="473"/>
        <v>100.53166683317778</v>
      </c>
    </row>
    <row r="3814" spans="1:8">
      <c r="A3814" s="104">
        <f t="shared" si="478"/>
        <v>3804</v>
      </c>
      <c r="B3814" s="104">
        <f t="shared" ca="1" si="474"/>
        <v>0.91985989258972567</v>
      </c>
      <c r="C3814" s="104">
        <f t="shared" ca="1" si="475"/>
        <v>9.2985989258972577E-4</v>
      </c>
      <c r="D3814" s="104">
        <f t="shared" ca="1" si="476"/>
        <v>100.00623244463969</v>
      </c>
      <c r="E3814" s="104">
        <f t="shared" ca="1" si="477"/>
        <v>4.6114026306278282</v>
      </c>
      <c r="F3814" s="104">
        <f t="shared" ca="1" si="472"/>
        <v>100.62519067339642</v>
      </c>
      <c r="G3814" s="104">
        <f t="shared" si="479"/>
        <v>3804</v>
      </c>
      <c r="H3814" s="104">
        <f t="shared" ca="1" si="473"/>
        <v>100.62519067339642</v>
      </c>
    </row>
    <row r="3815" spans="1:8">
      <c r="A3815" s="104">
        <f t="shared" si="478"/>
        <v>3805</v>
      </c>
      <c r="B3815" s="104">
        <f t="shared" ca="1" si="474"/>
        <v>1.0678771784713881</v>
      </c>
      <c r="C3815" s="104">
        <f t="shared" ca="1" si="475"/>
        <v>1.0778771784713881E-3</v>
      </c>
      <c r="D3815" s="104">
        <f t="shared" ca="1" si="476"/>
        <v>100.00731032181817</v>
      </c>
      <c r="E3815" s="104">
        <f t="shared" ca="1" si="477"/>
        <v>4.6124805078062998</v>
      </c>
      <c r="F3815" s="104">
        <f t="shared" ca="1" si="472"/>
        <v>100.73371074515028</v>
      </c>
      <c r="G3815" s="104">
        <f t="shared" si="479"/>
        <v>3805</v>
      </c>
      <c r="H3815" s="104">
        <f t="shared" ca="1" si="473"/>
        <v>100.73371074515028</v>
      </c>
    </row>
    <row r="3816" spans="1:8">
      <c r="A3816" s="104">
        <f t="shared" si="478"/>
        <v>3806</v>
      </c>
      <c r="B3816" s="104">
        <f t="shared" ca="1" si="474"/>
        <v>-1.2075901466090051</v>
      </c>
      <c r="C3816" s="104">
        <f t="shared" ca="1" si="475"/>
        <v>-1.197590146609005E-3</v>
      </c>
      <c r="D3816" s="104">
        <f t="shared" ca="1" si="476"/>
        <v>100.00611273167156</v>
      </c>
      <c r="E3816" s="104">
        <f t="shared" ca="1" si="477"/>
        <v>4.6112829176596906</v>
      </c>
      <c r="F3816" s="104">
        <f t="shared" ca="1" si="472"/>
        <v>100.61314525416232</v>
      </c>
      <c r="G3816" s="104">
        <f t="shared" si="479"/>
        <v>3806</v>
      </c>
      <c r="H3816" s="104">
        <f t="shared" ca="1" si="473"/>
        <v>100.61314525416232</v>
      </c>
    </row>
    <row r="3817" spans="1:8">
      <c r="A3817" s="104">
        <f t="shared" si="478"/>
        <v>3807</v>
      </c>
      <c r="B3817" s="104">
        <f t="shared" ca="1" si="474"/>
        <v>-0.16222039377184955</v>
      </c>
      <c r="C3817" s="104">
        <f t="shared" ca="1" si="475"/>
        <v>-1.5222039377184955E-4</v>
      </c>
      <c r="D3817" s="104">
        <f t="shared" ca="1" si="476"/>
        <v>100.00596051127779</v>
      </c>
      <c r="E3817" s="104">
        <f t="shared" ca="1" si="477"/>
        <v>4.611130697265919</v>
      </c>
      <c r="F3817" s="104">
        <f t="shared" ca="1" si="472"/>
        <v>100.59783104717</v>
      </c>
      <c r="G3817" s="104">
        <f t="shared" si="479"/>
        <v>3807</v>
      </c>
      <c r="H3817" s="104">
        <f t="shared" ca="1" si="473"/>
        <v>100.59783104717</v>
      </c>
    </row>
    <row r="3818" spans="1:8">
      <c r="A3818" s="104">
        <f t="shared" si="478"/>
        <v>3808</v>
      </c>
      <c r="B3818" s="104">
        <f t="shared" ca="1" si="474"/>
        <v>-7.7462193531883244E-2</v>
      </c>
      <c r="C3818" s="104">
        <f t="shared" ca="1" si="475"/>
        <v>-6.7462193531883253E-5</v>
      </c>
      <c r="D3818" s="104">
        <f t="shared" ca="1" si="476"/>
        <v>100.00589304908426</v>
      </c>
      <c r="E3818" s="104">
        <f t="shared" ca="1" si="477"/>
        <v>4.611063235072387</v>
      </c>
      <c r="F3818" s="104">
        <f t="shared" ca="1" si="472"/>
        <v>100.59104472573566</v>
      </c>
      <c r="G3818" s="104">
        <f t="shared" si="479"/>
        <v>3808</v>
      </c>
      <c r="H3818" s="104">
        <f t="shared" ca="1" si="473"/>
        <v>100.59104472573566</v>
      </c>
    </row>
    <row r="3819" spans="1:8">
      <c r="A3819" s="104">
        <f t="shared" si="478"/>
        <v>3809</v>
      </c>
      <c r="B3819" s="104">
        <f t="shared" ca="1" si="474"/>
        <v>-0.21930009748929485</v>
      </c>
      <c r="C3819" s="104">
        <f t="shared" ca="1" si="475"/>
        <v>-2.0930009748929487E-4</v>
      </c>
      <c r="D3819" s="104">
        <f t="shared" ca="1" si="476"/>
        <v>100.00568374898677</v>
      </c>
      <c r="E3819" s="104">
        <f t="shared" ca="1" si="477"/>
        <v>4.610853934974898</v>
      </c>
      <c r="F3819" s="104">
        <f t="shared" ca="1" si="472"/>
        <v>100.56999321338668</v>
      </c>
      <c r="G3819" s="104">
        <f t="shared" si="479"/>
        <v>3809</v>
      </c>
      <c r="H3819" s="104">
        <f t="shared" ca="1" si="473"/>
        <v>100.56999321338668</v>
      </c>
    </row>
    <row r="3820" spans="1:8">
      <c r="A3820" s="104">
        <f t="shared" si="478"/>
        <v>3810</v>
      </c>
      <c r="B3820" s="104">
        <f t="shared" ca="1" si="474"/>
        <v>0.24370684762282246</v>
      </c>
      <c r="C3820" s="104">
        <f t="shared" ca="1" si="475"/>
        <v>2.5370684762282249E-4</v>
      </c>
      <c r="D3820" s="104">
        <f t="shared" ca="1" si="476"/>
        <v>100.00593745583438</v>
      </c>
      <c r="E3820" s="104">
        <f t="shared" ca="1" si="477"/>
        <v>4.611107641822521</v>
      </c>
      <c r="F3820" s="104">
        <f t="shared" ca="1" si="472"/>
        <v>100.5955117463067</v>
      </c>
      <c r="G3820" s="104">
        <f t="shared" si="479"/>
        <v>3810</v>
      </c>
      <c r="H3820" s="104">
        <f t="shared" ca="1" si="473"/>
        <v>100.5955117463067</v>
      </c>
    </row>
    <row r="3821" spans="1:8">
      <c r="A3821" s="104">
        <f t="shared" si="478"/>
        <v>3811</v>
      </c>
      <c r="B3821" s="104">
        <f t="shared" ca="1" si="474"/>
        <v>-0.5989074940830188</v>
      </c>
      <c r="C3821" s="104">
        <f t="shared" ca="1" si="475"/>
        <v>-5.8890749408301881E-4</v>
      </c>
      <c r="D3821" s="104">
        <f t="shared" ca="1" si="476"/>
        <v>100.00534854834031</v>
      </c>
      <c r="E3821" s="104">
        <f t="shared" ca="1" si="477"/>
        <v>4.610518734328438</v>
      </c>
      <c r="F3821" s="104">
        <f t="shared" ca="1" si="472"/>
        <v>100.53628773601156</v>
      </c>
      <c r="G3821" s="104">
        <f t="shared" si="479"/>
        <v>3811</v>
      </c>
      <c r="H3821" s="104">
        <f t="shared" ca="1" si="473"/>
        <v>100.53628773601156</v>
      </c>
    </row>
    <row r="3822" spans="1:8">
      <c r="A3822" s="104">
        <f t="shared" si="478"/>
        <v>3812</v>
      </c>
      <c r="B3822" s="104">
        <f t="shared" ca="1" si="474"/>
        <v>1.1303370257672793</v>
      </c>
      <c r="C3822" s="104">
        <f t="shared" ca="1" si="475"/>
        <v>1.1403370257672793E-3</v>
      </c>
      <c r="D3822" s="104">
        <f t="shared" ca="1" si="476"/>
        <v>100.00648888536608</v>
      </c>
      <c r="E3822" s="104">
        <f t="shared" ca="1" si="477"/>
        <v>4.6116590713542056</v>
      </c>
      <c r="F3822" s="104">
        <f t="shared" ca="1" si="472"/>
        <v>100.65099837931656</v>
      </c>
      <c r="G3822" s="104">
        <f t="shared" si="479"/>
        <v>3812</v>
      </c>
      <c r="H3822" s="104">
        <f t="shared" ca="1" si="473"/>
        <v>100.65099837931656</v>
      </c>
    </row>
    <row r="3823" spans="1:8">
      <c r="A3823" s="104">
        <f t="shared" si="478"/>
        <v>3813</v>
      </c>
      <c r="B3823" s="104">
        <f t="shared" ca="1" si="474"/>
        <v>0.28685658199829822</v>
      </c>
      <c r="C3823" s="104">
        <f t="shared" ca="1" si="475"/>
        <v>2.9685658199829826E-4</v>
      </c>
      <c r="D3823" s="104">
        <f t="shared" ca="1" si="476"/>
        <v>100.00678574194808</v>
      </c>
      <c r="E3823" s="104">
        <f t="shared" ca="1" si="477"/>
        <v>4.6119559279362043</v>
      </c>
      <c r="F3823" s="104">
        <f t="shared" ca="1" si="472"/>
        <v>100.68088172598483</v>
      </c>
      <c r="G3823" s="104">
        <f t="shared" si="479"/>
        <v>3813</v>
      </c>
      <c r="H3823" s="104">
        <f t="shared" ca="1" si="473"/>
        <v>100.68088172598483</v>
      </c>
    </row>
    <row r="3824" spans="1:8">
      <c r="A3824" s="104">
        <f t="shared" si="478"/>
        <v>3814</v>
      </c>
      <c r="B3824" s="104">
        <f t="shared" ca="1" si="474"/>
        <v>0.37589507739104155</v>
      </c>
      <c r="C3824" s="104">
        <f t="shared" ca="1" si="475"/>
        <v>3.8589507739104158E-4</v>
      </c>
      <c r="D3824" s="104">
        <f t="shared" ca="1" si="476"/>
        <v>100.00717163702546</v>
      </c>
      <c r="E3824" s="104">
        <f t="shared" ca="1" si="477"/>
        <v>4.6123418230135957</v>
      </c>
      <c r="F3824" s="104">
        <f t="shared" ca="1" si="472"/>
        <v>100.71974148004198</v>
      </c>
      <c r="G3824" s="104">
        <f t="shared" si="479"/>
        <v>3814</v>
      </c>
      <c r="H3824" s="104">
        <f t="shared" ca="1" si="473"/>
        <v>100.71974148004198</v>
      </c>
    </row>
    <row r="3825" spans="1:8">
      <c r="A3825" s="104">
        <f t="shared" si="478"/>
        <v>3815</v>
      </c>
      <c r="B3825" s="104">
        <f t="shared" ca="1" si="474"/>
        <v>-1.1990039851142966</v>
      </c>
      <c r="C3825" s="104">
        <f t="shared" ca="1" si="475"/>
        <v>-1.1890039851142967E-3</v>
      </c>
      <c r="D3825" s="104">
        <f t="shared" ca="1" si="476"/>
        <v>100.00598263304035</v>
      </c>
      <c r="E3825" s="104">
        <f t="shared" ca="1" si="477"/>
        <v>4.6111528190284812</v>
      </c>
      <c r="F3825" s="104">
        <f t="shared" ca="1" si="472"/>
        <v>100.60005647311779</v>
      </c>
      <c r="G3825" s="104">
        <f t="shared" si="479"/>
        <v>3815</v>
      </c>
      <c r="H3825" s="104">
        <f t="shared" ca="1" si="473"/>
        <v>100.60005647311779</v>
      </c>
    </row>
    <row r="3826" spans="1:8">
      <c r="A3826" s="104">
        <f t="shared" si="478"/>
        <v>3816</v>
      </c>
      <c r="B3826" s="104">
        <f t="shared" ca="1" si="474"/>
        <v>-0.39016132549624705</v>
      </c>
      <c r="C3826" s="104">
        <f t="shared" ca="1" si="475"/>
        <v>-3.8016132549624704E-4</v>
      </c>
      <c r="D3826" s="104">
        <f t="shared" ca="1" si="476"/>
        <v>100.00560247171485</v>
      </c>
      <c r="E3826" s="104">
        <f t="shared" ca="1" si="477"/>
        <v>4.6107726577029853</v>
      </c>
      <c r="F3826" s="104">
        <f t="shared" ca="1" si="472"/>
        <v>100.56181949087545</v>
      </c>
      <c r="G3826" s="104">
        <f t="shared" si="479"/>
        <v>3816</v>
      </c>
      <c r="H3826" s="104">
        <f t="shared" ca="1" si="473"/>
        <v>100.56181949087545</v>
      </c>
    </row>
    <row r="3827" spans="1:8">
      <c r="A3827" s="104">
        <f t="shared" si="478"/>
        <v>3817</v>
      </c>
      <c r="B3827" s="104">
        <f t="shared" ca="1" si="474"/>
        <v>0.78295405388776373</v>
      </c>
      <c r="C3827" s="104">
        <f t="shared" ca="1" si="475"/>
        <v>7.9295405388776373E-4</v>
      </c>
      <c r="D3827" s="104">
        <f t="shared" ca="1" si="476"/>
        <v>100.00639542576874</v>
      </c>
      <c r="E3827" s="104">
        <f t="shared" ca="1" si="477"/>
        <v>4.6115656117568733</v>
      </c>
      <c r="F3827" s="104">
        <f t="shared" ca="1" si="472"/>
        <v>100.6415920171012</v>
      </c>
      <c r="G3827" s="104">
        <f t="shared" si="479"/>
        <v>3817</v>
      </c>
      <c r="H3827" s="104">
        <f t="shared" ca="1" si="473"/>
        <v>100.6415920171012</v>
      </c>
    </row>
    <row r="3828" spans="1:8">
      <c r="A3828" s="104">
        <f t="shared" si="478"/>
        <v>3818</v>
      </c>
      <c r="B3828" s="104">
        <f t="shared" ca="1" si="474"/>
        <v>-1.2757300463364434</v>
      </c>
      <c r="C3828" s="104">
        <f t="shared" ca="1" si="475"/>
        <v>-1.2657300463364434E-3</v>
      </c>
      <c r="D3828" s="104">
        <f t="shared" ca="1" si="476"/>
        <v>100.0051296957224</v>
      </c>
      <c r="E3828" s="104">
        <f t="shared" ca="1" si="477"/>
        <v>4.610299881710537</v>
      </c>
      <c r="F3828" s="104">
        <f t="shared" ca="1" si="472"/>
        <v>100.51428751373741</v>
      </c>
      <c r="G3828" s="104">
        <f t="shared" si="479"/>
        <v>3818</v>
      </c>
      <c r="H3828" s="104">
        <f t="shared" ca="1" si="473"/>
        <v>100.51428751373741</v>
      </c>
    </row>
    <row r="3829" spans="1:8">
      <c r="A3829" s="104">
        <f t="shared" si="478"/>
        <v>3819</v>
      </c>
      <c r="B3829" s="104">
        <f t="shared" ca="1" si="474"/>
        <v>-0.826952433885354</v>
      </c>
      <c r="C3829" s="104">
        <f t="shared" ca="1" si="475"/>
        <v>-8.1695243388535399E-4</v>
      </c>
      <c r="D3829" s="104">
        <f t="shared" ca="1" si="476"/>
        <v>100.00431274328852</v>
      </c>
      <c r="E3829" s="104">
        <f t="shared" ca="1" si="477"/>
        <v>4.6094829292766519</v>
      </c>
      <c r="F3829" s="104">
        <f t="shared" ca="1" si="472"/>
        <v>100.4322056549652</v>
      </c>
      <c r="G3829" s="104">
        <f t="shared" si="479"/>
        <v>3819</v>
      </c>
      <c r="H3829" s="104">
        <f t="shared" ca="1" si="473"/>
        <v>100.4322056549652</v>
      </c>
    </row>
    <row r="3830" spans="1:8">
      <c r="A3830" s="104">
        <f t="shared" si="478"/>
        <v>3820</v>
      </c>
      <c r="B3830" s="104">
        <f t="shared" ca="1" si="474"/>
        <v>0.32244045589731696</v>
      </c>
      <c r="C3830" s="104">
        <f t="shared" ca="1" si="475"/>
        <v>3.32440455897317E-4</v>
      </c>
      <c r="D3830" s="104">
        <f t="shared" ca="1" si="476"/>
        <v>100.00464518374442</v>
      </c>
      <c r="E3830" s="104">
        <f t="shared" ca="1" si="477"/>
        <v>4.6098153697325497</v>
      </c>
      <c r="F3830" s="104">
        <f t="shared" ca="1" si="472"/>
        <v>100.46559893353079</v>
      </c>
      <c r="G3830" s="104">
        <f t="shared" si="479"/>
        <v>3820</v>
      </c>
      <c r="H3830" s="104">
        <f t="shared" ca="1" si="473"/>
        <v>100.46559893353079</v>
      </c>
    </row>
    <row r="3831" spans="1:8">
      <c r="A3831" s="104">
        <f t="shared" si="478"/>
        <v>3821</v>
      </c>
      <c r="B3831" s="104">
        <f t="shared" ca="1" si="474"/>
        <v>-0.74578019687772246</v>
      </c>
      <c r="C3831" s="104">
        <f t="shared" ca="1" si="475"/>
        <v>-7.3578019687772246E-4</v>
      </c>
      <c r="D3831" s="104">
        <f t="shared" ca="1" si="476"/>
        <v>100.00390940354754</v>
      </c>
      <c r="E3831" s="104">
        <f t="shared" ca="1" si="477"/>
        <v>4.6090795895356722</v>
      </c>
      <c r="F3831" s="104">
        <f t="shared" ca="1" si="472"/>
        <v>100.39170552335565</v>
      </c>
      <c r="G3831" s="104">
        <f t="shared" si="479"/>
        <v>3821</v>
      </c>
      <c r="H3831" s="104">
        <f t="shared" ca="1" si="473"/>
        <v>100.39170552335565</v>
      </c>
    </row>
    <row r="3832" spans="1:8">
      <c r="A3832" s="104">
        <f t="shared" si="478"/>
        <v>3822</v>
      </c>
      <c r="B3832" s="104">
        <f t="shared" ca="1" si="474"/>
        <v>0.28869775139713194</v>
      </c>
      <c r="C3832" s="104">
        <f t="shared" ca="1" si="475"/>
        <v>2.9869775139713196E-4</v>
      </c>
      <c r="D3832" s="104">
        <f t="shared" ca="1" si="476"/>
        <v>100.00420810129894</v>
      </c>
      <c r="E3832" s="104">
        <f t="shared" ca="1" si="477"/>
        <v>4.6093782872870692</v>
      </c>
      <c r="F3832" s="104">
        <f t="shared" ca="1" si="472"/>
        <v>100.42169677899172</v>
      </c>
      <c r="G3832" s="104">
        <f t="shared" si="479"/>
        <v>3822</v>
      </c>
      <c r="H3832" s="104">
        <f t="shared" ca="1" si="473"/>
        <v>100.42169677899172</v>
      </c>
    </row>
    <row r="3833" spans="1:8">
      <c r="A3833" s="104">
        <f t="shared" si="478"/>
        <v>3823</v>
      </c>
      <c r="B3833" s="104">
        <f t="shared" ca="1" si="474"/>
        <v>-2.7179636050891034</v>
      </c>
      <c r="C3833" s="104">
        <f t="shared" ca="1" si="475"/>
        <v>-2.7079636050891033E-3</v>
      </c>
      <c r="D3833" s="104">
        <f t="shared" ca="1" si="476"/>
        <v>100.00150013769385</v>
      </c>
      <c r="E3833" s="104">
        <f t="shared" ca="1" si="477"/>
        <v>4.6066703236819802</v>
      </c>
      <c r="F3833" s="104">
        <f t="shared" ca="1" si="472"/>
        <v>100.15012634633051</v>
      </c>
      <c r="G3833" s="104">
        <f t="shared" si="479"/>
        <v>3823</v>
      </c>
      <c r="H3833" s="104">
        <f t="shared" ca="1" si="473"/>
        <v>100.15012634633051</v>
      </c>
    </row>
    <row r="3834" spans="1:8">
      <c r="A3834" s="104">
        <f t="shared" si="478"/>
        <v>3824</v>
      </c>
      <c r="B3834" s="104">
        <f t="shared" ca="1" si="474"/>
        <v>0.15556201899528299</v>
      </c>
      <c r="C3834" s="104">
        <f t="shared" ca="1" si="475"/>
        <v>1.6556201899528301E-4</v>
      </c>
      <c r="D3834" s="104">
        <f t="shared" ca="1" si="476"/>
        <v>100.00166569971285</v>
      </c>
      <c r="E3834" s="104">
        <f t="shared" ca="1" si="477"/>
        <v>4.606835885700975</v>
      </c>
      <c r="F3834" s="104">
        <f t="shared" ca="1" si="472"/>
        <v>100.1667087761234</v>
      </c>
      <c r="G3834" s="104">
        <f t="shared" si="479"/>
        <v>3824</v>
      </c>
      <c r="H3834" s="104">
        <f t="shared" ca="1" si="473"/>
        <v>100.1667087761234</v>
      </c>
    </row>
    <row r="3835" spans="1:8">
      <c r="A3835" s="104">
        <f t="shared" si="478"/>
        <v>3825</v>
      </c>
      <c r="B3835" s="104">
        <f t="shared" ca="1" si="474"/>
        <v>-0.19436789478538369</v>
      </c>
      <c r="C3835" s="104">
        <f t="shared" ca="1" si="475"/>
        <v>-1.843678947853837E-4</v>
      </c>
      <c r="D3835" s="104">
        <f t="shared" ca="1" si="476"/>
        <v>100.00148133181806</v>
      </c>
      <c r="E3835" s="104">
        <f t="shared" ca="1" si="477"/>
        <v>4.6066515178061893</v>
      </c>
      <c r="F3835" s="104">
        <f t="shared" ca="1" si="472"/>
        <v>100.14824295320349</v>
      </c>
      <c r="G3835" s="104">
        <f t="shared" si="479"/>
        <v>3825</v>
      </c>
      <c r="H3835" s="104">
        <f t="shared" ca="1" si="473"/>
        <v>100.14824295320349</v>
      </c>
    </row>
    <row r="3836" spans="1:8">
      <c r="A3836" s="104">
        <f t="shared" si="478"/>
        <v>3826</v>
      </c>
      <c r="B3836" s="104">
        <f t="shared" ca="1" si="474"/>
        <v>-0.69378293315177397</v>
      </c>
      <c r="C3836" s="104">
        <f t="shared" ca="1" si="475"/>
        <v>-6.8378293315177392E-4</v>
      </c>
      <c r="D3836" s="104">
        <f t="shared" ca="1" si="476"/>
        <v>100.0007975488849</v>
      </c>
      <c r="E3836" s="104">
        <f t="shared" ca="1" si="477"/>
        <v>4.6059677348730377</v>
      </c>
      <c r="F3836" s="104">
        <f t="shared" ca="1" si="472"/>
        <v>100.07978670116265</v>
      </c>
      <c r="G3836" s="104">
        <f t="shared" si="479"/>
        <v>3826</v>
      </c>
      <c r="H3836" s="104">
        <f t="shared" ca="1" si="473"/>
        <v>100.07978670116265</v>
      </c>
    </row>
    <row r="3837" spans="1:8">
      <c r="A3837" s="104">
        <f t="shared" si="478"/>
        <v>3827</v>
      </c>
      <c r="B3837" s="104">
        <f t="shared" ca="1" si="474"/>
        <v>1.3612665434172047</v>
      </c>
      <c r="C3837" s="104">
        <f t="shared" ca="1" si="475"/>
        <v>1.3712665434172048E-3</v>
      </c>
      <c r="D3837" s="104">
        <f t="shared" ca="1" si="476"/>
        <v>100.00216881542832</v>
      </c>
      <c r="E3837" s="104">
        <f t="shared" ca="1" si="477"/>
        <v>4.607339001416455</v>
      </c>
      <c r="F3837" s="104">
        <f t="shared" ca="1" si="472"/>
        <v>100.21711690097318</v>
      </c>
      <c r="G3837" s="104">
        <f t="shared" si="479"/>
        <v>3827</v>
      </c>
      <c r="H3837" s="104">
        <f t="shared" ca="1" si="473"/>
        <v>100.21711690097318</v>
      </c>
    </row>
    <row r="3838" spans="1:8">
      <c r="A3838" s="104">
        <f t="shared" si="478"/>
        <v>3828</v>
      </c>
      <c r="B3838" s="104">
        <f t="shared" ca="1" si="474"/>
        <v>-2.1803258930703473</v>
      </c>
      <c r="C3838" s="104">
        <f t="shared" ca="1" si="475"/>
        <v>-2.1703258930703471E-3</v>
      </c>
      <c r="D3838" s="104">
        <f t="shared" ca="1" si="476"/>
        <v>99.999998489535244</v>
      </c>
      <c r="E3838" s="104">
        <f t="shared" ca="1" si="477"/>
        <v>4.6051686755233847</v>
      </c>
      <c r="F3838" s="104">
        <f t="shared" ca="1" si="472"/>
        <v>99.999848953643408</v>
      </c>
      <c r="G3838" s="104">
        <f t="shared" si="479"/>
        <v>3828</v>
      </c>
      <c r="H3838" s="104">
        <f t="shared" ca="1" si="473"/>
        <v>99.999848953643408</v>
      </c>
    </row>
    <row r="3839" spans="1:8">
      <c r="A3839" s="104">
        <f t="shared" si="478"/>
        <v>3829</v>
      </c>
      <c r="B3839" s="104">
        <f t="shared" ca="1" si="474"/>
        <v>-0.68482555091919917</v>
      </c>
      <c r="C3839" s="104">
        <f t="shared" ca="1" si="475"/>
        <v>-6.7482555091919914E-4</v>
      </c>
      <c r="D3839" s="104">
        <f t="shared" ca="1" si="476"/>
        <v>99.999323663984327</v>
      </c>
      <c r="E3839" s="104">
        <f t="shared" ca="1" si="477"/>
        <v>4.6044938499724655</v>
      </c>
      <c r="F3839" s="104">
        <f t="shared" ca="1" si="472"/>
        <v>99.93238926480231</v>
      </c>
      <c r="G3839" s="104">
        <f t="shared" si="479"/>
        <v>3829</v>
      </c>
      <c r="H3839" s="104">
        <f t="shared" ca="1" si="473"/>
        <v>99.93238926480231</v>
      </c>
    </row>
    <row r="3840" spans="1:8">
      <c r="A3840" s="104">
        <f t="shared" si="478"/>
        <v>3830</v>
      </c>
      <c r="B3840" s="104">
        <f t="shared" ca="1" si="474"/>
        <v>0.19254853962665797</v>
      </c>
      <c r="C3840" s="104">
        <f t="shared" ca="1" si="475"/>
        <v>2.0254853962665796E-4</v>
      </c>
      <c r="D3840" s="104">
        <f t="shared" ca="1" si="476"/>
        <v>99.999526212523961</v>
      </c>
      <c r="E3840" s="104">
        <f t="shared" ca="1" si="477"/>
        <v>4.6046963985120923</v>
      </c>
      <c r="F3840" s="104">
        <f t="shared" ca="1" si="472"/>
        <v>99.952632474356378</v>
      </c>
      <c r="G3840" s="104">
        <f t="shared" si="479"/>
        <v>3830</v>
      </c>
      <c r="H3840" s="104">
        <f t="shared" ca="1" si="473"/>
        <v>99.952632474356378</v>
      </c>
    </row>
    <row r="3841" spans="1:8">
      <c r="A3841" s="104">
        <f t="shared" si="478"/>
        <v>3831</v>
      </c>
      <c r="B3841" s="104">
        <f t="shared" ca="1" si="474"/>
        <v>6.8462698121742526E-4</v>
      </c>
      <c r="C3841" s="104">
        <f t="shared" ca="1" si="475"/>
        <v>1.0684626981217425E-5</v>
      </c>
      <c r="D3841" s="104">
        <f t="shared" ca="1" si="476"/>
        <v>99.999536897150946</v>
      </c>
      <c r="E3841" s="104">
        <f t="shared" ca="1" si="477"/>
        <v>4.6047070831390737</v>
      </c>
      <c r="F3841" s="104">
        <f t="shared" ca="1" si="472"/>
        <v>99.953700436655552</v>
      </c>
      <c r="G3841" s="104">
        <f t="shared" si="479"/>
        <v>3831</v>
      </c>
      <c r="H3841" s="104">
        <f t="shared" ca="1" si="473"/>
        <v>99.953700436655552</v>
      </c>
    </row>
    <row r="3842" spans="1:8">
      <c r="A3842" s="104">
        <f t="shared" si="478"/>
        <v>3832</v>
      </c>
      <c r="B3842" s="104">
        <f t="shared" ca="1" si="474"/>
        <v>1.2678402745893624</v>
      </c>
      <c r="C3842" s="104">
        <f t="shared" ca="1" si="475"/>
        <v>1.2778402745893625E-3</v>
      </c>
      <c r="D3842" s="104">
        <f t="shared" ca="1" si="476"/>
        <v>100.00081473742553</v>
      </c>
      <c r="E3842" s="104">
        <f t="shared" ca="1" si="477"/>
        <v>4.6059849234136632</v>
      </c>
      <c r="F3842" s="104">
        <f t="shared" ca="1" si="472"/>
        <v>100.08150694142633</v>
      </c>
      <c r="G3842" s="104">
        <f t="shared" si="479"/>
        <v>3832</v>
      </c>
      <c r="H3842" s="104">
        <f t="shared" ca="1" si="473"/>
        <v>100.08150694142633</v>
      </c>
    </row>
    <row r="3843" spans="1:8">
      <c r="A3843" s="104">
        <f t="shared" si="478"/>
        <v>3833</v>
      </c>
      <c r="B3843" s="104">
        <f t="shared" ca="1" si="474"/>
        <v>1.8226568515064305</v>
      </c>
      <c r="C3843" s="104">
        <f t="shared" ca="1" si="475"/>
        <v>1.8326568515064307E-3</v>
      </c>
      <c r="D3843" s="104">
        <f t="shared" ca="1" si="476"/>
        <v>100.00264739427703</v>
      </c>
      <c r="E3843" s="104">
        <f t="shared" ca="1" si="477"/>
        <v>4.60781758026517</v>
      </c>
      <c r="F3843" s="104">
        <f t="shared" ca="1" si="472"/>
        <v>100.26509017198194</v>
      </c>
      <c r="G3843" s="104">
        <f t="shared" si="479"/>
        <v>3833</v>
      </c>
      <c r="H3843" s="104">
        <f t="shared" ca="1" si="473"/>
        <v>100.26509017198194</v>
      </c>
    </row>
    <row r="3844" spans="1:8">
      <c r="A3844" s="104">
        <f t="shared" si="478"/>
        <v>3834</v>
      </c>
      <c r="B3844" s="104">
        <f t="shared" ca="1" si="474"/>
        <v>-0.59285087954492988</v>
      </c>
      <c r="C3844" s="104">
        <f t="shared" ca="1" si="475"/>
        <v>-5.8285087954492983E-4</v>
      </c>
      <c r="D3844" s="104">
        <f t="shared" ca="1" si="476"/>
        <v>100.00206454339749</v>
      </c>
      <c r="E3844" s="104">
        <f t="shared" ca="1" si="477"/>
        <v>4.6072347293856248</v>
      </c>
      <c r="F3844" s="104">
        <f t="shared" ca="1" si="472"/>
        <v>100.20666760346417</v>
      </c>
      <c r="G3844" s="104">
        <f t="shared" si="479"/>
        <v>3834</v>
      </c>
      <c r="H3844" s="104">
        <f t="shared" ca="1" si="473"/>
        <v>100.20666760346417</v>
      </c>
    </row>
    <row r="3845" spans="1:8">
      <c r="A3845" s="104">
        <f t="shared" si="478"/>
        <v>3835</v>
      </c>
      <c r="B3845" s="104">
        <f t="shared" ca="1" si="474"/>
        <v>-9.0487107230736219E-2</v>
      </c>
      <c r="C3845" s="104">
        <f t="shared" ca="1" si="475"/>
        <v>-8.0487107230736216E-5</v>
      </c>
      <c r="D3845" s="104">
        <f t="shared" ca="1" si="476"/>
        <v>100.00198405629027</v>
      </c>
      <c r="E3845" s="104">
        <f t="shared" ca="1" si="477"/>
        <v>4.6071542422783942</v>
      </c>
      <c r="F3845" s="104">
        <f t="shared" ca="1" si="472"/>
        <v>100.19860258323297</v>
      </c>
      <c r="G3845" s="104">
        <f t="shared" si="479"/>
        <v>3835</v>
      </c>
      <c r="H3845" s="104">
        <f t="shared" ca="1" si="473"/>
        <v>100.19860258323297</v>
      </c>
    </row>
    <row r="3846" spans="1:8">
      <c r="A3846" s="104">
        <f t="shared" si="478"/>
        <v>3836</v>
      </c>
      <c r="B3846" s="104">
        <f t="shared" ca="1" si="474"/>
        <v>-1.346925229889917</v>
      </c>
      <c r="C3846" s="104">
        <f t="shared" ca="1" si="475"/>
        <v>-1.3369252298899171E-3</v>
      </c>
      <c r="D3846" s="104">
        <f t="shared" ca="1" si="476"/>
        <v>100.00064713106038</v>
      </c>
      <c r="E3846" s="104">
        <f t="shared" ca="1" si="477"/>
        <v>4.6058173170485039</v>
      </c>
      <c r="F3846" s="104">
        <f t="shared" ca="1" si="472"/>
        <v>100.0647340494892</v>
      </c>
      <c r="G3846" s="104">
        <f t="shared" si="479"/>
        <v>3836</v>
      </c>
      <c r="H3846" s="104">
        <f t="shared" ca="1" si="473"/>
        <v>100.0647340494892</v>
      </c>
    </row>
    <row r="3847" spans="1:8">
      <c r="A3847" s="104">
        <f t="shared" si="478"/>
        <v>3837</v>
      </c>
      <c r="B3847" s="104">
        <f t="shared" ca="1" si="474"/>
        <v>-1.5652553762624817</v>
      </c>
      <c r="C3847" s="104">
        <f t="shared" ca="1" si="475"/>
        <v>-1.5552553762624816E-3</v>
      </c>
      <c r="D3847" s="104">
        <f t="shared" ca="1" si="476"/>
        <v>99.999091875684115</v>
      </c>
      <c r="E3847" s="104">
        <f t="shared" ca="1" si="477"/>
        <v>4.6042620616722418</v>
      </c>
      <c r="F3847" s="104">
        <f t="shared" ca="1" si="472"/>
        <v>99.909228790424521</v>
      </c>
      <c r="G3847" s="104">
        <f t="shared" si="479"/>
        <v>3837</v>
      </c>
      <c r="H3847" s="104">
        <f t="shared" ca="1" si="473"/>
        <v>99.909228790424521</v>
      </c>
    </row>
    <row r="3848" spans="1:8">
      <c r="A3848" s="104">
        <f t="shared" si="478"/>
        <v>3838</v>
      </c>
      <c r="B3848" s="104">
        <f t="shared" ca="1" si="474"/>
        <v>0.62458500117849192</v>
      </c>
      <c r="C3848" s="104">
        <f t="shared" ca="1" si="475"/>
        <v>6.3458500117849199E-4</v>
      </c>
      <c r="D3848" s="104">
        <f t="shared" ca="1" si="476"/>
        <v>99.999726460685295</v>
      </c>
      <c r="E3848" s="104">
        <f t="shared" ca="1" si="477"/>
        <v>4.6048966466734207</v>
      </c>
      <c r="F3848" s="104">
        <f t="shared" ca="1" si="472"/>
        <v>99.972649809379675</v>
      </c>
      <c r="G3848" s="104">
        <f t="shared" si="479"/>
        <v>3838</v>
      </c>
      <c r="H3848" s="104">
        <f t="shared" ca="1" si="473"/>
        <v>99.972649809379675</v>
      </c>
    </row>
    <row r="3849" spans="1:8">
      <c r="A3849" s="104">
        <f t="shared" si="478"/>
        <v>3839</v>
      </c>
      <c r="B3849" s="104">
        <f t="shared" ca="1" si="474"/>
        <v>1.2254320955474785</v>
      </c>
      <c r="C3849" s="104">
        <f t="shared" ca="1" si="475"/>
        <v>1.2354320955474784E-3</v>
      </c>
      <c r="D3849" s="104">
        <f t="shared" ca="1" si="476"/>
        <v>100.00096189278084</v>
      </c>
      <c r="E3849" s="104">
        <f t="shared" ca="1" si="477"/>
        <v>4.6061320787689679</v>
      </c>
      <c r="F3849" s="104">
        <f t="shared" ca="1" si="472"/>
        <v>100.09623555481031</v>
      </c>
      <c r="G3849" s="104">
        <f t="shared" si="479"/>
        <v>3839</v>
      </c>
      <c r="H3849" s="104">
        <f t="shared" ca="1" si="473"/>
        <v>100.09623555481031</v>
      </c>
    </row>
    <row r="3850" spans="1:8">
      <c r="A3850" s="104">
        <f t="shared" si="478"/>
        <v>3840</v>
      </c>
      <c r="B3850" s="104">
        <f t="shared" ca="1" si="474"/>
        <v>1.7118190049187967</v>
      </c>
      <c r="C3850" s="104">
        <f t="shared" ca="1" si="475"/>
        <v>1.7218190049187968E-3</v>
      </c>
      <c r="D3850" s="104">
        <f t="shared" ca="1" si="476"/>
        <v>100.00268371178575</v>
      </c>
      <c r="E3850" s="104">
        <f t="shared" ca="1" si="477"/>
        <v>4.6078538977738868</v>
      </c>
      <c r="F3850" s="104">
        <f t="shared" ref="F3850:F3913" ca="1" si="480">EXP(E3850)</f>
        <v>100.26873161639195</v>
      </c>
      <c r="G3850" s="104">
        <f t="shared" si="479"/>
        <v>3840</v>
      </c>
      <c r="H3850" s="104">
        <f t="shared" ref="H3850:H3913" ca="1" si="481">F3850</f>
        <v>100.26873161639195</v>
      </c>
    </row>
    <row r="3851" spans="1:8">
      <c r="A3851" s="104">
        <f t="shared" si="478"/>
        <v>3841</v>
      </c>
      <c r="B3851" s="104">
        <f t="shared" ref="B3851:B3914" ca="1" si="482">NORMINV(RAND(),0,1)</f>
        <v>1.9476610074335696E-2</v>
      </c>
      <c r="C3851" s="104">
        <f t="shared" ref="C3851:C3914" ca="1" si="483">$E$2+B3851*$C$3</f>
        <v>2.9476610074335695E-5</v>
      </c>
      <c r="D3851" s="104">
        <f t="shared" ref="D3851:D3914" ca="1" si="484">D3850+C3851</f>
        <v>100.00271318839583</v>
      </c>
      <c r="E3851" s="104">
        <f t="shared" ref="E3851:E3914" ca="1" si="485">E3850+C3851</f>
        <v>4.6078833743839613</v>
      </c>
      <c r="F3851" s="104">
        <f t="shared" ca="1" si="480"/>
        <v>100.27168724225717</v>
      </c>
      <c r="G3851" s="104">
        <f t="shared" si="479"/>
        <v>3841</v>
      </c>
      <c r="H3851" s="104">
        <f t="shared" ca="1" si="481"/>
        <v>100.27168724225717</v>
      </c>
    </row>
    <row r="3852" spans="1:8">
      <c r="A3852" s="104">
        <f t="shared" ref="A3852:A3915" si="486">A3851+1</f>
        <v>3842</v>
      </c>
      <c r="B3852" s="104">
        <f t="shared" ca="1" si="482"/>
        <v>-5.7873323226995788E-2</v>
      </c>
      <c r="C3852" s="104">
        <f t="shared" ca="1" si="483"/>
        <v>-4.7873323226995788E-5</v>
      </c>
      <c r="D3852" s="104">
        <f t="shared" ca="1" si="484"/>
        <v>100.0026653150726</v>
      </c>
      <c r="E3852" s="104">
        <f t="shared" ca="1" si="485"/>
        <v>4.6078355010607339</v>
      </c>
      <c r="F3852" s="104">
        <f t="shared" ca="1" si="480"/>
        <v>100.26688701826552</v>
      </c>
      <c r="G3852" s="104">
        <f t="shared" ref="G3852:G3915" si="487">G3851+1</f>
        <v>3842</v>
      </c>
      <c r="H3852" s="104">
        <f t="shared" ca="1" si="481"/>
        <v>100.26688701826552</v>
      </c>
    </row>
    <row r="3853" spans="1:8">
      <c r="A3853" s="104">
        <f t="shared" si="486"/>
        <v>3843</v>
      </c>
      <c r="B3853" s="104">
        <f t="shared" ca="1" si="482"/>
        <v>0.55206563898215122</v>
      </c>
      <c r="C3853" s="104">
        <f t="shared" ca="1" si="483"/>
        <v>5.6206563898215131E-4</v>
      </c>
      <c r="D3853" s="104">
        <f t="shared" ca="1" si="484"/>
        <v>100.00322738071159</v>
      </c>
      <c r="E3853" s="104">
        <f t="shared" ca="1" si="485"/>
        <v>4.6083975666997157</v>
      </c>
      <c r="F3853" s="104">
        <f t="shared" ca="1" si="480"/>
        <v>100.32325943120021</v>
      </c>
      <c r="G3853" s="104">
        <f t="shared" si="487"/>
        <v>3843</v>
      </c>
      <c r="H3853" s="104">
        <f t="shared" ca="1" si="481"/>
        <v>100.32325943120021</v>
      </c>
    </row>
    <row r="3854" spans="1:8">
      <c r="A3854" s="104">
        <f t="shared" si="486"/>
        <v>3844</v>
      </c>
      <c r="B3854" s="104">
        <f t="shared" ca="1" si="482"/>
        <v>-0.93195753106813384</v>
      </c>
      <c r="C3854" s="104">
        <f t="shared" ca="1" si="483"/>
        <v>-9.2195753106813385E-4</v>
      </c>
      <c r="D3854" s="104">
        <f t="shared" ca="1" si="484"/>
        <v>100.00230542318053</v>
      </c>
      <c r="E3854" s="104">
        <f t="shared" ca="1" si="485"/>
        <v>4.607475609168648</v>
      </c>
      <c r="F3854" s="104">
        <f t="shared" ca="1" si="480"/>
        <v>100.23080827119664</v>
      </c>
      <c r="G3854" s="104">
        <f t="shared" si="487"/>
        <v>3844</v>
      </c>
      <c r="H3854" s="104">
        <f t="shared" ca="1" si="481"/>
        <v>100.23080827119664</v>
      </c>
    </row>
    <row r="3855" spans="1:8">
      <c r="A3855" s="104">
        <f t="shared" si="486"/>
        <v>3845</v>
      </c>
      <c r="B3855" s="104">
        <f t="shared" ca="1" si="482"/>
        <v>-2.0948042223050356</v>
      </c>
      <c r="C3855" s="104">
        <f t="shared" ca="1" si="483"/>
        <v>-2.0848042223050355E-3</v>
      </c>
      <c r="D3855" s="104">
        <f t="shared" ca="1" si="484"/>
        <v>100.00022061895822</v>
      </c>
      <c r="E3855" s="104">
        <f t="shared" ca="1" si="485"/>
        <v>4.6053908049463432</v>
      </c>
      <c r="F3855" s="104">
        <f t="shared" ca="1" si="480"/>
        <v>100.0220643296404</v>
      </c>
      <c r="G3855" s="104">
        <f t="shared" si="487"/>
        <v>3845</v>
      </c>
      <c r="H3855" s="104">
        <f t="shared" ca="1" si="481"/>
        <v>100.0220643296404</v>
      </c>
    </row>
    <row r="3856" spans="1:8">
      <c r="A3856" s="104">
        <f t="shared" si="486"/>
        <v>3846</v>
      </c>
      <c r="B3856" s="104">
        <f t="shared" ca="1" si="482"/>
        <v>-0.99810320049191925</v>
      </c>
      <c r="C3856" s="104">
        <f t="shared" ca="1" si="483"/>
        <v>-9.8810320049191923E-4</v>
      </c>
      <c r="D3856" s="104">
        <f t="shared" ca="1" si="484"/>
        <v>99.999232515757726</v>
      </c>
      <c r="E3856" s="104">
        <f t="shared" ca="1" si="485"/>
        <v>4.6044027017458511</v>
      </c>
      <c r="F3856" s="104">
        <f t="shared" ca="1" si="480"/>
        <v>99.923281019845973</v>
      </c>
      <c r="G3856" s="104">
        <f t="shared" si="487"/>
        <v>3846</v>
      </c>
      <c r="H3856" s="104">
        <f t="shared" ca="1" si="481"/>
        <v>99.923281019845973</v>
      </c>
    </row>
    <row r="3857" spans="1:8">
      <c r="A3857" s="104">
        <f t="shared" si="486"/>
        <v>3847</v>
      </c>
      <c r="B3857" s="104">
        <f t="shared" ca="1" si="482"/>
        <v>0.19334778195740127</v>
      </c>
      <c r="C3857" s="104">
        <f t="shared" ca="1" si="483"/>
        <v>2.0334778195740127E-4</v>
      </c>
      <c r="D3857" s="104">
        <f t="shared" ca="1" si="484"/>
        <v>99.999435863539688</v>
      </c>
      <c r="E3857" s="104">
        <f t="shared" ca="1" si="485"/>
        <v>4.6046060495278081</v>
      </c>
      <c r="F3857" s="104">
        <f t="shared" ca="1" si="480"/>
        <v>99.943602263477104</v>
      </c>
      <c r="G3857" s="104">
        <f t="shared" si="487"/>
        <v>3847</v>
      </c>
      <c r="H3857" s="104">
        <f t="shared" ca="1" si="481"/>
        <v>99.943602263477104</v>
      </c>
    </row>
    <row r="3858" spans="1:8">
      <c r="A3858" s="104">
        <f t="shared" si="486"/>
        <v>3848</v>
      </c>
      <c r="B3858" s="104">
        <f t="shared" ca="1" si="482"/>
        <v>0.1219824754689334</v>
      </c>
      <c r="C3858" s="104">
        <f t="shared" ca="1" si="483"/>
        <v>1.319824754689334E-4</v>
      </c>
      <c r="D3858" s="104">
        <f t="shared" ca="1" si="484"/>
        <v>99.999567846015154</v>
      </c>
      <c r="E3858" s="104">
        <f t="shared" ca="1" si="485"/>
        <v>4.6047380320032767</v>
      </c>
      <c r="F3858" s="104">
        <f t="shared" ca="1" si="480"/>
        <v>99.956793938026877</v>
      </c>
      <c r="G3858" s="104">
        <f t="shared" si="487"/>
        <v>3848</v>
      </c>
      <c r="H3858" s="104">
        <f t="shared" ca="1" si="481"/>
        <v>99.956793938026877</v>
      </c>
    </row>
    <row r="3859" spans="1:8">
      <c r="A3859" s="104">
        <f t="shared" si="486"/>
        <v>3849</v>
      </c>
      <c r="B3859" s="104">
        <f t="shared" ca="1" si="482"/>
        <v>1.3368500538004073</v>
      </c>
      <c r="C3859" s="104">
        <f t="shared" ca="1" si="483"/>
        <v>1.3468500538004074E-3</v>
      </c>
      <c r="D3859" s="104">
        <f t="shared" ca="1" si="484"/>
        <v>100.00091469606896</v>
      </c>
      <c r="E3859" s="104">
        <f t="shared" ca="1" si="485"/>
        <v>4.6060848820570772</v>
      </c>
      <c r="F3859" s="104">
        <f t="shared" ca="1" si="480"/>
        <v>100.09151145310139</v>
      </c>
      <c r="G3859" s="104">
        <f t="shared" si="487"/>
        <v>3849</v>
      </c>
      <c r="H3859" s="104">
        <f t="shared" ca="1" si="481"/>
        <v>100.09151145310139</v>
      </c>
    </row>
    <row r="3860" spans="1:8">
      <c r="A3860" s="104">
        <f t="shared" si="486"/>
        <v>3850</v>
      </c>
      <c r="B3860" s="104">
        <f t="shared" ca="1" si="482"/>
        <v>-0.31991445378647487</v>
      </c>
      <c r="C3860" s="104">
        <f t="shared" ca="1" si="483"/>
        <v>-3.0991445378647487E-4</v>
      </c>
      <c r="D3860" s="104">
        <f t="shared" ca="1" si="484"/>
        <v>100.00060478161518</v>
      </c>
      <c r="E3860" s="104">
        <f t="shared" ca="1" si="485"/>
        <v>4.6057749676032911</v>
      </c>
      <c r="F3860" s="104">
        <f t="shared" ca="1" si="480"/>
        <v>100.0604964532474</v>
      </c>
      <c r="G3860" s="104">
        <f t="shared" si="487"/>
        <v>3850</v>
      </c>
      <c r="H3860" s="104">
        <f t="shared" ca="1" si="481"/>
        <v>100.0604964532474</v>
      </c>
    </row>
    <row r="3861" spans="1:8">
      <c r="A3861" s="104">
        <f t="shared" si="486"/>
        <v>3851</v>
      </c>
      <c r="B3861" s="104">
        <f t="shared" ca="1" si="482"/>
        <v>-8.1296094576777445E-2</v>
      </c>
      <c r="C3861" s="104">
        <f t="shared" ca="1" si="483"/>
        <v>-7.1296094576777443E-5</v>
      </c>
      <c r="D3861" s="104">
        <f t="shared" ca="1" si="484"/>
        <v>100.00053348552061</v>
      </c>
      <c r="E3861" s="104">
        <f t="shared" ca="1" si="485"/>
        <v>4.6057036715087145</v>
      </c>
      <c r="F3861" s="104">
        <f t="shared" ca="1" si="480"/>
        <v>100.05336278493324</v>
      </c>
      <c r="G3861" s="104">
        <f t="shared" si="487"/>
        <v>3851</v>
      </c>
      <c r="H3861" s="104">
        <f t="shared" ca="1" si="481"/>
        <v>100.05336278493324</v>
      </c>
    </row>
    <row r="3862" spans="1:8">
      <c r="A3862" s="104">
        <f t="shared" si="486"/>
        <v>3852</v>
      </c>
      <c r="B3862" s="104">
        <f t="shared" ca="1" si="482"/>
        <v>-8.9397220735550398E-2</v>
      </c>
      <c r="C3862" s="104">
        <f t="shared" ca="1" si="483"/>
        <v>-7.9397220735550402E-5</v>
      </c>
      <c r="D3862" s="104">
        <f t="shared" ca="1" si="484"/>
        <v>100.00045408829988</v>
      </c>
      <c r="E3862" s="104">
        <f t="shared" ca="1" si="485"/>
        <v>4.6056242742879787</v>
      </c>
      <c r="F3862" s="104">
        <f t="shared" ca="1" si="480"/>
        <v>100.04541914135864</v>
      </c>
      <c r="G3862" s="104">
        <f t="shared" si="487"/>
        <v>3852</v>
      </c>
      <c r="H3862" s="104">
        <f t="shared" ca="1" si="481"/>
        <v>100.04541914135864</v>
      </c>
    </row>
    <row r="3863" spans="1:8">
      <c r="A3863" s="104">
        <f t="shared" si="486"/>
        <v>3853</v>
      </c>
      <c r="B3863" s="104">
        <f t="shared" ca="1" si="482"/>
        <v>0.56746741674495516</v>
      </c>
      <c r="C3863" s="104">
        <f t="shared" ca="1" si="483"/>
        <v>5.7746741674495519E-4</v>
      </c>
      <c r="D3863" s="104">
        <f t="shared" ca="1" si="484"/>
        <v>100.00103155571662</v>
      </c>
      <c r="E3863" s="104">
        <f t="shared" ca="1" si="485"/>
        <v>4.6062017417047239</v>
      </c>
      <c r="F3863" s="104">
        <f t="shared" ca="1" si="480"/>
        <v>100.10320879532256</v>
      </c>
      <c r="G3863" s="104">
        <f t="shared" si="487"/>
        <v>3853</v>
      </c>
      <c r="H3863" s="104">
        <f t="shared" ca="1" si="481"/>
        <v>100.10320879532256</v>
      </c>
    </row>
    <row r="3864" spans="1:8">
      <c r="A3864" s="104">
        <f t="shared" si="486"/>
        <v>3854</v>
      </c>
      <c r="B3864" s="104">
        <f t="shared" ca="1" si="482"/>
        <v>-0.75831624712554446</v>
      </c>
      <c r="C3864" s="104">
        <f t="shared" ca="1" si="483"/>
        <v>-7.4831624712554448E-4</v>
      </c>
      <c r="D3864" s="104">
        <f t="shared" ca="1" si="484"/>
        <v>100.0002832394695</v>
      </c>
      <c r="E3864" s="104">
        <f t="shared" ca="1" si="485"/>
        <v>4.6054534254575987</v>
      </c>
      <c r="F3864" s="104">
        <f t="shared" ca="1" si="480"/>
        <v>100.02832795855933</v>
      </c>
      <c r="G3864" s="104">
        <f t="shared" si="487"/>
        <v>3854</v>
      </c>
      <c r="H3864" s="104">
        <f t="shared" ca="1" si="481"/>
        <v>100.02832795855933</v>
      </c>
    </row>
    <row r="3865" spans="1:8">
      <c r="A3865" s="104">
        <f t="shared" si="486"/>
        <v>3855</v>
      </c>
      <c r="B3865" s="104">
        <f t="shared" ca="1" si="482"/>
        <v>0.30179175832711203</v>
      </c>
      <c r="C3865" s="104">
        <f t="shared" ca="1" si="483"/>
        <v>3.1179175832711205E-4</v>
      </c>
      <c r="D3865" s="104">
        <f t="shared" ca="1" si="484"/>
        <v>100.00059503122782</v>
      </c>
      <c r="E3865" s="104">
        <f t="shared" ca="1" si="485"/>
        <v>4.605765217215926</v>
      </c>
      <c r="F3865" s="104">
        <f t="shared" ca="1" si="480"/>
        <v>100.0595208294034</v>
      </c>
      <c r="G3865" s="104">
        <f t="shared" si="487"/>
        <v>3855</v>
      </c>
      <c r="H3865" s="104">
        <f t="shared" ca="1" si="481"/>
        <v>100.0595208294034</v>
      </c>
    </row>
    <row r="3866" spans="1:8">
      <c r="A3866" s="104">
        <f t="shared" si="486"/>
        <v>3856</v>
      </c>
      <c r="B3866" s="104">
        <f t="shared" ca="1" si="482"/>
        <v>0.30778957795519191</v>
      </c>
      <c r="C3866" s="104">
        <f t="shared" ca="1" si="483"/>
        <v>3.1778957795519191E-4</v>
      </c>
      <c r="D3866" s="104">
        <f t="shared" ca="1" si="484"/>
        <v>100.00091282080577</v>
      </c>
      <c r="E3866" s="104">
        <f t="shared" ca="1" si="485"/>
        <v>4.6060830067938809</v>
      </c>
      <c r="F3866" s="104">
        <f t="shared" ca="1" si="480"/>
        <v>100.09132375534971</v>
      </c>
      <c r="G3866" s="104">
        <f t="shared" si="487"/>
        <v>3856</v>
      </c>
      <c r="H3866" s="104">
        <f t="shared" ca="1" si="481"/>
        <v>100.09132375534971</v>
      </c>
    </row>
    <row r="3867" spans="1:8">
      <c r="A3867" s="104">
        <f t="shared" si="486"/>
        <v>3857</v>
      </c>
      <c r="B3867" s="104">
        <f t="shared" ca="1" si="482"/>
        <v>0.10106517069776877</v>
      </c>
      <c r="C3867" s="104">
        <f t="shared" ca="1" si="483"/>
        <v>1.1106517069776877E-4</v>
      </c>
      <c r="D3867" s="104">
        <f t="shared" ca="1" si="484"/>
        <v>100.00102388597647</v>
      </c>
      <c r="E3867" s="104">
        <f t="shared" ca="1" si="485"/>
        <v>4.6061940719645786</v>
      </c>
      <c r="F3867" s="104">
        <f t="shared" ca="1" si="480"/>
        <v>100.10244103266767</v>
      </c>
      <c r="G3867" s="104">
        <f t="shared" si="487"/>
        <v>3857</v>
      </c>
      <c r="H3867" s="104">
        <f t="shared" ca="1" si="481"/>
        <v>100.10244103266767</v>
      </c>
    </row>
    <row r="3868" spans="1:8">
      <c r="A3868" s="104">
        <f t="shared" si="486"/>
        <v>3858</v>
      </c>
      <c r="B3868" s="104">
        <f t="shared" ca="1" si="482"/>
        <v>0.30931695259935954</v>
      </c>
      <c r="C3868" s="104">
        <f t="shared" ca="1" si="483"/>
        <v>3.1931695259935957E-4</v>
      </c>
      <c r="D3868" s="104">
        <f t="shared" ca="1" si="484"/>
        <v>100.00134320292906</v>
      </c>
      <c r="E3868" s="104">
        <f t="shared" ca="1" si="485"/>
        <v>4.6065133889171781</v>
      </c>
      <c r="F3868" s="104">
        <f t="shared" ca="1" si="480"/>
        <v>100.13441054301765</v>
      </c>
      <c r="G3868" s="104">
        <f t="shared" si="487"/>
        <v>3858</v>
      </c>
      <c r="H3868" s="104">
        <f t="shared" ca="1" si="481"/>
        <v>100.13441054301765</v>
      </c>
    </row>
    <row r="3869" spans="1:8">
      <c r="A3869" s="104">
        <f t="shared" si="486"/>
        <v>3859</v>
      </c>
      <c r="B3869" s="104">
        <f t="shared" ca="1" si="482"/>
        <v>-0.71140700700795456</v>
      </c>
      <c r="C3869" s="104">
        <f t="shared" ca="1" si="483"/>
        <v>-7.0140700700795458E-4</v>
      </c>
      <c r="D3869" s="104">
        <f t="shared" ca="1" si="484"/>
        <v>100.00064179592205</v>
      </c>
      <c r="E3869" s="104">
        <f t="shared" ca="1" si="485"/>
        <v>4.6058119819101702</v>
      </c>
      <c r="F3869" s="104">
        <f t="shared" ca="1" si="480"/>
        <v>100.06420019171482</v>
      </c>
      <c r="G3869" s="104">
        <f t="shared" si="487"/>
        <v>3859</v>
      </c>
      <c r="H3869" s="104">
        <f t="shared" ca="1" si="481"/>
        <v>100.06420019171482</v>
      </c>
    </row>
    <row r="3870" spans="1:8">
      <c r="A3870" s="104">
        <f t="shared" si="486"/>
        <v>3860</v>
      </c>
      <c r="B3870" s="104">
        <f t="shared" ca="1" si="482"/>
        <v>-0.21746300035207411</v>
      </c>
      <c r="C3870" s="104">
        <f t="shared" ca="1" si="483"/>
        <v>-2.0746300035207413E-4</v>
      </c>
      <c r="D3870" s="104">
        <f t="shared" ca="1" si="484"/>
        <v>100.0004343329217</v>
      </c>
      <c r="E3870" s="104">
        <f t="shared" ca="1" si="485"/>
        <v>4.6056045189098178</v>
      </c>
      <c r="F3870" s="104">
        <f t="shared" ca="1" si="480"/>
        <v>100.04344272579272</v>
      </c>
      <c r="G3870" s="104">
        <f t="shared" si="487"/>
        <v>3860</v>
      </c>
      <c r="H3870" s="104">
        <f t="shared" ca="1" si="481"/>
        <v>100.04344272579272</v>
      </c>
    </row>
    <row r="3871" spans="1:8">
      <c r="A3871" s="104">
        <f t="shared" si="486"/>
        <v>3861</v>
      </c>
      <c r="B3871" s="104">
        <f t="shared" ca="1" si="482"/>
        <v>1.1921553762796622</v>
      </c>
      <c r="C3871" s="104">
        <f t="shared" ca="1" si="483"/>
        <v>1.2021553762796623E-3</v>
      </c>
      <c r="D3871" s="104">
        <f t="shared" ca="1" si="484"/>
        <v>100.00163648829798</v>
      </c>
      <c r="E3871" s="104">
        <f t="shared" ca="1" si="485"/>
        <v>4.6068066742860978</v>
      </c>
      <c r="F3871" s="104">
        <f t="shared" ca="1" si="480"/>
        <v>100.1637828075725</v>
      </c>
      <c r="G3871" s="104">
        <f t="shared" si="487"/>
        <v>3861</v>
      </c>
      <c r="H3871" s="104">
        <f t="shared" ca="1" si="481"/>
        <v>100.1637828075725</v>
      </c>
    </row>
    <row r="3872" spans="1:8">
      <c r="A3872" s="104">
        <f t="shared" si="486"/>
        <v>3862</v>
      </c>
      <c r="B3872" s="104">
        <f t="shared" ca="1" si="482"/>
        <v>0.23550714130137462</v>
      </c>
      <c r="C3872" s="104">
        <f t="shared" ca="1" si="483"/>
        <v>2.4550714130137463E-4</v>
      </c>
      <c r="D3872" s="104">
        <f t="shared" ca="1" si="484"/>
        <v>100.00188199543928</v>
      </c>
      <c r="E3872" s="104">
        <f t="shared" ca="1" si="485"/>
        <v>4.6070521814273988</v>
      </c>
      <c r="F3872" s="104">
        <f t="shared" ca="1" si="480"/>
        <v>100.18837675042225</v>
      </c>
      <c r="G3872" s="104">
        <f t="shared" si="487"/>
        <v>3862</v>
      </c>
      <c r="H3872" s="104">
        <f t="shared" ca="1" si="481"/>
        <v>100.18837675042225</v>
      </c>
    </row>
    <row r="3873" spans="1:8">
      <c r="A3873" s="104">
        <f t="shared" si="486"/>
        <v>3863</v>
      </c>
      <c r="B3873" s="104">
        <f t="shared" ca="1" si="482"/>
        <v>-0.60011052877793469</v>
      </c>
      <c r="C3873" s="104">
        <f t="shared" ca="1" si="483"/>
        <v>-5.9011052877793466E-4</v>
      </c>
      <c r="D3873" s="104">
        <f t="shared" ca="1" si="484"/>
        <v>100.0012918849105</v>
      </c>
      <c r="E3873" s="104">
        <f t="shared" ca="1" si="485"/>
        <v>4.6064620708986208</v>
      </c>
      <c r="F3873" s="104">
        <f t="shared" ca="1" si="480"/>
        <v>100.12927197533087</v>
      </c>
      <c r="G3873" s="104">
        <f t="shared" si="487"/>
        <v>3863</v>
      </c>
      <c r="H3873" s="104">
        <f t="shared" ca="1" si="481"/>
        <v>100.12927197533087</v>
      </c>
    </row>
    <row r="3874" spans="1:8">
      <c r="A3874" s="104">
        <f t="shared" si="486"/>
        <v>3864</v>
      </c>
      <c r="B3874" s="104">
        <f t="shared" ca="1" si="482"/>
        <v>0.2174570400669491</v>
      </c>
      <c r="C3874" s="104">
        <f t="shared" ca="1" si="483"/>
        <v>2.2745704006694911E-4</v>
      </c>
      <c r="D3874" s="104">
        <f t="shared" ca="1" si="484"/>
        <v>100.00151934195057</v>
      </c>
      <c r="E3874" s="104">
        <f t="shared" ca="1" si="485"/>
        <v>4.6066895279386877</v>
      </c>
      <c r="F3874" s="104">
        <f t="shared" ca="1" si="480"/>
        <v>100.15204967353414</v>
      </c>
      <c r="G3874" s="104">
        <f t="shared" si="487"/>
        <v>3864</v>
      </c>
      <c r="H3874" s="104">
        <f t="shared" ca="1" si="481"/>
        <v>100.15204967353414</v>
      </c>
    </row>
    <row r="3875" spans="1:8">
      <c r="A3875" s="104">
        <f t="shared" si="486"/>
        <v>3865</v>
      </c>
      <c r="B3875" s="104">
        <f t="shared" ca="1" si="482"/>
        <v>0.81226951293661354</v>
      </c>
      <c r="C3875" s="104">
        <f t="shared" ca="1" si="483"/>
        <v>8.2226951293661358E-4</v>
      </c>
      <c r="D3875" s="104">
        <f t="shared" ca="1" si="484"/>
        <v>100.00234161146351</v>
      </c>
      <c r="E3875" s="104">
        <f t="shared" ca="1" si="485"/>
        <v>4.6075117974516244</v>
      </c>
      <c r="F3875" s="104">
        <f t="shared" ca="1" si="480"/>
        <v>100.23443551768084</v>
      </c>
      <c r="G3875" s="104">
        <f t="shared" si="487"/>
        <v>3865</v>
      </c>
      <c r="H3875" s="104">
        <f t="shared" ca="1" si="481"/>
        <v>100.23443551768084</v>
      </c>
    </row>
    <row r="3876" spans="1:8">
      <c r="A3876" s="104">
        <f t="shared" si="486"/>
        <v>3866</v>
      </c>
      <c r="B3876" s="104">
        <f t="shared" ca="1" si="482"/>
        <v>-0.54088577330034537</v>
      </c>
      <c r="C3876" s="104">
        <f t="shared" ca="1" si="483"/>
        <v>-5.3088577330034534E-4</v>
      </c>
      <c r="D3876" s="104">
        <f t="shared" ca="1" si="484"/>
        <v>100.00181072569021</v>
      </c>
      <c r="E3876" s="104">
        <f t="shared" ca="1" si="485"/>
        <v>4.606980911678324</v>
      </c>
      <c r="F3876" s="104">
        <f t="shared" ca="1" si="480"/>
        <v>100.18123660439227</v>
      </c>
      <c r="G3876" s="104">
        <f t="shared" si="487"/>
        <v>3866</v>
      </c>
      <c r="H3876" s="104">
        <f t="shared" ca="1" si="481"/>
        <v>100.18123660439227</v>
      </c>
    </row>
    <row r="3877" spans="1:8">
      <c r="A3877" s="104">
        <f t="shared" si="486"/>
        <v>3867</v>
      </c>
      <c r="B3877" s="104">
        <f t="shared" ca="1" si="482"/>
        <v>-0.31749098135685916</v>
      </c>
      <c r="C3877" s="104">
        <f t="shared" ca="1" si="483"/>
        <v>-3.0749098135685916E-4</v>
      </c>
      <c r="D3877" s="104">
        <f t="shared" ca="1" si="484"/>
        <v>100.00150323470885</v>
      </c>
      <c r="E3877" s="104">
        <f t="shared" ca="1" si="485"/>
        <v>4.6066734206969668</v>
      </c>
      <c r="F3877" s="104">
        <f t="shared" ca="1" si="480"/>
        <v>100.15043651325301</v>
      </c>
      <c r="G3877" s="104">
        <f t="shared" si="487"/>
        <v>3867</v>
      </c>
      <c r="H3877" s="104">
        <f t="shared" ca="1" si="481"/>
        <v>100.15043651325301</v>
      </c>
    </row>
    <row r="3878" spans="1:8">
      <c r="A3878" s="104">
        <f t="shared" si="486"/>
        <v>3868</v>
      </c>
      <c r="B3878" s="104">
        <f t="shared" ca="1" si="482"/>
        <v>-1.400503370717614</v>
      </c>
      <c r="C3878" s="104">
        <f t="shared" ca="1" si="483"/>
        <v>-1.3905033707176139E-3</v>
      </c>
      <c r="D3878" s="104">
        <f t="shared" ca="1" si="484"/>
        <v>100.00011273133813</v>
      </c>
      <c r="E3878" s="104">
        <f t="shared" ca="1" si="485"/>
        <v>4.6052829173262495</v>
      </c>
      <c r="F3878" s="104">
        <f t="shared" ca="1" si="480"/>
        <v>100.01127376925743</v>
      </c>
      <c r="G3878" s="104">
        <f t="shared" si="487"/>
        <v>3868</v>
      </c>
      <c r="H3878" s="104">
        <f t="shared" ca="1" si="481"/>
        <v>100.01127376925743</v>
      </c>
    </row>
    <row r="3879" spans="1:8">
      <c r="A3879" s="104">
        <f t="shared" si="486"/>
        <v>3869</v>
      </c>
      <c r="B3879" s="104">
        <f t="shared" ca="1" si="482"/>
        <v>-0.62387776483887825</v>
      </c>
      <c r="C3879" s="104">
        <f t="shared" ca="1" si="483"/>
        <v>-6.1387776483887819E-4</v>
      </c>
      <c r="D3879" s="104">
        <f t="shared" ca="1" si="484"/>
        <v>99.9994988535733</v>
      </c>
      <c r="E3879" s="104">
        <f t="shared" ca="1" si="485"/>
        <v>4.6046690395614105</v>
      </c>
      <c r="F3879" s="104">
        <f t="shared" ca="1" si="480"/>
        <v>99.949897912621523</v>
      </c>
      <c r="G3879" s="104">
        <f t="shared" si="487"/>
        <v>3869</v>
      </c>
      <c r="H3879" s="104">
        <f t="shared" ca="1" si="481"/>
        <v>99.949897912621523</v>
      </c>
    </row>
    <row r="3880" spans="1:8">
      <c r="A3880" s="104">
        <f t="shared" si="486"/>
        <v>3870</v>
      </c>
      <c r="B3880" s="104">
        <f t="shared" ca="1" si="482"/>
        <v>0.67977677356345967</v>
      </c>
      <c r="C3880" s="104">
        <f t="shared" ca="1" si="483"/>
        <v>6.8977677356345973E-4</v>
      </c>
      <c r="D3880" s="104">
        <f t="shared" ca="1" si="484"/>
        <v>100.00018863034687</v>
      </c>
      <c r="E3880" s="104">
        <f t="shared" ca="1" si="485"/>
        <v>4.6053588163349737</v>
      </c>
      <c r="F3880" s="104">
        <f t="shared" ca="1" si="480"/>
        <v>100.01886481387049</v>
      </c>
      <c r="G3880" s="104">
        <f t="shared" si="487"/>
        <v>3870</v>
      </c>
      <c r="H3880" s="104">
        <f t="shared" ca="1" si="481"/>
        <v>100.01886481387049</v>
      </c>
    </row>
    <row r="3881" spans="1:8">
      <c r="A3881" s="104">
        <f t="shared" si="486"/>
        <v>3871</v>
      </c>
      <c r="B3881" s="104">
        <f t="shared" ca="1" si="482"/>
        <v>-0.68055645331855086</v>
      </c>
      <c r="C3881" s="104">
        <f t="shared" ca="1" si="483"/>
        <v>-6.7055645331855088E-4</v>
      </c>
      <c r="D3881" s="104">
        <f t="shared" ca="1" si="484"/>
        <v>99.999518073893555</v>
      </c>
      <c r="E3881" s="104">
        <f t="shared" ca="1" si="485"/>
        <v>4.6046882598816552</v>
      </c>
      <c r="F3881" s="104">
        <f t="shared" ca="1" si="480"/>
        <v>99.951819000129731</v>
      </c>
      <c r="G3881" s="104">
        <f t="shared" si="487"/>
        <v>3871</v>
      </c>
      <c r="H3881" s="104">
        <f t="shared" ca="1" si="481"/>
        <v>99.951819000129731</v>
      </c>
    </row>
    <row r="3882" spans="1:8">
      <c r="A3882" s="104">
        <f t="shared" si="486"/>
        <v>3872</v>
      </c>
      <c r="B3882" s="104">
        <f t="shared" ca="1" si="482"/>
        <v>-1.0015145745884988</v>
      </c>
      <c r="C3882" s="104">
        <f t="shared" ca="1" si="483"/>
        <v>-9.9151457458849872E-4</v>
      </c>
      <c r="D3882" s="104">
        <f t="shared" ca="1" si="484"/>
        <v>99.998526559318961</v>
      </c>
      <c r="E3882" s="104">
        <f t="shared" ca="1" si="485"/>
        <v>4.603696745307067</v>
      </c>
      <c r="F3882" s="104">
        <f t="shared" ca="1" si="480"/>
        <v>99.852764429974542</v>
      </c>
      <c r="G3882" s="104">
        <f t="shared" si="487"/>
        <v>3872</v>
      </c>
      <c r="H3882" s="104">
        <f t="shared" ca="1" si="481"/>
        <v>99.852764429974542</v>
      </c>
    </row>
    <row r="3883" spans="1:8">
      <c r="A3883" s="104">
        <f t="shared" si="486"/>
        <v>3873</v>
      </c>
      <c r="B3883" s="104">
        <f t="shared" ca="1" si="482"/>
        <v>0.5523765081539036</v>
      </c>
      <c r="C3883" s="104">
        <f t="shared" ca="1" si="483"/>
        <v>5.6237650815390368E-4</v>
      </c>
      <c r="D3883" s="104">
        <f t="shared" ca="1" si="484"/>
        <v>99.999088935827118</v>
      </c>
      <c r="E3883" s="104">
        <f t="shared" ca="1" si="485"/>
        <v>4.6042591218152209</v>
      </c>
      <c r="F3883" s="104">
        <f t="shared" ca="1" si="480"/>
        <v>99.908935072008546</v>
      </c>
      <c r="G3883" s="104">
        <f t="shared" si="487"/>
        <v>3873</v>
      </c>
      <c r="H3883" s="104">
        <f t="shared" ca="1" si="481"/>
        <v>99.908935072008546</v>
      </c>
    </row>
    <row r="3884" spans="1:8">
      <c r="A3884" s="104">
        <f t="shared" si="486"/>
        <v>3874</v>
      </c>
      <c r="B3884" s="104">
        <f t="shared" ca="1" si="482"/>
        <v>-0.26665482967081822</v>
      </c>
      <c r="C3884" s="104">
        <f t="shared" ca="1" si="483"/>
        <v>-2.566548296708182E-4</v>
      </c>
      <c r="D3884" s="104">
        <f t="shared" ca="1" si="484"/>
        <v>99.998832280997448</v>
      </c>
      <c r="E3884" s="104">
        <f t="shared" ca="1" si="485"/>
        <v>4.6040024669855502</v>
      </c>
      <c r="F3884" s="104">
        <f t="shared" ca="1" si="480"/>
        <v>99.883296251599333</v>
      </c>
      <c r="G3884" s="104">
        <f t="shared" si="487"/>
        <v>3874</v>
      </c>
      <c r="H3884" s="104">
        <f t="shared" ca="1" si="481"/>
        <v>99.883296251599333</v>
      </c>
    </row>
    <row r="3885" spans="1:8">
      <c r="A3885" s="104">
        <f t="shared" si="486"/>
        <v>3875</v>
      </c>
      <c r="B3885" s="104">
        <f t="shared" ca="1" si="482"/>
        <v>0.19440807502448998</v>
      </c>
      <c r="C3885" s="104">
        <f t="shared" ca="1" si="483"/>
        <v>2.0440807502448998E-4</v>
      </c>
      <c r="D3885" s="104">
        <f t="shared" ca="1" si="484"/>
        <v>99.999036689072469</v>
      </c>
      <c r="E3885" s="104">
        <f t="shared" ca="1" si="485"/>
        <v>4.6042068750605747</v>
      </c>
      <c r="F3885" s="104">
        <f t="shared" ca="1" si="480"/>
        <v>99.903715290750384</v>
      </c>
      <c r="G3885" s="104">
        <f t="shared" si="487"/>
        <v>3875</v>
      </c>
      <c r="H3885" s="104">
        <f t="shared" ca="1" si="481"/>
        <v>99.903715290750384</v>
      </c>
    </row>
    <row r="3886" spans="1:8">
      <c r="A3886" s="104">
        <f t="shared" si="486"/>
        <v>3876</v>
      </c>
      <c r="B3886" s="104">
        <f t="shared" ca="1" si="482"/>
        <v>0.62025758406834064</v>
      </c>
      <c r="C3886" s="104">
        <f t="shared" ca="1" si="483"/>
        <v>6.3025758406834063E-4</v>
      </c>
      <c r="D3886" s="104">
        <f t="shared" ca="1" si="484"/>
        <v>99.999666946656532</v>
      </c>
      <c r="E3886" s="104">
        <f t="shared" ca="1" si="485"/>
        <v>4.6048371326446427</v>
      </c>
      <c r="F3886" s="104">
        <f t="shared" ca="1" si="480"/>
        <v>99.96670021126593</v>
      </c>
      <c r="G3886" s="104">
        <f t="shared" si="487"/>
        <v>3876</v>
      </c>
      <c r="H3886" s="104">
        <f t="shared" ca="1" si="481"/>
        <v>99.96670021126593</v>
      </c>
    </row>
    <row r="3887" spans="1:8">
      <c r="A3887" s="104">
        <f t="shared" si="486"/>
        <v>3877</v>
      </c>
      <c r="B3887" s="104">
        <f t="shared" ca="1" si="482"/>
        <v>0.33789497177980188</v>
      </c>
      <c r="C3887" s="104">
        <f t="shared" ca="1" si="483"/>
        <v>3.4789497177980193E-4</v>
      </c>
      <c r="D3887" s="104">
        <f t="shared" ca="1" si="484"/>
        <v>100.00001484162831</v>
      </c>
      <c r="E3887" s="104">
        <f t="shared" ca="1" si="485"/>
        <v>4.6051850276164226</v>
      </c>
      <c r="F3887" s="104">
        <f t="shared" ca="1" si="480"/>
        <v>100.00148417384688</v>
      </c>
      <c r="G3887" s="104">
        <f t="shared" si="487"/>
        <v>3877</v>
      </c>
      <c r="H3887" s="104">
        <f t="shared" ca="1" si="481"/>
        <v>100.00148417384688</v>
      </c>
    </row>
    <row r="3888" spans="1:8">
      <c r="A3888" s="104">
        <f t="shared" si="486"/>
        <v>3878</v>
      </c>
      <c r="B3888" s="104">
        <f t="shared" ca="1" si="482"/>
        <v>-0.24326905860789561</v>
      </c>
      <c r="C3888" s="104">
        <f t="shared" ca="1" si="483"/>
        <v>-2.3326905860789561E-4</v>
      </c>
      <c r="D3888" s="104">
        <f t="shared" ca="1" si="484"/>
        <v>99.999781572569702</v>
      </c>
      <c r="E3888" s="104">
        <f t="shared" ca="1" si="485"/>
        <v>4.6049517585578146</v>
      </c>
      <c r="F3888" s="104">
        <f t="shared" ca="1" si="480"/>
        <v>99.978159642325764</v>
      </c>
      <c r="G3888" s="104">
        <f t="shared" si="487"/>
        <v>3878</v>
      </c>
      <c r="H3888" s="104">
        <f t="shared" ca="1" si="481"/>
        <v>99.978159642325764</v>
      </c>
    </row>
    <row r="3889" spans="1:8">
      <c r="A3889" s="104">
        <f t="shared" si="486"/>
        <v>3879</v>
      </c>
      <c r="B3889" s="104">
        <f t="shared" ca="1" si="482"/>
        <v>0.32578208510269857</v>
      </c>
      <c r="C3889" s="104">
        <f t="shared" ca="1" si="483"/>
        <v>3.3578208510269862E-4</v>
      </c>
      <c r="D3889" s="104">
        <f t="shared" ca="1" si="484"/>
        <v>100.0001173546548</v>
      </c>
      <c r="E3889" s="104">
        <f t="shared" ca="1" si="485"/>
        <v>4.6052875406429177</v>
      </c>
      <c r="F3889" s="104">
        <f t="shared" ca="1" si="480"/>
        <v>100.01173615411533</v>
      </c>
      <c r="G3889" s="104">
        <f t="shared" si="487"/>
        <v>3879</v>
      </c>
      <c r="H3889" s="104">
        <f t="shared" ca="1" si="481"/>
        <v>100.01173615411533</v>
      </c>
    </row>
    <row r="3890" spans="1:8">
      <c r="A3890" s="104">
        <f t="shared" si="486"/>
        <v>3880</v>
      </c>
      <c r="B3890" s="104">
        <f t="shared" ca="1" si="482"/>
        <v>-0.26947977216967678</v>
      </c>
      <c r="C3890" s="104">
        <f t="shared" ca="1" si="483"/>
        <v>-2.5947977216967674E-4</v>
      </c>
      <c r="D3890" s="104">
        <f t="shared" ca="1" si="484"/>
        <v>99.999857874882636</v>
      </c>
      <c r="E3890" s="104">
        <f t="shared" ca="1" si="485"/>
        <v>4.6050280608707483</v>
      </c>
      <c r="F3890" s="104">
        <f t="shared" ca="1" si="480"/>
        <v>99.985788498195305</v>
      </c>
      <c r="G3890" s="104">
        <f t="shared" si="487"/>
        <v>3880</v>
      </c>
      <c r="H3890" s="104">
        <f t="shared" ca="1" si="481"/>
        <v>99.985788498195305</v>
      </c>
    </row>
    <row r="3891" spans="1:8">
      <c r="A3891" s="104">
        <f t="shared" si="486"/>
        <v>3881</v>
      </c>
      <c r="B3891" s="104">
        <f t="shared" ca="1" si="482"/>
        <v>1.2023157898634742</v>
      </c>
      <c r="C3891" s="104">
        <f t="shared" ca="1" si="483"/>
        <v>1.2123157898634742E-3</v>
      </c>
      <c r="D3891" s="104">
        <f t="shared" ca="1" si="484"/>
        <v>100.00107019067249</v>
      </c>
      <c r="E3891" s="104">
        <f t="shared" ca="1" si="485"/>
        <v>4.6062403766606117</v>
      </c>
      <c r="F3891" s="104">
        <f t="shared" ca="1" si="480"/>
        <v>100.10707635308958</v>
      </c>
      <c r="G3891" s="104">
        <f t="shared" si="487"/>
        <v>3881</v>
      </c>
      <c r="H3891" s="104">
        <f t="shared" ca="1" si="481"/>
        <v>100.10707635308958</v>
      </c>
    </row>
    <row r="3892" spans="1:8">
      <c r="A3892" s="104">
        <f t="shared" si="486"/>
        <v>3882</v>
      </c>
      <c r="B3892" s="104">
        <f t="shared" ca="1" si="482"/>
        <v>-0.38261950768124153</v>
      </c>
      <c r="C3892" s="104">
        <f t="shared" ca="1" si="483"/>
        <v>-3.7261950768124153E-4</v>
      </c>
      <c r="D3892" s="104">
        <f t="shared" ca="1" si="484"/>
        <v>100.00069757116481</v>
      </c>
      <c r="E3892" s="104">
        <f t="shared" ca="1" si="485"/>
        <v>4.6058677571529305</v>
      </c>
      <c r="F3892" s="104">
        <f t="shared" ca="1" si="480"/>
        <v>100.06978145241877</v>
      </c>
      <c r="G3892" s="104">
        <f t="shared" si="487"/>
        <v>3882</v>
      </c>
      <c r="H3892" s="104">
        <f t="shared" ca="1" si="481"/>
        <v>100.06978145241877</v>
      </c>
    </row>
    <row r="3893" spans="1:8">
      <c r="A3893" s="104">
        <f t="shared" si="486"/>
        <v>3883</v>
      </c>
      <c r="B3893" s="104">
        <f t="shared" ca="1" si="482"/>
        <v>-0.21591831799749456</v>
      </c>
      <c r="C3893" s="104">
        <f t="shared" ca="1" si="483"/>
        <v>-2.0591831799749455E-4</v>
      </c>
      <c r="D3893" s="104">
        <f t="shared" ca="1" si="484"/>
        <v>100.0004916528468</v>
      </c>
      <c r="E3893" s="104">
        <f t="shared" ca="1" si="485"/>
        <v>4.6056618388349326</v>
      </c>
      <c r="F3893" s="104">
        <f t="shared" ca="1" si="480"/>
        <v>100.04917737279119</v>
      </c>
      <c r="G3893" s="104">
        <f t="shared" si="487"/>
        <v>3883</v>
      </c>
      <c r="H3893" s="104">
        <f t="shared" ca="1" si="481"/>
        <v>100.04917737279119</v>
      </c>
    </row>
    <row r="3894" spans="1:8">
      <c r="A3894" s="104">
        <f t="shared" si="486"/>
        <v>3884</v>
      </c>
      <c r="B3894" s="104">
        <f t="shared" ca="1" si="482"/>
        <v>0.12221225358627094</v>
      </c>
      <c r="C3894" s="104">
        <f t="shared" ca="1" si="483"/>
        <v>1.3221225358627095E-4</v>
      </c>
      <c r="D3894" s="104">
        <f t="shared" ca="1" si="484"/>
        <v>100.00062386510039</v>
      </c>
      <c r="E3894" s="104">
        <f t="shared" ca="1" si="485"/>
        <v>4.6057940510885187</v>
      </c>
      <c r="F3894" s="104">
        <f t="shared" ca="1" si="480"/>
        <v>100.06240597447342</v>
      </c>
      <c r="G3894" s="104">
        <f t="shared" si="487"/>
        <v>3884</v>
      </c>
      <c r="H3894" s="104">
        <f t="shared" ca="1" si="481"/>
        <v>100.06240597447342</v>
      </c>
    </row>
    <row r="3895" spans="1:8">
      <c r="A3895" s="104">
        <f t="shared" si="486"/>
        <v>3885</v>
      </c>
      <c r="B3895" s="104">
        <f t="shared" ca="1" si="482"/>
        <v>0.72566644191663254</v>
      </c>
      <c r="C3895" s="104">
        <f t="shared" ca="1" si="483"/>
        <v>7.3566644191663257E-4</v>
      </c>
      <c r="D3895" s="104">
        <f t="shared" ca="1" si="484"/>
        <v>100.00135953154231</v>
      </c>
      <c r="E3895" s="104">
        <f t="shared" ca="1" si="485"/>
        <v>4.6065297175304352</v>
      </c>
      <c r="F3895" s="104">
        <f t="shared" ca="1" si="480"/>
        <v>100.13604561243031</v>
      </c>
      <c r="G3895" s="104">
        <f t="shared" si="487"/>
        <v>3885</v>
      </c>
      <c r="H3895" s="104">
        <f t="shared" ca="1" si="481"/>
        <v>100.13604561243031</v>
      </c>
    </row>
    <row r="3896" spans="1:8">
      <c r="A3896" s="104">
        <f t="shared" si="486"/>
        <v>3886</v>
      </c>
      <c r="B3896" s="104">
        <f t="shared" ca="1" si="482"/>
        <v>-0.53710552501190567</v>
      </c>
      <c r="C3896" s="104">
        <f t="shared" ca="1" si="483"/>
        <v>-5.2710552501190563E-4</v>
      </c>
      <c r="D3896" s="104">
        <f t="shared" ca="1" si="484"/>
        <v>100.0008324260173</v>
      </c>
      <c r="E3896" s="104">
        <f t="shared" ca="1" si="485"/>
        <v>4.6060026120054234</v>
      </c>
      <c r="F3896" s="104">
        <f t="shared" ca="1" si="480"/>
        <v>100.08327725800251</v>
      </c>
      <c r="G3896" s="104">
        <f t="shared" si="487"/>
        <v>3886</v>
      </c>
      <c r="H3896" s="104">
        <f t="shared" ca="1" si="481"/>
        <v>100.08327725800251</v>
      </c>
    </row>
    <row r="3897" spans="1:8">
      <c r="A3897" s="104">
        <f t="shared" si="486"/>
        <v>3887</v>
      </c>
      <c r="B3897" s="104">
        <f t="shared" ca="1" si="482"/>
        <v>-0.4108241768332388</v>
      </c>
      <c r="C3897" s="104">
        <f t="shared" ca="1" si="483"/>
        <v>-4.0082417683323879E-4</v>
      </c>
      <c r="D3897" s="104">
        <f t="shared" ca="1" si="484"/>
        <v>100.00043160184046</v>
      </c>
      <c r="E3897" s="104">
        <f t="shared" ca="1" si="485"/>
        <v>4.60560178782859</v>
      </c>
      <c r="F3897" s="104">
        <f t="shared" ca="1" si="480"/>
        <v>100.04316949939742</v>
      </c>
      <c r="G3897" s="104">
        <f t="shared" si="487"/>
        <v>3887</v>
      </c>
      <c r="H3897" s="104">
        <f t="shared" ca="1" si="481"/>
        <v>100.04316949939742</v>
      </c>
    </row>
    <row r="3898" spans="1:8">
      <c r="A3898" s="104">
        <f t="shared" si="486"/>
        <v>3888</v>
      </c>
      <c r="B3898" s="104">
        <f t="shared" ca="1" si="482"/>
        <v>-0.16467956898017411</v>
      </c>
      <c r="C3898" s="104">
        <f t="shared" ca="1" si="483"/>
        <v>-1.5467956898017411E-4</v>
      </c>
      <c r="D3898" s="104">
        <f t="shared" ca="1" si="484"/>
        <v>100.00027692227148</v>
      </c>
      <c r="E3898" s="104">
        <f t="shared" ca="1" si="485"/>
        <v>4.60544710825961</v>
      </c>
      <c r="F3898" s="104">
        <f t="shared" ca="1" si="480"/>
        <v>100.02769606180304</v>
      </c>
      <c r="G3898" s="104">
        <f t="shared" si="487"/>
        <v>3888</v>
      </c>
      <c r="H3898" s="104">
        <f t="shared" ca="1" si="481"/>
        <v>100.02769606180304</v>
      </c>
    </row>
    <row r="3899" spans="1:8">
      <c r="A3899" s="104">
        <f t="shared" si="486"/>
        <v>3889</v>
      </c>
      <c r="B3899" s="104">
        <f t="shared" ca="1" si="482"/>
        <v>0.91580362974784491</v>
      </c>
      <c r="C3899" s="104">
        <f t="shared" ca="1" si="483"/>
        <v>9.2580362974784491E-4</v>
      </c>
      <c r="D3899" s="104">
        <f t="shared" ca="1" si="484"/>
        <v>100.00120272590122</v>
      </c>
      <c r="E3899" s="104">
        <f t="shared" ca="1" si="485"/>
        <v>4.6063729118893582</v>
      </c>
      <c r="F3899" s="104">
        <f t="shared" ca="1" si="480"/>
        <v>100.12034494661179</v>
      </c>
      <c r="G3899" s="104">
        <f t="shared" si="487"/>
        <v>3889</v>
      </c>
      <c r="H3899" s="104">
        <f t="shared" ca="1" si="481"/>
        <v>100.12034494661179</v>
      </c>
    </row>
    <row r="3900" spans="1:8">
      <c r="A3900" s="104">
        <f t="shared" si="486"/>
        <v>3890</v>
      </c>
      <c r="B3900" s="104">
        <f t="shared" ca="1" si="482"/>
        <v>0.27153679008253206</v>
      </c>
      <c r="C3900" s="104">
        <f t="shared" ca="1" si="483"/>
        <v>2.815367900825321E-4</v>
      </c>
      <c r="D3900" s="104">
        <f t="shared" ca="1" si="484"/>
        <v>100.00148426269131</v>
      </c>
      <c r="E3900" s="104">
        <f t="shared" ca="1" si="485"/>
        <v>4.606654448679441</v>
      </c>
      <c r="F3900" s="104">
        <f t="shared" ca="1" si="480"/>
        <v>100.1485364754401</v>
      </c>
      <c r="G3900" s="104">
        <f t="shared" si="487"/>
        <v>3890</v>
      </c>
      <c r="H3900" s="104">
        <f t="shared" ca="1" si="481"/>
        <v>100.1485364754401</v>
      </c>
    </row>
    <row r="3901" spans="1:8">
      <c r="A3901" s="104">
        <f t="shared" si="486"/>
        <v>3891</v>
      </c>
      <c r="B3901" s="104">
        <f t="shared" ca="1" si="482"/>
        <v>-0.95983666352515318</v>
      </c>
      <c r="C3901" s="104">
        <f t="shared" ca="1" si="483"/>
        <v>-9.4983666352515313E-4</v>
      </c>
      <c r="D3901" s="104">
        <f t="shared" ca="1" si="484"/>
        <v>100.00053442602778</v>
      </c>
      <c r="E3901" s="104">
        <f t="shared" ca="1" si="485"/>
        <v>4.6057046120159155</v>
      </c>
      <c r="F3901" s="104">
        <f t="shared" ca="1" si="480"/>
        <v>100.05345688588568</v>
      </c>
      <c r="G3901" s="104">
        <f t="shared" si="487"/>
        <v>3891</v>
      </c>
      <c r="H3901" s="104">
        <f t="shared" ca="1" si="481"/>
        <v>100.05345688588568</v>
      </c>
    </row>
    <row r="3902" spans="1:8">
      <c r="A3902" s="104">
        <f t="shared" si="486"/>
        <v>3892</v>
      </c>
      <c r="B3902" s="104">
        <f t="shared" ca="1" si="482"/>
        <v>0.35655396528007088</v>
      </c>
      <c r="C3902" s="104">
        <f t="shared" ca="1" si="483"/>
        <v>3.6655396528007092E-4</v>
      </c>
      <c r="D3902" s="104">
        <f t="shared" ca="1" si="484"/>
        <v>100.00090097999306</v>
      </c>
      <c r="E3902" s="104">
        <f t="shared" ca="1" si="485"/>
        <v>4.6060711659811959</v>
      </c>
      <c r="F3902" s="104">
        <f t="shared" ca="1" si="480"/>
        <v>100.09013859975033</v>
      </c>
      <c r="G3902" s="104">
        <f t="shared" si="487"/>
        <v>3892</v>
      </c>
      <c r="H3902" s="104">
        <f t="shared" ca="1" si="481"/>
        <v>100.09013859975033</v>
      </c>
    </row>
    <row r="3903" spans="1:8">
      <c r="A3903" s="104">
        <f t="shared" si="486"/>
        <v>3893</v>
      </c>
      <c r="B3903" s="104">
        <f t="shared" ca="1" si="482"/>
        <v>-0.25280076274271801</v>
      </c>
      <c r="C3903" s="104">
        <f t="shared" ca="1" si="483"/>
        <v>-2.4280076274271802E-4</v>
      </c>
      <c r="D3903" s="104">
        <f t="shared" ca="1" si="484"/>
        <v>100.00065817923031</v>
      </c>
      <c r="E3903" s="104">
        <f t="shared" ca="1" si="485"/>
        <v>4.6058283652184535</v>
      </c>
      <c r="F3903" s="104">
        <f t="shared" ca="1" si="480"/>
        <v>100.06583958778401</v>
      </c>
      <c r="G3903" s="104">
        <f t="shared" si="487"/>
        <v>3893</v>
      </c>
      <c r="H3903" s="104">
        <f t="shared" ca="1" si="481"/>
        <v>100.06583958778401</v>
      </c>
    </row>
    <row r="3904" spans="1:8">
      <c r="A3904" s="104">
        <f t="shared" si="486"/>
        <v>3894</v>
      </c>
      <c r="B3904" s="104">
        <f t="shared" ca="1" si="482"/>
        <v>1.2852951491478786</v>
      </c>
      <c r="C3904" s="104">
        <f t="shared" ca="1" si="483"/>
        <v>1.2952951491478786E-3</v>
      </c>
      <c r="D3904" s="104">
        <f t="shared" ca="1" si="484"/>
        <v>100.00195347437946</v>
      </c>
      <c r="E3904" s="104">
        <f t="shared" ca="1" si="485"/>
        <v>4.6071236603676011</v>
      </c>
      <c r="F3904" s="104">
        <f t="shared" ca="1" si="480"/>
        <v>100.19553836536224</v>
      </c>
      <c r="G3904" s="104">
        <f t="shared" si="487"/>
        <v>3894</v>
      </c>
      <c r="H3904" s="104">
        <f t="shared" ca="1" si="481"/>
        <v>100.19553836536224</v>
      </c>
    </row>
    <row r="3905" spans="1:8">
      <c r="A3905" s="104">
        <f t="shared" si="486"/>
        <v>3895</v>
      </c>
      <c r="B3905" s="104">
        <f t="shared" ca="1" si="482"/>
        <v>-0.37930982804622027</v>
      </c>
      <c r="C3905" s="104">
        <f t="shared" ca="1" si="483"/>
        <v>-3.6930982804622025E-4</v>
      </c>
      <c r="D3905" s="104">
        <f t="shared" ca="1" si="484"/>
        <v>100.00158416455142</v>
      </c>
      <c r="E3905" s="104">
        <f t="shared" ca="1" si="485"/>
        <v>4.6067543505395552</v>
      </c>
      <c r="F3905" s="104">
        <f t="shared" ca="1" si="480"/>
        <v>100.15854200029867</v>
      </c>
      <c r="G3905" s="104">
        <f t="shared" si="487"/>
        <v>3895</v>
      </c>
      <c r="H3905" s="104">
        <f t="shared" ca="1" si="481"/>
        <v>100.15854200029867</v>
      </c>
    </row>
    <row r="3906" spans="1:8">
      <c r="A3906" s="104">
        <f t="shared" si="486"/>
        <v>3896</v>
      </c>
      <c r="B3906" s="104">
        <f t="shared" ca="1" si="482"/>
        <v>-1.0235785020479082</v>
      </c>
      <c r="C3906" s="104">
        <f t="shared" ca="1" si="483"/>
        <v>-1.0135785020479082E-3</v>
      </c>
      <c r="D3906" s="104">
        <f t="shared" ca="1" si="484"/>
        <v>100.00057058604936</v>
      </c>
      <c r="E3906" s="104">
        <f t="shared" ca="1" si="485"/>
        <v>4.6057407720375076</v>
      </c>
      <c r="F3906" s="104">
        <f t="shared" ca="1" si="480"/>
        <v>100.05707488646014</v>
      </c>
      <c r="G3906" s="104">
        <f t="shared" si="487"/>
        <v>3896</v>
      </c>
      <c r="H3906" s="104">
        <f t="shared" ca="1" si="481"/>
        <v>100.05707488646014</v>
      </c>
    </row>
    <row r="3907" spans="1:8">
      <c r="A3907" s="104">
        <f t="shared" si="486"/>
        <v>3897</v>
      </c>
      <c r="B3907" s="104">
        <f t="shared" ca="1" si="482"/>
        <v>0.11185725164699123</v>
      </c>
      <c r="C3907" s="104">
        <f t="shared" ca="1" si="483"/>
        <v>1.2185725164699123E-4</v>
      </c>
      <c r="D3907" s="104">
        <f t="shared" ca="1" si="484"/>
        <v>100.00069244330101</v>
      </c>
      <c r="E3907" s="104">
        <f t="shared" ca="1" si="485"/>
        <v>4.6058626292891542</v>
      </c>
      <c r="F3907" s="104">
        <f t="shared" ca="1" si="480"/>
        <v>100.06926830952702</v>
      </c>
      <c r="G3907" s="104">
        <f t="shared" si="487"/>
        <v>3897</v>
      </c>
      <c r="H3907" s="104">
        <f t="shared" ca="1" si="481"/>
        <v>100.06926830952702</v>
      </c>
    </row>
    <row r="3908" spans="1:8">
      <c r="A3908" s="104">
        <f t="shared" si="486"/>
        <v>3898</v>
      </c>
      <c r="B3908" s="104">
        <f t="shared" ca="1" si="482"/>
        <v>-0.72596104010696916</v>
      </c>
      <c r="C3908" s="104">
        <f t="shared" ca="1" si="483"/>
        <v>-7.1596104010696916E-4</v>
      </c>
      <c r="D3908" s="104">
        <f t="shared" ca="1" si="484"/>
        <v>99.999976482260905</v>
      </c>
      <c r="E3908" s="104">
        <f t="shared" ca="1" si="485"/>
        <v>4.6051466682490476</v>
      </c>
      <c r="F3908" s="104">
        <f t="shared" ca="1" si="480"/>
        <v>99.997648253749617</v>
      </c>
      <c r="G3908" s="104">
        <f t="shared" si="487"/>
        <v>3898</v>
      </c>
      <c r="H3908" s="104">
        <f t="shared" ca="1" si="481"/>
        <v>99.997648253749617</v>
      </c>
    </row>
    <row r="3909" spans="1:8">
      <c r="A3909" s="104">
        <f t="shared" si="486"/>
        <v>3899</v>
      </c>
      <c r="B3909" s="104">
        <f t="shared" ca="1" si="482"/>
        <v>4.4513975389174218E-2</v>
      </c>
      <c r="C3909" s="104">
        <f t="shared" ca="1" si="483"/>
        <v>5.4513975389174219E-5</v>
      </c>
      <c r="D3909" s="104">
        <f t="shared" ca="1" si="484"/>
        <v>100.00003099623629</v>
      </c>
      <c r="E3909" s="104">
        <f t="shared" ca="1" si="485"/>
        <v>4.6052011822244365</v>
      </c>
      <c r="F3909" s="104">
        <f t="shared" ca="1" si="480"/>
        <v>100.00309967167334</v>
      </c>
      <c r="G3909" s="104">
        <f t="shared" si="487"/>
        <v>3899</v>
      </c>
      <c r="H3909" s="104">
        <f t="shared" ca="1" si="481"/>
        <v>100.00309967167334</v>
      </c>
    </row>
    <row r="3910" spans="1:8">
      <c r="A3910" s="104">
        <f t="shared" si="486"/>
        <v>3900</v>
      </c>
      <c r="B3910" s="104">
        <f t="shared" ca="1" si="482"/>
        <v>1.0975434248991558</v>
      </c>
      <c r="C3910" s="104">
        <f t="shared" ca="1" si="483"/>
        <v>1.1075434248991559E-3</v>
      </c>
      <c r="D3910" s="104">
        <f t="shared" ca="1" si="484"/>
        <v>100.00113853966118</v>
      </c>
      <c r="E3910" s="104">
        <f t="shared" ca="1" si="485"/>
        <v>4.6063087256493356</v>
      </c>
      <c r="F3910" s="104">
        <f t="shared" ca="1" si="480"/>
        <v>100.11391880435707</v>
      </c>
      <c r="G3910" s="104">
        <f t="shared" si="487"/>
        <v>3900</v>
      </c>
      <c r="H3910" s="104">
        <f t="shared" ca="1" si="481"/>
        <v>100.11391880435707</v>
      </c>
    </row>
    <row r="3911" spans="1:8">
      <c r="A3911" s="104">
        <f t="shared" si="486"/>
        <v>3901</v>
      </c>
      <c r="B3911" s="104">
        <f t="shared" ca="1" si="482"/>
        <v>-0.2614054054347601</v>
      </c>
      <c r="C3911" s="104">
        <f t="shared" ca="1" si="483"/>
        <v>-2.514054054347601E-4</v>
      </c>
      <c r="D3911" s="104">
        <f t="shared" ca="1" si="484"/>
        <v>100.00088713425575</v>
      </c>
      <c r="E3911" s="104">
        <f t="shared" ca="1" si="485"/>
        <v>4.6060573202439006</v>
      </c>
      <c r="F3911" s="104">
        <f t="shared" ca="1" si="480"/>
        <v>100.08875278757924</v>
      </c>
      <c r="G3911" s="104">
        <f t="shared" si="487"/>
        <v>3901</v>
      </c>
      <c r="H3911" s="104">
        <f t="shared" ca="1" si="481"/>
        <v>100.08875278757924</v>
      </c>
    </row>
    <row r="3912" spans="1:8">
      <c r="A3912" s="104">
        <f t="shared" si="486"/>
        <v>3902</v>
      </c>
      <c r="B3912" s="104">
        <f t="shared" ca="1" si="482"/>
        <v>1.2120763806231114</v>
      </c>
      <c r="C3912" s="104">
        <f t="shared" ca="1" si="483"/>
        <v>1.2220763806231115E-3</v>
      </c>
      <c r="D3912" s="104">
        <f t="shared" ca="1" si="484"/>
        <v>100.00210921063638</v>
      </c>
      <c r="E3912" s="104">
        <f t="shared" ca="1" si="485"/>
        <v>4.6072793966245236</v>
      </c>
      <c r="F3912" s="104">
        <f t="shared" ca="1" si="480"/>
        <v>100.21114365859103</v>
      </c>
      <c r="G3912" s="104">
        <f t="shared" si="487"/>
        <v>3902</v>
      </c>
      <c r="H3912" s="104">
        <f t="shared" ca="1" si="481"/>
        <v>100.21114365859103</v>
      </c>
    </row>
    <row r="3913" spans="1:8">
      <c r="A3913" s="104">
        <f t="shared" si="486"/>
        <v>3903</v>
      </c>
      <c r="B3913" s="104">
        <f t="shared" ca="1" si="482"/>
        <v>-7.7775377278163377E-3</v>
      </c>
      <c r="C3913" s="104">
        <f t="shared" ca="1" si="483"/>
        <v>2.2224622721836637E-6</v>
      </c>
      <c r="D3913" s="104">
        <f t="shared" ca="1" si="484"/>
        <v>100.00211143309865</v>
      </c>
      <c r="E3913" s="104">
        <f t="shared" ca="1" si="485"/>
        <v>4.6072816190867956</v>
      </c>
      <c r="F3913" s="104">
        <f t="shared" ca="1" si="480"/>
        <v>100.21136637432453</v>
      </c>
      <c r="G3913" s="104">
        <f t="shared" si="487"/>
        <v>3903</v>
      </c>
      <c r="H3913" s="104">
        <f t="shared" ca="1" si="481"/>
        <v>100.21136637432453</v>
      </c>
    </row>
    <row r="3914" spans="1:8">
      <c r="A3914" s="104">
        <f t="shared" si="486"/>
        <v>3904</v>
      </c>
      <c r="B3914" s="104">
        <f t="shared" ca="1" si="482"/>
        <v>-0.57027228306350541</v>
      </c>
      <c r="C3914" s="104">
        <f t="shared" ca="1" si="483"/>
        <v>-5.6027228306350537E-4</v>
      </c>
      <c r="D3914" s="104">
        <f t="shared" ca="1" si="484"/>
        <v>100.00155116081558</v>
      </c>
      <c r="E3914" s="104">
        <f t="shared" ca="1" si="485"/>
        <v>4.6067213468037318</v>
      </c>
      <c r="F3914" s="104">
        <f t="shared" ref="F3914:F3977" ca="1" si="488">EXP(E3914)</f>
        <v>100.1552364487861</v>
      </c>
      <c r="G3914" s="104">
        <f t="shared" si="487"/>
        <v>3904</v>
      </c>
      <c r="H3914" s="104">
        <f t="shared" ref="H3914:H3977" ca="1" si="489">F3914</f>
        <v>100.1552364487861</v>
      </c>
    </row>
    <row r="3915" spans="1:8">
      <c r="A3915" s="104">
        <f t="shared" si="486"/>
        <v>3905</v>
      </c>
      <c r="B3915" s="104">
        <f t="shared" ref="B3915:B3978" ca="1" si="490">NORMINV(RAND(),0,1)</f>
        <v>-1.8063339477109972</v>
      </c>
      <c r="C3915" s="104">
        <f t="shared" ref="C3915:C3978" ca="1" si="491">$E$2+B3915*$C$3</f>
        <v>-1.7963339477109971E-3</v>
      </c>
      <c r="D3915" s="104">
        <f t="shared" ref="D3915:D3978" ca="1" si="492">D3914+C3915</f>
        <v>99.999754826867871</v>
      </c>
      <c r="E3915" s="104">
        <f t="shared" ref="E3915:E3978" ca="1" si="493">E3914+C3915</f>
        <v>4.6049250128560208</v>
      </c>
      <c r="F3915" s="104">
        <f t="shared" ca="1" si="488"/>
        <v>99.975485692040579</v>
      </c>
      <c r="G3915" s="104">
        <f t="shared" si="487"/>
        <v>3905</v>
      </c>
      <c r="H3915" s="104">
        <f t="shared" ca="1" si="489"/>
        <v>99.975485692040579</v>
      </c>
    </row>
    <row r="3916" spans="1:8">
      <c r="A3916" s="104">
        <f t="shared" ref="A3916:A3979" si="494">A3915+1</f>
        <v>3906</v>
      </c>
      <c r="B3916" s="104">
        <f t="shared" ca="1" si="490"/>
        <v>0.36543397970913372</v>
      </c>
      <c r="C3916" s="104">
        <f t="shared" ca="1" si="491"/>
        <v>3.7543397970913375E-4</v>
      </c>
      <c r="D3916" s="104">
        <f t="shared" ca="1" si="492"/>
        <v>100.00013026084758</v>
      </c>
      <c r="E3916" s="104">
        <f t="shared" ca="1" si="493"/>
        <v>4.6053004468357299</v>
      </c>
      <c r="F3916" s="104">
        <f t="shared" ca="1" si="488"/>
        <v>100.01302693319512</v>
      </c>
      <c r="G3916" s="104">
        <f t="shared" ref="G3916:G3979" si="495">G3915+1</f>
        <v>3906</v>
      </c>
      <c r="H3916" s="104">
        <f t="shared" ca="1" si="489"/>
        <v>100.01302693319512</v>
      </c>
    </row>
    <row r="3917" spans="1:8">
      <c r="A3917" s="104">
        <f t="shared" si="494"/>
        <v>3907</v>
      </c>
      <c r="B3917" s="104">
        <f t="shared" ca="1" si="490"/>
        <v>-2.169443171681257</v>
      </c>
      <c r="C3917" s="104">
        <f t="shared" ca="1" si="491"/>
        <v>-2.1594431716812569E-3</v>
      </c>
      <c r="D3917" s="104">
        <f t="shared" ca="1" si="492"/>
        <v>99.997970817675906</v>
      </c>
      <c r="E3917" s="104">
        <f t="shared" ca="1" si="493"/>
        <v>4.6031410036640485</v>
      </c>
      <c r="F3917" s="104">
        <f t="shared" ca="1" si="488"/>
        <v>99.797287507456176</v>
      </c>
      <c r="G3917" s="104">
        <f t="shared" si="495"/>
        <v>3907</v>
      </c>
      <c r="H3917" s="104">
        <f t="shared" ca="1" si="489"/>
        <v>99.797287507456176</v>
      </c>
    </row>
    <row r="3918" spans="1:8">
      <c r="A3918" s="104">
        <f t="shared" si="494"/>
        <v>3908</v>
      </c>
      <c r="B3918" s="104">
        <f t="shared" ca="1" si="490"/>
        <v>1.7586591456500358</v>
      </c>
      <c r="C3918" s="104">
        <f t="shared" ca="1" si="491"/>
        <v>1.7686591456500358E-3</v>
      </c>
      <c r="D3918" s="104">
        <f t="shared" ca="1" si="492"/>
        <v>99.99973947682156</v>
      </c>
      <c r="E3918" s="104">
        <f t="shared" ca="1" si="493"/>
        <v>4.6049096628096988</v>
      </c>
      <c r="F3918" s="104">
        <f t="shared" ca="1" si="488"/>
        <v>99.97395107548239</v>
      </c>
      <c r="G3918" s="104">
        <f t="shared" si="495"/>
        <v>3908</v>
      </c>
      <c r="H3918" s="104">
        <f t="shared" ca="1" si="489"/>
        <v>99.97395107548239</v>
      </c>
    </row>
    <row r="3919" spans="1:8">
      <c r="A3919" s="104">
        <f t="shared" si="494"/>
        <v>3909</v>
      </c>
      <c r="B3919" s="104">
        <f t="shared" ca="1" si="490"/>
        <v>-0.55426331801583184</v>
      </c>
      <c r="C3919" s="104">
        <f t="shared" ca="1" si="491"/>
        <v>-5.4426331801583178E-4</v>
      </c>
      <c r="D3919" s="104">
        <f t="shared" ca="1" si="492"/>
        <v>99.99919521350354</v>
      </c>
      <c r="E3919" s="104">
        <f t="shared" ca="1" si="493"/>
        <v>4.6043653994916829</v>
      </c>
      <c r="F3919" s="104">
        <f t="shared" ca="1" si="488"/>
        <v>99.919553725738723</v>
      </c>
      <c r="G3919" s="104">
        <f t="shared" si="495"/>
        <v>3909</v>
      </c>
      <c r="H3919" s="104">
        <f t="shared" ca="1" si="489"/>
        <v>99.919553725738723</v>
      </c>
    </row>
    <row r="3920" spans="1:8">
      <c r="A3920" s="104">
        <f t="shared" si="494"/>
        <v>3910</v>
      </c>
      <c r="B3920" s="104">
        <f t="shared" ca="1" si="490"/>
        <v>-2.3980043027821596</v>
      </c>
      <c r="C3920" s="104">
        <f t="shared" ca="1" si="491"/>
        <v>-2.3880043027821596E-3</v>
      </c>
      <c r="D3920" s="104">
        <f t="shared" ca="1" si="492"/>
        <v>99.996807209200753</v>
      </c>
      <c r="E3920" s="104">
        <f t="shared" ca="1" si="493"/>
        <v>4.6019773951889009</v>
      </c>
      <c r="F3920" s="104">
        <f t="shared" ca="1" si="488"/>
        <v>99.681230073717501</v>
      </c>
      <c r="G3920" s="104">
        <f t="shared" si="495"/>
        <v>3910</v>
      </c>
      <c r="H3920" s="104">
        <f t="shared" ca="1" si="489"/>
        <v>99.681230073717501</v>
      </c>
    </row>
    <row r="3921" spans="1:8">
      <c r="A3921" s="104">
        <f t="shared" si="494"/>
        <v>3911</v>
      </c>
      <c r="B3921" s="104">
        <f t="shared" ca="1" si="490"/>
        <v>1.5053679096076236</v>
      </c>
      <c r="C3921" s="104">
        <f t="shared" ca="1" si="491"/>
        <v>1.5153679096076237E-3</v>
      </c>
      <c r="D3921" s="104">
        <f t="shared" ca="1" si="492"/>
        <v>99.998322577110358</v>
      </c>
      <c r="E3921" s="104">
        <f t="shared" ca="1" si="493"/>
        <v>4.603492763098509</v>
      </c>
      <c r="F3921" s="104">
        <f t="shared" ca="1" si="488"/>
        <v>99.832398319788183</v>
      </c>
      <c r="G3921" s="104">
        <f t="shared" si="495"/>
        <v>3911</v>
      </c>
      <c r="H3921" s="104">
        <f t="shared" ca="1" si="489"/>
        <v>99.832398319788183</v>
      </c>
    </row>
    <row r="3922" spans="1:8">
      <c r="A3922" s="104">
        <f t="shared" si="494"/>
        <v>3912</v>
      </c>
      <c r="B3922" s="104">
        <f t="shared" ca="1" si="490"/>
        <v>-0.45137604815456567</v>
      </c>
      <c r="C3922" s="104">
        <f t="shared" ca="1" si="491"/>
        <v>-4.4137604815456567E-4</v>
      </c>
      <c r="D3922" s="104">
        <f t="shared" ca="1" si="492"/>
        <v>99.997881201062199</v>
      </c>
      <c r="E3922" s="104">
        <f t="shared" ca="1" si="493"/>
        <v>4.6030513870503542</v>
      </c>
      <c r="F3922" s="104">
        <f t="shared" ca="1" si="488"/>
        <v>99.788344413224763</v>
      </c>
      <c r="G3922" s="104">
        <f t="shared" si="495"/>
        <v>3912</v>
      </c>
      <c r="H3922" s="104">
        <f t="shared" ca="1" si="489"/>
        <v>99.788344413224763</v>
      </c>
    </row>
    <row r="3923" spans="1:8">
      <c r="A3923" s="104">
        <f t="shared" si="494"/>
        <v>3913</v>
      </c>
      <c r="B3923" s="104">
        <f t="shared" ca="1" si="490"/>
        <v>-1.6898275356068404</v>
      </c>
      <c r="C3923" s="104">
        <f t="shared" ca="1" si="491"/>
        <v>-1.6798275356068404E-3</v>
      </c>
      <c r="D3923" s="104">
        <f t="shared" ca="1" si="492"/>
        <v>99.996201373526588</v>
      </c>
      <c r="E3923" s="104">
        <f t="shared" ca="1" si="493"/>
        <v>4.6013715595147477</v>
      </c>
      <c r="F3923" s="104">
        <f t="shared" ca="1" si="488"/>
        <v>99.620857918144722</v>
      </c>
      <c r="G3923" s="104">
        <f t="shared" si="495"/>
        <v>3913</v>
      </c>
      <c r="H3923" s="104">
        <f t="shared" ca="1" si="489"/>
        <v>99.620857918144722</v>
      </c>
    </row>
    <row r="3924" spans="1:8">
      <c r="A3924" s="104">
        <f t="shared" si="494"/>
        <v>3914</v>
      </c>
      <c r="B3924" s="104">
        <f t="shared" ca="1" si="490"/>
        <v>0.82977827155990314</v>
      </c>
      <c r="C3924" s="104">
        <f t="shared" ca="1" si="491"/>
        <v>8.3977827155990315E-4</v>
      </c>
      <c r="D3924" s="104">
        <f t="shared" ca="1" si="492"/>
        <v>99.997041151798143</v>
      </c>
      <c r="E3924" s="104">
        <f t="shared" ca="1" si="493"/>
        <v>4.6022113377863079</v>
      </c>
      <c r="F3924" s="104">
        <f t="shared" ca="1" si="488"/>
        <v>99.704552487540326</v>
      </c>
      <c r="G3924" s="104">
        <f t="shared" si="495"/>
        <v>3914</v>
      </c>
      <c r="H3924" s="104">
        <f t="shared" ca="1" si="489"/>
        <v>99.704552487540326</v>
      </c>
    </row>
    <row r="3925" spans="1:8">
      <c r="A3925" s="104">
        <f t="shared" si="494"/>
        <v>3915</v>
      </c>
      <c r="B3925" s="104">
        <f t="shared" ca="1" si="490"/>
        <v>1.479585444307526</v>
      </c>
      <c r="C3925" s="104">
        <f t="shared" ca="1" si="491"/>
        <v>1.4895854443075262E-3</v>
      </c>
      <c r="D3925" s="104">
        <f t="shared" ca="1" si="492"/>
        <v>99.998530737242447</v>
      </c>
      <c r="E3925" s="104">
        <f t="shared" ca="1" si="493"/>
        <v>4.6037009232306154</v>
      </c>
      <c r="F3925" s="104">
        <f t="shared" ca="1" si="488"/>
        <v>99.853181608061902</v>
      </c>
      <c r="G3925" s="104">
        <f t="shared" si="495"/>
        <v>3915</v>
      </c>
      <c r="H3925" s="104">
        <f t="shared" ca="1" si="489"/>
        <v>99.853181608061902</v>
      </c>
    </row>
    <row r="3926" spans="1:8">
      <c r="A3926" s="104">
        <f t="shared" si="494"/>
        <v>3916</v>
      </c>
      <c r="B3926" s="104">
        <f t="shared" ca="1" si="490"/>
        <v>1.9370169736521237</v>
      </c>
      <c r="C3926" s="104">
        <f t="shared" ca="1" si="491"/>
        <v>1.9470169736521238E-3</v>
      </c>
      <c r="D3926" s="104">
        <f t="shared" ca="1" si="492"/>
        <v>100.00047775421609</v>
      </c>
      <c r="E3926" s="104">
        <f t="shared" ca="1" si="493"/>
        <v>4.6056479402042676</v>
      </c>
      <c r="F3926" s="104">
        <f t="shared" ca="1" si="488"/>
        <v>100.04778683588984</v>
      </c>
      <c r="G3926" s="104">
        <f t="shared" si="495"/>
        <v>3916</v>
      </c>
      <c r="H3926" s="104">
        <f t="shared" ca="1" si="489"/>
        <v>100.04778683588984</v>
      </c>
    </row>
    <row r="3927" spans="1:8">
      <c r="A3927" s="104">
        <f t="shared" si="494"/>
        <v>3917</v>
      </c>
      <c r="B3927" s="104">
        <f t="shared" ca="1" si="490"/>
        <v>0.61365174391539945</v>
      </c>
      <c r="C3927" s="104">
        <f t="shared" ca="1" si="491"/>
        <v>6.2365174391539947E-4</v>
      </c>
      <c r="D3927" s="104">
        <f t="shared" ca="1" si="492"/>
        <v>100.00110140596001</v>
      </c>
      <c r="E3927" s="104">
        <f t="shared" ca="1" si="493"/>
        <v>4.6062715919481834</v>
      </c>
      <c r="F3927" s="104">
        <f t="shared" ca="1" si="488"/>
        <v>100.11020127303829</v>
      </c>
      <c r="G3927" s="104">
        <f t="shared" si="495"/>
        <v>3917</v>
      </c>
      <c r="H3927" s="104">
        <f t="shared" ca="1" si="489"/>
        <v>100.11020127303829</v>
      </c>
    </row>
    <row r="3928" spans="1:8">
      <c r="A3928" s="104">
        <f t="shared" si="494"/>
        <v>3918</v>
      </c>
      <c r="B3928" s="104">
        <f t="shared" ca="1" si="490"/>
        <v>0.9022678876525847</v>
      </c>
      <c r="C3928" s="104">
        <f t="shared" ca="1" si="491"/>
        <v>9.1226788765258471E-4</v>
      </c>
      <c r="D3928" s="104">
        <f t="shared" ca="1" si="492"/>
        <v>100.00201367384767</v>
      </c>
      <c r="E3928" s="104">
        <f t="shared" ca="1" si="493"/>
        <v>4.6071838598358363</v>
      </c>
      <c r="F3928" s="104">
        <f t="shared" ca="1" si="488"/>
        <v>100.20157026504813</v>
      </c>
      <c r="G3928" s="104">
        <f t="shared" si="495"/>
        <v>3918</v>
      </c>
      <c r="H3928" s="104">
        <f t="shared" ca="1" si="489"/>
        <v>100.20157026504813</v>
      </c>
    </row>
    <row r="3929" spans="1:8">
      <c r="A3929" s="104">
        <f t="shared" si="494"/>
        <v>3919</v>
      </c>
      <c r="B3929" s="104">
        <f t="shared" ca="1" si="490"/>
        <v>0.46757376727679711</v>
      </c>
      <c r="C3929" s="104">
        <f t="shared" ca="1" si="491"/>
        <v>4.7757376727679713E-4</v>
      </c>
      <c r="D3929" s="104">
        <f t="shared" ca="1" si="492"/>
        <v>100.00249124761494</v>
      </c>
      <c r="E3929" s="104">
        <f t="shared" ca="1" si="493"/>
        <v>4.6076614336031128</v>
      </c>
      <c r="F3929" s="104">
        <f t="shared" ca="1" si="488"/>
        <v>100.2494353350878</v>
      </c>
      <c r="G3929" s="104">
        <f t="shared" si="495"/>
        <v>3919</v>
      </c>
      <c r="H3929" s="104">
        <f t="shared" ca="1" si="489"/>
        <v>100.2494353350878</v>
      </c>
    </row>
    <row r="3930" spans="1:8">
      <c r="A3930" s="104">
        <f t="shared" si="494"/>
        <v>3920</v>
      </c>
      <c r="B3930" s="104">
        <f t="shared" ca="1" si="490"/>
        <v>1.4050655217689934E-2</v>
      </c>
      <c r="C3930" s="104">
        <f t="shared" ca="1" si="491"/>
        <v>2.4050655217689934E-5</v>
      </c>
      <c r="D3930" s="104">
        <f t="shared" ca="1" si="492"/>
        <v>100.00251529827015</v>
      </c>
      <c r="E3930" s="104">
        <f t="shared" ca="1" si="493"/>
        <v>4.6076854842583304</v>
      </c>
      <c r="F3930" s="104">
        <f t="shared" ca="1" si="488"/>
        <v>100.25184642868686</v>
      </c>
      <c r="G3930" s="104">
        <f t="shared" si="495"/>
        <v>3920</v>
      </c>
      <c r="H3930" s="104">
        <f t="shared" ca="1" si="489"/>
        <v>100.25184642868686</v>
      </c>
    </row>
    <row r="3931" spans="1:8">
      <c r="A3931" s="104">
        <f t="shared" si="494"/>
        <v>3921</v>
      </c>
      <c r="B3931" s="104">
        <f t="shared" ca="1" si="490"/>
        <v>0.8813680660343417</v>
      </c>
      <c r="C3931" s="104">
        <f t="shared" ca="1" si="491"/>
        <v>8.9136806603434175E-4</v>
      </c>
      <c r="D3931" s="104">
        <f t="shared" ca="1" si="492"/>
        <v>100.00340666633619</v>
      </c>
      <c r="E3931" s="104">
        <f t="shared" ca="1" si="493"/>
        <v>4.6085768523243651</v>
      </c>
      <c r="F3931" s="104">
        <f t="shared" ca="1" si="488"/>
        <v>100.34124756189264</v>
      </c>
      <c r="G3931" s="104">
        <f t="shared" si="495"/>
        <v>3921</v>
      </c>
      <c r="H3931" s="104">
        <f t="shared" ca="1" si="489"/>
        <v>100.34124756189264</v>
      </c>
    </row>
    <row r="3932" spans="1:8">
      <c r="A3932" s="104">
        <f t="shared" si="494"/>
        <v>3922</v>
      </c>
      <c r="B3932" s="104">
        <f t="shared" ca="1" si="490"/>
        <v>-1.0386723758344401</v>
      </c>
      <c r="C3932" s="104">
        <f t="shared" ca="1" si="491"/>
        <v>-1.02867237583444E-3</v>
      </c>
      <c r="D3932" s="104">
        <f t="shared" ca="1" si="492"/>
        <v>100.00237799396035</v>
      </c>
      <c r="E3932" s="104">
        <f t="shared" ca="1" si="493"/>
        <v>4.6075481799485303</v>
      </c>
      <c r="F3932" s="104">
        <f t="shared" ca="1" si="488"/>
        <v>100.23808236306118</v>
      </c>
      <c r="G3932" s="104">
        <f t="shared" si="495"/>
        <v>3922</v>
      </c>
      <c r="H3932" s="104">
        <f t="shared" ca="1" si="489"/>
        <v>100.23808236306118</v>
      </c>
    </row>
    <row r="3933" spans="1:8">
      <c r="A3933" s="104">
        <f t="shared" si="494"/>
        <v>3923</v>
      </c>
      <c r="B3933" s="104">
        <f t="shared" ca="1" si="490"/>
        <v>-0.28531290173050827</v>
      </c>
      <c r="C3933" s="104">
        <f t="shared" ca="1" si="491"/>
        <v>-2.7531290173050824E-4</v>
      </c>
      <c r="D3933" s="104">
        <f t="shared" ca="1" si="492"/>
        <v>100.00210268105862</v>
      </c>
      <c r="E3933" s="104">
        <f t="shared" ca="1" si="493"/>
        <v>4.6072728670467997</v>
      </c>
      <c r="F3933" s="104">
        <f t="shared" ca="1" si="488"/>
        <v>100.21048932427598</v>
      </c>
      <c r="G3933" s="104">
        <f t="shared" si="495"/>
        <v>3923</v>
      </c>
      <c r="H3933" s="104">
        <f t="shared" ca="1" si="489"/>
        <v>100.21048932427598</v>
      </c>
    </row>
    <row r="3934" spans="1:8">
      <c r="A3934" s="104">
        <f t="shared" si="494"/>
        <v>3924</v>
      </c>
      <c r="B3934" s="104">
        <f t="shared" ca="1" si="490"/>
        <v>6.4665154497767691E-2</v>
      </c>
      <c r="C3934" s="104">
        <f t="shared" ca="1" si="491"/>
        <v>7.4665154497767692E-5</v>
      </c>
      <c r="D3934" s="104">
        <f t="shared" ca="1" si="492"/>
        <v>100.00217734621312</v>
      </c>
      <c r="E3934" s="104">
        <f t="shared" ca="1" si="493"/>
        <v>4.6073475322012971</v>
      </c>
      <c r="F3934" s="104">
        <f t="shared" ca="1" si="488"/>
        <v>100.21797183528157</v>
      </c>
      <c r="G3934" s="104">
        <f t="shared" si="495"/>
        <v>3924</v>
      </c>
      <c r="H3934" s="104">
        <f t="shared" ca="1" si="489"/>
        <v>100.21797183528157</v>
      </c>
    </row>
    <row r="3935" spans="1:8">
      <c r="A3935" s="104">
        <f t="shared" si="494"/>
        <v>3925</v>
      </c>
      <c r="B3935" s="104">
        <f t="shared" ca="1" si="490"/>
        <v>0.11377392411349346</v>
      </c>
      <c r="C3935" s="104">
        <f t="shared" ca="1" si="491"/>
        <v>1.2377392411349347E-4</v>
      </c>
      <c r="D3935" s="104">
        <f t="shared" ca="1" si="492"/>
        <v>100.00230112013723</v>
      </c>
      <c r="E3935" s="104">
        <f t="shared" ca="1" si="493"/>
        <v>4.6074713061254107</v>
      </c>
      <c r="F3935" s="104">
        <f t="shared" ca="1" si="488"/>
        <v>100.23037697462289</v>
      </c>
      <c r="G3935" s="104">
        <f t="shared" si="495"/>
        <v>3925</v>
      </c>
      <c r="H3935" s="104">
        <f t="shared" ca="1" si="489"/>
        <v>100.23037697462289</v>
      </c>
    </row>
    <row r="3936" spans="1:8">
      <c r="A3936" s="104">
        <f t="shared" si="494"/>
        <v>3926</v>
      </c>
      <c r="B3936" s="104">
        <f t="shared" ca="1" si="490"/>
        <v>0.60308810126123369</v>
      </c>
      <c r="C3936" s="104">
        <f t="shared" ca="1" si="491"/>
        <v>6.1308810126123369E-4</v>
      </c>
      <c r="D3936" s="104">
        <f t="shared" ca="1" si="492"/>
        <v>100.00291420823849</v>
      </c>
      <c r="E3936" s="104">
        <f t="shared" ca="1" si="493"/>
        <v>4.6080843942266716</v>
      </c>
      <c r="F3936" s="104">
        <f t="shared" ca="1" si="488"/>
        <v>100.29184586712883</v>
      </c>
      <c r="G3936" s="104">
        <f t="shared" si="495"/>
        <v>3926</v>
      </c>
      <c r="H3936" s="104">
        <f t="shared" ca="1" si="489"/>
        <v>100.29184586712883</v>
      </c>
    </row>
    <row r="3937" spans="1:8">
      <c r="A3937" s="104">
        <f t="shared" si="494"/>
        <v>3927</v>
      </c>
      <c r="B3937" s="104">
        <f t="shared" ca="1" si="490"/>
        <v>0.30718514483083925</v>
      </c>
      <c r="C3937" s="104">
        <f t="shared" ca="1" si="491"/>
        <v>3.1718514483083926E-4</v>
      </c>
      <c r="D3937" s="104">
        <f t="shared" ca="1" si="492"/>
        <v>100.00323139338333</v>
      </c>
      <c r="E3937" s="104">
        <f t="shared" ca="1" si="493"/>
        <v>4.6084015793715025</v>
      </c>
      <c r="F3937" s="104">
        <f t="shared" ca="1" si="488"/>
        <v>100.32366199632058</v>
      </c>
      <c r="G3937" s="104">
        <f t="shared" si="495"/>
        <v>3927</v>
      </c>
      <c r="H3937" s="104">
        <f t="shared" ca="1" si="489"/>
        <v>100.32366199632058</v>
      </c>
    </row>
    <row r="3938" spans="1:8">
      <c r="A3938" s="104">
        <f t="shared" si="494"/>
        <v>3928</v>
      </c>
      <c r="B3938" s="104">
        <f t="shared" ca="1" si="490"/>
        <v>7.5370628530876366E-2</v>
      </c>
      <c r="C3938" s="104">
        <f t="shared" ca="1" si="491"/>
        <v>8.537062853087637E-5</v>
      </c>
      <c r="D3938" s="104">
        <f t="shared" ca="1" si="492"/>
        <v>100.00331676401186</v>
      </c>
      <c r="E3938" s="104">
        <f t="shared" ca="1" si="493"/>
        <v>4.6084869500000334</v>
      </c>
      <c r="F3938" s="104">
        <f t="shared" ca="1" si="488"/>
        <v>100.33222705599879</v>
      </c>
      <c r="G3938" s="104">
        <f t="shared" si="495"/>
        <v>3928</v>
      </c>
      <c r="H3938" s="104">
        <f t="shared" ca="1" si="489"/>
        <v>100.33222705599879</v>
      </c>
    </row>
    <row r="3939" spans="1:8">
      <c r="A3939" s="104">
        <f t="shared" si="494"/>
        <v>3929</v>
      </c>
      <c r="B3939" s="104">
        <f t="shared" ca="1" si="490"/>
        <v>-0.48687217599067234</v>
      </c>
      <c r="C3939" s="104">
        <f t="shared" ca="1" si="491"/>
        <v>-4.7687217599067232E-4</v>
      </c>
      <c r="D3939" s="104">
        <f t="shared" ca="1" si="492"/>
        <v>100.00283989183586</v>
      </c>
      <c r="E3939" s="104">
        <f t="shared" ca="1" si="493"/>
        <v>4.6080100778240425</v>
      </c>
      <c r="F3939" s="104">
        <f t="shared" ca="1" si="488"/>
        <v>100.2843928148764</v>
      </c>
      <c r="G3939" s="104">
        <f t="shared" si="495"/>
        <v>3929</v>
      </c>
      <c r="H3939" s="104">
        <f t="shared" ca="1" si="489"/>
        <v>100.2843928148764</v>
      </c>
    </row>
    <row r="3940" spans="1:8">
      <c r="A3940" s="104">
        <f t="shared" si="494"/>
        <v>3930</v>
      </c>
      <c r="B3940" s="104">
        <f t="shared" ca="1" si="490"/>
        <v>-0.5973960770170792</v>
      </c>
      <c r="C3940" s="104">
        <f t="shared" ca="1" si="491"/>
        <v>-5.8739607701707914E-4</v>
      </c>
      <c r="D3940" s="104">
        <f t="shared" ca="1" si="492"/>
        <v>100.00225249575884</v>
      </c>
      <c r="E3940" s="104">
        <f t="shared" ca="1" si="493"/>
        <v>4.6074226817470256</v>
      </c>
      <c r="F3940" s="104">
        <f t="shared" ca="1" si="488"/>
        <v>100.22550345333413</v>
      </c>
      <c r="G3940" s="104">
        <f t="shared" si="495"/>
        <v>3930</v>
      </c>
      <c r="H3940" s="104">
        <f t="shared" ca="1" si="489"/>
        <v>100.22550345333413</v>
      </c>
    </row>
    <row r="3941" spans="1:8">
      <c r="A3941" s="104">
        <f t="shared" si="494"/>
        <v>3931</v>
      </c>
      <c r="B3941" s="104">
        <f t="shared" ca="1" si="490"/>
        <v>-1.9326630996601146</v>
      </c>
      <c r="C3941" s="104">
        <f t="shared" ca="1" si="491"/>
        <v>-1.9226630996601146E-3</v>
      </c>
      <c r="D3941" s="104">
        <f t="shared" ca="1" si="492"/>
        <v>100.00032983265918</v>
      </c>
      <c r="E3941" s="104">
        <f t="shared" ca="1" si="493"/>
        <v>4.6055000186473656</v>
      </c>
      <c r="F3941" s="104">
        <f t="shared" ca="1" si="488"/>
        <v>100.03298870600467</v>
      </c>
      <c r="G3941" s="104">
        <f t="shared" si="495"/>
        <v>3931</v>
      </c>
      <c r="H3941" s="104">
        <f t="shared" ca="1" si="489"/>
        <v>100.03298870600467</v>
      </c>
    </row>
    <row r="3942" spans="1:8">
      <c r="A3942" s="104">
        <f t="shared" si="494"/>
        <v>3932</v>
      </c>
      <c r="B3942" s="104">
        <f t="shared" ca="1" si="490"/>
        <v>1.1074445202400347</v>
      </c>
      <c r="C3942" s="104">
        <f t="shared" ca="1" si="491"/>
        <v>1.1174445202400349E-3</v>
      </c>
      <c r="D3942" s="104">
        <f t="shared" ca="1" si="492"/>
        <v>100.00144727717942</v>
      </c>
      <c r="E3942" s="104">
        <f t="shared" ca="1" si="493"/>
        <v>4.6066174631676056</v>
      </c>
      <c r="F3942" s="104">
        <f t="shared" ca="1" si="488"/>
        <v>100.14483249905614</v>
      </c>
      <c r="G3942" s="104">
        <f t="shared" si="495"/>
        <v>3932</v>
      </c>
      <c r="H3942" s="104">
        <f t="shared" ca="1" si="489"/>
        <v>100.14483249905614</v>
      </c>
    </row>
    <row r="3943" spans="1:8">
      <c r="A3943" s="104">
        <f t="shared" si="494"/>
        <v>3933</v>
      </c>
      <c r="B3943" s="104">
        <f t="shared" ca="1" si="490"/>
        <v>-1.5816562826706417</v>
      </c>
      <c r="C3943" s="104">
        <f t="shared" ca="1" si="491"/>
        <v>-1.5716562826706417E-3</v>
      </c>
      <c r="D3943" s="104">
        <f t="shared" ca="1" si="492"/>
        <v>99.999875620896759</v>
      </c>
      <c r="E3943" s="104">
        <f t="shared" ca="1" si="493"/>
        <v>4.6050458068849345</v>
      </c>
      <c r="F3943" s="104">
        <f t="shared" ca="1" si="488"/>
        <v>99.987562863160306</v>
      </c>
      <c r="G3943" s="104">
        <f t="shared" si="495"/>
        <v>3933</v>
      </c>
      <c r="H3943" s="104">
        <f t="shared" ca="1" si="489"/>
        <v>99.987562863160306</v>
      </c>
    </row>
    <row r="3944" spans="1:8">
      <c r="A3944" s="104">
        <f t="shared" si="494"/>
        <v>3934</v>
      </c>
      <c r="B3944" s="104">
        <f t="shared" ca="1" si="490"/>
        <v>1.4403813533639185</v>
      </c>
      <c r="C3944" s="104">
        <f t="shared" ca="1" si="491"/>
        <v>1.4503813533639186E-3</v>
      </c>
      <c r="D3944" s="104">
        <f t="shared" ca="1" si="492"/>
        <v>100.00132600225012</v>
      </c>
      <c r="E3944" s="104">
        <f t="shared" ca="1" si="493"/>
        <v>4.6064961882382987</v>
      </c>
      <c r="F3944" s="104">
        <f t="shared" ca="1" si="488"/>
        <v>100.13268817799009</v>
      </c>
      <c r="G3944" s="104">
        <f t="shared" si="495"/>
        <v>3934</v>
      </c>
      <c r="H3944" s="104">
        <f t="shared" ca="1" si="489"/>
        <v>100.13268817799009</v>
      </c>
    </row>
    <row r="3945" spans="1:8">
      <c r="A3945" s="104">
        <f t="shared" si="494"/>
        <v>3935</v>
      </c>
      <c r="B3945" s="104">
        <f t="shared" ca="1" si="490"/>
        <v>1.0620106040838917</v>
      </c>
      <c r="C3945" s="104">
        <f t="shared" ca="1" si="491"/>
        <v>1.0720106040838918E-3</v>
      </c>
      <c r="D3945" s="104">
        <f t="shared" ca="1" si="492"/>
        <v>100.00239801285421</v>
      </c>
      <c r="E3945" s="104">
        <f t="shared" ca="1" si="493"/>
        <v>4.6075681988423822</v>
      </c>
      <c r="F3945" s="104">
        <f t="shared" ca="1" si="488"/>
        <v>100.24008903867758</v>
      </c>
      <c r="G3945" s="104">
        <f t="shared" si="495"/>
        <v>3935</v>
      </c>
      <c r="H3945" s="104">
        <f t="shared" ca="1" si="489"/>
        <v>100.24008903867758</v>
      </c>
    </row>
    <row r="3946" spans="1:8">
      <c r="A3946" s="104">
        <f t="shared" si="494"/>
        <v>3936</v>
      </c>
      <c r="B3946" s="104">
        <f t="shared" ca="1" si="490"/>
        <v>-4.3348898566478417E-2</v>
      </c>
      <c r="C3946" s="104">
        <f t="shared" ca="1" si="491"/>
        <v>-3.334889856647842E-5</v>
      </c>
      <c r="D3946" s="104">
        <f t="shared" ca="1" si="492"/>
        <v>100.00236466395565</v>
      </c>
      <c r="E3946" s="104">
        <f t="shared" ca="1" si="493"/>
        <v>4.607534849943816</v>
      </c>
      <c r="F3946" s="104">
        <f t="shared" ca="1" si="488"/>
        <v>100.23674619785629</v>
      </c>
      <c r="G3946" s="104">
        <f t="shared" si="495"/>
        <v>3936</v>
      </c>
      <c r="H3946" s="104">
        <f t="shared" ca="1" si="489"/>
        <v>100.23674619785629</v>
      </c>
    </row>
    <row r="3947" spans="1:8">
      <c r="A3947" s="104">
        <f t="shared" si="494"/>
        <v>3937</v>
      </c>
      <c r="B3947" s="104">
        <f t="shared" ca="1" si="490"/>
        <v>1.5792574266569628</v>
      </c>
      <c r="C3947" s="104">
        <f t="shared" ca="1" si="491"/>
        <v>1.5892574266569628E-3</v>
      </c>
      <c r="D3947" s="104">
        <f t="shared" ca="1" si="492"/>
        <v>100.0039539213823</v>
      </c>
      <c r="E3947" s="104">
        <f t="shared" ca="1" si="493"/>
        <v>4.609124107370473</v>
      </c>
      <c r="F3947" s="104">
        <f t="shared" ca="1" si="488"/>
        <v>100.39617484419901</v>
      </c>
      <c r="G3947" s="104">
        <f t="shared" si="495"/>
        <v>3937</v>
      </c>
      <c r="H3947" s="104">
        <f t="shared" ca="1" si="489"/>
        <v>100.39617484419901</v>
      </c>
    </row>
    <row r="3948" spans="1:8">
      <c r="A3948" s="104">
        <f t="shared" si="494"/>
        <v>3938</v>
      </c>
      <c r="B3948" s="104">
        <f t="shared" ca="1" si="490"/>
        <v>-0.27824267113053991</v>
      </c>
      <c r="C3948" s="104">
        <f t="shared" ca="1" si="491"/>
        <v>-2.6824267113053989E-4</v>
      </c>
      <c r="D3948" s="104">
        <f t="shared" ca="1" si="492"/>
        <v>100.00368567871118</v>
      </c>
      <c r="E3948" s="104">
        <f t="shared" ca="1" si="493"/>
        <v>4.6088558646993425</v>
      </c>
      <c r="F3948" s="104">
        <f t="shared" ca="1" si="488"/>
        <v>100.36924791772432</v>
      </c>
      <c r="G3948" s="104">
        <f t="shared" si="495"/>
        <v>3938</v>
      </c>
      <c r="H3948" s="104">
        <f t="shared" ca="1" si="489"/>
        <v>100.36924791772432</v>
      </c>
    </row>
    <row r="3949" spans="1:8">
      <c r="A3949" s="104">
        <f t="shared" si="494"/>
        <v>3939</v>
      </c>
      <c r="B3949" s="104">
        <f t="shared" ca="1" si="490"/>
        <v>0.39412644284173926</v>
      </c>
      <c r="C3949" s="104">
        <f t="shared" ca="1" si="491"/>
        <v>4.0412644284173928E-4</v>
      </c>
      <c r="D3949" s="104">
        <f t="shared" ca="1" si="492"/>
        <v>100.00408980515402</v>
      </c>
      <c r="E3949" s="104">
        <f t="shared" ca="1" si="493"/>
        <v>4.6092599911421841</v>
      </c>
      <c r="F3949" s="104">
        <f t="shared" ca="1" si="488"/>
        <v>100.40981798202174</v>
      </c>
      <c r="G3949" s="104">
        <f t="shared" si="495"/>
        <v>3939</v>
      </c>
      <c r="H3949" s="104">
        <f t="shared" ca="1" si="489"/>
        <v>100.40981798202174</v>
      </c>
    </row>
    <row r="3950" spans="1:8">
      <c r="A3950" s="104">
        <f t="shared" si="494"/>
        <v>3940</v>
      </c>
      <c r="B3950" s="104">
        <f t="shared" ca="1" si="490"/>
        <v>0.4884170770378583</v>
      </c>
      <c r="C3950" s="104">
        <f t="shared" ca="1" si="491"/>
        <v>4.9841707703785832E-4</v>
      </c>
      <c r="D3950" s="104">
        <f t="shared" ca="1" si="492"/>
        <v>100.00458822223106</v>
      </c>
      <c r="E3950" s="104">
        <f t="shared" ca="1" si="493"/>
        <v>4.6097584082192222</v>
      </c>
      <c r="F3950" s="104">
        <f t="shared" ca="1" si="488"/>
        <v>100.45987642396113</v>
      </c>
      <c r="G3950" s="104">
        <f t="shared" si="495"/>
        <v>3940</v>
      </c>
      <c r="H3950" s="104">
        <f t="shared" ca="1" si="489"/>
        <v>100.45987642396113</v>
      </c>
    </row>
    <row r="3951" spans="1:8">
      <c r="A3951" s="104">
        <f t="shared" si="494"/>
        <v>3941</v>
      </c>
      <c r="B3951" s="104">
        <f t="shared" ca="1" si="490"/>
        <v>0.3712227390077949</v>
      </c>
      <c r="C3951" s="104">
        <f t="shared" ca="1" si="491"/>
        <v>3.8122273900779492E-4</v>
      </c>
      <c r="D3951" s="104">
        <f t="shared" ca="1" si="492"/>
        <v>100.00496944497007</v>
      </c>
      <c r="E3951" s="104">
        <f t="shared" ca="1" si="493"/>
        <v>4.6101396309582299</v>
      </c>
      <c r="F3951" s="104">
        <f t="shared" ca="1" si="488"/>
        <v>100.4981813140955</v>
      </c>
      <c r="G3951" s="104">
        <f t="shared" si="495"/>
        <v>3941</v>
      </c>
      <c r="H3951" s="104">
        <f t="shared" ca="1" si="489"/>
        <v>100.4981813140955</v>
      </c>
    </row>
    <row r="3952" spans="1:8">
      <c r="A3952" s="104">
        <f t="shared" si="494"/>
        <v>3942</v>
      </c>
      <c r="B3952" s="104">
        <f t="shared" ca="1" si="490"/>
        <v>-0.69087161612631687</v>
      </c>
      <c r="C3952" s="104">
        <f t="shared" ca="1" si="491"/>
        <v>-6.8087161612631684E-4</v>
      </c>
      <c r="D3952" s="104">
        <f t="shared" ca="1" si="492"/>
        <v>100.00428857335395</v>
      </c>
      <c r="E3952" s="104">
        <f t="shared" ca="1" si="493"/>
        <v>4.6094587593421039</v>
      </c>
      <c r="F3952" s="104">
        <f t="shared" ca="1" si="488"/>
        <v>100.42977824446331</v>
      </c>
      <c r="G3952" s="104">
        <f t="shared" si="495"/>
        <v>3942</v>
      </c>
      <c r="H3952" s="104">
        <f t="shared" ca="1" si="489"/>
        <v>100.42977824446331</v>
      </c>
    </row>
    <row r="3953" spans="1:8">
      <c r="A3953" s="104">
        <f t="shared" si="494"/>
        <v>3943</v>
      </c>
      <c r="B3953" s="104">
        <f t="shared" ca="1" si="490"/>
        <v>1.4409889001736356</v>
      </c>
      <c r="C3953" s="104">
        <f t="shared" ca="1" si="491"/>
        <v>1.4509889001736356E-3</v>
      </c>
      <c r="D3953" s="104">
        <f t="shared" ca="1" si="492"/>
        <v>100.00573956225412</v>
      </c>
      <c r="E3953" s="104">
        <f t="shared" ca="1" si="493"/>
        <v>4.6109097482422774</v>
      </c>
      <c r="F3953" s="104">
        <f t="shared" ca="1" si="488"/>
        <v>100.57560650995499</v>
      </c>
      <c r="G3953" s="104">
        <f t="shared" si="495"/>
        <v>3943</v>
      </c>
      <c r="H3953" s="104">
        <f t="shared" ca="1" si="489"/>
        <v>100.57560650995499</v>
      </c>
    </row>
    <row r="3954" spans="1:8">
      <c r="A3954" s="104">
        <f t="shared" si="494"/>
        <v>3944</v>
      </c>
      <c r="B3954" s="104">
        <f t="shared" ca="1" si="490"/>
        <v>0.79756133915400285</v>
      </c>
      <c r="C3954" s="104">
        <f t="shared" ca="1" si="491"/>
        <v>8.0756133915400288E-4</v>
      </c>
      <c r="D3954" s="104">
        <f t="shared" ca="1" si="492"/>
        <v>100.00654712359328</v>
      </c>
      <c r="E3954" s="104">
        <f t="shared" ca="1" si="493"/>
        <v>4.6117173095814312</v>
      </c>
      <c r="F3954" s="104">
        <f t="shared" ca="1" si="488"/>
        <v>100.65686028572253</v>
      </c>
      <c r="G3954" s="104">
        <f t="shared" si="495"/>
        <v>3944</v>
      </c>
      <c r="H3954" s="104">
        <f t="shared" ca="1" si="489"/>
        <v>100.65686028572253</v>
      </c>
    </row>
    <row r="3955" spans="1:8">
      <c r="A3955" s="104">
        <f t="shared" si="494"/>
        <v>3945</v>
      </c>
      <c r="B3955" s="104">
        <f t="shared" ca="1" si="490"/>
        <v>-0.62470534531901079</v>
      </c>
      <c r="C3955" s="104">
        <f t="shared" ca="1" si="491"/>
        <v>-6.147053453190108E-4</v>
      </c>
      <c r="D3955" s="104">
        <f t="shared" ca="1" si="492"/>
        <v>100.00593241824797</v>
      </c>
      <c r="E3955" s="104">
        <f t="shared" ca="1" si="493"/>
        <v>4.6111026042361125</v>
      </c>
      <c r="F3955" s="104">
        <f t="shared" ca="1" si="488"/>
        <v>100.59500498900039</v>
      </c>
      <c r="G3955" s="104">
        <f t="shared" si="495"/>
        <v>3945</v>
      </c>
      <c r="H3955" s="104">
        <f t="shared" ca="1" si="489"/>
        <v>100.59500498900039</v>
      </c>
    </row>
    <row r="3956" spans="1:8">
      <c r="A3956" s="104">
        <f t="shared" si="494"/>
        <v>3946</v>
      </c>
      <c r="B3956" s="104">
        <f t="shared" ca="1" si="490"/>
        <v>-1.0548776527277686</v>
      </c>
      <c r="C3956" s="104">
        <f t="shared" ca="1" si="491"/>
        <v>-1.0448776527277686E-3</v>
      </c>
      <c r="D3956" s="104">
        <f t="shared" ca="1" si="492"/>
        <v>100.00488754059523</v>
      </c>
      <c r="E3956" s="104">
        <f t="shared" ca="1" si="493"/>
        <v>4.6100577265833849</v>
      </c>
      <c r="F3956" s="104">
        <f t="shared" ca="1" si="488"/>
        <v>100.48995041046003</v>
      </c>
      <c r="G3956" s="104">
        <f t="shared" si="495"/>
        <v>3946</v>
      </c>
      <c r="H3956" s="104">
        <f t="shared" ca="1" si="489"/>
        <v>100.48995041046003</v>
      </c>
    </row>
    <row r="3957" spans="1:8">
      <c r="A3957" s="104">
        <f t="shared" si="494"/>
        <v>3947</v>
      </c>
      <c r="B3957" s="104">
        <f t="shared" ca="1" si="490"/>
        <v>-9.5162232086186238E-2</v>
      </c>
      <c r="C3957" s="104">
        <f t="shared" ca="1" si="491"/>
        <v>-8.5162232086186243E-5</v>
      </c>
      <c r="D3957" s="104">
        <f t="shared" ca="1" si="492"/>
        <v>100.00480237836315</v>
      </c>
      <c r="E3957" s="104">
        <f t="shared" ca="1" si="493"/>
        <v>4.609972564351299</v>
      </c>
      <c r="F3957" s="104">
        <f t="shared" ca="1" si="488"/>
        <v>100.48139282637752</v>
      </c>
      <c r="G3957" s="104">
        <f t="shared" si="495"/>
        <v>3947</v>
      </c>
      <c r="H3957" s="104">
        <f t="shared" ca="1" si="489"/>
        <v>100.48139282637752</v>
      </c>
    </row>
    <row r="3958" spans="1:8">
      <c r="A3958" s="104">
        <f t="shared" si="494"/>
        <v>3948</v>
      </c>
      <c r="B3958" s="104">
        <f t="shared" ca="1" si="490"/>
        <v>1.3959109461662758</v>
      </c>
      <c r="C3958" s="104">
        <f t="shared" ca="1" si="491"/>
        <v>1.4059109461662758E-3</v>
      </c>
      <c r="D3958" s="104">
        <f t="shared" ca="1" si="492"/>
        <v>100.00620828930931</v>
      </c>
      <c r="E3958" s="104">
        <f t="shared" ca="1" si="493"/>
        <v>4.6113784752974656</v>
      </c>
      <c r="F3958" s="104">
        <f t="shared" ca="1" si="488"/>
        <v>100.62276006802905</v>
      </c>
      <c r="G3958" s="104">
        <f t="shared" si="495"/>
        <v>3948</v>
      </c>
      <c r="H3958" s="104">
        <f t="shared" ca="1" si="489"/>
        <v>100.62276006802905</v>
      </c>
    </row>
    <row r="3959" spans="1:8">
      <c r="A3959" s="104">
        <f t="shared" si="494"/>
        <v>3949</v>
      </c>
      <c r="B3959" s="104">
        <f t="shared" ca="1" si="490"/>
        <v>0.31921313798128303</v>
      </c>
      <c r="C3959" s="104">
        <f t="shared" ca="1" si="491"/>
        <v>3.2921313798128305E-4</v>
      </c>
      <c r="D3959" s="104">
        <f t="shared" ca="1" si="492"/>
        <v>100.0065375024473</v>
      </c>
      <c r="E3959" s="104">
        <f t="shared" ca="1" si="493"/>
        <v>4.6117076884354464</v>
      </c>
      <c r="F3959" s="104">
        <f t="shared" ca="1" si="488"/>
        <v>100.65589185603406</v>
      </c>
      <c r="G3959" s="104">
        <f t="shared" si="495"/>
        <v>3949</v>
      </c>
      <c r="H3959" s="104">
        <f t="shared" ca="1" si="489"/>
        <v>100.65589185603406</v>
      </c>
    </row>
    <row r="3960" spans="1:8">
      <c r="A3960" s="104">
        <f t="shared" si="494"/>
        <v>3950</v>
      </c>
      <c r="B3960" s="104">
        <f t="shared" ca="1" si="490"/>
        <v>-1.1819086661647624</v>
      </c>
      <c r="C3960" s="104">
        <f t="shared" ca="1" si="491"/>
        <v>-1.1719086661647624E-3</v>
      </c>
      <c r="D3960" s="104">
        <f t="shared" ca="1" si="492"/>
        <v>100.00536559378114</v>
      </c>
      <c r="E3960" s="104">
        <f t="shared" ca="1" si="493"/>
        <v>4.6105357797692816</v>
      </c>
      <c r="F3960" s="104">
        <f t="shared" ca="1" si="488"/>
        <v>100.53800143596216</v>
      </c>
      <c r="G3960" s="104">
        <f t="shared" si="495"/>
        <v>3950</v>
      </c>
      <c r="H3960" s="104">
        <f t="shared" ca="1" si="489"/>
        <v>100.53800143596216</v>
      </c>
    </row>
    <row r="3961" spans="1:8">
      <c r="A3961" s="104">
        <f t="shared" si="494"/>
        <v>3951</v>
      </c>
      <c r="B3961" s="104">
        <f t="shared" ca="1" si="490"/>
        <v>1.724893930780135</v>
      </c>
      <c r="C3961" s="104">
        <f t="shared" ca="1" si="491"/>
        <v>1.734893930780135E-3</v>
      </c>
      <c r="D3961" s="104">
        <f t="shared" ca="1" si="492"/>
        <v>100.00710048771191</v>
      </c>
      <c r="E3961" s="104">
        <f t="shared" ca="1" si="493"/>
        <v>4.6122706737000616</v>
      </c>
      <c r="F3961" s="104">
        <f t="shared" ca="1" si="488"/>
        <v>100.71257559450328</v>
      </c>
      <c r="G3961" s="104">
        <f t="shared" si="495"/>
        <v>3951</v>
      </c>
      <c r="H3961" s="104">
        <f t="shared" ca="1" si="489"/>
        <v>100.71257559450328</v>
      </c>
    </row>
    <row r="3962" spans="1:8">
      <c r="A3962" s="104">
        <f t="shared" si="494"/>
        <v>3952</v>
      </c>
      <c r="B3962" s="104">
        <f t="shared" ca="1" si="490"/>
        <v>0.57411898582174214</v>
      </c>
      <c r="C3962" s="104">
        <f t="shared" ca="1" si="491"/>
        <v>5.8411898582174217E-4</v>
      </c>
      <c r="D3962" s="104">
        <f t="shared" ca="1" si="492"/>
        <v>100.00768460669774</v>
      </c>
      <c r="E3962" s="104">
        <f t="shared" ca="1" si="493"/>
        <v>4.6128547926858836</v>
      </c>
      <c r="F3962" s="104">
        <f t="shared" ca="1" si="488"/>
        <v>100.77142090667795</v>
      </c>
      <c r="G3962" s="104">
        <f t="shared" si="495"/>
        <v>3952</v>
      </c>
      <c r="H3962" s="104">
        <f t="shared" ca="1" si="489"/>
        <v>100.77142090667795</v>
      </c>
    </row>
    <row r="3963" spans="1:8">
      <c r="A3963" s="104">
        <f t="shared" si="494"/>
        <v>3953</v>
      </c>
      <c r="B3963" s="104">
        <f t="shared" ca="1" si="490"/>
        <v>1.9178241432499239</v>
      </c>
      <c r="C3963" s="104">
        <f t="shared" ca="1" si="491"/>
        <v>1.9278241432499239E-3</v>
      </c>
      <c r="D3963" s="104">
        <f t="shared" ca="1" si="492"/>
        <v>100.00961243084099</v>
      </c>
      <c r="E3963" s="104">
        <f t="shared" ca="1" si="493"/>
        <v>4.6147826168291335</v>
      </c>
      <c r="F3963" s="104">
        <f t="shared" ca="1" si="488"/>
        <v>100.96587786403502</v>
      </c>
      <c r="G3963" s="104">
        <f t="shared" si="495"/>
        <v>3953</v>
      </c>
      <c r="H3963" s="104">
        <f t="shared" ca="1" si="489"/>
        <v>100.96587786403502</v>
      </c>
    </row>
    <row r="3964" spans="1:8">
      <c r="A3964" s="104">
        <f t="shared" si="494"/>
        <v>3954</v>
      </c>
      <c r="B3964" s="104">
        <f t="shared" ca="1" si="490"/>
        <v>-0.52797629978749994</v>
      </c>
      <c r="C3964" s="104">
        <f t="shared" ca="1" si="491"/>
        <v>-5.1797629978749991E-4</v>
      </c>
      <c r="D3964" s="104">
        <f t="shared" ca="1" si="492"/>
        <v>100.0090944545412</v>
      </c>
      <c r="E3964" s="104">
        <f t="shared" ca="1" si="493"/>
        <v>4.6142646405293464</v>
      </c>
      <c r="F3964" s="104">
        <f t="shared" ca="1" si="488"/>
        <v>100.91359347442057</v>
      </c>
      <c r="G3964" s="104">
        <f t="shared" si="495"/>
        <v>3954</v>
      </c>
      <c r="H3964" s="104">
        <f t="shared" ca="1" si="489"/>
        <v>100.91359347442057</v>
      </c>
    </row>
    <row r="3965" spans="1:8">
      <c r="A3965" s="104">
        <f t="shared" si="494"/>
        <v>3955</v>
      </c>
      <c r="B3965" s="104">
        <f t="shared" ca="1" si="490"/>
        <v>-0.24463523072936771</v>
      </c>
      <c r="C3965" s="104">
        <f t="shared" ca="1" si="491"/>
        <v>-2.3463523072936773E-4</v>
      </c>
      <c r="D3965" s="104">
        <f t="shared" ca="1" si="492"/>
        <v>100.00885981931047</v>
      </c>
      <c r="E3965" s="104">
        <f t="shared" ca="1" si="493"/>
        <v>4.6140300052986172</v>
      </c>
      <c r="F3965" s="104">
        <f t="shared" ca="1" si="488"/>
        <v>100.88991836774767</v>
      </c>
      <c r="G3965" s="104">
        <f t="shared" si="495"/>
        <v>3955</v>
      </c>
      <c r="H3965" s="104">
        <f t="shared" ca="1" si="489"/>
        <v>100.88991836774767</v>
      </c>
    </row>
    <row r="3966" spans="1:8">
      <c r="A3966" s="104">
        <f t="shared" si="494"/>
        <v>3956</v>
      </c>
      <c r="B3966" s="104">
        <f t="shared" ca="1" si="490"/>
        <v>-2.6014339446311192</v>
      </c>
      <c r="C3966" s="104">
        <f t="shared" ca="1" si="491"/>
        <v>-2.5914339446311192E-3</v>
      </c>
      <c r="D3966" s="104">
        <f t="shared" ca="1" si="492"/>
        <v>100.00626838536584</v>
      </c>
      <c r="E3966" s="104">
        <f t="shared" ca="1" si="493"/>
        <v>4.611438571353986</v>
      </c>
      <c r="F3966" s="104">
        <f t="shared" ca="1" si="488"/>
        <v>100.62880728081035</v>
      </c>
      <c r="G3966" s="104">
        <f t="shared" si="495"/>
        <v>3956</v>
      </c>
      <c r="H3966" s="104">
        <f t="shared" ca="1" si="489"/>
        <v>100.62880728081035</v>
      </c>
    </row>
    <row r="3967" spans="1:8">
      <c r="A3967" s="104">
        <f t="shared" si="494"/>
        <v>3957</v>
      </c>
      <c r="B3967" s="104">
        <f t="shared" ca="1" si="490"/>
        <v>-0.18211684125325583</v>
      </c>
      <c r="C3967" s="104">
        <f t="shared" ca="1" si="491"/>
        <v>-1.7211684125325585E-4</v>
      </c>
      <c r="D3967" s="104">
        <f t="shared" ca="1" si="492"/>
        <v>100.00609626852459</v>
      </c>
      <c r="E3967" s="104">
        <f t="shared" ca="1" si="493"/>
        <v>4.6112664545127329</v>
      </c>
      <c r="F3967" s="104">
        <f t="shared" ca="1" si="488"/>
        <v>100.6114888588009</v>
      </c>
      <c r="G3967" s="104">
        <f t="shared" si="495"/>
        <v>3957</v>
      </c>
      <c r="H3967" s="104">
        <f t="shared" ca="1" si="489"/>
        <v>100.6114888588009</v>
      </c>
    </row>
    <row r="3968" spans="1:8">
      <c r="A3968" s="104">
        <f t="shared" si="494"/>
        <v>3958</v>
      </c>
      <c r="B3968" s="104">
        <f t="shared" ca="1" si="490"/>
        <v>-1.1672257714919514</v>
      </c>
      <c r="C3968" s="104">
        <f t="shared" ca="1" si="491"/>
        <v>-1.1572257714919515E-3</v>
      </c>
      <c r="D3968" s="104">
        <f t="shared" ca="1" si="492"/>
        <v>100.00493904275309</v>
      </c>
      <c r="E3968" s="104">
        <f t="shared" ca="1" si="493"/>
        <v>4.6101092287412406</v>
      </c>
      <c r="F3968" s="104">
        <f t="shared" ca="1" si="488"/>
        <v>100.49512599302467</v>
      </c>
      <c r="G3968" s="104">
        <f t="shared" si="495"/>
        <v>3958</v>
      </c>
      <c r="H3968" s="104">
        <f t="shared" ca="1" si="489"/>
        <v>100.49512599302467</v>
      </c>
    </row>
    <row r="3969" spans="1:8">
      <c r="A3969" s="104">
        <f t="shared" si="494"/>
        <v>3959</v>
      </c>
      <c r="B3969" s="104">
        <f t="shared" ca="1" si="490"/>
        <v>-3.899312322319036E-2</v>
      </c>
      <c r="C3969" s="104">
        <f t="shared" ca="1" si="491"/>
        <v>-2.8993123223190364E-5</v>
      </c>
      <c r="D3969" s="104">
        <f t="shared" ca="1" si="492"/>
        <v>100.00491004962987</v>
      </c>
      <c r="E3969" s="104">
        <f t="shared" ca="1" si="493"/>
        <v>4.6100802356180175</v>
      </c>
      <c r="F3969" s="104">
        <f t="shared" ca="1" si="488"/>
        <v>100.49221236769118</v>
      </c>
      <c r="G3969" s="104">
        <f t="shared" si="495"/>
        <v>3959</v>
      </c>
      <c r="H3969" s="104">
        <f t="shared" ca="1" si="489"/>
        <v>100.49221236769118</v>
      </c>
    </row>
    <row r="3970" spans="1:8">
      <c r="A3970" s="104">
        <f t="shared" si="494"/>
        <v>3960</v>
      </c>
      <c r="B3970" s="104">
        <f t="shared" ca="1" si="490"/>
        <v>-0.61898869282357083</v>
      </c>
      <c r="C3970" s="104">
        <f t="shared" ca="1" si="491"/>
        <v>-6.0898869282357084E-4</v>
      </c>
      <c r="D3970" s="104">
        <f t="shared" ca="1" si="492"/>
        <v>100.00430106093705</v>
      </c>
      <c r="E3970" s="104">
        <f t="shared" ca="1" si="493"/>
        <v>4.6094712469251942</v>
      </c>
      <c r="F3970" s="104">
        <f t="shared" ca="1" si="488"/>
        <v>100.43103237749439</v>
      </c>
      <c r="G3970" s="104">
        <f t="shared" si="495"/>
        <v>3960</v>
      </c>
      <c r="H3970" s="104">
        <f t="shared" ca="1" si="489"/>
        <v>100.43103237749439</v>
      </c>
    </row>
    <row r="3971" spans="1:8">
      <c r="A3971" s="104">
        <f t="shared" si="494"/>
        <v>3961</v>
      </c>
      <c r="B3971" s="104">
        <f t="shared" ca="1" si="490"/>
        <v>0.16460753259222449</v>
      </c>
      <c r="C3971" s="104">
        <f t="shared" ca="1" si="491"/>
        <v>1.7460753259222449E-4</v>
      </c>
      <c r="D3971" s="104">
        <f t="shared" ca="1" si="492"/>
        <v>100.00447566846964</v>
      </c>
      <c r="E3971" s="104">
        <f t="shared" ca="1" si="493"/>
        <v>4.6096458544577867</v>
      </c>
      <c r="F3971" s="104">
        <f t="shared" ca="1" si="488"/>
        <v>100.4485699233028</v>
      </c>
      <c r="G3971" s="104">
        <f t="shared" si="495"/>
        <v>3961</v>
      </c>
      <c r="H3971" s="104">
        <f t="shared" ca="1" si="489"/>
        <v>100.4485699233028</v>
      </c>
    </row>
    <row r="3972" spans="1:8">
      <c r="A3972" s="104">
        <f t="shared" si="494"/>
        <v>3962</v>
      </c>
      <c r="B3972" s="104">
        <f t="shared" ca="1" si="490"/>
        <v>-1.5250433854072383</v>
      </c>
      <c r="C3972" s="104">
        <f t="shared" ca="1" si="491"/>
        <v>-1.5150433854072382E-3</v>
      </c>
      <c r="D3972" s="104">
        <f t="shared" ca="1" si="492"/>
        <v>100.00296062508423</v>
      </c>
      <c r="E3972" s="104">
        <f t="shared" ca="1" si="493"/>
        <v>4.6081308110723791</v>
      </c>
      <c r="F3972" s="104">
        <f t="shared" ca="1" si="488"/>
        <v>100.2965012063064</v>
      </c>
      <c r="G3972" s="104">
        <f t="shared" si="495"/>
        <v>3962</v>
      </c>
      <c r="H3972" s="104">
        <f t="shared" ca="1" si="489"/>
        <v>100.2965012063064</v>
      </c>
    </row>
    <row r="3973" spans="1:8">
      <c r="A3973" s="104">
        <f t="shared" si="494"/>
        <v>3963</v>
      </c>
      <c r="B3973" s="104">
        <f t="shared" ca="1" si="490"/>
        <v>1.1915274950144874</v>
      </c>
      <c r="C3973" s="104">
        <f t="shared" ca="1" si="491"/>
        <v>1.2015274950144875E-3</v>
      </c>
      <c r="D3973" s="104">
        <f t="shared" ca="1" si="492"/>
        <v>100.00416215257924</v>
      </c>
      <c r="E3973" s="104">
        <f t="shared" ca="1" si="493"/>
        <v>4.6093323385673939</v>
      </c>
      <c r="F3973" s="104">
        <f t="shared" ca="1" si="488"/>
        <v>100.41708263660487</v>
      </c>
      <c r="G3973" s="104">
        <f t="shared" si="495"/>
        <v>3963</v>
      </c>
      <c r="H3973" s="104">
        <f t="shared" ca="1" si="489"/>
        <v>100.41708263660487</v>
      </c>
    </row>
    <row r="3974" spans="1:8">
      <c r="A3974" s="104">
        <f t="shared" si="494"/>
        <v>3964</v>
      </c>
      <c r="B3974" s="104">
        <f t="shared" ca="1" si="490"/>
        <v>1.67669075092725</v>
      </c>
      <c r="C3974" s="104">
        <f t="shared" ca="1" si="491"/>
        <v>1.6866907509272501E-3</v>
      </c>
      <c r="D3974" s="104">
        <f t="shared" ca="1" si="492"/>
        <v>100.00584884333017</v>
      </c>
      <c r="E3974" s="104">
        <f t="shared" ca="1" si="493"/>
        <v>4.6110190293183209</v>
      </c>
      <c r="F3974" s="104">
        <f t="shared" ca="1" si="488"/>
        <v>100.58659812103473</v>
      </c>
      <c r="G3974" s="104">
        <f t="shared" si="495"/>
        <v>3964</v>
      </c>
      <c r="H3974" s="104">
        <f t="shared" ca="1" si="489"/>
        <v>100.58659812103473</v>
      </c>
    </row>
    <row r="3975" spans="1:8">
      <c r="A3975" s="104">
        <f t="shared" si="494"/>
        <v>3965</v>
      </c>
      <c r="B3975" s="104">
        <f t="shared" ca="1" si="490"/>
        <v>-0.34934473836237123</v>
      </c>
      <c r="C3975" s="104">
        <f t="shared" ca="1" si="491"/>
        <v>-3.3934473836237124E-4</v>
      </c>
      <c r="D3975" s="104">
        <f t="shared" ca="1" si="492"/>
        <v>100.00550949859181</v>
      </c>
      <c r="E3975" s="104">
        <f t="shared" ca="1" si="493"/>
        <v>4.6106796845799582</v>
      </c>
      <c r="F3975" s="104">
        <f t="shared" ca="1" si="488"/>
        <v>100.55247037907489</v>
      </c>
      <c r="G3975" s="104">
        <f t="shared" si="495"/>
        <v>3965</v>
      </c>
      <c r="H3975" s="104">
        <f t="shared" ca="1" si="489"/>
        <v>100.55247037907489</v>
      </c>
    </row>
    <row r="3976" spans="1:8">
      <c r="A3976" s="104">
        <f t="shared" si="494"/>
        <v>3966</v>
      </c>
      <c r="B3976" s="104">
        <f t="shared" ca="1" si="490"/>
        <v>-2.2514737971034364</v>
      </c>
      <c r="C3976" s="104">
        <f t="shared" ca="1" si="491"/>
        <v>-2.2414737971034365E-3</v>
      </c>
      <c r="D3976" s="104">
        <f t="shared" ca="1" si="492"/>
        <v>100.00326802479471</v>
      </c>
      <c r="E3976" s="104">
        <f t="shared" ca="1" si="493"/>
        <v>4.6084382107828548</v>
      </c>
      <c r="F3976" s="104">
        <f t="shared" ca="1" si="488"/>
        <v>100.32733706096252</v>
      </c>
      <c r="G3976" s="104">
        <f t="shared" si="495"/>
        <v>3966</v>
      </c>
      <c r="H3976" s="104">
        <f t="shared" ca="1" si="489"/>
        <v>100.32733706096252</v>
      </c>
    </row>
    <row r="3977" spans="1:8">
      <c r="A3977" s="104">
        <f t="shared" si="494"/>
        <v>3967</v>
      </c>
      <c r="B3977" s="104">
        <f t="shared" ca="1" si="490"/>
        <v>0.72850308346899051</v>
      </c>
      <c r="C3977" s="104">
        <f t="shared" ca="1" si="491"/>
        <v>7.3850308346899056E-4</v>
      </c>
      <c r="D3977" s="104">
        <f t="shared" ca="1" si="492"/>
        <v>100.00400652787818</v>
      </c>
      <c r="E3977" s="104">
        <f t="shared" ca="1" si="493"/>
        <v>4.609176713866324</v>
      </c>
      <c r="F3977" s="104">
        <f t="shared" ca="1" si="488"/>
        <v>100.40145647407722</v>
      </c>
      <c r="G3977" s="104">
        <f t="shared" si="495"/>
        <v>3967</v>
      </c>
      <c r="H3977" s="104">
        <f t="shared" ca="1" si="489"/>
        <v>100.40145647407722</v>
      </c>
    </row>
    <row r="3978" spans="1:8">
      <c r="A3978" s="104">
        <f t="shared" si="494"/>
        <v>3968</v>
      </c>
      <c r="B3978" s="104">
        <f t="shared" ca="1" si="490"/>
        <v>0.24100557733968975</v>
      </c>
      <c r="C3978" s="104">
        <f t="shared" ca="1" si="491"/>
        <v>2.5100557733968978E-4</v>
      </c>
      <c r="D3978" s="104">
        <f t="shared" ca="1" si="492"/>
        <v>100.00425753345552</v>
      </c>
      <c r="E3978" s="104">
        <f t="shared" ca="1" si="493"/>
        <v>4.6094277194436639</v>
      </c>
      <c r="F3978" s="104">
        <f t="shared" ref="F3978:F4041" ca="1" si="496">EXP(E3978)</f>
        <v>100.42666096272654</v>
      </c>
      <c r="G3978" s="104">
        <f t="shared" si="495"/>
        <v>3968</v>
      </c>
      <c r="H3978" s="104">
        <f t="shared" ref="H3978:H4041" ca="1" si="497">F3978</f>
        <v>100.42666096272654</v>
      </c>
    </row>
    <row r="3979" spans="1:8">
      <c r="A3979" s="104">
        <f t="shared" si="494"/>
        <v>3969</v>
      </c>
      <c r="B3979" s="104">
        <f t="shared" ref="B3979:B4042" ca="1" si="498">NORMINV(RAND(),0,1)</f>
        <v>-1.1587072490726151</v>
      </c>
      <c r="C3979" s="104">
        <f t="shared" ref="C3979:C4042" ca="1" si="499">$E$2+B3979*$C$3</f>
        <v>-1.1487072490726151E-3</v>
      </c>
      <c r="D3979" s="104">
        <f t="shared" ref="D3979:D4042" ca="1" si="500">D3978+C3979</f>
        <v>100.00310882620644</v>
      </c>
      <c r="E3979" s="104">
        <f t="shared" ref="E3979:E4042" ca="1" si="501">E3978+C3979</f>
        <v>4.6082790121945916</v>
      </c>
      <c r="F3979" s="104">
        <f t="shared" ca="1" si="496"/>
        <v>100.31136636182832</v>
      </c>
      <c r="G3979" s="104">
        <f t="shared" si="495"/>
        <v>3969</v>
      </c>
      <c r="H3979" s="104">
        <f t="shared" ca="1" si="497"/>
        <v>100.31136636182832</v>
      </c>
    </row>
    <row r="3980" spans="1:8">
      <c r="A3980" s="104">
        <f t="shared" ref="A3980:A4043" si="502">A3979+1</f>
        <v>3970</v>
      </c>
      <c r="B3980" s="104">
        <f t="shared" ca="1" si="498"/>
        <v>0.41822311008151869</v>
      </c>
      <c r="C3980" s="104">
        <f t="shared" ca="1" si="499"/>
        <v>4.282231100815187E-4</v>
      </c>
      <c r="D3980" s="104">
        <f t="shared" ca="1" si="500"/>
        <v>100.00353704931652</v>
      </c>
      <c r="E3980" s="104">
        <f t="shared" ca="1" si="501"/>
        <v>4.6087072353046734</v>
      </c>
      <c r="F3980" s="104">
        <f t="shared" ca="1" si="496"/>
        <v>100.35433120572132</v>
      </c>
      <c r="G3980" s="104">
        <f t="shared" ref="G3980:G4043" si="503">G3979+1</f>
        <v>3970</v>
      </c>
      <c r="H3980" s="104">
        <f t="shared" ca="1" si="497"/>
        <v>100.35433120572132</v>
      </c>
    </row>
    <row r="3981" spans="1:8">
      <c r="A3981" s="104">
        <f t="shared" si="502"/>
        <v>3971</v>
      </c>
      <c r="B3981" s="104">
        <f t="shared" ca="1" si="498"/>
        <v>-0.46133514754489857</v>
      </c>
      <c r="C3981" s="104">
        <f t="shared" ca="1" si="499"/>
        <v>-4.5133514754489858E-4</v>
      </c>
      <c r="D3981" s="104">
        <f t="shared" ca="1" si="500"/>
        <v>100.00308571416898</v>
      </c>
      <c r="E3981" s="104">
        <f t="shared" ca="1" si="501"/>
        <v>4.6082559001571282</v>
      </c>
      <c r="F3981" s="104">
        <f t="shared" ca="1" si="496"/>
        <v>100.30904798856223</v>
      </c>
      <c r="G3981" s="104">
        <f t="shared" si="503"/>
        <v>3971</v>
      </c>
      <c r="H3981" s="104">
        <f t="shared" ca="1" si="497"/>
        <v>100.30904798856223</v>
      </c>
    </row>
    <row r="3982" spans="1:8">
      <c r="A3982" s="104">
        <f t="shared" si="502"/>
        <v>3972</v>
      </c>
      <c r="B3982" s="104">
        <f t="shared" ca="1" si="498"/>
        <v>0.87162979115553108</v>
      </c>
      <c r="C3982" s="104">
        <f t="shared" ca="1" si="499"/>
        <v>8.8162979115553116E-4</v>
      </c>
      <c r="D3982" s="104">
        <f t="shared" ca="1" si="500"/>
        <v>100.00396734396013</v>
      </c>
      <c r="E3982" s="104">
        <f t="shared" ca="1" si="501"/>
        <v>4.609137529948284</v>
      </c>
      <c r="F3982" s="104">
        <f t="shared" ca="1" si="496"/>
        <v>100.3975224287118</v>
      </c>
      <c r="G3982" s="104">
        <f t="shared" si="503"/>
        <v>3972</v>
      </c>
      <c r="H3982" s="104">
        <f t="shared" ca="1" si="497"/>
        <v>100.3975224287118</v>
      </c>
    </row>
    <row r="3983" spans="1:8">
      <c r="A3983" s="104">
        <f t="shared" si="502"/>
        <v>3973</v>
      </c>
      <c r="B3983" s="104">
        <f t="shared" ca="1" si="498"/>
        <v>-0.75510293126592343</v>
      </c>
      <c r="C3983" s="104">
        <f t="shared" ca="1" si="499"/>
        <v>-7.4510293126592341E-4</v>
      </c>
      <c r="D3983" s="104">
        <f t="shared" ca="1" si="500"/>
        <v>100.00322224102887</v>
      </c>
      <c r="E3983" s="104">
        <f t="shared" ca="1" si="501"/>
        <v>4.6083924270170185</v>
      </c>
      <c r="F3983" s="104">
        <f t="shared" ca="1" si="496"/>
        <v>100.32274380280468</v>
      </c>
      <c r="G3983" s="104">
        <f t="shared" si="503"/>
        <v>3973</v>
      </c>
      <c r="H3983" s="104">
        <f t="shared" ca="1" si="497"/>
        <v>100.32274380280468</v>
      </c>
    </row>
    <row r="3984" spans="1:8">
      <c r="A3984" s="104">
        <f t="shared" si="502"/>
        <v>3974</v>
      </c>
      <c r="B3984" s="104">
        <f t="shared" ca="1" si="498"/>
        <v>-1.2101609266216413</v>
      </c>
      <c r="C3984" s="104">
        <f t="shared" ca="1" si="499"/>
        <v>-1.2001609266216414E-3</v>
      </c>
      <c r="D3984" s="104">
        <f t="shared" ca="1" si="500"/>
        <v>100.00202208010225</v>
      </c>
      <c r="E3984" s="104">
        <f t="shared" ca="1" si="501"/>
        <v>4.6071922660903972</v>
      </c>
      <c r="F3984" s="104">
        <f t="shared" ca="1" si="496"/>
        <v>100.20241258849556</v>
      </c>
      <c r="G3984" s="104">
        <f t="shared" si="503"/>
        <v>3974</v>
      </c>
      <c r="H3984" s="104">
        <f t="shared" ca="1" si="497"/>
        <v>100.20241258849556</v>
      </c>
    </row>
    <row r="3985" spans="1:8">
      <c r="A3985" s="104">
        <f t="shared" si="502"/>
        <v>3975</v>
      </c>
      <c r="B3985" s="104">
        <f t="shared" ca="1" si="498"/>
        <v>0.29358525726557994</v>
      </c>
      <c r="C3985" s="104">
        <f t="shared" ca="1" si="499"/>
        <v>3.0358525726557997E-4</v>
      </c>
      <c r="D3985" s="104">
        <f t="shared" ca="1" si="500"/>
        <v>100.00232566535952</v>
      </c>
      <c r="E3985" s="104">
        <f t="shared" ca="1" si="501"/>
        <v>4.6074958513476627</v>
      </c>
      <c r="F3985" s="104">
        <f t="shared" ca="1" si="496"/>
        <v>100.23283718169517</v>
      </c>
      <c r="G3985" s="104">
        <f t="shared" si="503"/>
        <v>3975</v>
      </c>
      <c r="H3985" s="104">
        <f t="shared" ca="1" si="497"/>
        <v>100.23283718169517</v>
      </c>
    </row>
    <row r="3986" spans="1:8">
      <c r="A3986" s="104">
        <f t="shared" si="502"/>
        <v>3976</v>
      </c>
      <c r="B3986" s="104">
        <f t="shared" ca="1" si="498"/>
        <v>1.362028538945308</v>
      </c>
      <c r="C3986" s="104">
        <f t="shared" ca="1" si="499"/>
        <v>1.372028538945308E-3</v>
      </c>
      <c r="D3986" s="104">
        <f t="shared" ca="1" si="500"/>
        <v>100.00369769389846</v>
      </c>
      <c r="E3986" s="104">
        <f t="shared" ca="1" si="501"/>
        <v>4.6088678798866081</v>
      </c>
      <c r="F3986" s="104">
        <f t="shared" ca="1" si="496"/>
        <v>100.37045388027869</v>
      </c>
      <c r="G3986" s="104">
        <f t="shared" si="503"/>
        <v>3976</v>
      </c>
      <c r="H3986" s="104">
        <f t="shared" ca="1" si="497"/>
        <v>100.37045388027869</v>
      </c>
    </row>
    <row r="3987" spans="1:8">
      <c r="A3987" s="104">
        <f t="shared" si="502"/>
        <v>3977</v>
      </c>
      <c r="B3987" s="104">
        <f t="shared" ca="1" si="498"/>
        <v>-0.11793506385598151</v>
      </c>
      <c r="C3987" s="104">
        <f t="shared" ca="1" si="499"/>
        <v>-1.0793506385598151E-4</v>
      </c>
      <c r="D3987" s="104">
        <f t="shared" ca="1" si="500"/>
        <v>100.00358975883461</v>
      </c>
      <c r="E3987" s="104">
        <f t="shared" ca="1" si="501"/>
        <v>4.6087599448227516</v>
      </c>
      <c r="F3987" s="104">
        <f t="shared" ca="1" si="496"/>
        <v>100.35962097356557</v>
      </c>
      <c r="G3987" s="104">
        <f t="shared" si="503"/>
        <v>3977</v>
      </c>
      <c r="H3987" s="104">
        <f t="shared" ca="1" si="497"/>
        <v>100.35962097356557</v>
      </c>
    </row>
    <row r="3988" spans="1:8">
      <c r="A3988" s="104">
        <f t="shared" si="502"/>
        <v>3978</v>
      </c>
      <c r="B3988" s="104">
        <f t="shared" ca="1" si="498"/>
        <v>0.88481102590344407</v>
      </c>
      <c r="C3988" s="104">
        <f t="shared" ca="1" si="499"/>
        <v>8.9481102590344413E-4</v>
      </c>
      <c r="D3988" s="104">
        <f t="shared" ca="1" si="500"/>
        <v>100.00448456986051</v>
      </c>
      <c r="E3988" s="104">
        <f t="shared" ca="1" si="501"/>
        <v>4.6096547558486547</v>
      </c>
      <c r="F3988" s="104">
        <f t="shared" ca="1" si="496"/>
        <v>100.44946405926532</v>
      </c>
      <c r="G3988" s="104">
        <f t="shared" si="503"/>
        <v>3978</v>
      </c>
      <c r="H3988" s="104">
        <f t="shared" ca="1" si="497"/>
        <v>100.44946405926532</v>
      </c>
    </row>
    <row r="3989" spans="1:8">
      <c r="A3989" s="104">
        <f t="shared" si="502"/>
        <v>3979</v>
      </c>
      <c r="B3989" s="104">
        <f t="shared" ca="1" si="498"/>
        <v>-1.0298204636936399</v>
      </c>
      <c r="C3989" s="104">
        <f t="shared" ca="1" si="499"/>
        <v>-1.01982046369364E-3</v>
      </c>
      <c r="D3989" s="104">
        <f t="shared" ca="1" si="500"/>
        <v>100.00346474939681</v>
      </c>
      <c r="E3989" s="104">
        <f t="shared" ca="1" si="501"/>
        <v>4.6086349353849609</v>
      </c>
      <c r="F3989" s="104">
        <f t="shared" ca="1" si="496"/>
        <v>100.34707585791604</v>
      </c>
      <c r="G3989" s="104">
        <f t="shared" si="503"/>
        <v>3979</v>
      </c>
      <c r="H3989" s="104">
        <f t="shared" ca="1" si="497"/>
        <v>100.34707585791604</v>
      </c>
    </row>
    <row r="3990" spans="1:8">
      <c r="A3990" s="104">
        <f t="shared" si="502"/>
        <v>3980</v>
      </c>
      <c r="B3990" s="104">
        <f t="shared" ca="1" si="498"/>
        <v>-1.7559319828086978E-2</v>
      </c>
      <c r="C3990" s="104">
        <f t="shared" ca="1" si="499"/>
        <v>-7.559319828086976E-6</v>
      </c>
      <c r="D3990" s="104">
        <f t="shared" ca="1" si="500"/>
        <v>100.00345719007699</v>
      </c>
      <c r="E3990" s="104">
        <f t="shared" ca="1" si="501"/>
        <v>4.6086273760651331</v>
      </c>
      <c r="F3990" s="104">
        <f t="shared" ca="1" si="496"/>
        <v>100.34631730514292</v>
      </c>
      <c r="G3990" s="104">
        <f t="shared" si="503"/>
        <v>3980</v>
      </c>
      <c r="H3990" s="104">
        <f t="shared" ca="1" si="497"/>
        <v>100.34631730514292</v>
      </c>
    </row>
    <row r="3991" spans="1:8">
      <c r="A3991" s="104">
        <f t="shared" si="502"/>
        <v>3981</v>
      </c>
      <c r="B3991" s="104">
        <f t="shared" ca="1" si="498"/>
        <v>2.742267803496725E-2</v>
      </c>
      <c r="C3991" s="104">
        <f t="shared" ca="1" si="499"/>
        <v>3.7422678034967251E-5</v>
      </c>
      <c r="D3991" s="104">
        <f t="shared" ca="1" si="500"/>
        <v>100.00349461275502</v>
      </c>
      <c r="E3991" s="104">
        <f t="shared" ca="1" si="501"/>
        <v>4.6086647987431677</v>
      </c>
      <c r="F3991" s="104">
        <f t="shared" ca="1" si="496"/>
        <v>100.3500726033336</v>
      </c>
      <c r="G3991" s="104">
        <f t="shared" si="503"/>
        <v>3981</v>
      </c>
      <c r="H3991" s="104">
        <f t="shared" ca="1" si="497"/>
        <v>100.3500726033336</v>
      </c>
    </row>
    <row r="3992" spans="1:8">
      <c r="A3992" s="104">
        <f t="shared" si="502"/>
        <v>3982</v>
      </c>
      <c r="B3992" s="104">
        <f t="shared" ca="1" si="498"/>
        <v>-0.81766495329526157</v>
      </c>
      <c r="C3992" s="104">
        <f t="shared" ca="1" si="499"/>
        <v>-8.0766495329526156E-4</v>
      </c>
      <c r="D3992" s="104">
        <f t="shared" ca="1" si="500"/>
        <v>100.00268694780172</v>
      </c>
      <c r="E3992" s="104">
        <f t="shared" ca="1" si="501"/>
        <v>4.6078571337898726</v>
      </c>
      <c r="F3992" s="104">
        <f t="shared" ca="1" si="496"/>
        <v>100.26905608813533</v>
      </c>
      <c r="G3992" s="104">
        <f t="shared" si="503"/>
        <v>3982</v>
      </c>
      <c r="H3992" s="104">
        <f t="shared" ca="1" si="497"/>
        <v>100.26905608813533</v>
      </c>
    </row>
    <row r="3993" spans="1:8">
      <c r="A3993" s="104">
        <f t="shared" si="502"/>
        <v>3983</v>
      </c>
      <c r="B3993" s="104">
        <f t="shared" ca="1" si="498"/>
        <v>1.7677948722034826</v>
      </c>
      <c r="C3993" s="104">
        <f t="shared" ca="1" si="499"/>
        <v>1.7777948722034827E-3</v>
      </c>
      <c r="D3993" s="104">
        <f t="shared" ca="1" si="500"/>
        <v>100.00446474267392</v>
      </c>
      <c r="E3993" s="104">
        <f t="shared" ca="1" si="501"/>
        <v>4.6096349286620759</v>
      </c>
      <c r="F3993" s="104">
        <f t="shared" ca="1" si="496"/>
        <v>100.44747244874377</v>
      </c>
      <c r="G3993" s="104">
        <f t="shared" si="503"/>
        <v>3983</v>
      </c>
      <c r="H3993" s="104">
        <f t="shared" ca="1" si="497"/>
        <v>100.44747244874377</v>
      </c>
    </row>
    <row r="3994" spans="1:8">
      <c r="A3994" s="104">
        <f t="shared" si="502"/>
        <v>3984</v>
      </c>
      <c r="B3994" s="104">
        <f t="shared" ca="1" si="498"/>
        <v>-0.3083644313670959</v>
      </c>
      <c r="C3994" s="104">
        <f t="shared" ca="1" si="499"/>
        <v>-2.9836443136709587E-4</v>
      </c>
      <c r="D3994" s="104">
        <f t="shared" ca="1" si="500"/>
        <v>100.00416637824254</v>
      </c>
      <c r="E3994" s="104">
        <f t="shared" ca="1" si="501"/>
        <v>4.6093365642307091</v>
      </c>
      <c r="F3994" s="104">
        <f t="shared" ca="1" si="496"/>
        <v>100.41750696628374</v>
      </c>
      <c r="G3994" s="104">
        <f t="shared" si="503"/>
        <v>3984</v>
      </c>
      <c r="H3994" s="104">
        <f t="shared" ca="1" si="497"/>
        <v>100.41750696628374</v>
      </c>
    </row>
    <row r="3995" spans="1:8">
      <c r="A3995" s="104">
        <f t="shared" si="502"/>
        <v>3985</v>
      </c>
      <c r="B3995" s="104">
        <f t="shared" ca="1" si="498"/>
        <v>0.73641191658814642</v>
      </c>
      <c r="C3995" s="104">
        <f t="shared" ca="1" si="499"/>
        <v>7.4641191658814641E-4</v>
      </c>
      <c r="D3995" s="104">
        <f t="shared" ca="1" si="500"/>
        <v>100.00491279015914</v>
      </c>
      <c r="E3995" s="104">
        <f t="shared" ca="1" si="501"/>
        <v>4.6100829761472975</v>
      </c>
      <c r="F3995" s="104">
        <f t="shared" ca="1" si="496"/>
        <v>100.49248776991897</v>
      </c>
      <c r="G3995" s="104">
        <f t="shared" si="503"/>
        <v>3985</v>
      </c>
      <c r="H3995" s="104">
        <f t="shared" ca="1" si="497"/>
        <v>100.49248776991897</v>
      </c>
    </row>
    <row r="3996" spans="1:8">
      <c r="A3996" s="104">
        <f t="shared" si="502"/>
        <v>3986</v>
      </c>
      <c r="B3996" s="104">
        <f t="shared" ca="1" si="498"/>
        <v>-0.17288013896971238</v>
      </c>
      <c r="C3996" s="104">
        <f t="shared" ca="1" si="499"/>
        <v>-1.6288013896971238E-4</v>
      </c>
      <c r="D3996" s="104">
        <f t="shared" ca="1" si="500"/>
        <v>100.00474991002017</v>
      </c>
      <c r="E3996" s="104">
        <f t="shared" ca="1" si="501"/>
        <v>4.6099200960083273</v>
      </c>
      <c r="F3996" s="104">
        <f t="shared" ca="1" si="496"/>
        <v>100.47612087250299</v>
      </c>
      <c r="G3996" s="104">
        <f t="shared" si="503"/>
        <v>3986</v>
      </c>
      <c r="H3996" s="104">
        <f t="shared" ca="1" si="497"/>
        <v>100.47612087250299</v>
      </c>
    </row>
    <row r="3997" spans="1:8">
      <c r="A3997" s="104">
        <f t="shared" si="502"/>
        <v>3987</v>
      </c>
      <c r="B3997" s="104">
        <f t="shared" ca="1" si="498"/>
        <v>-0.74605261676329726</v>
      </c>
      <c r="C3997" s="104">
        <f t="shared" ca="1" si="499"/>
        <v>-7.3605261676329729E-4</v>
      </c>
      <c r="D3997" s="104">
        <f t="shared" ca="1" si="500"/>
        <v>100.00401385740341</v>
      </c>
      <c r="E3997" s="104">
        <f t="shared" ca="1" si="501"/>
        <v>4.6091840433915641</v>
      </c>
      <c r="F3997" s="104">
        <f t="shared" ca="1" si="496"/>
        <v>100.40219237178347</v>
      </c>
      <c r="G3997" s="104">
        <f t="shared" si="503"/>
        <v>3987</v>
      </c>
      <c r="H3997" s="104">
        <f t="shared" ca="1" si="497"/>
        <v>100.40219237178347</v>
      </c>
    </row>
    <row r="3998" spans="1:8">
      <c r="A3998" s="104">
        <f t="shared" si="502"/>
        <v>3988</v>
      </c>
      <c r="B3998" s="104">
        <f t="shared" ca="1" si="498"/>
        <v>0.700380084578486</v>
      </c>
      <c r="C3998" s="104">
        <f t="shared" ca="1" si="499"/>
        <v>7.1038008457848607E-4</v>
      </c>
      <c r="D3998" s="104">
        <f t="shared" ca="1" si="500"/>
        <v>100.00472423748799</v>
      </c>
      <c r="E3998" s="104">
        <f t="shared" ca="1" si="501"/>
        <v>4.6098944234761428</v>
      </c>
      <c r="F3998" s="104">
        <f t="shared" ca="1" si="496"/>
        <v>100.47354142916667</v>
      </c>
      <c r="G3998" s="104">
        <f t="shared" si="503"/>
        <v>3988</v>
      </c>
      <c r="H3998" s="104">
        <f t="shared" ca="1" si="497"/>
        <v>100.47354142916667</v>
      </c>
    </row>
    <row r="3999" spans="1:8">
      <c r="A3999" s="104">
        <f t="shared" si="502"/>
        <v>3989</v>
      </c>
      <c r="B3999" s="104">
        <f t="shared" ca="1" si="498"/>
        <v>0.74613806212224465</v>
      </c>
      <c r="C3999" s="104">
        <f t="shared" ca="1" si="499"/>
        <v>7.5613806212224469E-4</v>
      </c>
      <c r="D3999" s="104">
        <f t="shared" ca="1" si="500"/>
        <v>100.00548037555011</v>
      </c>
      <c r="E3999" s="104">
        <f t="shared" ca="1" si="501"/>
        <v>4.6106505615382654</v>
      </c>
      <c r="F3999" s="104">
        <f t="shared" ca="1" si="496"/>
        <v>100.54954202792918</v>
      </c>
      <c r="G3999" s="104">
        <f t="shared" si="503"/>
        <v>3989</v>
      </c>
      <c r="H3999" s="104">
        <f t="shared" ca="1" si="497"/>
        <v>100.54954202792918</v>
      </c>
    </row>
    <row r="4000" spans="1:8">
      <c r="A4000" s="104">
        <f t="shared" si="502"/>
        <v>3990</v>
      </c>
      <c r="B4000" s="104">
        <f t="shared" ca="1" si="498"/>
        <v>-1.3572483043433681</v>
      </c>
      <c r="C4000" s="104">
        <f t="shared" ca="1" si="499"/>
        <v>-1.3472483043433681E-3</v>
      </c>
      <c r="D4000" s="104">
        <f t="shared" ca="1" si="500"/>
        <v>100.00413312724577</v>
      </c>
      <c r="E4000" s="104">
        <f t="shared" ca="1" si="501"/>
        <v>4.6093033132339221</v>
      </c>
      <c r="F4000" s="104">
        <f t="shared" ca="1" si="496"/>
        <v>100.41416803959386</v>
      </c>
      <c r="G4000" s="104">
        <f t="shared" si="503"/>
        <v>3990</v>
      </c>
      <c r="H4000" s="104">
        <f t="shared" ca="1" si="497"/>
        <v>100.41416803959386</v>
      </c>
    </row>
    <row r="4001" spans="1:8">
      <c r="A4001" s="104">
        <f t="shared" si="502"/>
        <v>3991</v>
      </c>
      <c r="B4001" s="104">
        <f t="shared" ca="1" si="498"/>
        <v>-0.35715209947733895</v>
      </c>
      <c r="C4001" s="104">
        <f t="shared" ca="1" si="499"/>
        <v>-3.4715209947733895E-4</v>
      </c>
      <c r="D4001" s="104">
        <f t="shared" ca="1" si="500"/>
        <v>100.00378597514629</v>
      </c>
      <c r="E4001" s="104">
        <f t="shared" ca="1" si="501"/>
        <v>4.6089561611344445</v>
      </c>
      <c r="F4001" s="104">
        <f t="shared" ca="1" si="496"/>
        <v>100.37931510032718</v>
      </c>
      <c r="G4001" s="104">
        <f t="shared" si="503"/>
        <v>3991</v>
      </c>
      <c r="H4001" s="104">
        <f t="shared" ca="1" si="497"/>
        <v>100.37931510032718</v>
      </c>
    </row>
    <row r="4002" spans="1:8">
      <c r="A4002" s="104">
        <f t="shared" si="502"/>
        <v>3992</v>
      </c>
      <c r="B4002" s="104">
        <f t="shared" ca="1" si="498"/>
        <v>4.4968046034991063E-2</v>
      </c>
      <c r="C4002" s="104">
        <f t="shared" ca="1" si="499"/>
        <v>5.4968046034991065E-5</v>
      </c>
      <c r="D4002" s="104">
        <f t="shared" ca="1" si="500"/>
        <v>100.00384094319232</v>
      </c>
      <c r="E4002" s="104">
        <f t="shared" ca="1" si="501"/>
        <v>4.6090111291804794</v>
      </c>
      <c r="F4002" s="104">
        <f t="shared" ca="1" si="496"/>
        <v>100.38483290679069</v>
      </c>
      <c r="G4002" s="104">
        <f t="shared" si="503"/>
        <v>3992</v>
      </c>
      <c r="H4002" s="104">
        <f t="shared" ca="1" si="497"/>
        <v>100.38483290679069</v>
      </c>
    </row>
    <row r="4003" spans="1:8">
      <c r="A4003" s="104">
        <f t="shared" si="502"/>
        <v>3993</v>
      </c>
      <c r="B4003" s="104">
        <f t="shared" ca="1" si="498"/>
        <v>2.1604210080736435</v>
      </c>
      <c r="C4003" s="104">
        <f t="shared" ca="1" si="499"/>
        <v>2.1704210080736434E-3</v>
      </c>
      <c r="D4003" s="104">
        <f t="shared" ca="1" si="500"/>
        <v>100.00601136420039</v>
      </c>
      <c r="E4003" s="104">
        <f t="shared" ca="1" si="501"/>
        <v>4.6111815501885527</v>
      </c>
      <c r="F4003" s="104">
        <f t="shared" ca="1" si="496"/>
        <v>100.60294687096557</v>
      </c>
      <c r="G4003" s="104">
        <f t="shared" si="503"/>
        <v>3993</v>
      </c>
      <c r="H4003" s="104">
        <f t="shared" ca="1" si="497"/>
        <v>100.60294687096557</v>
      </c>
    </row>
    <row r="4004" spans="1:8">
      <c r="A4004" s="104">
        <f t="shared" si="502"/>
        <v>3994</v>
      </c>
      <c r="B4004" s="104">
        <f t="shared" ca="1" si="498"/>
        <v>-1.329872792910658</v>
      </c>
      <c r="C4004" s="104">
        <f t="shared" ca="1" si="499"/>
        <v>-1.3198727929106581E-3</v>
      </c>
      <c r="D4004" s="104">
        <f t="shared" ca="1" si="500"/>
        <v>100.00469149140748</v>
      </c>
      <c r="E4004" s="104">
        <f t="shared" ca="1" si="501"/>
        <v>4.6098616773956422</v>
      </c>
      <c r="F4004" s="104">
        <f t="shared" ca="1" si="496"/>
        <v>100.47025136835946</v>
      </c>
      <c r="G4004" s="104">
        <f t="shared" si="503"/>
        <v>3994</v>
      </c>
      <c r="H4004" s="104">
        <f t="shared" ca="1" si="497"/>
        <v>100.47025136835946</v>
      </c>
    </row>
    <row r="4005" spans="1:8">
      <c r="A4005" s="104">
        <f t="shared" si="502"/>
        <v>3995</v>
      </c>
      <c r="B4005" s="104">
        <f t="shared" ca="1" si="498"/>
        <v>0.57492796378982169</v>
      </c>
      <c r="C4005" s="104">
        <f t="shared" ca="1" si="499"/>
        <v>5.8492796378982177E-4</v>
      </c>
      <c r="D4005" s="104">
        <f t="shared" ca="1" si="500"/>
        <v>100.00527641937127</v>
      </c>
      <c r="E4005" s="104">
        <f t="shared" ca="1" si="501"/>
        <v>4.6104466053594324</v>
      </c>
      <c r="F4005" s="104">
        <f t="shared" ca="1" si="496"/>
        <v>100.52903641874768</v>
      </c>
      <c r="G4005" s="104">
        <f t="shared" si="503"/>
        <v>3995</v>
      </c>
      <c r="H4005" s="104">
        <f t="shared" ca="1" si="497"/>
        <v>100.52903641874768</v>
      </c>
    </row>
    <row r="4006" spans="1:8">
      <c r="A4006" s="104">
        <f t="shared" si="502"/>
        <v>3996</v>
      </c>
      <c r="B4006" s="104">
        <f t="shared" ca="1" si="498"/>
        <v>-0.7082370115522052</v>
      </c>
      <c r="C4006" s="104">
        <f t="shared" ca="1" si="499"/>
        <v>-6.9823701155220515E-4</v>
      </c>
      <c r="D4006" s="104">
        <f t="shared" ca="1" si="500"/>
        <v>100.00457818235972</v>
      </c>
      <c r="E4006" s="104">
        <f t="shared" ca="1" si="501"/>
        <v>4.6097483683478799</v>
      </c>
      <c r="F4006" s="104">
        <f t="shared" ca="1" si="496"/>
        <v>100.45886782478988</v>
      </c>
      <c r="G4006" s="104">
        <f t="shared" si="503"/>
        <v>3996</v>
      </c>
      <c r="H4006" s="104">
        <f t="shared" ca="1" si="497"/>
        <v>100.45886782478988</v>
      </c>
    </row>
    <row r="4007" spans="1:8">
      <c r="A4007" s="104">
        <f t="shared" si="502"/>
        <v>3997</v>
      </c>
      <c r="B4007" s="104">
        <f t="shared" ca="1" si="498"/>
        <v>-1.3114020741613381</v>
      </c>
      <c r="C4007" s="104">
        <f t="shared" ca="1" si="499"/>
        <v>-1.3014020741613382E-3</v>
      </c>
      <c r="D4007" s="104">
        <f t="shared" ca="1" si="500"/>
        <v>100.00327678028556</v>
      </c>
      <c r="E4007" s="104">
        <f t="shared" ca="1" si="501"/>
        <v>4.6084469662737186</v>
      </c>
      <c r="F4007" s="104">
        <f t="shared" ca="1" si="496"/>
        <v>100.32821547989104</v>
      </c>
      <c r="G4007" s="104">
        <f t="shared" si="503"/>
        <v>3997</v>
      </c>
      <c r="H4007" s="104">
        <f t="shared" ca="1" si="497"/>
        <v>100.32821547989104</v>
      </c>
    </row>
    <row r="4008" spans="1:8">
      <c r="A4008" s="104">
        <f t="shared" si="502"/>
        <v>3998</v>
      </c>
      <c r="B4008" s="104">
        <f t="shared" ca="1" si="498"/>
        <v>-0.53666608417547779</v>
      </c>
      <c r="C4008" s="104">
        <f t="shared" ca="1" si="499"/>
        <v>-5.2666608417547775E-4</v>
      </c>
      <c r="D4008" s="104">
        <f t="shared" ca="1" si="500"/>
        <v>100.00275011420139</v>
      </c>
      <c r="E4008" s="104">
        <f t="shared" ca="1" si="501"/>
        <v>4.6079203001895435</v>
      </c>
      <c r="F4008" s="104">
        <f t="shared" ca="1" si="496"/>
        <v>100.27538992344749</v>
      </c>
      <c r="G4008" s="104">
        <f t="shared" si="503"/>
        <v>3998</v>
      </c>
      <c r="H4008" s="104">
        <f t="shared" ca="1" si="497"/>
        <v>100.27538992344749</v>
      </c>
    </row>
    <row r="4009" spans="1:8">
      <c r="A4009" s="104">
        <f t="shared" si="502"/>
        <v>3999</v>
      </c>
      <c r="B4009" s="104">
        <f t="shared" ca="1" si="498"/>
        <v>-0.69746324389135284</v>
      </c>
      <c r="C4009" s="104">
        <f t="shared" ca="1" si="499"/>
        <v>-6.8746324389135278E-4</v>
      </c>
      <c r="D4009" s="104">
        <f t="shared" ca="1" si="500"/>
        <v>100.0020626509575</v>
      </c>
      <c r="E4009" s="104">
        <f t="shared" ca="1" si="501"/>
        <v>4.6072328369456521</v>
      </c>
      <c r="F4009" s="104">
        <f t="shared" ca="1" si="496"/>
        <v>100.2064779685403</v>
      </c>
      <c r="G4009" s="104">
        <f t="shared" si="503"/>
        <v>3999</v>
      </c>
      <c r="H4009" s="104">
        <f t="shared" ca="1" si="497"/>
        <v>100.2064779685403</v>
      </c>
    </row>
    <row r="4010" spans="1:8">
      <c r="A4010" s="104">
        <f t="shared" si="502"/>
        <v>4000</v>
      </c>
      <c r="B4010" s="104">
        <f t="shared" ca="1" si="498"/>
        <v>0.19063717315786394</v>
      </c>
      <c r="C4010" s="104">
        <f t="shared" ca="1" si="499"/>
        <v>2.0063717315786395E-4</v>
      </c>
      <c r="D4010" s="104">
        <f t="shared" ca="1" si="500"/>
        <v>100.00226328813065</v>
      </c>
      <c r="E4010" s="104">
        <f t="shared" ca="1" si="501"/>
        <v>4.6074334741188103</v>
      </c>
      <c r="F4010" s="104">
        <f t="shared" ca="1" si="496"/>
        <v>100.22658513006662</v>
      </c>
      <c r="G4010" s="104">
        <f t="shared" si="503"/>
        <v>4000</v>
      </c>
      <c r="H4010" s="104">
        <f t="shared" ca="1" si="497"/>
        <v>100.22658513006662</v>
      </c>
    </row>
    <row r="4011" spans="1:8">
      <c r="A4011" s="104">
        <f t="shared" si="502"/>
        <v>4001</v>
      </c>
      <c r="B4011" s="104">
        <f t="shared" ca="1" si="498"/>
        <v>0.8112288531918832</v>
      </c>
      <c r="C4011" s="104">
        <f t="shared" ca="1" si="499"/>
        <v>8.2122885319188326E-4</v>
      </c>
      <c r="D4011" s="104">
        <f t="shared" ca="1" si="500"/>
        <v>100.00308451698385</v>
      </c>
      <c r="E4011" s="104">
        <f t="shared" ca="1" si="501"/>
        <v>4.608254702972002</v>
      </c>
      <c r="F4011" s="104">
        <f t="shared" ca="1" si="496"/>
        <v>100.30892790013384</v>
      </c>
      <c r="G4011" s="104">
        <f t="shared" si="503"/>
        <v>4001</v>
      </c>
      <c r="H4011" s="104">
        <f t="shared" ca="1" si="497"/>
        <v>100.30892790013384</v>
      </c>
    </row>
    <row r="4012" spans="1:8">
      <c r="A4012" s="104">
        <f t="shared" si="502"/>
        <v>4002</v>
      </c>
      <c r="B4012" s="104">
        <f t="shared" ca="1" si="498"/>
        <v>-0.23693230706939028</v>
      </c>
      <c r="C4012" s="104">
        <f t="shared" ca="1" si="499"/>
        <v>-2.2693230706939029E-4</v>
      </c>
      <c r="D4012" s="104">
        <f t="shared" ca="1" si="500"/>
        <v>100.00285758467678</v>
      </c>
      <c r="E4012" s="104">
        <f t="shared" ca="1" si="501"/>
        <v>4.6080277706649326</v>
      </c>
      <c r="F4012" s="104">
        <f t="shared" ca="1" si="496"/>
        <v>100.28616714637867</v>
      </c>
      <c r="G4012" s="104">
        <f t="shared" si="503"/>
        <v>4002</v>
      </c>
      <c r="H4012" s="104">
        <f t="shared" ca="1" si="497"/>
        <v>100.28616714637867</v>
      </c>
    </row>
    <row r="4013" spans="1:8">
      <c r="A4013" s="104">
        <f t="shared" si="502"/>
        <v>4003</v>
      </c>
      <c r="B4013" s="104">
        <f t="shared" ca="1" si="498"/>
        <v>0.41987679351343055</v>
      </c>
      <c r="C4013" s="104">
        <f t="shared" ca="1" si="499"/>
        <v>4.2987679351343057E-4</v>
      </c>
      <c r="D4013" s="104">
        <f t="shared" ca="1" si="500"/>
        <v>100.00328746147029</v>
      </c>
      <c r="E4013" s="104">
        <f t="shared" ca="1" si="501"/>
        <v>4.6084576474584464</v>
      </c>
      <c r="F4013" s="104">
        <f t="shared" ca="1" si="496"/>
        <v>100.32928710981713</v>
      </c>
      <c r="G4013" s="104">
        <f t="shared" si="503"/>
        <v>4003</v>
      </c>
      <c r="H4013" s="104">
        <f t="shared" ca="1" si="497"/>
        <v>100.32928710981713</v>
      </c>
    </row>
    <row r="4014" spans="1:8">
      <c r="A4014" s="104">
        <f t="shared" si="502"/>
        <v>4004</v>
      </c>
      <c r="B4014" s="104">
        <f t="shared" ca="1" si="498"/>
        <v>-4.0888893680953955E-2</v>
      </c>
      <c r="C4014" s="104">
        <f t="shared" ca="1" si="499"/>
        <v>-3.088889368095396E-5</v>
      </c>
      <c r="D4014" s="104">
        <f t="shared" ca="1" si="500"/>
        <v>100.00325657257662</v>
      </c>
      <c r="E4014" s="104">
        <f t="shared" ca="1" si="501"/>
        <v>4.6084267585647654</v>
      </c>
      <c r="F4014" s="104">
        <f t="shared" ca="1" si="496"/>
        <v>100.32618809699727</v>
      </c>
      <c r="G4014" s="104">
        <f t="shared" si="503"/>
        <v>4004</v>
      </c>
      <c r="H4014" s="104">
        <f t="shared" ca="1" si="497"/>
        <v>100.32618809699727</v>
      </c>
    </row>
    <row r="4015" spans="1:8">
      <c r="A4015" s="104">
        <f t="shared" si="502"/>
        <v>4005</v>
      </c>
      <c r="B4015" s="104">
        <f t="shared" ca="1" si="498"/>
        <v>-0.24103026372251102</v>
      </c>
      <c r="C4015" s="104">
        <f t="shared" ca="1" si="499"/>
        <v>-2.3103026372251102E-4</v>
      </c>
      <c r="D4015" s="104">
        <f t="shared" ca="1" si="500"/>
        <v>100.0030255423129</v>
      </c>
      <c r="E4015" s="104">
        <f t="shared" ca="1" si="501"/>
        <v>4.6081957283010428</v>
      </c>
      <c r="F4015" s="104">
        <f t="shared" ca="1" si="496"/>
        <v>100.30301238855105</v>
      </c>
      <c r="G4015" s="104">
        <f t="shared" si="503"/>
        <v>4005</v>
      </c>
      <c r="H4015" s="104">
        <f t="shared" ca="1" si="497"/>
        <v>100.30301238855105</v>
      </c>
    </row>
    <row r="4016" spans="1:8">
      <c r="A4016" s="104">
        <f t="shared" si="502"/>
        <v>4006</v>
      </c>
      <c r="B4016" s="104">
        <f t="shared" ca="1" si="498"/>
        <v>-1.0000328859844281</v>
      </c>
      <c r="C4016" s="104">
        <f t="shared" ca="1" si="499"/>
        <v>-9.9003288598442803E-4</v>
      </c>
      <c r="D4016" s="104">
        <f t="shared" ca="1" si="500"/>
        <v>100.00203550942692</v>
      </c>
      <c r="E4016" s="104">
        <f t="shared" ca="1" si="501"/>
        <v>4.6072056954150584</v>
      </c>
      <c r="F4016" s="104">
        <f t="shared" ca="1" si="496"/>
        <v>100.20375824826168</v>
      </c>
      <c r="G4016" s="104">
        <f t="shared" si="503"/>
        <v>4006</v>
      </c>
      <c r="H4016" s="104">
        <f t="shared" ca="1" si="497"/>
        <v>100.20375824826168</v>
      </c>
    </row>
    <row r="4017" spans="1:8">
      <c r="A4017" s="104">
        <f t="shared" si="502"/>
        <v>4007</v>
      </c>
      <c r="B4017" s="104">
        <f t="shared" ca="1" si="498"/>
        <v>-0.15479158191075476</v>
      </c>
      <c r="C4017" s="104">
        <f t="shared" ca="1" si="499"/>
        <v>-1.4479158191075476E-4</v>
      </c>
      <c r="D4017" s="104">
        <f t="shared" ca="1" si="500"/>
        <v>100.001890717845</v>
      </c>
      <c r="E4017" s="104">
        <f t="shared" ca="1" si="501"/>
        <v>4.6070609038331476</v>
      </c>
      <c r="F4017" s="104">
        <f t="shared" ca="1" si="496"/>
        <v>100.18925063790678</v>
      </c>
      <c r="G4017" s="104">
        <f t="shared" si="503"/>
        <v>4007</v>
      </c>
      <c r="H4017" s="104">
        <f t="shared" ca="1" si="497"/>
        <v>100.18925063790678</v>
      </c>
    </row>
    <row r="4018" spans="1:8">
      <c r="A4018" s="104">
        <f t="shared" si="502"/>
        <v>4008</v>
      </c>
      <c r="B4018" s="104">
        <f t="shared" ca="1" si="498"/>
        <v>1.2637613693403709</v>
      </c>
      <c r="C4018" s="104">
        <f t="shared" ca="1" si="499"/>
        <v>1.273761369340371E-3</v>
      </c>
      <c r="D4018" s="104">
        <f t="shared" ca="1" si="500"/>
        <v>100.00316447921435</v>
      </c>
      <c r="E4018" s="104">
        <f t="shared" ca="1" si="501"/>
        <v>4.6083346652024879</v>
      </c>
      <c r="F4018" s="104">
        <f t="shared" ca="1" si="496"/>
        <v>100.31694914644048</v>
      </c>
      <c r="G4018" s="104">
        <f t="shared" si="503"/>
        <v>4008</v>
      </c>
      <c r="H4018" s="104">
        <f t="shared" ca="1" si="497"/>
        <v>100.31694914644048</v>
      </c>
    </row>
    <row r="4019" spans="1:8">
      <c r="A4019" s="104">
        <f t="shared" si="502"/>
        <v>4009</v>
      </c>
      <c r="B4019" s="104">
        <f t="shared" ca="1" si="498"/>
        <v>0.46117578305110929</v>
      </c>
      <c r="C4019" s="104">
        <f t="shared" ca="1" si="499"/>
        <v>4.7117578305110931E-4</v>
      </c>
      <c r="D4019" s="104">
        <f t="shared" ca="1" si="500"/>
        <v>100.0036356549974</v>
      </c>
      <c r="E4019" s="104">
        <f t="shared" ca="1" si="501"/>
        <v>4.6088058409855392</v>
      </c>
      <c r="F4019" s="104">
        <f t="shared" ca="1" si="496"/>
        <v>100.36422720077034</v>
      </c>
      <c r="G4019" s="104">
        <f t="shared" si="503"/>
        <v>4009</v>
      </c>
      <c r="H4019" s="104">
        <f t="shared" ca="1" si="497"/>
        <v>100.36422720077034</v>
      </c>
    </row>
    <row r="4020" spans="1:8">
      <c r="A4020" s="104">
        <f t="shared" si="502"/>
        <v>4010</v>
      </c>
      <c r="B4020" s="104">
        <f t="shared" ca="1" si="498"/>
        <v>1.2683608895223695</v>
      </c>
      <c r="C4020" s="104">
        <f t="shared" ca="1" si="499"/>
        <v>1.2783608895223695E-3</v>
      </c>
      <c r="D4020" s="104">
        <f t="shared" ca="1" si="500"/>
        <v>100.00491401588692</v>
      </c>
      <c r="E4020" s="104">
        <f t="shared" ca="1" si="501"/>
        <v>4.6100842018750612</v>
      </c>
      <c r="F4020" s="104">
        <f t="shared" ca="1" si="496"/>
        <v>100.49261094642675</v>
      </c>
      <c r="G4020" s="104">
        <f t="shared" si="503"/>
        <v>4010</v>
      </c>
      <c r="H4020" s="104">
        <f t="shared" ca="1" si="497"/>
        <v>100.49261094642675</v>
      </c>
    </row>
    <row r="4021" spans="1:8">
      <c r="A4021" s="104">
        <f t="shared" si="502"/>
        <v>4011</v>
      </c>
      <c r="B4021" s="104">
        <f t="shared" ca="1" si="498"/>
        <v>0.46422098985634819</v>
      </c>
      <c r="C4021" s="104">
        <f t="shared" ca="1" si="499"/>
        <v>4.7422098985634822E-4</v>
      </c>
      <c r="D4021" s="104">
        <f t="shared" ca="1" si="500"/>
        <v>100.00538823687678</v>
      </c>
      <c r="E4021" s="104">
        <f t="shared" ca="1" si="501"/>
        <v>4.6105584228649175</v>
      </c>
      <c r="F4021" s="104">
        <f t="shared" ca="1" si="496"/>
        <v>100.5402779533173</v>
      </c>
      <c r="G4021" s="104">
        <f t="shared" si="503"/>
        <v>4011</v>
      </c>
      <c r="H4021" s="104">
        <f t="shared" ca="1" si="497"/>
        <v>100.5402779533173</v>
      </c>
    </row>
    <row r="4022" spans="1:8">
      <c r="A4022" s="104">
        <f t="shared" si="502"/>
        <v>4012</v>
      </c>
      <c r="B4022" s="104">
        <f t="shared" ca="1" si="498"/>
        <v>1.8266704059733576</v>
      </c>
      <c r="C4022" s="104">
        <f t="shared" ca="1" si="499"/>
        <v>1.8366704059733577E-3</v>
      </c>
      <c r="D4022" s="104">
        <f t="shared" ca="1" si="500"/>
        <v>100.00722490728276</v>
      </c>
      <c r="E4022" s="104">
        <f t="shared" ca="1" si="501"/>
        <v>4.6123950932708908</v>
      </c>
      <c r="F4022" s="104">
        <f t="shared" ca="1" si="496"/>
        <v>100.72510698949507</v>
      </c>
      <c r="G4022" s="104">
        <f t="shared" si="503"/>
        <v>4012</v>
      </c>
      <c r="H4022" s="104">
        <f t="shared" ca="1" si="497"/>
        <v>100.72510698949507</v>
      </c>
    </row>
    <row r="4023" spans="1:8">
      <c r="A4023" s="104">
        <f t="shared" si="502"/>
        <v>4013</v>
      </c>
      <c r="B4023" s="104">
        <f t="shared" ca="1" si="498"/>
        <v>0.39519541278188053</v>
      </c>
      <c r="C4023" s="104">
        <f t="shared" ca="1" si="499"/>
        <v>4.0519541278188058E-4</v>
      </c>
      <c r="D4023" s="104">
        <f t="shared" ca="1" si="500"/>
        <v>100.00763010269554</v>
      </c>
      <c r="E4023" s="104">
        <f t="shared" ca="1" si="501"/>
        <v>4.6128002886836725</v>
      </c>
      <c r="F4023" s="104">
        <f t="shared" ca="1" si="496"/>
        <v>100.76592861060746</v>
      </c>
      <c r="G4023" s="104">
        <f t="shared" si="503"/>
        <v>4013</v>
      </c>
      <c r="H4023" s="104">
        <f t="shared" ca="1" si="497"/>
        <v>100.76592861060746</v>
      </c>
    </row>
    <row r="4024" spans="1:8">
      <c r="A4024" s="104">
        <f t="shared" si="502"/>
        <v>4014</v>
      </c>
      <c r="B4024" s="104">
        <f t="shared" ca="1" si="498"/>
        <v>0.70683354115316877</v>
      </c>
      <c r="C4024" s="104">
        <f t="shared" ca="1" si="499"/>
        <v>7.1683354115316877E-4</v>
      </c>
      <c r="D4024" s="104">
        <f t="shared" ca="1" si="500"/>
        <v>100.00834693623669</v>
      </c>
      <c r="E4024" s="104">
        <f t="shared" ca="1" si="501"/>
        <v>4.6135171222248257</v>
      </c>
      <c r="F4024" s="104">
        <f t="shared" ca="1" si="496"/>
        <v>100.83818690353083</v>
      </c>
      <c r="G4024" s="104">
        <f t="shared" si="503"/>
        <v>4014</v>
      </c>
      <c r="H4024" s="104">
        <f t="shared" ca="1" si="497"/>
        <v>100.83818690353083</v>
      </c>
    </row>
    <row r="4025" spans="1:8">
      <c r="A4025" s="104">
        <f t="shared" si="502"/>
        <v>4015</v>
      </c>
      <c r="B4025" s="104">
        <f t="shared" ca="1" si="498"/>
        <v>0.18455354254852924</v>
      </c>
      <c r="C4025" s="104">
        <f t="shared" ca="1" si="499"/>
        <v>1.9455354254852925E-4</v>
      </c>
      <c r="D4025" s="104">
        <f t="shared" ca="1" si="500"/>
        <v>100.00854148977923</v>
      </c>
      <c r="E4025" s="104">
        <f t="shared" ca="1" si="501"/>
        <v>4.613711675767374</v>
      </c>
      <c r="F4025" s="104">
        <f t="shared" ca="1" si="496"/>
        <v>100.85780723855801</v>
      </c>
      <c r="G4025" s="104">
        <f t="shared" si="503"/>
        <v>4015</v>
      </c>
      <c r="H4025" s="104">
        <f t="shared" ca="1" si="497"/>
        <v>100.85780723855801</v>
      </c>
    </row>
    <row r="4026" spans="1:8">
      <c r="A4026" s="104">
        <f t="shared" si="502"/>
        <v>4016</v>
      </c>
      <c r="B4026" s="104">
        <f t="shared" ca="1" si="498"/>
        <v>0.46912796400516299</v>
      </c>
      <c r="C4026" s="104">
        <f t="shared" ca="1" si="499"/>
        <v>4.79127964005163E-4</v>
      </c>
      <c r="D4026" s="104">
        <f t="shared" ca="1" si="500"/>
        <v>100.00902061774323</v>
      </c>
      <c r="E4026" s="104">
        <f t="shared" ca="1" si="501"/>
        <v>4.614190803731379</v>
      </c>
      <c r="F4026" s="104">
        <f t="shared" ca="1" si="496"/>
        <v>100.90614261288431</v>
      </c>
      <c r="G4026" s="104">
        <f t="shared" si="503"/>
        <v>4016</v>
      </c>
      <c r="H4026" s="104">
        <f t="shared" ca="1" si="497"/>
        <v>100.90614261288431</v>
      </c>
    </row>
    <row r="4027" spans="1:8">
      <c r="A4027" s="104">
        <f t="shared" si="502"/>
        <v>4017</v>
      </c>
      <c r="B4027" s="104">
        <f t="shared" ca="1" si="498"/>
        <v>0.19069601838713751</v>
      </c>
      <c r="C4027" s="104">
        <f t="shared" ca="1" si="499"/>
        <v>2.0069601838713751E-4</v>
      </c>
      <c r="D4027" s="104">
        <f t="shared" ca="1" si="500"/>
        <v>100.00922131376161</v>
      </c>
      <c r="E4027" s="104">
        <f t="shared" ca="1" si="501"/>
        <v>4.6143914997497664</v>
      </c>
      <c r="F4027" s="104">
        <f t="shared" ca="1" si="496"/>
        <v>100.92639610626729</v>
      </c>
      <c r="G4027" s="104">
        <f t="shared" si="503"/>
        <v>4017</v>
      </c>
      <c r="H4027" s="104">
        <f t="shared" ca="1" si="497"/>
        <v>100.92639610626729</v>
      </c>
    </row>
    <row r="4028" spans="1:8">
      <c r="A4028" s="104">
        <f t="shared" si="502"/>
        <v>4018</v>
      </c>
      <c r="B4028" s="104">
        <f t="shared" ca="1" si="498"/>
        <v>1.6571559371508851E-2</v>
      </c>
      <c r="C4028" s="104">
        <f t="shared" ca="1" si="499"/>
        <v>2.657155937150885E-5</v>
      </c>
      <c r="D4028" s="104">
        <f t="shared" ca="1" si="500"/>
        <v>100.00924788532099</v>
      </c>
      <c r="E4028" s="104">
        <f t="shared" ca="1" si="501"/>
        <v>4.6144180713091378</v>
      </c>
      <c r="F4028" s="104">
        <f t="shared" ca="1" si="496"/>
        <v>100.92907791362333</v>
      </c>
      <c r="G4028" s="104">
        <f t="shared" si="503"/>
        <v>4018</v>
      </c>
      <c r="H4028" s="104">
        <f t="shared" ca="1" si="497"/>
        <v>100.92907791362333</v>
      </c>
    </row>
    <row r="4029" spans="1:8">
      <c r="A4029" s="104">
        <f t="shared" si="502"/>
        <v>4019</v>
      </c>
      <c r="B4029" s="104">
        <f t="shared" ca="1" si="498"/>
        <v>0.70304678006197019</v>
      </c>
      <c r="C4029" s="104">
        <f t="shared" ca="1" si="499"/>
        <v>7.1304678006197026E-4</v>
      </c>
      <c r="D4029" s="104">
        <f t="shared" ca="1" si="500"/>
        <v>100.00996093210105</v>
      </c>
      <c r="E4029" s="104">
        <f t="shared" ca="1" si="501"/>
        <v>4.6151311180891996</v>
      </c>
      <c r="F4029" s="104">
        <f t="shared" ca="1" si="496"/>
        <v>101.00107073171749</v>
      </c>
      <c r="G4029" s="104">
        <f t="shared" si="503"/>
        <v>4019</v>
      </c>
      <c r="H4029" s="104">
        <f t="shared" ca="1" si="497"/>
        <v>101.00107073171749</v>
      </c>
    </row>
    <row r="4030" spans="1:8">
      <c r="A4030" s="104">
        <f t="shared" si="502"/>
        <v>4020</v>
      </c>
      <c r="B4030" s="104">
        <f t="shared" ca="1" si="498"/>
        <v>-0.85257329845909235</v>
      </c>
      <c r="C4030" s="104">
        <f t="shared" ca="1" si="499"/>
        <v>-8.425732984590924E-4</v>
      </c>
      <c r="D4030" s="104">
        <f t="shared" ca="1" si="500"/>
        <v>100.0091183588026</v>
      </c>
      <c r="E4030" s="104">
        <f t="shared" ca="1" si="501"/>
        <v>4.6142885447907407</v>
      </c>
      <c r="F4030" s="104">
        <f t="shared" ca="1" si="496"/>
        <v>100.91600576816916</v>
      </c>
      <c r="G4030" s="104">
        <f t="shared" si="503"/>
        <v>4020</v>
      </c>
      <c r="H4030" s="104">
        <f t="shared" ca="1" si="497"/>
        <v>100.91600576816916</v>
      </c>
    </row>
    <row r="4031" spans="1:8">
      <c r="A4031" s="104">
        <f t="shared" si="502"/>
        <v>4021</v>
      </c>
      <c r="B4031" s="104">
        <f t="shared" ca="1" si="498"/>
        <v>0.13835493083138301</v>
      </c>
      <c r="C4031" s="104">
        <f t="shared" ca="1" si="499"/>
        <v>1.4835493083138301E-4</v>
      </c>
      <c r="D4031" s="104">
        <f t="shared" ca="1" si="500"/>
        <v>100.00926671373342</v>
      </c>
      <c r="E4031" s="104">
        <f t="shared" ca="1" si="501"/>
        <v>4.6144368997215723</v>
      </c>
      <c r="F4031" s="104">
        <f t="shared" ca="1" si="496"/>
        <v>100.93097826581916</v>
      </c>
      <c r="G4031" s="104">
        <f t="shared" si="503"/>
        <v>4021</v>
      </c>
      <c r="H4031" s="104">
        <f t="shared" ca="1" si="497"/>
        <v>100.93097826581916</v>
      </c>
    </row>
    <row r="4032" spans="1:8">
      <c r="A4032" s="104">
        <f t="shared" si="502"/>
        <v>4022</v>
      </c>
      <c r="B4032" s="104">
        <f t="shared" ca="1" si="498"/>
        <v>-1.7924201663230841</v>
      </c>
      <c r="C4032" s="104">
        <f t="shared" ca="1" si="499"/>
        <v>-1.782420166323084E-3</v>
      </c>
      <c r="D4032" s="104">
        <f t="shared" ca="1" si="500"/>
        <v>100.0074842935671</v>
      </c>
      <c r="E4032" s="104">
        <f t="shared" ca="1" si="501"/>
        <v>4.6126544795552489</v>
      </c>
      <c r="F4032" s="104">
        <f t="shared" ca="1" si="496"/>
        <v>100.75123708948692</v>
      </c>
      <c r="G4032" s="104">
        <f t="shared" si="503"/>
        <v>4022</v>
      </c>
      <c r="H4032" s="104">
        <f t="shared" ca="1" si="497"/>
        <v>100.75123708948692</v>
      </c>
    </row>
    <row r="4033" spans="1:8">
      <c r="A4033" s="104">
        <f t="shared" si="502"/>
        <v>4023</v>
      </c>
      <c r="B4033" s="104">
        <f t="shared" ca="1" si="498"/>
        <v>-1.5531171977832803</v>
      </c>
      <c r="C4033" s="104">
        <f t="shared" ca="1" si="499"/>
        <v>-1.5431171977832803E-3</v>
      </c>
      <c r="D4033" s="104">
        <f t="shared" ca="1" si="500"/>
        <v>100.00594117636932</v>
      </c>
      <c r="E4033" s="104">
        <f t="shared" ca="1" si="501"/>
        <v>4.611111362357466</v>
      </c>
      <c r="F4033" s="104">
        <f t="shared" ca="1" si="496"/>
        <v>100.59588601611971</v>
      </c>
      <c r="G4033" s="104">
        <f t="shared" si="503"/>
        <v>4023</v>
      </c>
      <c r="H4033" s="104">
        <f t="shared" ca="1" si="497"/>
        <v>100.59588601611971</v>
      </c>
    </row>
    <row r="4034" spans="1:8">
      <c r="A4034" s="104">
        <f t="shared" si="502"/>
        <v>4024</v>
      </c>
      <c r="B4034" s="104">
        <f t="shared" ca="1" si="498"/>
        <v>-5.4799974833053655E-2</v>
      </c>
      <c r="C4034" s="104">
        <f t="shared" ca="1" si="499"/>
        <v>-4.4799974833053658E-5</v>
      </c>
      <c r="D4034" s="104">
        <f t="shared" ca="1" si="500"/>
        <v>100.00589637639449</v>
      </c>
      <c r="E4034" s="104">
        <f t="shared" ca="1" si="501"/>
        <v>4.611066562382633</v>
      </c>
      <c r="F4034" s="104">
        <f t="shared" ca="1" si="496"/>
        <v>100.59137942390625</v>
      </c>
      <c r="G4034" s="104">
        <f t="shared" si="503"/>
        <v>4024</v>
      </c>
      <c r="H4034" s="104">
        <f t="shared" ca="1" si="497"/>
        <v>100.59137942390625</v>
      </c>
    </row>
    <row r="4035" spans="1:8">
      <c r="A4035" s="104">
        <f t="shared" si="502"/>
        <v>4025</v>
      </c>
      <c r="B4035" s="104">
        <f t="shared" ca="1" si="498"/>
        <v>1.7567777592093119E-3</v>
      </c>
      <c r="C4035" s="104">
        <f t="shared" ca="1" si="499"/>
        <v>1.1756777759209313E-5</v>
      </c>
      <c r="D4035" s="104">
        <f t="shared" ca="1" si="500"/>
        <v>100.00590813317224</v>
      </c>
      <c r="E4035" s="104">
        <f t="shared" ca="1" si="501"/>
        <v>4.6110783191603923</v>
      </c>
      <c r="F4035" s="104">
        <f t="shared" ca="1" si="496"/>
        <v>100.59256206135062</v>
      </c>
      <c r="G4035" s="104">
        <f t="shared" si="503"/>
        <v>4025</v>
      </c>
      <c r="H4035" s="104">
        <f t="shared" ca="1" si="497"/>
        <v>100.59256206135062</v>
      </c>
    </row>
    <row r="4036" spans="1:8">
      <c r="A4036" s="104">
        <f t="shared" si="502"/>
        <v>4026</v>
      </c>
      <c r="B4036" s="104">
        <f t="shared" ca="1" si="498"/>
        <v>1.8527664050266668</v>
      </c>
      <c r="C4036" s="104">
        <f t="shared" ca="1" si="499"/>
        <v>1.8627664050266668E-3</v>
      </c>
      <c r="D4036" s="104">
        <f t="shared" ca="1" si="500"/>
        <v>100.00777089957727</v>
      </c>
      <c r="E4036" s="104">
        <f t="shared" ca="1" si="501"/>
        <v>4.6129410855654189</v>
      </c>
      <c r="F4036" s="104">
        <f t="shared" ca="1" si="496"/>
        <v>100.78011713796887</v>
      </c>
      <c r="G4036" s="104">
        <f t="shared" si="503"/>
        <v>4026</v>
      </c>
      <c r="H4036" s="104">
        <f t="shared" ca="1" si="497"/>
        <v>100.78011713796887</v>
      </c>
    </row>
    <row r="4037" spans="1:8">
      <c r="A4037" s="104">
        <f t="shared" si="502"/>
        <v>4027</v>
      </c>
      <c r="B4037" s="104">
        <f t="shared" ca="1" si="498"/>
        <v>0.19829902045196679</v>
      </c>
      <c r="C4037" s="104">
        <f t="shared" ca="1" si="499"/>
        <v>2.0829902045196679E-4</v>
      </c>
      <c r="D4037" s="104">
        <f t="shared" ca="1" si="500"/>
        <v>100.00797919859772</v>
      </c>
      <c r="E4037" s="104">
        <f t="shared" ca="1" si="501"/>
        <v>4.6131493845858706</v>
      </c>
      <c r="F4037" s="104">
        <f t="shared" ca="1" si="496"/>
        <v>100.80111172414969</v>
      </c>
      <c r="G4037" s="104">
        <f t="shared" si="503"/>
        <v>4027</v>
      </c>
      <c r="H4037" s="104">
        <f t="shared" ca="1" si="497"/>
        <v>100.80111172414969</v>
      </c>
    </row>
    <row r="4038" spans="1:8">
      <c r="A4038" s="104">
        <f t="shared" si="502"/>
        <v>4028</v>
      </c>
      <c r="B4038" s="104">
        <f t="shared" ca="1" si="498"/>
        <v>-0.61849068838373511</v>
      </c>
      <c r="C4038" s="104">
        <f t="shared" ca="1" si="499"/>
        <v>-6.0849068838373505E-4</v>
      </c>
      <c r="D4038" s="104">
        <f t="shared" ca="1" si="500"/>
        <v>100.00737070790935</v>
      </c>
      <c r="E4038" s="104">
        <f t="shared" ca="1" si="501"/>
        <v>4.6125408938974868</v>
      </c>
      <c r="F4038" s="104">
        <f t="shared" ca="1" si="496"/>
        <v>100.73979384385837</v>
      </c>
      <c r="G4038" s="104">
        <f t="shared" si="503"/>
        <v>4028</v>
      </c>
      <c r="H4038" s="104">
        <f t="shared" ca="1" si="497"/>
        <v>100.73979384385837</v>
      </c>
    </row>
    <row r="4039" spans="1:8">
      <c r="A4039" s="104">
        <f t="shared" si="502"/>
        <v>4029</v>
      </c>
      <c r="B4039" s="104">
        <f t="shared" ca="1" si="498"/>
        <v>-0.92772063098905755</v>
      </c>
      <c r="C4039" s="104">
        <f t="shared" ca="1" si="499"/>
        <v>-9.1772063098905757E-4</v>
      </c>
      <c r="D4039" s="104">
        <f t="shared" ca="1" si="500"/>
        <v>100.00645298727835</v>
      </c>
      <c r="E4039" s="104">
        <f t="shared" ca="1" si="501"/>
        <v>4.6116231732664978</v>
      </c>
      <c r="F4039" s="104">
        <f t="shared" ca="1" si="496"/>
        <v>100.64738526580119</v>
      </c>
      <c r="G4039" s="104">
        <f t="shared" si="503"/>
        <v>4029</v>
      </c>
      <c r="H4039" s="104">
        <f t="shared" ca="1" si="497"/>
        <v>100.64738526580119</v>
      </c>
    </row>
    <row r="4040" spans="1:8">
      <c r="A4040" s="104">
        <f t="shared" si="502"/>
        <v>4030</v>
      </c>
      <c r="B4040" s="104">
        <f t="shared" ca="1" si="498"/>
        <v>0.70621870819310129</v>
      </c>
      <c r="C4040" s="104">
        <f t="shared" ca="1" si="499"/>
        <v>7.162187081931013E-4</v>
      </c>
      <c r="D4040" s="104">
        <f t="shared" ca="1" si="500"/>
        <v>100.00716920598654</v>
      </c>
      <c r="E4040" s="104">
        <f t="shared" ca="1" si="501"/>
        <v>4.6123393919746913</v>
      </c>
      <c r="F4040" s="104">
        <f t="shared" ca="1" si="496"/>
        <v>100.71949662672962</v>
      </c>
      <c r="G4040" s="104">
        <f t="shared" si="503"/>
        <v>4030</v>
      </c>
      <c r="H4040" s="104">
        <f t="shared" ca="1" si="497"/>
        <v>100.71949662672962</v>
      </c>
    </row>
    <row r="4041" spans="1:8">
      <c r="A4041" s="104">
        <f t="shared" si="502"/>
        <v>4031</v>
      </c>
      <c r="B4041" s="104">
        <f t="shared" ca="1" si="498"/>
        <v>-3.580763540513171E-2</v>
      </c>
      <c r="C4041" s="104">
        <f t="shared" ca="1" si="499"/>
        <v>-2.5807635405131714E-5</v>
      </c>
      <c r="D4041" s="104">
        <f t="shared" ca="1" si="500"/>
        <v>100.00714339835113</v>
      </c>
      <c r="E4041" s="104">
        <f t="shared" ca="1" si="501"/>
        <v>4.6123135843392866</v>
      </c>
      <c r="F4041" s="104">
        <f t="shared" ca="1" si="496"/>
        <v>100.71689732822355</v>
      </c>
      <c r="G4041" s="104">
        <f t="shared" si="503"/>
        <v>4031</v>
      </c>
      <c r="H4041" s="104">
        <f t="shared" ca="1" si="497"/>
        <v>100.71689732822355</v>
      </c>
    </row>
    <row r="4042" spans="1:8">
      <c r="A4042" s="104">
        <f t="shared" si="502"/>
        <v>4032</v>
      </c>
      <c r="B4042" s="104">
        <f t="shared" ca="1" si="498"/>
        <v>0.72313867635313955</v>
      </c>
      <c r="C4042" s="104">
        <f t="shared" ca="1" si="499"/>
        <v>7.3313867635313955E-4</v>
      </c>
      <c r="D4042" s="104">
        <f t="shared" ca="1" si="500"/>
        <v>100.00787653702749</v>
      </c>
      <c r="E4042" s="104">
        <f t="shared" ca="1" si="501"/>
        <v>4.61304672301564</v>
      </c>
      <c r="F4042" s="104">
        <f t="shared" ref="F4042:F4105" ca="1" si="504">EXP(E4042)</f>
        <v>100.79076385491243</v>
      </c>
      <c r="G4042" s="104">
        <f t="shared" si="503"/>
        <v>4032</v>
      </c>
      <c r="H4042" s="104">
        <f t="shared" ref="H4042:H4105" ca="1" si="505">F4042</f>
        <v>100.79076385491243</v>
      </c>
    </row>
    <row r="4043" spans="1:8">
      <c r="A4043" s="104">
        <f t="shared" si="502"/>
        <v>4033</v>
      </c>
      <c r="B4043" s="104">
        <f t="shared" ref="B4043:B4106" ca="1" si="506">NORMINV(RAND(),0,1)</f>
        <v>1.3444441606648034</v>
      </c>
      <c r="C4043" s="104">
        <f t="shared" ref="C4043:C4106" ca="1" si="507">$E$2+B4043*$C$3</f>
        <v>1.3544441606648035E-3</v>
      </c>
      <c r="D4043" s="104">
        <f t="shared" ref="D4043:D4106" ca="1" si="508">D4042+C4043</f>
        <v>100.00923098118815</v>
      </c>
      <c r="E4043" s="104">
        <f t="shared" ref="E4043:E4106" ca="1" si="509">E4042+C4043</f>
        <v>4.6144011671763048</v>
      </c>
      <c r="F4043" s="104">
        <f t="shared" ca="1" si="504"/>
        <v>100.9273718095037</v>
      </c>
      <c r="G4043" s="104">
        <f t="shared" si="503"/>
        <v>4033</v>
      </c>
      <c r="H4043" s="104">
        <f t="shared" ca="1" si="505"/>
        <v>100.9273718095037</v>
      </c>
    </row>
    <row r="4044" spans="1:8">
      <c r="A4044" s="104">
        <f t="shared" ref="A4044:A4107" si="510">A4043+1</f>
        <v>4034</v>
      </c>
      <c r="B4044" s="104">
        <f t="shared" ca="1" si="506"/>
        <v>-1.1840884164909515</v>
      </c>
      <c r="C4044" s="104">
        <f t="shared" ca="1" si="507"/>
        <v>-1.1740884164909515E-3</v>
      </c>
      <c r="D4044" s="104">
        <f t="shared" ca="1" si="508"/>
        <v>100.00805689277166</v>
      </c>
      <c r="E4044" s="104">
        <f t="shared" ca="1" si="509"/>
        <v>4.613227078759814</v>
      </c>
      <c r="F4044" s="104">
        <f t="shared" ca="1" si="504"/>
        <v>100.80894368750269</v>
      </c>
      <c r="G4044" s="104">
        <f t="shared" ref="G4044:G4107" si="511">G4043+1</f>
        <v>4034</v>
      </c>
      <c r="H4044" s="104">
        <f t="shared" ca="1" si="505"/>
        <v>100.80894368750269</v>
      </c>
    </row>
    <row r="4045" spans="1:8">
      <c r="A4045" s="104">
        <f t="shared" si="510"/>
        <v>4035</v>
      </c>
      <c r="B4045" s="104">
        <f t="shared" ca="1" si="506"/>
        <v>0.45933083511584372</v>
      </c>
      <c r="C4045" s="104">
        <f t="shared" ca="1" si="507"/>
        <v>4.6933083511584373E-4</v>
      </c>
      <c r="D4045" s="104">
        <f t="shared" ca="1" si="508"/>
        <v>100.00852622360678</v>
      </c>
      <c r="E4045" s="104">
        <f t="shared" ca="1" si="509"/>
        <v>4.6136964095949295</v>
      </c>
      <c r="F4045" s="104">
        <f t="shared" ca="1" si="504"/>
        <v>100.85626753763303</v>
      </c>
      <c r="G4045" s="104">
        <f t="shared" si="511"/>
        <v>4035</v>
      </c>
      <c r="H4045" s="104">
        <f t="shared" ca="1" si="505"/>
        <v>100.85626753763303</v>
      </c>
    </row>
    <row r="4046" spans="1:8">
      <c r="A4046" s="104">
        <f t="shared" si="510"/>
        <v>4036</v>
      </c>
      <c r="B4046" s="104">
        <f t="shared" ca="1" si="506"/>
        <v>-0.26801718495401139</v>
      </c>
      <c r="C4046" s="104">
        <f t="shared" ca="1" si="507"/>
        <v>-2.580171849540114E-4</v>
      </c>
      <c r="D4046" s="104">
        <f t="shared" ca="1" si="508"/>
        <v>100.00826820642183</v>
      </c>
      <c r="E4046" s="104">
        <f t="shared" ca="1" si="509"/>
        <v>4.6134383924099751</v>
      </c>
      <c r="F4046" s="104">
        <f t="shared" ca="1" si="504"/>
        <v>100.83024824425473</v>
      </c>
      <c r="G4046" s="104">
        <f t="shared" si="511"/>
        <v>4036</v>
      </c>
      <c r="H4046" s="104">
        <f t="shared" ca="1" si="505"/>
        <v>100.83024824425473</v>
      </c>
    </row>
    <row r="4047" spans="1:8">
      <c r="A4047" s="104">
        <f t="shared" si="510"/>
        <v>4037</v>
      </c>
      <c r="B4047" s="104">
        <f t="shared" ca="1" si="506"/>
        <v>0.18149357002250199</v>
      </c>
      <c r="C4047" s="104">
        <f t="shared" ca="1" si="507"/>
        <v>1.9149357002250198E-4</v>
      </c>
      <c r="D4047" s="104">
        <f t="shared" ca="1" si="508"/>
        <v>100.00845969999186</v>
      </c>
      <c r="E4047" s="104">
        <f t="shared" ca="1" si="509"/>
        <v>4.6136298859799973</v>
      </c>
      <c r="F4047" s="104">
        <f t="shared" ca="1" si="504"/>
        <v>100.84955843728714</v>
      </c>
      <c r="G4047" s="104">
        <f t="shared" si="511"/>
        <v>4037</v>
      </c>
      <c r="H4047" s="104">
        <f t="shared" ca="1" si="505"/>
        <v>100.84955843728714</v>
      </c>
    </row>
    <row r="4048" spans="1:8">
      <c r="A4048" s="104">
        <f t="shared" si="510"/>
        <v>4038</v>
      </c>
      <c r="B4048" s="104">
        <f t="shared" ca="1" si="506"/>
        <v>-0.20120128959147598</v>
      </c>
      <c r="C4048" s="104">
        <f t="shared" ca="1" si="507"/>
        <v>-1.9120128959147599E-4</v>
      </c>
      <c r="D4048" s="104">
        <f t="shared" ca="1" si="508"/>
        <v>100.00826849870226</v>
      </c>
      <c r="E4048" s="104">
        <f t="shared" ca="1" si="509"/>
        <v>4.6134386846904061</v>
      </c>
      <c r="F4048" s="104">
        <f t="shared" ca="1" si="504"/>
        <v>100.83027771496745</v>
      </c>
      <c r="G4048" s="104">
        <f t="shared" si="511"/>
        <v>4038</v>
      </c>
      <c r="H4048" s="104">
        <f t="shared" ca="1" si="505"/>
        <v>100.83027771496745</v>
      </c>
    </row>
    <row r="4049" spans="1:8">
      <c r="A4049" s="104">
        <f t="shared" si="510"/>
        <v>4039</v>
      </c>
      <c r="B4049" s="104">
        <f t="shared" ca="1" si="506"/>
        <v>-6.7321617349621138E-2</v>
      </c>
      <c r="C4049" s="104">
        <f t="shared" ca="1" si="507"/>
        <v>-5.7321617349621147E-5</v>
      </c>
      <c r="D4049" s="104">
        <f t="shared" ca="1" si="508"/>
        <v>100.00821117708492</v>
      </c>
      <c r="E4049" s="104">
        <f t="shared" ca="1" si="509"/>
        <v>4.6133813630730565</v>
      </c>
      <c r="F4049" s="104">
        <f t="shared" ca="1" si="504"/>
        <v>100.82449812602029</v>
      </c>
      <c r="G4049" s="104">
        <f t="shared" si="511"/>
        <v>4039</v>
      </c>
      <c r="H4049" s="104">
        <f t="shared" ca="1" si="505"/>
        <v>100.82449812602029</v>
      </c>
    </row>
    <row r="4050" spans="1:8">
      <c r="A4050" s="104">
        <f t="shared" si="510"/>
        <v>4040</v>
      </c>
      <c r="B4050" s="104">
        <f t="shared" ca="1" si="506"/>
        <v>1.5550839493621345</v>
      </c>
      <c r="C4050" s="104">
        <f t="shared" ca="1" si="507"/>
        <v>1.5650839493621346E-3</v>
      </c>
      <c r="D4050" s="104">
        <f t="shared" ca="1" si="508"/>
        <v>100.00977626103428</v>
      </c>
      <c r="E4050" s="104">
        <f t="shared" ca="1" si="509"/>
        <v>4.6149464470224189</v>
      </c>
      <c r="F4050" s="104">
        <f t="shared" ca="1" si="504"/>
        <v>100.98242047837356</v>
      </c>
      <c r="G4050" s="104">
        <f t="shared" si="511"/>
        <v>4040</v>
      </c>
      <c r="H4050" s="104">
        <f t="shared" ca="1" si="505"/>
        <v>100.98242047837356</v>
      </c>
    </row>
    <row r="4051" spans="1:8">
      <c r="A4051" s="104">
        <f t="shared" si="510"/>
        <v>4041</v>
      </c>
      <c r="B4051" s="104">
        <f t="shared" ca="1" si="506"/>
        <v>-1.1581879156498149</v>
      </c>
      <c r="C4051" s="104">
        <f t="shared" ca="1" si="507"/>
        <v>-1.148187915649815E-3</v>
      </c>
      <c r="D4051" s="104">
        <f t="shared" ca="1" si="508"/>
        <v>100.00862807311863</v>
      </c>
      <c r="E4051" s="104">
        <f t="shared" ca="1" si="509"/>
        <v>4.613798259106769</v>
      </c>
      <c r="F4051" s="104">
        <f t="shared" ca="1" si="504"/>
        <v>100.86654022237278</v>
      </c>
      <c r="G4051" s="104">
        <f t="shared" si="511"/>
        <v>4041</v>
      </c>
      <c r="H4051" s="104">
        <f t="shared" ca="1" si="505"/>
        <v>100.86654022237278</v>
      </c>
    </row>
    <row r="4052" spans="1:8">
      <c r="A4052" s="104">
        <f t="shared" si="510"/>
        <v>4042</v>
      </c>
      <c r="B4052" s="104">
        <f t="shared" ca="1" si="506"/>
        <v>-0.10102653110393914</v>
      </c>
      <c r="C4052" s="104">
        <f t="shared" ca="1" si="507"/>
        <v>-9.102653110393914E-5</v>
      </c>
      <c r="D4052" s="104">
        <f t="shared" ca="1" si="508"/>
        <v>100.00853704658752</v>
      </c>
      <c r="E4052" s="104">
        <f t="shared" ca="1" si="509"/>
        <v>4.6137072325756652</v>
      </c>
      <c r="F4052" s="104">
        <f t="shared" ca="1" si="504"/>
        <v>100.85735910898067</v>
      </c>
      <c r="G4052" s="104">
        <f t="shared" si="511"/>
        <v>4042</v>
      </c>
      <c r="H4052" s="104">
        <f t="shared" ca="1" si="505"/>
        <v>100.85735910898067</v>
      </c>
    </row>
    <row r="4053" spans="1:8">
      <c r="A4053" s="104">
        <f t="shared" si="510"/>
        <v>4043</v>
      </c>
      <c r="B4053" s="104">
        <f t="shared" ca="1" si="506"/>
        <v>0.52559816959869132</v>
      </c>
      <c r="C4053" s="104">
        <f t="shared" ca="1" si="507"/>
        <v>5.355981695986914E-4</v>
      </c>
      <c r="D4053" s="104">
        <f t="shared" ca="1" si="508"/>
        <v>100.00907264475713</v>
      </c>
      <c r="E4053" s="104">
        <f t="shared" ca="1" si="509"/>
        <v>4.6142428307452636</v>
      </c>
      <c r="F4053" s="104">
        <f t="shared" ca="1" si="504"/>
        <v>100.91139259473633</v>
      </c>
      <c r="G4053" s="104">
        <f t="shared" si="511"/>
        <v>4043</v>
      </c>
      <c r="H4053" s="104">
        <f t="shared" ca="1" si="505"/>
        <v>100.91139259473633</v>
      </c>
    </row>
    <row r="4054" spans="1:8">
      <c r="A4054" s="104">
        <f t="shared" si="510"/>
        <v>4044</v>
      </c>
      <c r="B4054" s="104">
        <f t="shared" ca="1" si="506"/>
        <v>1.4671809540205074</v>
      </c>
      <c r="C4054" s="104">
        <f t="shared" ca="1" si="507"/>
        <v>1.4771809540205074E-3</v>
      </c>
      <c r="D4054" s="104">
        <f t="shared" ca="1" si="508"/>
        <v>100.01054982571115</v>
      </c>
      <c r="E4054" s="104">
        <f t="shared" ca="1" si="509"/>
        <v>4.6157200116992838</v>
      </c>
      <c r="F4054" s="104">
        <f t="shared" ca="1" si="504"/>
        <v>101.0605671336891</v>
      </c>
      <c r="G4054" s="104">
        <f t="shared" si="511"/>
        <v>4044</v>
      </c>
      <c r="H4054" s="104">
        <f t="shared" ca="1" si="505"/>
        <v>101.0605671336891</v>
      </c>
    </row>
    <row r="4055" spans="1:8">
      <c r="A4055" s="104">
        <f t="shared" si="510"/>
        <v>4045</v>
      </c>
      <c r="B4055" s="104">
        <f t="shared" ca="1" si="506"/>
        <v>0.93853914591977561</v>
      </c>
      <c r="C4055" s="104">
        <f t="shared" ca="1" si="507"/>
        <v>9.485391459197757E-4</v>
      </c>
      <c r="D4055" s="104">
        <f t="shared" ca="1" si="508"/>
        <v>100.01149836485708</v>
      </c>
      <c r="E4055" s="104">
        <f t="shared" ca="1" si="509"/>
        <v>4.6166685508452039</v>
      </c>
      <c r="F4055" s="104">
        <f t="shared" ca="1" si="504"/>
        <v>101.15647251553807</v>
      </c>
      <c r="G4055" s="104">
        <f t="shared" si="511"/>
        <v>4045</v>
      </c>
      <c r="H4055" s="104">
        <f t="shared" ca="1" si="505"/>
        <v>101.15647251553807</v>
      </c>
    </row>
    <row r="4056" spans="1:8">
      <c r="A4056" s="104">
        <f t="shared" si="510"/>
        <v>4046</v>
      </c>
      <c r="B4056" s="104">
        <f t="shared" ca="1" si="506"/>
        <v>2.4305873734652339</v>
      </c>
      <c r="C4056" s="104">
        <f t="shared" ca="1" si="507"/>
        <v>2.4405873734652341E-3</v>
      </c>
      <c r="D4056" s="104">
        <f t="shared" ca="1" si="508"/>
        <v>100.01393895223055</v>
      </c>
      <c r="E4056" s="104">
        <f t="shared" ca="1" si="509"/>
        <v>4.6191091382186693</v>
      </c>
      <c r="F4056" s="104">
        <f t="shared" ca="1" si="504"/>
        <v>101.40365523792477</v>
      </c>
      <c r="G4056" s="104">
        <f t="shared" si="511"/>
        <v>4046</v>
      </c>
      <c r="H4056" s="104">
        <f t="shared" ca="1" si="505"/>
        <v>101.40365523792477</v>
      </c>
    </row>
    <row r="4057" spans="1:8">
      <c r="A4057" s="104">
        <f t="shared" si="510"/>
        <v>4047</v>
      </c>
      <c r="B4057" s="104">
        <f t="shared" ca="1" si="506"/>
        <v>1.492911322909773</v>
      </c>
      <c r="C4057" s="104">
        <f t="shared" ca="1" si="507"/>
        <v>1.5029113229097731E-3</v>
      </c>
      <c r="D4057" s="104">
        <f t="shared" ca="1" si="508"/>
        <v>100.01544186355346</v>
      </c>
      <c r="E4057" s="104">
        <f t="shared" ca="1" si="509"/>
        <v>4.6206120495415792</v>
      </c>
      <c r="F4057" s="104">
        <f t="shared" ca="1" si="504"/>
        <v>101.55617051933025</v>
      </c>
      <c r="G4057" s="104">
        <f t="shared" si="511"/>
        <v>4047</v>
      </c>
      <c r="H4057" s="104">
        <f t="shared" ca="1" si="505"/>
        <v>101.55617051933025</v>
      </c>
    </row>
    <row r="4058" spans="1:8">
      <c r="A4058" s="104">
        <f t="shared" si="510"/>
        <v>4048</v>
      </c>
      <c r="B4058" s="104">
        <f t="shared" ca="1" si="506"/>
        <v>0.38840512485082457</v>
      </c>
      <c r="C4058" s="104">
        <f t="shared" ca="1" si="507"/>
        <v>3.9840512485082462E-4</v>
      </c>
      <c r="D4058" s="104">
        <f t="shared" ca="1" si="508"/>
        <v>100.01584026867832</v>
      </c>
      <c r="E4058" s="104">
        <f t="shared" ca="1" si="509"/>
        <v>4.6210104546664299</v>
      </c>
      <c r="F4058" s="104">
        <f t="shared" ca="1" si="504"/>
        <v>101.59663907903087</v>
      </c>
      <c r="G4058" s="104">
        <f t="shared" si="511"/>
        <v>4048</v>
      </c>
      <c r="H4058" s="104">
        <f t="shared" ca="1" si="505"/>
        <v>101.59663907903087</v>
      </c>
    </row>
    <row r="4059" spans="1:8">
      <c r="A4059" s="104">
        <f t="shared" si="510"/>
        <v>4049</v>
      </c>
      <c r="B4059" s="104">
        <f t="shared" ca="1" si="506"/>
        <v>1.7109083738247919</v>
      </c>
      <c r="C4059" s="104">
        <f t="shared" ca="1" si="507"/>
        <v>1.720908373824792E-3</v>
      </c>
      <c r="D4059" s="104">
        <f t="shared" ca="1" si="508"/>
        <v>100.01756117705214</v>
      </c>
      <c r="E4059" s="104">
        <f t="shared" ca="1" si="509"/>
        <v>4.6227313630402547</v>
      </c>
      <c r="F4059" s="104">
        <f t="shared" ca="1" si="504"/>
        <v>101.771628112835</v>
      </c>
      <c r="G4059" s="104">
        <f t="shared" si="511"/>
        <v>4049</v>
      </c>
      <c r="H4059" s="104">
        <f t="shared" ca="1" si="505"/>
        <v>101.771628112835</v>
      </c>
    </row>
    <row r="4060" spans="1:8">
      <c r="A4060" s="104">
        <f t="shared" si="510"/>
        <v>4050</v>
      </c>
      <c r="B4060" s="104">
        <f t="shared" ca="1" si="506"/>
        <v>-1.1756954617393562</v>
      </c>
      <c r="C4060" s="104">
        <f t="shared" ca="1" si="507"/>
        <v>-1.1656954617393562E-3</v>
      </c>
      <c r="D4060" s="104">
        <f t="shared" ca="1" si="508"/>
        <v>100.01639548159041</v>
      </c>
      <c r="E4060" s="104">
        <f t="shared" ca="1" si="509"/>
        <v>4.6215656675785155</v>
      </c>
      <c r="F4060" s="104">
        <f t="shared" ca="1" si="504"/>
        <v>101.65306250693047</v>
      </c>
      <c r="G4060" s="104">
        <f t="shared" si="511"/>
        <v>4050</v>
      </c>
      <c r="H4060" s="104">
        <f t="shared" ca="1" si="505"/>
        <v>101.65306250693047</v>
      </c>
    </row>
    <row r="4061" spans="1:8">
      <c r="A4061" s="104">
        <f t="shared" si="510"/>
        <v>4051</v>
      </c>
      <c r="B4061" s="104">
        <f t="shared" ca="1" si="506"/>
        <v>0.21910548979315531</v>
      </c>
      <c r="C4061" s="104">
        <f t="shared" ca="1" si="507"/>
        <v>2.2910548979315532E-4</v>
      </c>
      <c r="D4061" s="104">
        <f t="shared" ca="1" si="508"/>
        <v>100.0166245870802</v>
      </c>
      <c r="E4061" s="104">
        <f t="shared" ca="1" si="509"/>
        <v>4.6217947730683084</v>
      </c>
      <c r="F4061" s="104">
        <f t="shared" ca="1" si="504"/>
        <v>101.67635444965916</v>
      </c>
      <c r="G4061" s="104">
        <f t="shared" si="511"/>
        <v>4051</v>
      </c>
      <c r="H4061" s="104">
        <f t="shared" ca="1" si="505"/>
        <v>101.67635444965916</v>
      </c>
    </row>
    <row r="4062" spans="1:8">
      <c r="A4062" s="104">
        <f t="shared" si="510"/>
        <v>4052</v>
      </c>
      <c r="B4062" s="104">
        <f t="shared" ca="1" si="506"/>
        <v>0.21153237286478527</v>
      </c>
      <c r="C4062" s="104">
        <f t="shared" ca="1" si="507"/>
        <v>2.2153237286478528E-4</v>
      </c>
      <c r="D4062" s="104">
        <f t="shared" ca="1" si="508"/>
        <v>100.01684611945306</v>
      </c>
      <c r="E4062" s="104">
        <f t="shared" ca="1" si="509"/>
        <v>4.6220163054411731</v>
      </c>
      <c r="F4062" s="104">
        <f t="shared" ca="1" si="504"/>
        <v>101.69888154887336</v>
      </c>
      <c r="G4062" s="104">
        <f t="shared" si="511"/>
        <v>4052</v>
      </c>
      <c r="H4062" s="104">
        <f t="shared" ca="1" si="505"/>
        <v>101.69888154887336</v>
      </c>
    </row>
    <row r="4063" spans="1:8">
      <c r="A4063" s="104">
        <f t="shared" si="510"/>
        <v>4053</v>
      </c>
      <c r="B4063" s="104">
        <f t="shared" ca="1" si="506"/>
        <v>-1.8600034508636645</v>
      </c>
      <c r="C4063" s="104">
        <f t="shared" ca="1" si="507"/>
        <v>-1.8500034508636646E-3</v>
      </c>
      <c r="D4063" s="104">
        <f t="shared" ca="1" si="508"/>
        <v>100.01499611600219</v>
      </c>
      <c r="E4063" s="104">
        <f t="shared" ca="1" si="509"/>
        <v>4.6201663019903094</v>
      </c>
      <c r="F4063" s="104">
        <f t="shared" ca="1" si="504"/>
        <v>101.51091219264843</v>
      </c>
      <c r="G4063" s="104">
        <f t="shared" si="511"/>
        <v>4053</v>
      </c>
      <c r="H4063" s="104">
        <f t="shared" ca="1" si="505"/>
        <v>101.51091219264843</v>
      </c>
    </row>
    <row r="4064" spans="1:8">
      <c r="A4064" s="104">
        <f t="shared" si="510"/>
        <v>4054</v>
      </c>
      <c r="B4064" s="104">
        <f t="shared" ca="1" si="506"/>
        <v>1.5529038916175013</v>
      </c>
      <c r="C4064" s="104">
        <f t="shared" ca="1" si="507"/>
        <v>1.5629038916175014E-3</v>
      </c>
      <c r="D4064" s="104">
        <f t="shared" ca="1" si="508"/>
        <v>100.01655901989382</v>
      </c>
      <c r="E4064" s="104">
        <f t="shared" ca="1" si="509"/>
        <v>4.6217292058819268</v>
      </c>
      <c r="F4064" s="104">
        <f t="shared" ca="1" si="504"/>
        <v>101.66968803572775</v>
      </c>
      <c r="G4064" s="104">
        <f t="shared" si="511"/>
        <v>4054</v>
      </c>
      <c r="H4064" s="104">
        <f t="shared" ca="1" si="505"/>
        <v>101.66968803572775</v>
      </c>
    </row>
    <row r="4065" spans="1:8">
      <c r="A4065" s="104">
        <f t="shared" si="510"/>
        <v>4055</v>
      </c>
      <c r="B4065" s="104">
        <f t="shared" ca="1" si="506"/>
        <v>0.37526109276050756</v>
      </c>
      <c r="C4065" s="104">
        <f t="shared" ca="1" si="507"/>
        <v>3.8526109276050758E-4</v>
      </c>
      <c r="D4065" s="104">
        <f t="shared" ca="1" si="508"/>
        <v>100.01694428098658</v>
      </c>
      <c r="E4065" s="104">
        <f t="shared" ca="1" si="509"/>
        <v>4.6221144669746872</v>
      </c>
      <c r="F4065" s="104">
        <f t="shared" ca="1" si="504"/>
        <v>101.70886495702818</v>
      </c>
      <c r="G4065" s="104">
        <f t="shared" si="511"/>
        <v>4055</v>
      </c>
      <c r="H4065" s="104">
        <f t="shared" ca="1" si="505"/>
        <v>101.70886495702818</v>
      </c>
    </row>
    <row r="4066" spans="1:8">
      <c r="A4066" s="104">
        <f t="shared" si="510"/>
        <v>4056</v>
      </c>
      <c r="B4066" s="104">
        <f t="shared" ca="1" si="506"/>
        <v>-0.39692674726757415</v>
      </c>
      <c r="C4066" s="104">
        <f t="shared" ca="1" si="507"/>
        <v>-3.8692674726757416E-4</v>
      </c>
      <c r="D4066" s="104">
        <f t="shared" ca="1" si="508"/>
        <v>100.01655735423931</v>
      </c>
      <c r="E4066" s="104">
        <f t="shared" ca="1" si="509"/>
        <v>4.6217275402274201</v>
      </c>
      <c r="F4066" s="104">
        <f t="shared" ca="1" si="504"/>
        <v>101.6695186892947</v>
      </c>
      <c r="G4066" s="104">
        <f t="shared" si="511"/>
        <v>4056</v>
      </c>
      <c r="H4066" s="104">
        <f t="shared" ca="1" si="505"/>
        <v>101.6695186892947</v>
      </c>
    </row>
    <row r="4067" spans="1:8">
      <c r="A4067" s="104">
        <f t="shared" si="510"/>
        <v>4057</v>
      </c>
      <c r="B4067" s="104">
        <f t="shared" ca="1" si="506"/>
        <v>-0.10293265299416762</v>
      </c>
      <c r="C4067" s="104">
        <f t="shared" ca="1" si="507"/>
        <v>-9.2932652994167619E-5</v>
      </c>
      <c r="D4067" s="104">
        <f t="shared" ca="1" si="508"/>
        <v>100.01646442158632</v>
      </c>
      <c r="E4067" s="104">
        <f t="shared" ca="1" si="509"/>
        <v>4.6216346075744257</v>
      </c>
      <c r="F4067" s="104">
        <f t="shared" ca="1" si="504"/>
        <v>101.66007071021393</v>
      </c>
      <c r="G4067" s="104">
        <f t="shared" si="511"/>
        <v>4057</v>
      </c>
      <c r="H4067" s="104">
        <f t="shared" ca="1" si="505"/>
        <v>101.66007071021393</v>
      </c>
    </row>
    <row r="4068" spans="1:8">
      <c r="A4068" s="104">
        <f t="shared" si="510"/>
        <v>4058</v>
      </c>
      <c r="B4068" s="104">
        <f t="shared" ca="1" si="506"/>
        <v>1.7873878183996053</v>
      </c>
      <c r="C4068" s="104">
        <f t="shared" ca="1" si="507"/>
        <v>1.7973878183996054E-3</v>
      </c>
      <c r="D4068" s="104">
        <f t="shared" ca="1" si="508"/>
        <v>100.01826180940472</v>
      </c>
      <c r="E4068" s="104">
        <f t="shared" ca="1" si="509"/>
        <v>4.6234319953928251</v>
      </c>
      <c r="F4068" s="104">
        <f t="shared" ca="1" si="504"/>
        <v>101.8429575930175</v>
      </c>
      <c r="G4068" s="104">
        <f t="shared" si="511"/>
        <v>4058</v>
      </c>
      <c r="H4068" s="104">
        <f t="shared" ca="1" si="505"/>
        <v>101.8429575930175</v>
      </c>
    </row>
    <row r="4069" spans="1:8">
      <c r="A4069" s="104">
        <f t="shared" si="510"/>
        <v>4059</v>
      </c>
      <c r="B4069" s="104">
        <f t="shared" ca="1" si="506"/>
        <v>-3.573734425630164</v>
      </c>
      <c r="C4069" s="104">
        <f t="shared" ca="1" si="507"/>
        <v>-3.5637344256301642E-3</v>
      </c>
      <c r="D4069" s="104">
        <f t="shared" ca="1" si="508"/>
        <v>100.01469807497909</v>
      </c>
      <c r="E4069" s="104">
        <f t="shared" ca="1" si="509"/>
        <v>4.6198682609671948</v>
      </c>
      <c r="F4069" s="104">
        <f t="shared" ca="1" si="504"/>
        <v>101.48066228460193</v>
      </c>
      <c r="G4069" s="104">
        <f t="shared" si="511"/>
        <v>4059</v>
      </c>
      <c r="H4069" s="104">
        <f t="shared" ca="1" si="505"/>
        <v>101.48066228460193</v>
      </c>
    </row>
    <row r="4070" spans="1:8">
      <c r="A4070" s="104">
        <f t="shared" si="510"/>
        <v>4060</v>
      </c>
      <c r="B4070" s="104">
        <f t="shared" ca="1" si="506"/>
        <v>0.43006262333631817</v>
      </c>
      <c r="C4070" s="104">
        <f t="shared" ca="1" si="507"/>
        <v>4.4006262333631823E-4</v>
      </c>
      <c r="D4070" s="104">
        <f t="shared" ca="1" si="508"/>
        <v>100.01513813760243</v>
      </c>
      <c r="E4070" s="104">
        <f t="shared" ca="1" si="509"/>
        <v>4.6203083235905309</v>
      </c>
      <c r="F4070" s="104">
        <f t="shared" ca="1" si="504"/>
        <v>101.52532995863083</v>
      </c>
      <c r="G4070" s="104">
        <f t="shared" si="511"/>
        <v>4060</v>
      </c>
      <c r="H4070" s="104">
        <f t="shared" ca="1" si="505"/>
        <v>101.52532995863083</v>
      </c>
    </row>
    <row r="4071" spans="1:8">
      <c r="A4071" s="104">
        <f t="shared" si="510"/>
        <v>4061</v>
      </c>
      <c r="B4071" s="104">
        <f t="shared" ca="1" si="506"/>
        <v>1.3670049712645258</v>
      </c>
      <c r="C4071" s="104">
        <f t="shared" ca="1" si="507"/>
        <v>1.3770049712645259E-3</v>
      </c>
      <c r="D4071" s="104">
        <f t="shared" ca="1" si="508"/>
        <v>100.0165151425737</v>
      </c>
      <c r="E4071" s="104">
        <f t="shared" ca="1" si="509"/>
        <v>4.6216853285617958</v>
      </c>
      <c r="F4071" s="104">
        <f t="shared" ca="1" si="504"/>
        <v>101.66522714014496</v>
      </c>
      <c r="G4071" s="104">
        <f t="shared" si="511"/>
        <v>4061</v>
      </c>
      <c r="H4071" s="104">
        <f t="shared" ca="1" si="505"/>
        <v>101.66522714014496</v>
      </c>
    </row>
    <row r="4072" spans="1:8">
      <c r="A4072" s="104">
        <f t="shared" si="510"/>
        <v>4062</v>
      </c>
      <c r="B4072" s="104">
        <f t="shared" ca="1" si="506"/>
        <v>-0.16171031668055325</v>
      </c>
      <c r="C4072" s="104">
        <f t="shared" ca="1" si="507"/>
        <v>-1.5171031668055325E-4</v>
      </c>
      <c r="D4072" s="104">
        <f t="shared" ca="1" si="508"/>
        <v>100.01636343225701</v>
      </c>
      <c r="E4072" s="104">
        <f t="shared" ca="1" si="509"/>
        <v>4.621533618245115</v>
      </c>
      <c r="F4072" s="104">
        <f t="shared" ca="1" si="504"/>
        <v>101.6498046462454</v>
      </c>
      <c r="G4072" s="104">
        <f t="shared" si="511"/>
        <v>4062</v>
      </c>
      <c r="H4072" s="104">
        <f t="shared" ca="1" si="505"/>
        <v>101.6498046462454</v>
      </c>
    </row>
    <row r="4073" spans="1:8">
      <c r="A4073" s="104">
        <f t="shared" si="510"/>
        <v>4063</v>
      </c>
      <c r="B4073" s="104">
        <f t="shared" ca="1" si="506"/>
        <v>-1.0526080500524113</v>
      </c>
      <c r="C4073" s="104">
        <f t="shared" ca="1" si="507"/>
        <v>-1.0426080500524112E-3</v>
      </c>
      <c r="D4073" s="104">
        <f t="shared" ca="1" si="508"/>
        <v>100.01532082420695</v>
      </c>
      <c r="E4073" s="104">
        <f t="shared" ca="1" si="509"/>
        <v>4.6204910101950629</v>
      </c>
      <c r="F4073" s="104">
        <f t="shared" ca="1" si="504"/>
        <v>101.5438789707114</v>
      </c>
      <c r="G4073" s="104">
        <f t="shared" si="511"/>
        <v>4063</v>
      </c>
      <c r="H4073" s="104">
        <f t="shared" ca="1" si="505"/>
        <v>101.5438789707114</v>
      </c>
    </row>
    <row r="4074" spans="1:8">
      <c r="A4074" s="104">
        <f t="shared" si="510"/>
        <v>4064</v>
      </c>
      <c r="B4074" s="104">
        <f t="shared" ca="1" si="506"/>
        <v>-0.56829207745744426</v>
      </c>
      <c r="C4074" s="104">
        <f t="shared" ca="1" si="507"/>
        <v>-5.5829207745744427E-4</v>
      </c>
      <c r="D4074" s="104">
        <f t="shared" ca="1" si="508"/>
        <v>100.0147625321295</v>
      </c>
      <c r="E4074" s="104">
        <f t="shared" ca="1" si="509"/>
        <v>4.6199327181176058</v>
      </c>
      <c r="F4074" s="104">
        <f t="shared" ca="1" si="504"/>
        <v>101.48720364973123</v>
      </c>
      <c r="G4074" s="104">
        <f t="shared" si="511"/>
        <v>4064</v>
      </c>
      <c r="H4074" s="104">
        <f t="shared" ca="1" si="505"/>
        <v>101.48720364973123</v>
      </c>
    </row>
    <row r="4075" spans="1:8">
      <c r="A4075" s="104">
        <f t="shared" si="510"/>
        <v>4065</v>
      </c>
      <c r="B4075" s="104">
        <f t="shared" ca="1" si="506"/>
        <v>0.92861988876760271</v>
      </c>
      <c r="C4075" s="104">
        <f t="shared" ca="1" si="507"/>
        <v>9.3861988876760272E-4</v>
      </c>
      <c r="D4075" s="104">
        <f t="shared" ca="1" si="508"/>
        <v>100.01570115201827</v>
      </c>
      <c r="E4075" s="104">
        <f t="shared" ca="1" si="509"/>
        <v>4.6208713380063733</v>
      </c>
      <c r="F4075" s="104">
        <f t="shared" ca="1" si="504"/>
        <v>101.5825062770061</v>
      </c>
      <c r="G4075" s="104">
        <f t="shared" si="511"/>
        <v>4065</v>
      </c>
      <c r="H4075" s="104">
        <f t="shared" ca="1" si="505"/>
        <v>101.5825062770061</v>
      </c>
    </row>
    <row r="4076" spans="1:8">
      <c r="A4076" s="104">
        <f t="shared" si="510"/>
        <v>4066</v>
      </c>
      <c r="B4076" s="104">
        <f t="shared" ca="1" si="506"/>
        <v>8.2136670066782574E-2</v>
      </c>
      <c r="C4076" s="104">
        <f t="shared" ca="1" si="507"/>
        <v>9.2136670066782578E-5</v>
      </c>
      <c r="D4076" s="104">
        <f t="shared" ca="1" si="508"/>
        <v>100.01579328868833</v>
      </c>
      <c r="E4076" s="104">
        <f t="shared" ca="1" si="509"/>
        <v>4.6209634746764401</v>
      </c>
      <c r="F4076" s="104">
        <f t="shared" ca="1" si="504"/>
        <v>101.59186618206013</v>
      </c>
      <c r="G4076" s="104">
        <f t="shared" si="511"/>
        <v>4066</v>
      </c>
      <c r="H4076" s="104">
        <f t="shared" ca="1" si="505"/>
        <v>101.59186618206013</v>
      </c>
    </row>
    <row r="4077" spans="1:8">
      <c r="A4077" s="104">
        <f t="shared" si="510"/>
        <v>4067</v>
      </c>
      <c r="B4077" s="104">
        <f t="shared" ca="1" si="506"/>
        <v>-0.40333980098947653</v>
      </c>
      <c r="C4077" s="104">
        <f t="shared" ca="1" si="507"/>
        <v>-3.933398009894765E-4</v>
      </c>
      <c r="D4077" s="104">
        <f t="shared" ca="1" si="508"/>
        <v>100.01539994888734</v>
      </c>
      <c r="E4077" s="104">
        <f t="shared" ca="1" si="509"/>
        <v>4.6205701348754502</v>
      </c>
      <c r="F4077" s="104">
        <f t="shared" ca="1" si="504"/>
        <v>101.55191391555726</v>
      </c>
      <c r="G4077" s="104">
        <f t="shared" si="511"/>
        <v>4067</v>
      </c>
      <c r="H4077" s="104">
        <f t="shared" ca="1" si="505"/>
        <v>101.55191391555726</v>
      </c>
    </row>
    <row r="4078" spans="1:8">
      <c r="A4078" s="104">
        <f t="shared" si="510"/>
        <v>4068</v>
      </c>
      <c r="B4078" s="104">
        <f t="shared" ca="1" si="506"/>
        <v>-0.51953213590188629</v>
      </c>
      <c r="C4078" s="104">
        <f t="shared" ca="1" si="507"/>
        <v>-5.0953213590188625E-4</v>
      </c>
      <c r="D4078" s="104">
        <f t="shared" ca="1" si="508"/>
        <v>100.01489041675143</v>
      </c>
      <c r="E4078" s="104">
        <f t="shared" ca="1" si="509"/>
        <v>4.6200606027395485</v>
      </c>
      <c r="F4078" s="104">
        <f t="shared" ca="1" si="504"/>
        <v>101.50018313232242</v>
      </c>
      <c r="G4078" s="104">
        <f t="shared" si="511"/>
        <v>4068</v>
      </c>
      <c r="H4078" s="104">
        <f t="shared" ca="1" si="505"/>
        <v>101.50018313232242</v>
      </c>
    </row>
    <row r="4079" spans="1:8">
      <c r="A4079" s="104">
        <f t="shared" si="510"/>
        <v>4069</v>
      </c>
      <c r="B4079" s="104">
        <f t="shared" ca="1" si="506"/>
        <v>-0.15084229932081905</v>
      </c>
      <c r="C4079" s="104">
        <f t="shared" ca="1" si="507"/>
        <v>-1.4084229932081904E-4</v>
      </c>
      <c r="D4079" s="104">
        <f t="shared" ca="1" si="508"/>
        <v>100.01474957445211</v>
      </c>
      <c r="E4079" s="104">
        <f t="shared" ca="1" si="509"/>
        <v>4.6199197604402276</v>
      </c>
      <c r="F4079" s="104">
        <f t="shared" ca="1" si="504"/>
        <v>101.48588861980819</v>
      </c>
      <c r="G4079" s="104">
        <f t="shared" si="511"/>
        <v>4069</v>
      </c>
      <c r="H4079" s="104">
        <f t="shared" ca="1" si="505"/>
        <v>101.48588861980819</v>
      </c>
    </row>
    <row r="4080" spans="1:8">
      <c r="A4080" s="104">
        <f t="shared" si="510"/>
        <v>4070</v>
      </c>
      <c r="B4080" s="104">
        <f t="shared" ca="1" si="506"/>
        <v>-0.71667868459409578</v>
      </c>
      <c r="C4080" s="104">
        <f t="shared" ca="1" si="507"/>
        <v>-7.0667868459409579E-4</v>
      </c>
      <c r="D4080" s="104">
        <f t="shared" ca="1" si="508"/>
        <v>100.01404289576752</v>
      </c>
      <c r="E4080" s="104">
        <f t="shared" ca="1" si="509"/>
        <v>4.6192130817556336</v>
      </c>
      <c r="F4080" s="104">
        <f t="shared" ca="1" si="504"/>
        <v>101.41419604032596</v>
      </c>
      <c r="G4080" s="104">
        <f t="shared" si="511"/>
        <v>4070</v>
      </c>
      <c r="H4080" s="104">
        <f t="shared" ca="1" si="505"/>
        <v>101.41419604032596</v>
      </c>
    </row>
    <row r="4081" spans="1:8">
      <c r="A4081" s="104">
        <f t="shared" si="510"/>
        <v>4071</v>
      </c>
      <c r="B4081" s="104">
        <f t="shared" ca="1" si="506"/>
        <v>-4.4974112232770314E-2</v>
      </c>
      <c r="C4081" s="104">
        <f t="shared" ca="1" si="507"/>
        <v>-3.4974112232770313E-5</v>
      </c>
      <c r="D4081" s="104">
        <f t="shared" ca="1" si="508"/>
        <v>100.01400792165528</v>
      </c>
      <c r="E4081" s="104">
        <f t="shared" ca="1" si="509"/>
        <v>4.6191781076434006</v>
      </c>
      <c r="F4081" s="104">
        <f t="shared" ca="1" si="504"/>
        <v>101.41064923087525</v>
      </c>
      <c r="G4081" s="104">
        <f t="shared" si="511"/>
        <v>4071</v>
      </c>
      <c r="H4081" s="104">
        <f t="shared" ca="1" si="505"/>
        <v>101.41064923087525</v>
      </c>
    </row>
    <row r="4082" spans="1:8">
      <c r="A4082" s="104">
        <f t="shared" si="510"/>
        <v>4072</v>
      </c>
      <c r="B4082" s="104">
        <f t="shared" ca="1" si="506"/>
        <v>0.66909694002322451</v>
      </c>
      <c r="C4082" s="104">
        <f t="shared" ca="1" si="507"/>
        <v>6.7909694002322453E-4</v>
      </c>
      <c r="D4082" s="104">
        <f t="shared" ca="1" si="508"/>
        <v>100.0146870185953</v>
      </c>
      <c r="E4082" s="104">
        <f t="shared" ca="1" si="509"/>
        <v>4.6198572045834236</v>
      </c>
      <c r="F4082" s="104">
        <f t="shared" ca="1" si="504"/>
        <v>101.47954028165701</v>
      </c>
      <c r="G4082" s="104">
        <f t="shared" si="511"/>
        <v>4072</v>
      </c>
      <c r="H4082" s="104">
        <f t="shared" ca="1" si="505"/>
        <v>101.47954028165701</v>
      </c>
    </row>
    <row r="4083" spans="1:8">
      <c r="A4083" s="104">
        <f t="shared" si="510"/>
        <v>4073</v>
      </c>
      <c r="B4083" s="104">
        <f t="shared" ca="1" si="506"/>
        <v>-0.43850708682828665</v>
      </c>
      <c r="C4083" s="104">
        <f t="shared" ca="1" si="507"/>
        <v>-4.2850708682828665E-4</v>
      </c>
      <c r="D4083" s="104">
        <f t="shared" ca="1" si="508"/>
        <v>100.01425851150847</v>
      </c>
      <c r="E4083" s="104">
        <f t="shared" ca="1" si="509"/>
        <v>4.6194286974965957</v>
      </c>
      <c r="F4083" s="104">
        <f t="shared" ca="1" si="504"/>
        <v>101.43606489489919</v>
      </c>
      <c r="G4083" s="104">
        <f t="shared" si="511"/>
        <v>4073</v>
      </c>
      <c r="H4083" s="104">
        <f t="shared" ca="1" si="505"/>
        <v>101.43606489489919</v>
      </c>
    </row>
    <row r="4084" spans="1:8">
      <c r="A4084" s="104">
        <f t="shared" si="510"/>
        <v>4074</v>
      </c>
      <c r="B4084" s="104">
        <f t="shared" ca="1" si="506"/>
        <v>-0.27822708824990205</v>
      </c>
      <c r="C4084" s="104">
        <f t="shared" ca="1" si="507"/>
        <v>-2.6822708824990202E-4</v>
      </c>
      <c r="D4084" s="104">
        <f t="shared" ca="1" si="508"/>
        <v>100.01399028442022</v>
      </c>
      <c r="E4084" s="104">
        <f t="shared" ca="1" si="509"/>
        <v>4.619160470408346</v>
      </c>
      <c r="F4084" s="104">
        <f t="shared" ca="1" si="504"/>
        <v>101.40886064319064</v>
      </c>
      <c r="G4084" s="104">
        <f t="shared" si="511"/>
        <v>4074</v>
      </c>
      <c r="H4084" s="104">
        <f t="shared" ca="1" si="505"/>
        <v>101.40886064319064</v>
      </c>
    </row>
    <row r="4085" spans="1:8">
      <c r="A4085" s="104">
        <f t="shared" si="510"/>
        <v>4075</v>
      </c>
      <c r="B4085" s="104">
        <f t="shared" ca="1" si="506"/>
        <v>0.58310908903790826</v>
      </c>
      <c r="C4085" s="104">
        <f t="shared" ca="1" si="507"/>
        <v>5.9310908903790832E-4</v>
      </c>
      <c r="D4085" s="104">
        <f t="shared" ca="1" si="508"/>
        <v>100.01458339350926</v>
      </c>
      <c r="E4085" s="104">
        <f t="shared" ca="1" si="509"/>
        <v>4.6197535794973836</v>
      </c>
      <c r="F4085" s="104">
        <f t="shared" ca="1" si="504"/>
        <v>101.4690250003969</v>
      </c>
      <c r="G4085" s="104">
        <f t="shared" si="511"/>
        <v>4075</v>
      </c>
      <c r="H4085" s="104">
        <f t="shared" ca="1" si="505"/>
        <v>101.4690250003969</v>
      </c>
    </row>
    <row r="4086" spans="1:8">
      <c r="A4086" s="104">
        <f t="shared" si="510"/>
        <v>4076</v>
      </c>
      <c r="B4086" s="104">
        <f t="shared" ca="1" si="506"/>
        <v>-1.6247878132309457</v>
      </c>
      <c r="C4086" s="104">
        <f t="shared" ca="1" si="507"/>
        <v>-1.6147878132309456E-3</v>
      </c>
      <c r="D4086" s="104">
        <f t="shared" ca="1" si="508"/>
        <v>100.01296860569603</v>
      </c>
      <c r="E4086" s="104">
        <f t="shared" ca="1" si="509"/>
        <v>4.618138791684153</v>
      </c>
      <c r="F4086" s="104">
        <f t="shared" ca="1" si="504"/>
        <v>101.3053062764812</v>
      </c>
      <c r="G4086" s="104">
        <f t="shared" si="511"/>
        <v>4076</v>
      </c>
      <c r="H4086" s="104">
        <f t="shared" ca="1" si="505"/>
        <v>101.3053062764812</v>
      </c>
    </row>
    <row r="4087" spans="1:8">
      <c r="A4087" s="104">
        <f t="shared" si="510"/>
        <v>4077</v>
      </c>
      <c r="B4087" s="104">
        <f t="shared" ca="1" si="506"/>
        <v>0.51400835360431385</v>
      </c>
      <c r="C4087" s="104">
        <f t="shared" ca="1" si="507"/>
        <v>5.2400835360431387E-4</v>
      </c>
      <c r="D4087" s="104">
        <f t="shared" ca="1" si="508"/>
        <v>100.01349261404964</v>
      </c>
      <c r="E4087" s="104">
        <f t="shared" ca="1" si="509"/>
        <v>4.6186628000377574</v>
      </c>
      <c r="F4087" s="104">
        <f t="shared" ca="1" si="504"/>
        <v>101.35840501411057</v>
      </c>
      <c r="G4087" s="104">
        <f t="shared" si="511"/>
        <v>4077</v>
      </c>
      <c r="H4087" s="104">
        <f t="shared" ca="1" si="505"/>
        <v>101.35840501411057</v>
      </c>
    </row>
    <row r="4088" spans="1:8">
      <c r="A4088" s="104">
        <f t="shared" si="510"/>
        <v>4078</v>
      </c>
      <c r="B4088" s="104">
        <f t="shared" ca="1" si="506"/>
        <v>0.73597534396186592</v>
      </c>
      <c r="C4088" s="104">
        <f t="shared" ca="1" si="507"/>
        <v>7.45975343961866E-4</v>
      </c>
      <c r="D4088" s="104">
        <f t="shared" ca="1" si="508"/>
        <v>100.0142385893936</v>
      </c>
      <c r="E4088" s="104">
        <f t="shared" ca="1" si="509"/>
        <v>4.6194087753817197</v>
      </c>
      <c r="F4088" s="104">
        <f t="shared" ca="1" si="504"/>
        <v>101.43404409409116</v>
      </c>
      <c r="G4088" s="104">
        <f t="shared" si="511"/>
        <v>4078</v>
      </c>
      <c r="H4088" s="104">
        <f t="shared" ca="1" si="505"/>
        <v>101.43404409409116</v>
      </c>
    </row>
    <row r="4089" spans="1:8">
      <c r="A4089" s="104">
        <f t="shared" si="510"/>
        <v>4079</v>
      </c>
      <c r="B4089" s="104">
        <f t="shared" ca="1" si="506"/>
        <v>-0.60187149150309738</v>
      </c>
      <c r="C4089" s="104">
        <f t="shared" ca="1" si="507"/>
        <v>-5.9187149150309734E-4</v>
      </c>
      <c r="D4089" s="104">
        <f t="shared" ca="1" si="508"/>
        <v>100.01364671790209</v>
      </c>
      <c r="E4089" s="104">
        <f t="shared" ca="1" si="509"/>
        <v>4.6188169038902167</v>
      </c>
      <c r="F4089" s="104">
        <f t="shared" ca="1" si="504"/>
        <v>101.37402593839377</v>
      </c>
      <c r="G4089" s="104">
        <f t="shared" si="511"/>
        <v>4079</v>
      </c>
      <c r="H4089" s="104">
        <f t="shared" ca="1" si="505"/>
        <v>101.37402593839377</v>
      </c>
    </row>
    <row r="4090" spans="1:8">
      <c r="A4090" s="104">
        <f t="shared" si="510"/>
        <v>4080</v>
      </c>
      <c r="B4090" s="104">
        <f t="shared" ca="1" si="506"/>
        <v>1.9533107807365311</v>
      </c>
      <c r="C4090" s="104">
        <f t="shared" ca="1" si="507"/>
        <v>1.9633107807365312E-3</v>
      </c>
      <c r="D4090" s="104">
        <f t="shared" ca="1" si="508"/>
        <v>100.01561002868283</v>
      </c>
      <c r="E4090" s="104">
        <f t="shared" ca="1" si="509"/>
        <v>4.6207802146709529</v>
      </c>
      <c r="F4090" s="104">
        <f t="shared" ca="1" si="504"/>
        <v>101.57325016194423</v>
      </c>
      <c r="G4090" s="104">
        <f t="shared" si="511"/>
        <v>4080</v>
      </c>
      <c r="H4090" s="104">
        <f t="shared" ca="1" si="505"/>
        <v>101.57325016194423</v>
      </c>
    </row>
    <row r="4091" spans="1:8">
      <c r="A4091" s="104">
        <f t="shared" si="510"/>
        <v>4081</v>
      </c>
      <c r="B4091" s="104">
        <f t="shared" ca="1" si="506"/>
        <v>-0.15849340053539251</v>
      </c>
      <c r="C4091" s="104">
        <f t="shared" ca="1" si="507"/>
        <v>-1.4849340053539251E-4</v>
      </c>
      <c r="D4091" s="104">
        <f t="shared" ca="1" si="508"/>
        <v>100.0154615352823</v>
      </c>
      <c r="E4091" s="104">
        <f t="shared" ca="1" si="509"/>
        <v>4.6206317212704171</v>
      </c>
      <c r="F4091" s="104">
        <f t="shared" ca="1" si="504"/>
        <v>101.55816832442859</v>
      </c>
      <c r="G4091" s="104">
        <f t="shared" si="511"/>
        <v>4081</v>
      </c>
      <c r="H4091" s="104">
        <f t="shared" ca="1" si="505"/>
        <v>101.55816832442859</v>
      </c>
    </row>
    <row r="4092" spans="1:8">
      <c r="A4092" s="104">
        <f t="shared" si="510"/>
        <v>4082</v>
      </c>
      <c r="B4092" s="104">
        <f t="shared" ca="1" si="506"/>
        <v>1.4493479077205356</v>
      </c>
      <c r="C4092" s="104">
        <f t="shared" ca="1" si="507"/>
        <v>1.4593479077205356E-3</v>
      </c>
      <c r="D4092" s="104">
        <f t="shared" ca="1" si="508"/>
        <v>100.01692088319002</v>
      </c>
      <c r="E4092" s="104">
        <f t="shared" ca="1" si="509"/>
        <v>4.6220910691781381</v>
      </c>
      <c r="F4092" s="104">
        <f t="shared" ca="1" si="504"/>
        <v>101.70648522153905</v>
      </c>
      <c r="G4092" s="104">
        <f t="shared" si="511"/>
        <v>4082</v>
      </c>
      <c r="H4092" s="104">
        <f t="shared" ca="1" si="505"/>
        <v>101.70648522153905</v>
      </c>
    </row>
    <row r="4093" spans="1:8">
      <c r="A4093" s="104">
        <f t="shared" si="510"/>
        <v>4083</v>
      </c>
      <c r="B4093" s="104">
        <f t="shared" ca="1" si="506"/>
        <v>0.23797581537576473</v>
      </c>
      <c r="C4093" s="104">
        <f t="shared" ca="1" si="507"/>
        <v>2.4797581537576473E-4</v>
      </c>
      <c r="D4093" s="104">
        <f t="shared" ca="1" si="508"/>
        <v>100.01716885900539</v>
      </c>
      <c r="E4093" s="104">
        <f t="shared" ca="1" si="509"/>
        <v>4.622339044993514</v>
      </c>
      <c r="F4093" s="104">
        <f t="shared" ca="1" si="504"/>
        <v>101.73170909746725</v>
      </c>
      <c r="G4093" s="104">
        <f t="shared" si="511"/>
        <v>4083</v>
      </c>
      <c r="H4093" s="104">
        <f t="shared" ca="1" si="505"/>
        <v>101.73170909746725</v>
      </c>
    </row>
    <row r="4094" spans="1:8">
      <c r="A4094" s="104">
        <f t="shared" si="510"/>
        <v>4084</v>
      </c>
      <c r="B4094" s="104">
        <f t="shared" ca="1" si="506"/>
        <v>2.6144313632323959</v>
      </c>
      <c r="C4094" s="104">
        <f t="shared" ca="1" si="507"/>
        <v>2.624431363232396E-3</v>
      </c>
      <c r="D4094" s="104">
        <f t="shared" ca="1" si="508"/>
        <v>100.01979329036863</v>
      </c>
      <c r="E4094" s="104">
        <f t="shared" ca="1" si="509"/>
        <v>4.6249634763567462</v>
      </c>
      <c r="F4094" s="104">
        <f t="shared" ca="1" si="504"/>
        <v>101.99904763783854</v>
      </c>
      <c r="G4094" s="104">
        <f t="shared" si="511"/>
        <v>4084</v>
      </c>
      <c r="H4094" s="104">
        <f t="shared" ca="1" si="505"/>
        <v>101.99904763783854</v>
      </c>
    </row>
    <row r="4095" spans="1:8">
      <c r="A4095" s="104">
        <f t="shared" si="510"/>
        <v>4085</v>
      </c>
      <c r="B4095" s="104">
        <f t="shared" ca="1" si="506"/>
        <v>-0.67355629550185014</v>
      </c>
      <c r="C4095" s="104">
        <f t="shared" ca="1" si="507"/>
        <v>-6.6355629550185014E-4</v>
      </c>
      <c r="D4095" s="104">
        <f t="shared" ca="1" si="508"/>
        <v>100.01912973407312</v>
      </c>
      <c r="E4095" s="104">
        <f t="shared" ca="1" si="509"/>
        <v>4.6242999200612447</v>
      </c>
      <c r="F4095" s="104">
        <f t="shared" ca="1" si="504"/>
        <v>101.93138797812246</v>
      </c>
      <c r="G4095" s="104">
        <f t="shared" si="511"/>
        <v>4085</v>
      </c>
      <c r="H4095" s="104">
        <f t="shared" ca="1" si="505"/>
        <v>101.93138797812246</v>
      </c>
    </row>
    <row r="4096" spans="1:8">
      <c r="A4096" s="104">
        <f t="shared" si="510"/>
        <v>4086</v>
      </c>
      <c r="B4096" s="104">
        <f t="shared" ca="1" si="506"/>
        <v>0.36129046877144844</v>
      </c>
      <c r="C4096" s="104">
        <f t="shared" ca="1" si="507"/>
        <v>3.7129046877144845E-4</v>
      </c>
      <c r="D4096" s="104">
        <f t="shared" ca="1" si="508"/>
        <v>100.0195010245419</v>
      </c>
      <c r="E4096" s="104">
        <f t="shared" ca="1" si="509"/>
        <v>4.6246712105300158</v>
      </c>
      <c r="F4096" s="104">
        <f t="shared" ca="1" si="504"/>
        <v>101.96924115777489</v>
      </c>
      <c r="G4096" s="104">
        <f t="shared" si="511"/>
        <v>4086</v>
      </c>
      <c r="H4096" s="104">
        <f t="shared" ca="1" si="505"/>
        <v>101.96924115777489</v>
      </c>
    </row>
    <row r="4097" spans="1:8">
      <c r="A4097" s="104">
        <f t="shared" si="510"/>
        <v>4087</v>
      </c>
      <c r="B4097" s="104">
        <f t="shared" ca="1" si="506"/>
        <v>-0.79599939602682679</v>
      </c>
      <c r="C4097" s="104">
        <f t="shared" ca="1" si="507"/>
        <v>-7.8599939602682679E-4</v>
      </c>
      <c r="D4097" s="104">
        <f t="shared" ca="1" si="508"/>
        <v>100.01871502514587</v>
      </c>
      <c r="E4097" s="104">
        <f t="shared" ca="1" si="509"/>
        <v>4.623885211133989</v>
      </c>
      <c r="F4097" s="104">
        <f t="shared" ca="1" si="504"/>
        <v>101.88912488560696</v>
      </c>
      <c r="G4097" s="104">
        <f t="shared" si="511"/>
        <v>4087</v>
      </c>
      <c r="H4097" s="104">
        <f t="shared" ca="1" si="505"/>
        <v>101.88912488560696</v>
      </c>
    </row>
    <row r="4098" spans="1:8">
      <c r="A4098" s="104">
        <f t="shared" si="510"/>
        <v>4088</v>
      </c>
      <c r="B4098" s="104">
        <f t="shared" ca="1" si="506"/>
        <v>-0.63480646837920429</v>
      </c>
      <c r="C4098" s="104">
        <f t="shared" ca="1" si="507"/>
        <v>-6.2480646837920423E-4</v>
      </c>
      <c r="D4098" s="104">
        <f t="shared" ca="1" si="508"/>
        <v>100.01809021867749</v>
      </c>
      <c r="E4098" s="104">
        <f t="shared" ca="1" si="509"/>
        <v>4.6232604046656096</v>
      </c>
      <c r="F4098" s="104">
        <f t="shared" ca="1" si="504"/>
        <v>101.82548378507691</v>
      </c>
      <c r="G4098" s="104">
        <f t="shared" si="511"/>
        <v>4088</v>
      </c>
      <c r="H4098" s="104">
        <f t="shared" ca="1" si="505"/>
        <v>101.82548378507691</v>
      </c>
    </row>
    <row r="4099" spans="1:8">
      <c r="A4099" s="104">
        <f t="shared" si="510"/>
        <v>4089</v>
      </c>
      <c r="B4099" s="104">
        <f t="shared" ca="1" si="506"/>
        <v>-0.74242884369647988</v>
      </c>
      <c r="C4099" s="104">
        <f t="shared" ca="1" si="507"/>
        <v>-7.324288436964799E-4</v>
      </c>
      <c r="D4099" s="104">
        <f t="shared" ca="1" si="508"/>
        <v>100.0173577898338</v>
      </c>
      <c r="E4099" s="104">
        <f t="shared" ca="1" si="509"/>
        <v>4.6225279758219129</v>
      </c>
      <c r="F4099" s="104">
        <f t="shared" ca="1" si="504"/>
        <v>101.75093116930526</v>
      </c>
      <c r="G4099" s="104">
        <f t="shared" si="511"/>
        <v>4089</v>
      </c>
      <c r="H4099" s="104">
        <f t="shared" ca="1" si="505"/>
        <v>101.75093116930526</v>
      </c>
    </row>
    <row r="4100" spans="1:8">
      <c r="A4100" s="104">
        <f t="shared" si="510"/>
        <v>4090</v>
      </c>
      <c r="B4100" s="104">
        <f t="shared" ca="1" si="506"/>
        <v>-1.3665334021661262</v>
      </c>
      <c r="C4100" s="104">
        <f t="shared" ca="1" si="507"/>
        <v>-1.3565334021661262E-3</v>
      </c>
      <c r="D4100" s="104">
        <f t="shared" ca="1" si="508"/>
        <v>100.01600125643164</v>
      </c>
      <c r="E4100" s="104">
        <f t="shared" ca="1" si="509"/>
        <v>4.6211714424197465</v>
      </c>
      <c r="F4100" s="104">
        <f t="shared" ca="1" si="504"/>
        <v>101.61299621031429</v>
      </c>
      <c r="G4100" s="104">
        <f t="shared" si="511"/>
        <v>4090</v>
      </c>
      <c r="H4100" s="104">
        <f t="shared" ca="1" si="505"/>
        <v>101.61299621031429</v>
      </c>
    </row>
    <row r="4101" spans="1:8">
      <c r="A4101" s="104">
        <f t="shared" si="510"/>
        <v>4091</v>
      </c>
      <c r="B4101" s="104">
        <f t="shared" ca="1" si="506"/>
        <v>-0.76757583064276802</v>
      </c>
      <c r="C4101" s="104">
        <f t="shared" ca="1" si="507"/>
        <v>-7.5757583064276802E-4</v>
      </c>
      <c r="D4101" s="104">
        <f t="shared" ca="1" si="508"/>
        <v>100.01524368060099</v>
      </c>
      <c r="E4101" s="104">
        <f t="shared" ca="1" si="509"/>
        <v>4.6204138665891037</v>
      </c>
      <c r="F4101" s="104">
        <f t="shared" ca="1" si="504"/>
        <v>101.53604581186745</v>
      </c>
      <c r="G4101" s="104">
        <f t="shared" si="511"/>
        <v>4091</v>
      </c>
      <c r="H4101" s="104">
        <f t="shared" ca="1" si="505"/>
        <v>101.53604581186745</v>
      </c>
    </row>
    <row r="4102" spans="1:8">
      <c r="A4102" s="104">
        <f t="shared" si="510"/>
        <v>4092</v>
      </c>
      <c r="B4102" s="104">
        <f t="shared" ca="1" si="506"/>
        <v>-1.0285703133643191</v>
      </c>
      <c r="C4102" s="104">
        <f t="shared" ca="1" si="507"/>
        <v>-1.0185703133643192E-3</v>
      </c>
      <c r="D4102" s="104">
        <f t="shared" ca="1" si="508"/>
        <v>100.01422511028763</v>
      </c>
      <c r="E4102" s="104">
        <f t="shared" ca="1" si="509"/>
        <v>4.619395296275739</v>
      </c>
      <c r="F4102" s="104">
        <f t="shared" ca="1" si="504"/>
        <v>101.43267686307532</v>
      </c>
      <c r="G4102" s="104">
        <f t="shared" si="511"/>
        <v>4092</v>
      </c>
      <c r="H4102" s="104">
        <f t="shared" ca="1" si="505"/>
        <v>101.43267686307532</v>
      </c>
    </row>
    <row r="4103" spans="1:8">
      <c r="A4103" s="104">
        <f t="shared" si="510"/>
        <v>4093</v>
      </c>
      <c r="B4103" s="104">
        <f t="shared" ca="1" si="506"/>
        <v>-1.1128061229107327</v>
      </c>
      <c r="C4103" s="104">
        <f t="shared" ca="1" si="507"/>
        <v>-1.1028061229107326E-3</v>
      </c>
      <c r="D4103" s="104">
        <f t="shared" ca="1" si="508"/>
        <v>100.01312230416471</v>
      </c>
      <c r="E4103" s="104">
        <f t="shared" ca="1" si="509"/>
        <v>4.6182924901528279</v>
      </c>
      <c r="F4103" s="104">
        <f t="shared" ca="1" si="504"/>
        <v>101.32087794356458</v>
      </c>
      <c r="G4103" s="104">
        <f t="shared" si="511"/>
        <v>4093</v>
      </c>
      <c r="H4103" s="104">
        <f t="shared" ca="1" si="505"/>
        <v>101.32087794356458</v>
      </c>
    </row>
    <row r="4104" spans="1:8">
      <c r="A4104" s="104">
        <f t="shared" si="510"/>
        <v>4094</v>
      </c>
      <c r="B4104" s="104">
        <f t="shared" ca="1" si="506"/>
        <v>8.3655165708468648E-2</v>
      </c>
      <c r="C4104" s="104">
        <f t="shared" ca="1" si="507"/>
        <v>9.3655165708468645E-5</v>
      </c>
      <c r="D4104" s="104">
        <f t="shared" ca="1" si="508"/>
        <v>100.01321595933042</v>
      </c>
      <c r="E4104" s="104">
        <f t="shared" ca="1" si="509"/>
        <v>4.618386145318536</v>
      </c>
      <c r="F4104" s="104">
        <f t="shared" ca="1" si="504"/>
        <v>101.33036761154935</v>
      </c>
      <c r="G4104" s="104">
        <f t="shared" si="511"/>
        <v>4094</v>
      </c>
      <c r="H4104" s="104">
        <f t="shared" ca="1" si="505"/>
        <v>101.33036761154935</v>
      </c>
    </row>
    <row r="4105" spans="1:8">
      <c r="A4105" s="104">
        <f t="shared" si="510"/>
        <v>4095</v>
      </c>
      <c r="B4105" s="104">
        <f t="shared" ca="1" si="506"/>
        <v>-1.7327425577383169</v>
      </c>
      <c r="C4105" s="104">
        <f t="shared" ca="1" si="507"/>
        <v>-1.7227425577383169E-3</v>
      </c>
      <c r="D4105" s="104">
        <f t="shared" ca="1" si="508"/>
        <v>100.01149321677269</v>
      </c>
      <c r="E4105" s="104">
        <f t="shared" ca="1" si="509"/>
        <v>4.616663402760798</v>
      </c>
      <c r="F4105" s="104">
        <f t="shared" ca="1" si="504"/>
        <v>101.15595175481982</v>
      </c>
      <c r="G4105" s="104">
        <f t="shared" si="511"/>
        <v>4095</v>
      </c>
      <c r="H4105" s="104">
        <f t="shared" ca="1" si="505"/>
        <v>101.15595175481982</v>
      </c>
    </row>
    <row r="4106" spans="1:8">
      <c r="A4106" s="104">
        <f t="shared" si="510"/>
        <v>4096</v>
      </c>
      <c r="B4106" s="104">
        <f t="shared" ca="1" si="506"/>
        <v>-0.18394878718310292</v>
      </c>
      <c r="C4106" s="104">
        <f t="shared" ca="1" si="507"/>
        <v>-1.7394878718310293E-4</v>
      </c>
      <c r="D4106" s="104">
        <f t="shared" ca="1" si="508"/>
        <v>100.01131926798551</v>
      </c>
      <c r="E4106" s="104">
        <f t="shared" ca="1" si="509"/>
        <v>4.6164894539736148</v>
      </c>
      <c r="F4106" s="104">
        <f t="shared" ref="F4106:F4169" ca="1" si="512">EXP(E4106)</f>
        <v>101.1383573300045</v>
      </c>
      <c r="G4106" s="104">
        <f t="shared" si="511"/>
        <v>4096</v>
      </c>
      <c r="H4106" s="104">
        <f t="shared" ref="H4106:H4169" ca="1" si="513">F4106</f>
        <v>101.1383573300045</v>
      </c>
    </row>
    <row r="4107" spans="1:8">
      <c r="A4107" s="104">
        <f t="shared" si="510"/>
        <v>4097</v>
      </c>
      <c r="B4107" s="104">
        <f t="shared" ref="B4107:B4170" ca="1" si="514">NORMINV(RAND(),0,1)</f>
        <v>0.15533810954223992</v>
      </c>
      <c r="C4107" s="104">
        <f t="shared" ref="C4107:C4170" ca="1" si="515">$E$2+B4107*$C$3</f>
        <v>1.6533810954223992E-4</v>
      </c>
      <c r="D4107" s="104">
        <f t="shared" ref="D4107:D4170" ca="1" si="516">D4106+C4107</f>
        <v>100.01148460609505</v>
      </c>
      <c r="E4107" s="104">
        <f t="shared" ref="E4107:E4170" ca="1" si="517">E4106+C4107</f>
        <v>4.6166547920831569</v>
      </c>
      <c r="F4107" s="104">
        <f t="shared" ca="1" si="512"/>
        <v>101.15508073727781</v>
      </c>
      <c r="G4107" s="104">
        <f t="shared" si="511"/>
        <v>4097</v>
      </c>
      <c r="H4107" s="104">
        <f t="shared" ca="1" si="513"/>
        <v>101.15508073727781</v>
      </c>
    </row>
    <row r="4108" spans="1:8">
      <c r="A4108" s="104">
        <f t="shared" ref="A4108:A4171" si="518">A4107+1</f>
        <v>4098</v>
      </c>
      <c r="B4108" s="104">
        <f t="shared" ca="1" si="514"/>
        <v>-0.1104279771387644</v>
      </c>
      <c r="C4108" s="104">
        <f t="shared" ca="1" si="515"/>
        <v>-1.004279771387644E-4</v>
      </c>
      <c r="D4108" s="104">
        <f t="shared" ca="1" si="516"/>
        <v>100.01138417811791</v>
      </c>
      <c r="E4108" s="104">
        <f t="shared" ca="1" si="517"/>
        <v>4.616554364106018</v>
      </c>
      <c r="F4108" s="104">
        <f t="shared" ca="1" si="512"/>
        <v>101.14492244723886</v>
      </c>
      <c r="G4108" s="104">
        <f t="shared" ref="G4108:G4171" si="519">G4107+1</f>
        <v>4098</v>
      </c>
      <c r="H4108" s="104">
        <f t="shared" ca="1" si="513"/>
        <v>101.14492244723886</v>
      </c>
    </row>
    <row r="4109" spans="1:8">
      <c r="A4109" s="104">
        <f t="shared" si="518"/>
        <v>4099</v>
      </c>
      <c r="B4109" s="104">
        <f t="shared" ca="1" si="514"/>
        <v>-0.58795735028515295</v>
      </c>
      <c r="C4109" s="104">
        <f t="shared" ca="1" si="515"/>
        <v>-5.7795735028515292E-4</v>
      </c>
      <c r="D4109" s="104">
        <f t="shared" ca="1" si="516"/>
        <v>100.01080622076762</v>
      </c>
      <c r="E4109" s="104">
        <f t="shared" ca="1" si="517"/>
        <v>4.615976406755733</v>
      </c>
      <c r="F4109" s="104">
        <f t="shared" ca="1" si="512"/>
        <v>101.0864818855693</v>
      </c>
      <c r="G4109" s="104">
        <f t="shared" si="519"/>
        <v>4099</v>
      </c>
      <c r="H4109" s="104">
        <f t="shared" ca="1" si="513"/>
        <v>101.0864818855693</v>
      </c>
    </row>
    <row r="4110" spans="1:8">
      <c r="A4110" s="104">
        <f t="shared" si="518"/>
        <v>4100</v>
      </c>
      <c r="B4110" s="104">
        <f t="shared" ca="1" si="514"/>
        <v>0.95395575445736891</v>
      </c>
      <c r="C4110" s="104">
        <f t="shared" ca="1" si="515"/>
        <v>9.6395575445736893E-4</v>
      </c>
      <c r="D4110" s="104">
        <f t="shared" ca="1" si="516"/>
        <v>100.01177017652208</v>
      </c>
      <c r="E4110" s="104">
        <f t="shared" ca="1" si="517"/>
        <v>4.6169403625101904</v>
      </c>
      <c r="F4110" s="104">
        <f t="shared" ca="1" si="512"/>
        <v>101.18397176189534</v>
      </c>
      <c r="G4110" s="104">
        <f t="shared" si="519"/>
        <v>4100</v>
      </c>
      <c r="H4110" s="104">
        <f t="shared" ca="1" si="513"/>
        <v>101.18397176189534</v>
      </c>
    </row>
    <row r="4111" spans="1:8">
      <c r="A4111" s="104">
        <f t="shared" si="518"/>
        <v>4101</v>
      </c>
      <c r="B4111" s="104">
        <f t="shared" ca="1" si="514"/>
        <v>-0.63594241443484201</v>
      </c>
      <c r="C4111" s="104">
        <f t="shared" ca="1" si="515"/>
        <v>-6.2594241443484201E-4</v>
      </c>
      <c r="D4111" s="104">
        <f t="shared" ca="1" si="516"/>
        <v>100.01114423410765</v>
      </c>
      <c r="E4111" s="104">
        <f t="shared" ca="1" si="517"/>
        <v>4.6163144200957555</v>
      </c>
      <c r="F4111" s="104">
        <f t="shared" ca="1" si="512"/>
        <v>101.12065624031109</v>
      </c>
      <c r="G4111" s="104">
        <f t="shared" si="519"/>
        <v>4101</v>
      </c>
      <c r="H4111" s="104">
        <f t="shared" ca="1" si="513"/>
        <v>101.12065624031109</v>
      </c>
    </row>
    <row r="4112" spans="1:8">
      <c r="A4112" s="104">
        <f t="shared" si="518"/>
        <v>4102</v>
      </c>
      <c r="B4112" s="104">
        <f t="shared" ca="1" si="514"/>
        <v>-1.2145243222402367</v>
      </c>
      <c r="C4112" s="104">
        <f t="shared" ca="1" si="515"/>
        <v>-1.2045243222402367E-3</v>
      </c>
      <c r="D4112" s="104">
        <f t="shared" ca="1" si="516"/>
        <v>100.00993970978541</v>
      </c>
      <c r="E4112" s="104">
        <f t="shared" ca="1" si="517"/>
        <v>4.6151098957735153</v>
      </c>
      <c r="F4112" s="104">
        <f t="shared" ca="1" si="512"/>
        <v>100.99892727785458</v>
      </c>
      <c r="G4112" s="104">
        <f t="shared" si="519"/>
        <v>4102</v>
      </c>
      <c r="H4112" s="104">
        <f t="shared" ca="1" si="513"/>
        <v>100.99892727785458</v>
      </c>
    </row>
    <row r="4113" spans="1:8">
      <c r="A4113" s="104">
        <f t="shared" si="518"/>
        <v>4103</v>
      </c>
      <c r="B4113" s="104">
        <f t="shared" ca="1" si="514"/>
        <v>-1.241204362415302</v>
      </c>
      <c r="C4113" s="104">
        <f t="shared" ca="1" si="515"/>
        <v>-1.231204362415302E-3</v>
      </c>
      <c r="D4113" s="104">
        <f t="shared" ca="1" si="516"/>
        <v>100.008708505423</v>
      </c>
      <c r="E4113" s="104">
        <f t="shared" ca="1" si="517"/>
        <v>4.6138786914110996</v>
      </c>
      <c r="F4113" s="104">
        <f t="shared" ca="1" si="512"/>
        <v>100.87465347691223</v>
      </c>
      <c r="G4113" s="104">
        <f t="shared" si="519"/>
        <v>4103</v>
      </c>
      <c r="H4113" s="104">
        <f t="shared" ca="1" si="513"/>
        <v>100.87465347691223</v>
      </c>
    </row>
    <row r="4114" spans="1:8">
      <c r="A4114" s="104">
        <f t="shared" si="518"/>
        <v>4104</v>
      </c>
      <c r="B4114" s="104">
        <f t="shared" ca="1" si="514"/>
        <v>2.0536156354672759</v>
      </c>
      <c r="C4114" s="104">
        <f t="shared" ca="1" si="515"/>
        <v>2.063615635467276E-3</v>
      </c>
      <c r="D4114" s="104">
        <f t="shared" ca="1" si="516"/>
        <v>100.01077212105847</v>
      </c>
      <c r="E4114" s="104">
        <f t="shared" ca="1" si="517"/>
        <v>4.6159423070465673</v>
      </c>
      <c r="F4114" s="104">
        <f t="shared" ca="1" si="512"/>
        <v>101.08303492470694</v>
      </c>
      <c r="G4114" s="104">
        <f t="shared" si="519"/>
        <v>4104</v>
      </c>
      <c r="H4114" s="104">
        <f t="shared" ca="1" si="513"/>
        <v>101.08303492470694</v>
      </c>
    </row>
    <row r="4115" spans="1:8">
      <c r="A4115" s="104">
        <f t="shared" si="518"/>
        <v>4105</v>
      </c>
      <c r="B4115" s="104">
        <f t="shared" ca="1" si="514"/>
        <v>-1.4964251224300522</v>
      </c>
      <c r="C4115" s="104">
        <f t="shared" ca="1" si="515"/>
        <v>-1.4864251224300522E-3</v>
      </c>
      <c r="D4115" s="104">
        <f t="shared" ca="1" si="516"/>
        <v>100.00928569593603</v>
      </c>
      <c r="E4115" s="104">
        <f t="shared" ca="1" si="517"/>
        <v>4.6144558819241368</v>
      </c>
      <c r="F4115" s="104">
        <f t="shared" ca="1" si="512"/>
        <v>100.93289417627769</v>
      </c>
      <c r="G4115" s="104">
        <f t="shared" si="519"/>
        <v>4105</v>
      </c>
      <c r="H4115" s="104">
        <f t="shared" ca="1" si="513"/>
        <v>100.93289417627769</v>
      </c>
    </row>
    <row r="4116" spans="1:8">
      <c r="A4116" s="104">
        <f t="shared" si="518"/>
        <v>4106</v>
      </c>
      <c r="B4116" s="104">
        <f t="shared" ca="1" si="514"/>
        <v>-0.95901946829123519</v>
      </c>
      <c r="C4116" s="104">
        <f t="shared" ca="1" si="515"/>
        <v>-9.4901946829123516E-4</v>
      </c>
      <c r="D4116" s="104">
        <f t="shared" ca="1" si="516"/>
        <v>100.00833667646774</v>
      </c>
      <c r="E4116" s="104">
        <f t="shared" ca="1" si="517"/>
        <v>4.6135068624558455</v>
      </c>
      <c r="F4116" s="104">
        <f t="shared" ca="1" si="512"/>
        <v>100.83715233233605</v>
      </c>
      <c r="G4116" s="104">
        <f t="shared" si="519"/>
        <v>4106</v>
      </c>
      <c r="H4116" s="104">
        <f t="shared" ca="1" si="513"/>
        <v>100.83715233233605</v>
      </c>
    </row>
    <row r="4117" spans="1:8">
      <c r="A4117" s="104">
        <f t="shared" si="518"/>
        <v>4107</v>
      </c>
      <c r="B4117" s="104">
        <f t="shared" ca="1" si="514"/>
        <v>1.2352184698657669</v>
      </c>
      <c r="C4117" s="104">
        <f t="shared" ca="1" si="515"/>
        <v>1.2452184698657669E-3</v>
      </c>
      <c r="D4117" s="104">
        <f t="shared" ca="1" si="516"/>
        <v>100.0095818949376</v>
      </c>
      <c r="E4117" s="104">
        <f t="shared" ca="1" si="517"/>
        <v>4.6147520809257117</v>
      </c>
      <c r="F4117" s="104">
        <f t="shared" ca="1" si="512"/>
        <v>100.96279482681156</v>
      </c>
      <c r="G4117" s="104">
        <f t="shared" si="519"/>
        <v>4107</v>
      </c>
      <c r="H4117" s="104">
        <f t="shared" ca="1" si="513"/>
        <v>100.96279482681156</v>
      </c>
    </row>
    <row r="4118" spans="1:8">
      <c r="A4118" s="104">
        <f t="shared" si="518"/>
        <v>4108</v>
      </c>
      <c r="B4118" s="104">
        <f t="shared" ca="1" si="514"/>
        <v>-0.31996073187843632</v>
      </c>
      <c r="C4118" s="104">
        <f t="shared" ca="1" si="515"/>
        <v>-3.0996073187843629E-4</v>
      </c>
      <c r="D4118" s="104">
        <f t="shared" ca="1" si="516"/>
        <v>100.00927193420571</v>
      </c>
      <c r="E4118" s="104">
        <f t="shared" ca="1" si="517"/>
        <v>4.614442120193833</v>
      </c>
      <c r="F4118" s="104">
        <f t="shared" ca="1" si="512"/>
        <v>100.93150517456681</v>
      </c>
      <c r="G4118" s="104">
        <f t="shared" si="519"/>
        <v>4108</v>
      </c>
      <c r="H4118" s="104">
        <f t="shared" ca="1" si="513"/>
        <v>100.93150517456681</v>
      </c>
    </row>
    <row r="4119" spans="1:8">
      <c r="A4119" s="104">
        <f t="shared" si="518"/>
        <v>4109</v>
      </c>
      <c r="B4119" s="104">
        <f t="shared" ca="1" si="514"/>
        <v>-1.1174341353120902</v>
      </c>
      <c r="C4119" s="104">
        <f t="shared" ca="1" si="515"/>
        <v>-1.1074341353120903E-3</v>
      </c>
      <c r="D4119" s="104">
        <f t="shared" ca="1" si="516"/>
        <v>100.00816450007041</v>
      </c>
      <c r="E4119" s="104">
        <f t="shared" ca="1" si="517"/>
        <v>4.6133346860585212</v>
      </c>
      <c r="F4119" s="104">
        <f t="shared" ca="1" si="512"/>
        <v>100.8197920492894</v>
      </c>
      <c r="G4119" s="104">
        <f t="shared" si="519"/>
        <v>4109</v>
      </c>
      <c r="H4119" s="104">
        <f t="shared" ca="1" si="513"/>
        <v>100.8197920492894</v>
      </c>
    </row>
    <row r="4120" spans="1:8">
      <c r="A4120" s="104">
        <f t="shared" si="518"/>
        <v>4110</v>
      </c>
      <c r="B4120" s="104">
        <f t="shared" ca="1" si="514"/>
        <v>0.63821364384760293</v>
      </c>
      <c r="C4120" s="104">
        <f t="shared" ca="1" si="515"/>
        <v>6.4821364384760297E-4</v>
      </c>
      <c r="D4120" s="104">
        <f t="shared" ca="1" si="516"/>
        <v>100.00881271371425</v>
      </c>
      <c r="E4120" s="104">
        <f t="shared" ca="1" si="517"/>
        <v>4.6139828997023686</v>
      </c>
      <c r="F4120" s="104">
        <f t="shared" ca="1" si="512"/>
        <v>100.88516599991992</v>
      </c>
      <c r="G4120" s="104">
        <f t="shared" si="519"/>
        <v>4110</v>
      </c>
      <c r="H4120" s="104">
        <f t="shared" ca="1" si="513"/>
        <v>100.88516599991992</v>
      </c>
    </row>
    <row r="4121" spans="1:8">
      <c r="A4121" s="104">
        <f t="shared" si="518"/>
        <v>4111</v>
      </c>
      <c r="B4121" s="104">
        <f t="shared" ca="1" si="514"/>
        <v>-0.21019904474052958</v>
      </c>
      <c r="C4121" s="104">
        <f t="shared" ca="1" si="515"/>
        <v>-2.0019904474052958E-4</v>
      </c>
      <c r="D4121" s="104">
        <f t="shared" ca="1" si="516"/>
        <v>100.00861251466951</v>
      </c>
      <c r="E4121" s="104">
        <f t="shared" ca="1" si="517"/>
        <v>4.6137827006576284</v>
      </c>
      <c r="F4121" s="104">
        <f t="shared" ca="1" si="512"/>
        <v>100.86497090764482</v>
      </c>
      <c r="G4121" s="104">
        <f t="shared" si="519"/>
        <v>4111</v>
      </c>
      <c r="H4121" s="104">
        <f t="shared" ca="1" si="513"/>
        <v>100.86497090764482</v>
      </c>
    </row>
    <row r="4122" spans="1:8">
      <c r="A4122" s="104">
        <f t="shared" si="518"/>
        <v>4112</v>
      </c>
      <c r="B4122" s="104">
        <f t="shared" ca="1" si="514"/>
        <v>0.30023785013702553</v>
      </c>
      <c r="C4122" s="104">
        <f t="shared" ca="1" si="515"/>
        <v>3.1023785013702555E-4</v>
      </c>
      <c r="D4122" s="104">
        <f t="shared" ca="1" si="516"/>
        <v>100.00892275251965</v>
      </c>
      <c r="E4122" s="104">
        <f t="shared" ca="1" si="517"/>
        <v>4.6140929385077651</v>
      </c>
      <c r="F4122" s="104">
        <f t="shared" ca="1" si="512"/>
        <v>100.89626789387715</v>
      </c>
      <c r="G4122" s="104">
        <f t="shared" si="519"/>
        <v>4112</v>
      </c>
      <c r="H4122" s="104">
        <f t="shared" ca="1" si="513"/>
        <v>100.89626789387715</v>
      </c>
    </row>
    <row r="4123" spans="1:8">
      <c r="A4123" s="104">
        <f t="shared" si="518"/>
        <v>4113</v>
      </c>
      <c r="B4123" s="104">
        <f t="shared" ca="1" si="514"/>
        <v>0.84207818213818864</v>
      </c>
      <c r="C4123" s="104">
        <f t="shared" ca="1" si="515"/>
        <v>8.5207818213818868E-4</v>
      </c>
      <c r="D4123" s="104">
        <f t="shared" ca="1" si="516"/>
        <v>100.00977483070179</v>
      </c>
      <c r="E4123" s="104">
        <f t="shared" ca="1" si="517"/>
        <v>4.6149450166899033</v>
      </c>
      <c r="F4123" s="104">
        <f t="shared" ca="1" si="512"/>
        <v>100.98227604003735</v>
      </c>
      <c r="G4123" s="104">
        <f t="shared" si="519"/>
        <v>4113</v>
      </c>
      <c r="H4123" s="104">
        <f t="shared" ca="1" si="513"/>
        <v>100.98227604003735</v>
      </c>
    </row>
    <row r="4124" spans="1:8">
      <c r="A4124" s="104">
        <f t="shared" si="518"/>
        <v>4114</v>
      </c>
      <c r="B4124" s="104">
        <f t="shared" ca="1" si="514"/>
        <v>2.0656708904754479</v>
      </c>
      <c r="C4124" s="104">
        <f t="shared" ca="1" si="515"/>
        <v>2.0756708904754481E-3</v>
      </c>
      <c r="D4124" s="104">
        <f t="shared" ca="1" si="516"/>
        <v>100.01185050159226</v>
      </c>
      <c r="E4124" s="104">
        <f t="shared" ca="1" si="517"/>
        <v>4.6170206875803785</v>
      </c>
      <c r="F4124" s="104">
        <f t="shared" ca="1" si="512"/>
        <v>101.19209969796319</v>
      </c>
      <c r="G4124" s="104">
        <f t="shared" si="519"/>
        <v>4114</v>
      </c>
      <c r="H4124" s="104">
        <f t="shared" ca="1" si="513"/>
        <v>101.19209969796319</v>
      </c>
    </row>
    <row r="4125" spans="1:8">
      <c r="A4125" s="104">
        <f t="shared" si="518"/>
        <v>4115</v>
      </c>
      <c r="B4125" s="104">
        <f t="shared" ca="1" si="514"/>
        <v>-0.83600737505567557</v>
      </c>
      <c r="C4125" s="104">
        <f t="shared" ca="1" si="515"/>
        <v>-8.2600737505567556E-4</v>
      </c>
      <c r="D4125" s="104">
        <f t="shared" ca="1" si="516"/>
        <v>100.01102449421721</v>
      </c>
      <c r="E4125" s="104">
        <f t="shared" ca="1" si="517"/>
        <v>4.6161946802053224</v>
      </c>
      <c r="F4125" s="104">
        <f t="shared" ca="1" si="512"/>
        <v>101.10854878889927</v>
      </c>
      <c r="G4125" s="104">
        <f t="shared" si="519"/>
        <v>4115</v>
      </c>
      <c r="H4125" s="104">
        <f t="shared" ca="1" si="513"/>
        <v>101.10854878889927</v>
      </c>
    </row>
    <row r="4126" spans="1:8">
      <c r="A4126" s="104">
        <f t="shared" si="518"/>
        <v>4116</v>
      </c>
      <c r="B4126" s="104">
        <f t="shared" ca="1" si="514"/>
        <v>-0.81203418909287928</v>
      </c>
      <c r="C4126" s="104">
        <f t="shared" ca="1" si="515"/>
        <v>-8.0203418909287924E-4</v>
      </c>
      <c r="D4126" s="104">
        <f t="shared" ca="1" si="516"/>
        <v>100.01022246002812</v>
      </c>
      <c r="E4126" s="104">
        <f t="shared" ca="1" si="517"/>
        <v>4.6153926460162298</v>
      </c>
      <c r="F4126" s="104">
        <f t="shared" ca="1" si="512"/>
        <v>101.0274887867528</v>
      </c>
      <c r="G4126" s="104">
        <f t="shared" si="519"/>
        <v>4116</v>
      </c>
      <c r="H4126" s="104">
        <f t="shared" ca="1" si="513"/>
        <v>101.0274887867528</v>
      </c>
    </row>
    <row r="4127" spans="1:8">
      <c r="A4127" s="104">
        <f t="shared" si="518"/>
        <v>4117</v>
      </c>
      <c r="B4127" s="104">
        <f t="shared" ca="1" si="514"/>
        <v>-1.3565700948276196</v>
      </c>
      <c r="C4127" s="104">
        <f t="shared" ca="1" si="515"/>
        <v>-1.3465700948276196E-3</v>
      </c>
      <c r="D4127" s="104">
        <f t="shared" ca="1" si="516"/>
        <v>100.00887588993329</v>
      </c>
      <c r="E4127" s="104">
        <f t="shared" ca="1" si="517"/>
        <v>4.6140460759214026</v>
      </c>
      <c r="F4127" s="104">
        <f t="shared" ca="1" si="512"/>
        <v>100.89153974459684</v>
      </c>
      <c r="G4127" s="104">
        <f t="shared" si="519"/>
        <v>4117</v>
      </c>
      <c r="H4127" s="104">
        <f t="shared" ca="1" si="513"/>
        <v>100.89153974459684</v>
      </c>
    </row>
    <row r="4128" spans="1:8">
      <c r="A4128" s="104">
        <f t="shared" si="518"/>
        <v>4118</v>
      </c>
      <c r="B4128" s="104">
        <f t="shared" ca="1" si="514"/>
        <v>2.5575096532403068</v>
      </c>
      <c r="C4128" s="104">
        <f t="shared" ca="1" si="515"/>
        <v>2.5675096532403068E-3</v>
      </c>
      <c r="D4128" s="104">
        <f t="shared" ca="1" si="516"/>
        <v>100.01144339958654</v>
      </c>
      <c r="E4128" s="104">
        <f t="shared" ca="1" si="517"/>
        <v>4.6166135855746431</v>
      </c>
      <c r="F4128" s="104">
        <f t="shared" ca="1" si="512"/>
        <v>101.15091257546048</v>
      </c>
      <c r="G4128" s="104">
        <f t="shared" si="519"/>
        <v>4118</v>
      </c>
      <c r="H4128" s="104">
        <f t="shared" ca="1" si="513"/>
        <v>101.15091257546048</v>
      </c>
    </row>
    <row r="4129" spans="1:8">
      <c r="A4129" s="104">
        <f t="shared" si="518"/>
        <v>4119</v>
      </c>
      <c r="B4129" s="104">
        <f t="shared" ca="1" si="514"/>
        <v>-0.45946931388450463</v>
      </c>
      <c r="C4129" s="104">
        <f t="shared" ca="1" si="515"/>
        <v>-4.4946931388450463E-4</v>
      </c>
      <c r="D4129" s="104">
        <f t="shared" ca="1" si="516"/>
        <v>100.01099393027266</v>
      </c>
      <c r="E4129" s="104">
        <f t="shared" ca="1" si="517"/>
        <v>4.6161641162607587</v>
      </c>
      <c r="F4129" s="104">
        <f t="shared" ca="1" si="512"/>
        <v>101.10545856004421</v>
      </c>
      <c r="G4129" s="104">
        <f t="shared" si="519"/>
        <v>4119</v>
      </c>
      <c r="H4129" s="104">
        <f t="shared" ca="1" si="513"/>
        <v>101.10545856004421</v>
      </c>
    </row>
    <row r="4130" spans="1:8">
      <c r="A4130" s="104">
        <f t="shared" si="518"/>
        <v>4120</v>
      </c>
      <c r="B4130" s="104">
        <f t="shared" ca="1" si="514"/>
        <v>0.75036648156205632</v>
      </c>
      <c r="C4130" s="104">
        <f t="shared" ca="1" si="515"/>
        <v>7.6036648156205635E-4</v>
      </c>
      <c r="D4130" s="104">
        <f t="shared" ca="1" si="516"/>
        <v>100.01175429675422</v>
      </c>
      <c r="E4130" s="104">
        <f t="shared" ca="1" si="517"/>
        <v>4.6169244827423208</v>
      </c>
      <c r="F4130" s="104">
        <f t="shared" ca="1" si="512"/>
        <v>101.18236499666921</v>
      </c>
      <c r="G4130" s="104">
        <f t="shared" si="519"/>
        <v>4120</v>
      </c>
      <c r="H4130" s="104">
        <f t="shared" ca="1" si="513"/>
        <v>101.18236499666921</v>
      </c>
    </row>
    <row r="4131" spans="1:8">
      <c r="A4131" s="104">
        <f t="shared" si="518"/>
        <v>4121</v>
      </c>
      <c r="B4131" s="104">
        <f t="shared" ca="1" si="514"/>
        <v>-1.9457421817850107</v>
      </c>
      <c r="C4131" s="104">
        <f t="shared" ca="1" si="515"/>
        <v>-1.9357421817850107E-3</v>
      </c>
      <c r="D4131" s="104">
        <f t="shared" ca="1" si="516"/>
        <v>100.00981855457243</v>
      </c>
      <c r="E4131" s="104">
        <f t="shared" ca="1" si="517"/>
        <v>4.6149887405605359</v>
      </c>
      <c r="F4131" s="104">
        <f t="shared" ca="1" si="512"/>
        <v>100.9866914725403</v>
      </c>
      <c r="G4131" s="104">
        <f t="shared" si="519"/>
        <v>4121</v>
      </c>
      <c r="H4131" s="104">
        <f t="shared" ca="1" si="513"/>
        <v>100.9866914725403</v>
      </c>
    </row>
    <row r="4132" spans="1:8">
      <c r="A4132" s="104">
        <f t="shared" si="518"/>
        <v>4122</v>
      </c>
      <c r="B4132" s="104">
        <f t="shared" ca="1" si="514"/>
        <v>-0.33565962396261118</v>
      </c>
      <c r="C4132" s="104">
        <f t="shared" ca="1" si="515"/>
        <v>-3.2565962396261113E-4</v>
      </c>
      <c r="D4132" s="104">
        <f t="shared" ca="1" si="516"/>
        <v>100.00949289494847</v>
      </c>
      <c r="E4132" s="104">
        <f t="shared" ca="1" si="517"/>
        <v>4.6146630809365732</v>
      </c>
      <c r="F4132" s="104">
        <f t="shared" ca="1" si="512"/>
        <v>100.95380953901977</v>
      </c>
      <c r="G4132" s="104">
        <f t="shared" si="519"/>
        <v>4122</v>
      </c>
      <c r="H4132" s="104">
        <f t="shared" ca="1" si="513"/>
        <v>100.95380953901977</v>
      </c>
    </row>
    <row r="4133" spans="1:8">
      <c r="A4133" s="104">
        <f t="shared" si="518"/>
        <v>4123</v>
      </c>
      <c r="B4133" s="104">
        <f t="shared" ca="1" si="514"/>
        <v>0.39326328326706539</v>
      </c>
      <c r="C4133" s="104">
        <f t="shared" ca="1" si="515"/>
        <v>4.0326328326706541E-4</v>
      </c>
      <c r="D4133" s="104">
        <f t="shared" ca="1" si="516"/>
        <v>100.00989615823173</v>
      </c>
      <c r="E4133" s="104">
        <f t="shared" ca="1" si="517"/>
        <v>4.6150663442198399</v>
      </c>
      <c r="F4133" s="104">
        <f t="shared" ca="1" si="512"/>
        <v>100.99452871343493</v>
      </c>
      <c r="G4133" s="104">
        <f t="shared" si="519"/>
        <v>4123</v>
      </c>
      <c r="H4133" s="104">
        <f t="shared" ca="1" si="513"/>
        <v>100.99452871343493</v>
      </c>
    </row>
    <row r="4134" spans="1:8">
      <c r="A4134" s="104">
        <f t="shared" si="518"/>
        <v>4124</v>
      </c>
      <c r="B4134" s="104">
        <f t="shared" ca="1" si="514"/>
        <v>-1.1042986126089671</v>
      </c>
      <c r="C4134" s="104">
        <f t="shared" ca="1" si="515"/>
        <v>-1.0942986126089671E-3</v>
      </c>
      <c r="D4134" s="104">
        <f t="shared" ca="1" si="516"/>
        <v>100.00880185961911</v>
      </c>
      <c r="E4134" s="104">
        <f t="shared" ca="1" si="517"/>
        <v>4.6139720456072313</v>
      </c>
      <c r="F4134" s="104">
        <f t="shared" ca="1" si="512"/>
        <v>100.8840709886729</v>
      </c>
      <c r="G4134" s="104">
        <f t="shared" si="519"/>
        <v>4124</v>
      </c>
      <c r="H4134" s="104">
        <f t="shared" ca="1" si="513"/>
        <v>100.8840709886729</v>
      </c>
    </row>
    <row r="4135" spans="1:8">
      <c r="A4135" s="104">
        <f t="shared" si="518"/>
        <v>4125</v>
      </c>
      <c r="B4135" s="104">
        <f t="shared" ca="1" si="514"/>
        <v>1.0513908946691726</v>
      </c>
      <c r="C4135" s="104">
        <f t="shared" ca="1" si="515"/>
        <v>1.0613908946691727E-3</v>
      </c>
      <c r="D4135" s="104">
        <f t="shared" ca="1" si="516"/>
        <v>100.00986325051377</v>
      </c>
      <c r="E4135" s="104">
        <f t="shared" ca="1" si="517"/>
        <v>4.6150334365019008</v>
      </c>
      <c r="F4135" s="104">
        <f t="shared" ca="1" si="512"/>
        <v>100.99120526865443</v>
      </c>
      <c r="G4135" s="104">
        <f t="shared" si="519"/>
        <v>4125</v>
      </c>
      <c r="H4135" s="104">
        <f t="shared" ca="1" si="513"/>
        <v>100.99120526865443</v>
      </c>
    </row>
    <row r="4136" spans="1:8">
      <c r="A4136" s="104">
        <f t="shared" si="518"/>
        <v>4126</v>
      </c>
      <c r="B4136" s="104">
        <f t="shared" ca="1" si="514"/>
        <v>0.23601263432807651</v>
      </c>
      <c r="C4136" s="104">
        <f t="shared" ca="1" si="515"/>
        <v>2.4601263432807654E-4</v>
      </c>
      <c r="D4136" s="104">
        <f t="shared" ca="1" si="516"/>
        <v>100.01010926314811</v>
      </c>
      <c r="E4136" s="104">
        <f t="shared" ca="1" si="517"/>
        <v>4.6152794491362288</v>
      </c>
      <c r="F4136" s="104">
        <f t="shared" ca="1" si="512"/>
        <v>101.01605343746294</v>
      </c>
      <c r="G4136" s="104">
        <f t="shared" si="519"/>
        <v>4126</v>
      </c>
      <c r="H4136" s="104">
        <f t="shared" ca="1" si="513"/>
        <v>101.01605343746294</v>
      </c>
    </row>
    <row r="4137" spans="1:8">
      <c r="A4137" s="104">
        <f t="shared" si="518"/>
        <v>4127</v>
      </c>
      <c r="B4137" s="104">
        <f t="shared" ca="1" si="514"/>
        <v>-0.6414005234290181</v>
      </c>
      <c r="C4137" s="104">
        <f t="shared" ca="1" si="515"/>
        <v>-6.3140052342901807E-4</v>
      </c>
      <c r="D4137" s="104">
        <f t="shared" ca="1" si="516"/>
        <v>100.00947786262468</v>
      </c>
      <c r="E4137" s="104">
        <f t="shared" ca="1" si="517"/>
        <v>4.6146480486127999</v>
      </c>
      <c r="F4137" s="104">
        <f t="shared" ca="1" si="512"/>
        <v>100.95229198007489</v>
      </c>
      <c r="G4137" s="104">
        <f t="shared" si="519"/>
        <v>4127</v>
      </c>
      <c r="H4137" s="104">
        <f t="shared" ca="1" si="513"/>
        <v>100.95229198007489</v>
      </c>
    </row>
    <row r="4138" spans="1:8">
      <c r="A4138" s="104">
        <f t="shared" si="518"/>
        <v>4128</v>
      </c>
      <c r="B4138" s="104">
        <f t="shared" ca="1" si="514"/>
        <v>0.13246026715212067</v>
      </c>
      <c r="C4138" s="104">
        <f t="shared" ca="1" si="515"/>
        <v>1.4246026715212067E-4</v>
      </c>
      <c r="D4138" s="104">
        <f t="shared" ca="1" si="516"/>
        <v>100.00962032289183</v>
      </c>
      <c r="E4138" s="104">
        <f t="shared" ca="1" si="517"/>
        <v>4.6147905088799517</v>
      </c>
      <c r="F4138" s="104">
        <f t="shared" ca="1" si="512"/>
        <v>100.96667469501834</v>
      </c>
      <c r="G4138" s="104">
        <f t="shared" si="519"/>
        <v>4128</v>
      </c>
      <c r="H4138" s="104">
        <f t="shared" ca="1" si="513"/>
        <v>100.96667469501834</v>
      </c>
    </row>
    <row r="4139" spans="1:8">
      <c r="A4139" s="104">
        <f t="shared" si="518"/>
        <v>4129</v>
      </c>
      <c r="B4139" s="104">
        <f t="shared" ca="1" si="514"/>
        <v>0.1846308160974201</v>
      </c>
      <c r="C4139" s="104">
        <f t="shared" ca="1" si="515"/>
        <v>1.9463081609742011E-4</v>
      </c>
      <c r="D4139" s="104">
        <f t="shared" ca="1" si="516"/>
        <v>100.00981495370793</v>
      </c>
      <c r="E4139" s="104">
        <f t="shared" ca="1" si="517"/>
        <v>4.6149851396960493</v>
      </c>
      <c r="F4139" s="104">
        <f t="shared" ca="1" si="512"/>
        <v>100.98632783380407</v>
      </c>
      <c r="G4139" s="104">
        <f t="shared" si="519"/>
        <v>4129</v>
      </c>
      <c r="H4139" s="104">
        <f t="shared" ca="1" si="513"/>
        <v>100.98632783380407</v>
      </c>
    </row>
    <row r="4140" spans="1:8">
      <c r="A4140" s="104">
        <f t="shared" si="518"/>
        <v>4130</v>
      </c>
      <c r="B4140" s="104">
        <f t="shared" ca="1" si="514"/>
        <v>1.2216989453619322</v>
      </c>
      <c r="C4140" s="104">
        <f t="shared" ca="1" si="515"/>
        <v>1.2316989453619322E-3</v>
      </c>
      <c r="D4140" s="104">
        <f t="shared" ca="1" si="516"/>
        <v>100.01104665265329</v>
      </c>
      <c r="E4140" s="104">
        <f t="shared" ca="1" si="517"/>
        <v>4.6162168386414111</v>
      </c>
      <c r="F4140" s="104">
        <f t="shared" ca="1" si="512"/>
        <v>101.11078922103778</v>
      </c>
      <c r="G4140" s="104">
        <f t="shared" si="519"/>
        <v>4130</v>
      </c>
      <c r="H4140" s="104">
        <f t="shared" ca="1" si="513"/>
        <v>101.11078922103778</v>
      </c>
    </row>
    <row r="4141" spans="1:8">
      <c r="A4141" s="104">
        <f t="shared" si="518"/>
        <v>4131</v>
      </c>
      <c r="B4141" s="104">
        <f t="shared" ca="1" si="514"/>
        <v>0.38375593986724466</v>
      </c>
      <c r="C4141" s="104">
        <f t="shared" ca="1" si="515"/>
        <v>3.9375593986724471E-4</v>
      </c>
      <c r="D4141" s="104">
        <f t="shared" ca="1" si="516"/>
        <v>100.01144040859316</v>
      </c>
      <c r="E4141" s="104">
        <f t="shared" ca="1" si="517"/>
        <v>4.6166105945812781</v>
      </c>
      <c r="F4141" s="104">
        <f t="shared" ca="1" si="512"/>
        <v>101.15061003420456</v>
      </c>
      <c r="G4141" s="104">
        <f t="shared" si="519"/>
        <v>4131</v>
      </c>
      <c r="H4141" s="104">
        <f t="shared" ca="1" si="513"/>
        <v>101.15061003420456</v>
      </c>
    </row>
    <row r="4142" spans="1:8">
      <c r="A4142" s="104">
        <f t="shared" si="518"/>
        <v>4132</v>
      </c>
      <c r="B4142" s="104">
        <f t="shared" ca="1" si="514"/>
        <v>-0.76122586955586957</v>
      </c>
      <c r="C4142" s="104">
        <f t="shared" ca="1" si="515"/>
        <v>-7.5122586955586959E-4</v>
      </c>
      <c r="D4142" s="104">
        <f t="shared" ca="1" si="516"/>
        <v>100.01068918272361</v>
      </c>
      <c r="E4142" s="104">
        <f t="shared" ca="1" si="517"/>
        <v>4.615859368711722</v>
      </c>
      <c r="F4142" s="104">
        <f t="shared" ca="1" si="512"/>
        <v>101.07465161376291</v>
      </c>
      <c r="G4142" s="104">
        <f t="shared" si="519"/>
        <v>4132</v>
      </c>
      <c r="H4142" s="104">
        <f t="shared" ca="1" si="513"/>
        <v>101.07465161376291</v>
      </c>
    </row>
    <row r="4143" spans="1:8">
      <c r="A4143" s="104">
        <f t="shared" si="518"/>
        <v>4133</v>
      </c>
      <c r="B4143" s="104">
        <f t="shared" ca="1" si="514"/>
        <v>-0.9372316701153014</v>
      </c>
      <c r="C4143" s="104">
        <f t="shared" ca="1" si="515"/>
        <v>-9.272316701153014E-4</v>
      </c>
      <c r="D4143" s="104">
        <f t="shared" ca="1" si="516"/>
        <v>100.00976195105349</v>
      </c>
      <c r="E4143" s="104">
        <f t="shared" ca="1" si="517"/>
        <v>4.614932137041607</v>
      </c>
      <c r="F4143" s="104">
        <f t="shared" ca="1" si="512"/>
        <v>100.9809754322135</v>
      </c>
      <c r="G4143" s="104">
        <f t="shared" si="519"/>
        <v>4133</v>
      </c>
      <c r="H4143" s="104">
        <f t="shared" ca="1" si="513"/>
        <v>100.9809754322135</v>
      </c>
    </row>
    <row r="4144" spans="1:8">
      <c r="A4144" s="104">
        <f t="shared" si="518"/>
        <v>4134</v>
      </c>
      <c r="B4144" s="104">
        <f t="shared" ca="1" si="514"/>
        <v>1.0780115552838412</v>
      </c>
      <c r="C4144" s="104">
        <f t="shared" ca="1" si="515"/>
        <v>1.0880115552838413E-3</v>
      </c>
      <c r="D4144" s="104">
        <f t="shared" ca="1" si="516"/>
        <v>100.01084996260877</v>
      </c>
      <c r="E4144" s="104">
        <f t="shared" ca="1" si="517"/>
        <v>4.616020148596891</v>
      </c>
      <c r="F4144" s="104">
        <f t="shared" ca="1" si="512"/>
        <v>101.09090369111142</v>
      </c>
      <c r="G4144" s="104">
        <f t="shared" si="519"/>
        <v>4134</v>
      </c>
      <c r="H4144" s="104">
        <f t="shared" ca="1" si="513"/>
        <v>101.09090369111142</v>
      </c>
    </row>
    <row r="4145" spans="1:8">
      <c r="A4145" s="104">
        <f t="shared" si="518"/>
        <v>4135</v>
      </c>
      <c r="B4145" s="104">
        <f t="shared" ca="1" si="514"/>
        <v>0.85756596949890818</v>
      </c>
      <c r="C4145" s="104">
        <f t="shared" ca="1" si="515"/>
        <v>8.6756596949890818E-4</v>
      </c>
      <c r="D4145" s="104">
        <f t="shared" ca="1" si="516"/>
        <v>100.01171752857827</v>
      </c>
      <c r="E4145" s="104">
        <f t="shared" ca="1" si="517"/>
        <v>4.6168877145663902</v>
      </c>
      <c r="F4145" s="104">
        <f t="shared" ca="1" si="512"/>
        <v>101.17864477406526</v>
      </c>
      <c r="G4145" s="104">
        <f t="shared" si="519"/>
        <v>4135</v>
      </c>
      <c r="H4145" s="104">
        <f t="shared" ca="1" si="513"/>
        <v>101.17864477406526</v>
      </c>
    </row>
    <row r="4146" spans="1:8">
      <c r="A4146" s="104">
        <f t="shared" si="518"/>
        <v>4136</v>
      </c>
      <c r="B4146" s="104">
        <f t="shared" ca="1" si="514"/>
        <v>-1.0155132921701102</v>
      </c>
      <c r="C4146" s="104">
        <f t="shared" ca="1" si="515"/>
        <v>-1.0055132921701101E-3</v>
      </c>
      <c r="D4146" s="104">
        <f t="shared" ca="1" si="516"/>
        <v>100.0107120152861</v>
      </c>
      <c r="E4146" s="104">
        <f t="shared" ca="1" si="517"/>
        <v>4.6158822012742204</v>
      </c>
      <c r="F4146" s="104">
        <f t="shared" ca="1" si="512"/>
        <v>101.07695943340951</v>
      </c>
      <c r="G4146" s="104">
        <f t="shared" si="519"/>
        <v>4136</v>
      </c>
      <c r="H4146" s="104">
        <f t="shared" ca="1" si="513"/>
        <v>101.07695943340951</v>
      </c>
    </row>
    <row r="4147" spans="1:8">
      <c r="A4147" s="104">
        <f t="shared" si="518"/>
        <v>4137</v>
      </c>
      <c r="B4147" s="104">
        <f t="shared" ca="1" si="514"/>
        <v>7.5085505426674085E-3</v>
      </c>
      <c r="C4147" s="104">
        <f t="shared" ca="1" si="515"/>
        <v>1.7508550542667409E-5</v>
      </c>
      <c r="D4147" s="104">
        <f t="shared" ca="1" si="516"/>
        <v>100.01072952383664</v>
      </c>
      <c r="E4147" s="104">
        <f t="shared" ca="1" si="517"/>
        <v>4.6158997098247632</v>
      </c>
      <c r="F4147" s="104">
        <f t="shared" ca="1" si="512"/>
        <v>101.07872915995507</v>
      </c>
      <c r="G4147" s="104">
        <f t="shared" si="519"/>
        <v>4137</v>
      </c>
      <c r="H4147" s="104">
        <f t="shared" ca="1" si="513"/>
        <v>101.07872915995507</v>
      </c>
    </row>
    <row r="4148" spans="1:8">
      <c r="A4148" s="104">
        <f t="shared" si="518"/>
        <v>4138</v>
      </c>
      <c r="B4148" s="104">
        <f t="shared" ca="1" si="514"/>
        <v>0.18201393278945216</v>
      </c>
      <c r="C4148" s="104">
        <f t="shared" ca="1" si="515"/>
        <v>1.9201393278945217E-4</v>
      </c>
      <c r="D4148" s="104">
        <f t="shared" ca="1" si="516"/>
        <v>100.01092153776943</v>
      </c>
      <c r="E4148" s="104">
        <f t="shared" ca="1" si="517"/>
        <v>4.6160917237575525</v>
      </c>
      <c r="F4148" s="104">
        <f t="shared" ca="1" si="512"/>
        <v>101.09813954773524</v>
      </c>
      <c r="G4148" s="104">
        <f t="shared" si="519"/>
        <v>4138</v>
      </c>
      <c r="H4148" s="104">
        <f t="shared" ca="1" si="513"/>
        <v>101.09813954773524</v>
      </c>
    </row>
    <row r="4149" spans="1:8">
      <c r="A4149" s="104">
        <f t="shared" si="518"/>
        <v>4139</v>
      </c>
      <c r="B4149" s="104">
        <f t="shared" ca="1" si="514"/>
        <v>0.54572158646333957</v>
      </c>
      <c r="C4149" s="104">
        <f t="shared" ca="1" si="515"/>
        <v>5.557215864633396E-4</v>
      </c>
      <c r="D4149" s="104">
        <f t="shared" ca="1" si="516"/>
        <v>100.0114772593559</v>
      </c>
      <c r="E4149" s="104">
        <f t="shared" ca="1" si="517"/>
        <v>4.6166474453440163</v>
      </c>
      <c r="F4149" s="104">
        <f t="shared" ca="1" si="512"/>
        <v>101.15433758001679</v>
      </c>
      <c r="G4149" s="104">
        <f t="shared" si="519"/>
        <v>4139</v>
      </c>
      <c r="H4149" s="104">
        <f t="shared" ca="1" si="513"/>
        <v>101.15433758001679</v>
      </c>
    </row>
    <row r="4150" spans="1:8">
      <c r="A4150" s="104">
        <f t="shared" si="518"/>
        <v>4140</v>
      </c>
      <c r="B4150" s="104">
        <f t="shared" ca="1" si="514"/>
        <v>0.38317272720164042</v>
      </c>
      <c r="C4150" s="104">
        <f t="shared" ca="1" si="515"/>
        <v>3.9317272720164044E-4</v>
      </c>
      <c r="D4150" s="104">
        <f t="shared" ca="1" si="516"/>
        <v>100.0118704320831</v>
      </c>
      <c r="E4150" s="104">
        <f t="shared" ca="1" si="517"/>
        <v>4.6170406180712176</v>
      </c>
      <c r="F4150" s="104">
        <f t="shared" ca="1" si="512"/>
        <v>101.19411652627731</v>
      </c>
      <c r="G4150" s="104">
        <f t="shared" si="519"/>
        <v>4140</v>
      </c>
      <c r="H4150" s="104">
        <f t="shared" ca="1" si="513"/>
        <v>101.19411652627731</v>
      </c>
    </row>
    <row r="4151" spans="1:8">
      <c r="A4151" s="104">
        <f t="shared" si="518"/>
        <v>4141</v>
      </c>
      <c r="B4151" s="104">
        <f t="shared" ca="1" si="514"/>
        <v>-4.6136420311493578E-2</v>
      </c>
      <c r="C4151" s="104">
        <f t="shared" ca="1" si="515"/>
        <v>-3.6136420311493578E-5</v>
      </c>
      <c r="D4151" s="104">
        <f t="shared" ca="1" si="516"/>
        <v>100.01183429566279</v>
      </c>
      <c r="E4151" s="104">
        <f t="shared" ca="1" si="517"/>
        <v>4.6170044816509064</v>
      </c>
      <c r="F4151" s="104">
        <f t="shared" ca="1" si="512"/>
        <v>101.19045979922042</v>
      </c>
      <c r="G4151" s="104">
        <f t="shared" si="519"/>
        <v>4141</v>
      </c>
      <c r="H4151" s="104">
        <f t="shared" ca="1" si="513"/>
        <v>101.19045979922042</v>
      </c>
    </row>
    <row r="4152" spans="1:8">
      <c r="A4152" s="104">
        <f t="shared" si="518"/>
        <v>4142</v>
      </c>
      <c r="B4152" s="104">
        <f t="shared" ca="1" si="514"/>
        <v>-1.1417916048274166</v>
      </c>
      <c r="C4152" s="104">
        <f t="shared" ca="1" si="515"/>
        <v>-1.1317916048274165E-3</v>
      </c>
      <c r="D4152" s="104">
        <f t="shared" ca="1" si="516"/>
        <v>100.01070250405796</v>
      </c>
      <c r="E4152" s="104">
        <f t="shared" ca="1" si="517"/>
        <v>4.6158726900460794</v>
      </c>
      <c r="F4152" s="104">
        <f t="shared" ca="1" si="512"/>
        <v>101.0759980719604</v>
      </c>
      <c r="G4152" s="104">
        <f t="shared" si="519"/>
        <v>4142</v>
      </c>
      <c r="H4152" s="104">
        <f t="shared" ca="1" si="513"/>
        <v>101.0759980719604</v>
      </c>
    </row>
    <row r="4153" spans="1:8">
      <c r="A4153" s="104">
        <f t="shared" si="518"/>
        <v>4143</v>
      </c>
      <c r="B4153" s="104">
        <f t="shared" ca="1" si="514"/>
        <v>0.2044693628240814</v>
      </c>
      <c r="C4153" s="104">
        <f t="shared" ca="1" si="515"/>
        <v>2.1446936282408142E-4</v>
      </c>
      <c r="D4153" s="104">
        <f t="shared" ca="1" si="516"/>
        <v>100.01091697342079</v>
      </c>
      <c r="E4153" s="104">
        <f t="shared" ca="1" si="517"/>
        <v>4.6160871594089032</v>
      </c>
      <c r="F4153" s="104">
        <f t="shared" ca="1" si="512"/>
        <v>101.09767810163166</v>
      </c>
      <c r="G4153" s="104">
        <f t="shared" si="519"/>
        <v>4143</v>
      </c>
      <c r="H4153" s="104">
        <f t="shared" ca="1" si="513"/>
        <v>101.09767810163166</v>
      </c>
    </row>
    <row r="4154" spans="1:8">
      <c r="A4154" s="104">
        <f t="shared" si="518"/>
        <v>4144</v>
      </c>
      <c r="B4154" s="104">
        <f t="shared" ca="1" si="514"/>
        <v>0.59570158348749125</v>
      </c>
      <c r="C4154" s="104">
        <f t="shared" ca="1" si="515"/>
        <v>6.0570158348749134E-4</v>
      </c>
      <c r="D4154" s="104">
        <f t="shared" ca="1" si="516"/>
        <v>100.01152267500427</v>
      </c>
      <c r="E4154" s="104">
        <f t="shared" ca="1" si="517"/>
        <v>4.6166928609923907</v>
      </c>
      <c r="F4154" s="104">
        <f t="shared" ca="1" si="512"/>
        <v>101.15893167416496</v>
      </c>
      <c r="G4154" s="104">
        <f t="shared" si="519"/>
        <v>4144</v>
      </c>
      <c r="H4154" s="104">
        <f t="shared" ca="1" si="513"/>
        <v>101.15893167416496</v>
      </c>
    </row>
    <row r="4155" spans="1:8">
      <c r="A4155" s="104">
        <f t="shared" si="518"/>
        <v>4145</v>
      </c>
      <c r="B4155" s="104">
        <f t="shared" ca="1" si="514"/>
        <v>0.73780362017806866</v>
      </c>
      <c r="C4155" s="104">
        <f t="shared" ca="1" si="515"/>
        <v>7.4780362017806874E-4</v>
      </c>
      <c r="D4155" s="104">
        <f t="shared" ca="1" si="516"/>
        <v>100.01227047862444</v>
      </c>
      <c r="E4155" s="104">
        <f t="shared" ca="1" si="517"/>
        <v>4.6174406646125687</v>
      </c>
      <c r="F4155" s="104">
        <f t="shared" ca="1" si="512"/>
        <v>101.23460698109194</v>
      </c>
      <c r="G4155" s="104">
        <f t="shared" si="519"/>
        <v>4145</v>
      </c>
      <c r="H4155" s="104">
        <f t="shared" ca="1" si="513"/>
        <v>101.23460698109194</v>
      </c>
    </row>
    <row r="4156" spans="1:8">
      <c r="A4156" s="104">
        <f t="shared" si="518"/>
        <v>4146</v>
      </c>
      <c r="B4156" s="104">
        <f t="shared" ca="1" si="514"/>
        <v>1.4572068331965085</v>
      </c>
      <c r="C4156" s="104">
        <f t="shared" ca="1" si="515"/>
        <v>1.4672068331965085E-3</v>
      </c>
      <c r="D4156" s="104">
        <f t="shared" ca="1" si="516"/>
        <v>100.01373768545764</v>
      </c>
      <c r="E4156" s="104">
        <f t="shared" ca="1" si="517"/>
        <v>4.6189078714457654</v>
      </c>
      <c r="F4156" s="104">
        <f t="shared" ca="1" si="512"/>
        <v>101.38324810518213</v>
      </c>
      <c r="G4156" s="104">
        <f t="shared" si="519"/>
        <v>4146</v>
      </c>
      <c r="H4156" s="104">
        <f t="shared" ca="1" si="513"/>
        <v>101.38324810518213</v>
      </c>
    </row>
    <row r="4157" spans="1:8">
      <c r="A4157" s="104">
        <f t="shared" si="518"/>
        <v>4147</v>
      </c>
      <c r="B4157" s="104">
        <f t="shared" ca="1" si="514"/>
        <v>-0.10178242952040079</v>
      </c>
      <c r="C4157" s="104">
        <f t="shared" ca="1" si="515"/>
        <v>-9.1782429520400783E-5</v>
      </c>
      <c r="D4157" s="104">
        <f t="shared" ca="1" si="516"/>
        <v>100.01364590302812</v>
      </c>
      <c r="E4157" s="104">
        <f t="shared" ca="1" si="517"/>
        <v>4.6188160890162449</v>
      </c>
      <c r="F4157" s="104">
        <f t="shared" ca="1" si="512"/>
        <v>101.37394333137226</v>
      </c>
      <c r="G4157" s="104">
        <f t="shared" si="519"/>
        <v>4147</v>
      </c>
      <c r="H4157" s="104">
        <f t="shared" ca="1" si="513"/>
        <v>101.37394333137226</v>
      </c>
    </row>
    <row r="4158" spans="1:8">
      <c r="A4158" s="104">
        <f t="shared" si="518"/>
        <v>4148</v>
      </c>
      <c r="B4158" s="104">
        <f t="shared" ca="1" si="514"/>
        <v>-0.43507107922597343</v>
      </c>
      <c r="C4158" s="104">
        <f t="shared" ca="1" si="515"/>
        <v>-4.2507107922597339E-4</v>
      </c>
      <c r="D4158" s="104">
        <f t="shared" ca="1" si="516"/>
        <v>100.0132208319489</v>
      </c>
      <c r="E4158" s="104">
        <f t="shared" ca="1" si="517"/>
        <v>4.6183910179370189</v>
      </c>
      <c r="F4158" s="104">
        <f t="shared" ca="1" si="512"/>
        <v>101.33086135697437</v>
      </c>
      <c r="G4158" s="104">
        <f t="shared" si="519"/>
        <v>4148</v>
      </c>
      <c r="H4158" s="104">
        <f t="shared" ca="1" si="513"/>
        <v>101.33086135697437</v>
      </c>
    </row>
    <row r="4159" spans="1:8">
      <c r="A4159" s="104">
        <f t="shared" si="518"/>
        <v>4149</v>
      </c>
      <c r="B4159" s="104">
        <f t="shared" ca="1" si="514"/>
        <v>-0.16302309983811514</v>
      </c>
      <c r="C4159" s="104">
        <f t="shared" ca="1" si="515"/>
        <v>-1.5302309983811514E-4</v>
      </c>
      <c r="D4159" s="104">
        <f t="shared" ca="1" si="516"/>
        <v>100.01306780884906</v>
      </c>
      <c r="E4159" s="104">
        <f t="shared" ca="1" si="517"/>
        <v>4.6182379948371803</v>
      </c>
      <c r="F4159" s="104">
        <f t="shared" ca="1" si="512"/>
        <v>101.31535658078494</v>
      </c>
      <c r="G4159" s="104">
        <f t="shared" si="519"/>
        <v>4149</v>
      </c>
      <c r="H4159" s="104">
        <f t="shared" ca="1" si="513"/>
        <v>101.31535658078494</v>
      </c>
    </row>
    <row r="4160" spans="1:8">
      <c r="A4160" s="104">
        <f t="shared" si="518"/>
        <v>4150</v>
      </c>
      <c r="B4160" s="104">
        <f t="shared" ca="1" si="514"/>
        <v>0.58322494261423508</v>
      </c>
      <c r="C4160" s="104">
        <f t="shared" ca="1" si="515"/>
        <v>5.9322494261423509E-4</v>
      </c>
      <c r="D4160" s="104">
        <f t="shared" ca="1" si="516"/>
        <v>100.01366103379168</v>
      </c>
      <c r="E4160" s="104">
        <f t="shared" ca="1" si="517"/>
        <v>4.6188312197797945</v>
      </c>
      <c r="F4160" s="104">
        <f t="shared" ca="1" si="512"/>
        <v>101.37547720814324</v>
      </c>
      <c r="G4160" s="104">
        <f t="shared" si="519"/>
        <v>4150</v>
      </c>
      <c r="H4160" s="104">
        <f t="shared" ca="1" si="513"/>
        <v>101.37547720814324</v>
      </c>
    </row>
    <row r="4161" spans="1:8">
      <c r="A4161" s="104">
        <f t="shared" si="518"/>
        <v>4151</v>
      </c>
      <c r="B4161" s="104">
        <f t="shared" ca="1" si="514"/>
        <v>0.32111375796466179</v>
      </c>
      <c r="C4161" s="104">
        <f t="shared" ca="1" si="515"/>
        <v>3.3111375796466181E-4</v>
      </c>
      <c r="D4161" s="104">
        <f t="shared" ca="1" si="516"/>
        <v>100.01399214754964</v>
      </c>
      <c r="E4161" s="104">
        <f t="shared" ca="1" si="517"/>
        <v>4.6191623335377594</v>
      </c>
      <c r="F4161" s="104">
        <f t="shared" ca="1" si="512"/>
        <v>101.40904958119769</v>
      </c>
      <c r="G4161" s="104">
        <f t="shared" si="519"/>
        <v>4151</v>
      </c>
      <c r="H4161" s="104">
        <f t="shared" ca="1" si="513"/>
        <v>101.40904958119769</v>
      </c>
    </row>
    <row r="4162" spans="1:8">
      <c r="A4162" s="104">
        <f t="shared" si="518"/>
        <v>4152</v>
      </c>
      <c r="B4162" s="104">
        <f t="shared" ca="1" si="514"/>
        <v>-0.16411608666202376</v>
      </c>
      <c r="C4162" s="104">
        <f t="shared" ca="1" si="515"/>
        <v>-1.5411608666202376E-4</v>
      </c>
      <c r="D4162" s="104">
        <f t="shared" ca="1" si="516"/>
        <v>100.01383803146298</v>
      </c>
      <c r="E4162" s="104">
        <f t="shared" ca="1" si="517"/>
        <v>4.6190082174510971</v>
      </c>
      <c r="F4162" s="104">
        <f t="shared" ca="1" si="512"/>
        <v>101.39342201958435</v>
      </c>
      <c r="G4162" s="104">
        <f t="shared" si="519"/>
        <v>4152</v>
      </c>
      <c r="H4162" s="104">
        <f t="shared" ca="1" si="513"/>
        <v>101.39342201958435</v>
      </c>
    </row>
    <row r="4163" spans="1:8">
      <c r="A4163" s="104">
        <f t="shared" si="518"/>
        <v>4153</v>
      </c>
      <c r="B4163" s="104">
        <f t="shared" ca="1" si="514"/>
        <v>0.44074082872119724</v>
      </c>
      <c r="C4163" s="104">
        <f t="shared" ca="1" si="515"/>
        <v>4.5074082872119728E-4</v>
      </c>
      <c r="D4163" s="104">
        <f t="shared" ca="1" si="516"/>
        <v>100.01428877229171</v>
      </c>
      <c r="E4163" s="104">
        <f t="shared" ca="1" si="517"/>
        <v>4.619458958279818</v>
      </c>
      <c r="F4163" s="104">
        <f t="shared" ca="1" si="512"/>
        <v>101.43913447611362</v>
      </c>
      <c r="G4163" s="104">
        <f t="shared" si="519"/>
        <v>4153</v>
      </c>
      <c r="H4163" s="104">
        <f t="shared" ca="1" si="513"/>
        <v>101.43913447611362</v>
      </c>
    </row>
    <row r="4164" spans="1:8">
      <c r="A4164" s="104">
        <f t="shared" si="518"/>
        <v>4154</v>
      </c>
      <c r="B4164" s="104">
        <f t="shared" ca="1" si="514"/>
        <v>-1.5263269393254193</v>
      </c>
      <c r="C4164" s="104">
        <f t="shared" ca="1" si="515"/>
        <v>-1.5163269393254192E-3</v>
      </c>
      <c r="D4164" s="104">
        <f t="shared" ca="1" si="516"/>
        <v>100.01277244535238</v>
      </c>
      <c r="E4164" s="104">
        <f t="shared" ca="1" si="517"/>
        <v>4.617942631340493</v>
      </c>
      <c r="F4164" s="104">
        <f t="shared" ca="1" si="512"/>
        <v>101.28543614171738</v>
      </c>
      <c r="G4164" s="104">
        <f t="shared" si="519"/>
        <v>4154</v>
      </c>
      <c r="H4164" s="104">
        <f t="shared" ca="1" si="513"/>
        <v>101.28543614171738</v>
      </c>
    </row>
    <row r="4165" spans="1:8">
      <c r="A4165" s="104">
        <f t="shared" si="518"/>
        <v>4155</v>
      </c>
      <c r="B4165" s="104">
        <f t="shared" ca="1" si="514"/>
        <v>-0.57290438354356521</v>
      </c>
      <c r="C4165" s="104">
        <f t="shared" ca="1" si="515"/>
        <v>-5.6290438354356521E-4</v>
      </c>
      <c r="D4165" s="104">
        <f t="shared" ca="1" si="516"/>
        <v>100.01220954096884</v>
      </c>
      <c r="E4165" s="104">
        <f t="shared" ca="1" si="517"/>
        <v>4.6173797269569494</v>
      </c>
      <c r="F4165" s="104">
        <f t="shared" ca="1" si="512"/>
        <v>101.22843816943335</v>
      </c>
      <c r="G4165" s="104">
        <f t="shared" si="519"/>
        <v>4155</v>
      </c>
      <c r="H4165" s="104">
        <f t="shared" ca="1" si="513"/>
        <v>101.22843816943335</v>
      </c>
    </row>
    <row r="4166" spans="1:8">
      <c r="A4166" s="104">
        <f t="shared" si="518"/>
        <v>4156</v>
      </c>
      <c r="B4166" s="104">
        <f t="shared" ca="1" si="514"/>
        <v>-9.8975994333392991E-2</v>
      </c>
      <c r="C4166" s="104">
        <f t="shared" ca="1" si="515"/>
        <v>-8.8975994333392988E-5</v>
      </c>
      <c r="D4166" s="104">
        <f t="shared" ca="1" si="516"/>
        <v>100.01212056497451</v>
      </c>
      <c r="E4166" s="104">
        <f t="shared" ca="1" si="517"/>
        <v>4.6172907509626162</v>
      </c>
      <c r="F4166" s="104">
        <f t="shared" ca="1" si="512"/>
        <v>101.21943166917953</v>
      </c>
      <c r="G4166" s="104">
        <f t="shared" si="519"/>
        <v>4156</v>
      </c>
      <c r="H4166" s="104">
        <f t="shared" ca="1" si="513"/>
        <v>101.21943166917953</v>
      </c>
    </row>
    <row r="4167" spans="1:8">
      <c r="A4167" s="104">
        <f t="shared" si="518"/>
        <v>4157</v>
      </c>
      <c r="B4167" s="104">
        <f t="shared" ca="1" si="514"/>
        <v>-1.0720828698150267</v>
      </c>
      <c r="C4167" s="104">
        <f t="shared" ca="1" si="515"/>
        <v>-1.0620828698150266E-3</v>
      </c>
      <c r="D4167" s="104">
        <f t="shared" ca="1" si="516"/>
        <v>100.0110584821047</v>
      </c>
      <c r="E4167" s="104">
        <f t="shared" ca="1" si="517"/>
        <v>4.6162286680928011</v>
      </c>
      <c r="F4167" s="104">
        <f t="shared" ca="1" si="512"/>
        <v>101.11198531327841</v>
      </c>
      <c r="G4167" s="104">
        <f t="shared" si="519"/>
        <v>4157</v>
      </c>
      <c r="H4167" s="104">
        <f t="shared" ca="1" si="513"/>
        <v>101.11198531327841</v>
      </c>
    </row>
    <row r="4168" spans="1:8">
      <c r="A4168" s="104">
        <f t="shared" si="518"/>
        <v>4158</v>
      </c>
      <c r="B4168" s="104">
        <f t="shared" ca="1" si="514"/>
        <v>-1.0512191092146055</v>
      </c>
      <c r="C4168" s="104">
        <f t="shared" ca="1" si="515"/>
        <v>-1.0412191092146056E-3</v>
      </c>
      <c r="D4168" s="104">
        <f t="shared" ca="1" si="516"/>
        <v>100.01001726299549</v>
      </c>
      <c r="E4168" s="104">
        <f t="shared" ca="1" si="517"/>
        <v>4.6151874489835869</v>
      </c>
      <c r="F4168" s="104">
        <f t="shared" ca="1" si="512"/>
        <v>101.00676037261566</v>
      </c>
      <c r="G4168" s="104">
        <f t="shared" si="519"/>
        <v>4158</v>
      </c>
      <c r="H4168" s="104">
        <f t="shared" ca="1" si="513"/>
        <v>101.00676037261566</v>
      </c>
    </row>
    <row r="4169" spans="1:8">
      <c r="A4169" s="104">
        <f t="shared" si="518"/>
        <v>4159</v>
      </c>
      <c r="B4169" s="104">
        <f t="shared" ca="1" si="514"/>
        <v>1.4548854338404844</v>
      </c>
      <c r="C4169" s="104">
        <f t="shared" ca="1" si="515"/>
        <v>1.4648854338404846E-3</v>
      </c>
      <c r="D4169" s="104">
        <f t="shared" ca="1" si="516"/>
        <v>100.01148214842934</v>
      </c>
      <c r="E4169" s="104">
        <f t="shared" ca="1" si="517"/>
        <v>4.6166523344174273</v>
      </c>
      <c r="F4169" s="104">
        <f t="shared" ca="1" si="512"/>
        <v>101.154832132208</v>
      </c>
      <c r="G4169" s="104">
        <f t="shared" si="519"/>
        <v>4159</v>
      </c>
      <c r="H4169" s="104">
        <f t="shared" ca="1" si="513"/>
        <v>101.154832132208</v>
      </c>
    </row>
    <row r="4170" spans="1:8">
      <c r="A4170" s="104">
        <f t="shared" si="518"/>
        <v>4160</v>
      </c>
      <c r="B4170" s="104">
        <f t="shared" ca="1" si="514"/>
        <v>7.6337421556040924E-2</v>
      </c>
      <c r="C4170" s="104">
        <f t="shared" ca="1" si="515"/>
        <v>8.6337421556040926E-5</v>
      </c>
      <c r="D4170" s="104">
        <f t="shared" ca="1" si="516"/>
        <v>100.01156848585089</v>
      </c>
      <c r="E4170" s="104">
        <f t="shared" ca="1" si="517"/>
        <v>4.6167386718389833</v>
      </c>
      <c r="F4170" s="104">
        <f t="shared" ref="F4170:F4233" ca="1" si="520">EXP(E4170)</f>
        <v>101.16356595661475</v>
      </c>
      <c r="G4170" s="104">
        <f t="shared" si="519"/>
        <v>4160</v>
      </c>
      <c r="H4170" s="104">
        <f t="shared" ref="H4170:H4233" ca="1" si="521">F4170</f>
        <v>101.16356595661475</v>
      </c>
    </row>
    <row r="4171" spans="1:8">
      <c r="A4171" s="104">
        <f t="shared" si="518"/>
        <v>4161</v>
      </c>
      <c r="B4171" s="104">
        <f t="shared" ref="B4171:B4234" ca="1" si="522">NORMINV(RAND(),0,1)</f>
        <v>0.92757803771026315</v>
      </c>
      <c r="C4171" s="104">
        <f t="shared" ref="C4171:C4234" ca="1" si="523">$E$2+B4171*$C$3</f>
        <v>9.3757803771026319E-4</v>
      </c>
      <c r="D4171" s="104">
        <f t="shared" ref="D4171:D4234" ca="1" si="524">D4170+C4171</f>
        <v>100.01250606388859</v>
      </c>
      <c r="E4171" s="104">
        <f t="shared" ref="E4171:E4234" ca="1" si="525">E4170+C4171</f>
        <v>4.6176762498766939</v>
      </c>
      <c r="F4171" s="104">
        <f t="shared" ca="1" si="520"/>
        <v>101.25845917221825</v>
      </c>
      <c r="G4171" s="104">
        <f t="shared" si="519"/>
        <v>4161</v>
      </c>
      <c r="H4171" s="104">
        <f t="shared" ca="1" si="521"/>
        <v>101.25845917221825</v>
      </c>
    </row>
    <row r="4172" spans="1:8">
      <c r="A4172" s="104">
        <f t="shared" ref="A4172:A4235" si="526">A4171+1</f>
        <v>4162</v>
      </c>
      <c r="B4172" s="104">
        <f t="shared" ca="1" si="522"/>
        <v>-1.1217016797833756</v>
      </c>
      <c r="C4172" s="104">
        <f t="shared" ca="1" si="523"/>
        <v>-1.1117016797833757E-3</v>
      </c>
      <c r="D4172" s="104">
        <f t="shared" ca="1" si="524"/>
        <v>100.0113943622088</v>
      </c>
      <c r="E4172" s="104">
        <f t="shared" ca="1" si="525"/>
        <v>4.6165645481969104</v>
      </c>
      <c r="F4172" s="104">
        <f t="shared" ca="1" si="520"/>
        <v>101.14595252156754</v>
      </c>
      <c r="G4172" s="104">
        <f t="shared" ref="G4172:G4235" si="527">G4171+1</f>
        <v>4162</v>
      </c>
      <c r="H4172" s="104">
        <f t="shared" ca="1" si="521"/>
        <v>101.14595252156754</v>
      </c>
    </row>
    <row r="4173" spans="1:8">
      <c r="A4173" s="104">
        <f t="shared" si="526"/>
        <v>4163</v>
      </c>
      <c r="B4173" s="104">
        <f t="shared" ca="1" si="522"/>
        <v>-2.8967226456897937</v>
      </c>
      <c r="C4173" s="104">
        <f t="shared" ca="1" si="523"/>
        <v>-2.8867226456897937E-3</v>
      </c>
      <c r="D4173" s="104">
        <f t="shared" ca="1" si="524"/>
        <v>100.00850763956312</v>
      </c>
      <c r="E4173" s="104">
        <f t="shared" ca="1" si="525"/>
        <v>4.6136778255512203</v>
      </c>
      <c r="F4173" s="104">
        <f t="shared" ca="1" si="520"/>
        <v>100.85439323776485</v>
      </c>
      <c r="G4173" s="104">
        <f t="shared" si="527"/>
        <v>4163</v>
      </c>
      <c r="H4173" s="104">
        <f t="shared" ca="1" si="521"/>
        <v>100.85439323776485</v>
      </c>
    </row>
    <row r="4174" spans="1:8">
      <c r="A4174" s="104">
        <f t="shared" si="526"/>
        <v>4164</v>
      </c>
      <c r="B4174" s="104">
        <f t="shared" ca="1" si="522"/>
        <v>0.67825914157211242</v>
      </c>
      <c r="C4174" s="104">
        <f t="shared" ca="1" si="523"/>
        <v>6.8825914157211242E-4</v>
      </c>
      <c r="D4174" s="104">
        <f t="shared" ca="1" si="524"/>
        <v>100.00919589870469</v>
      </c>
      <c r="E4174" s="104">
        <f t="shared" ca="1" si="525"/>
        <v>4.6143660846927927</v>
      </c>
      <c r="F4174" s="104">
        <f t="shared" ca="1" si="520"/>
        <v>100.92383108875528</v>
      </c>
      <c r="G4174" s="104">
        <f t="shared" si="527"/>
        <v>4164</v>
      </c>
      <c r="H4174" s="104">
        <f t="shared" ca="1" si="521"/>
        <v>100.92383108875528</v>
      </c>
    </row>
    <row r="4175" spans="1:8">
      <c r="A4175" s="104">
        <f t="shared" si="526"/>
        <v>4165</v>
      </c>
      <c r="B4175" s="104">
        <f t="shared" ca="1" si="522"/>
        <v>0.99200428254859951</v>
      </c>
      <c r="C4175" s="104">
        <f t="shared" ca="1" si="523"/>
        <v>1.0020042825485997E-3</v>
      </c>
      <c r="D4175" s="104">
        <f t="shared" ca="1" si="524"/>
        <v>100.01019790298724</v>
      </c>
      <c r="E4175" s="104">
        <f t="shared" ca="1" si="525"/>
        <v>4.615368088975341</v>
      </c>
      <c r="F4175" s="104">
        <f t="shared" ca="1" si="520"/>
        <v>101.02500788104174</v>
      </c>
      <c r="G4175" s="104">
        <f t="shared" si="527"/>
        <v>4165</v>
      </c>
      <c r="H4175" s="104">
        <f t="shared" ca="1" si="521"/>
        <v>101.02500788104174</v>
      </c>
    </row>
    <row r="4176" spans="1:8">
      <c r="A4176" s="104">
        <f t="shared" si="526"/>
        <v>4166</v>
      </c>
      <c r="B4176" s="104">
        <f t="shared" ca="1" si="522"/>
        <v>-1.9269955267342733</v>
      </c>
      <c r="C4176" s="104">
        <f t="shared" ca="1" si="523"/>
        <v>-1.9169955267342733E-3</v>
      </c>
      <c r="D4176" s="104">
        <f t="shared" ca="1" si="524"/>
        <v>100.00828090746052</v>
      </c>
      <c r="E4176" s="104">
        <f t="shared" ca="1" si="525"/>
        <v>4.6134510934486066</v>
      </c>
      <c r="F4176" s="104">
        <f t="shared" ca="1" si="520"/>
        <v>100.83152890126573</v>
      </c>
      <c r="G4176" s="104">
        <f t="shared" si="527"/>
        <v>4166</v>
      </c>
      <c r="H4176" s="104">
        <f t="shared" ca="1" si="521"/>
        <v>100.83152890126573</v>
      </c>
    </row>
    <row r="4177" spans="1:8">
      <c r="A4177" s="104">
        <f t="shared" si="526"/>
        <v>4167</v>
      </c>
      <c r="B4177" s="104">
        <f t="shared" ca="1" si="522"/>
        <v>-1.9225487768076466</v>
      </c>
      <c r="C4177" s="104">
        <f t="shared" ca="1" si="523"/>
        <v>-1.9125487768076467E-3</v>
      </c>
      <c r="D4177" s="104">
        <f t="shared" ca="1" si="524"/>
        <v>100.00636835868372</v>
      </c>
      <c r="E4177" s="104">
        <f t="shared" ca="1" si="525"/>
        <v>4.6115385446717987</v>
      </c>
      <c r="F4177" s="104">
        <f t="shared" ca="1" si="520"/>
        <v>100.63886797943407</v>
      </c>
      <c r="G4177" s="104">
        <f t="shared" si="527"/>
        <v>4167</v>
      </c>
      <c r="H4177" s="104">
        <f t="shared" ca="1" si="521"/>
        <v>100.63886797943407</v>
      </c>
    </row>
    <row r="4178" spans="1:8">
      <c r="A4178" s="104">
        <f t="shared" si="526"/>
        <v>4168</v>
      </c>
      <c r="B4178" s="104">
        <f t="shared" ca="1" si="522"/>
        <v>0.46045687309050143</v>
      </c>
      <c r="C4178" s="104">
        <f t="shared" ca="1" si="523"/>
        <v>4.7045687309050149E-4</v>
      </c>
      <c r="D4178" s="104">
        <f t="shared" ca="1" si="524"/>
        <v>100.0068388155568</v>
      </c>
      <c r="E4178" s="104">
        <f t="shared" ca="1" si="525"/>
        <v>4.6120090015448891</v>
      </c>
      <c r="F4178" s="104">
        <f t="shared" ca="1" si="520"/>
        <v>100.68622536550545</v>
      </c>
      <c r="G4178" s="104">
        <f t="shared" si="527"/>
        <v>4168</v>
      </c>
      <c r="H4178" s="104">
        <f t="shared" ca="1" si="521"/>
        <v>100.68622536550545</v>
      </c>
    </row>
    <row r="4179" spans="1:8">
      <c r="A4179" s="104">
        <f t="shared" si="526"/>
        <v>4169</v>
      </c>
      <c r="B4179" s="104">
        <f t="shared" ca="1" si="522"/>
        <v>1.7368087225467033</v>
      </c>
      <c r="C4179" s="104">
        <f t="shared" ca="1" si="523"/>
        <v>1.7468087225467033E-3</v>
      </c>
      <c r="D4179" s="104">
        <f t="shared" ca="1" si="524"/>
        <v>100.00858562427935</v>
      </c>
      <c r="E4179" s="104">
        <f t="shared" ca="1" si="525"/>
        <v>4.6137558102674356</v>
      </c>
      <c r="F4179" s="104">
        <f t="shared" ca="1" si="520"/>
        <v>100.86225864568739</v>
      </c>
      <c r="G4179" s="104">
        <f t="shared" si="527"/>
        <v>4169</v>
      </c>
      <c r="H4179" s="104">
        <f t="shared" ca="1" si="521"/>
        <v>100.86225864568739</v>
      </c>
    </row>
    <row r="4180" spans="1:8">
      <c r="A4180" s="104">
        <f t="shared" si="526"/>
        <v>4170</v>
      </c>
      <c r="B4180" s="104">
        <f t="shared" ca="1" si="522"/>
        <v>7.8989615152325582E-2</v>
      </c>
      <c r="C4180" s="104">
        <f t="shared" ca="1" si="523"/>
        <v>8.8989615152325588E-5</v>
      </c>
      <c r="D4180" s="104">
        <f t="shared" ca="1" si="524"/>
        <v>100.0086746138945</v>
      </c>
      <c r="E4180" s="104">
        <f t="shared" ca="1" si="525"/>
        <v>4.613844799882588</v>
      </c>
      <c r="F4180" s="104">
        <f t="shared" ca="1" si="520"/>
        <v>100.87123473865127</v>
      </c>
      <c r="G4180" s="104">
        <f t="shared" si="527"/>
        <v>4170</v>
      </c>
      <c r="H4180" s="104">
        <f t="shared" ca="1" si="521"/>
        <v>100.87123473865127</v>
      </c>
    </row>
    <row r="4181" spans="1:8">
      <c r="A4181" s="104">
        <f t="shared" si="526"/>
        <v>4171</v>
      </c>
      <c r="B4181" s="104">
        <f t="shared" ca="1" si="522"/>
        <v>-0.85886008432702488</v>
      </c>
      <c r="C4181" s="104">
        <f t="shared" ca="1" si="523"/>
        <v>-8.4886008432702486E-4</v>
      </c>
      <c r="D4181" s="104">
        <f t="shared" ca="1" si="524"/>
        <v>100.00782575381017</v>
      </c>
      <c r="E4181" s="104">
        <f t="shared" ca="1" si="525"/>
        <v>4.6129959397982612</v>
      </c>
      <c r="F4181" s="104">
        <f t="shared" ca="1" si="520"/>
        <v>100.78564550560603</v>
      </c>
      <c r="G4181" s="104">
        <f t="shared" si="527"/>
        <v>4171</v>
      </c>
      <c r="H4181" s="104">
        <f t="shared" ca="1" si="521"/>
        <v>100.78564550560603</v>
      </c>
    </row>
    <row r="4182" spans="1:8">
      <c r="A4182" s="104">
        <f t="shared" si="526"/>
        <v>4172</v>
      </c>
      <c r="B4182" s="104">
        <f t="shared" ca="1" si="522"/>
        <v>-1.9649025993230422</v>
      </c>
      <c r="C4182" s="104">
        <f t="shared" ca="1" si="523"/>
        <v>-1.9549025993230423E-3</v>
      </c>
      <c r="D4182" s="104">
        <f t="shared" ca="1" si="524"/>
        <v>100.00587085121084</v>
      </c>
      <c r="E4182" s="104">
        <f t="shared" ca="1" si="525"/>
        <v>4.6110410371989383</v>
      </c>
      <c r="F4182" s="104">
        <f t="shared" ca="1" si="520"/>
        <v>100.58881184323747</v>
      </c>
      <c r="G4182" s="104">
        <f t="shared" si="527"/>
        <v>4172</v>
      </c>
      <c r="H4182" s="104">
        <f t="shared" ca="1" si="521"/>
        <v>100.58881184323747</v>
      </c>
    </row>
    <row r="4183" spans="1:8">
      <c r="A4183" s="104">
        <f t="shared" si="526"/>
        <v>4173</v>
      </c>
      <c r="B4183" s="104">
        <f t="shared" ca="1" si="522"/>
        <v>0.34923979696972929</v>
      </c>
      <c r="C4183" s="104">
        <f t="shared" ca="1" si="523"/>
        <v>3.5923979696972933E-4</v>
      </c>
      <c r="D4183" s="104">
        <f t="shared" ca="1" si="524"/>
        <v>100.00623009100781</v>
      </c>
      <c r="E4183" s="104">
        <f t="shared" ca="1" si="525"/>
        <v>4.6114002769959077</v>
      </c>
      <c r="F4183" s="104">
        <f t="shared" ca="1" si="520"/>
        <v>100.62495383901435</v>
      </c>
      <c r="G4183" s="104">
        <f t="shared" si="527"/>
        <v>4173</v>
      </c>
      <c r="H4183" s="104">
        <f t="shared" ca="1" si="521"/>
        <v>100.62495383901435</v>
      </c>
    </row>
    <row r="4184" spans="1:8">
      <c r="A4184" s="104">
        <f t="shared" si="526"/>
        <v>4174</v>
      </c>
      <c r="B4184" s="104">
        <f t="shared" ca="1" si="522"/>
        <v>0.2043558380562262</v>
      </c>
      <c r="C4184" s="104">
        <f t="shared" ca="1" si="523"/>
        <v>2.143558380562262E-4</v>
      </c>
      <c r="D4184" s="104">
        <f t="shared" ca="1" si="524"/>
        <v>100.00644444684586</v>
      </c>
      <c r="E4184" s="104">
        <f t="shared" ca="1" si="525"/>
        <v>4.6116146328339642</v>
      </c>
      <c r="F4184" s="104">
        <f t="shared" ca="1" si="520"/>
        <v>100.64652569726819</v>
      </c>
      <c r="G4184" s="104">
        <f t="shared" si="527"/>
        <v>4174</v>
      </c>
      <c r="H4184" s="104">
        <f t="shared" ca="1" si="521"/>
        <v>100.64652569726819</v>
      </c>
    </row>
    <row r="4185" spans="1:8">
      <c r="A4185" s="104">
        <f t="shared" si="526"/>
        <v>4175</v>
      </c>
      <c r="B4185" s="104">
        <f t="shared" ca="1" si="522"/>
        <v>-1.029176874225826</v>
      </c>
      <c r="C4185" s="104">
        <f t="shared" ca="1" si="523"/>
        <v>-1.019176874225826E-3</v>
      </c>
      <c r="D4185" s="104">
        <f t="shared" ca="1" si="524"/>
        <v>100.00542526997164</v>
      </c>
      <c r="E4185" s="104">
        <f t="shared" ca="1" si="525"/>
        <v>4.6105954559597384</v>
      </c>
      <c r="F4185" s="104">
        <f t="shared" ca="1" si="520"/>
        <v>100.54400133990791</v>
      </c>
      <c r="G4185" s="104">
        <f t="shared" si="527"/>
        <v>4175</v>
      </c>
      <c r="H4185" s="104">
        <f t="shared" ca="1" si="521"/>
        <v>100.54400133990791</v>
      </c>
    </row>
    <row r="4186" spans="1:8">
      <c r="A4186" s="104">
        <f t="shared" si="526"/>
        <v>4176</v>
      </c>
      <c r="B4186" s="104">
        <f t="shared" ca="1" si="522"/>
        <v>-0.43158097252869676</v>
      </c>
      <c r="C4186" s="104">
        <f t="shared" ca="1" si="523"/>
        <v>-4.2158097252869675E-4</v>
      </c>
      <c r="D4186" s="104">
        <f t="shared" ca="1" si="524"/>
        <v>100.00500368899911</v>
      </c>
      <c r="E4186" s="104">
        <f t="shared" ca="1" si="525"/>
        <v>4.6101738749872094</v>
      </c>
      <c r="F4186" s="104">
        <f t="shared" ca="1" si="520"/>
        <v>100.50162283565426</v>
      </c>
      <c r="G4186" s="104">
        <f t="shared" si="527"/>
        <v>4176</v>
      </c>
      <c r="H4186" s="104">
        <f t="shared" ca="1" si="521"/>
        <v>100.50162283565426</v>
      </c>
    </row>
    <row r="4187" spans="1:8">
      <c r="A4187" s="104">
        <f t="shared" si="526"/>
        <v>4177</v>
      </c>
      <c r="B4187" s="104">
        <f t="shared" ca="1" si="522"/>
        <v>-0.63188326354953128</v>
      </c>
      <c r="C4187" s="104">
        <f t="shared" ca="1" si="523"/>
        <v>-6.2188326354953131E-4</v>
      </c>
      <c r="D4187" s="104">
        <f t="shared" ca="1" si="524"/>
        <v>100.00438180573556</v>
      </c>
      <c r="E4187" s="104">
        <f t="shared" ca="1" si="525"/>
        <v>4.6095519917236603</v>
      </c>
      <c r="F4187" s="104">
        <f t="shared" ca="1" si="520"/>
        <v>100.4391419883635</v>
      </c>
      <c r="G4187" s="104">
        <f t="shared" si="527"/>
        <v>4177</v>
      </c>
      <c r="H4187" s="104">
        <f t="shared" ca="1" si="521"/>
        <v>100.4391419883635</v>
      </c>
    </row>
    <row r="4188" spans="1:8">
      <c r="A4188" s="104">
        <f t="shared" si="526"/>
        <v>4178</v>
      </c>
      <c r="B4188" s="104">
        <f t="shared" ca="1" si="522"/>
        <v>-0.73415861889906431</v>
      </c>
      <c r="C4188" s="104">
        <f t="shared" ca="1" si="523"/>
        <v>-7.241586188990643E-4</v>
      </c>
      <c r="D4188" s="104">
        <f t="shared" ca="1" si="524"/>
        <v>100.00365764711667</v>
      </c>
      <c r="E4188" s="104">
        <f t="shared" ca="1" si="525"/>
        <v>4.608827833104761</v>
      </c>
      <c r="F4188" s="104">
        <f t="shared" ca="1" si="520"/>
        <v>100.36643444709146</v>
      </c>
      <c r="G4188" s="104">
        <f t="shared" si="527"/>
        <v>4178</v>
      </c>
      <c r="H4188" s="104">
        <f t="shared" ca="1" si="521"/>
        <v>100.36643444709146</v>
      </c>
    </row>
    <row r="4189" spans="1:8">
      <c r="A4189" s="104">
        <f t="shared" si="526"/>
        <v>4179</v>
      </c>
      <c r="B4189" s="104">
        <f t="shared" ca="1" si="522"/>
        <v>-1.5396954867241943</v>
      </c>
      <c r="C4189" s="104">
        <f t="shared" ca="1" si="523"/>
        <v>-1.5296954867241943E-3</v>
      </c>
      <c r="D4189" s="104">
        <f t="shared" ca="1" si="524"/>
        <v>100.00212795162994</v>
      </c>
      <c r="E4189" s="104">
        <f t="shared" ca="1" si="525"/>
        <v>4.6072981376180371</v>
      </c>
      <c r="F4189" s="104">
        <f t="shared" ca="1" si="520"/>
        <v>100.21302173258275</v>
      </c>
      <c r="G4189" s="104">
        <f t="shared" si="527"/>
        <v>4179</v>
      </c>
      <c r="H4189" s="104">
        <f t="shared" ca="1" si="521"/>
        <v>100.21302173258275</v>
      </c>
    </row>
    <row r="4190" spans="1:8">
      <c r="A4190" s="104">
        <f t="shared" si="526"/>
        <v>4180</v>
      </c>
      <c r="B4190" s="104">
        <f t="shared" ca="1" si="522"/>
        <v>-0.47735696841326614</v>
      </c>
      <c r="C4190" s="104">
        <f t="shared" ca="1" si="523"/>
        <v>-4.6735696841326613E-4</v>
      </c>
      <c r="D4190" s="104">
        <f t="shared" ca="1" si="524"/>
        <v>100.00166059466153</v>
      </c>
      <c r="E4190" s="104">
        <f t="shared" ca="1" si="525"/>
        <v>4.6068307806496236</v>
      </c>
      <c r="F4190" s="104">
        <f t="shared" ca="1" si="520"/>
        <v>100.16619742123665</v>
      </c>
      <c r="G4190" s="104">
        <f t="shared" si="527"/>
        <v>4180</v>
      </c>
      <c r="H4190" s="104">
        <f t="shared" ca="1" si="521"/>
        <v>100.16619742123665</v>
      </c>
    </row>
    <row r="4191" spans="1:8">
      <c r="A4191" s="104">
        <f t="shared" si="526"/>
        <v>4181</v>
      </c>
      <c r="B4191" s="104">
        <f t="shared" ca="1" si="522"/>
        <v>-1.340095982300975</v>
      </c>
      <c r="C4191" s="104">
        <f t="shared" ca="1" si="523"/>
        <v>-1.330095982300975E-3</v>
      </c>
      <c r="D4191" s="104">
        <f t="shared" ca="1" si="524"/>
        <v>100.00033049867923</v>
      </c>
      <c r="E4191" s="104">
        <f t="shared" ca="1" si="525"/>
        <v>4.605500684667323</v>
      </c>
      <c r="F4191" s="104">
        <f t="shared" ca="1" si="520"/>
        <v>100.03305532999373</v>
      </c>
      <c r="G4191" s="104">
        <f t="shared" si="527"/>
        <v>4181</v>
      </c>
      <c r="H4191" s="104">
        <f t="shared" ca="1" si="521"/>
        <v>100.03305532999373</v>
      </c>
    </row>
    <row r="4192" spans="1:8">
      <c r="A4192" s="104">
        <f t="shared" si="526"/>
        <v>4182</v>
      </c>
      <c r="B4192" s="104">
        <f t="shared" ca="1" si="522"/>
        <v>0.41171559979738492</v>
      </c>
      <c r="C4192" s="104">
        <f t="shared" ca="1" si="523"/>
        <v>4.2171559979738496E-4</v>
      </c>
      <c r="D4192" s="104">
        <f t="shared" ca="1" si="524"/>
        <v>100.00075221427903</v>
      </c>
      <c r="E4192" s="104">
        <f t="shared" ca="1" si="525"/>
        <v>4.6059224002671204</v>
      </c>
      <c r="F4192" s="104">
        <f t="shared" ca="1" si="520"/>
        <v>100.07524972631403</v>
      </c>
      <c r="G4192" s="104">
        <f t="shared" si="527"/>
        <v>4182</v>
      </c>
      <c r="H4192" s="104">
        <f t="shared" ca="1" si="521"/>
        <v>100.07524972631403</v>
      </c>
    </row>
    <row r="4193" spans="1:8">
      <c r="A4193" s="104">
        <f t="shared" si="526"/>
        <v>4183</v>
      </c>
      <c r="B4193" s="104">
        <f t="shared" ca="1" si="522"/>
        <v>0.93937063344994187</v>
      </c>
      <c r="C4193" s="104">
        <f t="shared" ca="1" si="523"/>
        <v>9.4937063344994197E-4</v>
      </c>
      <c r="D4193" s="104">
        <f t="shared" ca="1" si="524"/>
        <v>100.00170158491248</v>
      </c>
      <c r="E4193" s="104">
        <f t="shared" ca="1" si="525"/>
        <v>4.60687177090057</v>
      </c>
      <c r="F4193" s="104">
        <f t="shared" ca="1" si="520"/>
        <v>100.17030334295609</v>
      </c>
      <c r="G4193" s="104">
        <f t="shared" si="527"/>
        <v>4183</v>
      </c>
      <c r="H4193" s="104">
        <f t="shared" ca="1" si="521"/>
        <v>100.17030334295609</v>
      </c>
    </row>
    <row r="4194" spans="1:8">
      <c r="A4194" s="104">
        <f t="shared" si="526"/>
        <v>4184</v>
      </c>
      <c r="B4194" s="104">
        <f t="shared" ca="1" si="522"/>
        <v>1.4209136493783459</v>
      </c>
      <c r="C4194" s="104">
        <f t="shared" ca="1" si="523"/>
        <v>1.4309136493783458E-3</v>
      </c>
      <c r="D4194" s="104">
        <f t="shared" ca="1" si="524"/>
        <v>100.00313249856185</v>
      </c>
      <c r="E4194" s="104">
        <f t="shared" ca="1" si="525"/>
        <v>4.6083026845499484</v>
      </c>
      <c r="F4194" s="104">
        <f t="shared" ca="1" si="520"/>
        <v>100.31374099624566</v>
      </c>
      <c r="G4194" s="104">
        <f t="shared" si="527"/>
        <v>4184</v>
      </c>
      <c r="H4194" s="104">
        <f t="shared" ca="1" si="521"/>
        <v>100.31374099624566</v>
      </c>
    </row>
    <row r="4195" spans="1:8">
      <c r="A4195" s="104">
        <f t="shared" si="526"/>
        <v>4185</v>
      </c>
      <c r="B4195" s="104">
        <f t="shared" ca="1" si="522"/>
        <v>-1.2785875057189449</v>
      </c>
      <c r="C4195" s="104">
        <f t="shared" ca="1" si="523"/>
        <v>-1.2685875057189449E-3</v>
      </c>
      <c r="D4195" s="104">
        <f t="shared" ca="1" si="524"/>
        <v>100.00186391105613</v>
      </c>
      <c r="E4195" s="104">
        <f t="shared" ca="1" si="525"/>
        <v>4.6070340970442292</v>
      </c>
      <c r="F4195" s="104">
        <f t="shared" ca="1" si="520"/>
        <v>100.18656492181091</v>
      </c>
      <c r="G4195" s="104">
        <f t="shared" si="527"/>
        <v>4185</v>
      </c>
      <c r="H4195" s="104">
        <f t="shared" ca="1" si="521"/>
        <v>100.18656492181091</v>
      </c>
    </row>
    <row r="4196" spans="1:8">
      <c r="A4196" s="104">
        <f t="shared" si="526"/>
        <v>4186</v>
      </c>
      <c r="B4196" s="104">
        <f t="shared" ca="1" si="522"/>
        <v>-5.7312092427689171E-2</v>
      </c>
      <c r="C4196" s="104">
        <f t="shared" ca="1" si="523"/>
        <v>-4.731209242768917E-5</v>
      </c>
      <c r="D4196" s="104">
        <f t="shared" ca="1" si="524"/>
        <v>100.0018165989637</v>
      </c>
      <c r="E4196" s="104">
        <f t="shared" ca="1" si="525"/>
        <v>4.6069867849518014</v>
      </c>
      <c r="F4196" s="104">
        <f t="shared" ca="1" si="520"/>
        <v>100.18182499792005</v>
      </c>
      <c r="G4196" s="104">
        <f t="shared" si="527"/>
        <v>4186</v>
      </c>
      <c r="H4196" s="104">
        <f t="shared" ca="1" si="521"/>
        <v>100.18182499792005</v>
      </c>
    </row>
    <row r="4197" spans="1:8">
      <c r="A4197" s="104">
        <f t="shared" si="526"/>
        <v>4187</v>
      </c>
      <c r="B4197" s="104">
        <f t="shared" ca="1" si="522"/>
        <v>-2.5493184574808447</v>
      </c>
      <c r="C4197" s="104">
        <f t="shared" ca="1" si="523"/>
        <v>-2.5393184574808449E-3</v>
      </c>
      <c r="D4197" s="104">
        <f t="shared" ca="1" si="524"/>
        <v>99.99927728050622</v>
      </c>
      <c r="E4197" s="104">
        <f t="shared" ca="1" si="525"/>
        <v>4.6044474664943209</v>
      </c>
      <c r="F4197" s="104">
        <f t="shared" ca="1" si="520"/>
        <v>99.92775416050587</v>
      </c>
      <c r="G4197" s="104">
        <f t="shared" si="527"/>
        <v>4187</v>
      </c>
      <c r="H4197" s="104">
        <f t="shared" ca="1" si="521"/>
        <v>99.92775416050587</v>
      </c>
    </row>
    <row r="4198" spans="1:8">
      <c r="A4198" s="104">
        <f t="shared" si="526"/>
        <v>4188</v>
      </c>
      <c r="B4198" s="104">
        <f t="shared" ca="1" si="522"/>
        <v>-0.83367970747306841</v>
      </c>
      <c r="C4198" s="104">
        <f t="shared" ca="1" si="523"/>
        <v>-8.2367970747306842E-4</v>
      </c>
      <c r="D4198" s="104">
        <f t="shared" ca="1" si="524"/>
        <v>99.99845360079874</v>
      </c>
      <c r="E4198" s="104">
        <f t="shared" ca="1" si="525"/>
        <v>4.6036237867868479</v>
      </c>
      <c r="F4198" s="104">
        <f t="shared" ca="1" si="520"/>
        <v>99.845479585790912</v>
      </c>
      <c r="G4198" s="104">
        <f t="shared" si="527"/>
        <v>4188</v>
      </c>
      <c r="H4198" s="104">
        <f t="shared" ca="1" si="521"/>
        <v>99.845479585790912</v>
      </c>
    </row>
    <row r="4199" spans="1:8">
      <c r="A4199" s="104">
        <f t="shared" si="526"/>
        <v>4189</v>
      </c>
      <c r="B4199" s="104">
        <f t="shared" ca="1" si="522"/>
        <v>-0.25283154517788864</v>
      </c>
      <c r="C4199" s="104">
        <f t="shared" ca="1" si="523"/>
        <v>-2.4283154517788864E-4</v>
      </c>
      <c r="D4199" s="104">
        <f t="shared" ca="1" si="524"/>
        <v>99.998210769253561</v>
      </c>
      <c r="E4199" s="104">
        <f t="shared" ca="1" si="525"/>
        <v>4.6033809552416702</v>
      </c>
      <c r="F4199" s="104">
        <f t="shared" ca="1" si="520"/>
        <v>99.82123689726798</v>
      </c>
      <c r="G4199" s="104">
        <f t="shared" si="527"/>
        <v>4189</v>
      </c>
      <c r="H4199" s="104">
        <f t="shared" ca="1" si="521"/>
        <v>99.82123689726798</v>
      </c>
    </row>
    <row r="4200" spans="1:8">
      <c r="A4200" s="104">
        <f t="shared" si="526"/>
        <v>4190</v>
      </c>
      <c r="B4200" s="104">
        <f t="shared" ca="1" si="522"/>
        <v>0.41254196439758728</v>
      </c>
      <c r="C4200" s="104">
        <f t="shared" ca="1" si="523"/>
        <v>4.2254196439758731E-4</v>
      </c>
      <c r="D4200" s="104">
        <f t="shared" ca="1" si="524"/>
        <v>99.998633311217958</v>
      </c>
      <c r="E4200" s="104">
        <f t="shared" ca="1" si="525"/>
        <v>4.6038034972060675</v>
      </c>
      <c r="F4200" s="104">
        <f t="shared" ca="1" si="520"/>
        <v>99.863424471177595</v>
      </c>
      <c r="G4200" s="104">
        <f t="shared" si="527"/>
        <v>4190</v>
      </c>
      <c r="H4200" s="104">
        <f t="shared" ca="1" si="521"/>
        <v>99.863424471177595</v>
      </c>
    </row>
    <row r="4201" spans="1:8">
      <c r="A4201" s="104">
        <f t="shared" si="526"/>
        <v>4191</v>
      </c>
      <c r="B4201" s="104">
        <f t="shared" ca="1" si="522"/>
        <v>1.8237725364654951</v>
      </c>
      <c r="C4201" s="104">
        <f t="shared" ca="1" si="523"/>
        <v>1.8337725364654951E-3</v>
      </c>
      <c r="D4201" s="104">
        <f t="shared" ca="1" si="524"/>
        <v>100.00046708375443</v>
      </c>
      <c r="E4201" s="104">
        <f t="shared" ca="1" si="525"/>
        <v>4.605637269742533</v>
      </c>
      <c r="F4201" s="104">
        <f t="shared" ca="1" si="520"/>
        <v>100.04671928550441</v>
      </c>
      <c r="G4201" s="104">
        <f t="shared" si="527"/>
        <v>4191</v>
      </c>
      <c r="H4201" s="104">
        <f t="shared" ca="1" si="521"/>
        <v>100.04671928550441</v>
      </c>
    </row>
    <row r="4202" spans="1:8">
      <c r="A4202" s="104">
        <f t="shared" si="526"/>
        <v>4192</v>
      </c>
      <c r="B4202" s="104">
        <f t="shared" ca="1" si="522"/>
        <v>-0.2524396776437452</v>
      </c>
      <c r="C4202" s="104">
        <f t="shared" ca="1" si="523"/>
        <v>-2.4243967764374518E-4</v>
      </c>
      <c r="D4202" s="104">
        <f t="shared" ca="1" si="524"/>
        <v>100.00022464407678</v>
      </c>
      <c r="E4202" s="104">
        <f t="shared" ca="1" si="525"/>
        <v>4.6053948300648893</v>
      </c>
      <c r="F4202" s="104">
        <f t="shared" ca="1" si="520"/>
        <v>100.02246693111681</v>
      </c>
      <c r="G4202" s="104">
        <f t="shared" si="527"/>
        <v>4192</v>
      </c>
      <c r="H4202" s="104">
        <f t="shared" ca="1" si="521"/>
        <v>100.02246693111681</v>
      </c>
    </row>
    <row r="4203" spans="1:8">
      <c r="A4203" s="104">
        <f t="shared" si="526"/>
        <v>4193</v>
      </c>
      <c r="B4203" s="104">
        <f t="shared" ca="1" si="522"/>
        <v>1.0751254874003764</v>
      </c>
      <c r="C4203" s="104">
        <f t="shared" ca="1" si="523"/>
        <v>1.0851254874003765E-3</v>
      </c>
      <c r="D4203" s="104">
        <f t="shared" ca="1" si="524"/>
        <v>100.00130976956419</v>
      </c>
      <c r="E4203" s="104">
        <f t="shared" ca="1" si="525"/>
        <v>4.60647995555229</v>
      </c>
      <c r="F4203" s="104">
        <f t="shared" ca="1" si="520"/>
        <v>100.1310627686961</v>
      </c>
      <c r="G4203" s="104">
        <f t="shared" si="527"/>
        <v>4193</v>
      </c>
      <c r="H4203" s="104">
        <f t="shared" ca="1" si="521"/>
        <v>100.1310627686961</v>
      </c>
    </row>
    <row r="4204" spans="1:8">
      <c r="A4204" s="104">
        <f t="shared" si="526"/>
        <v>4194</v>
      </c>
      <c r="B4204" s="104">
        <f t="shared" ca="1" si="522"/>
        <v>-1.4755882153082114</v>
      </c>
      <c r="C4204" s="104">
        <f t="shared" ca="1" si="523"/>
        <v>-1.4655882153082115E-3</v>
      </c>
      <c r="D4204" s="104">
        <f t="shared" ca="1" si="524"/>
        <v>99.999844181348877</v>
      </c>
      <c r="E4204" s="104">
        <f t="shared" ca="1" si="525"/>
        <v>4.6050143673369819</v>
      </c>
      <c r="F4204" s="104">
        <f t="shared" ca="1" si="520"/>
        <v>99.984419348798596</v>
      </c>
      <c r="G4204" s="104">
        <f t="shared" si="527"/>
        <v>4194</v>
      </c>
      <c r="H4204" s="104">
        <f t="shared" ca="1" si="521"/>
        <v>99.984419348798596</v>
      </c>
    </row>
    <row r="4205" spans="1:8">
      <c r="A4205" s="104">
        <f t="shared" si="526"/>
        <v>4195</v>
      </c>
      <c r="B4205" s="104">
        <f t="shared" ca="1" si="522"/>
        <v>-0.36825728608985564</v>
      </c>
      <c r="C4205" s="104">
        <f t="shared" ca="1" si="523"/>
        <v>-3.5825728608985564E-4</v>
      </c>
      <c r="D4205" s="104">
        <f t="shared" ca="1" si="524"/>
        <v>99.999485924062782</v>
      </c>
      <c r="E4205" s="104">
        <f t="shared" ca="1" si="525"/>
        <v>4.6046561100508923</v>
      </c>
      <c r="F4205" s="104">
        <f t="shared" ca="1" si="520"/>
        <v>99.948605617719565</v>
      </c>
      <c r="G4205" s="104">
        <f t="shared" si="527"/>
        <v>4195</v>
      </c>
      <c r="H4205" s="104">
        <f t="shared" ca="1" si="521"/>
        <v>99.948605617719565</v>
      </c>
    </row>
    <row r="4206" spans="1:8">
      <c r="A4206" s="104">
        <f t="shared" si="526"/>
        <v>4196</v>
      </c>
      <c r="B4206" s="104">
        <f t="shared" ca="1" si="522"/>
        <v>0.79272717181003305</v>
      </c>
      <c r="C4206" s="104">
        <f t="shared" ca="1" si="523"/>
        <v>8.0272717181003304E-4</v>
      </c>
      <c r="D4206" s="104">
        <f t="shared" ca="1" si="524"/>
        <v>100.0002886512346</v>
      </c>
      <c r="E4206" s="104">
        <f t="shared" ca="1" si="525"/>
        <v>4.6054588372227023</v>
      </c>
      <c r="F4206" s="104">
        <f t="shared" ca="1" si="520"/>
        <v>100.02886928983872</v>
      </c>
      <c r="G4206" s="104">
        <f t="shared" si="527"/>
        <v>4196</v>
      </c>
      <c r="H4206" s="104">
        <f t="shared" ca="1" si="521"/>
        <v>100.02886928983872</v>
      </c>
    </row>
    <row r="4207" spans="1:8">
      <c r="A4207" s="104">
        <f t="shared" si="526"/>
        <v>4197</v>
      </c>
      <c r="B4207" s="104">
        <f t="shared" ca="1" si="522"/>
        <v>0.15836214298998358</v>
      </c>
      <c r="C4207" s="104">
        <f t="shared" ca="1" si="523"/>
        <v>1.6836214298998359E-4</v>
      </c>
      <c r="D4207" s="104">
        <f t="shared" ca="1" si="524"/>
        <v>100.00045701337758</v>
      </c>
      <c r="E4207" s="104">
        <f t="shared" ca="1" si="525"/>
        <v>4.6056271993656921</v>
      </c>
      <c r="F4207" s="104">
        <f t="shared" ca="1" si="520"/>
        <v>100.0457117824125</v>
      </c>
      <c r="G4207" s="104">
        <f t="shared" si="527"/>
        <v>4197</v>
      </c>
      <c r="H4207" s="104">
        <f t="shared" ca="1" si="521"/>
        <v>100.0457117824125</v>
      </c>
    </row>
    <row r="4208" spans="1:8">
      <c r="A4208" s="104">
        <f t="shared" si="526"/>
        <v>4198</v>
      </c>
      <c r="B4208" s="104">
        <f t="shared" ca="1" si="522"/>
        <v>-0.4300578421885477</v>
      </c>
      <c r="C4208" s="104">
        <f t="shared" ca="1" si="523"/>
        <v>-4.2005784218854768E-4</v>
      </c>
      <c r="D4208" s="104">
        <f t="shared" ca="1" si="524"/>
        <v>100.00003695553539</v>
      </c>
      <c r="E4208" s="104">
        <f t="shared" ca="1" si="525"/>
        <v>4.6052071415235032</v>
      </c>
      <c r="F4208" s="104">
        <f t="shared" ca="1" si="520"/>
        <v>100.0036956218276</v>
      </c>
      <c r="G4208" s="104">
        <f t="shared" si="527"/>
        <v>4198</v>
      </c>
      <c r="H4208" s="104">
        <f t="shared" ca="1" si="521"/>
        <v>100.0036956218276</v>
      </c>
    </row>
    <row r="4209" spans="1:8">
      <c r="A4209" s="104">
        <f t="shared" si="526"/>
        <v>4199</v>
      </c>
      <c r="B4209" s="104">
        <f t="shared" ca="1" si="522"/>
        <v>-1.2596770940946249</v>
      </c>
      <c r="C4209" s="104">
        <f t="shared" ca="1" si="523"/>
        <v>-1.2496770940946249E-3</v>
      </c>
      <c r="D4209" s="104">
        <f t="shared" ca="1" si="524"/>
        <v>99.998787278441299</v>
      </c>
      <c r="E4209" s="104">
        <f t="shared" ca="1" si="525"/>
        <v>4.603957464429409</v>
      </c>
      <c r="F4209" s="104">
        <f t="shared" ca="1" si="520"/>
        <v>99.878801349094019</v>
      </c>
      <c r="G4209" s="104">
        <f t="shared" si="527"/>
        <v>4199</v>
      </c>
      <c r="H4209" s="104">
        <f t="shared" ca="1" si="521"/>
        <v>99.878801349094019</v>
      </c>
    </row>
    <row r="4210" spans="1:8">
      <c r="A4210" s="104">
        <f t="shared" si="526"/>
        <v>4200</v>
      </c>
      <c r="B4210" s="104">
        <f t="shared" ca="1" si="522"/>
        <v>-4.7141224431213005E-2</v>
      </c>
      <c r="C4210" s="104">
        <f t="shared" ca="1" si="523"/>
        <v>-3.714122443121301E-5</v>
      </c>
      <c r="D4210" s="104">
        <f t="shared" ca="1" si="524"/>
        <v>99.998750137216874</v>
      </c>
      <c r="E4210" s="104">
        <f t="shared" ca="1" si="525"/>
        <v>4.6039203232049779</v>
      </c>
      <c r="F4210" s="104">
        <f t="shared" ca="1" si="520"/>
        <v>99.875091797006291</v>
      </c>
      <c r="G4210" s="104">
        <f t="shared" si="527"/>
        <v>4200</v>
      </c>
      <c r="H4210" s="104">
        <f t="shared" ca="1" si="521"/>
        <v>99.875091797006291</v>
      </c>
    </row>
    <row r="4211" spans="1:8">
      <c r="A4211" s="104">
        <f t="shared" si="526"/>
        <v>4201</v>
      </c>
      <c r="B4211" s="104">
        <f t="shared" ca="1" si="522"/>
        <v>-0.48392395931839238</v>
      </c>
      <c r="C4211" s="104">
        <f t="shared" ca="1" si="523"/>
        <v>-4.7392395931839237E-4</v>
      </c>
      <c r="D4211" s="104">
        <f t="shared" ca="1" si="524"/>
        <v>99.998276213257554</v>
      </c>
      <c r="E4211" s="104">
        <f t="shared" ca="1" si="525"/>
        <v>4.6034463992456596</v>
      </c>
      <c r="F4211" s="104">
        <f t="shared" ca="1" si="520"/>
        <v>99.827769812461426</v>
      </c>
      <c r="G4211" s="104">
        <f t="shared" si="527"/>
        <v>4201</v>
      </c>
      <c r="H4211" s="104">
        <f t="shared" ca="1" si="521"/>
        <v>99.827769812461426</v>
      </c>
    </row>
    <row r="4212" spans="1:8">
      <c r="A4212" s="104">
        <f t="shared" si="526"/>
        <v>4202</v>
      </c>
      <c r="B4212" s="104">
        <f t="shared" ca="1" si="522"/>
        <v>0.25188989486358737</v>
      </c>
      <c r="C4212" s="104">
        <f t="shared" ca="1" si="523"/>
        <v>2.6188989486358738E-4</v>
      </c>
      <c r="D4212" s="104">
        <f t="shared" ca="1" si="524"/>
        <v>99.998538103152413</v>
      </c>
      <c r="E4212" s="104">
        <f t="shared" ca="1" si="525"/>
        <v>4.6037082891405232</v>
      </c>
      <c r="F4212" s="104">
        <f t="shared" ca="1" si="520"/>
        <v>99.853917120310498</v>
      </c>
      <c r="G4212" s="104">
        <f t="shared" si="527"/>
        <v>4202</v>
      </c>
      <c r="H4212" s="104">
        <f t="shared" ca="1" si="521"/>
        <v>99.853917120310498</v>
      </c>
    </row>
    <row r="4213" spans="1:8">
      <c r="A4213" s="104">
        <f t="shared" si="526"/>
        <v>4203</v>
      </c>
      <c r="B4213" s="104">
        <f t="shared" ca="1" si="522"/>
        <v>-0.58537407800772012</v>
      </c>
      <c r="C4213" s="104">
        <f t="shared" ca="1" si="523"/>
        <v>-5.753740780077201E-4</v>
      </c>
      <c r="D4213" s="104">
        <f t="shared" ca="1" si="524"/>
        <v>99.997962729074402</v>
      </c>
      <c r="E4213" s="104">
        <f t="shared" ca="1" si="525"/>
        <v>4.6031329150625151</v>
      </c>
      <c r="F4213" s="104">
        <f t="shared" ca="1" si="520"/>
        <v>99.796480290228033</v>
      </c>
      <c r="G4213" s="104">
        <f t="shared" si="527"/>
        <v>4203</v>
      </c>
      <c r="H4213" s="104">
        <f t="shared" ca="1" si="521"/>
        <v>99.796480290228033</v>
      </c>
    </row>
    <row r="4214" spans="1:8">
      <c r="A4214" s="104">
        <f t="shared" si="526"/>
        <v>4204</v>
      </c>
      <c r="B4214" s="104">
        <f t="shared" ca="1" si="522"/>
        <v>-0.23854884622171219</v>
      </c>
      <c r="C4214" s="104">
        <f t="shared" ca="1" si="523"/>
        <v>-2.2854884622171219E-4</v>
      </c>
      <c r="D4214" s="104">
        <f t="shared" ca="1" si="524"/>
        <v>99.997734180228179</v>
      </c>
      <c r="E4214" s="104">
        <f t="shared" ca="1" si="525"/>
        <v>4.6029043662162934</v>
      </c>
      <c r="F4214" s="104">
        <f t="shared" ca="1" si="520"/>
        <v>99.77367452601554</v>
      </c>
      <c r="G4214" s="104">
        <f t="shared" si="527"/>
        <v>4204</v>
      </c>
      <c r="H4214" s="104">
        <f t="shared" ca="1" si="521"/>
        <v>99.77367452601554</v>
      </c>
    </row>
    <row r="4215" spans="1:8">
      <c r="A4215" s="104">
        <f t="shared" si="526"/>
        <v>4205</v>
      </c>
      <c r="B4215" s="104">
        <f t="shared" ca="1" si="522"/>
        <v>-0.76466280571953771</v>
      </c>
      <c r="C4215" s="104">
        <f t="shared" ca="1" si="523"/>
        <v>-7.5466280571953766E-4</v>
      </c>
      <c r="D4215" s="104">
        <f t="shared" ca="1" si="524"/>
        <v>99.99697951742246</v>
      </c>
      <c r="E4215" s="104">
        <f t="shared" ca="1" si="525"/>
        <v>4.6021497034105741</v>
      </c>
      <c r="F4215" s="104">
        <f t="shared" ca="1" si="520"/>
        <v>99.698407449064689</v>
      </c>
      <c r="G4215" s="104">
        <f t="shared" si="527"/>
        <v>4205</v>
      </c>
      <c r="H4215" s="104">
        <f t="shared" ca="1" si="521"/>
        <v>99.698407449064689</v>
      </c>
    </row>
    <row r="4216" spans="1:8">
      <c r="A4216" s="104">
        <f t="shared" si="526"/>
        <v>4206</v>
      </c>
      <c r="B4216" s="104">
        <f t="shared" ca="1" si="522"/>
        <v>-0.1313607696772538</v>
      </c>
      <c r="C4216" s="104">
        <f t="shared" ca="1" si="523"/>
        <v>-1.2136076967725381E-4</v>
      </c>
      <c r="D4216" s="104">
        <f t="shared" ca="1" si="524"/>
        <v>99.996858156652777</v>
      </c>
      <c r="E4216" s="104">
        <f t="shared" ca="1" si="525"/>
        <v>4.6020283426408968</v>
      </c>
      <c r="F4216" s="104">
        <f t="shared" ca="1" si="520"/>
        <v>99.686308707772199</v>
      </c>
      <c r="G4216" s="104">
        <f t="shared" si="527"/>
        <v>4206</v>
      </c>
      <c r="H4216" s="104">
        <f t="shared" ca="1" si="521"/>
        <v>99.686308707772199</v>
      </c>
    </row>
    <row r="4217" spans="1:8">
      <c r="A4217" s="104">
        <f t="shared" si="526"/>
        <v>4207</v>
      </c>
      <c r="B4217" s="104">
        <f t="shared" ca="1" si="522"/>
        <v>1.0672064923919042</v>
      </c>
      <c r="C4217" s="104">
        <f t="shared" ca="1" si="523"/>
        <v>1.0772064923919042E-3</v>
      </c>
      <c r="D4217" s="104">
        <f t="shared" ca="1" si="524"/>
        <v>99.997935363145174</v>
      </c>
      <c r="E4217" s="104">
        <f t="shared" ca="1" si="525"/>
        <v>4.6031055491332884</v>
      </c>
      <c r="F4217" s="104">
        <f t="shared" ca="1" si="520"/>
        <v>99.793749304179499</v>
      </c>
      <c r="G4217" s="104">
        <f t="shared" si="527"/>
        <v>4207</v>
      </c>
      <c r="H4217" s="104">
        <f t="shared" ca="1" si="521"/>
        <v>99.793749304179499</v>
      </c>
    </row>
    <row r="4218" spans="1:8">
      <c r="A4218" s="104">
        <f t="shared" si="526"/>
        <v>4208</v>
      </c>
      <c r="B4218" s="104">
        <f t="shared" ca="1" si="522"/>
        <v>1.3919812743348281</v>
      </c>
      <c r="C4218" s="104">
        <f t="shared" ca="1" si="523"/>
        <v>1.4019812743348281E-3</v>
      </c>
      <c r="D4218" s="104">
        <f t="shared" ca="1" si="524"/>
        <v>99.999337344419516</v>
      </c>
      <c r="E4218" s="104">
        <f t="shared" ca="1" si="525"/>
        <v>4.6045075304076235</v>
      </c>
      <c r="F4218" s="104">
        <f t="shared" ca="1" si="520"/>
        <v>99.933756392725257</v>
      </c>
      <c r="G4218" s="104">
        <f t="shared" si="527"/>
        <v>4208</v>
      </c>
      <c r="H4218" s="104">
        <f t="shared" ca="1" si="521"/>
        <v>99.933756392725257</v>
      </c>
    </row>
    <row r="4219" spans="1:8">
      <c r="A4219" s="104">
        <f t="shared" si="526"/>
        <v>4209</v>
      </c>
      <c r="B4219" s="104">
        <f t="shared" ca="1" si="522"/>
        <v>2.0743145983603641</v>
      </c>
      <c r="C4219" s="104">
        <f t="shared" ca="1" si="523"/>
        <v>2.0843145983603642E-3</v>
      </c>
      <c r="D4219" s="104">
        <f t="shared" ca="1" si="524"/>
        <v>100.00142165901788</v>
      </c>
      <c r="E4219" s="104">
        <f t="shared" ca="1" si="525"/>
        <v>4.6065918450059842</v>
      </c>
      <c r="F4219" s="104">
        <f t="shared" ca="1" si="520"/>
        <v>100.14226700541339</v>
      </c>
      <c r="G4219" s="104">
        <f t="shared" si="527"/>
        <v>4209</v>
      </c>
      <c r="H4219" s="104">
        <f t="shared" ca="1" si="521"/>
        <v>100.14226700541339</v>
      </c>
    </row>
    <row r="4220" spans="1:8">
      <c r="A4220" s="104">
        <f t="shared" si="526"/>
        <v>4210</v>
      </c>
      <c r="B4220" s="104">
        <f t="shared" ca="1" si="522"/>
        <v>-1.0515689106206261</v>
      </c>
      <c r="C4220" s="104">
        <f t="shared" ca="1" si="523"/>
        <v>-1.0415689106206261E-3</v>
      </c>
      <c r="D4220" s="104">
        <f t="shared" ca="1" si="524"/>
        <v>100.00038009010726</v>
      </c>
      <c r="E4220" s="104">
        <f t="shared" ca="1" si="525"/>
        <v>4.6055502760953635</v>
      </c>
      <c r="F4220" s="104">
        <f t="shared" ca="1" si="520"/>
        <v>100.03801623506696</v>
      </c>
      <c r="G4220" s="104">
        <f t="shared" si="527"/>
        <v>4210</v>
      </c>
      <c r="H4220" s="104">
        <f t="shared" ca="1" si="521"/>
        <v>100.03801623506696</v>
      </c>
    </row>
    <row r="4221" spans="1:8">
      <c r="A4221" s="104">
        <f t="shared" si="526"/>
        <v>4211</v>
      </c>
      <c r="B4221" s="104">
        <f t="shared" ca="1" si="522"/>
        <v>1.7568108493913837</v>
      </c>
      <c r="C4221" s="104">
        <f t="shared" ca="1" si="523"/>
        <v>1.7668108493913838E-3</v>
      </c>
      <c r="D4221" s="104">
        <f t="shared" ca="1" si="524"/>
        <v>100.00214690095665</v>
      </c>
      <c r="E4221" s="104">
        <f t="shared" ca="1" si="525"/>
        <v>4.6073170869447546</v>
      </c>
      <c r="F4221" s="104">
        <f t="shared" ca="1" si="520"/>
        <v>100.21492071986512</v>
      </c>
      <c r="G4221" s="104">
        <f t="shared" si="527"/>
        <v>4211</v>
      </c>
      <c r="H4221" s="104">
        <f t="shared" ca="1" si="521"/>
        <v>100.21492071986512</v>
      </c>
    </row>
    <row r="4222" spans="1:8">
      <c r="A4222" s="104">
        <f t="shared" si="526"/>
        <v>4212</v>
      </c>
      <c r="B4222" s="104">
        <f t="shared" ca="1" si="522"/>
        <v>-0.33197824020918754</v>
      </c>
      <c r="C4222" s="104">
        <f t="shared" ca="1" si="523"/>
        <v>-3.219782402091875E-4</v>
      </c>
      <c r="D4222" s="104">
        <f t="shared" ca="1" si="524"/>
        <v>100.00182492271644</v>
      </c>
      <c r="E4222" s="104">
        <f t="shared" ca="1" si="525"/>
        <v>4.6069951087045453</v>
      </c>
      <c r="F4222" s="104">
        <f t="shared" ca="1" si="520"/>
        <v>100.18265889013132</v>
      </c>
      <c r="G4222" s="104">
        <f t="shared" si="527"/>
        <v>4212</v>
      </c>
      <c r="H4222" s="104">
        <f t="shared" ca="1" si="521"/>
        <v>100.18265889013132</v>
      </c>
    </row>
    <row r="4223" spans="1:8">
      <c r="A4223" s="104">
        <f t="shared" si="526"/>
        <v>4213</v>
      </c>
      <c r="B4223" s="104">
        <f t="shared" ca="1" si="522"/>
        <v>-2.6422707977341843E-2</v>
      </c>
      <c r="C4223" s="104">
        <f t="shared" ca="1" si="523"/>
        <v>-1.6422707977341845E-5</v>
      </c>
      <c r="D4223" s="104">
        <f t="shared" ca="1" si="524"/>
        <v>100.00180850000847</v>
      </c>
      <c r="E4223" s="104">
        <f t="shared" ca="1" si="525"/>
        <v>4.6069786859965678</v>
      </c>
      <c r="F4223" s="104">
        <f t="shared" ca="1" si="520"/>
        <v>100.18101363308978</v>
      </c>
      <c r="G4223" s="104">
        <f t="shared" si="527"/>
        <v>4213</v>
      </c>
      <c r="H4223" s="104">
        <f t="shared" ca="1" si="521"/>
        <v>100.18101363308978</v>
      </c>
    </row>
    <row r="4224" spans="1:8">
      <c r="A4224" s="104">
        <f t="shared" si="526"/>
        <v>4214</v>
      </c>
      <c r="B4224" s="104">
        <f t="shared" ca="1" si="522"/>
        <v>0.45675120093241506</v>
      </c>
      <c r="C4224" s="104">
        <f t="shared" ca="1" si="523"/>
        <v>4.6675120093241508E-4</v>
      </c>
      <c r="D4224" s="104">
        <f t="shared" ca="1" si="524"/>
        <v>100.0022752512094</v>
      </c>
      <c r="E4224" s="104">
        <f t="shared" ca="1" si="525"/>
        <v>4.6074454371974998</v>
      </c>
      <c r="F4224" s="104">
        <f t="shared" ca="1" si="520"/>
        <v>100.22778415576332</v>
      </c>
      <c r="G4224" s="104">
        <f t="shared" si="527"/>
        <v>4214</v>
      </c>
      <c r="H4224" s="104">
        <f t="shared" ca="1" si="521"/>
        <v>100.22778415576332</v>
      </c>
    </row>
    <row r="4225" spans="1:8">
      <c r="A4225" s="104">
        <f t="shared" si="526"/>
        <v>4215</v>
      </c>
      <c r="B4225" s="104">
        <f t="shared" ca="1" si="522"/>
        <v>-1.0605696141622336</v>
      </c>
      <c r="C4225" s="104">
        <f t="shared" ca="1" si="523"/>
        <v>-1.0505696141622336E-3</v>
      </c>
      <c r="D4225" s="104">
        <f t="shared" ca="1" si="524"/>
        <v>100.00122468159523</v>
      </c>
      <c r="E4225" s="104">
        <f t="shared" ca="1" si="525"/>
        <v>4.6063948675833375</v>
      </c>
      <c r="F4225" s="104">
        <f t="shared" ca="1" si="520"/>
        <v>100.12254318239835</v>
      </c>
      <c r="G4225" s="104">
        <f t="shared" si="527"/>
        <v>4215</v>
      </c>
      <c r="H4225" s="104">
        <f t="shared" ca="1" si="521"/>
        <v>100.12254318239835</v>
      </c>
    </row>
    <row r="4226" spans="1:8">
      <c r="A4226" s="104">
        <f t="shared" si="526"/>
        <v>4216</v>
      </c>
      <c r="B4226" s="104">
        <f t="shared" ca="1" si="522"/>
        <v>1.8085064286575632</v>
      </c>
      <c r="C4226" s="104">
        <f t="shared" ca="1" si="523"/>
        <v>1.8185064286575633E-3</v>
      </c>
      <c r="D4226" s="104">
        <f t="shared" ca="1" si="524"/>
        <v>100.0030431880239</v>
      </c>
      <c r="E4226" s="104">
        <f t="shared" ca="1" si="525"/>
        <v>4.6082133740119948</v>
      </c>
      <c r="F4226" s="104">
        <f t="shared" ca="1" si="520"/>
        <v>100.3047823221311</v>
      </c>
      <c r="G4226" s="104">
        <f t="shared" si="527"/>
        <v>4216</v>
      </c>
      <c r="H4226" s="104">
        <f t="shared" ca="1" si="521"/>
        <v>100.3047823221311</v>
      </c>
    </row>
    <row r="4227" spans="1:8">
      <c r="A4227" s="104">
        <f t="shared" si="526"/>
        <v>4217</v>
      </c>
      <c r="B4227" s="104">
        <f t="shared" ca="1" si="522"/>
        <v>-0.31251670344219229</v>
      </c>
      <c r="C4227" s="104">
        <f t="shared" ca="1" si="523"/>
        <v>-3.0251670344219226E-4</v>
      </c>
      <c r="D4227" s="104">
        <f t="shared" ca="1" si="524"/>
        <v>100.00274067132045</v>
      </c>
      <c r="E4227" s="104">
        <f t="shared" ca="1" si="525"/>
        <v>4.6079108573085525</v>
      </c>
      <c r="F4227" s="104">
        <f t="shared" ca="1" si="520"/>
        <v>100.27444303934479</v>
      </c>
      <c r="G4227" s="104">
        <f t="shared" si="527"/>
        <v>4217</v>
      </c>
      <c r="H4227" s="104">
        <f t="shared" ca="1" si="521"/>
        <v>100.27444303934479</v>
      </c>
    </row>
    <row r="4228" spans="1:8">
      <c r="A4228" s="104">
        <f t="shared" si="526"/>
        <v>4218</v>
      </c>
      <c r="B4228" s="104">
        <f t="shared" ca="1" si="522"/>
        <v>0.37560447390521512</v>
      </c>
      <c r="C4228" s="104">
        <f t="shared" ca="1" si="523"/>
        <v>3.8560447390521515E-4</v>
      </c>
      <c r="D4228" s="104">
        <f t="shared" ca="1" si="524"/>
        <v>100.00312627579436</v>
      </c>
      <c r="E4228" s="104">
        <f t="shared" ca="1" si="525"/>
        <v>4.6082964617824578</v>
      </c>
      <c r="F4228" s="104">
        <f t="shared" ca="1" si="520"/>
        <v>100.31311676910153</v>
      </c>
      <c r="G4228" s="104">
        <f t="shared" si="527"/>
        <v>4218</v>
      </c>
      <c r="H4228" s="104">
        <f t="shared" ca="1" si="521"/>
        <v>100.31311676910153</v>
      </c>
    </row>
    <row r="4229" spans="1:8">
      <c r="A4229" s="104">
        <f t="shared" si="526"/>
        <v>4219</v>
      </c>
      <c r="B4229" s="104">
        <f t="shared" ca="1" si="522"/>
        <v>0.59397463151895558</v>
      </c>
      <c r="C4229" s="104">
        <f t="shared" ca="1" si="523"/>
        <v>6.0397463151895558E-4</v>
      </c>
      <c r="D4229" s="104">
        <f t="shared" ca="1" si="524"/>
        <v>100.00373025042587</v>
      </c>
      <c r="E4229" s="104">
        <f t="shared" ca="1" si="525"/>
        <v>4.6089004364139772</v>
      </c>
      <c r="F4229" s="104">
        <f t="shared" ca="1" si="520"/>
        <v>100.37372164690076</v>
      </c>
      <c r="G4229" s="104">
        <f t="shared" si="527"/>
        <v>4219</v>
      </c>
      <c r="H4229" s="104">
        <f t="shared" ca="1" si="521"/>
        <v>100.37372164690076</v>
      </c>
    </row>
    <row r="4230" spans="1:8">
      <c r="A4230" s="104">
        <f t="shared" si="526"/>
        <v>4220</v>
      </c>
      <c r="B4230" s="104">
        <f t="shared" ca="1" si="522"/>
        <v>-0.34972704537890109</v>
      </c>
      <c r="C4230" s="104">
        <f t="shared" ca="1" si="523"/>
        <v>-3.3972704537890106E-4</v>
      </c>
      <c r="D4230" s="104">
        <f t="shared" ca="1" si="524"/>
        <v>100.00339052338049</v>
      </c>
      <c r="E4230" s="104">
        <f t="shared" ca="1" si="525"/>
        <v>4.6085607093685983</v>
      </c>
      <c r="F4230" s="104">
        <f t="shared" ca="1" si="520"/>
        <v>100.33962777064582</v>
      </c>
      <c r="G4230" s="104">
        <f t="shared" si="527"/>
        <v>4220</v>
      </c>
      <c r="H4230" s="104">
        <f t="shared" ca="1" si="521"/>
        <v>100.33962777064582</v>
      </c>
    </row>
    <row r="4231" spans="1:8">
      <c r="A4231" s="104">
        <f t="shared" si="526"/>
        <v>4221</v>
      </c>
      <c r="B4231" s="104">
        <f t="shared" ca="1" si="522"/>
        <v>-0.37994195197008007</v>
      </c>
      <c r="C4231" s="104">
        <f t="shared" ca="1" si="523"/>
        <v>-3.6994195197008006E-4</v>
      </c>
      <c r="D4231" s="104">
        <f t="shared" ca="1" si="524"/>
        <v>100.00302058142852</v>
      </c>
      <c r="E4231" s="104">
        <f t="shared" ca="1" si="525"/>
        <v>4.6081907674166285</v>
      </c>
      <c r="F4231" s="104">
        <f t="shared" ca="1" si="520"/>
        <v>100.30251479813442</v>
      </c>
      <c r="G4231" s="104">
        <f t="shared" si="527"/>
        <v>4221</v>
      </c>
      <c r="H4231" s="104">
        <f t="shared" ca="1" si="521"/>
        <v>100.30251479813442</v>
      </c>
    </row>
    <row r="4232" spans="1:8">
      <c r="A4232" s="104">
        <f t="shared" si="526"/>
        <v>4222</v>
      </c>
      <c r="B4232" s="104">
        <f t="shared" ca="1" si="522"/>
        <v>0.5980578753766439</v>
      </c>
      <c r="C4232" s="104">
        <f t="shared" ca="1" si="523"/>
        <v>6.0805787537664396E-4</v>
      </c>
      <c r="D4232" s="104">
        <f t="shared" ca="1" si="524"/>
        <v>100.0036286393039</v>
      </c>
      <c r="E4232" s="104">
        <f t="shared" ca="1" si="525"/>
        <v>4.6087988252920047</v>
      </c>
      <c r="F4232" s="104">
        <f t="shared" ca="1" si="520"/>
        <v>100.36352307858043</v>
      </c>
      <c r="G4232" s="104">
        <f t="shared" si="527"/>
        <v>4222</v>
      </c>
      <c r="H4232" s="104">
        <f t="shared" ca="1" si="521"/>
        <v>100.36352307858043</v>
      </c>
    </row>
    <row r="4233" spans="1:8">
      <c r="A4233" s="104">
        <f t="shared" si="526"/>
        <v>4223</v>
      </c>
      <c r="B4233" s="104">
        <f t="shared" ca="1" si="522"/>
        <v>0.29705684616852313</v>
      </c>
      <c r="C4233" s="104">
        <f t="shared" ca="1" si="523"/>
        <v>3.0705684616852316E-4</v>
      </c>
      <c r="D4233" s="104">
        <f t="shared" ca="1" si="524"/>
        <v>100.00393569615007</v>
      </c>
      <c r="E4233" s="104">
        <f t="shared" ca="1" si="525"/>
        <v>4.6091058821381736</v>
      </c>
      <c r="F4233" s="104">
        <f t="shared" ca="1" si="520"/>
        <v>100.39434511726417</v>
      </c>
      <c r="G4233" s="104">
        <f t="shared" si="527"/>
        <v>4223</v>
      </c>
      <c r="H4233" s="104">
        <f t="shared" ca="1" si="521"/>
        <v>100.39434511726417</v>
      </c>
    </row>
    <row r="4234" spans="1:8">
      <c r="A4234" s="104">
        <f t="shared" si="526"/>
        <v>4224</v>
      </c>
      <c r="B4234" s="104">
        <f t="shared" ca="1" si="522"/>
        <v>-1.2890765413309166</v>
      </c>
      <c r="C4234" s="104">
        <f t="shared" ca="1" si="523"/>
        <v>-1.2790765413309166E-3</v>
      </c>
      <c r="D4234" s="104">
        <f t="shared" ca="1" si="524"/>
        <v>100.00265661960873</v>
      </c>
      <c r="E4234" s="104">
        <f t="shared" ca="1" si="525"/>
        <v>4.6078268055968428</v>
      </c>
      <c r="F4234" s="104">
        <f t="shared" ref="F4234:F4297" ca="1" si="528">EXP(E4234)</f>
        <v>100.26601515496061</v>
      </c>
      <c r="G4234" s="104">
        <f t="shared" si="527"/>
        <v>4224</v>
      </c>
      <c r="H4234" s="104">
        <f t="shared" ref="H4234:H4297" ca="1" si="529">F4234</f>
        <v>100.26601515496061</v>
      </c>
    </row>
    <row r="4235" spans="1:8">
      <c r="A4235" s="104">
        <f t="shared" si="526"/>
        <v>4225</v>
      </c>
      <c r="B4235" s="104">
        <f t="shared" ref="B4235:B4298" ca="1" si="530">NORMINV(RAND(),0,1)</f>
        <v>-1.3282024792364178</v>
      </c>
      <c r="C4235" s="104">
        <f t="shared" ref="C4235:C4298" ca="1" si="531">$E$2+B4235*$C$3</f>
        <v>-1.3182024792364178E-3</v>
      </c>
      <c r="D4235" s="104">
        <f t="shared" ref="D4235:D4298" ca="1" si="532">D4234+C4235</f>
        <v>100.00133841712949</v>
      </c>
      <c r="E4235" s="104">
        <f t="shared" ref="E4235:E4298" ca="1" si="533">E4234+C4235</f>
        <v>4.6065086031176063</v>
      </c>
      <c r="F4235" s="104">
        <f t="shared" ca="1" si="528"/>
        <v>100.13393132094529</v>
      </c>
      <c r="G4235" s="104">
        <f t="shared" si="527"/>
        <v>4225</v>
      </c>
      <c r="H4235" s="104">
        <f t="shared" ca="1" si="529"/>
        <v>100.13393132094529</v>
      </c>
    </row>
    <row r="4236" spans="1:8">
      <c r="A4236" s="104">
        <f t="shared" ref="A4236:A4299" si="534">A4235+1</f>
        <v>4226</v>
      </c>
      <c r="B4236" s="104">
        <f t="shared" ca="1" si="530"/>
        <v>0.4158276854238615</v>
      </c>
      <c r="C4236" s="104">
        <f t="shared" ca="1" si="531"/>
        <v>4.2582768542386154E-4</v>
      </c>
      <c r="D4236" s="104">
        <f t="shared" ca="1" si="532"/>
        <v>100.00176424481491</v>
      </c>
      <c r="E4236" s="104">
        <f t="shared" ca="1" si="533"/>
        <v>4.6069344308030304</v>
      </c>
      <c r="F4236" s="104">
        <f t="shared" ca="1" si="528"/>
        <v>100.1765802010446</v>
      </c>
      <c r="G4236" s="104">
        <f t="shared" ref="G4236:G4299" si="535">G4235+1</f>
        <v>4226</v>
      </c>
      <c r="H4236" s="104">
        <f t="shared" ca="1" si="529"/>
        <v>100.1765802010446</v>
      </c>
    </row>
    <row r="4237" spans="1:8">
      <c r="A4237" s="104">
        <f t="shared" si="534"/>
        <v>4227</v>
      </c>
      <c r="B4237" s="104">
        <f t="shared" ca="1" si="530"/>
        <v>-2.6197070375901799</v>
      </c>
      <c r="C4237" s="104">
        <f t="shared" ca="1" si="531"/>
        <v>-2.6097070375901798E-3</v>
      </c>
      <c r="D4237" s="104">
        <f t="shared" ca="1" si="532"/>
        <v>99.999154537777315</v>
      </c>
      <c r="E4237" s="104">
        <f t="shared" ca="1" si="533"/>
        <v>4.6043247237654406</v>
      </c>
      <c r="F4237" s="104">
        <f t="shared" ca="1" si="528"/>
        <v>99.915489507983182</v>
      </c>
      <c r="G4237" s="104">
        <f t="shared" si="535"/>
        <v>4227</v>
      </c>
      <c r="H4237" s="104">
        <f t="shared" ca="1" si="529"/>
        <v>99.915489507983182</v>
      </c>
    </row>
    <row r="4238" spans="1:8">
      <c r="A4238" s="104">
        <f t="shared" si="534"/>
        <v>4228</v>
      </c>
      <c r="B4238" s="104">
        <f t="shared" ca="1" si="530"/>
        <v>-0.65624948533581606</v>
      </c>
      <c r="C4238" s="104">
        <f t="shared" ca="1" si="531"/>
        <v>-6.4624948533581602E-4</v>
      </c>
      <c r="D4238" s="104">
        <f t="shared" ca="1" si="532"/>
        <v>99.998508288291973</v>
      </c>
      <c r="E4238" s="104">
        <f t="shared" ca="1" si="533"/>
        <v>4.6036784742801045</v>
      </c>
      <c r="F4238" s="104">
        <f t="shared" ca="1" si="528"/>
        <v>99.850940034090215</v>
      </c>
      <c r="G4238" s="104">
        <f t="shared" si="535"/>
        <v>4228</v>
      </c>
      <c r="H4238" s="104">
        <f t="shared" ca="1" si="529"/>
        <v>99.850940034090215</v>
      </c>
    </row>
    <row r="4239" spans="1:8">
      <c r="A4239" s="104">
        <f t="shared" si="534"/>
        <v>4229</v>
      </c>
      <c r="B4239" s="104">
        <f t="shared" ca="1" si="530"/>
        <v>1.0262378626861572</v>
      </c>
      <c r="C4239" s="104">
        <f t="shared" ca="1" si="531"/>
        <v>1.0362378626861573E-3</v>
      </c>
      <c r="D4239" s="104">
        <f t="shared" ca="1" si="532"/>
        <v>99.999544526154665</v>
      </c>
      <c r="E4239" s="104">
        <f t="shared" ca="1" si="533"/>
        <v>4.6047147121427905</v>
      </c>
      <c r="F4239" s="104">
        <f t="shared" ca="1" si="528"/>
        <v>99.954462986716436</v>
      </c>
      <c r="G4239" s="104">
        <f t="shared" si="535"/>
        <v>4229</v>
      </c>
      <c r="H4239" s="104">
        <f t="shared" ca="1" si="529"/>
        <v>99.954462986716436</v>
      </c>
    </row>
    <row r="4240" spans="1:8">
      <c r="A4240" s="104">
        <f t="shared" si="534"/>
        <v>4230</v>
      </c>
      <c r="B4240" s="104">
        <f t="shared" ca="1" si="530"/>
        <v>0.46388180717803618</v>
      </c>
      <c r="C4240" s="104">
        <f t="shared" ca="1" si="531"/>
        <v>4.7388180717803621E-4</v>
      </c>
      <c r="D4240" s="104">
        <f t="shared" ca="1" si="532"/>
        <v>100.00001840796185</v>
      </c>
      <c r="E4240" s="104">
        <f t="shared" ca="1" si="533"/>
        <v>4.6051885939499684</v>
      </c>
      <c r="F4240" s="104">
        <f t="shared" ca="1" si="528"/>
        <v>100.00184081313046</v>
      </c>
      <c r="G4240" s="104">
        <f t="shared" si="535"/>
        <v>4230</v>
      </c>
      <c r="H4240" s="104">
        <f t="shared" ca="1" si="529"/>
        <v>100.00184081313046</v>
      </c>
    </row>
    <row r="4241" spans="1:8">
      <c r="A4241" s="104">
        <f t="shared" si="534"/>
        <v>4231</v>
      </c>
      <c r="B4241" s="104">
        <f t="shared" ca="1" si="530"/>
        <v>-0.76595346775940265</v>
      </c>
      <c r="C4241" s="104">
        <f t="shared" ca="1" si="531"/>
        <v>-7.5595346775940268E-4</v>
      </c>
      <c r="D4241" s="104">
        <f t="shared" ca="1" si="532"/>
        <v>99.999262454494087</v>
      </c>
      <c r="E4241" s="104">
        <f t="shared" ca="1" si="533"/>
        <v>4.6044326404822087</v>
      </c>
      <c r="F4241" s="104">
        <f t="shared" ca="1" si="528"/>
        <v>99.926272641394874</v>
      </c>
      <c r="G4241" s="104">
        <f t="shared" si="535"/>
        <v>4231</v>
      </c>
      <c r="H4241" s="104">
        <f t="shared" ca="1" si="529"/>
        <v>99.926272641394874</v>
      </c>
    </row>
    <row r="4242" spans="1:8">
      <c r="A4242" s="104">
        <f t="shared" si="534"/>
        <v>4232</v>
      </c>
      <c r="B4242" s="104">
        <f t="shared" ca="1" si="530"/>
        <v>-0.20361240589288115</v>
      </c>
      <c r="C4242" s="104">
        <f t="shared" ca="1" si="531"/>
        <v>-1.9361240589288117E-4</v>
      </c>
      <c r="D4242" s="104">
        <f t="shared" ca="1" si="532"/>
        <v>99.999068842088192</v>
      </c>
      <c r="E4242" s="104">
        <f t="shared" ca="1" si="533"/>
        <v>4.6042390280763161</v>
      </c>
      <c r="F4242" s="104">
        <f t="shared" ca="1" si="528"/>
        <v>99.906927548122354</v>
      </c>
      <c r="G4242" s="104">
        <f t="shared" si="535"/>
        <v>4232</v>
      </c>
      <c r="H4242" s="104">
        <f t="shared" ca="1" si="529"/>
        <v>99.906927548122354</v>
      </c>
    </row>
    <row r="4243" spans="1:8">
      <c r="A4243" s="104">
        <f t="shared" si="534"/>
        <v>4233</v>
      </c>
      <c r="B4243" s="104">
        <f t="shared" ca="1" si="530"/>
        <v>8.8871036093019301E-2</v>
      </c>
      <c r="C4243" s="104">
        <f t="shared" ca="1" si="531"/>
        <v>9.8871036093019303E-5</v>
      </c>
      <c r="D4243" s="104">
        <f t="shared" ca="1" si="532"/>
        <v>99.99916771312428</v>
      </c>
      <c r="E4243" s="104">
        <f t="shared" ca="1" si="533"/>
        <v>4.6043378991124095</v>
      </c>
      <c r="F4243" s="104">
        <f t="shared" ca="1" si="528"/>
        <v>99.916805937897209</v>
      </c>
      <c r="G4243" s="104">
        <f t="shared" si="535"/>
        <v>4233</v>
      </c>
      <c r="H4243" s="104">
        <f t="shared" ca="1" si="529"/>
        <v>99.916805937897209</v>
      </c>
    </row>
    <row r="4244" spans="1:8">
      <c r="A4244" s="104">
        <f t="shared" si="534"/>
        <v>4234</v>
      </c>
      <c r="B4244" s="104">
        <f t="shared" ca="1" si="530"/>
        <v>-0.52550565090024004</v>
      </c>
      <c r="C4244" s="104">
        <f t="shared" ca="1" si="531"/>
        <v>-5.1550565090024004E-4</v>
      </c>
      <c r="D4244" s="104">
        <f t="shared" ca="1" si="532"/>
        <v>99.998652207473384</v>
      </c>
      <c r="E4244" s="104">
        <f t="shared" ca="1" si="533"/>
        <v>4.6038223934615097</v>
      </c>
      <c r="F4244" s="104">
        <f t="shared" ca="1" si="528"/>
        <v>99.86531153378489</v>
      </c>
      <c r="G4244" s="104">
        <f t="shared" si="535"/>
        <v>4234</v>
      </c>
      <c r="H4244" s="104">
        <f t="shared" ca="1" si="529"/>
        <v>99.86531153378489</v>
      </c>
    </row>
    <row r="4245" spans="1:8">
      <c r="A4245" s="104">
        <f t="shared" si="534"/>
        <v>4235</v>
      </c>
      <c r="B4245" s="104">
        <f t="shared" ca="1" si="530"/>
        <v>-1.3190615749196146</v>
      </c>
      <c r="C4245" s="104">
        <f t="shared" ca="1" si="531"/>
        <v>-1.3090615749196146E-3</v>
      </c>
      <c r="D4245" s="104">
        <f t="shared" ca="1" si="532"/>
        <v>99.997343145898469</v>
      </c>
      <c r="E4245" s="104">
        <f t="shared" ca="1" si="533"/>
        <v>4.6025133318865903</v>
      </c>
      <c r="F4245" s="104">
        <f t="shared" ca="1" si="528"/>
        <v>99.734667221169943</v>
      </c>
      <c r="G4245" s="104">
        <f t="shared" si="535"/>
        <v>4235</v>
      </c>
      <c r="H4245" s="104">
        <f t="shared" ca="1" si="529"/>
        <v>99.734667221169943</v>
      </c>
    </row>
    <row r="4246" spans="1:8">
      <c r="A4246" s="104">
        <f t="shared" si="534"/>
        <v>4236</v>
      </c>
      <c r="B4246" s="104">
        <f t="shared" ca="1" si="530"/>
        <v>-1.4051719417678354</v>
      </c>
      <c r="C4246" s="104">
        <f t="shared" ca="1" si="531"/>
        <v>-1.3951719417678355E-3</v>
      </c>
      <c r="D4246" s="104">
        <f t="shared" ca="1" si="532"/>
        <v>99.995947973956703</v>
      </c>
      <c r="E4246" s="104">
        <f t="shared" ca="1" si="533"/>
        <v>4.6011181599448223</v>
      </c>
      <c r="F4246" s="104">
        <f t="shared" ca="1" si="528"/>
        <v>99.595617233717022</v>
      </c>
      <c r="G4246" s="104">
        <f t="shared" si="535"/>
        <v>4236</v>
      </c>
      <c r="H4246" s="104">
        <f t="shared" ca="1" si="529"/>
        <v>99.595617233717022</v>
      </c>
    </row>
    <row r="4247" spans="1:8">
      <c r="A4247" s="104">
        <f t="shared" si="534"/>
        <v>4237</v>
      </c>
      <c r="B4247" s="104">
        <f t="shared" ca="1" si="530"/>
        <v>-2.565004067909733</v>
      </c>
      <c r="C4247" s="104">
        <f t="shared" ca="1" si="531"/>
        <v>-2.555004067909733E-3</v>
      </c>
      <c r="D4247" s="104">
        <f t="shared" ca="1" si="532"/>
        <v>99.993392969888788</v>
      </c>
      <c r="E4247" s="104">
        <f t="shared" ca="1" si="533"/>
        <v>4.5985631558769127</v>
      </c>
      <c r="F4247" s="104">
        <f t="shared" ca="1" si="528"/>
        <v>99.34147483222813</v>
      </c>
      <c r="G4247" s="104">
        <f t="shared" si="535"/>
        <v>4237</v>
      </c>
      <c r="H4247" s="104">
        <f t="shared" ca="1" si="529"/>
        <v>99.34147483222813</v>
      </c>
    </row>
    <row r="4248" spans="1:8">
      <c r="A4248" s="104">
        <f t="shared" si="534"/>
        <v>4238</v>
      </c>
      <c r="B4248" s="104">
        <f t="shared" ca="1" si="530"/>
        <v>0.49979556396449143</v>
      </c>
      <c r="C4248" s="104">
        <f t="shared" ca="1" si="531"/>
        <v>5.0979556396449149E-4</v>
      </c>
      <c r="D4248" s="104">
        <f t="shared" ca="1" si="532"/>
        <v>99.993902765452759</v>
      </c>
      <c r="E4248" s="104">
        <f t="shared" ca="1" si="533"/>
        <v>4.5990729514408768</v>
      </c>
      <c r="F4248" s="104">
        <f t="shared" ca="1" si="528"/>
        <v>99.392131586612493</v>
      </c>
      <c r="G4248" s="104">
        <f t="shared" si="535"/>
        <v>4238</v>
      </c>
      <c r="H4248" s="104">
        <f t="shared" ca="1" si="529"/>
        <v>99.392131586612493</v>
      </c>
    </row>
    <row r="4249" spans="1:8">
      <c r="A4249" s="104">
        <f t="shared" si="534"/>
        <v>4239</v>
      </c>
      <c r="B4249" s="104">
        <f t="shared" ca="1" si="530"/>
        <v>-0.45951212319358103</v>
      </c>
      <c r="C4249" s="104">
        <f t="shared" ca="1" si="531"/>
        <v>-4.4951212319358104E-4</v>
      </c>
      <c r="D4249" s="104">
        <f t="shared" ca="1" si="532"/>
        <v>99.993453253329562</v>
      </c>
      <c r="E4249" s="104">
        <f t="shared" ca="1" si="533"/>
        <v>4.5986234393176835</v>
      </c>
      <c r="F4249" s="104">
        <f t="shared" ca="1" si="528"/>
        <v>99.347463658653979</v>
      </c>
      <c r="G4249" s="104">
        <f t="shared" si="535"/>
        <v>4239</v>
      </c>
      <c r="H4249" s="104">
        <f t="shared" ca="1" si="529"/>
        <v>99.347463658653979</v>
      </c>
    </row>
    <row r="4250" spans="1:8">
      <c r="A4250" s="104">
        <f t="shared" si="534"/>
        <v>4240</v>
      </c>
      <c r="B4250" s="104">
        <f t="shared" ca="1" si="530"/>
        <v>-0.9508396443086109</v>
      </c>
      <c r="C4250" s="104">
        <f t="shared" ca="1" si="531"/>
        <v>-9.4083964430861087E-4</v>
      </c>
      <c r="D4250" s="104">
        <f t="shared" ca="1" si="532"/>
        <v>99.992512413685247</v>
      </c>
      <c r="E4250" s="104">
        <f t="shared" ca="1" si="533"/>
        <v>4.5976825996733748</v>
      </c>
      <c r="F4250" s="104">
        <f t="shared" ca="1" si="528"/>
        <v>99.254037582652032</v>
      </c>
      <c r="G4250" s="104">
        <f t="shared" si="535"/>
        <v>4240</v>
      </c>
      <c r="H4250" s="104">
        <f t="shared" ca="1" si="529"/>
        <v>99.254037582652032</v>
      </c>
    </row>
    <row r="4251" spans="1:8">
      <c r="A4251" s="104">
        <f t="shared" si="534"/>
        <v>4241</v>
      </c>
      <c r="B4251" s="104">
        <f t="shared" ca="1" si="530"/>
        <v>0.32787618265241902</v>
      </c>
      <c r="C4251" s="104">
        <f t="shared" ca="1" si="531"/>
        <v>3.3787618265241904E-4</v>
      </c>
      <c r="D4251" s="104">
        <f t="shared" ca="1" si="532"/>
        <v>99.992850289867903</v>
      </c>
      <c r="E4251" s="104">
        <f t="shared" ca="1" si="533"/>
        <v>4.5980204758560275</v>
      </c>
      <c r="F4251" s="104">
        <f t="shared" ca="1" si="528"/>
        <v>99.287578824057533</v>
      </c>
      <c r="G4251" s="104">
        <f t="shared" si="535"/>
        <v>4241</v>
      </c>
      <c r="H4251" s="104">
        <f t="shared" ca="1" si="529"/>
        <v>99.287578824057533</v>
      </c>
    </row>
    <row r="4252" spans="1:8">
      <c r="A4252" s="104">
        <f t="shared" si="534"/>
        <v>4242</v>
      </c>
      <c r="B4252" s="104">
        <f t="shared" ca="1" si="530"/>
        <v>0.20066916870522228</v>
      </c>
      <c r="C4252" s="104">
        <f t="shared" ca="1" si="531"/>
        <v>2.1066916870522229E-4</v>
      </c>
      <c r="D4252" s="104">
        <f t="shared" ca="1" si="532"/>
        <v>99.993060959036612</v>
      </c>
      <c r="E4252" s="104">
        <f t="shared" ca="1" si="533"/>
        <v>4.5982311450247328</v>
      </c>
      <c r="F4252" s="104">
        <f t="shared" ca="1" si="528"/>
        <v>99.308497859171666</v>
      </c>
      <c r="G4252" s="104">
        <f t="shared" si="535"/>
        <v>4242</v>
      </c>
      <c r="H4252" s="104">
        <f t="shared" ca="1" si="529"/>
        <v>99.308497859171666</v>
      </c>
    </row>
    <row r="4253" spans="1:8">
      <c r="A4253" s="104">
        <f t="shared" si="534"/>
        <v>4243</v>
      </c>
      <c r="B4253" s="104">
        <f t="shared" ca="1" si="530"/>
        <v>0.49719001762911663</v>
      </c>
      <c r="C4253" s="104">
        <f t="shared" ca="1" si="531"/>
        <v>5.0719001762911662E-4</v>
      </c>
      <c r="D4253" s="104">
        <f t="shared" ca="1" si="532"/>
        <v>99.993568149054241</v>
      </c>
      <c r="E4253" s="104">
        <f t="shared" ca="1" si="533"/>
        <v>4.5987383350423618</v>
      </c>
      <c r="F4253" s="104">
        <f t="shared" ca="1" si="528"/>
        <v>99.358878913255424</v>
      </c>
      <c r="G4253" s="104">
        <f t="shared" si="535"/>
        <v>4243</v>
      </c>
      <c r="H4253" s="104">
        <f t="shared" ca="1" si="529"/>
        <v>99.358878913255424</v>
      </c>
    </row>
    <row r="4254" spans="1:8">
      <c r="A4254" s="104">
        <f t="shared" si="534"/>
        <v>4244</v>
      </c>
      <c r="B4254" s="104">
        <f t="shared" ca="1" si="530"/>
        <v>-1.214960341623128</v>
      </c>
      <c r="C4254" s="104">
        <f t="shared" ca="1" si="531"/>
        <v>-1.2049603416231282E-3</v>
      </c>
      <c r="D4254" s="104">
        <f t="shared" ca="1" si="532"/>
        <v>99.992363188712616</v>
      </c>
      <c r="E4254" s="104">
        <f t="shared" ca="1" si="533"/>
        <v>4.5975333747007383</v>
      </c>
      <c r="F4254" s="104">
        <f t="shared" ca="1" si="528"/>
        <v>99.239227506653776</v>
      </c>
      <c r="G4254" s="104">
        <f t="shared" si="535"/>
        <v>4244</v>
      </c>
      <c r="H4254" s="104">
        <f t="shared" ca="1" si="529"/>
        <v>99.239227506653776</v>
      </c>
    </row>
    <row r="4255" spans="1:8">
      <c r="A4255" s="104">
        <f t="shared" si="534"/>
        <v>4245</v>
      </c>
      <c r="B4255" s="104">
        <f t="shared" ca="1" si="530"/>
        <v>0.18971018219613955</v>
      </c>
      <c r="C4255" s="104">
        <f t="shared" ca="1" si="531"/>
        <v>1.9971018219613955E-4</v>
      </c>
      <c r="D4255" s="104">
        <f t="shared" ca="1" si="532"/>
        <v>99.992562898894818</v>
      </c>
      <c r="E4255" s="104">
        <f t="shared" ca="1" si="533"/>
        <v>4.5977330848829343</v>
      </c>
      <c r="F4255" s="104">
        <f t="shared" ca="1" si="528"/>
        <v>99.259048570028327</v>
      </c>
      <c r="G4255" s="104">
        <f t="shared" si="535"/>
        <v>4245</v>
      </c>
      <c r="H4255" s="104">
        <f t="shared" ca="1" si="529"/>
        <v>99.259048570028327</v>
      </c>
    </row>
    <row r="4256" spans="1:8">
      <c r="A4256" s="104">
        <f t="shared" si="534"/>
        <v>4246</v>
      </c>
      <c r="B4256" s="104">
        <f t="shared" ca="1" si="530"/>
        <v>0.26449730579379926</v>
      </c>
      <c r="C4256" s="104">
        <f t="shared" ca="1" si="531"/>
        <v>2.7449730579379931E-4</v>
      </c>
      <c r="D4256" s="104">
        <f t="shared" ca="1" si="532"/>
        <v>99.992837396200613</v>
      </c>
      <c r="E4256" s="104">
        <f t="shared" ca="1" si="533"/>
        <v>4.5980075821887283</v>
      </c>
      <c r="F4256" s="104">
        <f t="shared" ca="1" si="528"/>
        <v>99.286298651302317</v>
      </c>
      <c r="G4256" s="104">
        <f t="shared" si="535"/>
        <v>4246</v>
      </c>
      <c r="H4256" s="104">
        <f t="shared" ca="1" si="529"/>
        <v>99.286298651302317</v>
      </c>
    </row>
    <row r="4257" spans="1:8">
      <c r="A4257" s="104">
        <f t="shared" si="534"/>
        <v>4247</v>
      </c>
      <c r="B4257" s="104">
        <f t="shared" ca="1" si="530"/>
        <v>1.3617573256025439</v>
      </c>
      <c r="C4257" s="104">
        <f t="shared" ca="1" si="531"/>
        <v>1.371757325602544E-3</v>
      </c>
      <c r="D4257" s="104">
        <f t="shared" ca="1" si="532"/>
        <v>99.994209153526214</v>
      </c>
      <c r="E4257" s="104">
        <f t="shared" ca="1" si="533"/>
        <v>4.5993793395143312</v>
      </c>
      <c r="F4257" s="104">
        <f t="shared" ca="1" si="528"/>
        <v>99.422588815953489</v>
      </c>
      <c r="G4257" s="104">
        <f t="shared" si="535"/>
        <v>4247</v>
      </c>
      <c r="H4257" s="104">
        <f t="shared" ca="1" si="529"/>
        <v>99.422588815953489</v>
      </c>
    </row>
    <row r="4258" spans="1:8">
      <c r="A4258" s="104">
        <f t="shared" si="534"/>
        <v>4248</v>
      </c>
      <c r="B4258" s="104">
        <f t="shared" ca="1" si="530"/>
        <v>-0.33547048521555312</v>
      </c>
      <c r="C4258" s="104">
        <f t="shared" ca="1" si="531"/>
        <v>-3.2547048521555308E-4</v>
      </c>
      <c r="D4258" s="104">
        <f t="shared" ca="1" si="532"/>
        <v>99.993883683040991</v>
      </c>
      <c r="E4258" s="104">
        <f t="shared" ca="1" si="533"/>
        <v>4.5990538690291158</v>
      </c>
      <c r="F4258" s="104">
        <f t="shared" ca="1" si="528"/>
        <v>99.390234963127881</v>
      </c>
      <c r="G4258" s="104">
        <f t="shared" si="535"/>
        <v>4248</v>
      </c>
      <c r="H4258" s="104">
        <f t="shared" ca="1" si="529"/>
        <v>99.390234963127881</v>
      </c>
    </row>
    <row r="4259" spans="1:8">
      <c r="A4259" s="104">
        <f t="shared" si="534"/>
        <v>4249</v>
      </c>
      <c r="B4259" s="104">
        <f t="shared" ca="1" si="530"/>
        <v>-0.1894141697909299</v>
      </c>
      <c r="C4259" s="104">
        <f t="shared" ca="1" si="531"/>
        <v>-1.7941416979092991E-4</v>
      </c>
      <c r="D4259" s="104">
        <f t="shared" ca="1" si="532"/>
        <v>99.993704268871198</v>
      </c>
      <c r="E4259" s="104">
        <f t="shared" ca="1" si="533"/>
        <v>4.5988744548593248</v>
      </c>
      <c r="F4259" s="104">
        <f t="shared" ca="1" si="528"/>
        <v>99.372404546199192</v>
      </c>
      <c r="G4259" s="104">
        <f t="shared" si="535"/>
        <v>4249</v>
      </c>
      <c r="H4259" s="104">
        <f t="shared" ca="1" si="529"/>
        <v>99.372404546199192</v>
      </c>
    </row>
    <row r="4260" spans="1:8">
      <c r="A4260" s="104">
        <f t="shared" si="534"/>
        <v>4250</v>
      </c>
      <c r="B4260" s="104">
        <f t="shared" ca="1" si="530"/>
        <v>-0.47190337745631539</v>
      </c>
      <c r="C4260" s="104">
        <f t="shared" ca="1" si="531"/>
        <v>-4.6190337745631539E-4</v>
      </c>
      <c r="D4260" s="104">
        <f t="shared" ca="1" si="532"/>
        <v>99.993242365493742</v>
      </c>
      <c r="E4260" s="104">
        <f t="shared" ca="1" si="533"/>
        <v>4.5984125514818688</v>
      </c>
      <c r="F4260" s="104">
        <f t="shared" ca="1" si="528"/>
        <v>99.326514696067662</v>
      </c>
      <c r="G4260" s="104">
        <f t="shared" si="535"/>
        <v>4250</v>
      </c>
      <c r="H4260" s="104">
        <f t="shared" ca="1" si="529"/>
        <v>99.326514696067662</v>
      </c>
    </row>
    <row r="4261" spans="1:8">
      <c r="A4261" s="104">
        <f t="shared" si="534"/>
        <v>4251</v>
      </c>
      <c r="B4261" s="104">
        <f t="shared" ca="1" si="530"/>
        <v>-0.75393699296086969</v>
      </c>
      <c r="C4261" s="104">
        <f t="shared" ca="1" si="531"/>
        <v>-7.4393699296086972E-4</v>
      </c>
      <c r="D4261" s="104">
        <f t="shared" ca="1" si="532"/>
        <v>99.992498428500781</v>
      </c>
      <c r="E4261" s="104">
        <f t="shared" ca="1" si="533"/>
        <v>4.5976686144889083</v>
      </c>
      <c r="F4261" s="104">
        <f t="shared" ca="1" si="528"/>
        <v>99.252649506333668</v>
      </c>
      <c r="G4261" s="104">
        <f t="shared" si="535"/>
        <v>4251</v>
      </c>
      <c r="H4261" s="104">
        <f t="shared" ca="1" si="529"/>
        <v>99.252649506333668</v>
      </c>
    </row>
    <row r="4262" spans="1:8">
      <c r="A4262" s="104">
        <f t="shared" si="534"/>
        <v>4252</v>
      </c>
      <c r="B4262" s="104">
        <f t="shared" ca="1" si="530"/>
        <v>-0.1032947206463794</v>
      </c>
      <c r="C4262" s="104">
        <f t="shared" ca="1" si="531"/>
        <v>-9.3294720646379408E-5</v>
      </c>
      <c r="D4262" s="104">
        <f t="shared" ca="1" si="532"/>
        <v>99.992405133780139</v>
      </c>
      <c r="E4262" s="104">
        <f t="shared" ca="1" si="533"/>
        <v>4.5975753197682616</v>
      </c>
      <c r="F4262" s="104">
        <f t="shared" ca="1" si="528"/>
        <v>99.243390190053915</v>
      </c>
      <c r="G4262" s="104">
        <f t="shared" si="535"/>
        <v>4252</v>
      </c>
      <c r="H4262" s="104">
        <f t="shared" ca="1" si="529"/>
        <v>99.243390190053915</v>
      </c>
    </row>
    <row r="4263" spans="1:8">
      <c r="A4263" s="104">
        <f t="shared" si="534"/>
        <v>4253</v>
      </c>
      <c r="B4263" s="104">
        <f t="shared" ca="1" si="530"/>
        <v>0.24877951864154024</v>
      </c>
      <c r="C4263" s="104">
        <f t="shared" ca="1" si="531"/>
        <v>2.5877951864154025E-4</v>
      </c>
      <c r="D4263" s="104">
        <f t="shared" ca="1" si="532"/>
        <v>99.992663913298784</v>
      </c>
      <c r="E4263" s="104">
        <f t="shared" ca="1" si="533"/>
        <v>4.5978340992869029</v>
      </c>
      <c r="F4263" s="104">
        <f t="shared" ca="1" si="528"/>
        <v>99.269075670090359</v>
      </c>
      <c r="G4263" s="104">
        <f t="shared" si="535"/>
        <v>4253</v>
      </c>
      <c r="H4263" s="104">
        <f t="shared" ca="1" si="529"/>
        <v>99.269075670090359</v>
      </c>
    </row>
    <row r="4264" spans="1:8">
      <c r="A4264" s="104">
        <f t="shared" si="534"/>
        <v>4254</v>
      </c>
      <c r="B4264" s="104">
        <f t="shared" ca="1" si="530"/>
        <v>0.32713115462205677</v>
      </c>
      <c r="C4264" s="104">
        <f t="shared" ca="1" si="531"/>
        <v>3.3713115462205681E-4</v>
      </c>
      <c r="D4264" s="104">
        <f t="shared" ca="1" si="532"/>
        <v>99.993001044453408</v>
      </c>
      <c r="E4264" s="104">
        <f t="shared" ca="1" si="533"/>
        <v>4.5981712304415252</v>
      </c>
      <c r="F4264" s="104">
        <f t="shared" ca="1" si="528"/>
        <v>99.302548010156599</v>
      </c>
      <c r="G4264" s="104">
        <f t="shared" si="535"/>
        <v>4254</v>
      </c>
      <c r="H4264" s="104">
        <f t="shared" ca="1" si="529"/>
        <v>99.302548010156599</v>
      </c>
    </row>
    <row r="4265" spans="1:8">
      <c r="A4265" s="104">
        <f t="shared" si="534"/>
        <v>4255</v>
      </c>
      <c r="B4265" s="104">
        <f t="shared" ca="1" si="530"/>
        <v>-0.39208753444841282</v>
      </c>
      <c r="C4265" s="104">
        <f t="shared" ca="1" si="531"/>
        <v>-3.820875344484128E-4</v>
      </c>
      <c r="D4265" s="104">
        <f t="shared" ca="1" si="532"/>
        <v>99.99261895691896</v>
      </c>
      <c r="E4265" s="104">
        <f t="shared" ca="1" si="533"/>
        <v>4.597789142907077</v>
      </c>
      <c r="F4265" s="104">
        <f t="shared" ca="1" si="528"/>
        <v>99.264612992133237</v>
      </c>
      <c r="G4265" s="104">
        <f t="shared" si="535"/>
        <v>4255</v>
      </c>
      <c r="H4265" s="104">
        <f t="shared" ca="1" si="529"/>
        <v>99.264612992133237</v>
      </c>
    </row>
    <row r="4266" spans="1:8">
      <c r="A4266" s="104">
        <f t="shared" si="534"/>
        <v>4256</v>
      </c>
      <c r="B4266" s="104">
        <f t="shared" ca="1" si="530"/>
        <v>-2.1659506442367686E-2</v>
      </c>
      <c r="C4266" s="104">
        <f t="shared" ca="1" si="531"/>
        <v>-1.1659506442367687E-5</v>
      </c>
      <c r="D4266" s="104">
        <f t="shared" ca="1" si="532"/>
        <v>99.992607297412519</v>
      </c>
      <c r="E4266" s="104">
        <f t="shared" ca="1" si="533"/>
        <v>4.5977774834006349</v>
      </c>
      <c r="F4266" s="104">
        <f t="shared" ca="1" si="528"/>
        <v>99.263455622485779</v>
      </c>
      <c r="G4266" s="104">
        <f t="shared" si="535"/>
        <v>4256</v>
      </c>
      <c r="H4266" s="104">
        <f t="shared" ca="1" si="529"/>
        <v>99.263455622485779</v>
      </c>
    </row>
    <row r="4267" spans="1:8">
      <c r="A4267" s="104">
        <f t="shared" si="534"/>
        <v>4257</v>
      </c>
      <c r="B4267" s="104">
        <f t="shared" ca="1" si="530"/>
        <v>-0.26595966696199058</v>
      </c>
      <c r="C4267" s="104">
        <f t="shared" ca="1" si="531"/>
        <v>-2.5595966696199057E-4</v>
      </c>
      <c r="D4267" s="104">
        <f t="shared" ca="1" si="532"/>
        <v>99.992351337745561</v>
      </c>
      <c r="E4267" s="104">
        <f t="shared" ca="1" si="533"/>
        <v>4.5975215237336728</v>
      </c>
      <c r="F4267" s="104">
        <f t="shared" ca="1" si="528"/>
        <v>99.238051432805818</v>
      </c>
      <c r="G4267" s="104">
        <f t="shared" si="535"/>
        <v>4257</v>
      </c>
      <c r="H4267" s="104">
        <f t="shared" ca="1" si="529"/>
        <v>99.238051432805818</v>
      </c>
    </row>
    <row r="4268" spans="1:8">
      <c r="A4268" s="104">
        <f t="shared" si="534"/>
        <v>4258</v>
      </c>
      <c r="B4268" s="104">
        <f t="shared" ca="1" si="530"/>
        <v>-0.89773866355643528</v>
      </c>
      <c r="C4268" s="104">
        <f t="shared" ca="1" si="531"/>
        <v>-8.8773866355643528E-4</v>
      </c>
      <c r="D4268" s="104">
        <f t="shared" ca="1" si="532"/>
        <v>99.99146359908201</v>
      </c>
      <c r="E4268" s="104">
        <f t="shared" ca="1" si="533"/>
        <v>4.5966337850701162</v>
      </c>
      <c r="F4268" s="104">
        <f t="shared" ca="1" si="528"/>
        <v>99.149993069842708</v>
      </c>
      <c r="G4268" s="104">
        <f t="shared" si="535"/>
        <v>4258</v>
      </c>
      <c r="H4268" s="104">
        <f t="shared" ca="1" si="529"/>
        <v>99.149993069842708</v>
      </c>
    </row>
    <row r="4269" spans="1:8">
      <c r="A4269" s="104">
        <f t="shared" si="534"/>
        <v>4259</v>
      </c>
      <c r="B4269" s="104">
        <f t="shared" ca="1" si="530"/>
        <v>-1.9848539614197129</v>
      </c>
      <c r="C4269" s="104">
        <f t="shared" ca="1" si="531"/>
        <v>-1.9748539614197129E-3</v>
      </c>
      <c r="D4269" s="104">
        <f t="shared" ca="1" si="532"/>
        <v>99.989488745120596</v>
      </c>
      <c r="E4269" s="104">
        <f t="shared" ca="1" si="533"/>
        <v>4.5946589311086967</v>
      </c>
      <c r="F4269" s="104">
        <f t="shared" ca="1" si="528"/>
        <v>98.954379530915318</v>
      </c>
      <c r="G4269" s="104">
        <f t="shared" si="535"/>
        <v>4259</v>
      </c>
      <c r="H4269" s="104">
        <f t="shared" ca="1" si="529"/>
        <v>98.954379530915318</v>
      </c>
    </row>
    <row r="4270" spans="1:8">
      <c r="A4270" s="104">
        <f t="shared" si="534"/>
        <v>4260</v>
      </c>
      <c r="B4270" s="104">
        <f t="shared" ca="1" si="530"/>
        <v>-0.41311000560006894</v>
      </c>
      <c r="C4270" s="104">
        <f t="shared" ca="1" si="531"/>
        <v>-4.0311000560006895E-4</v>
      </c>
      <c r="D4270" s="104">
        <f t="shared" ca="1" si="532"/>
        <v>99.989085635114989</v>
      </c>
      <c r="E4270" s="104">
        <f t="shared" ca="1" si="533"/>
        <v>4.594255821103097</v>
      </c>
      <c r="F4270" s="104">
        <f t="shared" ca="1" si="528"/>
        <v>98.914498069276661</v>
      </c>
      <c r="G4270" s="104">
        <f t="shared" si="535"/>
        <v>4260</v>
      </c>
      <c r="H4270" s="104">
        <f t="shared" ca="1" si="529"/>
        <v>98.914498069276661</v>
      </c>
    </row>
    <row r="4271" spans="1:8">
      <c r="A4271" s="104">
        <f t="shared" si="534"/>
        <v>4261</v>
      </c>
      <c r="B4271" s="104">
        <f t="shared" ca="1" si="530"/>
        <v>1.1644991979353354</v>
      </c>
      <c r="C4271" s="104">
        <f t="shared" ca="1" si="531"/>
        <v>1.1744991979353355E-3</v>
      </c>
      <c r="D4271" s="104">
        <f t="shared" ca="1" si="532"/>
        <v>99.990260134312919</v>
      </c>
      <c r="E4271" s="104">
        <f t="shared" ca="1" si="533"/>
        <v>4.5954303203010323</v>
      </c>
      <c r="F4271" s="104">
        <f t="shared" ca="1" si="528"/>
        <v>99.030741318361976</v>
      </c>
      <c r="G4271" s="104">
        <f t="shared" si="535"/>
        <v>4261</v>
      </c>
      <c r="H4271" s="104">
        <f t="shared" ca="1" si="529"/>
        <v>99.030741318361976</v>
      </c>
    </row>
    <row r="4272" spans="1:8">
      <c r="A4272" s="104">
        <f t="shared" si="534"/>
        <v>4262</v>
      </c>
      <c r="B4272" s="104">
        <f t="shared" ca="1" si="530"/>
        <v>8.8676815625244633E-3</v>
      </c>
      <c r="C4272" s="104">
        <f t="shared" ca="1" si="531"/>
        <v>1.8867681562524464E-5</v>
      </c>
      <c r="D4272" s="104">
        <f t="shared" ca="1" si="532"/>
        <v>99.99027900199448</v>
      </c>
      <c r="E4272" s="104">
        <f t="shared" ca="1" si="533"/>
        <v>4.5954491879825952</v>
      </c>
      <c r="F4272" s="104">
        <f t="shared" ca="1" si="528"/>
        <v>99.032609816481155</v>
      </c>
      <c r="G4272" s="104">
        <f t="shared" si="535"/>
        <v>4262</v>
      </c>
      <c r="H4272" s="104">
        <f t="shared" ca="1" si="529"/>
        <v>99.032609816481155</v>
      </c>
    </row>
    <row r="4273" spans="1:8">
      <c r="A4273" s="104">
        <f t="shared" si="534"/>
        <v>4263</v>
      </c>
      <c r="B4273" s="104">
        <f t="shared" ca="1" si="530"/>
        <v>4.5699826507630506E-2</v>
      </c>
      <c r="C4273" s="104">
        <f t="shared" ca="1" si="531"/>
        <v>5.5699826507630507E-5</v>
      </c>
      <c r="D4273" s="104">
        <f t="shared" ca="1" si="532"/>
        <v>99.990334701820984</v>
      </c>
      <c r="E4273" s="104">
        <f t="shared" ca="1" si="533"/>
        <v>4.5955048878091027</v>
      </c>
      <c r="F4273" s="104">
        <f t="shared" ca="1" si="528"/>
        <v>99.038126069292261</v>
      </c>
      <c r="G4273" s="104">
        <f t="shared" si="535"/>
        <v>4263</v>
      </c>
      <c r="H4273" s="104">
        <f t="shared" ca="1" si="529"/>
        <v>99.038126069292261</v>
      </c>
    </row>
    <row r="4274" spans="1:8">
      <c r="A4274" s="104">
        <f t="shared" si="534"/>
        <v>4264</v>
      </c>
      <c r="B4274" s="104">
        <f t="shared" ca="1" si="530"/>
        <v>-1.5602530643523083</v>
      </c>
      <c r="C4274" s="104">
        <f t="shared" ca="1" si="531"/>
        <v>-1.5502530643523083E-3</v>
      </c>
      <c r="D4274" s="104">
        <f t="shared" ca="1" si="532"/>
        <v>99.988784448756633</v>
      </c>
      <c r="E4274" s="104">
        <f t="shared" ca="1" si="533"/>
        <v>4.5939546347447502</v>
      </c>
      <c r="F4274" s="104">
        <f t="shared" ca="1" si="528"/>
        <v>98.884710857791518</v>
      </c>
      <c r="G4274" s="104">
        <f t="shared" si="535"/>
        <v>4264</v>
      </c>
      <c r="H4274" s="104">
        <f t="shared" ca="1" si="529"/>
        <v>98.884710857791518</v>
      </c>
    </row>
    <row r="4275" spans="1:8">
      <c r="A4275" s="104">
        <f t="shared" si="534"/>
        <v>4265</v>
      </c>
      <c r="B4275" s="104">
        <f t="shared" ca="1" si="530"/>
        <v>-0.1557877434917822</v>
      </c>
      <c r="C4275" s="104">
        <f t="shared" ca="1" si="531"/>
        <v>-1.457877434917822E-4</v>
      </c>
      <c r="D4275" s="104">
        <f t="shared" ca="1" si="532"/>
        <v>99.988638661013141</v>
      </c>
      <c r="E4275" s="104">
        <f t="shared" ca="1" si="533"/>
        <v>4.5938088470012586</v>
      </c>
      <c r="F4275" s="104">
        <f t="shared" ca="1" si="528"/>
        <v>98.870295729729776</v>
      </c>
      <c r="G4275" s="104">
        <f t="shared" si="535"/>
        <v>4265</v>
      </c>
      <c r="H4275" s="104">
        <f t="shared" ca="1" si="529"/>
        <v>98.870295729729776</v>
      </c>
    </row>
    <row r="4276" spans="1:8">
      <c r="A4276" s="104">
        <f t="shared" si="534"/>
        <v>4266</v>
      </c>
      <c r="B4276" s="104">
        <f t="shared" ca="1" si="530"/>
        <v>-6.3040226286905122E-3</v>
      </c>
      <c r="C4276" s="104">
        <f t="shared" ca="1" si="531"/>
        <v>3.6959773713094881E-6</v>
      </c>
      <c r="D4276" s="104">
        <f t="shared" ca="1" si="532"/>
        <v>99.988642356990511</v>
      </c>
      <c r="E4276" s="104">
        <f t="shared" ca="1" si="533"/>
        <v>4.5938125429786298</v>
      </c>
      <c r="F4276" s="104">
        <f t="shared" ca="1" si="528"/>
        <v>98.870661152780769</v>
      </c>
      <c r="G4276" s="104">
        <f t="shared" si="535"/>
        <v>4266</v>
      </c>
      <c r="H4276" s="104">
        <f t="shared" ca="1" si="529"/>
        <v>98.870661152780769</v>
      </c>
    </row>
    <row r="4277" spans="1:8">
      <c r="A4277" s="104">
        <f t="shared" si="534"/>
        <v>4267</v>
      </c>
      <c r="B4277" s="104">
        <f t="shared" ca="1" si="530"/>
        <v>0.70860379998910439</v>
      </c>
      <c r="C4277" s="104">
        <f t="shared" ca="1" si="531"/>
        <v>7.1860379998910442E-4</v>
      </c>
      <c r="D4277" s="104">
        <f t="shared" ca="1" si="532"/>
        <v>99.989360960790506</v>
      </c>
      <c r="E4277" s="104">
        <f t="shared" ca="1" si="533"/>
        <v>4.5945311467786185</v>
      </c>
      <c r="F4277" s="104">
        <f t="shared" ca="1" si="528"/>
        <v>98.941735519689118</v>
      </c>
      <c r="G4277" s="104">
        <f t="shared" si="535"/>
        <v>4267</v>
      </c>
      <c r="H4277" s="104">
        <f t="shared" ca="1" si="529"/>
        <v>98.941735519689118</v>
      </c>
    </row>
    <row r="4278" spans="1:8">
      <c r="A4278" s="104">
        <f t="shared" si="534"/>
        <v>4268</v>
      </c>
      <c r="B4278" s="104">
        <f t="shared" ca="1" si="530"/>
        <v>0.45903281768259918</v>
      </c>
      <c r="C4278" s="104">
        <f t="shared" ca="1" si="531"/>
        <v>4.6903281768259923E-4</v>
      </c>
      <c r="D4278" s="104">
        <f t="shared" ca="1" si="532"/>
        <v>99.989829993608183</v>
      </c>
      <c r="E4278" s="104">
        <f t="shared" ca="1" si="533"/>
        <v>4.5950001795963011</v>
      </c>
      <c r="F4278" s="104">
        <f t="shared" ca="1" si="528"/>
        <v>98.988153325572497</v>
      </c>
      <c r="G4278" s="104">
        <f t="shared" si="535"/>
        <v>4268</v>
      </c>
      <c r="H4278" s="104">
        <f t="shared" ca="1" si="529"/>
        <v>98.988153325572497</v>
      </c>
    </row>
    <row r="4279" spans="1:8">
      <c r="A4279" s="104">
        <f t="shared" si="534"/>
        <v>4269</v>
      </c>
      <c r="B4279" s="104">
        <f t="shared" ca="1" si="530"/>
        <v>0.12207744346537119</v>
      </c>
      <c r="C4279" s="104">
        <f t="shared" ca="1" si="531"/>
        <v>1.320774434653712E-4</v>
      </c>
      <c r="D4279" s="104">
        <f t="shared" ca="1" si="532"/>
        <v>99.98996207105165</v>
      </c>
      <c r="E4279" s="104">
        <f t="shared" ca="1" si="533"/>
        <v>4.5951322570397668</v>
      </c>
      <c r="F4279" s="104">
        <f t="shared" ca="1" si="528"/>
        <v>99.001228291232138</v>
      </c>
      <c r="G4279" s="104">
        <f t="shared" si="535"/>
        <v>4269</v>
      </c>
      <c r="H4279" s="104">
        <f t="shared" ca="1" si="529"/>
        <v>99.001228291232138</v>
      </c>
    </row>
    <row r="4280" spans="1:8">
      <c r="A4280" s="104">
        <f t="shared" si="534"/>
        <v>4270</v>
      </c>
      <c r="B4280" s="104">
        <f t="shared" ca="1" si="530"/>
        <v>2.3664077447033964</v>
      </c>
      <c r="C4280" s="104">
        <f t="shared" ca="1" si="531"/>
        <v>2.3764077447033967E-3</v>
      </c>
      <c r="D4280" s="104">
        <f t="shared" ca="1" si="532"/>
        <v>99.992338478796356</v>
      </c>
      <c r="E4280" s="104">
        <f t="shared" ca="1" si="533"/>
        <v>4.5975086647844705</v>
      </c>
      <c r="F4280" s="104">
        <f t="shared" ca="1" si="528"/>
        <v>99.236775343948096</v>
      </c>
      <c r="G4280" s="104">
        <f t="shared" si="535"/>
        <v>4270</v>
      </c>
      <c r="H4280" s="104">
        <f t="shared" ca="1" si="529"/>
        <v>99.236775343948096</v>
      </c>
    </row>
    <row r="4281" spans="1:8">
      <c r="A4281" s="104">
        <f t="shared" si="534"/>
        <v>4271</v>
      </c>
      <c r="B4281" s="104">
        <f t="shared" ca="1" si="530"/>
        <v>-1.4694172504230152</v>
      </c>
      <c r="C4281" s="104">
        <f t="shared" ca="1" si="531"/>
        <v>-1.4594172504230152E-3</v>
      </c>
      <c r="D4281" s="104">
        <f t="shared" ca="1" si="532"/>
        <v>99.99087906154594</v>
      </c>
      <c r="E4281" s="104">
        <f t="shared" ca="1" si="533"/>
        <v>4.5960492475340473</v>
      </c>
      <c r="F4281" s="104">
        <f t="shared" ca="1" si="528"/>
        <v>99.092053112882013</v>
      </c>
      <c r="G4281" s="104">
        <f t="shared" si="535"/>
        <v>4271</v>
      </c>
      <c r="H4281" s="104">
        <f t="shared" ca="1" si="529"/>
        <v>99.092053112882013</v>
      </c>
    </row>
    <row r="4282" spans="1:8">
      <c r="A4282" s="104">
        <f t="shared" si="534"/>
        <v>4272</v>
      </c>
      <c r="B4282" s="104">
        <f t="shared" ca="1" si="530"/>
        <v>0.99677761416786614</v>
      </c>
      <c r="C4282" s="104">
        <f t="shared" ca="1" si="531"/>
        <v>1.0067776141678662E-3</v>
      </c>
      <c r="D4282" s="104">
        <f t="shared" ca="1" si="532"/>
        <v>99.991885839160105</v>
      </c>
      <c r="E4282" s="104">
        <f t="shared" ca="1" si="533"/>
        <v>4.5970560251482153</v>
      </c>
      <c r="F4282" s="104">
        <f t="shared" ca="1" si="528"/>
        <v>99.191867010465884</v>
      </c>
      <c r="G4282" s="104">
        <f t="shared" si="535"/>
        <v>4272</v>
      </c>
      <c r="H4282" s="104">
        <f t="shared" ca="1" si="529"/>
        <v>99.191867010465884</v>
      </c>
    </row>
    <row r="4283" spans="1:8">
      <c r="A4283" s="104">
        <f t="shared" si="534"/>
        <v>4273</v>
      </c>
      <c r="B4283" s="104">
        <f t="shared" ca="1" si="530"/>
        <v>-0.54170655860323991</v>
      </c>
      <c r="C4283" s="104">
        <f t="shared" ca="1" si="531"/>
        <v>-5.317065586032399E-4</v>
      </c>
      <c r="D4283" s="104">
        <f t="shared" ca="1" si="532"/>
        <v>99.991354132601501</v>
      </c>
      <c r="E4283" s="104">
        <f t="shared" ca="1" si="533"/>
        <v>4.5965243185896121</v>
      </c>
      <c r="F4283" s="104">
        <f t="shared" ca="1" si="528"/>
        <v>99.139140063090395</v>
      </c>
      <c r="G4283" s="104">
        <f t="shared" si="535"/>
        <v>4273</v>
      </c>
      <c r="H4283" s="104">
        <f t="shared" ca="1" si="529"/>
        <v>99.139140063090395</v>
      </c>
    </row>
    <row r="4284" spans="1:8">
      <c r="A4284" s="104">
        <f t="shared" si="534"/>
        <v>4274</v>
      </c>
      <c r="B4284" s="104">
        <f t="shared" ca="1" si="530"/>
        <v>-1.4515775014210428</v>
      </c>
      <c r="C4284" s="104">
        <f t="shared" ca="1" si="531"/>
        <v>-1.4415775014210428E-3</v>
      </c>
      <c r="D4284" s="104">
        <f t="shared" ca="1" si="532"/>
        <v>99.989912555100076</v>
      </c>
      <c r="E4284" s="104">
        <f t="shared" ca="1" si="533"/>
        <v>4.5950827410881914</v>
      </c>
      <c r="F4284" s="104">
        <f t="shared" ca="1" si="528"/>
        <v>98.996326272571224</v>
      </c>
      <c r="G4284" s="104">
        <f t="shared" si="535"/>
        <v>4274</v>
      </c>
      <c r="H4284" s="104">
        <f t="shared" ca="1" si="529"/>
        <v>98.996326272571224</v>
      </c>
    </row>
    <row r="4285" spans="1:8">
      <c r="A4285" s="104">
        <f t="shared" si="534"/>
        <v>4275</v>
      </c>
      <c r="B4285" s="104">
        <f t="shared" ca="1" si="530"/>
        <v>0.75613669018891283</v>
      </c>
      <c r="C4285" s="104">
        <f t="shared" ca="1" si="531"/>
        <v>7.6613669018891291E-4</v>
      </c>
      <c r="D4285" s="104">
        <f t="shared" ca="1" si="532"/>
        <v>99.990678691790265</v>
      </c>
      <c r="E4285" s="104">
        <f t="shared" ca="1" si="533"/>
        <v>4.5958488777783799</v>
      </c>
      <c r="F4285" s="104">
        <f t="shared" ca="1" si="528"/>
        <v>99.072200051454161</v>
      </c>
      <c r="G4285" s="104">
        <f t="shared" si="535"/>
        <v>4275</v>
      </c>
      <c r="H4285" s="104">
        <f t="shared" ca="1" si="529"/>
        <v>99.072200051454161</v>
      </c>
    </row>
    <row r="4286" spans="1:8">
      <c r="A4286" s="104">
        <f t="shared" si="534"/>
        <v>4276</v>
      </c>
      <c r="B4286" s="104">
        <f t="shared" ca="1" si="530"/>
        <v>0.25388186203186203</v>
      </c>
      <c r="C4286" s="104">
        <f t="shared" ca="1" si="531"/>
        <v>2.6388186203186206E-4</v>
      </c>
      <c r="D4286" s="104">
        <f t="shared" ca="1" si="532"/>
        <v>99.990942573652291</v>
      </c>
      <c r="E4286" s="104">
        <f t="shared" ca="1" si="533"/>
        <v>4.5961127596404117</v>
      </c>
      <c r="F4286" s="104">
        <f t="shared" ca="1" si="528"/>
        <v>99.098346857761555</v>
      </c>
      <c r="G4286" s="104">
        <f t="shared" si="535"/>
        <v>4276</v>
      </c>
      <c r="H4286" s="104">
        <f t="shared" ca="1" si="529"/>
        <v>99.098346857761555</v>
      </c>
    </row>
    <row r="4287" spans="1:8">
      <c r="A4287" s="104">
        <f t="shared" si="534"/>
        <v>4277</v>
      </c>
      <c r="B4287" s="104">
        <f t="shared" ca="1" si="530"/>
        <v>0.10934471284210318</v>
      </c>
      <c r="C4287" s="104">
        <f t="shared" ca="1" si="531"/>
        <v>1.1934471284210318E-4</v>
      </c>
      <c r="D4287" s="104">
        <f t="shared" ca="1" si="532"/>
        <v>99.991061918365133</v>
      </c>
      <c r="E4287" s="104">
        <f t="shared" ca="1" si="533"/>
        <v>4.5962321043532537</v>
      </c>
      <c r="F4287" s="104">
        <f t="shared" ca="1" si="528"/>
        <v>99.110174427275325</v>
      </c>
      <c r="G4287" s="104">
        <f t="shared" si="535"/>
        <v>4277</v>
      </c>
      <c r="H4287" s="104">
        <f t="shared" ca="1" si="529"/>
        <v>99.110174427275325</v>
      </c>
    </row>
    <row r="4288" spans="1:8">
      <c r="A4288" s="104">
        <f t="shared" si="534"/>
        <v>4278</v>
      </c>
      <c r="B4288" s="104">
        <f t="shared" ca="1" si="530"/>
        <v>-3.2478152699468481</v>
      </c>
      <c r="C4288" s="104">
        <f t="shared" ca="1" si="531"/>
        <v>-3.2378152699468481E-3</v>
      </c>
      <c r="D4288" s="104">
        <f t="shared" ca="1" si="532"/>
        <v>99.987824103095193</v>
      </c>
      <c r="E4288" s="104">
        <f t="shared" ca="1" si="533"/>
        <v>4.5929942890833066</v>
      </c>
      <c r="F4288" s="104">
        <f t="shared" ca="1" si="528"/>
        <v>98.789792939036829</v>
      </c>
      <c r="G4288" s="104">
        <f t="shared" si="535"/>
        <v>4278</v>
      </c>
      <c r="H4288" s="104">
        <f t="shared" ca="1" si="529"/>
        <v>98.789792939036829</v>
      </c>
    </row>
    <row r="4289" spans="1:8">
      <c r="A4289" s="104">
        <f t="shared" si="534"/>
        <v>4279</v>
      </c>
      <c r="B4289" s="104">
        <f t="shared" ca="1" si="530"/>
        <v>0.62403584774806764</v>
      </c>
      <c r="C4289" s="104">
        <f t="shared" ca="1" si="531"/>
        <v>6.3403584774806773E-4</v>
      </c>
      <c r="D4289" s="104">
        <f t="shared" ca="1" si="532"/>
        <v>99.988458138942946</v>
      </c>
      <c r="E4289" s="104">
        <f t="shared" ca="1" si="533"/>
        <v>4.5936283249310543</v>
      </c>
      <c r="F4289" s="104">
        <f t="shared" ca="1" si="528"/>
        <v>98.852449070169371</v>
      </c>
      <c r="G4289" s="104">
        <f t="shared" si="535"/>
        <v>4279</v>
      </c>
      <c r="H4289" s="104">
        <f t="shared" ca="1" si="529"/>
        <v>98.852449070169371</v>
      </c>
    </row>
    <row r="4290" spans="1:8">
      <c r="A4290" s="104">
        <f t="shared" si="534"/>
        <v>4280</v>
      </c>
      <c r="B4290" s="104">
        <f t="shared" ca="1" si="530"/>
        <v>-0.14875965973137867</v>
      </c>
      <c r="C4290" s="104">
        <f t="shared" ca="1" si="531"/>
        <v>-1.3875965973137868E-4</v>
      </c>
      <c r="D4290" s="104">
        <f t="shared" ca="1" si="532"/>
        <v>99.988319379283212</v>
      </c>
      <c r="E4290" s="104">
        <f t="shared" ca="1" si="533"/>
        <v>4.593489565271323</v>
      </c>
      <c r="F4290" s="104">
        <f t="shared" ca="1" si="528"/>
        <v>98.838733289593307</v>
      </c>
      <c r="G4290" s="104">
        <f t="shared" si="535"/>
        <v>4280</v>
      </c>
      <c r="H4290" s="104">
        <f t="shared" ca="1" si="529"/>
        <v>98.838733289593307</v>
      </c>
    </row>
    <row r="4291" spans="1:8">
      <c r="A4291" s="104">
        <f t="shared" si="534"/>
        <v>4281</v>
      </c>
      <c r="B4291" s="104">
        <f t="shared" ca="1" si="530"/>
        <v>-0.20029821697001859</v>
      </c>
      <c r="C4291" s="104">
        <f t="shared" ca="1" si="531"/>
        <v>-1.902982169700186E-4</v>
      </c>
      <c r="D4291" s="104">
        <f t="shared" ca="1" si="532"/>
        <v>99.988129081066248</v>
      </c>
      <c r="E4291" s="104">
        <f t="shared" ca="1" si="533"/>
        <v>4.5932992670543529</v>
      </c>
      <c r="F4291" s="104">
        <f t="shared" ca="1" si="528"/>
        <v>98.81992624441105</v>
      </c>
      <c r="G4291" s="104">
        <f t="shared" si="535"/>
        <v>4281</v>
      </c>
      <c r="H4291" s="104">
        <f t="shared" ca="1" si="529"/>
        <v>98.81992624441105</v>
      </c>
    </row>
    <row r="4292" spans="1:8">
      <c r="A4292" s="104">
        <f t="shared" si="534"/>
        <v>4282</v>
      </c>
      <c r="B4292" s="104">
        <f t="shared" ca="1" si="530"/>
        <v>-1.3629819638010434</v>
      </c>
      <c r="C4292" s="104">
        <f t="shared" ca="1" si="531"/>
        <v>-1.3529819638010434E-3</v>
      </c>
      <c r="D4292" s="104">
        <f t="shared" ca="1" si="532"/>
        <v>99.986776099102443</v>
      </c>
      <c r="E4292" s="104">
        <f t="shared" ca="1" si="533"/>
        <v>4.5919462850905521</v>
      </c>
      <c r="F4292" s="104">
        <f t="shared" ca="1" si="528"/>
        <v>98.686315073672276</v>
      </c>
      <c r="G4292" s="104">
        <f t="shared" si="535"/>
        <v>4282</v>
      </c>
      <c r="H4292" s="104">
        <f t="shared" ca="1" si="529"/>
        <v>98.686315073672276</v>
      </c>
    </row>
    <row r="4293" spans="1:8">
      <c r="A4293" s="104">
        <f t="shared" si="534"/>
        <v>4283</v>
      </c>
      <c r="B4293" s="104">
        <f t="shared" ca="1" si="530"/>
        <v>-1.9833604691982272</v>
      </c>
      <c r="C4293" s="104">
        <f t="shared" ca="1" si="531"/>
        <v>-1.9733604691982271E-3</v>
      </c>
      <c r="D4293" s="104">
        <f t="shared" ca="1" si="532"/>
        <v>99.984802738633249</v>
      </c>
      <c r="E4293" s="104">
        <f t="shared" ca="1" si="533"/>
        <v>4.5899729246213541</v>
      </c>
      <c r="F4293" s="104">
        <f t="shared" ca="1" si="528"/>
        <v>98.491763424056813</v>
      </c>
      <c r="G4293" s="104">
        <f t="shared" si="535"/>
        <v>4283</v>
      </c>
      <c r="H4293" s="104">
        <f t="shared" ca="1" si="529"/>
        <v>98.491763424056813</v>
      </c>
    </row>
    <row r="4294" spans="1:8">
      <c r="A4294" s="104">
        <f t="shared" si="534"/>
        <v>4284</v>
      </c>
      <c r="B4294" s="104">
        <f t="shared" ca="1" si="530"/>
        <v>0.22537168022973342</v>
      </c>
      <c r="C4294" s="104">
        <f t="shared" ca="1" si="531"/>
        <v>2.3537168022973341E-4</v>
      </c>
      <c r="D4294" s="104">
        <f t="shared" ca="1" si="532"/>
        <v>99.985038110313482</v>
      </c>
      <c r="E4294" s="104">
        <f t="shared" ca="1" si="533"/>
        <v>4.5902082963015838</v>
      </c>
      <c r="F4294" s="104">
        <f t="shared" ca="1" si="528"/>
        <v>98.514948324330149</v>
      </c>
      <c r="G4294" s="104">
        <f t="shared" si="535"/>
        <v>4284</v>
      </c>
      <c r="H4294" s="104">
        <f t="shared" ca="1" si="529"/>
        <v>98.514948324330149</v>
      </c>
    </row>
    <row r="4295" spans="1:8">
      <c r="A4295" s="104">
        <f t="shared" si="534"/>
        <v>4285</v>
      </c>
      <c r="B4295" s="104">
        <f t="shared" ca="1" si="530"/>
        <v>-1.1355527420510243</v>
      </c>
      <c r="C4295" s="104">
        <f t="shared" ca="1" si="531"/>
        <v>-1.1255527420510243E-3</v>
      </c>
      <c r="D4295" s="104">
        <f t="shared" ca="1" si="532"/>
        <v>99.983912557571429</v>
      </c>
      <c r="E4295" s="104">
        <f t="shared" ca="1" si="533"/>
        <v>4.5890827435595325</v>
      </c>
      <c r="F4295" s="104">
        <f t="shared" ca="1" si="528"/>
        <v>98.404126933470522</v>
      </c>
      <c r="G4295" s="104">
        <f t="shared" si="535"/>
        <v>4285</v>
      </c>
      <c r="H4295" s="104">
        <f t="shared" ca="1" si="529"/>
        <v>98.404126933470522</v>
      </c>
    </row>
    <row r="4296" spans="1:8">
      <c r="A4296" s="104">
        <f t="shared" si="534"/>
        <v>4286</v>
      </c>
      <c r="B4296" s="104">
        <f t="shared" ca="1" si="530"/>
        <v>-0.95097518358769495</v>
      </c>
      <c r="C4296" s="104">
        <f t="shared" ca="1" si="531"/>
        <v>-9.40975183587695E-4</v>
      </c>
      <c r="D4296" s="104">
        <f t="shared" ca="1" si="532"/>
        <v>99.982971582387847</v>
      </c>
      <c r="E4296" s="104">
        <f t="shared" ca="1" si="533"/>
        <v>4.5881417683759445</v>
      </c>
      <c r="F4296" s="104">
        <f t="shared" ca="1" si="528"/>
        <v>98.311574643596529</v>
      </c>
      <c r="G4296" s="104">
        <f t="shared" si="535"/>
        <v>4286</v>
      </c>
      <c r="H4296" s="104">
        <f t="shared" ca="1" si="529"/>
        <v>98.311574643596529</v>
      </c>
    </row>
    <row r="4297" spans="1:8">
      <c r="A4297" s="104">
        <f t="shared" si="534"/>
        <v>4287</v>
      </c>
      <c r="B4297" s="104">
        <f t="shared" ca="1" si="530"/>
        <v>1.8645416187543988</v>
      </c>
      <c r="C4297" s="104">
        <f t="shared" ca="1" si="531"/>
        <v>1.8745416187543988E-3</v>
      </c>
      <c r="D4297" s="104">
        <f t="shared" ca="1" si="532"/>
        <v>99.984846124006609</v>
      </c>
      <c r="E4297" s="104">
        <f t="shared" ca="1" si="533"/>
        <v>4.5900163099946987</v>
      </c>
      <c r="F4297" s="104">
        <f t="shared" ca="1" si="528"/>
        <v>98.496036618680733</v>
      </c>
      <c r="G4297" s="104">
        <f t="shared" si="535"/>
        <v>4287</v>
      </c>
      <c r="H4297" s="104">
        <f t="shared" ca="1" si="529"/>
        <v>98.496036618680733</v>
      </c>
    </row>
    <row r="4298" spans="1:8">
      <c r="A4298" s="104">
        <f t="shared" si="534"/>
        <v>4288</v>
      </c>
      <c r="B4298" s="104">
        <f t="shared" ca="1" si="530"/>
        <v>-0.22998019523650659</v>
      </c>
      <c r="C4298" s="104">
        <f t="shared" ca="1" si="531"/>
        <v>-2.1998019523650659E-4</v>
      </c>
      <c r="D4298" s="104">
        <f t="shared" ca="1" si="532"/>
        <v>99.984626143811369</v>
      </c>
      <c r="E4298" s="104">
        <f t="shared" ca="1" si="533"/>
        <v>4.5897963297994622</v>
      </c>
      <c r="F4298" s="104">
        <f t="shared" ref="F4298:F4361" ca="1" si="536">EXP(E4298)</f>
        <v>98.47437182431554</v>
      </c>
      <c r="G4298" s="104">
        <f t="shared" si="535"/>
        <v>4288</v>
      </c>
      <c r="H4298" s="104">
        <f t="shared" ref="H4298:H4361" ca="1" si="537">F4298</f>
        <v>98.47437182431554</v>
      </c>
    </row>
    <row r="4299" spans="1:8">
      <c r="A4299" s="104">
        <f t="shared" si="534"/>
        <v>4289</v>
      </c>
      <c r="B4299" s="104">
        <f t="shared" ref="B4299:B4362" ca="1" si="538">NORMINV(RAND(),0,1)</f>
        <v>-0.99590602272052009</v>
      </c>
      <c r="C4299" s="104">
        <f t="shared" ref="C4299:C4362" ca="1" si="539">$E$2+B4299*$C$3</f>
        <v>-9.8590602272052006E-4</v>
      </c>
      <c r="D4299" s="104">
        <f t="shared" ref="D4299:D4362" ca="1" si="540">D4298+C4299</f>
        <v>99.983640237788649</v>
      </c>
      <c r="E4299" s="104">
        <f t="shared" ref="E4299:E4362" ca="1" si="541">E4298+C4299</f>
        <v>4.5888104237767413</v>
      </c>
      <c r="F4299" s="104">
        <f t="shared" ca="1" si="536"/>
        <v>98.377333191396829</v>
      </c>
      <c r="G4299" s="104">
        <f t="shared" si="535"/>
        <v>4289</v>
      </c>
      <c r="H4299" s="104">
        <f t="shared" ca="1" si="537"/>
        <v>98.377333191396829</v>
      </c>
    </row>
    <row r="4300" spans="1:8">
      <c r="A4300" s="104">
        <f t="shared" ref="A4300:A4363" si="542">A4299+1</f>
        <v>4290</v>
      </c>
      <c r="B4300" s="104">
        <f t="shared" ca="1" si="538"/>
        <v>0.39232097229314522</v>
      </c>
      <c r="C4300" s="104">
        <f t="shared" ca="1" si="539"/>
        <v>4.0232097229314526E-4</v>
      </c>
      <c r="D4300" s="104">
        <f t="shared" ca="1" si="540"/>
        <v>99.984042558760947</v>
      </c>
      <c r="E4300" s="104">
        <f t="shared" ca="1" si="541"/>
        <v>4.5892127447490347</v>
      </c>
      <c r="F4300" s="104">
        <f t="shared" ca="1" si="536"/>
        <v>98.416920418589925</v>
      </c>
      <c r="G4300" s="104">
        <f t="shared" ref="G4300:G4363" si="543">G4299+1</f>
        <v>4290</v>
      </c>
      <c r="H4300" s="104">
        <f t="shared" ca="1" si="537"/>
        <v>98.416920418589925</v>
      </c>
    </row>
    <row r="4301" spans="1:8">
      <c r="A4301" s="104">
        <f t="shared" si="542"/>
        <v>4291</v>
      </c>
      <c r="B4301" s="104">
        <f t="shared" ca="1" si="538"/>
        <v>-7.3597066669680078E-2</v>
      </c>
      <c r="C4301" s="104">
        <f t="shared" ca="1" si="539"/>
        <v>-6.3597066669680079E-5</v>
      </c>
      <c r="D4301" s="104">
        <f t="shared" ca="1" si="540"/>
        <v>99.983978961694277</v>
      </c>
      <c r="E4301" s="104">
        <f t="shared" ca="1" si="541"/>
        <v>4.5891491476823649</v>
      </c>
      <c r="F4301" s="104">
        <f t="shared" ca="1" si="536"/>
        <v>98.410661590164295</v>
      </c>
      <c r="G4301" s="104">
        <f t="shared" si="543"/>
        <v>4291</v>
      </c>
      <c r="H4301" s="104">
        <f t="shared" ca="1" si="537"/>
        <v>98.410661590164295</v>
      </c>
    </row>
    <row r="4302" spans="1:8">
      <c r="A4302" s="104">
        <f t="shared" si="542"/>
        <v>4292</v>
      </c>
      <c r="B4302" s="104">
        <f t="shared" ca="1" si="538"/>
        <v>-1.4715141388897804E-2</v>
      </c>
      <c r="C4302" s="104">
        <f t="shared" ca="1" si="539"/>
        <v>-4.7151413888978039E-6</v>
      </c>
      <c r="D4302" s="104">
        <f t="shared" ca="1" si="540"/>
        <v>99.98397424655289</v>
      </c>
      <c r="E4302" s="104">
        <f t="shared" ca="1" si="541"/>
        <v>4.5891444325409756</v>
      </c>
      <c r="F4302" s="104">
        <f t="shared" ca="1" si="536"/>
        <v>98.410197571074633</v>
      </c>
      <c r="G4302" s="104">
        <f t="shared" si="543"/>
        <v>4292</v>
      </c>
      <c r="H4302" s="104">
        <f t="shared" ca="1" si="537"/>
        <v>98.410197571074633</v>
      </c>
    </row>
    <row r="4303" spans="1:8">
      <c r="A4303" s="104">
        <f t="shared" si="542"/>
        <v>4293</v>
      </c>
      <c r="B4303" s="104">
        <f t="shared" ca="1" si="538"/>
        <v>0.13539418580771889</v>
      </c>
      <c r="C4303" s="104">
        <f t="shared" ca="1" si="539"/>
        <v>1.453941858077189E-4</v>
      </c>
      <c r="D4303" s="104">
        <f t="shared" ca="1" si="540"/>
        <v>99.984119640738697</v>
      </c>
      <c r="E4303" s="104">
        <f t="shared" ca="1" si="541"/>
        <v>4.589289826726783</v>
      </c>
      <c r="F4303" s="104">
        <f t="shared" ca="1" si="536"/>
        <v>98.424506881845716</v>
      </c>
      <c r="G4303" s="104">
        <f t="shared" si="543"/>
        <v>4293</v>
      </c>
      <c r="H4303" s="104">
        <f t="shared" ca="1" si="537"/>
        <v>98.424506881845716</v>
      </c>
    </row>
    <row r="4304" spans="1:8">
      <c r="A4304" s="104">
        <f t="shared" si="542"/>
        <v>4294</v>
      </c>
      <c r="B4304" s="104">
        <f t="shared" ca="1" si="538"/>
        <v>1.1414099025388973</v>
      </c>
      <c r="C4304" s="104">
        <f t="shared" ca="1" si="539"/>
        <v>1.1514099025388973E-3</v>
      </c>
      <c r="D4304" s="104">
        <f t="shared" ca="1" si="540"/>
        <v>99.985271050641231</v>
      </c>
      <c r="E4304" s="104">
        <f t="shared" ca="1" si="541"/>
        <v>4.5904412366293217</v>
      </c>
      <c r="F4304" s="104">
        <f t="shared" ca="1" si="536"/>
        <v>98.537899101656919</v>
      </c>
      <c r="G4304" s="104">
        <f t="shared" si="543"/>
        <v>4294</v>
      </c>
      <c r="H4304" s="104">
        <f t="shared" ca="1" si="537"/>
        <v>98.537899101656919</v>
      </c>
    </row>
    <row r="4305" spans="1:8">
      <c r="A4305" s="104">
        <f t="shared" si="542"/>
        <v>4295</v>
      </c>
      <c r="B4305" s="104">
        <f t="shared" ca="1" si="538"/>
        <v>1.0002978544589176</v>
      </c>
      <c r="C4305" s="104">
        <f t="shared" ca="1" si="539"/>
        <v>1.0102978544589177E-3</v>
      </c>
      <c r="D4305" s="104">
        <f t="shared" ca="1" si="540"/>
        <v>99.986281348495694</v>
      </c>
      <c r="E4305" s="104">
        <f t="shared" ca="1" si="541"/>
        <v>4.591451534483781</v>
      </c>
      <c r="F4305" s="104">
        <f t="shared" ca="1" si="536"/>
        <v>98.637502035545367</v>
      </c>
      <c r="G4305" s="104">
        <f t="shared" si="543"/>
        <v>4295</v>
      </c>
      <c r="H4305" s="104">
        <f t="shared" ca="1" si="537"/>
        <v>98.637502035545367</v>
      </c>
    </row>
    <row r="4306" spans="1:8">
      <c r="A4306" s="104">
        <f t="shared" si="542"/>
        <v>4296</v>
      </c>
      <c r="B4306" s="104">
        <f t="shared" ca="1" si="538"/>
        <v>0.74917433075492545</v>
      </c>
      <c r="C4306" s="104">
        <f t="shared" ca="1" si="539"/>
        <v>7.5917433075492545E-4</v>
      </c>
      <c r="D4306" s="104">
        <f t="shared" ca="1" si="540"/>
        <v>99.987040522826447</v>
      </c>
      <c r="E4306" s="104">
        <f t="shared" ca="1" si="541"/>
        <v>4.5922107088145356</v>
      </c>
      <c r="F4306" s="104">
        <f t="shared" ca="1" si="536"/>
        <v>98.712413526983298</v>
      </c>
      <c r="G4306" s="104">
        <f t="shared" si="543"/>
        <v>4296</v>
      </c>
      <c r="H4306" s="104">
        <f t="shared" ca="1" si="537"/>
        <v>98.712413526983298</v>
      </c>
    </row>
    <row r="4307" spans="1:8">
      <c r="A4307" s="104">
        <f t="shared" si="542"/>
        <v>4297</v>
      </c>
      <c r="B4307" s="104">
        <f t="shared" ca="1" si="538"/>
        <v>0.83183612139810803</v>
      </c>
      <c r="C4307" s="104">
        <f t="shared" ca="1" si="539"/>
        <v>8.4183612139810803E-4</v>
      </c>
      <c r="D4307" s="104">
        <f t="shared" ca="1" si="540"/>
        <v>99.987882358947843</v>
      </c>
      <c r="E4307" s="104">
        <f t="shared" ca="1" si="541"/>
        <v>4.5930525449359338</v>
      </c>
      <c r="F4307" s="104">
        <f t="shared" ca="1" si="536"/>
        <v>98.795548190292251</v>
      </c>
      <c r="G4307" s="104">
        <f t="shared" si="543"/>
        <v>4297</v>
      </c>
      <c r="H4307" s="104">
        <f t="shared" ca="1" si="537"/>
        <v>98.795548190292251</v>
      </c>
    </row>
    <row r="4308" spans="1:8">
      <c r="A4308" s="104">
        <f t="shared" si="542"/>
        <v>4298</v>
      </c>
      <c r="B4308" s="104">
        <f t="shared" ca="1" si="538"/>
        <v>-1.2513540861649095</v>
      </c>
      <c r="C4308" s="104">
        <f t="shared" ca="1" si="539"/>
        <v>-1.2413540861649095E-3</v>
      </c>
      <c r="D4308" s="104">
        <f t="shared" ca="1" si="540"/>
        <v>99.986641004861681</v>
      </c>
      <c r="E4308" s="104">
        <f t="shared" ca="1" si="541"/>
        <v>4.5918111908497687</v>
      </c>
      <c r="F4308" s="104">
        <f t="shared" ca="1" si="536"/>
        <v>98.672984021356157</v>
      </c>
      <c r="G4308" s="104">
        <f t="shared" si="543"/>
        <v>4298</v>
      </c>
      <c r="H4308" s="104">
        <f t="shared" ca="1" si="537"/>
        <v>98.672984021356157</v>
      </c>
    </row>
    <row r="4309" spans="1:8">
      <c r="A4309" s="104">
        <f t="shared" si="542"/>
        <v>4299</v>
      </c>
      <c r="B4309" s="104">
        <f t="shared" ca="1" si="538"/>
        <v>-1.5495090359251473</v>
      </c>
      <c r="C4309" s="104">
        <f t="shared" ca="1" si="539"/>
        <v>-1.5395090359251473E-3</v>
      </c>
      <c r="D4309" s="104">
        <f t="shared" ca="1" si="540"/>
        <v>99.985101495825759</v>
      </c>
      <c r="E4309" s="104">
        <f t="shared" ca="1" si="541"/>
        <v>4.5902716818138432</v>
      </c>
      <c r="F4309" s="104">
        <f t="shared" ca="1" si="536"/>
        <v>98.521192942701958</v>
      </c>
      <c r="G4309" s="104">
        <f t="shared" si="543"/>
        <v>4299</v>
      </c>
      <c r="H4309" s="104">
        <f t="shared" ca="1" si="537"/>
        <v>98.521192942701958</v>
      </c>
    </row>
    <row r="4310" spans="1:8">
      <c r="A4310" s="104">
        <f t="shared" si="542"/>
        <v>4300</v>
      </c>
      <c r="B4310" s="104">
        <f t="shared" ca="1" si="538"/>
        <v>-0.17809807889378371</v>
      </c>
      <c r="C4310" s="104">
        <f t="shared" ca="1" si="539"/>
        <v>-1.6809807889378372E-4</v>
      </c>
      <c r="D4310" s="104">
        <f t="shared" ca="1" si="540"/>
        <v>99.984933397746872</v>
      </c>
      <c r="E4310" s="104">
        <f t="shared" ca="1" si="541"/>
        <v>4.5901035837349493</v>
      </c>
      <c r="F4310" s="104">
        <f t="shared" ca="1" si="536"/>
        <v>98.504633111314888</v>
      </c>
      <c r="G4310" s="104">
        <f t="shared" si="543"/>
        <v>4300</v>
      </c>
      <c r="H4310" s="104">
        <f t="shared" ca="1" si="537"/>
        <v>98.504633111314888</v>
      </c>
    </row>
    <row r="4311" spans="1:8">
      <c r="A4311" s="104">
        <f t="shared" si="542"/>
        <v>4301</v>
      </c>
      <c r="B4311" s="104">
        <f t="shared" ca="1" si="538"/>
        <v>1.1329115700288708</v>
      </c>
      <c r="C4311" s="104">
        <f t="shared" ca="1" si="539"/>
        <v>1.1429115700288708E-3</v>
      </c>
      <c r="D4311" s="104">
        <f t="shared" ca="1" si="540"/>
        <v>99.9860763093169</v>
      </c>
      <c r="E4311" s="104">
        <f t="shared" ca="1" si="541"/>
        <v>4.5912464953049783</v>
      </c>
      <c r="F4311" s="104">
        <f t="shared" ca="1" si="536"/>
        <v>98.617279556399964</v>
      </c>
      <c r="G4311" s="104">
        <f t="shared" si="543"/>
        <v>4301</v>
      </c>
      <c r="H4311" s="104">
        <f t="shared" ca="1" si="537"/>
        <v>98.617279556399964</v>
      </c>
    </row>
    <row r="4312" spans="1:8">
      <c r="A4312" s="104">
        <f t="shared" si="542"/>
        <v>4302</v>
      </c>
      <c r="B4312" s="104">
        <f t="shared" ca="1" si="538"/>
        <v>1.3355371934016382</v>
      </c>
      <c r="C4312" s="104">
        <f t="shared" ca="1" si="539"/>
        <v>1.3455371934016382E-3</v>
      </c>
      <c r="D4312" s="104">
        <f t="shared" ca="1" si="540"/>
        <v>99.987421846510301</v>
      </c>
      <c r="E4312" s="104">
        <f t="shared" ca="1" si="541"/>
        <v>4.5925920324983798</v>
      </c>
      <c r="F4312" s="104">
        <f t="shared" ca="1" si="536"/>
        <v>98.750062085837939</v>
      </c>
      <c r="G4312" s="104">
        <f t="shared" si="543"/>
        <v>4302</v>
      </c>
      <c r="H4312" s="104">
        <f t="shared" ca="1" si="537"/>
        <v>98.750062085837939</v>
      </c>
    </row>
    <row r="4313" spans="1:8">
      <c r="A4313" s="104">
        <f t="shared" si="542"/>
        <v>4303</v>
      </c>
      <c r="B4313" s="104">
        <f t="shared" ca="1" si="538"/>
        <v>-0.9391846639653354</v>
      </c>
      <c r="C4313" s="104">
        <f t="shared" ca="1" si="539"/>
        <v>-9.291846639653354E-4</v>
      </c>
      <c r="D4313" s="104">
        <f t="shared" ca="1" si="540"/>
        <v>99.986492661846341</v>
      </c>
      <c r="E4313" s="104">
        <f t="shared" ca="1" si="541"/>
        <v>4.5916628478344146</v>
      </c>
      <c r="F4313" s="104">
        <f t="shared" ca="1" si="536"/>
        <v>98.658347659000341</v>
      </c>
      <c r="G4313" s="104">
        <f t="shared" si="543"/>
        <v>4303</v>
      </c>
      <c r="H4313" s="104">
        <f t="shared" ca="1" si="537"/>
        <v>98.658347659000341</v>
      </c>
    </row>
    <row r="4314" spans="1:8">
      <c r="A4314" s="104">
        <f t="shared" si="542"/>
        <v>4304</v>
      </c>
      <c r="B4314" s="104">
        <f t="shared" ca="1" si="538"/>
        <v>0.78065168854140521</v>
      </c>
      <c r="C4314" s="104">
        <f t="shared" ca="1" si="539"/>
        <v>7.9065168854140528E-4</v>
      </c>
      <c r="D4314" s="104">
        <f t="shared" ca="1" si="540"/>
        <v>99.987283313534888</v>
      </c>
      <c r="E4314" s="104">
        <f t="shared" ca="1" si="541"/>
        <v>4.5924534995229562</v>
      </c>
      <c r="F4314" s="104">
        <f t="shared" ca="1" si="536"/>
        <v>98.736382893445409</v>
      </c>
      <c r="G4314" s="104">
        <f t="shared" si="543"/>
        <v>4304</v>
      </c>
      <c r="H4314" s="104">
        <f t="shared" ca="1" si="537"/>
        <v>98.736382893445409</v>
      </c>
    </row>
    <row r="4315" spans="1:8">
      <c r="A4315" s="104">
        <f t="shared" si="542"/>
        <v>4305</v>
      </c>
      <c r="B4315" s="104">
        <f t="shared" ca="1" si="538"/>
        <v>-0.10204469644545444</v>
      </c>
      <c r="C4315" s="104">
        <f t="shared" ca="1" si="539"/>
        <v>-9.204469644545445E-5</v>
      </c>
      <c r="D4315" s="104">
        <f t="shared" ca="1" si="540"/>
        <v>99.987191268838444</v>
      </c>
      <c r="E4315" s="104">
        <f t="shared" ca="1" si="541"/>
        <v>4.592361454826511</v>
      </c>
      <c r="F4315" s="104">
        <f t="shared" ca="1" si="536"/>
        <v>98.727295151299543</v>
      </c>
      <c r="G4315" s="104">
        <f t="shared" si="543"/>
        <v>4305</v>
      </c>
      <c r="H4315" s="104">
        <f t="shared" ca="1" si="537"/>
        <v>98.727295151299543</v>
      </c>
    </row>
    <row r="4316" spans="1:8">
      <c r="A4316" s="104">
        <f t="shared" si="542"/>
        <v>4306</v>
      </c>
      <c r="B4316" s="104">
        <f t="shared" ca="1" si="538"/>
        <v>-0.47607356581755933</v>
      </c>
      <c r="C4316" s="104">
        <f t="shared" ca="1" si="539"/>
        <v>-4.6607356581755932E-4</v>
      </c>
      <c r="D4316" s="104">
        <f t="shared" ca="1" si="540"/>
        <v>99.986725195272626</v>
      </c>
      <c r="E4316" s="104">
        <f t="shared" ca="1" si="541"/>
        <v>4.5918953812606933</v>
      </c>
      <c r="F4316" s="104">
        <f t="shared" ca="1" si="536"/>
        <v>98.681291690136177</v>
      </c>
      <c r="G4316" s="104">
        <f t="shared" si="543"/>
        <v>4306</v>
      </c>
      <c r="H4316" s="104">
        <f t="shared" ca="1" si="537"/>
        <v>98.681291690136177</v>
      </c>
    </row>
    <row r="4317" spans="1:8">
      <c r="A4317" s="104">
        <f t="shared" si="542"/>
        <v>4307</v>
      </c>
      <c r="B4317" s="104">
        <f t="shared" ca="1" si="538"/>
        <v>0.24113510392644905</v>
      </c>
      <c r="C4317" s="104">
        <f t="shared" ca="1" si="539"/>
        <v>2.5113510392644908E-4</v>
      </c>
      <c r="D4317" s="104">
        <f t="shared" ca="1" si="540"/>
        <v>99.98697633037655</v>
      </c>
      <c r="E4317" s="104">
        <f t="shared" ca="1" si="541"/>
        <v>4.59214651636462</v>
      </c>
      <c r="F4317" s="104">
        <f t="shared" ca="1" si="536"/>
        <v>98.706077138698234</v>
      </c>
      <c r="G4317" s="104">
        <f t="shared" si="543"/>
        <v>4307</v>
      </c>
      <c r="H4317" s="104">
        <f t="shared" ca="1" si="537"/>
        <v>98.706077138698234</v>
      </c>
    </row>
    <row r="4318" spans="1:8">
      <c r="A4318" s="104">
        <f t="shared" si="542"/>
        <v>4308</v>
      </c>
      <c r="B4318" s="104">
        <f t="shared" ca="1" si="538"/>
        <v>-1.1740742101234583</v>
      </c>
      <c r="C4318" s="104">
        <f t="shared" ca="1" si="539"/>
        <v>-1.1640742101234583E-3</v>
      </c>
      <c r="D4318" s="104">
        <f t="shared" ca="1" si="540"/>
        <v>99.985812256166426</v>
      </c>
      <c r="E4318" s="104">
        <f t="shared" ca="1" si="541"/>
        <v>4.5909824421544965</v>
      </c>
      <c r="F4318" s="104">
        <f t="shared" ca="1" si="536"/>
        <v>98.591242790737439</v>
      </c>
      <c r="G4318" s="104">
        <f t="shared" si="543"/>
        <v>4308</v>
      </c>
      <c r="H4318" s="104">
        <f t="shared" ca="1" si="537"/>
        <v>98.591242790737439</v>
      </c>
    </row>
    <row r="4319" spans="1:8">
      <c r="A4319" s="104">
        <f t="shared" si="542"/>
        <v>4309</v>
      </c>
      <c r="B4319" s="104">
        <f t="shared" ca="1" si="538"/>
        <v>0.91866003311184818</v>
      </c>
      <c r="C4319" s="104">
        <f t="shared" ca="1" si="539"/>
        <v>9.2866003311184821E-4</v>
      </c>
      <c r="D4319" s="104">
        <f t="shared" ca="1" si="540"/>
        <v>99.986740916199537</v>
      </c>
      <c r="E4319" s="104">
        <f t="shared" ca="1" si="541"/>
        <v>4.5919111021876082</v>
      </c>
      <c r="F4319" s="104">
        <f t="shared" ca="1" si="536"/>
        <v>98.682843063705192</v>
      </c>
      <c r="G4319" s="104">
        <f t="shared" si="543"/>
        <v>4309</v>
      </c>
      <c r="H4319" s="104">
        <f t="shared" ca="1" si="537"/>
        <v>98.682843063705192</v>
      </c>
    </row>
    <row r="4320" spans="1:8">
      <c r="A4320" s="104">
        <f t="shared" si="542"/>
        <v>4310</v>
      </c>
      <c r="B4320" s="104">
        <f t="shared" ca="1" si="538"/>
        <v>0.66293232772624133</v>
      </c>
      <c r="C4320" s="104">
        <f t="shared" ca="1" si="539"/>
        <v>6.7293232772624133E-4</v>
      </c>
      <c r="D4320" s="104">
        <f t="shared" ca="1" si="540"/>
        <v>99.987413848527268</v>
      </c>
      <c r="E4320" s="104">
        <f t="shared" ca="1" si="541"/>
        <v>4.5925840345153341</v>
      </c>
      <c r="F4320" s="104">
        <f t="shared" ca="1" si="536"/>
        <v>98.749272287674017</v>
      </c>
      <c r="G4320" s="104">
        <f t="shared" si="543"/>
        <v>4310</v>
      </c>
      <c r="H4320" s="104">
        <f t="shared" ca="1" si="537"/>
        <v>98.749272287674017</v>
      </c>
    </row>
    <row r="4321" spans="1:8">
      <c r="A4321" s="104">
        <f t="shared" si="542"/>
        <v>4311</v>
      </c>
      <c r="B4321" s="104">
        <f t="shared" ca="1" si="538"/>
        <v>-0.33825078128706021</v>
      </c>
      <c r="C4321" s="104">
        <f t="shared" ca="1" si="539"/>
        <v>-3.282507812870602E-4</v>
      </c>
      <c r="D4321" s="104">
        <f t="shared" ca="1" si="540"/>
        <v>99.987085597745974</v>
      </c>
      <c r="E4321" s="104">
        <f t="shared" ca="1" si="541"/>
        <v>4.5922557837340472</v>
      </c>
      <c r="F4321" s="104">
        <f t="shared" ca="1" si="536"/>
        <v>98.716863081358724</v>
      </c>
      <c r="G4321" s="104">
        <f t="shared" si="543"/>
        <v>4311</v>
      </c>
      <c r="H4321" s="104">
        <f t="shared" ca="1" si="537"/>
        <v>98.716863081358724</v>
      </c>
    </row>
    <row r="4322" spans="1:8">
      <c r="A4322" s="104">
        <f t="shared" si="542"/>
        <v>4312</v>
      </c>
      <c r="B4322" s="104">
        <f t="shared" ca="1" si="538"/>
        <v>1.2906965339021919</v>
      </c>
      <c r="C4322" s="104">
        <f t="shared" ca="1" si="539"/>
        <v>1.3006965339021918E-3</v>
      </c>
      <c r="D4322" s="104">
        <f t="shared" ca="1" si="540"/>
        <v>99.988386294279877</v>
      </c>
      <c r="E4322" s="104">
        <f t="shared" ca="1" si="541"/>
        <v>4.5935564802679494</v>
      </c>
      <c r="F4322" s="104">
        <f t="shared" ca="1" si="536"/>
        <v>98.845347304383864</v>
      </c>
      <c r="G4322" s="104">
        <f t="shared" si="543"/>
        <v>4312</v>
      </c>
      <c r="H4322" s="104">
        <f t="shared" ca="1" si="537"/>
        <v>98.845347304383864</v>
      </c>
    </row>
    <row r="4323" spans="1:8">
      <c r="A4323" s="104">
        <f t="shared" si="542"/>
        <v>4313</v>
      </c>
      <c r="B4323" s="104">
        <f t="shared" ca="1" si="538"/>
        <v>-0.53784209167977193</v>
      </c>
      <c r="C4323" s="104">
        <f t="shared" ca="1" si="539"/>
        <v>-5.2784209167977189E-4</v>
      </c>
      <c r="D4323" s="104">
        <f t="shared" ca="1" si="540"/>
        <v>99.987858452188192</v>
      </c>
      <c r="E4323" s="104">
        <f t="shared" ca="1" si="541"/>
        <v>4.5930286381762695</v>
      </c>
      <c r="F4323" s="104">
        <f t="shared" ca="1" si="536"/>
        <v>98.793186337098007</v>
      </c>
      <c r="G4323" s="104">
        <f t="shared" si="543"/>
        <v>4313</v>
      </c>
      <c r="H4323" s="104">
        <f t="shared" ca="1" si="537"/>
        <v>98.793186337098007</v>
      </c>
    </row>
    <row r="4324" spans="1:8">
      <c r="A4324" s="104">
        <f t="shared" si="542"/>
        <v>4314</v>
      </c>
      <c r="B4324" s="104">
        <f t="shared" ca="1" si="538"/>
        <v>-1.2285293309561283</v>
      </c>
      <c r="C4324" s="104">
        <f t="shared" ca="1" si="539"/>
        <v>-1.2185293309561283E-3</v>
      </c>
      <c r="D4324" s="104">
        <f t="shared" ca="1" si="540"/>
        <v>99.986639922857236</v>
      </c>
      <c r="E4324" s="104">
        <f t="shared" ca="1" si="541"/>
        <v>4.5918101088453129</v>
      </c>
      <c r="F4324" s="104">
        <f t="shared" ca="1" si="536"/>
        <v>98.672877256805535</v>
      </c>
      <c r="G4324" s="104">
        <f t="shared" si="543"/>
        <v>4314</v>
      </c>
      <c r="H4324" s="104">
        <f t="shared" ca="1" si="537"/>
        <v>98.672877256805535</v>
      </c>
    </row>
    <row r="4325" spans="1:8">
      <c r="A4325" s="104">
        <f t="shared" si="542"/>
        <v>4315</v>
      </c>
      <c r="B4325" s="104">
        <f t="shared" ca="1" si="538"/>
        <v>0.33820011934101279</v>
      </c>
      <c r="C4325" s="104">
        <f t="shared" ca="1" si="539"/>
        <v>3.4820011934101283E-4</v>
      </c>
      <c r="D4325" s="104">
        <f t="shared" ca="1" si="540"/>
        <v>99.986988122976584</v>
      </c>
      <c r="E4325" s="104">
        <f t="shared" ca="1" si="541"/>
        <v>4.5921583089646543</v>
      </c>
      <c r="F4325" s="104">
        <f t="shared" ca="1" si="536"/>
        <v>98.707241146850208</v>
      </c>
      <c r="G4325" s="104">
        <f t="shared" si="543"/>
        <v>4315</v>
      </c>
      <c r="H4325" s="104">
        <f t="shared" ca="1" si="537"/>
        <v>98.707241146850208</v>
      </c>
    </row>
    <row r="4326" spans="1:8">
      <c r="A4326" s="104">
        <f t="shared" si="542"/>
        <v>4316</v>
      </c>
      <c r="B4326" s="104">
        <f t="shared" ca="1" si="538"/>
        <v>0.46424126990956949</v>
      </c>
      <c r="C4326" s="104">
        <f t="shared" ca="1" si="539"/>
        <v>4.7424126990956955E-4</v>
      </c>
      <c r="D4326" s="104">
        <f t="shared" ca="1" si="540"/>
        <v>99.987462364246497</v>
      </c>
      <c r="E4326" s="104">
        <f t="shared" ca="1" si="541"/>
        <v>4.5926325502345637</v>
      </c>
      <c r="F4326" s="104">
        <f t="shared" ca="1" si="536"/>
        <v>98.754063295861116</v>
      </c>
      <c r="G4326" s="104">
        <f t="shared" si="543"/>
        <v>4316</v>
      </c>
      <c r="H4326" s="104">
        <f t="shared" ca="1" si="537"/>
        <v>98.754063295861116</v>
      </c>
    </row>
    <row r="4327" spans="1:8">
      <c r="A4327" s="104">
        <f t="shared" si="542"/>
        <v>4317</v>
      </c>
      <c r="B4327" s="104">
        <f t="shared" ca="1" si="538"/>
        <v>-0.90919861850634431</v>
      </c>
      <c r="C4327" s="104">
        <f t="shared" ca="1" si="539"/>
        <v>-8.9919861850634426E-4</v>
      </c>
      <c r="D4327" s="104">
        <f t="shared" ca="1" si="540"/>
        <v>99.986563165627985</v>
      </c>
      <c r="E4327" s="104">
        <f t="shared" ca="1" si="541"/>
        <v>4.5917333516160577</v>
      </c>
      <c r="F4327" s="104">
        <f t="shared" ca="1" si="536"/>
        <v>98.665303690811342</v>
      </c>
      <c r="G4327" s="104">
        <f t="shared" si="543"/>
        <v>4317</v>
      </c>
      <c r="H4327" s="104">
        <f t="shared" ca="1" si="537"/>
        <v>98.665303690811342</v>
      </c>
    </row>
    <row r="4328" spans="1:8">
      <c r="A4328" s="104">
        <f t="shared" si="542"/>
        <v>4318</v>
      </c>
      <c r="B4328" s="104">
        <f t="shared" ca="1" si="538"/>
        <v>-0.33302338854680391</v>
      </c>
      <c r="C4328" s="104">
        <f t="shared" ca="1" si="539"/>
        <v>-3.2302338854680392E-4</v>
      </c>
      <c r="D4328" s="104">
        <f t="shared" ca="1" si="540"/>
        <v>99.986240142239438</v>
      </c>
      <c r="E4328" s="104">
        <f t="shared" ca="1" si="541"/>
        <v>4.5914103282275107</v>
      </c>
      <c r="F4328" s="104">
        <f t="shared" ca="1" si="536"/>
        <v>98.633437637098538</v>
      </c>
      <c r="G4328" s="104">
        <f t="shared" si="543"/>
        <v>4318</v>
      </c>
      <c r="H4328" s="104">
        <f t="shared" ca="1" si="537"/>
        <v>98.633437637098538</v>
      </c>
    </row>
    <row r="4329" spans="1:8">
      <c r="A4329" s="104">
        <f t="shared" si="542"/>
        <v>4319</v>
      </c>
      <c r="B4329" s="104">
        <f t="shared" ca="1" si="538"/>
        <v>-0.82352738299524808</v>
      </c>
      <c r="C4329" s="104">
        <f t="shared" ca="1" si="539"/>
        <v>-8.1352738299524812E-4</v>
      </c>
      <c r="D4329" s="104">
        <f t="shared" ca="1" si="540"/>
        <v>99.985426614856436</v>
      </c>
      <c r="E4329" s="104">
        <f t="shared" ca="1" si="541"/>
        <v>4.5905968008445157</v>
      </c>
      <c r="F4329" s="104">
        <f t="shared" ca="1" si="536"/>
        <v>98.553229264979024</v>
      </c>
      <c r="G4329" s="104">
        <f t="shared" si="543"/>
        <v>4319</v>
      </c>
      <c r="H4329" s="104">
        <f t="shared" ca="1" si="537"/>
        <v>98.553229264979024</v>
      </c>
    </row>
    <row r="4330" spans="1:8">
      <c r="A4330" s="104">
        <f t="shared" si="542"/>
        <v>4320</v>
      </c>
      <c r="B4330" s="104">
        <f t="shared" ca="1" si="538"/>
        <v>0.49867523059257435</v>
      </c>
      <c r="C4330" s="104">
        <f t="shared" ca="1" si="539"/>
        <v>5.0867523059257443E-4</v>
      </c>
      <c r="D4330" s="104">
        <f t="shared" ca="1" si="540"/>
        <v>99.985935290087028</v>
      </c>
      <c r="E4330" s="104">
        <f t="shared" ca="1" si="541"/>
        <v>4.591105476075108</v>
      </c>
      <c r="F4330" s="104">
        <f t="shared" ca="1" si="536"/>
        <v>98.603373604111397</v>
      </c>
      <c r="G4330" s="104">
        <f t="shared" si="543"/>
        <v>4320</v>
      </c>
      <c r="H4330" s="104">
        <f t="shared" ca="1" si="537"/>
        <v>98.603373604111397</v>
      </c>
    </row>
    <row r="4331" spans="1:8">
      <c r="A4331" s="104">
        <f t="shared" si="542"/>
        <v>4321</v>
      </c>
      <c r="B4331" s="104">
        <f t="shared" ca="1" si="538"/>
        <v>0.54746316492777836</v>
      </c>
      <c r="C4331" s="104">
        <f t="shared" ca="1" si="539"/>
        <v>5.5746316492777837E-4</v>
      </c>
      <c r="D4331" s="104">
        <f t="shared" ca="1" si="540"/>
        <v>99.986492753251952</v>
      </c>
      <c r="E4331" s="104">
        <f t="shared" ca="1" si="541"/>
        <v>4.5916629392400354</v>
      </c>
      <c r="F4331" s="104">
        <f t="shared" ca="1" si="536"/>
        <v>98.658356676928264</v>
      </c>
      <c r="G4331" s="104">
        <f t="shared" si="543"/>
        <v>4321</v>
      </c>
      <c r="H4331" s="104">
        <f t="shared" ca="1" si="537"/>
        <v>98.658356676928264</v>
      </c>
    </row>
    <row r="4332" spans="1:8">
      <c r="A4332" s="104">
        <f t="shared" si="542"/>
        <v>4322</v>
      </c>
      <c r="B4332" s="104">
        <f t="shared" ca="1" si="538"/>
        <v>-0.41277916645759138</v>
      </c>
      <c r="C4332" s="104">
        <f t="shared" ca="1" si="539"/>
        <v>-4.0277916645759139E-4</v>
      </c>
      <c r="D4332" s="104">
        <f t="shared" ca="1" si="540"/>
        <v>99.986089974085488</v>
      </c>
      <c r="E4332" s="104">
        <f t="shared" ca="1" si="541"/>
        <v>4.5912601600735776</v>
      </c>
      <c r="F4332" s="104">
        <f t="shared" ca="1" si="536"/>
        <v>98.618627147912235</v>
      </c>
      <c r="G4332" s="104">
        <f t="shared" si="543"/>
        <v>4322</v>
      </c>
      <c r="H4332" s="104">
        <f t="shared" ca="1" si="537"/>
        <v>98.618627147912235</v>
      </c>
    </row>
    <row r="4333" spans="1:8">
      <c r="A4333" s="104">
        <f t="shared" si="542"/>
        <v>4323</v>
      </c>
      <c r="B4333" s="104">
        <f t="shared" ca="1" si="538"/>
        <v>0.86582772239418526</v>
      </c>
      <c r="C4333" s="104">
        <f t="shared" ca="1" si="539"/>
        <v>8.758277223941853E-4</v>
      </c>
      <c r="D4333" s="104">
        <f t="shared" ca="1" si="540"/>
        <v>99.986965801807884</v>
      </c>
      <c r="E4333" s="104">
        <f t="shared" ca="1" si="541"/>
        <v>4.592135987795972</v>
      </c>
      <c r="F4333" s="104">
        <f t="shared" ca="1" si="536"/>
        <v>98.705037910459907</v>
      </c>
      <c r="G4333" s="104">
        <f t="shared" si="543"/>
        <v>4323</v>
      </c>
      <c r="H4333" s="104">
        <f t="shared" ca="1" si="537"/>
        <v>98.705037910459907</v>
      </c>
    </row>
    <row r="4334" spans="1:8">
      <c r="A4334" s="104">
        <f t="shared" si="542"/>
        <v>4324</v>
      </c>
      <c r="B4334" s="104">
        <f t="shared" ca="1" si="538"/>
        <v>-0.57755909017595841</v>
      </c>
      <c r="C4334" s="104">
        <f t="shared" ca="1" si="539"/>
        <v>-5.6755909017595842E-4</v>
      </c>
      <c r="D4334" s="104">
        <f t="shared" ca="1" si="540"/>
        <v>99.986398242717712</v>
      </c>
      <c r="E4334" s="104">
        <f t="shared" ca="1" si="541"/>
        <v>4.5915684287057958</v>
      </c>
      <c r="F4334" s="104">
        <f t="shared" ca="1" si="536"/>
        <v>98.649032863537769</v>
      </c>
      <c r="G4334" s="104">
        <f t="shared" si="543"/>
        <v>4324</v>
      </c>
      <c r="H4334" s="104">
        <f t="shared" ca="1" si="537"/>
        <v>98.649032863537769</v>
      </c>
    </row>
    <row r="4335" spans="1:8">
      <c r="A4335" s="104">
        <f t="shared" si="542"/>
        <v>4325</v>
      </c>
      <c r="B4335" s="104">
        <f t="shared" ca="1" si="538"/>
        <v>0.35670543721878734</v>
      </c>
      <c r="C4335" s="104">
        <f t="shared" ca="1" si="539"/>
        <v>3.6670543721878737E-4</v>
      </c>
      <c r="D4335" s="104">
        <f t="shared" ca="1" si="540"/>
        <v>99.986764948154928</v>
      </c>
      <c r="E4335" s="104">
        <f t="shared" ca="1" si="541"/>
        <v>4.5919351341430144</v>
      </c>
      <c r="F4335" s="104">
        <f t="shared" ca="1" si="536"/>
        <v>98.685214633885678</v>
      </c>
      <c r="G4335" s="104">
        <f t="shared" si="543"/>
        <v>4325</v>
      </c>
      <c r="H4335" s="104">
        <f t="shared" ca="1" si="537"/>
        <v>98.685214633885678</v>
      </c>
    </row>
    <row r="4336" spans="1:8">
      <c r="A4336" s="104">
        <f t="shared" si="542"/>
        <v>4326</v>
      </c>
      <c r="B4336" s="104">
        <f t="shared" ca="1" si="538"/>
        <v>0.14875250889328184</v>
      </c>
      <c r="C4336" s="104">
        <f t="shared" ca="1" si="539"/>
        <v>1.5875250889328186E-4</v>
      </c>
      <c r="D4336" s="104">
        <f t="shared" ca="1" si="540"/>
        <v>99.986923700663823</v>
      </c>
      <c r="E4336" s="104">
        <f t="shared" ca="1" si="541"/>
        <v>4.5920938866519077</v>
      </c>
      <c r="F4336" s="104">
        <f t="shared" ca="1" si="536"/>
        <v>98.700882402915397</v>
      </c>
      <c r="G4336" s="104">
        <f t="shared" si="543"/>
        <v>4326</v>
      </c>
      <c r="H4336" s="104">
        <f t="shared" ca="1" si="537"/>
        <v>98.700882402915397</v>
      </c>
    </row>
    <row r="4337" spans="1:8">
      <c r="A4337" s="104">
        <f t="shared" si="542"/>
        <v>4327</v>
      </c>
      <c r="B4337" s="104">
        <f t="shared" ca="1" si="538"/>
        <v>1.6574384309023165</v>
      </c>
      <c r="C4337" s="104">
        <f t="shared" ca="1" si="539"/>
        <v>1.6674384309023165E-3</v>
      </c>
      <c r="D4337" s="104">
        <f t="shared" ca="1" si="540"/>
        <v>99.988591139094723</v>
      </c>
      <c r="E4337" s="104">
        <f t="shared" ca="1" si="541"/>
        <v>4.5937613250828102</v>
      </c>
      <c r="F4337" s="104">
        <f t="shared" ca="1" si="536"/>
        <v>98.865597335238377</v>
      </c>
      <c r="G4337" s="104">
        <f t="shared" si="543"/>
        <v>4327</v>
      </c>
      <c r="H4337" s="104">
        <f t="shared" ca="1" si="537"/>
        <v>98.865597335238377</v>
      </c>
    </row>
    <row r="4338" spans="1:8">
      <c r="A4338" s="104">
        <f t="shared" si="542"/>
        <v>4328</v>
      </c>
      <c r="B4338" s="104">
        <f t="shared" ca="1" si="538"/>
        <v>-1.0714623140037838</v>
      </c>
      <c r="C4338" s="104">
        <f t="shared" ca="1" si="539"/>
        <v>-1.0614623140037837E-3</v>
      </c>
      <c r="D4338" s="104">
        <f t="shared" ca="1" si="540"/>
        <v>99.987529676780724</v>
      </c>
      <c r="E4338" s="104">
        <f t="shared" ca="1" si="541"/>
        <v>4.5926998627688063</v>
      </c>
      <c r="F4338" s="104">
        <f t="shared" ca="1" si="536"/>
        <v>98.76071090585954</v>
      </c>
      <c r="G4338" s="104">
        <f t="shared" si="543"/>
        <v>4328</v>
      </c>
      <c r="H4338" s="104">
        <f t="shared" ca="1" si="537"/>
        <v>98.76071090585954</v>
      </c>
    </row>
    <row r="4339" spans="1:8">
      <c r="A4339" s="104">
        <f t="shared" si="542"/>
        <v>4329</v>
      </c>
      <c r="B4339" s="104">
        <f t="shared" ca="1" si="538"/>
        <v>0.98051390444283593</v>
      </c>
      <c r="C4339" s="104">
        <f t="shared" ca="1" si="539"/>
        <v>9.9051390444283589E-4</v>
      </c>
      <c r="D4339" s="104">
        <f t="shared" ca="1" si="540"/>
        <v>99.988520190685165</v>
      </c>
      <c r="E4339" s="104">
        <f t="shared" ca="1" si="541"/>
        <v>4.5936903766732495</v>
      </c>
      <c r="F4339" s="104">
        <f t="shared" ca="1" si="536"/>
        <v>98.85858322717003</v>
      </c>
      <c r="G4339" s="104">
        <f t="shared" si="543"/>
        <v>4329</v>
      </c>
      <c r="H4339" s="104">
        <f t="shared" ca="1" si="537"/>
        <v>98.85858322717003</v>
      </c>
    </row>
    <row r="4340" spans="1:8">
      <c r="A4340" s="104">
        <f t="shared" si="542"/>
        <v>4330</v>
      </c>
      <c r="B4340" s="104">
        <f t="shared" ca="1" si="538"/>
        <v>7.6635976990982613E-3</v>
      </c>
      <c r="C4340" s="104">
        <f t="shared" ca="1" si="539"/>
        <v>1.766359769909826E-5</v>
      </c>
      <c r="D4340" s="104">
        <f t="shared" ca="1" si="540"/>
        <v>99.988537854282868</v>
      </c>
      <c r="E4340" s="104">
        <f t="shared" ca="1" si="541"/>
        <v>4.5937080402709487</v>
      </c>
      <c r="F4340" s="104">
        <f t="shared" ca="1" si="536"/>
        <v>98.860329440835429</v>
      </c>
      <c r="G4340" s="104">
        <f t="shared" si="543"/>
        <v>4330</v>
      </c>
      <c r="H4340" s="104">
        <f t="shared" ca="1" si="537"/>
        <v>98.860329440835429</v>
      </c>
    </row>
    <row r="4341" spans="1:8">
      <c r="A4341" s="104">
        <f t="shared" si="542"/>
        <v>4331</v>
      </c>
      <c r="B4341" s="104">
        <f t="shared" ca="1" si="538"/>
        <v>-1.1620692539230579</v>
      </c>
      <c r="C4341" s="104">
        <f t="shared" ca="1" si="539"/>
        <v>-1.1520692539230579E-3</v>
      </c>
      <c r="D4341" s="104">
        <f t="shared" ca="1" si="540"/>
        <v>99.987385785028948</v>
      </c>
      <c r="E4341" s="104">
        <f t="shared" ca="1" si="541"/>
        <v>4.5925559710170258</v>
      </c>
      <c r="F4341" s="104">
        <f t="shared" ca="1" si="536"/>
        <v>98.746501076523344</v>
      </c>
      <c r="G4341" s="104">
        <f t="shared" si="543"/>
        <v>4331</v>
      </c>
      <c r="H4341" s="104">
        <f t="shared" ca="1" si="537"/>
        <v>98.746501076523344</v>
      </c>
    </row>
    <row r="4342" spans="1:8">
      <c r="A4342" s="104">
        <f t="shared" si="542"/>
        <v>4332</v>
      </c>
      <c r="B4342" s="104">
        <f t="shared" ca="1" si="538"/>
        <v>1.0453797891535848</v>
      </c>
      <c r="C4342" s="104">
        <f t="shared" ca="1" si="539"/>
        <v>1.0553797891535849E-3</v>
      </c>
      <c r="D4342" s="104">
        <f t="shared" ca="1" si="540"/>
        <v>99.988441164818099</v>
      </c>
      <c r="E4342" s="104">
        <f t="shared" ca="1" si="541"/>
        <v>4.5936113508061798</v>
      </c>
      <c r="F4342" s="104">
        <f t="shared" ca="1" si="536"/>
        <v>98.850771150595335</v>
      </c>
      <c r="G4342" s="104">
        <f t="shared" si="543"/>
        <v>4332</v>
      </c>
      <c r="H4342" s="104">
        <f t="shared" ca="1" si="537"/>
        <v>98.850771150595335</v>
      </c>
    </row>
    <row r="4343" spans="1:8">
      <c r="A4343" s="104">
        <f t="shared" si="542"/>
        <v>4333</v>
      </c>
      <c r="B4343" s="104">
        <f t="shared" ca="1" si="538"/>
        <v>1.1435656094228746</v>
      </c>
      <c r="C4343" s="104">
        <f t="shared" ca="1" si="539"/>
        <v>1.1535656094228746E-3</v>
      </c>
      <c r="D4343" s="104">
        <f t="shared" ca="1" si="540"/>
        <v>99.989594730427527</v>
      </c>
      <c r="E4343" s="104">
        <f t="shared" ca="1" si="541"/>
        <v>4.5947649164156026</v>
      </c>
      <c r="F4343" s="104">
        <f t="shared" ca="1" si="536"/>
        <v>98.964867796990816</v>
      </c>
      <c r="G4343" s="104">
        <f t="shared" si="543"/>
        <v>4333</v>
      </c>
      <c r="H4343" s="104">
        <f t="shared" ca="1" si="537"/>
        <v>98.964867796990816</v>
      </c>
    </row>
    <row r="4344" spans="1:8">
      <c r="A4344" s="104">
        <f t="shared" si="542"/>
        <v>4334</v>
      </c>
      <c r="B4344" s="104">
        <f t="shared" ca="1" si="538"/>
        <v>-1.7899184856368526</v>
      </c>
      <c r="C4344" s="104">
        <f t="shared" ca="1" si="539"/>
        <v>-1.7799184856368527E-3</v>
      </c>
      <c r="D4344" s="104">
        <f t="shared" ca="1" si="540"/>
        <v>99.987814811941888</v>
      </c>
      <c r="E4344" s="104">
        <f t="shared" ca="1" si="541"/>
        <v>4.5929849979299657</v>
      </c>
      <c r="F4344" s="104">
        <f t="shared" ca="1" si="536"/>
        <v>98.78887507218613</v>
      </c>
      <c r="G4344" s="104">
        <f t="shared" si="543"/>
        <v>4334</v>
      </c>
      <c r="H4344" s="104">
        <f t="shared" ca="1" si="537"/>
        <v>98.78887507218613</v>
      </c>
    </row>
    <row r="4345" spans="1:8">
      <c r="A4345" s="104">
        <f t="shared" si="542"/>
        <v>4335</v>
      </c>
      <c r="B4345" s="104">
        <f t="shared" ca="1" si="538"/>
        <v>-0.70774898378908446</v>
      </c>
      <c r="C4345" s="104">
        <f t="shared" ca="1" si="539"/>
        <v>-6.9774898378908447E-4</v>
      </c>
      <c r="D4345" s="104">
        <f t="shared" ca="1" si="540"/>
        <v>99.987117062958106</v>
      </c>
      <c r="E4345" s="104">
        <f t="shared" ca="1" si="541"/>
        <v>4.5922872489461763</v>
      </c>
      <c r="F4345" s="104">
        <f t="shared" ca="1" si="536"/>
        <v>98.719969277264596</v>
      </c>
      <c r="G4345" s="104">
        <f t="shared" si="543"/>
        <v>4335</v>
      </c>
      <c r="H4345" s="104">
        <f t="shared" ca="1" si="537"/>
        <v>98.719969277264596</v>
      </c>
    </row>
    <row r="4346" spans="1:8">
      <c r="A4346" s="104">
        <f t="shared" si="542"/>
        <v>4336</v>
      </c>
      <c r="B4346" s="104">
        <f t="shared" ca="1" si="538"/>
        <v>-0.90702831211949642</v>
      </c>
      <c r="C4346" s="104">
        <f t="shared" ca="1" si="539"/>
        <v>-8.9702831211949639E-4</v>
      </c>
      <c r="D4346" s="104">
        <f t="shared" ca="1" si="540"/>
        <v>99.986220034645982</v>
      </c>
      <c r="E4346" s="104">
        <f t="shared" ca="1" si="541"/>
        <v>4.5913902206340564</v>
      </c>
      <c r="F4346" s="104">
        <f t="shared" ca="1" si="536"/>
        <v>98.631454375972908</v>
      </c>
      <c r="G4346" s="104">
        <f t="shared" si="543"/>
        <v>4336</v>
      </c>
      <c r="H4346" s="104">
        <f t="shared" ca="1" si="537"/>
        <v>98.631454375972908</v>
      </c>
    </row>
    <row r="4347" spans="1:8">
      <c r="A4347" s="104">
        <f t="shared" si="542"/>
        <v>4337</v>
      </c>
      <c r="B4347" s="104">
        <f t="shared" ca="1" si="538"/>
        <v>-0.51050323260368491</v>
      </c>
      <c r="C4347" s="104">
        <f t="shared" ca="1" si="539"/>
        <v>-5.0050323260368492E-4</v>
      </c>
      <c r="D4347" s="104">
        <f t="shared" ca="1" si="540"/>
        <v>99.98571953141338</v>
      </c>
      <c r="E4347" s="104">
        <f t="shared" ca="1" si="541"/>
        <v>4.5908897174014527</v>
      </c>
      <c r="F4347" s="104">
        <f t="shared" ca="1" si="536"/>
        <v>98.582101365922114</v>
      </c>
      <c r="G4347" s="104">
        <f t="shared" si="543"/>
        <v>4337</v>
      </c>
      <c r="H4347" s="104">
        <f t="shared" ca="1" si="537"/>
        <v>98.582101365922114</v>
      </c>
    </row>
    <row r="4348" spans="1:8">
      <c r="A4348" s="104">
        <f t="shared" si="542"/>
        <v>4338</v>
      </c>
      <c r="B4348" s="104">
        <f t="shared" ca="1" si="538"/>
        <v>0.28743315200920883</v>
      </c>
      <c r="C4348" s="104">
        <f t="shared" ca="1" si="539"/>
        <v>2.9743315200920887E-4</v>
      </c>
      <c r="D4348" s="104">
        <f t="shared" ca="1" si="540"/>
        <v>99.986016964565394</v>
      </c>
      <c r="E4348" s="104">
        <f t="shared" ca="1" si="541"/>
        <v>4.5911871505534618</v>
      </c>
      <c r="F4348" s="104">
        <f t="shared" ca="1" si="536"/>
        <v>98.611427312101171</v>
      </c>
      <c r="G4348" s="104">
        <f t="shared" si="543"/>
        <v>4338</v>
      </c>
      <c r="H4348" s="104">
        <f t="shared" ca="1" si="537"/>
        <v>98.611427312101171</v>
      </c>
    </row>
    <row r="4349" spans="1:8">
      <c r="A4349" s="104">
        <f t="shared" si="542"/>
        <v>4339</v>
      </c>
      <c r="B4349" s="104">
        <f t="shared" ca="1" si="538"/>
        <v>0.32236923131326456</v>
      </c>
      <c r="C4349" s="104">
        <f t="shared" ca="1" si="539"/>
        <v>3.3236923131326461E-4</v>
      </c>
      <c r="D4349" s="104">
        <f t="shared" ca="1" si="540"/>
        <v>99.98634933379671</v>
      </c>
      <c r="E4349" s="104">
        <f t="shared" ca="1" si="541"/>
        <v>4.5915195197847751</v>
      </c>
      <c r="F4349" s="104">
        <f t="shared" ca="1" si="536"/>
        <v>98.644208163767061</v>
      </c>
      <c r="G4349" s="104">
        <f t="shared" si="543"/>
        <v>4339</v>
      </c>
      <c r="H4349" s="104">
        <f t="shared" ca="1" si="537"/>
        <v>98.644208163767061</v>
      </c>
    </row>
    <row r="4350" spans="1:8">
      <c r="A4350" s="104">
        <f t="shared" si="542"/>
        <v>4340</v>
      </c>
      <c r="B4350" s="104">
        <f t="shared" ca="1" si="538"/>
        <v>1.2920054082137127</v>
      </c>
      <c r="C4350" s="104">
        <f t="shared" ca="1" si="539"/>
        <v>1.3020054082137128E-3</v>
      </c>
      <c r="D4350" s="104">
        <f t="shared" ca="1" si="540"/>
        <v>99.98765133920493</v>
      </c>
      <c r="E4350" s="104">
        <f t="shared" ca="1" si="541"/>
        <v>4.5928215251929885</v>
      </c>
      <c r="F4350" s="104">
        <f t="shared" ca="1" si="536"/>
        <v>98.772727104307393</v>
      </c>
      <c r="G4350" s="104">
        <f t="shared" si="543"/>
        <v>4340</v>
      </c>
      <c r="H4350" s="104">
        <f t="shared" ca="1" si="537"/>
        <v>98.772727104307393</v>
      </c>
    </row>
    <row r="4351" spans="1:8">
      <c r="A4351" s="104">
        <f t="shared" si="542"/>
        <v>4341</v>
      </c>
      <c r="B4351" s="104">
        <f t="shared" ca="1" si="538"/>
        <v>-0.12896873764823064</v>
      </c>
      <c r="C4351" s="104">
        <f t="shared" ca="1" si="539"/>
        <v>-1.1896873764823064E-4</v>
      </c>
      <c r="D4351" s="104">
        <f t="shared" ca="1" si="540"/>
        <v>99.987532370467278</v>
      </c>
      <c r="E4351" s="104">
        <f t="shared" ca="1" si="541"/>
        <v>4.5927025564553405</v>
      </c>
      <c r="F4351" s="104">
        <f t="shared" ca="1" si="536"/>
        <v>98.760976936614924</v>
      </c>
      <c r="G4351" s="104">
        <f t="shared" si="543"/>
        <v>4341</v>
      </c>
      <c r="H4351" s="104">
        <f t="shared" ca="1" si="537"/>
        <v>98.760976936614924</v>
      </c>
    </row>
    <row r="4352" spans="1:8">
      <c r="A4352" s="104">
        <f t="shared" si="542"/>
        <v>4342</v>
      </c>
      <c r="B4352" s="104">
        <f t="shared" ca="1" si="538"/>
        <v>1.1773825529722699</v>
      </c>
      <c r="C4352" s="104">
        <f t="shared" ca="1" si="539"/>
        <v>1.18738255297227E-3</v>
      </c>
      <c r="D4352" s="104">
        <f t="shared" ca="1" si="540"/>
        <v>99.988719753020249</v>
      </c>
      <c r="E4352" s="104">
        <f t="shared" ca="1" si="541"/>
        <v>4.5938899390083128</v>
      </c>
      <c r="F4352" s="104">
        <f t="shared" ca="1" si="536"/>
        <v>98.878313645538583</v>
      </c>
      <c r="G4352" s="104">
        <f t="shared" si="543"/>
        <v>4342</v>
      </c>
      <c r="H4352" s="104">
        <f t="shared" ca="1" si="537"/>
        <v>98.878313645538583</v>
      </c>
    </row>
    <row r="4353" spans="1:8">
      <c r="A4353" s="104">
        <f t="shared" si="542"/>
        <v>4343</v>
      </c>
      <c r="B4353" s="104">
        <f t="shared" ca="1" si="538"/>
        <v>0.91409230671324448</v>
      </c>
      <c r="C4353" s="104">
        <f t="shared" ca="1" si="539"/>
        <v>9.2409230671324448E-4</v>
      </c>
      <c r="D4353" s="104">
        <f t="shared" ca="1" si="540"/>
        <v>99.989643845326967</v>
      </c>
      <c r="E4353" s="104">
        <f t="shared" ca="1" si="541"/>
        <v>4.5948140313150256</v>
      </c>
      <c r="F4353" s="104">
        <f t="shared" ca="1" si="536"/>
        <v>98.969728565886186</v>
      </c>
      <c r="G4353" s="104">
        <f t="shared" si="543"/>
        <v>4343</v>
      </c>
      <c r="H4353" s="104">
        <f t="shared" ca="1" si="537"/>
        <v>98.969728565886186</v>
      </c>
    </row>
    <row r="4354" spans="1:8">
      <c r="A4354" s="104">
        <f t="shared" si="542"/>
        <v>4344</v>
      </c>
      <c r="B4354" s="104">
        <f t="shared" ca="1" si="538"/>
        <v>1.9954044461497178</v>
      </c>
      <c r="C4354" s="104">
        <f t="shared" ca="1" si="539"/>
        <v>2.005404446149718E-3</v>
      </c>
      <c r="D4354" s="104">
        <f t="shared" ca="1" si="540"/>
        <v>99.991649249773118</v>
      </c>
      <c r="E4354" s="104">
        <f t="shared" ca="1" si="541"/>
        <v>4.5968194357611756</v>
      </c>
      <c r="F4354" s="104">
        <f t="shared" ca="1" si="536"/>
        <v>99.168402043341104</v>
      </c>
      <c r="G4354" s="104">
        <f t="shared" si="543"/>
        <v>4344</v>
      </c>
      <c r="H4354" s="104">
        <f t="shared" ca="1" si="537"/>
        <v>99.168402043341104</v>
      </c>
    </row>
    <row r="4355" spans="1:8">
      <c r="A4355" s="104">
        <f t="shared" si="542"/>
        <v>4345</v>
      </c>
      <c r="B4355" s="104">
        <f t="shared" ca="1" si="538"/>
        <v>1.5054335059450645</v>
      </c>
      <c r="C4355" s="104">
        <f t="shared" ca="1" si="539"/>
        <v>1.5154335059450645E-3</v>
      </c>
      <c r="D4355" s="104">
        <f t="shared" ca="1" si="540"/>
        <v>99.993164683279062</v>
      </c>
      <c r="E4355" s="104">
        <f t="shared" ca="1" si="541"/>
        <v>4.5983348692671209</v>
      </c>
      <c r="F4355" s="104">
        <f t="shared" ca="1" si="536"/>
        <v>99.318799092109359</v>
      </c>
      <c r="G4355" s="104">
        <f t="shared" si="543"/>
        <v>4345</v>
      </c>
      <c r="H4355" s="104">
        <f t="shared" ca="1" si="537"/>
        <v>99.318799092109359</v>
      </c>
    </row>
    <row r="4356" spans="1:8">
      <c r="A4356" s="104">
        <f t="shared" si="542"/>
        <v>4346</v>
      </c>
      <c r="B4356" s="104">
        <f t="shared" ca="1" si="538"/>
        <v>-0.30913352704375563</v>
      </c>
      <c r="C4356" s="104">
        <f t="shared" ca="1" si="539"/>
        <v>-2.9913352704375563E-4</v>
      </c>
      <c r="D4356" s="104">
        <f t="shared" ca="1" si="540"/>
        <v>99.992865549752011</v>
      </c>
      <c r="E4356" s="104">
        <f t="shared" ca="1" si="541"/>
        <v>4.5980357357400772</v>
      </c>
      <c r="F4356" s="104">
        <f t="shared" ca="1" si="536"/>
        <v>99.289093952558289</v>
      </c>
      <c r="G4356" s="104">
        <f t="shared" si="543"/>
        <v>4346</v>
      </c>
      <c r="H4356" s="104">
        <f t="shared" ca="1" si="537"/>
        <v>99.289093952558289</v>
      </c>
    </row>
    <row r="4357" spans="1:8">
      <c r="A4357" s="104">
        <f t="shared" si="542"/>
        <v>4347</v>
      </c>
      <c r="B4357" s="104">
        <f t="shared" ca="1" si="538"/>
        <v>2.0828929126286339E-2</v>
      </c>
      <c r="C4357" s="104">
        <f t="shared" ca="1" si="539"/>
        <v>3.0828929126286343E-5</v>
      </c>
      <c r="D4357" s="104">
        <f t="shared" ca="1" si="540"/>
        <v>99.992896378681138</v>
      </c>
      <c r="E4357" s="104">
        <f t="shared" ca="1" si="541"/>
        <v>4.5980665646692032</v>
      </c>
      <c r="F4357" s="104">
        <f t="shared" ca="1" si="536"/>
        <v>99.29215497618253</v>
      </c>
      <c r="G4357" s="104">
        <f t="shared" si="543"/>
        <v>4347</v>
      </c>
      <c r="H4357" s="104">
        <f t="shared" ca="1" si="537"/>
        <v>99.29215497618253</v>
      </c>
    </row>
    <row r="4358" spans="1:8">
      <c r="A4358" s="104">
        <f t="shared" si="542"/>
        <v>4348</v>
      </c>
      <c r="B4358" s="104">
        <f t="shared" ca="1" si="538"/>
        <v>0.75245444824140861</v>
      </c>
      <c r="C4358" s="104">
        <f t="shared" ca="1" si="539"/>
        <v>7.624544482414087E-4</v>
      </c>
      <c r="D4358" s="104">
        <f t="shared" ca="1" si="540"/>
        <v>99.993658833129373</v>
      </c>
      <c r="E4358" s="104">
        <f t="shared" ca="1" si="541"/>
        <v>4.5988290191174448</v>
      </c>
      <c r="F4358" s="104">
        <f t="shared" ca="1" si="536"/>
        <v>99.367889589847209</v>
      </c>
      <c r="G4358" s="104">
        <f t="shared" si="543"/>
        <v>4348</v>
      </c>
      <c r="H4358" s="104">
        <f t="shared" ca="1" si="537"/>
        <v>99.367889589847209</v>
      </c>
    </row>
    <row r="4359" spans="1:8">
      <c r="A4359" s="104">
        <f t="shared" si="542"/>
        <v>4349</v>
      </c>
      <c r="B4359" s="104">
        <f t="shared" ca="1" si="538"/>
        <v>1.0215995668241864</v>
      </c>
      <c r="C4359" s="104">
        <f t="shared" ca="1" si="539"/>
        <v>1.0315995668241863E-3</v>
      </c>
      <c r="D4359" s="104">
        <f t="shared" ca="1" si="540"/>
        <v>99.994690432696203</v>
      </c>
      <c r="E4359" s="104">
        <f t="shared" ca="1" si="541"/>
        <v>4.5998606186842688</v>
      </c>
      <c r="F4359" s="104">
        <f t="shared" ca="1" si="536"/>
        <v>99.470450353428532</v>
      </c>
      <c r="G4359" s="104">
        <f t="shared" si="543"/>
        <v>4349</v>
      </c>
      <c r="H4359" s="104">
        <f t="shared" ca="1" si="537"/>
        <v>99.470450353428532</v>
      </c>
    </row>
    <row r="4360" spans="1:8">
      <c r="A4360" s="104">
        <f t="shared" si="542"/>
        <v>4350</v>
      </c>
      <c r="B4360" s="104">
        <f t="shared" ca="1" si="538"/>
        <v>-1.0920563277929891</v>
      </c>
      <c r="C4360" s="104">
        <f t="shared" ca="1" si="539"/>
        <v>-1.082056327792989E-3</v>
      </c>
      <c r="D4360" s="104">
        <f t="shared" ca="1" si="540"/>
        <v>99.993608376368414</v>
      </c>
      <c r="E4360" s="104">
        <f t="shared" ca="1" si="541"/>
        <v>4.5987785623564754</v>
      </c>
      <c r="F4360" s="104">
        <f t="shared" ca="1" si="536"/>
        <v>99.362875934481607</v>
      </c>
      <c r="G4360" s="104">
        <f t="shared" si="543"/>
        <v>4350</v>
      </c>
      <c r="H4360" s="104">
        <f t="shared" ca="1" si="537"/>
        <v>99.362875934481607</v>
      </c>
    </row>
    <row r="4361" spans="1:8">
      <c r="A4361" s="104">
        <f t="shared" si="542"/>
        <v>4351</v>
      </c>
      <c r="B4361" s="104">
        <f t="shared" ca="1" si="538"/>
        <v>1.9899402743203143</v>
      </c>
      <c r="C4361" s="104">
        <f t="shared" ca="1" si="539"/>
        <v>1.9999402743203143E-3</v>
      </c>
      <c r="D4361" s="104">
        <f t="shared" ca="1" si="540"/>
        <v>99.995608316642731</v>
      </c>
      <c r="E4361" s="104">
        <f t="shared" ca="1" si="541"/>
        <v>4.6007785026307957</v>
      </c>
      <c r="F4361" s="104">
        <f t="shared" ca="1" si="536"/>
        <v>99.561794598256512</v>
      </c>
      <c r="G4361" s="104">
        <f t="shared" si="543"/>
        <v>4351</v>
      </c>
      <c r="H4361" s="104">
        <f t="shared" ca="1" si="537"/>
        <v>99.561794598256512</v>
      </c>
    </row>
    <row r="4362" spans="1:8">
      <c r="A4362" s="104">
        <f t="shared" si="542"/>
        <v>4352</v>
      </c>
      <c r="B4362" s="104">
        <f t="shared" ca="1" si="538"/>
        <v>2.4893092776089094E-2</v>
      </c>
      <c r="C4362" s="104">
        <f t="shared" ca="1" si="539"/>
        <v>3.4893092776089097E-5</v>
      </c>
      <c r="D4362" s="104">
        <f t="shared" ca="1" si="540"/>
        <v>99.995643209735505</v>
      </c>
      <c r="E4362" s="104">
        <f t="shared" ca="1" si="541"/>
        <v>4.6008133957235717</v>
      </c>
      <c r="F4362" s="104">
        <f t="shared" ref="F4362:F4425" ca="1" si="544">EXP(E4362)</f>
        <v>99.56526867780272</v>
      </c>
      <c r="G4362" s="104">
        <f t="shared" si="543"/>
        <v>4352</v>
      </c>
      <c r="H4362" s="104">
        <f t="shared" ref="H4362:H4425" ca="1" si="545">F4362</f>
        <v>99.56526867780272</v>
      </c>
    </row>
    <row r="4363" spans="1:8">
      <c r="A4363" s="104">
        <f t="shared" si="542"/>
        <v>4353</v>
      </c>
      <c r="B4363" s="104">
        <f t="shared" ref="B4363:B4426" ca="1" si="546">NORMINV(RAND(),0,1)</f>
        <v>0.77428737454436014</v>
      </c>
      <c r="C4363" s="104">
        <f t="shared" ref="C4363:C4426" ca="1" si="547">$E$2+B4363*$C$3</f>
        <v>7.842873745443602E-4</v>
      </c>
      <c r="D4363" s="104">
        <f t="shared" ref="D4363:D4426" ca="1" si="548">D4362+C4363</f>
        <v>99.996427497110048</v>
      </c>
      <c r="E4363" s="104">
        <f t="shared" ref="E4363:E4426" ca="1" si="549">E4362+C4363</f>
        <v>4.6015976830981158</v>
      </c>
      <c r="F4363" s="104">
        <f t="shared" ca="1" si="544"/>
        <v>99.643387090607987</v>
      </c>
      <c r="G4363" s="104">
        <f t="shared" si="543"/>
        <v>4353</v>
      </c>
      <c r="H4363" s="104">
        <f t="shared" ca="1" si="545"/>
        <v>99.643387090607987</v>
      </c>
    </row>
    <row r="4364" spans="1:8">
      <c r="A4364" s="104">
        <f t="shared" ref="A4364:A4427" si="550">A4363+1</f>
        <v>4354</v>
      </c>
      <c r="B4364" s="104">
        <f t="shared" ca="1" si="546"/>
        <v>-8.5391809076345221E-2</v>
      </c>
      <c r="C4364" s="104">
        <f t="shared" ca="1" si="547"/>
        <v>-7.5391809076345224E-5</v>
      </c>
      <c r="D4364" s="104">
        <f t="shared" ca="1" si="548"/>
        <v>99.996352105300971</v>
      </c>
      <c r="E4364" s="104">
        <f t="shared" ca="1" si="549"/>
        <v>4.6015222912890392</v>
      </c>
      <c r="F4364" s="104">
        <f t="shared" ca="1" si="544"/>
        <v>99.635875078568347</v>
      </c>
      <c r="G4364" s="104">
        <f t="shared" ref="G4364:G4427" si="551">G4363+1</f>
        <v>4354</v>
      </c>
      <c r="H4364" s="104">
        <f t="shared" ca="1" si="545"/>
        <v>99.635875078568347</v>
      </c>
    </row>
    <row r="4365" spans="1:8">
      <c r="A4365" s="104">
        <f t="shared" si="550"/>
        <v>4355</v>
      </c>
      <c r="B4365" s="104">
        <f t="shared" ca="1" si="546"/>
        <v>-1.7693445401379932</v>
      </c>
      <c r="C4365" s="104">
        <f t="shared" ca="1" si="547"/>
        <v>-1.7593445401379933E-3</v>
      </c>
      <c r="D4365" s="104">
        <f t="shared" ca="1" si="548"/>
        <v>99.994592760760838</v>
      </c>
      <c r="E4365" s="104">
        <f t="shared" ca="1" si="549"/>
        <v>4.5997629467489016</v>
      </c>
      <c r="F4365" s="104">
        <f t="shared" ca="1" si="544"/>
        <v>99.460735356479674</v>
      </c>
      <c r="G4365" s="104">
        <f t="shared" si="551"/>
        <v>4355</v>
      </c>
      <c r="H4365" s="104">
        <f t="shared" ca="1" si="545"/>
        <v>99.460735356479674</v>
      </c>
    </row>
    <row r="4366" spans="1:8">
      <c r="A4366" s="104">
        <f t="shared" si="550"/>
        <v>4356</v>
      </c>
      <c r="B4366" s="104">
        <f t="shared" ca="1" si="546"/>
        <v>0.63015279162966786</v>
      </c>
      <c r="C4366" s="104">
        <f t="shared" ca="1" si="547"/>
        <v>6.4015279162966791E-4</v>
      </c>
      <c r="D4366" s="104">
        <f t="shared" ca="1" si="548"/>
        <v>99.995232913552471</v>
      </c>
      <c r="E4366" s="104">
        <f t="shared" ca="1" si="549"/>
        <v>4.6004030995405314</v>
      </c>
      <c r="F4366" s="104">
        <f t="shared" ca="1" si="544"/>
        <v>99.524425807510681</v>
      </c>
      <c r="G4366" s="104">
        <f t="shared" si="551"/>
        <v>4356</v>
      </c>
      <c r="H4366" s="104">
        <f t="shared" ca="1" si="545"/>
        <v>99.524425807510681</v>
      </c>
    </row>
    <row r="4367" spans="1:8">
      <c r="A4367" s="104">
        <f t="shared" si="550"/>
        <v>4357</v>
      </c>
      <c r="B4367" s="104">
        <f t="shared" ca="1" si="546"/>
        <v>1.4341298902419757</v>
      </c>
      <c r="C4367" s="104">
        <f t="shared" ca="1" si="547"/>
        <v>1.4441298902419758E-3</v>
      </c>
      <c r="D4367" s="104">
        <f t="shared" ca="1" si="548"/>
        <v>99.996677043442716</v>
      </c>
      <c r="E4367" s="104">
        <f t="shared" ca="1" si="549"/>
        <v>4.6018472294307733</v>
      </c>
      <c r="F4367" s="104">
        <f t="shared" ca="1" si="544"/>
        <v>99.668255835252964</v>
      </c>
      <c r="G4367" s="104">
        <f t="shared" si="551"/>
        <v>4357</v>
      </c>
      <c r="H4367" s="104">
        <f t="shared" ca="1" si="545"/>
        <v>99.668255835252964</v>
      </c>
    </row>
    <row r="4368" spans="1:8">
      <c r="A4368" s="104">
        <f t="shared" si="550"/>
        <v>4358</v>
      </c>
      <c r="B4368" s="104">
        <f t="shared" ca="1" si="546"/>
        <v>0.47797027660384406</v>
      </c>
      <c r="C4368" s="104">
        <f t="shared" ca="1" si="547"/>
        <v>4.8797027660384411E-4</v>
      </c>
      <c r="D4368" s="104">
        <f t="shared" ca="1" si="548"/>
        <v>99.997165013719325</v>
      </c>
      <c r="E4368" s="104">
        <f t="shared" ca="1" si="549"/>
        <v>4.6023351997073769</v>
      </c>
      <c r="F4368" s="104">
        <f t="shared" ca="1" si="544"/>
        <v>99.716902849804782</v>
      </c>
      <c r="G4368" s="104">
        <f t="shared" si="551"/>
        <v>4358</v>
      </c>
      <c r="H4368" s="104">
        <f t="shared" ca="1" si="545"/>
        <v>99.716902849804782</v>
      </c>
    </row>
    <row r="4369" spans="1:8">
      <c r="A4369" s="104">
        <f t="shared" si="550"/>
        <v>4359</v>
      </c>
      <c r="B4369" s="104">
        <f t="shared" ca="1" si="546"/>
        <v>1.0291138757349581</v>
      </c>
      <c r="C4369" s="104">
        <f t="shared" ca="1" si="547"/>
        <v>1.039113875734958E-3</v>
      </c>
      <c r="D4369" s="104">
        <f t="shared" ca="1" si="548"/>
        <v>99.998204127595059</v>
      </c>
      <c r="E4369" s="104">
        <f t="shared" ca="1" si="549"/>
        <v>4.603374313583112</v>
      </c>
      <c r="F4369" s="104">
        <f t="shared" ca="1" si="544"/>
        <v>99.820573920897274</v>
      </c>
      <c r="G4369" s="104">
        <f t="shared" si="551"/>
        <v>4359</v>
      </c>
      <c r="H4369" s="104">
        <f t="shared" ca="1" si="545"/>
        <v>99.820573920897274</v>
      </c>
    </row>
    <row r="4370" spans="1:8">
      <c r="A4370" s="104">
        <f t="shared" si="550"/>
        <v>4360</v>
      </c>
      <c r="B4370" s="104">
        <f t="shared" ca="1" si="546"/>
        <v>0.43518935216834254</v>
      </c>
      <c r="C4370" s="104">
        <f t="shared" ca="1" si="547"/>
        <v>4.4518935216834258E-4</v>
      </c>
      <c r="D4370" s="104">
        <f t="shared" ca="1" si="548"/>
        <v>99.998649316947223</v>
      </c>
      <c r="E4370" s="104">
        <f t="shared" ca="1" si="549"/>
        <v>4.6038195029352806</v>
      </c>
      <c r="F4370" s="104">
        <f t="shared" ca="1" si="544"/>
        <v>99.865022870899722</v>
      </c>
      <c r="G4370" s="104">
        <f t="shared" si="551"/>
        <v>4360</v>
      </c>
      <c r="H4370" s="104">
        <f t="shared" ca="1" si="545"/>
        <v>99.865022870899722</v>
      </c>
    </row>
    <row r="4371" spans="1:8">
      <c r="A4371" s="104">
        <f t="shared" si="550"/>
        <v>4361</v>
      </c>
      <c r="B4371" s="104">
        <f t="shared" ca="1" si="546"/>
        <v>2.2373998311765284</v>
      </c>
      <c r="C4371" s="104">
        <f t="shared" ca="1" si="547"/>
        <v>2.2473998311765284E-3</v>
      </c>
      <c r="D4371" s="104">
        <f t="shared" ca="1" si="548"/>
        <v>100.0008967167784</v>
      </c>
      <c r="E4371" s="104">
        <f t="shared" ca="1" si="549"/>
        <v>4.6060669027664574</v>
      </c>
      <c r="F4371" s="104">
        <f t="shared" ca="1" si="544"/>
        <v>100.08971189490583</v>
      </c>
      <c r="G4371" s="104">
        <f t="shared" si="551"/>
        <v>4361</v>
      </c>
      <c r="H4371" s="104">
        <f t="shared" ca="1" si="545"/>
        <v>100.08971189490583</v>
      </c>
    </row>
    <row r="4372" spans="1:8">
      <c r="A4372" s="104">
        <f t="shared" si="550"/>
        <v>4362</v>
      </c>
      <c r="B4372" s="104">
        <f t="shared" ca="1" si="546"/>
        <v>-0.34062693852797221</v>
      </c>
      <c r="C4372" s="104">
        <f t="shared" ca="1" si="547"/>
        <v>-3.3062693852797218E-4</v>
      </c>
      <c r="D4372" s="104">
        <f t="shared" ca="1" si="548"/>
        <v>100.00056608983986</v>
      </c>
      <c r="E4372" s="104">
        <f t="shared" ca="1" si="549"/>
        <v>4.6057362758279297</v>
      </c>
      <c r="F4372" s="104">
        <f t="shared" ca="1" si="544"/>
        <v>100.05662500989305</v>
      </c>
      <c r="G4372" s="104">
        <f t="shared" si="551"/>
        <v>4362</v>
      </c>
      <c r="H4372" s="104">
        <f t="shared" ca="1" si="545"/>
        <v>100.05662500989305</v>
      </c>
    </row>
    <row r="4373" spans="1:8">
      <c r="A4373" s="104">
        <f t="shared" si="550"/>
        <v>4363</v>
      </c>
      <c r="B4373" s="104">
        <f t="shared" ca="1" si="546"/>
        <v>6.29306577037341E-2</v>
      </c>
      <c r="C4373" s="104">
        <f t="shared" ca="1" si="547"/>
        <v>7.2930657703734094E-5</v>
      </c>
      <c r="D4373" s="104">
        <f t="shared" ca="1" si="548"/>
        <v>100.00063902049757</v>
      </c>
      <c r="E4373" s="104">
        <f t="shared" ca="1" si="549"/>
        <v>4.6058092064856337</v>
      </c>
      <c r="F4373" s="104">
        <f t="shared" ca="1" si="544"/>
        <v>100.06392247146378</v>
      </c>
      <c r="G4373" s="104">
        <f t="shared" si="551"/>
        <v>4363</v>
      </c>
      <c r="H4373" s="104">
        <f t="shared" ca="1" si="545"/>
        <v>100.06392247146378</v>
      </c>
    </row>
    <row r="4374" spans="1:8">
      <c r="A4374" s="104">
        <f t="shared" si="550"/>
        <v>4364</v>
      </c>
      <c r="B4374" s="104">
        <f t="shared" ca="1" si="546"/>
        <v>-0.82076198963884495</v>
      </c>
      <c r="C4374" s="104">
        <f t="shared" ca="1" si="547"/>
        <v>-8.1076198963884495E-4</v>
      </c>
      <c r="D4374" s="104">
        <f t="shared" ca="1" si="548"/>
        <v>99.999828258507932</v>
      </c>
      <c r="E4374" s="104">
        <f t="shared" ca="1" si="549"/>
        <v>4.6049984444959948</v>
      </c>
      <c r="F4374" s="104">
        <f t="shared" ca="1" si="544"/>
        <v>99.982827325462935</v>
      </c>
      <c r="G4374" s="104">
        <f t="shared" si="551"/>
        <v>4364</v>
      </c>
      <c r="H4374" s="104">
        <f t="shared" ca="1" si="545"/>
        <v>99.982827325462935</v>
      </c>
    </row>
    <row r="4375" spans="1:8">
      <c r="A4375" s="104">
        <f t="shared" si="550"/>
        <v>4365</v>
      </c>
      <c r="B4375" s="104">
        <f t="shared" ca="1" si="546"/>
        <v>0.50450854785075627</v>
      </c>
      <c r="C4375" s="104">
        <f t="shared" ca="1" si="547"/>
        <v>5.145085478507563E-4</v>
      </c>
      <c r="D4375" s="104">
        <f t="shared" ca="1" si="548"/>
        <v>100.00034276705578</v>
      </c>
      <c r="E4375" s="104">
        <f t="shared" ca="1" si="549"/>
        <v>4.6055129530438457</v>
      </c>
      <c r="F4375" s="104">
        <f t="shared" ca="1" si="544"/>
        <v>100.0342825807094</v>
      </c>
      <c r="G4375" s="104">
        <f t="shared" si="551"/>
        <v>4365</v>
      </c>
      <c r="H4375" s="104">
        <f t="shared" ca="1" si="545"/>
        <v>100.0342825807094</v>
      </c>
    </row>
    <row r="4376" spans="1:8">
      <c r="A4376" s="104">
        <f t="shared" si="550"/>
        <v>4366</v>
      </c>
      <c r="B4376" s="104">
        <f t="shared" ca="1" si="546"/>
        <v>0.63576450656183203</v>
      </c>
      <c r="C4376" s="104">
        <f t="shared" ca="1" si="547"/>
        <v>6.4576450656183204E-4</v>
      </c>
      <c r="D4376" s="104">
        <f t="shared" ca="1" si="548"/>
        <v>100.00098853156234</v>
      </c>
      <c r="E4376" s="104">
        <f t="shared" ca="1" si="549"/>
        <v>4.6061587175504073</v>
      </c>
      <c r="F4376" s="104">
        <f t="shared" ca="1" si="544"/>
        <v>100.09890203206785</v>
      </c>
      <c r="G4376" s="104">
        <f t="shared" si="551"/>
        <v>4366</v>
      </c>
      <c r="H4376" s="104">
        <f t="shared" ca="1" si="545"/>
        <v>100.09890203206785</v>
      </c>
    </row>
    <row r="4377" spans="1:8">
      <c r="A4377" s="104">
        <f t="shared" si="550"/>
        <v>4367</v>
      </c>
      <c r="B4377" s="104">
        <f t="shared" ca="1" si="546"/>
        <v>1.1046418618564151</v>
      </c>
      <c r="C4377" s="104">
        <f t="shared" ca="1" si="547"/>
        <v>1.1146418618564152E-3</v>
      </c>
      <c r="D4377" s="104">
        <f t="shared" ca="1" si="548"/>
        <v>100.0021031734242</v>
      </c>
      <c r="E4377" s="104">
        <f t="shared" ca="1" si="549"/>
        <v>4.6072733594122637</v>
      </c>
      <c r="F4377" s="104">
        <f t="shared" ca="1" si="544"/>
        <v>100.2105386644722</v>
      </c>
      <c r="G4377" s="104">
        <f t="shared" si="551"/>
        <v>4367</v>
      </c>
      <c r="H4377" s="104">
        <f t="shared" ca="1" si="545"/>
        <v>100.2105386644722</v>
      </c>
    </row>
    <row r="4378" spans="1:8">
      <c r="A4378" s="104">
        <f t="shared" si="550"/>
        <v>4368</v>
      </c>
      <c r="B4378" s="104">
        <f t="shared" ca="1" si="546"/>
        <v>-0.27015411915603638</v>
      </c>
      <c r="C4378" s="104">
        <f t="shared" ca="1" si="547"/>
        <v>-2.6015411915603635E-4</v>
      </c>
      <c r="D4378" s="104">
        <f t="shared" ca="1" si="548"/>
        <v>100.00184301930504</v>
      </c>
      <c r="E4378" s="104">
        <f t="shared" ca="1" si="549"/>
        <v>4.6070132052931072</v>
      </c>
      <c r="F4378" s="104">
        <f t="shared" ca="1" si="544"/>
        <v>100.18447187089463</v>
      </c>
      <c r="G4378" s="104">
        <f t="shared" si="551"/>
        <v>4368</v>
      </c>
      <c r="H4378" s="104">
        <f t="shared" ca="1" si="545"/>
        <v>100.18447187089463</v>
      </c>
    </row>
    <row r="4379" spans="1:8">
      <c r="A4379" s="104">
        <f t="shared" si="550"/>
        <v>4369</v>
      </c>
      <c r="B4379" s="104">
        <f t="shared" ca="1" si="546"/>
        <v>1.0737559416018212</v>
      </c>
      <c r="C4379" s="104">
        <f t="shared" ca="1" si="547"/>
        <v>1.0837559416018213E-3</v>
      </c>
      <c r="D4379" s="104">
        <f t="shared" ca="1" si="548"/>
        <v>100.00292677524665</v>
      </c>
      <c r="E4379" s="104">
        <f t="shared" ca="1" si="549"/>
        <v>4.6080969612347094</v>
      </c>
      <c r="F4379" s="104">
        <f t="shared" ca="1" si="544"/>
        <v>100.29310624348152</v>
      </c>
      <c r="G4379" s="104">
        <f t="shared" si="551"/>
        <v>4369</v>
      </c>
      <c r="H4379" s="104">
        <f t="shared" ca="1" si="545"/>
        <v>100.29310624348152</v>
      </c>
    </row>
    <row r="4380" spans="1:8">
      <c r="A4380" s="104">
        <f t="shared" si="550"/>
        <v>4370</v>
      </c>
      <c r="B4380" s="104">
        <f t="shared" ca="1" si="546"/>
        <v>-1.3491763724950507</v>
      </c>
      <c r="C4380" s="104">
        <f t="shared" ca="1" si="547"/>
        <v>-1.3391763724950507E-3</v>
      </c>
      <c r="D4380" s="104">
        <f t="shared" ca="1" si="548"/>
        <v>100.00158759887415</v>
      </c>
      <c r="E4380" s="104">
        <f t="shared" ca="1" si="549"/>
        <v>4.6067577848622143</v>
      </c>
      <c r="F4380" s="104">
        <f t="shared" ca="1" si="544"/>
        <v>100.15888597763963</v>
      </c>
      <c r="G4380" s="104">
        <f t="shared" si="551"/>
        <v>4370</v>
      </c>
      <c r="H4380" s="104">
        <f t="shared" ca="1" si="545"/>
        <v>100.15888597763963</v>
      </c>
    </row>
    <row r="4381" spans="1:8">
      <c r="A4381" s="104">
        <f t="shared" si="550"/>
        <v>4371</v>
      </c>
      <c r="B4381" s="104">
        <f t="shared" ca="1" si="546"/>
        <v>-4.2126642712743814E-2</v>
      </c>
      <c r="C4381" s="104">
        <f t="shared" ca="1" si="547"/>
        <v>-3.2126642712743815E-5</v>
      </c>
      <c r="D4381" s="104">
        <f t="shared" ca="1" si="548"/>
        <v>100.00155547223144</v>
      </c>
      <c r="E4381" s="104">
        <f t="shared" ca="1" si="549"/>
        <v>4.606725658219502</v>
      </c>
      <c r="F4381" s="104">
        <f t="shared" ca="1" si="544"/>
        <v>100.15566826058286</v>
      </c>
      <c r="G4381" s="104">
        <f t="shared" si="551"/>
        <v>4371</v>
      </c>
      <c r="H4381" s="104">
        <f t="shared" ca="1" si="545"/>
        <v>100.15566826058286</v>
      </c>
    </row>
    <row r="4382" spans="1:8">
      <c r="A4382" s="104">
        <f t="shared" si="550"/>
        <v>4372</v>
      </c>
      <c r="B4382" s="104">
        <f t="shared" ca="1" si="546"/>
        <v>-8.6791806817195505E-2</v>
      </c>
      <c r="C4382" s="104">
        <f t="shared" ca="1" si="547"/>
        <v>-7.6791806817195509E-5</v>
      </c>
      <c r="D4382" s="104">
        <f t="shared" ca="1" si="548"/>
        <v>100.00147868042463</v>
      </c>
      <c r="E4382" s="104">
        <f t="shared" ca="1" si="549"/>
        <v>4.6066488664126846</v>
      </c>
      <c r="F4382" s="104">
        <f t="shared" ca="1" si="544"/>
        <v>100.14797742115462</v>
      </c>
      <c r="G4382" s="104">
        <f t="shared" si="551"/>
        <v>4372</v>
      </c>
      <c r="H4382" s="104">
        <f t="shared" ca="1" si="545"/>
        <v>100.14797742115462</v>
      </c>
    </row>
    <row r="4383" spans="1:8">
      <c r="A4383" s="104">
        <f t="shared" si="550"/>
        <v>4373</v>
      </c>
      <c r="B4383" s="104">
        <f t="shared" ca="1" si="546"/>
        <v>0.22972723455232585</v>
      </c>
      <c r="C4383" s="104">
        <f t="shared" ca="1" si="547"/>
        <v>2.3972723455232585E-4</v>
      </c>
      <c r="D4383" s="104">
        <f t="shared" ca="1" si="548"/>
        <v>100.00171840765918</v>
      </c>
      <c r="E4383" s="104">
        <f t="shared" ca="1" si="549"/>
        <v>4.6068885936472368</v>
      </c>
      <c r="F4383" s="104">
        <f t="shared" ca="1" si="544"/>
        <v>100.17198849676718</v>
      </c>
      <c r="G4383" s="104">
        <f t="shared" si="551"/>
        <v>4373</v>
      </c>
      <c r="H4383" s="104">
        <f t="shared" ca="1" si="545"/>
        <v>100.17198849676718</v>
      </c>
    </row>
    <row r="4384" spans="1:8">
      <c r="A4384" s="104">
        <f t="shared" si="550"/>
        <v>4374</v>
      </c>
      <c r="B4384" s="104">
        <f t="shared" ca="1" si="546"/>
        <v>-1.410816299315953</v>
      </c>
      <c r="C4384" s="104">
        <f t="shared" ca="1" si="547"/>
        <v>-1.4008162993159529E-3</v>
      </c>
      <c r="D4384" s="104">
        <f t="shared" ca="1" si="548"/>
        <v>100.00031759135987</v>
      </c>
      <c r="E4384" s="104">
        <f t="shared" ca="1" si="549"/>
        <v>4.6054877773479213</v>
      </c>
      <c r="F4384" s="104">
        <f t="shared" ca="1" si="544"/>
        <v>100.03176417973052</v>
      </c>
      <c r="G4384" s="104">
        <f t="shared" si="551"/>
        <v>4374</v>
      </c>
      <c r="H4384" s="104">
        <f t="shared" ca="1" si="545"/>
        <v>100.03176417973052</v>
      </c>
    </row>
    <row r="4385" spans="1:8">
      <c r="A4385" s="104">
        <f t="shared" si="550"/>
        <v>4375</v>
      </c>
      <c r="B4385" s="104">
        <f t="shared" ca="1" si="546"/>
        <v>1.1101341746895033</v>
      </c>
      <c r="C4385" s="104">
        <f t="shared" ca="1" si="547"/>
        <v>1.1201341746895034E-3</v>
      </c>
      <c r="D4385" s="104">
        <f t="shared" ca="1" si="548"/>
        <v>100.00143772553456</v>
      </c>
      <c r="E4385" s="104">
        <f t="shared" ca="1" si="549"/>
        <v>4.6066079115226106</v>
      </c>
      <c r="F4385" s="104">
        <f t="shared" ca="1" si="544"/>
        <v>100.14387595573632</v>
      </c>
      <c r="G4385" s="104">
        <f t="shared" si="551"/>
        <v>4375</v>
      </c>
      <c r="H4385" s="104">
        <f t="shared" ca="1" si="545"/>
        <v>100.14387595573632</v>
      </c>
    </row>
    <row r="4386" spans="1:8">
      <c r="A4386" s="104">
        <f t="shared" si="550"/>
        <v>4376</v>
      </c>
      <c r="B4386" s="104">
        <f t="shared" ca="1" si="546"/>
        <v>0.27863148837126261</v>
      </c>
      <c r="C4386" s="104">
        <f t="shared" ca="1" si="547"/>
        <v>2.8863148837126267E-4</v>
      </c>
      <c r="D4386" s="104">
        <f t="shared" ca="1" si="548"/>
        <v>100.00172635702293</v>
      </c>
      <c r="E4386" s="104">
        <f t="shared" ca="1" si="549"/>
        <v>4.6068965430109818</v>
      </c>
      <c r="F4386" s="104">
        <f t="shared" ca="1" si="544"/>
        <v>100.17278480350588</v>
      </c>
      <c r="G4386" s="104">
        <f t="shared" si="551"/>
        <v>4376</v>
      </c>
      <c r="H4386" s="104">
        <f t="shared" ca="1" si="545"/>
        <v>100.17278480350588</v>
      </c>
    </row>
    <row r="4387" spans="1:8">
      <c r="A4387" s="104">
        <f t="shared" si="550"/>
        <v>4377</v>
      </c>
      <c r="B4387" s="104">
        <f t="shared" ca="1" si="546"/>
        <v>0.7330052979554329</v>
      </c>
      <c r="C4387" s="104">
        <f t="shared" ca="1" si="547"/>
        <v>7.4300529795543293E-4</v>
      </c>
      <c r="D4387" s="104">
        <f t="shared" ca="1" si="548"/>
        <v>100.00246936232088</v>
      </c>
      <c r="E4387" s="104">
        <f t="shared" ca="1" si="549"/>
        <v>4.6076395483089376</v>
      </c>
      <c r="F4387" s="104">
        <f t="shared" ca="1" si="544"/>
        <v>100.24724137071246</v>
      </c>
      <c r="G4387" s="104">
        <f t="shared" si="551"/>
        <v>4377</v>
      </c>
      <c r="H4387" s="104">
        <f t="shared" ca="1" si="545"/>
        <v>100.24724137071246</v>
      </c>
    </row>
    <row r="4388" spans="1:8">
      <c r="A4388" s="104">
        <f t="shared" si="550"/>
        <v>4378</v>
      </c>
      <c r="B4388" s="104">
        <f t="shared" ca="1" si="546"/>
        <v>0.41223098348235931</v>
      </c>
      <c r="C4388" s="104">
        <f t="shared" ca="1" si="547"/>
        <v>4.2223098348235935E-4</v>
      </c>
      <c r="D4388" s="104">
        <f t="shared" ca="1" si="548"/>
        <v>100.00289159330437</v>
      </c>
      <c r="E4388" s="104">
        <f t="shared" ca="1" si="549"/>
        <v>4.6080617792924201</v>
      </c>
      <c r="F4388" s="104">
        <f t="shared" ca="1" si="544"/>
        <v>100.28957779927478</v>
      </c>
      <c r="G4388" s="104">
        <f t="shared" si="551"/>
        <v>4378</v>
      </c>
      <c r="H4388" s="104">
        <f t="shared" ca="1" si="545"/>
        <v>100.28957779927478</v>
      </c>
    </row>
    <row r="4389" spans="1:8">
      <c r="A4389" s="104">
        <f t="shared" si="550"/>
        <v>4379</v>
      </c>
      <c r="B4389" s="104">
        <f t="shared" ca="1" si="546"/>
        <v>0.40786873984545347</v>
      </c>
      <c r="C4389" s="104">
        <f t="shared" ca="1" si="547"/>
        <v>4.1786873984545351E-4</v>
      </c>
      <c r="D4389" s="104">
        <f t="shared" ca="1" si="548"/>
        <v>100.00330946204421</v>
      </c>
      <c r="E4389" s="104">
        <f t="shared" ca="1" si="549"/>
        <v>4.6084796480322652</v>
      </c>
      <c r="F4389" s="104">
        <f t="shared" ca="1" si="544"/>
        <v>100.3314944359855</v>
      </c>
      <c r="G4389" s="104">
        <f t="shared" si="551"/>
        <v>4379</v>
      </c>
      <c r="H4389" s="104">
        <f t="shared" ca="1" si="545"/>
        <v>100.3314944359855</v>
      </c>
    </row>
    <row r="4390" spans="1:8">
      <c r="A4390" s="104">
        <f t="shared" si="550"/>
        <v>4380</v>
      </c>
      <c r="B4390" s="104">
        <f t="shared" ca="1" si="546"/>
        <v>0.28448093927781071</v>
      </c>
      <c r="C4390" s="104">
        <f t="shared" ca="1" si="547"/>
        <v>2.9448093927781076E-4</v>
      </c>
      <c r="D4390" s="104">
        <f t="shared" ca="1" si="548"/>
        <v>100.00360394298349</v>
      </c>
      <c r="E4390" s="104">
        <f t="shared" ca="1" si="549"/>
        <v>4.6087741289715431</v>
      </c>
      <c r="F4390" s="104">
        <f t="shared" ca="1" si="544"/>
        <v>100.36104449945785</v>
      </c>
      <c r="G4390" s="104">
        <f t="shared" si="551"/>
        <v>4380</v>
      </c>
      <c r="H4390" s="104">
        <f t="shared" ca="1" si="545"/>
        <v>100.36104449945785</v>
      </c>
    </row>
    <row r="4391" spans="1:8">
      <c r="A4391" s="104">
        <f t="shared" si="550"/>
        <v>4381</v>
      </c>
      <c r="B4391" s="104">
        <f t="shared" ca="1" si="546"/>
        <v>-1.522619969964973</v>
      </c>
      <c r="C4391" s="104">
        <f t="shared" ca="1" si="547"/>
        <v>-1.5126199699649729E-3</v>
      </c>
      <c r="D4391" s="104">
        <f t="shared" ca="1" si="548"/>
        <v>100.00209132301353</v>
      </c>
      <c r="E4391" s="104">
        <f t="shared" ca="1" si="549"/>
        <v>4.607261509001578</v>
      </c>
      <c r="F4391" s="104">
        <f t="shared" ca="1" si="544"/>
        <v>100.20935113547036</v>
      </c>
      <c r="G4391" s="104">
        <f t="shared" si="551"/>
        <v>4381</v>
      </c>
      <c r="H4391" s="104">
        <f t="shared" ca="1" si="545"/>
        <v>100.20935113547036</v>
      </c>
    </row>
    <row r="4392" spans="1:8">
      <c r="A4392" s="104">
        <f t="shared" si="550"/>
        <v>4382</v>
      </c>
      <c r="B4392" s="104">
        <f t="shared" ca="1" si="546"/>
        <v>2.2742973564783426</v>
      </c>
      <c r="C4392" s="104">
        <f t="shared" ca="1" si="547"/>
        <v>2.2842973564783427E-3</v>
      </c>
      <c r="D4392" s="104">
        <f t="shared" ca="1" si="548"/>
        <v>100.00437562037001</v>
      </c>
      <c r="E4392" s="104">
        <f t="shared" ca="1" si="549"/>
        <v>4.6095458063580566</v>
      </c>
      <c r="F4392" s="104">
        <f t="shared" ca="1" si="544"/>
        <v>100.43852073747071</v>
      </c>
      <c r="G4392" s="104">
        <f t="shared" si="551"/>
        <v>4382</v>
      </c>
      <c r="H4392" s="104">
        <f t="shared" ca="1" si="545"/>
        <v>100.43852073747071</v>
      </c>
    </row>
    <row r="4393" spans="1:8">
      <c r="A4393" s="104">
        <f t="shared" si="550"/>
        <v>4383</v>
      </c>
      <c r="B4393" s="104">
        <f t="shared" ca="1" si="546"/>
        <v>-0.74697120710199716</v>
      </c>
      <c r="C4393" s="104">
        <f t="shared" ca="1" si="547"/>
        <v>-7.3697120710199712E-4</v>
      </c>
      <c r="D4393" s="104">
        <f t="shared" ca="1" si="548"/>
        <v>100.00363864916291</v>
      </c>
      <c r="E4393" s="104">
        <f t="shared" ca="1" si="549"/>
        <v>4.6088088351509544</v>
      </c>
      <c r="F4393" s="104">
        <f t="shared" ca="1" si="544"/>
        <v>100.36452770831823</v>
      </c>
      <c r="G4393" s="104">
        <f t="shared" si="551"/>
        <v>4383</v>
      </c>
      <c r="H4393" s="104">
        <f t="shared" ca="1" si="545"/>
        <v>100.36452770831823</v>
      </c>
    </row>
    <row r="4394" spans="1:8">
      <c r="A4394" s="104">
        <f t="shared" si="550"/>
        <v>4384</v>
      </c>
      <c r="B4394" s="104">
        <f t="shared" ca="1" si="546"/>
        <v>-0.96390045821242887</v>
      </c>
      <c r="C4394" s="104">
        <f t="shared" ca="1" si="547"/>
        <v>-9.5390045821242887E-4</v>
      </c>
      <c r="D4394" s="104">
        <f t="shared" ca="1" si="548"/>
        <v>100.0026847487047</v>
      </c>
      <c r="E4394" s="104">
        <f t="shared" ca="1" si="549"/>
        <v>4.6078549346927415</v>
      </c>
      <c r="F4394" s="104">
        <f t="shared" ca="1" si="544"/>
        <v>100.26883558698421</v>
      </c>
      <c r="G4394" s="104">
        <f t="shared" si="551"/>
        <v>4384</v>
      </c>
      <c r="H4394" s="104">
        <f t="shared" ca="1" si="545"/>
        <v>100.26883558698421</v>
      </c>
    </row>
    <row r="4395" spans="1:8">
      <c r="A4395" s="104">
        <f t="shared" si="550"/>
        <v>4385</v>
      </c>
      <c r="B4395" s="104">
        <f t="shared" ca="1" si="546"/>
        <v>0.70619216204373858</v>
      </c>
      <c r="C4395" s="104">
        <f t="shared" ca="1" si="547"/>
        <v>7.1619216204373861E-4</v>
      </c>
      <c r="D4395" s="104">
        <f t="shared" ca="1" si="548"/>
        <v>100.00340094086674</v>
      </c>
      <c r="E4395" s="104">
        <f t="shared" ca="1" si="549"/>
        <v>4.6085711268547849</v>
      </c>
      <c r="F4395" s="104">
        <f t="shared" ca="1" si="544"/>
        <v>100.34067306277673</v>
      </c>
      <c r="G4395" s="104">
        <f t="shared" si="551"/>
        <v>4385</v>
      </c>
      <c r="H4395" s="104">
        <f t="shared" ca="1" si="545"/>
        <v>100.34067306277673</v>
      </c>
    </row>
    <row r="4396" spans="1:8">
      <c r="A4396" s="104">
        <f t="shared" si="550"/>
        <v>4386</v>
      </c>
      <c r="B4396" s="104">
        <f t="shared" ca="1" si="546"/>
        <v>-9.7587581516858979E-2</v>
      </c>
      <c r="C4396" s="104">
        <f t="shared" ca="1" si="547"/>
        <v>-8.7587581516858985E-5</v>
      </c>
      <c r="D4396" s="104">
        <f t="shared" ca="1" si="548"/>
        <v>100.00331335328522</v>
      </c>
      <c r="E4396" s="104">
        <f t="shared" ca="1" si="549"/>
        <v>4.6084835392732684</v>
      </c>
      <c r="F4396" s="104">
        <f t="shared" ca="1" si="544"/>
        <v>100.33188485077015</v>
      </c>
      <c r="G4396" s="104">
        <f t="shared" si="551"/>
        <v>4386</v>
      </c>
      <c r="H4396" s="104">
        <f t="shared" ca="1" si="545"/>
        <v>100.33188485077015</v>
      </c>
    </row>
    <row r="4397" spans="1:8">
      <c r="A4397" s="104">
        <f t="shared" si="550"/>
        <v>4387</v>
      </c>
      <c r="B4397" s="104">
        <f t="shared" ca="1" si="546"/>
        <v>1.1159397831358859</v>
      </c>
      <c r="C4397" s="104">
        <f t="shared" ca="1" si="547"/>
        <v>1.1259397831358861E-3</v>
      </c>
      <c r="D4397" s="104">
        <f t="shared" ca="1" si="548"/>
        <v>100.00443929306836</v>
      </c>
      <c r="E4397" s="104">
        <f t="shared" ca="1" si="549"/>
        <v>4.6096094790564042</v>
      </c>
      <c r="F4397" s="104">
        <f t="shared" ca="1" si="544"/>
        <v>100.44491613270799</v>
      </c>
      <c r="G4397" s="104">
        <f t="shared" si="551"/>
        <v>4387</v>
      </c>
      <c r="H4397" s="104">
        <f t="shared" ca="1" si="545"/>
        <v>100.44491613270799</v>
      </c>
    </row>
    <row r="4398" spans="1:8">
      <c r="A4398" s="104">
        <f t="shared" si="550"/>
        <v>4388</v>
      </c>
      <c r="B4398" s="104">
        <f t="shared" ca="1" si="546"/>
        <v>1.1072025418863642</v>
      </c>
      <c r="C4398" s="104">
        <f t="shared" ca="1" si="547"/>
        <v>1.1172025418863642E-3</v>
      </c>
      <c r="D4398" s="104">
        <f t="shared" ca="1" si="548"/>
        <v>100.00555649561025</v>
      </c>
      <c r="E4398" s="104">
        <f t="shared" ca="1" si="549"/>
        <v>4.6107266815982904</v>
      </c>
      <c r="F4398" s="104">
        <f t="shared" ca="1" si="544"/>
        <v>100.55719615641648</v>
      </c>
      <c r="G4398" s="104">
        <f t="shared" si="551"/>
        <v>4388</v>
      </c>
      <c r="H4398" s="104">
        <f t="shared" ca="1" si="545"/>
        <v>100.55719615641648</v>
      </c>
    </row>
    <row r="4399" spans="1:8">
      <c r="A4399" s="104">
        <f t="shared" si="550"/>
        <v>4389</v>
      </c>
      <c r="B4399" s="104">
        <f t="shared" ca="1" si="546"/>
        <v>-1.9141496750347673</v>
      </c>
      <c r="C4399" s="104">
        <f t="shared" ca="1" si="547"/>
        <v>-1.9041496750347674E-3</v>
      </c>
      <c r="D4399" s="104">
        <f t="shared" ca="1" si="548"/>
        <v>100.00365234593521</v>
      </c>
      <c r="E4399" s="104">
        <f t="shared" ca="1" si="549"/>
        <v>4.6088225319232556</v>
      </c>
      <c r="F4399" s="104">
        <f t="shared" ca="1" si="544"/>
        <v>100.36590238781569</v>
      </c>
      <c r="G4399" s="104">
        <f t="shared" si="551"/>
        <v>4389</v>
      </c>
      <c r="H4399" s="104">
        <f t="shared" ca="1" si="545"/>
        <v>100.36590238781569</v>
      </c>
    </row>
    <row r="4400" spans="1:8">
      <c r="A4400" s="104">
        <f t="shared" si="550"/>
        <v>4390</v>
      </c>
      <c r="B4400" s="104">
        <f t="shared" ca="1" si="546"/>
        <v>-0.35041922680367465</v>
      </c>
      <c r="C4400" s="104">
        <f t="shared" ca="1" si="547"/>
        <v>-3.4041922680367464E-4</v>
      </c>
      <c r="D4400" s="104">
        <f t="shared" ca="1" si="548"/>
        <v>100.00331192670841</v>
      </c>
      <c r="E4400" s="104">
        <f t="shared" ca="1" si="549"/>
        <v>4.6084821126964517</v>
      </c>
      <c r="F4400" s="104">
        <f t="shared" ca="1" si="544"/>
        <v>100.33174171973135</v>
      </c>
      <c r="G4400" s="104">
        <f t="shared" si="551"/>
        <v>4390</v>
      </c>
      <c r="H4400" s="104">
        <f t="shared" ca="1" si="545"/>
        <v>100.33174171973135</v>
      </c>
    </row>
    <row r="4401" spans="1:8">
      <c r="A4401" s="104">
        <f t="shared" si="550"/>
        <v>4391</v>
      </c>
      <c r="B4401" s="104">
        <f t="shared" ca="1" si="546"/>
        <v>-2.2506673354023427E-2</v>
      </c>
      <c r="C4401" s="104">
        <f t="shared" ca="1" si="547"/>
        <v>-1.2506673354023425E-5</v>
      </c>
      <c r="D4401" s="104">
        <f t="shared" ca="1" si="548"/>
        <v>100.00329942003505</v>
      </c>
      <c r="E4401" s="104">
        <f t="shared" ca="1" si="549"/>
        <v>4.6084696060230979</v>
      </c>
      <c r="F4401" s="104">
        <f t="shared" ca="1" si="544"/>
        <v>100.3304869112574</v>
      </c>
      <c r="G4401" s="104">
        <f t="shared" si="551"/>
        <v>4391</v>
      </c>
      <c r="H4401" s="104">
        <f t="shared" ca="1" si="545"/>
        <v>100.3304869112574</v>
      </c>
    </row>
    <row r="4402" spans="1:8">
      <c r="A4402" s="104">
        <f t="shared" si="550"/>
        <v>4392</v>
      </c>
      <c r="B4402" s="104">
        <f t="shared" ca="1" si="546"/>
        <v>-6.2815150581307877E-2</v>
      </c>
      <c r="C4402" s="104">
        <f t="shared" ca="1" si="547"/>
        <v>-5.2815150581307882E-5</v>
      </c>
      <c r="D4402" s="104">
        <f t="shared" ca="1" si="548"/>
        <v>100.00324660488447</v>
      </c>
      <c r="E4402" s="104">
        <f t="shared" ca="1" si="549"/>
        <v>4.6084167908725169</v>
      </c>
      <c r="F4402" s="104">
        <f t="shared" ca="1" si="544"/>
        <v>100.3251880814138</v>
      </c>
      <c r="G4402" s="104">
        <f t="shared" si="551"/>
        <v>4392</v>
      </c>
      <c r="H4402" s="104">
        <f t="shared" ca="1" si="545"/>
        <v>100.3251880814138</v>
      </c>
    </row>
    <row r="4403" spans="1:8">
      <c r="A4403" s="104">
        <f t="shared" si="550"/>
        <v>4393</v>
      </c>
      <c r="B4403" s="104">
        <f t="shared" ca="1" si="546"/>
        <v>-1.0880151221188137</v>
      </c>
      <c r="C4403" s="104">
        <f t="shared" ca="1" si="547"/>
        <v>-1.0780151221188136E-3</v>
      </c>
      <c r="D4403" s="104">
        <f t="shared" ca="1" si="548"/>
        <v>100.00216858976235</v>
      </c>
      <c r="E4403" s="104">
        <f t="shared" ca="1" si="549"/>
        <v>4.6073387757503976</v>
      </c>
      <c r="F4403" s="104">
        <f t="shared" ca="1" si="544"/>
        <v>100.21709428537407</v>
      </c>
      <c r="G4403" s="104">
        <f t="shared" si="551"/>
        <v>4393</v>
      </c>
      <c r="H4403" s="104">
        <f t="shared" ca="1" si="545"/>
        <v>100.21709428537407</v>
      </c>
    </row>
    <row r="4404" spans="1:8">
      <c r="A4404" s="104">
        <f t="shared" si="550"/>
        <v>4394</v>
      </c>
      <c r="B4404" s="104">
        <f t="shared" ca="1" si="546"/>
        <v>1.3202435616744714</v>
      </c>
      <c r="C4404" s="104">
        <f t="shared" ca="1" si="547"/>
        <v>1.3302435616744715E-3</v>
      </c>
      <c r="D4404" s="104">
        <f t="shared" ca="1" si="548"/>
        <v>100.00349883332402</v>
      </c>
      <c r="E4404" s="104">
        <f t="shared" ca="1" si="549"/>
        <v>4.6086690193120718</v>
      </c>
      <c r="F4404" s="104">
        <f t="shared" ca="1" si="544"/>
        <v>100.35049613862334</v>
      </c>
      <c r="G4404" s="104">
        <f t="shared" si="551"/>
        <v>4394</v>
      </c>
      <c r="H4404" s="104">
        <f t="shared" ca="1" si="545"/>
        <v>100.35049613862334</v>
      </c>
    </row>
    <row r="4405" spans="1:8">
      <c r="A4405" s="104">
        <f t="shared" si="550"/>
        <v>4395</v>
      </c>
      <c r="B4405" s="104">
        <f t="shared" ca="1" si="546"/>
        <v>-0.59579402517671154</v>
      </c>
      <c r="C4405" s="104">
        <f t="shared" ca="1" si="547"/>
        <v>-5.8579402517671157E-4</v>
      </c>
      <c r="D4405" s="104">
        <f t="shared" ca="1" si="548"/>
        <v>100.00291303929885</v>
      </c>
      <c r="E4405" s="104">
        <f t="shared" ca="1" si="549"/>
        <v>4.6080832252868955</v>
      </c>
      <c r="F4405" s="104">
        <f t="shared" ca="1" si="544"/>
        <v>100.29172863206949</v>
      </c>
      <c r="G4405" s="104">
        <f t="shared" si="551"/>
        <v>4395</v>
      </c>
      <c r="H4405" s="104">
        <f t="shared" ca="1" si="545"/>
        <v>100.29172863206949</v>
      </c>
    </row>
    <row r="4406" spans="1:8">
      <c r="A4406" s="104">
        <f t="shared" si="550"/>
        <v>4396</v>
      </c>
      <c r="B4406" s="104">
        <f t="shared" ca="1" si="546"/>
        <v>-0.10296614800344867</v>
      </c>
      <c r="C4406" s="104">
        <f t="shared" ca="1" si="547"/>
        <v>-9.2966148003448666E-5</v>
      </c>
      <c r="D4406" s="104">
        <f t="shared" ca="1" si="548"/>
        <v>100.00282007315084</v>
      </c>
      <c r="E4406" s="104">
        <f t="shared" ca="1" si="549"/>
        <v>4.6079902591388917</v>
      </c>
      <c r="F4406" s="104">
        <f t="shared" ca="1" si="544"/>
        <v>100.28240532976439</v>
      </c>
      <c r="G4406" s="104">
        <f t="shared" si="551"/>
        <v>4396</v>
      </c>
      <c r="H4406" s="104">
        <f t="shared" ca="1" si="545"/>
        <v>100.28240532976439</v>
      </c>
    </row>
    <row r="4407" spans="1:8">
      <c r="A4407" s="104">
        <f t="shared" si="550"/>
        <v>4397</v>
      </c>
      <c r="B4407" s="104">
        <f t="shared" ca="1" si="546"/>
        <v>-8.6456394393634034E-3</v>
      </c>
      <c r="C4407" s="104">
        <f t="shared" ca="1" si="547"/>
        <v>1.3543605606365971E-6</v>
      </c>
      <c r="D4407" s="104">
        <f t="shared" ca="1" si="548"/>
        <v>100.00282142751141</v>
      </c>
      <c r="E4407" s="104">
        <f t="shared" ca="1" si="549"/>
        <v>4.6079916134994523</v>
      </c>
      <c r="F4407" s="104">
        <f t="shared" ca="1" si="544"/>
        <v>100.28254114839106</v>
      </c>
      <c r="G4407" s="104">
        <f t="shared" si="551"/>
        <v>4397</v>
      </c>
      <c r="H4407" s="104">
        <f t="shared" ca="1" si="545"/>
        <v>100.28254114839106</v>
      </c>
    </row>
    <row r="4408" spans="1:8">
      <c r="A4408" s="104">
        <f t="shared" si="550"/>
        <v>4398</v>
      </c>
      <c r="B4408" s="104">
        <f t="shared" ca="1" si="546"/>
        <v>-0.3092209186759215</v>
      </c>
      <c r="C4408" s="104">
        <f t="shared" ca="1" si="547"/>
        <v>-2.9922091867592147E-4</v>
      </c>
      <c r="D4408" s="104">
        <f t="shared" ca="1" si="548"/>
        <v>100.00252220659273</v>
      </c>
      <c r="E4408" s="104">
        <f t="shared" ca="1" si="549"/>
        <v>4.607692392580776</v>
      </c>
      <c r="F4408" s="104">
        <f t="shared" ca="1" si="544"/>
        <v>100.25253900316002</v>
      </c>
      <c r="G4408" s="104">
        <f t="shared" si="551"/>
        <v>4398</v>
      </c>
      <c r="H4408" s="104">
        <f t="shared" ca="1" si="545"/>
        <v>100.25253900316002</v>
      </c>
    </row>
    <row r="4409" spans="1:8">
      <c r="A4409" s="104">
        <f t="shared" si="550"/>
        <v>4399</v>
      </c>
      <c r="B4409" s="104">
        <f t="shared" ca="1" si="546"/>
        <v>0.82358569661199521</v>
      </c>
      <c r="C4409" s="104">
        <f t="shared" ca="1" si="547"/>
        <v>8.3358569661199527E-4</v>
      </c>
      <c r="D4409" s="104">
        <f t="shared" ca="1" si="548"/>
        <v>100.00335579228934</v>
      </c>
      <c r="E4409" s="104">
        <f t="shared" ca="1" si="549"/>
        <v>4.6085259782773882</v>
      </c>
      <c r="F4409" s="104">
        <f t="shared" ca="1" si="544"/>
        <v>100.3361429263983</v>
      </c>
      <c r="G4409" s="104">
        <f t="shared" si="551"/>
        <v>4399</v>
      </c>
      <c r="H4409" s="104">
        <f t="shared" ca="1" si="545"/>
        <v>100.3361429263983</v>
      </c>
    </row>
    <row r="4410" spans="1:8">
      <c r="A4410" s="104">
        <f t="shared" si="550"/>
        <v>4400</v>
      </c>
      <c r="B4410" s="104">
        <f t="shared" ca="1" si="546"/>
        <v>1.1813861754359629</v>
      </c>
      <c r="C4410" s="104">
        <f t="shared" ca="1" si="547"/>
        <v>1.1913861754359631E-3</v>
      </c>
      <c r="D4410" s="104">
        <f t="shared" ca="1" si="548"/>
        <v>100.00454717846478</v>
      </c>
      <c r="E4410" s="104">
        <f t="shared" ca="1" si="549"/>
        <v>4.6097173644528242</v>
      </c>
      <c r="F4410" s="104">
        <f t="shared" ca="1" si="544"/>
        <v>100.45575325687655</v>
      </c>
      <c r="G4410" s="104">
        <f t="shared" si="551"/>
        <v>4400</v>
      </c>
      <c r="H4410" s="104">
        <f t="shared" ca="1" si="545"/>
        <v>100.45575325687655</v>
      </c>
    </row>
    <row r="4411" spans="1:8">
      <c r="A4411" s="104">
        <f t="shared" si="550"/>
        <v>4401</v>
      </c>
      <c r="B4411" s="104">
        <f t="shared" ca="1" si="546"/>
        <v>0.47715876021391246</v>
      </c>
      <c r="C4411" s="104">
        <f t="shared" ca="1" si="547"/>
        <v>4.8715876021391251E-4</v>
      </c>
      <c r="D4411" s="104">
        <f t="shared" ca="1" si="548"/>
        <v>100.00503433722498</v>
      </c>
      <c r="E4411" s="104">
        <f t="shared" ca="1" si="549"/>
        <v>4.6102045232130378</v>
      </c>
      <c r="F4411" s="104">
        <f t="shared" ca="1" si="544"/>
        <v>100.5047030792888</v>
      </c>
      <c r="G4411" s="104">
        <f t="shared" si="551"/>
        <v>4401</v>
      </c>
      <c r="H4411" s="104">
        <f t="shared" ca="1" si="545"/>
        <v>100.5047030792888</v>
      </c>
    </row>
    <row r="4412" spans="1:8">
      <c r="A4412" s="104">
        <f t="shared" si="550"/>
        <v>4402</v>
      </c>
      <c r="B4412" s="104">
        <f t="shared" ca="1" si="546"/>
        <v>-0.25787065578256241</v>
      </c>
      <c r="C4412" s="104">
        <f t="shared" ca="1" si="547"/>
        <v>-2.4787065578256239E-4</v>
      </c>
      <c r="D4412" s="104">
        <f t="shared" ca="1" si="548"/>
        <v>100.0047864665692</v>
      </c>
      <c r="E4412" s="104">
        <f t="shared" ca="1" si="549"/>
        <v>4.6099566525572548</v>
      </c>
      <c r="F4412" s="104">
        <f t="shared" ca="1" si="544"/>
        <v>100.47979399986973</v>
      </c>
      <c r="G4412" s="104">
        <f t="shared" si="551"/>
        <v>4402</v>
      </c>
      <c r="H4412" s="104">
        <f t="shared" ca="1" si="545"/>
        <v>100.47979399986973</v>
      </c>
    </row>
    <row r="4413" spans="1:8">
      <c r="A4413" s="104">
        <f t="shared" si="550"/>
        <v>4403</v>
      </c>
      <c r="B4413" s="104">
        <f t="shared" ca="1" si="546"/>
        <v>-0.69317028613449905</v>
      </c>
      <c r="C4413" s="104">
        <f t="shared" ca="1" si="547"/>
        <v>-6.83170286134499E-4</v>
      </c>
      <c r="D4413" s="104">
        <f t="shared" ca="1" si="548"/>
        <v>100.00410329628306</v>
      </c>
      <c r="E4413" s="104">
        <f t="shared" ca="1" si="549"/>
        <v>4.6092734822711208</v>
      </c>
      <c r="F4413" s="104">
        <f t="shared" ca="1" si="544"/>
        <v>100.4111726329605</v>
      </c>
      <c r="G4413" s="104">
        <f t="shared" si="551"/>
        <v>4403</v>
      </c>
      <c r="H4413" s="104">
        <f t="shared" ca="1" si="545"/>
        <v>100.4111726329605</v>
      </c>
    </row>
    <row r="4414" spans="1:8">
      <c r="A4414" s="104">
        <f t="shared" si="550"/>
        <v>4404</v>
      </c>
      <c r="B4414" s="104">
        <f t="shared" ca="1" si="546"/>
        <v>-1.0436787583638245</v>
      </c>
      <c r="C4414" s="104">
        <f t="shared" ca="1" si="547"/>
        <v>-1.0336787583638245E-3</v>
      </c>
      <c r="D4414" s="104">
        <f t="shared" ca="1" si="548"/>
        <v>100.0030696175247</v>
      </c>
      <c r="E4414" s="104">
        <f t="shared" ca="1" si="549"/>
        <v>4.608239803512757</v>
      </c>
      <c r="F4414" s="104">
        <f t="shared" ca="1" si="544"/>
        <v>100.30743336248462</v>
      </c>
      <c r="G4414" s="104">
        <f t="shared" si="551"/>
        <v>4404</v>
      </c>
      <c r="H4414" s="104">
        <f t="shared" ca="1" si="545"/>
        <v>100.30743336248462</v>
      </c>
    </row>
    <row r="4415" spans="1:8">
      <c r="A4415" s="104">
        <f t="shared" si="550"/>
        <v>4405</v>
      </c>
      <c r="B4415" s="104">
        <f t="shared" ca="1" si="546"/>
        <v>-0.944239773449566</v>
      </c>
      <c r="C4415" s="104">
        <f t="shared" ca="1" si="547"/>
        <v>-9.3423977344956602E-4</v>
      </c>
      <c r="D4415" s="104">
        <f t="shared" ca="1" si="548"/>
        <v>100.00213537775126</v>
      </c>
      <c r="E4415" s="104">
        <f t="shared" ca="1" si="549"/>
        <v>4.607305563739307</v>
      </c>
      <c r="F4415" s="104">
        <f t="shared" ca="1" si="544"/>
        <v>100.21376592939821</v>
      </c>
      <c r="G4415" s="104">
        <f t="shared" si="551"/>
        <v>4405</v>
      </c>
      <c r="H4415" s="104">
        <f t="shared" ca="1" si="545"/>
        <v>100.21376592939821</v>
      </c>
    </row>
    <row r="4416" spans="1:8">
      <c r="A4416" s="104">
        <f t="shared" si="550"/>
        <v>4406</v>
      </c>
      <c r="B4416" s="104">
        <f t="shared" ca="1" si="546"/>
        <v>1.3957898053885591</v>
      </c>
      <c r="C4416" s="104">
        <f t="shared" ca="1" si="547"/>
        <v>1.4057898053885592E-3</v>
      </c>
      <c r="D4416" s="104">
        <f t="shared" ca="1" si="548"/>
        <v>100.00354116755665</v>
      </c>
      <c r="E4416" s="104">
        <f t="shared" ca="1" si="549"/>
        <v>4.6087113535446953</v>
      </c>
      <c r="F4416" s="104">
        <f t="shared" ca="1" si="544"/>
        <v>100.35474448979546</v>
      </c>
      <c r="G4416" s="104">
        <f t="shared" si="551"/>
        <v>4406</v>
      </c>
      <c r="H4416" s="104">
        <f t="shared" ca="1" si="545"/>
        <v>100.35474448979546</v>
      </c>
    </row>
    <row r="4417" spans="1:8">
      <c r="A4417" s="104">
        <f t="shared" si="550"/>
        <v>4407</v>
      </c>
      <c r="B4417" s="104">
        <f t="shared" ca="1" si="546"/>
        <v>1.8239196027770275</v>
      </c>
      <c r="C4417" s="104">
        <f t="shared" ca="1" si="547"/>
        <v>1.8339196027770276E-3</v>
      </c>
      <c r="D4417" s="104">
        <f t="shared" ca="1" si="548"/>
        <v>100.00537508715942</v>
      </c>
      <c r="E4417" s="104">
        <f t="shared" ca="1" si="549"/>
        <v>4.6105452731474728</v>
      </c>
      <c r="F4417" s="104">
        <f t="shared" ca="1" si="544"/>
        <v>100.53895588576283</v>
      </c>
      <c r="G4417" s="104">
        <f t="shared" si="551"/>
        <v>4407</v>
      </c>
      <c r="H4417" s="104">
        <f t="shared" ca="1" si="545"/>
        <v>100.53895588576283</v>
      </c>
    </row>
    <row r="4418" spans="1:8">
      <c r="A4418" s="104">
        <f t="shared" si="550"/>
        <v>4408</v>
      </c>
      <c r="B4418" s="104">
        <f t="shared" ca="1" si="546"/>
        <v>0.50592913277099427</v>
      </c>
      <c r="C4418" s="104">
        <f t="shared" ca="1" si="547"/>
        <v>5.1592913277099433E-4</v>
      </c>
      <c r="D4418" s="104">
        <f t="shared" ca="1" si="548"/>
        <v>100.0058910162922</v>
      </c>
      <c r="E4418" s="104">
        <f t="shared" ca="1" si="549"/>
        <v>4.6110612022802435</v>
      </c>
      <c r="F4418" s="104">
        <f t="shared" ca="1" si="544"/>
        <v>100.59084024525806</v>
      </c>
      <c r="G4418" s="104">
        <f t="shared" si="551"/>
        <v>4408</v>
      </c>
      <c r="H4418" s="104">
        <f t="shared" ca="1" si="545"/>
        <v>100.59084024525806</v>
      </c>
    </row>
    <row r="4419" spans="1:8">
      <c r="A4419" s="104">
        <f t="shared" si="550"/>
        <v>4409</v>
      </c>
      <c r="B4419" s="104">
        <f t="shared" ca="1" si="546"/>
        <v>1.4205006594629777</v>
      </c>
      <c r="C4419" s="104">
        <f t="shared" ca="1" si="547"/>
        <v>1.4305006594629776E-3</v>
      </c>
      <c r="D4419" s="104">
        <f t="shared" ca="1" si="548"/>
        <v>100.00732151695166</v>
      </c>
      <c r="E4419" s="104">
        <f t="shared" ca="1" si="549"/>
        <v>4.6124917029397068</v>
      </c>
      <c r="F4419" s="104">
        <f t="shared" ca="1" si="544"/>
        <v>100.73483847879319</v>
      </c>
      <c r="G4419" s="104">
        <f t="shared" si="551"/>
        <v>4409</v>
      </c>
      <c r="H4419" s="104">
        <f t="shared" ca="1" si="545"/>
        <v>100.73483847879319</v>
      </c>
    </row>
    <row r="4420" spans="1:8">
      <c r="A4420" s="104">
        <f t="shared" si="550"/>
        <v>4410</v>
      </c>
      <c r="B4420" s="104">
        <f t="shared" ca="1" si="546"/>
        <v>-1.0261843908544996</v>
      </c>
      <c r="C4420" s="104">
        <f t="shared" ca="1" si="547"/>
        <v>-1.0161843908544996E-3</v>
      </c>
      <c r="D4420" s="104">
        <f t="shared" ca="1" si="548"/>
        <v>100.00630533256081</v>
      </c>
      <c r="E4420" s="104">
        <f t="shared" ca="1" si="549"/>
        <v>4.6114755185488523</v>
      </c>
      <c r="F4420" s="104">
        <f t="shared" ca="1" si="544"/>
        <v>100.63252530164691</v>
      </c>
      <c r="G4420" s="104">
        <f t="shared" si="551"/>
        <v>4410</v>
      </c>
      <c r="H4420" s="104">
        <f t="shared" ca="1" si="545"/>
        <v>100.63252530164691</v>
      </c>
    </row>
    <row r="4421" spans="1:8">
      <c r="A4421" s="104">
        <f t="shared" si="550"/>
        <v>4411</v>
      </c>
      <c r="B4421" s="104">
        <f t="shared" ca="1" si="546"/>
        <v>-1.6931834153148246</v>
      </c>
      <c r="C4421" s="104">
        <f t="shared" ca="1" si="547"/>
        <v>-1.6831834153148246E-3</v>
      </c>
      <c r="D4421" s="104">
        <f t="shared" ca="1" si="548"/>
        <v>100.0046221491455</v>
      </c>
      <c r="E4421" s="104">
        <f t="shared" ca="1" si="549"/>
        <v>4.6097923351335375</v>
      </c>
      <c r="F4421" s="104">
        <f t="shared" ca="1" si="544"/>
        <v>100.46328477539778</v>
      </c>
      <c r="G4421" s="104">
        <f t="shared" si="551"/>
        <v>4411</v>
      </c>
      <c r="H4421" s="104">
        <f t="shared" ca="1" si="545"/>
        <v>100.46328477539778</v>
      </c>
    </row>
    <row r="4422" spans="1:8">
      <c r="A4422" s="104">
        <f t="shared" si="550"/>
        <v>4412</v>
      </c>
      <c r="B4422" s="104">
        <f t="shared" ca="1" si="546"/>
        <v>1.0358414202189015</v>
      </c>
      <c r="C4422" s="104">
        <f t="shared" ca="1" si="547"/>
        <v>1.0458414202189016E-3</v>
      </c>
      <c r="D4422" s="104">
        <f t="shared" ca="1" si="548"/>
        <v>100.00566799056573</v>
      </c>
      <c r="E4422" s="104">
        <f t="shared" ca="1" si="549"/>
        <v>4.6108381765537567</v>
      </c>
      <c r="F4422" s="104">
        <f t="shared" ca="1" si="544"/>
        <v>100.56840840156654</v>
      </c>
      <c r="G4422" s="104">
        <f t="shared" si="551"/>
        <v>4412</v>
      </c>
      <c r="H4422" s="104">
        <f t="shared" ca="1" si="545"/>
        <v>100.56840840156654</v>
      </c>
    </row>
    <row r="4423" spans="1:8">
      <c r="A4423" s="104">
        <f t="shared" si="550"/>
        <v>4413</v>
      </c>
      <c r="B4423" s="104">
        <f t="shared" ca="1" si="546"/>
        <v>-0.95896815313031425</v>
      </c>
      <c r="C4423" s="104">
        <f t="shared" ca="1" si="547"/>
        <v>-9.4896815313031421E-4</v>
      </c>
      <c r="D4423" s="104">
        <f t="shared" ca="1" si="548"/>
        <v>100.0047190224126</v>
      </c>
      <c r="E4423" s="104">
        <f t="shared" ca="1" si="549"/>
        <v>4.6098892084006264</v>
      </c>
      <c r="F4423" s="104">
        <f t="shared" ca="1" si="544"/>
        <v>100.47301745342702</v>
      </c>
      <c r="G4423" s="104">
        <f t="shared" si="551"/>
        <v>4413</v>
      </c>
      <c r="H4423" s="104">
        <f t="shared" ca="1" si="545"/>
        <v>100.47301745342702</v>
      </c>
    </row>
    <row r="4424" spans="1:8">
      <c r="A4424" s="104">
        <f t="shared" si="550"/>
        <v>4414</v>
      </c>
      <c r="B4424" s="104">
        <f t="shared" ca="1" si="546"/>
        <v>0.22529243721491837</v>
      </c>
      <c r="C4424" s="104">
        <f t="shared" ca="1" si="547"/>
        <v>2.3529243721491839E-4</v>
      </c>
      <c r="D4424" s="104">
        <f t="shared" ca="1" si="548"/>
        <v>100.00495431484981</v>
      </c>
      <c r="E4424" s="104">
        <f t="shared" ca="1" si="549"/>
        <v>4.6101245008378413</v>
      </c>
      <c r="F4424" s="104">
        <f t="shared" ca="1" si="544"/>
        <v>100.49666077601638</v>
      </c>
      <c r="G4424" s="104">
        <f t="shared" si="551"/>
        <v>4414</v>
      </c>
      <c r="H4424" s="104">
        <f t="shared" ca="1" si="545"/>
        <v>100.49666077601638</v>
      </c>
    </row>
    <row r="4425" spans="1:8">
      <c r="A4425" s="104">
        <f t="shared" si="550"/>
        <v>4415</v>
      </c>
      <c r="B4425" s="104">
        <f t="shared" ca="1" si="546"/>
        <v>-0.5709702112990418</v>
      </c>
      <c r="C4425" s="104">
        <f t="shared" ca="1" si="547"/>
        <v>-5.6097021129904179E-4</v>
      </c>
      <c r="D4425" s="104">
        <f t="shared" ca="1" si="548"/>
        <v>100.00439334463852</v>
      </c>
      <c r="E4425" s="104">
        <f t="shared" ca="1" si="549"/>
        <v>4.6095635306265423</v>
      </c>
      <c r="F4425" s="104">
        <f t="shared" ca="1" si="544"/>
        <v>100.44030095255503</v>
      </c>
      <c r="G4425" s="104">
        <f t="shared" si="551"/>
        <v>4415</v>
      </c>
      <c r="H4425" s="104">
        <f t="shared" ca="1" si="545"/>
        <v>100.44030095255503</v>
      </c>
    </row>
    <row r="4426" spans="1:8">
      <c r="A4426" s="104">
        <f t="shared" si="550"/>
        <v>4416</v>
      </c>
      <c r="B4426" s="104">
        <f t="shared" ca="1" si="546"/>
        <v>-1.0531204096001727</v>
      </c>
      <c r="C4426" s="104">
        <f t="shared" ca="1" si="547"/>
        <v>-1.0431204096001728E-3</v>
      </c>
      <c r="D4426" s="104">
        <f t="shared" ca="1" si="548"/>
        <v>100.00335022422891</v>
      </c>
      <c r="E4426" s="104">
        <f t="shared" ca="1" si="549"/>
        <v>4.6085204102169426</v>
      </c>
      <c r="F4426" s="104">
        <f t="shared" ref="F4426:F4489" ca="1" si="552">EXP(E4426)</f>
        <v>100.33558425024498</v>
      </c>
      <c r="G4426" s="104">
        <f t="shared" si="551"/>
        <v>4416</v>
      </c>
      <c r="H4426" s="104">
        <f t="shared" ref="H4426:H4489" ca="1" si="553">F4426</f>
        <v>100.33558425024498</v>
      </c>
    </row>
    <row r="4427" spans="1:8">
      <c r="A4427" s="104">
        <f t="shared" si="550"/>
        <v>4417</v>
      </c>
      <c r="B4427" s="104">
        <f t="shared" ref="B4427:B4490" ca="1" si="554">NORMINV(RAND(),0,1)</f>
        <v>8.0403588553544153E-2</v>
      </c>
      <c r="C4427" s="104">
        <f t="shared" ref="C4427:C4490" ca="1" si="555">$E$2+B4427*$C$3</f>
        <v>9.0403588553544152E-5</v>
      </c>
      <c r="D4427" s="104">
        <f t="shared" ref="D4427:D4490" ca="1" si="556">D4426+C4427</f>
        <v>100.00344062781747</v>
      </c>
      <c r="E4427" s="104">
        <f t="shared" ref="E4427:E4490" ca="1" si="557">E4426+C4427</f>
        <v>4.6086108138054964</v>
      </c>
      <c r="F4427" s="104">
        <f t="shared" ca="1" si="552"/>
        <v>100.34465535714497</v>
      </c>
      <c r="G4427" s="104">
        <f t="shared" si="551"/>
        <v>4417</v>
      </c>
      <c r="H4427" s="104">
        <f t="shared" ca="1" si="553"/>
        <v>100.34465535714497</v>
      </c>
    </row>
    <row r="4428" spans="1:8">
      <c r="A4428" s="104">
        <f t="shared" ref="A4428:A4491" si="558">A4427+1</f>
        <v>4418</v>
      </c>
      <c r="B4428" s="104">
        <f t="shared" ca="1" si="554"/>
        <v>-1.6633105097376855</v>
      </c>
      <c r="C4428" s="104">
        <f t="shared" ca="1" si="555"/>
        <v>-1.6533105097376855E-3</v>
      </c>
      <c r="D4428" s="104">
        <f t="shared" ca="1" si="556"/>
        <v>100.00178731730773</v>
      </c>
      <c r="E4428" s="104">
        <f t="shared" ca="1" si="557"/>
        <v>4.6069575032957584</v>
      </c>
      <c r="F4428" s="104">
        <f t="shared" ca="1" si="552"/>
        <v>100.17889155112699</v>
      </c>
      <c r="G4428" s="104">
        <f t="shared" ref="G4428:G4491" si="559">G4427+1</f>
        <v>4418</v>
      </c>
      <c r="H4428" s="104">
        <f t="shared" ca="1" si="553"/>
        <v>100.17889155112699</v>
      </c>
    </row>
    <row r="4429" spans="1:8">
      <c r="A4429" s="104">
        <f t="shared" si="558"/>
        <v>4419</v>
      </c>
      <c r="B4429" s="104">
        <f t="shared" ca="1" si="554"/>
        <v>-1.7112735240164905</v>
      </c>
      <c r="C4429" s="104">
        <f t="shared" ca="1" si="555"/>
        <v>-1.7012735240164905E-3</v>
      </c>
      <c r="D4429" s="104">
        <f t="shared" ca="1" si="556"/>
        <v>100.00008604378371</v>
      </c>
      <c r="E4429" s="104">
        <f t="shared" ca="1" si="557"/>
        <v>4.6052562297717419</v>
      </c>
      <c r="F4429" s="104">
        <f t="shared" ca="1" si="552"/>
        <v>100.0086047485523</v>
      </c>
      <c r="G4429" s="104">
        <f t="shared" si="559"/>
        <v>4419</v>
      </c>
      <c r="H4429" s="104">
        <f t="shared" ca="1" si="553"/>
        <v>100.0086047485523</v>
      </c>
    </row>
    <row r="4430" spans="1:8">
      <c r="A4430" s="104">
        <f t="shared" si="558"/>
        <v>4420</v>
      </c>
      <c r="B4430" s="104">
        <f t="shared" ca="1" si="554"/>
        <v>-0.23029908975796076</v>
      </c>
      <c r="C4430" s="104">
        <f t="shared" ca="1" si="555"/>
        <v>-2.2029908975796077E-4</v>
      </c>
      <c r="D4430" s="104">
        <f t="shared" ca="1" si="556"/>
        <v>99.999865744693949</v>
      </c>
      <c r="E4430" s="104">
        <f t="shared" ca="1" si="557"/>
        <v>4.6050359306819839</v>
      </c>
      <c r="F4430" s="104">
        <f t="shared" ca="1" si="552"/>
        <v>99.986575370573291</v>
      </c>
      <c r="G4430" s="104">
        <f t="shared" si="559"/>
        <v>4420</v>
      </c>
      <c r="H4430" s="104">
        <f t="shared" ca="1" si="553"/>
        <v>99.986575370573291</v>
      </c>
    </row>
    <row r="4431" spans="1:8">
      <c r="A4431" s="104">
        <f t="shared" si="558"/>
        <v>4421</v>
      </c>
      <c r="B4431" s="104">
        <f t="shared" ca="1" si="554"/>
        <v>1.5465543869557323</v>
      </c>
      <c r="C4431" s="104">
        <f t="shared" ca="1" si="555"/>
        <v>1.5565543869557324E-3</v>
      </c>
      <c r="D4431" s="104">
        <f t="shared" ca="1" si="556"/>
        <v>100.0014222990809</v>
      </c>
      <c r="E4431" s="104">
        <f t="shared" ca="1" si="557"/>
        <v>4.6065924850689397</v>
      </c>
      <c r="F4431" s="104">
        <f t="shared" ca="1" si="552"/>
        <v>100.1423311027893</v>
      </c>
      <c r="G4431" s="104">
        <f t="shared" si="559"/>
        <v>4421</v>
      </c>
      <c r="H4431" s="104">
        <f t="shared" ca="1" si="553"/>
        <v>100.1423311027893</v>
      </c>
    </row>
    <row r="4432" spans="1:8">
      <c r="A4432" s="104">
        <f t="shared" si="558"/>
        <v>4422</v>
      </c>
      <c r="B4432" s="104">
        <f t="shared" ca="1" si="554"/>
        <v>-1.0134667326839137</v>
      </c>
      <c r="C4432" s="104">
        <f t="shared" ca="1" si="555"/>
        <v>-1.0034667326839137E-3</v>
      </c>
      <c r="D4432" s="104">
        <f t="shared" ca="1" si="556"/>
        <v>100.00041883234822</v>
      </c>
      <c r="E4432" s="104">
        <f t="shared" ca="1" si="557"/>
        <v>4.6055890183362562</v>
      </c>
      <c r="F4432" s="104">
        <f t="shared" ca="1" si="552"/>
        <v>100.04189200706794</v>
      </c>
      <c r="G4432" s="104">
        <f t="shared" si="559"/>
        <v>4422</v>
      </c>
      <c r="H4432" s="104">
        <f t="shared" ca="1" si="553"/>
        <v>100.04189200706794</v>
      </c>
    </row>
    <row r="4433" spans="1:8">
      <c r="A4433" s="104">
        <f t="shared" si="558"/>
        <v>4423</v>
      </c>
      <c r="B4433" s="104">
        <f t="shared" ca="1" si="554"/>
        <v>-1.6909490491837404</v>
      </c>
      <c r="C4433" s="104">
        <f t="shared" ca="1" si="555"/>
        <v>-1.6809490491837404E-3</v>
      </c>
      <c r="D4433" s="104">
        <f t="shared" ca="1" si="556"/>
        <v>99.998737883299029</v>
      </c>
      <c r="E4433" s="104">
        <f t="shared" ca="1" si="557"/>
        <v>4.6039080692870726</v>
      </c>
      <c r="F4433" s="104">
        <f t="shared" ca="1" si="552"/>
        <v>99.873867943329145</v>
      </c>
      <c r="G4433" s="104">
        <f t="shared" si="559"/>
        <v>4423</v>
      </c>
      <c r="H4433" s="104">
        <f t="shared" ca="1" si="553"/>
        <v>99.873867943329145</v>
      </c>
    </row>
    <row r="4434" spans="1:8">
      <c r="A4434" s="104">
        <f t="shared" si="558"/>
        <v>4424</v>
      </c>
      <c r="B4434" s="104">
        <f t="shared" ca="1" si="554"/>
        <v>3.2665573081156515E-2</v>
      </c>
      <c r="C4434" s="104">
        <f t="shared" ca="1" si="555"/>
        <v>4.2665573081156517E-5</v>
      </c>
      <c r="D4434" s="104">
        <f t="shared" ca="1" si="556"/>
        <v>99.998780548872105</v>
      </c>
      <c r="E4434" s="104">
        <f t="shared" ca="1" si="557"/>
        <v>4.6039507348601534</v>
      </c>
      <c r="F4434" s="104">
        <f t="shared" ca="1" si="552"/>
        <v>99.878129210044776</v>
      </c>
      <c r="G4434" s="104">
        <f t="shared" si="559"/>
        <v>4424</v>
      </c>
      <c r="H4434" s="104">
        <f t="shared" ca="1" si="553"/>
        <v>99.878129210044776</v>
      </c>
    </row>
    <row r="4435" spans="1:8">
      <c r="A4435" s="104">
        <f t="shared" si="558"/>
        <v>4425</v>
      </c>
      <c r="B4435" s="104">
        <f t="shared" ca="1" si="554"/>
        <v>0.24846213531007916</v>
      </c>
      <c r="C4435" s="104">
        <f t="shared" ca="1" si="555"/>
        <v>2.5846213531007921E-4</v>
      </c>
      <c r="D4435" s="104">
        <f t="shared" ca="1" si="556"/>
        <v>99.999039011007412</v>
      </c>
      <c r="E4435" s="104">
        <f t="shared" ca="1" si="557"/>
        <v>4.6042091969954635</v>
      </c>
      <c r="F4435" s="104">
        <f t="shared" ca="1" si="552"/>
        <v>99.903947260941749</v>
      </c>
      <c r="G4435" s="104">
        <f t="shared" si="559"/>
        <v>4425</v>
      </c>
      <c r="H4435" s="104">
        <f t="shared" ca="1" si="553"/>
        <v>99.903947260941749</v>
      </c>
    </row>
    <row r="4436" spans="1:8">
      <c r="A4436" s="104">
        <f t="shared" si="558"/>
        <v>4426</v>
      </c>
      <c r="B4436" s="104">
        <f t="shared" ca="1" si="554"/>
        <v>0.84490362406235286</v>
      </c>
      <c r="C4436" s="104">
        <f t="shared" ca="1" si="555"/>
        <v>8.5490362406235286E-4</v>
      </c>
      <c r="D4436" s="104">
        <f t="shared" ca="1" si="556"/>
        <v>99.999893914631471</v>
      </c>
      <c r="E4436" s="104">
        <f t="shared" ca="1" si="557"/>
        <v>4.6050641006195256</v>
      </c>
      <c r="F4436" s="104">
        <f t="shared" ca="1" si="552"/>
        <v>99.989392025828806</v>
      </c>
      <c r="G4436" s="104">
        <f t="shared" si="559"/>
        <v>4426</v>
      </c>
      <c r="H4436" s="104">
        <f t="shared" ca="1" si="553"/>
        <v>99.989392025828806</v>
      </c>
    </row>
    <row r="4437" spans="1:8">
      <c r="A4437" s="104">
        <f t="shared" si="558"/>
        <v>4427</v>
      </c>
      <c r="B4437" s="104">
        <f t="shared" ca="1" si="554"/>
        <v>-0.78966702075611761</v>
      </c>
      <c r="C4437" s="104">
        <f t="shared" ca="1" si="555"/>
        <v>-7.7966702075611758E-4</v>
      </c>
      <c r="D4437" s="104">
        <f t="shared" ca="1" si="556"/>
        <v>99.99911424761072</v>
      </c>
      <c r="E4437" s="104">
        <f t="shared" ca="1" si="557"/>
        <v>4.6042844335987692</v>
      </c>
      <c r="F4437" s="104">
        <f t="shared" ca="1" si="552"/>
        <v>99.911463977353037</v>
      </c>
      <c r="G4437" s="104">
        <f t="shared" si="559"/>
        <v>4427</v>
      </c>
      <c r="H4437" s="104">
        <f t="shared" ca="1" si="553"/>
        <v>99.911463977353037</v>
      </c>
    </row>
    <row r="4438" spans="1:8">
      <c r="A4438" s="104">
        <f t="shared" si="558"/>
        <v>4428</v>
      </c>
      <c r="B4438" s="104">
        <f t="shared" ca="1" si="554"/>
        <v>-0.34528902354035851</v>
      </c>
      <c r="C4438" s="104">
        <f t="shared" ca="1" si="555"/>
        <v>-3.3528902354035847E-4</v>
      </c>
      <c r="D4438" s="104">
        <f t="shared" ca="1" si="556"/>
        <v>99.998778958587181</v>
      </c>
      <c r="E4438" s="104">
        <f t="shared" ca="1" si="557"/>
        <v>4.6039491445752292</v>
      </c>
      <c r="F4438" s="104">
        <f t="shared" ca="1" si="552"/>
        <v>99.877970375487934</v>
      </c>
      <c r="G4438" s="104">
        <f t="shared" si="559"/>
        <v>4428</v>
      </c>
      <c r="H4438" s="104">
        <f t="shared" ca="1" si="553"/>
        <v>99.877970375487934</v>
      </c>
    </row>
    <row r="4439" spans="1:8">
      <c r="A4439" s="104">
        <f t="shared" si="558"/>
        <v>4429</v>
      </c>
      <c r="B4439" s="104">
        <f t="shared" ca="1" si="554"/>
        <v>2.5873327725236717</v>
      </c>
      <c r="C4439" s="104">
        <f t="shared" ca="1" si="555"/>
        <v>2.5973327725236717E-3</v>
      </c>
      <c r="D4439" s="104">
        <f t="shared" ca="1" si="556"/>
        <v>100.0013762913597</v>
      </c>
      <c r="E4439" s="104">
        <f t="shared" ca="1" si="557"/>
        <v>4.6065464773477531</v>
      </c>
      <c r="F4439" s="104">
        <f t="shared" ca="1" si="552"/>
        <v>100.13772388832548</v>
      </c>
      <c r="G4439" s="104">
        <f t="shared" si="559"/>
        <v>4429</v>
      </c>
      <c r="H4439" s="104">
        <f t="shared" ca="1" si="553"/>
        <v>100.13772388832548</v>
      </c>
    </row>
    <row r="4440" spans="1:8">
      <c r="A4440" s="104">
        <f t="shared" si="558"/>
        <v>4430</v>
      </c>
      <c r="B4440" s="104">
        <f t="shared" ca="1" si="554"/>
        <v>0.446616592187282</v>
      </c>
      <c r="C4440" s="104">
        <f t="shared" ca="1" si="555"/>
        <v>4.5661659218728203E-4</v>
      </c>
      <c r="D4440" s="104">
        <f t="shared" ca="1" si="556"/>
        <v>100.00183290795189</v>
      </c>
      <c r="E4440" s="104">
        <f t="shared" ca="1" si="557"/>
        <v>4.60700309393994</v>
      </c>
      <c r="F4440" s="104">
        <f t="shared" ca="1" si="552"/>
        <v>100.18345887543906</v>
      </c>
      <c r="G4440" s="104">
        <f t="shared" si="559"/>
        <v>4430</v>
      </c>
      <c r="H4440" s="104">
        <f t="shared" ca="1" si="553"/>
        <v>100.18345887543906</v>
      </c>
    </row>
    <row r="4441" spans="1:8">
      <c r="A4441" s="104">
        <f t="shared" si="558"/>
        <v>4431</v>
      </c>
      <c r="B4441" s="104">
        <f t="shared" ca="1" si="554"/>
        <v>0.93397993948307167</v>
      </c>
      <c r="C4441" s="104">
        <f t="shared" ca="1" si="555"/>
        <v>9.439799394830717E-4</v>
      </c>
      <c r="D4441" s="104">
        <f t="shared" ca="1" si="556"/>
        <v>100.00277688789137</v>
      </c>
      <c r="E4441" s="104">
        <f t="shared" ca="1" si="557"/>
        <v>4.6079470738794228</v>
      </c>
      <c r="F4441" s="104">
        <f t="shared" ca="1" si="552"/>
        <v>100.27807470158038</v>
      </c>
      <c r="G4441" s="104">
        <f t="shared" si="559"/>
        <v>4431</v>
      </c>
      <c r="H4441" s="104">
        <f t="shared" ca="1" si="553"/>
        <v>100.27807470158038</v>
      </c>
    </row>
    <row r="4442" spans="1:8">
      <c r="A4442" s="104">
        <f t="shared" si="558"/>
        <v>4432</v>
      </c>
      <c r="B4442" s="104">
        <f t="shared" ca="1" si="554"/>
        <v>2.0055184794241816</v>
      </c>
      <c r="C4442" s="104">
        <f t="shared" ca="1" si="555"/>
        <v>2.0155184794241818E-3</v>
      </c>
      <c r="D4442" s="104">
        <f t="shared" ca="1" si="556"/>
        <v>100.0047924063708</v>
      </c>
      <c r="E4442" s="104">
        <f t="shared" ca="1" si="557"/>
        <v>4.6099625923588468</v>
      </c>
      <c r="F4442" s="104">
        <f t="shared" ca="1" si="552"/>
        <v>100.48039083168261</v>
      </c>
      <c r="G4442" s="104">
        <f t="shared" si="559"/>
        <v>4432</v>
      </c>
      <c r="H4442" s="104">
        <f t="shared" ca="1" si="553"/>
        <v>100.48039083168261</v>
      </c>
    </row>
    <row r="4443" spans="1:8">
      <c r="A4443" s="104">
        <f t="shared" si="558"/>
        <v>4433</v>
      </c>
      <c r="B4443" s="104">
        <f t="shared" ca="1" si="554"/>
        <v>-9.5875325900428576E-2</v>
      </c>
      <c r="C4443" s="104">
        <f t="shared" ca="1" si="555"/>
        <v>-8.5875325900428579E-5</v>
      </c>
      <c r="D4443" s="104">
        <f t="shared" ca="1" si="556"/>
        <v>100.0047065310449</v>
      </c>
      <c r="E4443" s="104">
        <f t="shared" ca="1" si="557"/>
        <v>4.6098767170329467</v>
      </c>
      <c r="F4443" s="104">
        <f t="shared" ca="1" si="552"/>
        <v>100.47176241586268</v>
      </c>
      <c r="G4443" s="104">
        <f t="shared" si="559"/>
        <v>4433</v>
      </c>
      <c r="H4443" s="104">
        <f t="shared" ca="1" si="553"/>
        <v>100.47176241586268</v>
      </c>
    </row>
    <row r="4444" spans="1:8">
      <c r="A4444" s="104">
        <f t="shared" si="558"/>
        <v>4434</v>
      </c>
      <c r="B4444" s="104">
        <f t="shared" ca="1" si="554"/>
        <v>1.1576282491929581</v>
      </c>
      <c r="C4444" s="104">
        <f t="shared" ca="1" si="555"/>
        <v>1.1676282491929581E-3</v>
      </c>
      <c r="D4444" s="104">
        <f t="shared" ca="1" si="556"/>
        <v>100.00587415929409</v>
      </c>
      <c r="E4444" s="104">
        <f t="shared" ca="1" si="557"/>
        <v>4.6110443452821395</v>
      </c>
      <c r="F4444" s="104">
        <f t="shared" ca="1" si="552"/>
        <v>100.58914459994655</v>
      </c>
      <c r="G4444" s="104">
        <f t="shared" si="559"/>
        <v>4434</v>
      </c>
      <c r="H4444" s="104">
        <f t="shared" ca="1" si="553"/>
        <v>100.58914459994655</v>
      </c>
    </row>
    <row r="4445" spans="1:8">
      <c r="A4445" s="104">
        <f t="shared" si="558"/>
        <v>4435</v>
      </c>
      <c r="B4445" s="104">
        <f t="shared" ca="1" si="554"/>
        <v>-0.3315560990180797</v>
      </c>
      <c r="C4445" s="104">
        <f t="shared" ca="1" si="555"/>
        <v>-3.2155609901807967E-4</v>
      </c>
      <c r="D4445" s="104">
        <f t="shared" ca="1" si="556"/>
        <v>100.00555260319507</v>
      </c>
      <c r="E4445" s="104">
        <f t="shared" ca="1" si="557"/>
        <v>4.6107227891831215</v>
      </c>
      <c r="F4445" s="104">
        <f t="shared" ca="1" si="552"/>
        <v>100.55680474682259</v>
      </c>
      <c r="G4445" s="104">
        <f t="shared" si="559"/>
        <v>4435</v>
      </c>
      <c r="H4445" s="104">
        <f t="shared" ca="1" si="553"/>
        <v>100.55680474682259</v>
      </c>
    </row>
    <row r="4446" spans="1:8">
      <c r="A4446" s="104">
        <f t="shared" si="558"/>
        <v>4436</v>
      </c>
      <c r="B4446" s="104">
        <f t="shared" ca="1" si="554"/>
        <v>0.51466149516217241</v>
      </c>
      <c r="C4446" s="104">
        <f t="shared" ca="1" si="555"/>
        <v>5.2466149516217249E-4</v>
      </c>
      <c r="D4446" s="104">
        <f t="shared" ca="1" si="556"/>
        <v>100.00607726469023</v>
      </c>
      <c r="E4446" s="104">
        <f t="shared" ca="1" si="557"/>
        <v>4.6112474506782837</v>
      </c>
      <c r="F4446" s="104">
        <f t="shared" ca="1" si="552"/>
        <v>100.60957687289053</v>
      </c>
      <c r="G4446" s="104">
        <f t="shared" si="559"/>
        <v>4436</v>
      </c>
      <c r="H4446" s="104">
        <f t="shared" ca="1" si="553"/>
        <v>100.60957687289053</v>
      </c>
    </row>
    <row r="4447" spans="1:8">
      <c r="A4447" s="104">
        <f t="shared" si="558"/>
        <v>4437</v>
      </c>
      <c r="B4447" s="104">
        <f t="shared" ca="1" si="554"/>
        <v>8.0297385817324415E-3</v>
      </c>
      <c r="C4447" s="104">
        <f t="shared" ca="1" si="555"/>
        <v>1.8029738581732442E-5</v>
      </c>
      <c r="D4447" s="104">
        <f t="shared" ca="1" si="556"/>
        <v>100.00609529442882</v>
      </c>
      <c r="E4447" s="104">
        <f t="shared" ca="1" si="557"/>
        <v>4.6112654804168658</v>
      </c>
      <c r="F4447" s="104">
        <f t="shared" ca="1" si="552"/>
        <v>100.61139085361316</v>
      </c>
      <c r="G4447" s="104">
        <f t="shared" si="559"/>
        <v>4437</v>
      </c>
      <c r="H4447" s="104">
        <f t="shared" ca="1" si="553"/>
        <v>100.61139085361316</v>
      </c>
    </row>
    <row r="4448" spans="1:8">
      <c r="A4448" s="104">
        <f t="shared" si="558"/>
        <v>4438</v>
      </c>
      <c r="B4448" s="104">
        <f t="shared" ca="1" si="554"/>
        <v>-2.1860214336005025E-2</v>
      </c>
      <c r="C4448" s="104">
        <f t="shared" ca="1" si="555"/>
        <v>-1.1860214336005026E-5</v>
      </c>
      <c r="D4448" s="104">
        <f t="shared" ca="1" si="556"/>
        <v>100.00608343421447</v>
      </c>
      <c r="E4448" s="104">
        <f t="shared" ca="1" si="557"/>
        <v>4.6112536202025298</v>
      </c>
      <c r="F4448" s="104">
        <f t="shared" ca="1" si="552"/>
        <v>100.61019758802919</v>
      </c>
      <c r="G4448" s="104">
        <f t="shared" si="559"/>
        <v>4438</v>
      </c>
      <c r="H4448" s="104">
        <f t="shared" ca="1" si="553"/>
        <v>100.61019758802919</v>
      </c>
    </row>
    <row r="4449" spans="1:8">
      <c r="A4449" s="104">
        <f t="shared" si="558"/>
        <v>4439</v>
      </c>
      <c r="B4449" s="104">
        <f t="shared" ca="1" si="554"/>
        <v>1.0413920025116941</v>
      </c>
      <c r="C4449" s="104">
        <f t="shared" ca="1" si="555"/>
        <v>1.0513920025116941E-3</v>
      </c>
      <c r="D4449" s="104">
        <f t="shared" ca="1" si="556"/>
        <v>100.00713482621698</v>
      </c>
      <c r="E4449" s="104">
        <f t="shared" ca="1" si="557"/>
        <v>4.6123050122050415</v>
      </c>
      <c r="F4449" s="104">
        <f t="shared" ca="1" si="552"/>
        <v>100.71603397315931</v>
      </c>
      <c r="G4449" s="104">
        <f t="shared" si="559"/>
        <v>4439</v>
      </c>
      <c r="H4449" s="104">
        <f t="shared" ca="1" si="553"/>
        <v>100.71603397315931</v>
      </c>
    </row>
    <row r="4450" spans="1:8">
      <c r="A4450" s="104">
        <f t="shared" si="558"/>
        <v>4440</v>
      </c>
      <c r="B4450" s="104">
        <f t="shared" ca="1" si="554"/>
        <v>-7.2893617229257052E-2</v>
      </c>
      <c r="C4450" s="104">
        <f t="shared" ca="1" si="555"/>
        <v>-6.2893617229257053E-5</v>
      </c>
      <c r="D4450" s="104">
        <f t="shared" ca="1" si="556"/>
        <v>100.00707193259976</v>
      </c>
      <c r="E4450" s="104">
        <f t="shared" ca="1" si="557"/>
        <v>4.6122421185878126</v>
      </c>
      <c r="F4450" s="104">
        <f t="shared" ca="1" si="552"/>
        <v>100.70969977666215</v>
      </c>
      <c r="G4450" s="104">
        <f t="shared" si="559"/>
        <v>4440</v>
      </c>
      <c r="H4450" s="104">
        <f t="shared" ca="1" si="553"/>
        <v>100.70969977666215</v>
      </c>
    </row>
    <row r="4451" spans="1:8">
      <c r="A4451" s="104">
        <f t="shared" si="558"/>
        <v>4441</v>
      </c>
      <c r="B4451" s="104">
        <f t="shared" ca="1" si="554"/>
        <v>0.70047268747401015</v>
      </c>
      <c r="C4451" s="104">
        <f t="shared" ca="1" si="555"/>
        <v>7.104726874740102E-4</v>
      </c>
      <c r="D4451" s="104">
        <f t="shared" ca="1" si="556"/>
        <v>100.00778240528723</v>
      </c>
      <c r="E4451" s="104">
        <f t="shared" ca="1" si="557"/>
        <v>4.6129525912752865</v>
      </c>
      <c r="F4451" s="104">
        <f t="shared" ca="1" si="552"/>
        <v>100.78127669142782</v>
      </c>
      <c r="G4451" s="104">
        <f t="shared" si="559"/>
        <v>4441</v>
      </c>
      <c r="H4451" s="104">
        <f t="shared" ca="1" si="553"/>
        <v>100.78127669142782</v>
      </c>
    </row>
    <row r="4452" spans="1:8">
      <c r="A4452" s="104">
        <f t="shared" si="558"/>
        <v>4442</v>
      </c>
      <c r="B4452" s="104">
        <f t="shared" ca="1" si="554"/>
        <v>-2.9580067263012841</v>
      </c>
      <c r="C4452" s="104">
        <f t="shared" ca="1" si="555"/>
        <v>-2.9480067263012843E-3</v>
      </c>
      <c r="D4452" s="104">
        <f t="shared" ca="1" si="556"/>
        <v>100.00483439856093</v>
      </c>
      <c r="E4452" s="104">
        <f t="shared" ca="1" si="557"/>
        <v>4.6100045845489852</v>
      </c>
      <c r="F4452" s="104">
        <f t="shared" ca="1" si="552"/>
        <v>100.4846103119516</v>
      </c>
      <c r="G4452" s="104">
        <f t="shared" si="559"/>
        <v>4442</v>
      </c>
      <c r="H4452" s="104">
        <f t="shared" ca="1" si="553"/>
        <v>100.4846103119516</v>
      </c>
    </row>
    <row r="4453" spans="1:8">
      <c r="A4453" s="104">
        <f t="shared" si="558"/>
        <v>4443</v>
      </c>
      <c r="B4453" s="104">
        <f t="shared" ca="1" si="554"/>
        <v>-1.9131808104955637</v>
      </c>
      <c r="C4453" s="104">
        <f t="shared" ca="1" si="555"/>
        <v>-1.9031808104955637E-3</v>
      </c>
      <c r="D4453" s="104">
        <f t="shared" ca="1" si="556"/>
        <v>100.00293121775043</v>
      </c>
      <c r="E4453" s="104">
        <f t="shared" ca="1" si="557"/>
        <v>4.6081014037384893</v>
      </c>
      <c r="F4453" s="104">
        <f t="shared" ca="1" si="552"/>
        <v>100.2935517969748</v>
      </c>
      <c r="G4453" s="104">
        <f t="shared" si="559"/>
        <v>4443</v>
      </c>
      <c r="H4453" s="104">
        <f t="shared" ca="1" si="553"/>
        <v>100.2935517969748</v>
      </c>
    </row>
    <row r="4454" spans="1:8">
      <c r="A4454" s="104">
        <f t="shared" si="558"/>
        <v>4444</v>
      </c>
      <c r="B4454" s="104">
        <f t="shared" ca="1" si="554"/>
        <v>1.4903770279747079</v>
      </c>
      <c r="C4454" s="104">
        <f t="shared" ca="1" si="555"/>
        <v>1.5003770279747081E-3</v>
      </c>
      <c r="D4454" s="104">
        <f t="shared" ca="1" si="556"/>
        <v>100.00443159477841</v>
      </c>
      <c r="E4454" s="104">
        <f t="shared" ca="1" si="557"/>
        <v>4.6096017807664644</v>
      </c>
      <c r="F4454" s="104">
        <f t="shared" ca="1" si="552"/>
        <v>100.44414288159697</v>
      </c>
      <c r="G4454" s="104">
        <f t="shared" si="559"/>
        <v>4444</v>
      </c>
      <c r="H4454" s="104">
        <f t="shared" ca="1" si="553"/>
        <v>100.44414288159697</v>
      </c>
    </row>
    <row r="4455" spans="1:8">
      <c r="A4455" s="104">
        <f t="shared" si="558"/>
        <v>4445</v>
      </c>
      <c r="B4455" s="104">
        <f t="shared" ca="1" si="554"/>
        <v>-1.6815937526402069</v>
      </c>
      <c r="C4455" s="104">
        <f t="shared" ca="1" si="555"/>
        <v>-1.671593752640207E-3</v>
      </c>
      <c r="D4455" s="104">
        <f t="shared" ca="1" si="556"/>
        <v>100.00276000102576</v>
      </c>
      <c r="E4455" s="104">
        <f t="shared" ca="1" si="557"/>
        <v>4.6079301870138245</v>
      </c>
      <c r="F4455" s="104">
        <f t="shared" ca="1" si="552"/>
        <v>100.27638133350833</v>
      </c>
      <c r="G4455" s="104">
        <f t="shared" si="559"/>
        <v>4445</v>
      </c>
      <c r="H4455" s="104">
        <f t="shared" ca="1" si="553"/>
        <v>100.27638133350833</v>
      </c>
    </row>
    <row r="4456" spans="1:8">
      <c r="A4456" s="104">
        <f t="shared" si="558"/>
        <v>4446</v>
      </c>
      <c r="B4456" s="104">
        <f t="shared" ca="1" si="554"/>
        <v>1.0810736465752915</v>
      </c>
      <c r="C4456" s="104">
        <f t="shared" ca="1" si="555"/>
        <v>1.0910736465752915E-3</v>
      </c>
      <c r="D4456" s="104">
        <f t="shared" ca="1" si="556"/>
        <v>100.00385107467234</v>
      </c>
      <c r="E4456" s="104">
        <f t="shared" ca="1" si="557"/>
        <v>4.6090212606604002</v>
      </c>
      <c r="F4456" s="104">
        <f t="shared" ca="1" si="552"/>
        <v>100.38584995886174</v>
      </c>
      <c r="G4456" s="104">
        <f t="shared" si="559"/>
        <v>4446</v>
      </c>
      <c r="H4456" s="104">
        <f t="shared" ca="1" si="553"/>
        <v>100.38584995886174</v>
      </c>
    </row>
    <row r="4457" spans="1:8">
      <c r="A4457" s="104">
        <f t="shared" si="558"/>
        <v>4447</v>
      </c>
      <c r="B4457" s="104">
        <f t="shared" ca="1" si="554"/>
        <v>-0.35142338419719099</v>
      </c>
      <c r="C4457" s="104">
        <f t="shared" ca="1" si="555"/>
        <v>-3.4142338419719098E-4</v>
      </c>
      <c r="D4457" s="104">
        <f t="shared" ca="1" si="556"/>
        <v>100.00350965128814</v>
      </c>
      <c r="E4457" s="104">
        <f t="shared" ca="1" si="557"/>
        <v>4.6086798372762026</v>
      </c>
      <c r="F4457" s="104">
        <f t="shared" ca="1" si="552"/>
        <v>100.35158173256302</v>
      </c>
      <c r="G4457" s="104">
        <f t="shared" si="559"/>
        <v>4447</v>
      </c>
      <c r="H4457" s="104">
        <f t="shared" ca="1" si="553"/>
        <v>100.35158173256302</v>
      </c>
    </row>
    <row r="4458" spans="1:8">
      <c r="A4458" s="104">
        <f t="shared" si="558"/>
        <v>4448</v>
      </c>
      <c r="B4458" s="104">
        <f t="shared" ca="1" si="554"/>
        <v>-0.94959940682393951</v>
      </c>
      <c r="C4458" s="104">
        <f t="shared" ca="1" si="555"/>
        <v>-9.395994068239395E-4</v>
      </c>
      <c r="D4458" s="104">
        <f t="shared" ca="1" si="556"/>
        <v>100.00257005188132</v>
      </c>
      <c r="E4458" s="104">
        <f t="shared" ca="1" si="557"/>
        <v>4.607740237869379</v>
      </c>
      <c r="F4458" s="104">
        <f t="shared" ca="1" si="552"/>
        <v>100.25733572957128</v>
      </c>
      <c r="G4458" s="104">
        <f t="shared" si="559"/>
        <v>4448</v>
      </c>
      <c r="H4458" s="104">
        <f t="shared" ca="1" si="553"/>
        <v>100.25733572957128</v>
      </c>
    </row>
    <row r="4459" spans="1:8">
      <c r="A4459" s="104">
        <f t="shared" si="558"/>
        <v>4449</v>
      </c>
      <c r="B4459" s="104">
        <f t="shared" ca="1" si="554"/>
        <v>0.90965032634427812</v>
      </c>
      <c r="C4459" s="104">
        <f t="shared" ca="1" si="555"/>
        <v>9.1965032634427814E-4</v>
      </c>
      <c r="D4459" s="104">
        <f t="shared" ca="1" si="556"/>
        <v>100.00348970220766</v>
      </c>
      <c r="E4459" s="104">
        <f t="shared" ca="1" si="557"/>
        <v>4.6086598881957235</v>
      </c>
      <c r="F4459" s="104">
        <f t="shared" ca="1" si="552"/>
        <v>100.34957983075095</v>
      </c>
      <c r="G4459" s="104">
        <f t="shared" si="559"/>
        <v>4449</v>
      </c>
      <c r="H4459" s="104">
        <f t="shared" ca="1" si="553"/>
        <v>100.34957983075095</v>
      </c>
    </row>
    <row r="4460" spans="1:8">
      <c r="A4460" s="104">
        <f t="shared" si="558"/>
        <v>4450</v>
      </c>
      <c r="B4460" s="104">
        <f t="shared" ca="1" si="554"/>
        <v>-0.53621808748644484</v>
      </c>
      <c r="C4460" s="104">
        <f t="shared" ca="1" si="555"/>
        <v>-5.262180874864448E-4</v>
      </c>
      <c r="D4460" s="104">
        <f t="shared" ca="1" si="556"/>
        <v>100.00296348412017</v>
      </c>
      <c r="E4460" s="104">
        <f t="shared" ca="1" si="557"/>
        <v>4.6081336701082369</v>
      </c>
      <c r="F4460" s="104">
        <f t="shared" ca="1" si="552"/>
        <v>100.29678795800969</v>
      </c>
      <c r="G4460" s="104">
        <f t="shared" si="559"/>
        <v>4450</v>
      </c>
      <c r="H4460" s="104">
        <f t="shared" ca="1" si="553"/>
        <v>100.29678795800969</v>
      </c>
    </row>
    <row r="4461" spans="1:8">
      <c r="A4461" s="104">
        <f t="shared" si="558"/>
        <v>4451</v>
      </c>
      <c r="B4461" s="104">
        <f t="shared" ca="1" si="554"/>
        <v>-0.48964735905527534</v>
      </c>
      <c r="C4461" s="104">
        <f t="shared" ca="1" si="555"/>
        <v>-4.7964735905527535E-4</v>
      </c>
      <c r="D4461" s="104">
        <f t="shared" ca="1" si="556"/>
        <v>100.00248383676112</v>
      </c>
      <c r="E4461" s="104">
        <f t="shared" ca="1" si="557"/>
        <v>4.6076540227491813</v>
      </c>
      <c r="F4461" s="104">
        <f t="shared" ca="1" si="552"/>
        <v>100.2486924039187</v>
      </c>
      <c r="G4461" s="104">
        <f t="shared" si="559"/>
        <v>4451</v>
      </c>
      <c r="H4461" s="104">
        <f t="shared" ca="1" si="553"/>
        <v>100.2486924039187</v>
      </c>
    </row>
    <row r="4462" spans="1:8">
      <c r="A4462" s="104">
        <f t="shared" si="558"/>
        <v>4452</v>
      </c>
      <c r="B4462" s="104">
        <f t="shared" ca="1" si="554"/>
        <v>0.34204047233725121</v>
      </c>
      <c r="C4462" s="104">
        <f t="shared" ca="1" si="555"/>
        <v>3.5204047233725126E-4</v>
      </c>
      <c r="D4462" s="104">
        <f t="shared" ca="1" si="556"/>
        <v>100.00283587723345</v>
      </c>
      <c r="E4462" s="104">
        <f t="shared" ca="1" si="557"/>
        <v>4.6080060632215183</v>
      </c>
      <c r="F4462" s="104">
        <f t="shared" ca="1" si="552"/>
        <v>100.28399021370801</v>
      </c>
      <c r="G4462" s="104">
        <f t="shared" si="559"/>
        <v>4452</v>
      </c>
      <c r="H4462" s="104">
        <f t="shared" ca="1" si="553"/>
        <v>100.28399021370801</v>
      </c>
    </row>
    <row r="4463" spans="1:8">
      <c r="A4463" s="104">
        <f t="shared" si="558"/>
        <v>4453</v>
      </c>
      <c r="B4463" s="104">
        <f t="shared" ca="1" si="554"/>
        <v>0.50719113339580724</v>
      </c>
      <c r="C4463" s="104">
        <f t="shared" ca="1" si="555"/>
        <v>5.1719113339580727E-4</v>
      </c>
      <c r="D4463" s="104">
        <f t="shared" ca="1" si="556"/>
        <v>100.00335306836685</v>
      </c>
      <c r="E4463" s="104">
        <f t="shared" ca="1" si="557"/>
        <v>4.6085232543549139</v>
      </c>
      <c r="F4463" s="104">
        <f t="shared" ca="1" si="552"/>
        <v>100.33586961889583</v>
      </c>
      <c r="G4463" s="104">
        <f t="shared" si="559"/>
        <v>4453</v>
      </c>
      <c r="H4463" s="104">
        <f t="shared" ca="1" si="553"/>
        <v>100.33586961889583</v>
      </c>
    </row>
    <row r="4464" spans="1:8">
      <c r="A4464" s="104">
        <f t="shared" si="558"/>
        <v>4454</v>
      </c>
      <c r="B4464" s="104">
        <f t="shared" ca="1" si="554"/>
        <v>-0.15402023658215508</v>
      </c>
      <c r="C4464" s="104">
        <f t="shared" ca="1" si="555"/>
        <v>-1.4402023658215509E-4</v>
      </c>
      <c r="D4464" s="104">
        <f t="shared" ca="1" si="556"/>
        <v>100.00320904813027</v>
      </c>
      <c r="E4464" s="104">
        <f t="shared" ca="1" si="557"/>
        <v>4.6083792341183321</v>
      </c>
      <c r="F4464" s="104">
        <f t="shared" ca="1" si="552"/>
        <v>100.32142026374042</v>
      </c>
      <c r="G4464" s="104">
        <f t="shared" si="559"/>
        <v>4454</v>
      </c>
      <c r="H4464" s="104">
        <f t="shared" ca="1" si="553"/>
        <v>100.32142026374042</v>
      </c>
    </row>
    <row r="4465" spans="1:8">
      <c r="A4465" s="104">
        <f t="shared" si="558"/>
        <v>4455</v>
      </c>
      <c r="B4465" s="104">
        <f t="shared" ca="1" si="554"/>
        <v>-0.54359142241338421</v>
      </c>
      <c r="C4465" s="104">
        <f t="shared" ca="1" si="555"/>
        <v>-5.3359142241338415E-4</v>
      </c>
      <c r="D4465" s="104">
        <f t="shared" ca="1" si="556"/>
        <v>100.00267545670786</v>
      </c>
      <c r="E4465" s="104">
        <f t="shared" ca="1" si="557"/>
        <v>4.6078456426959189</v>
      </c>
      <c r="F4465" s="104">
        <f t="shared" ca="1" si="552"/>
        <v>100.26790389361118</v>
      </c>
      <c r="G4465" s="104">
        <f t="shared" si="559"/>
        <v>4455</v>
      </c>
      <c r="H4465" s="104">
        <f t="shared" ca="1" si="553"/>
        <v>100.26790389361118</v>
      </c>
    </row>
    <row r="4466" spans="1:8">
      <c r="A4466" s="104">
        <f t="shared" si="558"/>
        <v>4456</v>
      </c>
      <c r="B4466" s="104">
        <f t="shared" ca="1" si="554"/>
        <v>0.13362948400121455</v>
      </c>
      <c r="C4466" s="104">
        <f t="shared" ca="1" si="555"/>
        <v>1.4362948400121456E-4</v>
      </c>
      <c r="D4466" s="104">
        <f t="shared" ca="1" si="556"/>
        <v>100.00281908619186</v>
      </c>
      <c r="E4466" s="104">
        <f t="shared" ca="1" si="557"/>
        <v>4.6079892721799203</v>
      </c>
      <c r="F4466" s="104">
        <f t="shared" ca="1" si="552"/>
        <v>100.28230635519361</v>
      </c>
      <c r="G4466" s="104">
        <f t="shared" si="559"/>
        <v>4456</v>
      </c>
      <c r="H4466" s="104">
        <f t="shared" ca="1" si="553"/>
        <v>100.28230635519361</v>
      </c>
    </row>
    <row r="4467" spans="1:8">
      <c r="A4467" s="104">
        <f t="shared" si="558"/>
        <v>4457</v>
      </c>
      <c r="B4467" s="104">
        <f t="shared" ca="1" si="554"/>
        <v>0.32446465407634706</v>
      </c>
      <c r="C4467" s="104">
        <f t="shared" ca="1" si="555"/>
        <v>3.344646540763471E-4</v>
      </c>
      <c r="D4467" s="104">
        <f t="shared" ca="1" si="556"/>
        <v>100.00315355084594</v>
      </c>
      <c r="E4467" s="104">
        <f t="shared" ca="1" si="557"/>
        <v>4.6083237368339969</v>
      </c>
      <c r="F4467" s="104">
        <f t="shared" ca="1" si="552"/>
        <v>100.31585285184468</v>
      </c>
      <c r="G4467" s="104">
        <f t="shared" si="559"/>
        <v>4457</v>
      </c>
      <c r="H4467" s="104">
        <f t="shared" ca="1" si="553"/>
        <v>100.31585285184468</v>
      </c>
    </row>
    <row r="4468" spans="1:8">
      <c r="A4468" s="104">
        <f t="shared" si="558"/>
        <v>4458</v>
      </c>
      <c r="B4468" s="104">
        <f t="shared" ca="1" si="554"/>
        <v>0.67679725922677947</v>
      </c>
      <c r="C4468" s="104">
        <f t="shared" ca="1" si="555"/>
        <v>6.8679725922677953E-4</v>
      </c>
      <c r="D4468" s="104">
        <f t="shared" ca="1" si="556"/>
        <v>100.00384034810516</v>
      </c>
      <c r="E4468" s="104">
        <f t="shared" ca="1" si="557"/>
        <v>4.6090105340932235</v>
      </c>
      <c r="F4468" s="104">
        <f t="shared" ca="1" si="552"/>
        <v>100.38477316907371</v>
      </c>
      <c r="G4468" s="104">
        <f t="shared" si="559"/>
        <v>4458</v>
      </c>
      <c r="H4468" s="104">
        <f t="shared" ca="1" si="553"/>
        <v>100.38477316907371</v>
      </c>
    </row>
    <row r="4469" spans="1:8">
      <c r="A4469" s="104">
        <f t="shared" si="558"/>
        <v>4459</v>
      </c>
      <c r="B4469" s="104">
        <f t="shared" ca="1" si="554"/>
        <v>3.6501887613691303E-2</v>
      </c>
      <c r="C4469" s="104">
        <f t="shared" ca="1" si="555"/>
        <v>4.6501887613691302E-5</v>
      </c>
      <c r="D4469" s="104">
        <f t="shared" ca="1" si="556"/>
        <v>100.00388684999277</v>
      </c>
      <c r="E4469" s="104">
        <f t="shared" ca="1" si="557"/>
        <v>4.6090570359808369</v>
      </c>
      <c r="F4469" s="104">
        <f t="shared" ca="1" si="552"/>
        <v>100.3894413590527</v>
      </c>
      <c r="G4469" s="104">
        <f t="shared" si="559"/>
        <v>4459</v>
      </c>
      <c r="H4469" s="104">
        <f t="shared" ca="1" si="553"/>
        <v>100.3894413590527</v>
      </c>
    </row>
    <row r="4470" spans="1:8">
      <c r="A4470" s="104">
        <f t="shared" si="558"/>
        <v>4460</v>
      </c>
      <c r="B4470" s="104">
        <f t="shared" ca="1" si="554"/>
        <v>-2.4919489150331486</v>
      </c>
      <c r="C4470" s="104">
        <f t="shared" ca="1" si="555"/>
        <v>-2.4819489150331485E-3</v>
      </c>
      <c r="D4470" s="104">
        <f t="shared" ca="1" si="556"/>
        <v>100.00140490107773</v>
      </c>
      <c r="E4470" s="104">
        <f t="shared" ca="1" si="557"/>
        <v>4.6065750870658038</v>
      </c>
      <c r="F4470" s="104">
        <f t="shared" ca="1" si="552"/>
        <v>100.14058884135471</v>
      </c>
      <c r="G4470" s="104">
        <f t="shared" si="559"/>
        <v>4460</v>
      </c>
      <c r="H4470" s="104">
        <f t="shared" ca="1" si="553"/>
        <v>100.14058884135471</v>
      </c>
    </row>
    <row r="4471" spans="1:8">
      <c r="A4471" s="104">
        <f t="shared" si="558"/>
        <v>4461</v>
      </c>
      <c r="B4471" s="104">
        <f t="shared" ca="1" si="554"/>
        <v>-0.35361754455322869</v>
      </c>
      <c r="C4471" s="104">
        <f t="shared" ca="1" si="555"/>
        <v>-3.4361754455322868E-4</v>
      </c>
      <c r="D4471" s="104">
        <f t="shared" ca="1" si="556"/>
        <v>100.00106128353318</v>
      </c>
      <c r="E4471" s="104">
        <f t="shared" ca="1" si="557"/>
        <v>4.6062314695212505</v>
      </c>
      <c r="F4471" s="104">
        <f t="shared" ca="1" si="552"/>
        <v>100.10618468938056</v>
      </c>
      <c r="G4471" s="104">
        <f t="shared" si="559"/>
        <v>4461</v>
      </c>
      <c r="H4471" s="104">
        <f t="shared" ca="1" si="553"/>
        <v>100.10618468938056</v>
      </c>
    </row>
    <row r="4472" spans="1:8">
      <c r="A4472" s="104">
        <f t="shared" si="558"/>
        <v>4462</v>
      </c>
      <c r="B4472" s="104">
        <f t="shared" ca="1" si="554"/>
        <v>0.35033693077705008</v>
      </c>
      <c r="C4472" s="104">
        <f t="shared" ca="1" si="555"/>
        <v>3.6033693077705011E-4</v>
      </c>
      <c r="D4472" s="104">
        <f t="shared" ca="1" si="556"/>
        <v>100.00142162046396</v>
      </c>
      <c r="E4472" s="104">
        <f t="shared" ca="1" si="557"/>
        <v>4.6065918064520277</v>
      </c>
      <c r="F4472" s="104">
        <f t="shared" ca="1" si="552"/>
        <v>100.14226314453286</v>
      </c>
      <c r="G4472" s="104">
        <f t="shared" si="559"/>
        <v>4462</v>
      </c>
      <c r="H4472" s="104">
        <f t="shared" ca="1" si="553"/>
        <v>100.14226314453286</v>
      </c>
    </row>
    <row r="4473" spans="1:8">
      <c r="A4473" s="104">
        <f t="shared" si="558"/>
        <v>4463</v>
      </c>
      <c r="B4473" s="104">
        <f t="shared" ca="1" si="554"/>
        <v>-0.62987292162153596</v>
      </c>
      <c r="C4473" s="104">
        <f t="shared" ca="1" si="555"/>
        <v>-6.1987292162153597E-4</v>
      </c>
      <c r="D4473" s="104">
        <f t="shared" ca="1" si="556"/>
        <v>100.00080174754234</v>
      </c>
      <c r="E4473" s="104">
        <f t="shared" ca="1" si="557"/>
        <v>4.6059719335304061</v>
      </c>
      <c r="F4473" s="104">
        <f t="shared" ca="1" si="552"/>
        <v>100.08020690277866</v>
      </c>
      <c r="G4473" s="104">
        <f t="shared" si="559"/>
        <v>4463</v>
      </c>
      <c r="H4473" s="104">
        <f t="shared" ca="1" si="553"/>
        <v>100.08020690277866</v>
      </c>
    </row>
    <row r="4474" spans="1:8">
      <c r="A4474" s="104">
        <f t="shared" si="558"/>
        <v>4464</v>
      </c>
      <c r="B4474" s="104">
        <f t="shared" ca="1" si="554"/>
        <v>1.3206448253002221</v>
      </c>
      <c r="C4474" s="104">
        <f t="shared" ca="1" si="555"/>
        <v>1.3306448253002222E-3</v>
      </c>
      <c r="D4474" s="104">
        <f t="shared" ca="1" si="556"/>
        <v>100.00213239236764</v>
      </c>
      <c r="E4474" s="104">
        <f t="shared" ca="1" si="557"/>
        <v>4.6073025783557062</v>
      </c>
      <c r="F4474" s="104">
        <f t="shared" ca="1" si="552"/>
        <v>100.21346675331141</v>
      </c>
      <c r="G4474" s="104">
        <f t="shared" si="559"/>
        <v>4464</v>
      </c>
      <c r="H4474" s="104">
        <f t="shared" ca="1" si="553"/>
        <v>100.21346675331141</v>
      </c>
    </row>
    <row r="4475" spans="1:8">
      <c r="A4475" s="104">
        <f t="shared" si="558"/>
        <v>4465</v>
      </c>
      <c r="B4475" s="104">
        <f t="shared" ca="1" si="554"/>
        <v>0.17217639062438123</v>
      </c>
      <c r="C4475" s="104">
        <f t="shared" ca="1" si="555"/>
        <v>1.8217639062438122E-4</v>
      </c>
      <c r="D4475" s="104">
        <f t="shared" ca="1" si="556"/>
        <v>100.00231456875827</v>
      </c>
      <c r="E4475" s="104">
        <f t="shared" ca="1" si="557"/>
        <v>4.6074847547463307</v>
      </c>
      <c r="F4475" s="104">
        <f t="shared" ca="1" si="552"/>
        <v>100.23172494403163</v>
      </c>
      <c r="G4475" s="104">
        <f t="shared" si="559"/>
        <v>4465</v>
      </c>
      <c r="H4475" s="104">
        <f t="shared" ca="1" si="553"/>
        <v>100.23172494403163</v>
      </c>
    </row>
    <row r="4476" spans="1:8">
      <c r="A4476" s="104">
        <f t="shared" si="558"/>
        <v>4466</v>
      </c>
      <c r="B4476" s="104">
        <f t="shared" ca="1" si="554"/>
        <v>-0.70268210733002467</v>
      </c>
      <c r="C4476" s="104">
        <f t="shared" ca="1" si="555"/>
        <v>-6.9268210733002466E-4</v>
      </c>
      <c r="D4476" s="104">
        <f t="shared" ca="1" si="556"/>
        <v>100.00162188665094</v>
      </c>
      <c r="E4476" s="104">
        <f t="shared" ca="1" si="557"/>
        <v>4.606792072639001</v>
      </c>
      <c r="F4476" s="104">
        <f t="shared" ca="1" si="552"/>
        <v>100.16232026204189</v>
      </c>
      <c r="G4476" s="104">
        <f t="shared" si="559"/>
        <v>4466</v>
      </c>
      <c r="H4476" s="104">
        <f t="shared" ca="1" si="553"/>
        <v>100.16232026204189</v>
      </c>
    </row>
    <row r="4477" spans="1:8">
      <c r="A4477" s="104">
        <f t="shared" si="558"/>
        <v>4467</v>
      </c>
      <c r="B4477" s="104">
        <f t="shared" ca="1" si="554"/>
        <v>-0.87499389887761514</v>
      </c>
      <c r="C4477" s="104">
        <f t="shared" ca="1" si="555"/>
        <v>-8.6499389887761513E-4</v>
      </c>
      <c r="D4477" s="104">
        <f t="shared" ca="1" si="556"/>
        <v>100.00075689275207</v>
      </c>
      <c r="E4477" s="104">
        <f t="shared" ca="1" si="557"/>
        <v>4.6059270787401232</v>
      </c>
      <c r="F4477" s="104">
        <f t="shared" ca="1" si="552"/>
        <v>100.07571792676335</v>
      </c>
      <c r="G4477" s="104">
        <f t="shared" si="559"/>
        <v>4467</v>
      </c>
      <c r="H4477" s="104">
        <f t="shared" ca="1" si="553"/>
        <v>100.07571792676335</v>
      </c>
    </row>
    <row r="4478" spans="1:8">
      <c r="A4478" s="104">
        <f t="shared" si="558"/>
        <v>4468</v>
      </c>
      <c r="B4478" s="104">
        <f t="shared" ca="1" si="554"/>
        <v>-0.76206125892014964</v>
      </c>
      <c r="C4478" s="104">
        <f t="shared" ca="1" si="555"/>
        <v>-7.5206125892014958E-4</v>
      </c>
      <c r="D4478" s="104">
        <f t="shared" ca="1" si="556"/>
        <v>100.00000483149314</v>
      </c>
      <c r="E4478" s="104">
        <f t="shared" ca="1" si="557"/>
        <v>4.6051750174812032</v>
      </c>
      <c r="F4478" s="104">
        <f t="shared" ca="1" si="552"/>
        <v>100.00048315047835</v>
      </c>
      <c r="G4478" s="104">
        <f t="shared" si="559"/>
        <v>4468</v>
      </c>
      <c r="H4478" s="104">
        <f t="shared" ca="1" si="553"/>
        <v>100.00048315047835</v>
      </c>
    </row>
    <row r="4479" spans="1:8">
      <c r="A4479" s="104">
        <f t="shared" si="558"/>
        <v>4469</v>
      </c>
      <c r="B4479" s="104">
        <f t="shared" ca="1" si="554"/>
        <v>0.19134377417987986</v>
      </c>
      <c r="C4479" s="104">
        <f t="shared" ca="1" si="555"/>
        <v>2.0134377417987986E-4</v>
      </c>
      <c r="D4479" s="104">
        <f t="shared" ca="1" si="556"/>
        <v>100.00020617526732</v>
      </c>
      <c r="E4479" s="104">
        <f t="shared" ca="1" si="557"/>
        <v>4.6053763612553826</v>
      </c>
      <c r="F4479" s="104">
        <f t="shared" ca="1" si="552"/>
        <v>100.02061965228725</v>
      </c>
      <c r="G4479" s="104">
        <f t="shared" si="559"/>
        <v>4469</v>
      </c>
      <c r="H4479" s="104">
        <f t="shared" ca="1" si="553"/>
        <v>100.02061965228725</v>
      </c>
    </row>
    <row r="4480" spans="1:8">
      <c r="A4480" s="104">
        <f t="shared" si="558"/>
        <v>4470</v>
      </c>
      <c r="B4480" s="104">
        <f t="shared" ca="1" si="554"/>
        <v>0.11509303162042614</v>
      </c>
      <c r="C4480" s="104">
        <f t="shared" ca="1" si="555"/>
        <v>1.2509303162042614E-4</v>
      </c>
      <c r="D4480" s="104">
        <f t="shared" ca="1" si="556"/>
        <v>100.00033126829895</v>
      </c>
      <c r="E4480" s="104">
        <f t="shared" ca="1" si="557"/>
        <v>4.605501454287003</v>
      </c>
      <c r="F4480" s="104">
        <f t="shared" ca="1" si="552"/>
        <v>100.03313231743138</v>
      </c>
      <c r="G4480" s="104">
        <f t="shared" si="559"/>
        <v>4470</v>
      </c>
      <c r="H4480" s="104">
        <f t="shared" ca="1" si="553"/>
        <v>100.03313231743138</v>
      </c>
    </row>
    <row r="4481" spans="1:8">
      <c r="A4481" s="104">
        <f t="shared" si="558"/>
        <v>4471</v>
      </c>
      <c r="B4481" s="104">
        <f t="shared" ca="1" si="554"/>
        <v>0.96157346265202936</v>
      </c>
      <c r="C4481" s="104">
        <f t="shared" ca="1" si="555"/>
        <v>9.7157346265202942E-4</v>
      </c>
      <c r="D4481" s="104">
        <f t="shared" ca="1" si="556"/>
        <v>100.0013028417616</v>
      </c>
      <c r="E4481" s="104">
        <f t="shared" ca="1" si="557"/>
        <v>4.6064730277496553</v>
      </c>
      <c r="F4481" s="104">
        <f t="shared" ca="1" si="552"/>
        <v>100.13036908285851</v>
      </c>
      <c r="G4481" s="104">
        <f t="shared" si="559"/>
        <v>4471</v>
      </c>
      <c r="H4481" s="104">
        <f t="shared" ca="1" si="553"/>
        <v>100.13036908285851</v>
      </c>
    </row>
    <row r="4482" spans="1:8">
      <c r="A4482" s="104">
        <f t="shared" si="558"/>
        <v>4472</v>
      </c>
      <c r="B4482" s="104">
        <f t="shared" ca="1" si="554"/>
        <v>-0.8276953461982961</v>
      </c>
      <c r="C4482" s="104">
        <f t="shared" ca="1" si="555"/>
        <v>-8.1769534619829606E-4</v>
      </c>
      <c r="D4482" s="104">
        <f t="shared" ca="1" si="556"/>
        <v>100.0004851464154</v>
      </c>
      <c r="E4482" s="104">
        <f t="shared" ca="1" si="557"/>
        <v>4.6056553324034573</v>
      </c>
      <c r="F4482" s="104">
        <f t="shared" ca="1" si="552"/>
        <v>100.04852641179217</v>
      </c>
      <c r="G4482" s="104">
        <f t="shared" si="559"/>
        <v>4472</v>
      </c>
      <c r="H4482" s="104">
        <f t="shared" ca="1" si="553"/>
        <v>100.04852641179217</v>
      </c>
    </row>
    <row r="4483" spans="1:8">
      <c r="A4483" s="104">
        <f t="shared" si="558"/>
        <v>4473</v>
      </c>
      <c r="B4483" s="104">
        <f t="shared" ca="1" si="554"/>
        <v>0.16841029877942704</v>
      </c>
      <c r="C4483" s="104">
        <f t="shared" ca="1" si="555"/>
        <v>1.7841029877942703E-4</v>
      </c>
      <c r="D4483" s="104">
        <f t="shared" ca="1" si="556"/>
        <v>100.00066355671417</v>
      </c>
      <c r="E4483" s="104">
        <f t="shared" ca="1" si="557"/>
        <v>4.6058337427022371</v>
      </c>
      <c r="F4483" s="104">
        <f t="shared" ca="1" si="552"/>
        <v>100.06637769166051</v>
      </c>
      <c r="G4483" s="104">
        <f t="shared" si="559"/>
        <v>4473</v>
      </c>
      <c r="H4483" s="104">
        <f t="shared" ca="1" si="553"/>
        <v>100.06637769166051</v>
      </c>
    </row>
    <row r="4484" spans="1:8">
      <c r="A4484" s="104">
        <f t="shared" si="558"/>
        <v>4474</v>
      </c>
      <c r="B4484" s="104">
        <f t="shared" ca="1" si="554"/>
        <v>0.2371966469495812</v>
      </c>
      <c r="C4484" s="104">
        <f t="shared" ca="1" si="555"/>
        <v>2.4719664694958124E-4</v>
      </c>
      <c r="D4484" s="104">
        <f t="shared" ca="1" si="556"/>
        <v>100.00091075336113</v>
      </c>
      <c r="E4484" s="104">
        <f t="shared" ca="1" si="557"/>
        <v>4.6060809393491864</v>
      </c>
      <c r="F4484" s="104">
        <f t="shared" ca="1" si="552"/>
        <v>100.09111682228735</v>
      </c>
      <c r="G4484" s="104">
        <f t="shared" si="559"/>
        <v>4474</v>
      </c>
      <c r="H4484" s="104">
        <f t="shared" ca="1" si="553"/>
        <v>100.09111682228735</v>
      </c>
    </row>
    <row r="4485" spans="1:8">
      <c r="A4485" s="104">
        <f t="shared" si="558"/>
        <v>4475</v>
      </c>
      <c r="B4485" s="104">
        <f t="shared" ca="1" si="554"/>
        <v>0.71329513900432251</v>
      </c>
      <c r="C4485" s="104">
        <f t="shared" ca="1" si="555"/>
        <v>7.2329513900432258E-4</v>
      </c>
      <c r="D4485" s="104">
        <f t="shared" ca="1" si="556"/>
        <v>100.00163404850014</v>
      </c>
      <c r="E4485" s="104">
        <f t="shared" ca="1" si="557"/>
        <v>4.606804234488191</v>
      </c>
      <c r="F4485" s="104">
        <f t="shared" ca="1" si="552"/>
        <v>100.16353842848299</v>
      </c>
      <c r="G4485" s="104">
        <f t="shared" si="559"/>
        <v>4475</v>
      </c>
      <c r="H4485" s="104">
        <f t="shared" ca="1" si="553"/>
        <v>100.16353842848299</v>
      </c>
    </row>
    <row r="4486" spans="1:8">
      <c r="A4486" s="104">
        <f t="shared" si="558"/>
        <v>4476</v>
      </c>
      <c r="B4486" s="104">
        <f t="shared" ca="1" si="554"/>
        <v>-0.28124734601241597</v>
      </c>
      <c r="C4486" s="104">
        <f t="shared" ca="1" si="555"/>
        <v>-2.7124734601241594E-4</v>
      </c>
      <c r="D4486" s="104">
        <f t="shared" ca="1" si="556"/>
        <v>100.00136280115413</v>
      </c>
      <c r="E4486" s="104">
        <f t="shared" ca="1" si="557"/>
        <v>4.6065329871421783</v>
      </c>
      <c r="F4486" s="104">
        <f t="shared" ca="1" si="552"/>
        <v>100.13637301895619</v>
      </c>
      <c r="G4486" s="104">
        <f t="shared" si="559"/>
        <v>4476</v>
      </c>
      <c r="H4486" s="104">
        <f t="shared" ca="1" si="553"/>
        <v>100.13637301895619</v>
      </c>
    </row>
    <row r="4487" spans="1:8">
      <c r="A4487" s="104">
        <f t="shared" si="558"/>
        <v>4477</v>
      </c>
      <c r="B4487" s="104">
        <f t="shared" ca="1" si="554"/>
        <v>-0.17241009778330735</v>
      </c>
      <c r="C4487" s="104">
        <f t="shared" ca="1" si="555"/>
        <v>-1.6241009778330734E-4</v>
      </c>
      <c r="D4487" s="104">
        <f t="shared" ca="1" si="556"/>
        <v>100.00120039105634</v>
      </c>
      <c r="E4487" s="104">
        <f t="shared" ca="1" si="557"/>
        <v>4.6063705770443946</v>
      </c>
      <c r="F4487" s="104">
        <f t="shared" ca="1" si="552"/>
        <v>100.12011118140154</v>
      </c>
      <c r="G4487" s="104">
        <f t="shared" si="559"/>
        <v>4477</v>
      </c>
      <c r="H4487" s="104">
        <f t="shared" ca="1" si="553"/>
        <v>100.12011118140154</v>
      </c>
    </row>
    <row r="4488" spans="1:8">
      <c r="A4488" s="104">
        <f t="shared" si="558"/>
        <v>4478</v>
      </c>
      <c r="B4488" s="104">
        <f t="shared" ca="1" si="554"/>
        <v>-2.4641341934301915</v>
      </c>
      <c r="C4488" s="104">
        <f t="shared" ca="1" si="555"/>
        <v>-2.4541341934301913E-3</v>
      </c>
      <c r="D4488" s="104">
        <f t="shared" ca="1" si="556"/>
        <v>99.998746256862916</v>
      </c>
      <c r="E4488" s="104">
        <f t="shared" ca="1" si="557"/>
        <v>4.6039164428509647</v>
      </c>
      <c r="F4488" s="104">
        <f t="shared" ca="1" si="552"/>
        <v>99.874704247044932</v>
      </c>
      <c r="G4488" s="104">
        <f t="shared" si="559"/>
        <v>4478</v>
      </c>
      <c r="H4488" s="104">
        <f t="shared" ca="1" si="553"/>
        <v>99.874704247044932</v>
      </c>
    </row>
    <row r="4489" spans="1:8">
      <c r="A4489" s="104">
        <f t="shared" si="558"/>
        <v>4479</v>
      </c>
      <c r="B4489" s="104">
        <f t="shared" ca="1" si="554"/>
        <v>0.66350295037640739</v>
      </c>
      <c r="C4489" s="104">
        <f t="shared" ca="1" si="555"/>
        <v>6.7350295037640743E-4</v>
      </c>
      <c r="D4489" s="104">
        <f t="shared" ca="1" si="556"/>
        <v>99.999419759813293</v>
      </c>
      <c r="E4489" s="104">
        <f t="shared" ca="1" si="557"/>
        <v>4.6045899458013411</v>
      </c>
      <c r="F4489" s="104">
        <f t="shared" ca="1" si="552"/>
        <v>99.941992812003249</v>
      </c>
      <c r="G4489" s="104">
        <f t="shared" si="559"/>
        <v>4479</v>
      </c>
      <c r="H4489" s="104">
        <f t="shared" ca="1" si="553"/>
        <v>99.941992812003249</v>
      </c>
    </row>
    <row r="4490" spans="1:8">
      <c r="A4490" s="104">
        <f t="shared" si="558"/>
        <v>4480</v>
      </c>
      <c r="B4490" s="104">
        <f t="shared" ca="1" si="554"/>
        <v>1.4328656853027635</v>
      </c>
      <c r="C4490" s="104">
        <f t="shared" ca="1" si="555"/>
        <v>1.4428656853027635E-3</v>
      </c>
      <c r="D4490" s="104">
        <f t="shared" ca="1" si="556"/>
        <v>100.0008626254986</v>
      </c>
      <c r="E4490" s="104">
        <f t="shared" ca="1" si="557"/>
        <v>4.606032811486644</v>
      </c>
      <c r="F4490" s="104">
        <f t="shared" ref="F4490:F4553" ca="1" si="560">EXP(E4490)</f>
        <v>100.08629976669343</v>
      </c>
      <c r="G4490" s="104">
        <f t="shared" si="559"/>
        <v>4480</v>
      </c>
      <c r="H4490" s="104">
        <f t="shared" ref="H4490:H4553" ca="1" si="561">F4490</f>
        <v>100.08629976669343</v>
      </c>
    </row>
    <row r="4491" spans="1:8">
      <c r="A4491" s="104">
        <f t="shared" si="558"/>
        <v>4481</v>
      </c>
      <c r="B4491" s="104">
        <f t="shared" ref="B4491:B4554" ca="1" si="562">NORMINV(RAND(),0,1)</f>
        <v>1.3614058261919668</v>
      </c>
      <c r="C4491" s="104">
        <f t="shared" ref="C4491:C4554" ca="1" si="563">$E$2+B4491*$C$3</f>
        <v>1.3714058261919669E-3</v>
      </c>
      <c r="D4491" s="104">
        <f t="shared" ref="D4491:D4554" ca="1" si="564">D4490+C4491</f>
        <v>100.00223403132479</v>
      </c>
      <c r="E4491" s="104">
        <f t="shared" ref="E4491:E4554" ca="1" si="565">E4490+C4491</f>
        <v>4.607404217312836</v>
      </c>
      <c r="F4491" s="104">
        <f t="shared" ca="1" si="560"/>
        <v>100.2236528632066</v>
      </c>
      <c r="G4491" s="104">
        <f t="shared" si="559"/>
        <v>4481</v>
      </c>
      <c r="H4491" s="104">
        <f t="shared" ca="1" si="561"/>
        <v>100.2236528632066</v>
      </c>
    </row>
    <row r="4492" spans="1:8">
      <c r="A4492" s="104">
        <f t="shared" ref="A4492:A4555" si="566">A4491+1</f>
        <v>4482</v>
      </c>
      <c r="B4492" s="104">
        <f t="shared" ca="1" si="562"/>
        <v>-2.3052772386822555</v>
      </c>
      <c r="C4492" s="104">
        <f t="shared" ca="1" si="563"/>
        <v>-2.2952772386822555E-3</v>
      </c>
      <c r="D4492" s="104">
        <f t="shared" ca="1" si="564"/>
        <v>99.999938754086102</v>
      </c>
      <c r="E4492" s="104">
        <f t="shared" ca="1" si="565"/>
        <v>4.6051089400741541</v>
      </c>
      <c r="F4492" s="104">
        <f t="shared" ca="1" si="560"/>
        <v>99.993875596155533</v>
      </c>
      <c r="G4492" s="104">
        <f t="shared" ref="G4492:G4555" si="567">G4491+1</f>
        <v>4482</v>
      </c>
      <c r="H4492" s="104">
        <f t="shared" ca="1" si="561"/>
        <v>99.993875596155533</v>
      </c>
    </row>
    <row r="4493" spans="1:8">
      <c r="A4493" s="104">
        <f t="shared" si="566"/>
        <v>4483</v>
      </c>
      <c r="B4493" s="104">
        <f t="shared" ca="1" si="562"/>
        <v>0.51559794284616767</v>
      </c>
      <c r="C4493" s="104">
        <f t="shared" ca="1" si="563"/>
        <v>5.2559794284616772E-4</v>
      </c>
      <c r="D4493" s="104">
        <f t="shared" ca="1" si="564"/>
        <v>100.00046435202894</v>
      </c>
      <c r="E4493" s="104">
        <f t="shared" ca="1" si="565"/>
        <v>4.6056345380170001</v>
      </c>
      <c r="F4493" s="104">
        <f t="shared" ca="1" si="560"/>
        <v>100.04644598570015</v>
      </c>
      <c r="G4493" s="104">
        <f t="shared" si="567"/>
        <v>4483</v>
      </c>
      <c r="H4493" s="104">
        <f t="shared" ca="1" si="561"/>
        <v>100.04644598570015</v>
      </c>
    </row>
    <row r="4494" spans="1:8">
      <c r="A4494" s="104">
        <f t="shared" si="566"/>
        <v>4484</v>
      </c>
      <c r="B4494" s="104">
        <f t="shared" ca="1" si="562"/>
        <v>-1.2073378484789465</v>
      </c>
      <c r="C4494" s="104">
        <f t="shared" ca="1" si="563"/>
        <v>-1.1973378484789465E-3</v>
      </c>
      <c r="D4494" s="104">
        <f t="shared" ca="1" si="564"/>
        <v>99.999267014180461</v>
      </c>
      <c r="E4494" s="104">
        <f t="shared" ca="1" si="565"/>
        <v>4.6044372001685208</v>
      </c>
      <c r="F4494" s="104">
        <f t="shared" ca="1" si="560"/>
        <v>99.926728274891232</v>
      </c>
      <c r="G4494" s="104">
        <f t="shared" si="567"/>
        <v>4484</v>
      </c>
      <c r="H4494" s="104">
        <f t="shared" ca="1" si="561"/>
        <v>99.926728274891232</v>
      </c>
    </row>
    <row r="4495" spans="1:8">
      <c r="A4495" s="104">
        <f t="shared" si="566"/>
        <v>4485</v>
      </c>
      <c r="B4495" s="104">
        <f t="shared" ca="1" si="562"/>
        <v>-1.0234066250681129</v>
      </c>
      <c r="C4495" s="104">
        <f t="shared" ca="1" si="563"/>
        <v>-1.0134066250681128E-3</v>
      </c>
      <c r="D4495" s="104">
        <f t="shared" ca="1" si="564"/>
        <v>99.998253607555398</v>
      </c>
      <c r="E4495" s="104">
        <f t="shared" ca="1" si="565"/>
        <v>4.6034237935434525</v>
      </c>
      <c r="F4495" s="104">
        <f t="shared" ca="1" si="560"/>
        <v>99.825513161131752</v>
      </c>
      <c r="G4495" s="104">
        <f t="shared" si="567"/>
        <v>4485</v>
      </c>
      <c r="H4495" s="104">
        <f t="shared" ca="1" si="561"/>
        <v>99.825513161131752</v>
      </c>
    </row>
    <row r="4496" spans="1:8">
      <c r="A4496" s="104">
        <f t="shared" si="566"/>
        <v>4486</v>
      </c>
      <c r="B4496" s="104">
        <f t="shared" ca="1" si="562"/>
        <v>-0.79850961535838039</v>
      </c>
      <c r="C4496" s="104">
        <f t="shared" ca="1" si="563"/>
        <v>-7.8850961535838042E-4</v>
      </c>
      <c r="D4496" s="104">
        <f t="shared" ca="1" si="564"/>
        <v>99.997465097940037</v>
      </c>
      <c r="E4496" s="104">
        <f t="shared" ca="1" si="565"/>
        <v>4.6026352839280937</v>
      </c>
      <c r="F4496" s="104">
        <f t="shared" ca="1" si="560"/>
        <v>99.746830809118336</v>
      </c>
      <c r="G4496" s="104">
        <f t="shared" si="567"/>
        <v>4486</v>
      </c>
      <c r="H4496" s="104">
        <f t="shared" ca="1" si="561"/>
        <v>99.746830809118336</v>
      </c>
    </row>
    <row r="4497" spans="1:8">
      <c r="A4497" s="104">
        <f t="shared" si="566"/>
        <v>4487</v>
      </c>
      <c r="B4497" s="104">
        <f t="shared" ca="1" si="562"/>
        <v>0.31406046202414761</v>
      </c>
      <c r="C4497" s="104">
        <f t="shared" ca="1" si="563"/>
        <v>3.2406046202414766E-4</v>
      </c>
      <c r="D4497" s="104">
        <f t="shared" ca="1" si="564"/>
        <v>99.997789158402057</v>
      </c>
      <c r="E4497" s="104">
        <f t="shared" ca="1" si="565"/>
        <v>4.6029593443901176</v>
      </c>
      <c r="F4497" s="104">
        <f t="shared" ca="1" si="560"/>
        <v>99.779160051227407</v>
      </c>
      <c r="G4497" s="104">
        <f t="shared" si="567"/>
        <v>4487</v>
      </c>
      <c r="H4497" s="104">
        <f t="shared" ca="1" si="561"/>
        <v>99.779160051227407</v>
      </c>
    </row>
    <row r="4498" spans="1:8">
      <c r="A4498" s="104">
        <f t="shared" si="566"/>
        <v>4488</v>
      </c>
      <c r="B4498" s="104">
        <f t="shared" ca="1" si="562"/>
        <v>0.92636665938264007</v>
      </c>
      <c r="C4498" s="104">
        <f t="shared" ca="1" si="563"/>
        <v>9.3636665938264007E-4</v>
      </c>
      <c r="D4498" s="104">
        <f t="shared" ca="1" si="564"/>
        <v>99.998725525061445</v>
      </c>
      <c r="E4498" s="104">
        <f t="shared" ca="1" si="565"/>
        <v>4.6038957110494998</v>
      </c>
      <c r="F4498" s="104">
        <f t="shared" ca="1" si="560"/>
        <v>99.87263368596841</v>
      </c>
      <c r="G4498" s="104">
        <f t="shared" si="567"/>
        <v>4488</v>
      </c>
      <c r="H4498" s="104">
        <f t="shared" ca="1" si="561"/>
        <v>99.87263368596841</v>
      </c>
    </row>
    <row r="4499" spans="1:8">
      <c r="A4499" s="104">
        <f t="shared" si="566"/>
        <v>4489</v>
      </c>
      <c r="B4499" s="104">
        <f t="shared" ca="1" si="562"/>
        <v>-0.21796236331089597</v>
      </c>
      <c r="C4499" s="104">
        <f t="shared" ca="1" si="563"/>
        <v>-2.0796236331089597E-4</v>
      </c>
      <c r="D4499" s="104">
        <f t="shared" ca="1" si="564"/>
        <v>99.99851756269814</v>
      </c>
      <c r="E4499" s="104">
        <f t="shared" ca="1" si="565"/>
        <v>4.6036877486861885</v>
      </c>
      <c r="F4499" s="104">
        <f t="shared" ca="1" si="560"/>
        <v>99.851866096550296</v>
      </c>
      <c r="G4499" s="104">
        <f t="shared" si="567"/>
        <v>4489</v>
      </c>
      <c r="H4499" s="104">
        <f t="shared" ca="1" si="561"/>
        <v>99.851866096550296</v>
      </c>
    </row>
    <row r="4500" spans="1:8">
      <c r="A4500" s="104">
        <f t="shared" si="566"/>
        <v>4490</v>
      </c>
      <c r="B4500" s="104">
        <f t="shared" ca="1" si="562"/>
        <v>4.3512922552496933E-2</v>
      </c>
      <c r="C4500" s="104">
        <f t="shared" ca="1" si="563"/>
        <v>5.3512922552496932E-5</v>
      </c>
      <c r="D4500" s="104">
        <f t="shared" ca="1" si="564"/>
        <v>99.998571075620688</v>
      </c>
      <c r="E4500" s="104">
        <f t="shared" ca="1" si="565"/>
        <v>4.6037412616087412</v>
      </c>
      <c r="F4500" s="104">
        <f t="shared" ca="1" si="560"/>
        <v>99.857209604699548</v>
      </c>
      <c r="G4500" s="104">
        <f t="shared" si="567"/>
        <v>4490</v>
      </c>
      <c r="H4500" s="104">
        <f t="shared" ca="1" si="561"/>
        <v>99.857209604699548</v>
      </c>
    </row>
    <row r="4501" spans="1:8">
      <c r="A4501" s="104">
        <f t="shared" si="566"/>
        <v>4491</v>
      </c>
      <c r="B4501" s="104">
        <f t="shared" ca="1" si="562"/>
        <v>0.14202394555743852</v>
      </c>
      <c r="C4501" s="104">
        <f t="shared" ca="1" si="563"/>
        <v>1.5202394555743852E-4</v>
      </c>
      <c r="D4501" s="104">
        <f t="shared" ca="1" si="564"/>
        <v>99.998723099566249</v>
      </c>
      <c r="E4501" s="104">
        <f t="shared" ca="1" si="565"/>
        <v>4.6038932855542987</v>
      </c>
      <c r="F4501" s="104">
        <f t="shared" ca="1" si="560"/>
        <v>99.87239144566847</v>
      </c>
      <c r="G4501" s="104">
        <f t="shared" si="567"/>
        <v>4491</v>
      </c>
      <c r="H4501" s="104">
        <f t="shared" ca="1" si="561"/>
        <v>99.87239144566847</v>
      </c>
    </row>
    <row r="4502" spans="1:8">
      <c r="A4502" s="104">
        <f t="shared" si="566"/>
        <v>4492</v>
      </c>
      <c r="B4502" s="104">
        <f t="shared" ca="1" si="562"/>
        <v>0.10297624597599697</v>
      </c>
      <c r="C4502" s="104">
        <f t="shared" ca="1" si="563"/>
        <v>1.1297624597599697E-4</v>
      </c>
      <c r="D4502" s="104">
        <f t="shared" ca="1" si="564"/>
        <v>99.998836075812221</v>
      </c>
      <c r="E4502" s="104">
        <f t="shared" ca="1" si="565"/>
        <v>4.6040062618002748</v>
      </c>
      <c r="F4502" s="104">
        <f t="shared" ca="1" si="560"/>
        <v>99.8836752909219</v>
      </c>
      <c r="G4502" s="104">
        <f t="shared" si="567"/>
        <v>4492</v>
      </c>
      <c r="H4502" s="104">
        <f t="shared" ca="1" si="561"/>
        <v>99.8836752909219</v>
      </c>
    </row>
    <row r="4503" spans="1:8">
      <c r="A4503" s="104">
        <f t="shared" si="566"/>
        <v>4493</v>
      </c>
      <c r="B4503" s="104">
        <f t="shared" ca="1" si="562"/>
        <v>-1.1755546398314061</v>
      </c>
      <c r="C4503" s="104">
        <f t="shared" ca="1" si="563"/>
        <v>-1.165554639831406E-3</v>
      </c>
      <c r="D4503" s="104">
        <f t="shared" ca="1" si="564"/>
        <v>99.997670521172395</v>
      </c>
      <c r="E4503" s="104">
        <f t="shared" ca="1" si="565"/>
        <v>4.6028407071604436</v>
      </c>
      <c r="F4503" s="104">
        <f t="shared" ca="1" si="560"/>
        <v>99.767323230257432</v>
      </c>
      <c r="G4503" s="104">
        <f t="shared" si="567"/>
        <v>4493</v>
      </c>
      <c r="H4503" s="104">
        <f t="shared" ca="1" si="561"/>
        <v>99.767323230257432</v>
      </c>
    </row>
    <row r="4504" spans="1:8">
      <c r="A4504" s="104">
        <f t="shared" si="566"/>
        <v>4494</v>
      </c>
      <c r="B4504" s="104">
        <f t="shared" ca="1" si="562"/>
        <v>5.8611738622211113E-2</v>
      </c>
      <c r="C4504" s="104">
        <f t="shared" ca="1" si="563"/>
        <v>6.8611738622211121E-5</v>
      </c>
      <c r="D4504" s="104">
        <f t="shared" ca="1" si="564"/>
        <v>99.997739132911022</v>
      </c>
      <c r="E4504" s="104">
        <f t="shared" ca="1" si="565"/>
        <v>4.6029093188990657</v>
      </c>
      <c r="F4504" s="104">
        <f t="shared" ca="1" si="560"/>
        <v>99.774168674598172</v>
      </c>
      <c r="G4504" s="104">
        <f t="shared" si="567"/>
        <v>4494</v>
      </c>
      <c r="H4504" s="104">
        <f t="shared" ca="1" si="561"/>
        <v>99.774168674598172</v>
      </c>
    </row>
    <row r="4505" spans="1:8">
      <c r="A4505" s="104">
        <f t="shared" si="566"/>
        <v>4495</v>
      </c>
      <c r="B4505" s="104">
        <f t="shared" ca="1" si="562"/>
        <v>0.3565803387096419</v>
      </c>
      <c r="C4505" s="104">
        <f t="shared" ca="1" si="563"/>
        <v>3.6658033870964191E-4</v>
      </c>
      <c r="D4505" s="104">
        <f t="shared" ca="1" si="564"/>
        <v>99.998105713249728</v>
      </c>
      <c r="E4505" s="104">
        <f t="shared" ca="1" si="565"/>
        <v>4.6032758992377758</v>
      </c>
      <c r="F4505" s="104">
        <f t="shared" ca="1" si="560"/>
        <v>99.810750627848165</v>
      </c>
      <c r="G4505" s="104">
        <f t="shared" si="567"/>
        <v>4495</v>
      </c>
      <c r="H4505" s="104">
        <f t="shared" ca="1" si="561"/>
        <v>99.810750627848165</v>
      </c>
    </row>
    <row r="4506" spans="1:8">
      <c r="A4506" s="104">
        <f t="shared" si="566"/>
        <v>4496</v>
      </c>
      <c r="B4506" s="104">
        <f t="shared" ca="1" si="562"/>
        <v>0.55153114362694344</v>
      </c>
      <c r="C4506" s="104">
        <f t="shared" ca="1" si="563"/>
        <v>5.6153114362694344E-4</v>
      </c>
      <c r="D4506" s="104">
        <f t="shared" ca="1" si="564"/>
        <v>99.99866724439336</v>
      </c>
      <c r="E4506" s="104">
        <f t="shared" ca="1" si="565"/>
        <v>4.6038374303814029</v>
      </c>
      <c r="F4506" s="104">
        <f t="shared" ca="1" si="560"/>
        <v>99.866813211764807</v>
      </c>
      <c r="G4506" s="104">
        <f t="shared" si="567"/>
        <v>4496</v>
      </c>
      <c r="H4506" s="104">
        <f t="shared" ca="1" si="561"/>
        <v>99.866813211764807</v>
      </c>
    </row>
    <row r="4507" spans="1:8">
      <c r="A4507" s="104">
        <f t="shared" si="566"/>
        <v>4497</v>
      </c>
      <c r="B4507" s="104">
        <f t="shared" ca="1" si="562"/>
        <v>0.2985287379042566</v>
      </c>
      <c r="C4507" s="104">
        <f t="shared" ca="1" si="563"/>
        <v>3.0852873790425666E-4</v>
      </c>
      <c r="D4507" s="104">
        <f t="shared" ca="1" si="564"/>
        <v>99.998975773131264</v>
      </c>
      <c r="E4507" s="104">
        <f t="shared" ca="1" si="565"/>
        <v>4.6041459591193075</v>
      </c>
      <c r="F4507" s="104">
        <f t="shared" ca="1" si="560"/>
        <v>99.897629747252537</v>
      </c>
      <c r="G4507" s="104">
        <f t="shared" si="567"/>
        <v>4497</v>
      </c>
      <c r="H4507" s="104">
        <f t="shared" ca="1" si="561"/>
        <v>99.897629747252537</v>
      </c>
    </row>
    <row r="4508" spans="1:8">
      <c r="A4508" s="104">
        <f t="shared" si="566"/>
        <v>4498</v>
      </c>
      <c r="B4508" s="104">
        <f t="shared" ca="1" si="562"/>
        <v>0.63965047340553149</v>
      </c>
      <c r="C4508" s="104">
        <f t="shared" ca="1" si="563"/>
        <v>6.4965047340553156E-4</v>
      </c>
      <c r="D4508" s="104">
        <f t="shared" ca="1" si="564"/>
        <v>99.99962542360467</v>
      </c>
      <c r="E4508" s="104">
        <f t="shared" ca="1" si="565"/>
        <v>4.6047956095927134</v>
      </c>
      <c r="F4508" s="104">
        <f t="shared" ca="1" si="560"/>
        <v>99.962549374960147</v>
      </c>
      <c r="G4508" s="104">
        <f t="shared" si="567"/>
        <v>4498</v>
      </c>
      <c r="H4508" s="104">
        <f t="shared" ca="1" si="561"/>
        <v>99.962549374960147</v>
      </c>
    </row>
    <row r="4509" spans="1:8">
      <c r="A4509" s="104">
        <f t="shared" si="566"/>
        <v>4499</v>
      </c>
      <c r="B4509" s="104">
        <f t="shared" ca="1" si="562"/>
        <v>-6.3576269259325829E-2</v>
      </c>
      <c r="C4509" s="104">
        <f t="shared" ca="1" si="563"/>
        <v>-5.3576269259325831E-5</v>
      </c>
      <c r="D4509" s="104">
        <f t="shared" ca="1" si="564"/>
        <v>99.999571847335403</v>
      </c>
      <c r="E4509" s="104">
        <f t="shared" ca="1" si="565"/>
        <v>4.6047420333234541</v>
      </c>
      <c r="F4509" s="104">
        <f t="shared" ca="1" si="560"/>
        <v>99.957193897963521</v>
      </c>
      <c r="G4509" s="104">
        <f t="shared" si="567"/>
        <v>4499</v>
      </c>
      <c r="H4509" s="104">
        <f t="shared" ca="1" si="561"/>
        <v>99.957193897963521</v>
      </c>
    </row>
    <row r="4510" spans="1:8">
      <c r="A4510" s="104">
        <f t="shared" si="566"/>
        <v>4500</v>
      </c>
      <c r="B4510" s="104">
        <f t="shared" ca="1" si="562"/>
        <v>0.9133310054531405</v>
      </c>
      <c r="C4510" s="104">
        <f t="shared" ca="1" si="563"/>
        <v>9.2333100545314054E-4</v>
      </c>
      <c r="D4510" s="104">
        <f t="shared" ca="1" si="564"/>
        <v>100.00049517834086</v>
      </c>
      <c r="E4510" s="104">
        <f t="shared" ca="1" si="565"/>
        <v>4.6056653643289076</v>
      </c>
      <c r="F4510" s="104">
        <f t="shared" ca="1" si="560"/>
        <v>100.04953009618498</v>
      </c>
      <c r="G4510" s="104">
        <f t="shared" si="567"/>
        <v>4500</v>
      </c>
      <c r="H4510" s="104">
        <f t="shared" ca="1" si="561"/>
        <v>100.04953009618498</v>
      </c>
    </row>
    <row r="4511" spans="1:8">
      <c r="A4511" s="104">
        <f t="shared" si="566"/>
        <v>4501</v>
      </c>
      <c r="B4511" s="104">
        <f t="shared" ca="1" si="562"/>
        <v>-0.22969197767698951</v>
      </c>
      <c r="C4511" s="104">
        <f t="shared" ca="1" si="563"/>
        <v>-2.1969197767698952E-4</v>
      </c>
      <c r="D4511" s="104">
        <f t="shared" ca="1" si="564"/>
        <v>100.00027548636318</v>
      </c>
      <c r="E4511" s="104">
        <f t="shared" ca="1" si="565"/>
        <v>4.6054456723512303</v>
      </c>
      <c r="F4511" s="104">
        <f t="shared" ca="1" si="560"/>
        <v>100.02755243129918</v>
      </c>
      <c r="G4511" s="104">
        <f t="shared" si="567"/>
        <v>4501</v>
      </c>
      <c r="H4511" s="104">
        <f t="shared" ca="1" si="561"/>
        <v>100.02755243129918</v>
      </c>
    </row>
    <row r="4512" spans="1:8">
      <c r="A4512" s="104">
        <f t="shared" si="566"/>
        <v>4502</v>
      </c>
      <c r="B4512" s="104">
        <f t="shared" ca="1" si="562"/>
        <v>-0.84334078706884541</v>
      </c>
      <c r="C4512" s="104">
        <f t="shared" ca="1" si="563"/>
        <v>-8.3334078706884544E-4</v>
      </c>
      <c r="D4512" s="104">
        <f t="shared" ca="1" si="564"/>
        <v>99.999442145576111</v>
      </c>
      <c r="E4512" s="104">
        <f t="shared" ca="1" si="565"/>
        <v>4.6046123315641614</v>
      </c>
      <c r="F4512" s="104">
        <f t="shared" ca="1" si="560"/>
        <v>99.944230114791907</v>
      </c>
      <c r="G4512" s="104">
        <f t="shared" si="567"/>
        <v>4502</v>
      </c>
      <c r="H4512" s="104">
        <f t="shared" ca="1" si="561"/>
        <v>99.944230114791907</v>
      </c>
    </row>
    <row r="4513" spans="1:8">
      <c r="A4513" s="104">
        <f t="shared" si="566"/>
        <v>4503</v>
      </c>
      <c r="B4513" s="104">
        <f t="shared" ca="1" si="562"/>
        <v>-0.35880158793012362</v>
      </c>
      <c r="C4513" s="104">
        <f t="shared" ca="1" si="563"/>
        <v>-3.4880158793012362E-4</v>
      </c>
      <c r="D4513" s="104">
        <f t="shared" ca="1" si="564"/>
        <v>99.999093343988179</v>
      </c>
      <c r="E4513" s="104">
        <f t="shared" ca="1" si="565"/>
        <v>4.6042635299762313</v>
      </c>
      <c r="F4513" s="104">
        <f t="shared" ca="1" si="560"/>
        <v>99.909375487651431</v>
      </c>
      <c r="G4513" s="104">
        <f t="shared" si="567"/>
        <v>4503</v>
      </c>
      <c r="H4513" s="104">
        <f t="shared" ca="1" si="561"/>
        <v>99.909375487651431</v>
      </c>
    </row>
    <row r="4514" spans="1:8">
      <c r="A4514" s="104">
        <f t="shared" si="566"/>
        <v>4504</v>
      </c>
      <c r="B4514" s="104">
        <f t="shared" ca="1" si="562"/>
        <v>7.8879678077365012E-2</v>
      </c>
      <c r="C4514" s="104">
        <f t="shared" ca="1" si="563"/>
        <v>8.887967807736501E-5</v>
      </c>
      <c r="D4514" s="104">
        <f t="shared" ca="1" si="564"/>
        <v>99.999182223666253</v>
      </c>
      <c r="E4514" s="104">
        <f t="shared" ca="1" si="565"/>
        <v>4.6043524096543091</v>
      </c>
      <c r="F4514" s="104">
        <f t="shared" ca="1" si="560"/>
        <v>99.918255795415334</v>
      </c>
      <c r="G4514" s="104">
        <f t="shared" si="567"/>
        <v>4504</v>
      </c>
      <c r="H4514" s="104">
        <f t="shared" ca="1" si="561"/>
        <v>99.918255795415334</v>
      </c>
    </row>
    <row r="4515" spans="1:8">
      <c r="A4515" s="104">
        <f t="shared" si="566"/>
        <v>4505</v>
      </c>
      <c r="B4515" s="104">
        <f t="shared" ca="1" si="562"/>
        <v>-0.7464664413709905</v>
      </c>
      <c r="C4515" s="104">
        <f t="shared" ca="1" si="563"/>
        <v>-7.364664413709905E-4</v>
      </c>
      <c r="D4515" s="104">
        <f t="shared" ca="1" si="564"/>
        <v>99.998445757224886</v>
      </c>
      <c r="E4515" s="104">
        <f t="shared" ca="1" si="565"/>
        <v>4.6036159432129384</v>
      </c>
      <c r="F4515" s="104">
        <f t="shared" ca="1" si="560"/>
        <v>99.844696443463576</v>
      </c>
      <c r="G4515" s="104">
        <f t="shared" si="567"/>
        <v>4505</v>
      </c>
      <c r="H4515" s="104">
        <f t="shared" ca="1" si="561"/>
        <v>99.844696443463576</v>
      </c>
    </row>
    <row r="4516" spans="1:8">
      <c r="A4516" s="104">
        <f t="shared" si="566"/>
        <v>4506</v>
      </c>
      <c r="B4516" s="104">
        <f t="shared" ca="1" si="562"/>
        <v>-0.45939712384524101</v>
      </c>
      <c r="C4516" s="104">
        <f t="shared" ca="1" si="563"/>
        <v>-4.4939712384524101E-4</v>
      </c>
      <c r="D4516" s="104">
        <f t="shared" ca="1" si="564"/>
        <v>99.997996360101041</v>
      </c>
      <c r="E4516" s="104">
        <f t="shared" ca="1" si="565"/>
        <v>4.6031665460890929</v>
      </c>
      <c r="F4516" s="104">
        <f t="shared" ca="1" si="560"/>
        <v>99.799836604746886</v>
      </c>
      <c r="G4516" s="104">
        <f t="shared" si="567"/>
        <v>4506</v>
      </c>
      <c r="H4516" s="104">
        <f t="shared" ca="1" si="561"/>
        <v>99.799836604746886</v>
      </c>
    </row>
    <row r="4517" spans="1:8">
      <c r="A4517" s="104">
        <f t="shared" si="566"/>
        <v>4507</v>
      </c>
      <c r="B4517" s="104">
        <f t="shared" ca="1" si="562"/>
        <v>0.56320973731371882</v>
      </c>
      <c r="C4517" s="104">
        <f t="shared" ca="1" si="563"/>
        <v>5.7320973731371885E-4</v>
      </c>
      <c r="D4517" s="104">
        <f t="shared" ca="1" si="564"/>
        <v>99.998569569838352</v>
      </c>
      <c r="E4517" s="104">
        <f t="shared" ca="1" si="565"/>
        <v>4.6037397558264068</v>
      </c>
      <c r="F4517" s="104">
        <f t="shared" ca="1" si="560"/>
        <v>99.857059241590576</v>
      </c>
      <c r="G4517" s="104">
        <f t="shared" si="567"/>
        <v>4507</v>
      </c>
      <c r="H4517" s="104">
        <f t="shared" ca="1" si="561"/>
        <v>99.857059241590576</v>
      </c>
    </row>
    <row r="4518" spans="1:8">
      <c r="A4518" s="104">
        <f t="shared" si="566"/>
        <v>4508</v>
      </c>
      <c r="B4518" s="104">
        <f t="shared" ca="1" si="562"/>
        <v>0.30391993927383898</v>
      </c>
      <c r="C4518" s="104">
        <f t="shared" ca="1" si="563"/>
        <v>3.1391993927383901E-4</v>
      </c>
      <c r="D4518" s="104">
        <f t="shared" ca="1" si="564"/>
        <v>99.998883489777626</v>
      </c>
      <c r="E4518" s="104">
        <f t="shared" ca="1" si="565"/>
        <v>4.6040536757656803</v>
      </c>
      <c r="F4518" s="104">
        <f t="shared" ca="1" si="560"/>
        <v>99.888411284321933</v>
      </c>
      <c r="G4518" s="104">
        <f t="shared" si="567"/>
        <v>4508</v>
      </c>
      <c r="H4518" s="104">
        <f t="shared" ca="1" si="561"/>
        <v>99.888411284321933</v>
      </c>
    </row>
    <row r="4519" spans="1:8">
      <c r="A4519" s="104">
        <f t="shared" si="566"/>
        <v>4509</v>
      </c>
      <c r="B4519" s="104">
        <f t="shared" ca="1" si="562"/>
        <v>-1.1836286069460176</v>
      </c>
      <c r="C4519" s="104">
        <f t="shared" ca="1" si="563"/>
        <v>-1.1736286069460177E-3</v>
      </c>
      <c r="D4519" s="104">
        <f t="shared" ca="1" si="564"/>
        <v>99.997709861170677</v>
      </c>
      <c r="E4519" s="104">
        <f t="shared" ca="1" si="565"/>
        <v>4.6028800471587346</v>
      </c>
      <c r="F4519" s="104">
        <f t="shared" ca="1" si="560"/>
        <v>99.77124815378555</v>
      </c>
      <c r="G4519" s="104">
        <f t="shared" si="567"/>
        <v>4509</v>
      </c>
      <c r="H4519" s="104">
        <f t="shared" ca="1" si="561"/>
        <v>99.77124815378555</v>
      </c>
    </row>
    <row r="4520" spans="1:8">
      <c r="A4520" s="104">
        <f t="shared" si="566"/>
        <v>4510</v>
      </c>
      <c r="B4520" s="104">
        <f t="shared" ca="1" si="562"/>
        <v>-0.49299483187132753</v>
      </c>
      <c r="C4520" s="104">
        <f t="shared" ca="1" si="563"/>
        <v>-4.8299483187132751E-4</v>
      </c>
      <c r="D4520" s="104">
        <f t="shared" ca="1" si="564"/>
        <v>99.997226866338806</v>
      </c>
      <c r="E4520" s="104">
        <f t="shared" ca="1" si="565"/>
        <v>4.6023970523268636</v>
      </c>
      <c r="F4520" s="104">
        <f t="shared" ca="1" si="560"/>
        <v>99.723070792202861</v>
      </c>
      <c r="G4520" s="104">
        <f t="shared" si="567"/>
        <v>4510</v>
      </c>
      <c r="H4520" s="104">
        <f t="shared" ca="1" si="561"/>
        <v>99.723070792202861</v>
      </c>
    </row>
    <row r="4521" spans="1:8">
      <c r="A4521" s="104">
        <f t="shared" si="566"/>
        <v>4511</v>
      </c>
      <c r="B4521" s="104">
        <f t="shared" ca="1" si="562"/>
        <v>-0.83270228339828201</v>
      </c>
      <c r="C4521" s="104">
        <f t="shared" ca="1" si="563"/>
        <v>-8.2270228339828197E-4</v>
      </c>
      <c r="D4521" s="104">
        <f t="shared" ca="1" si="564"/>
        <v>99.996404164055406</v>
      </c>
      <c r="E4521" s="104">
        <f t="shared" ca="1" si="565"/>
        <v>4.6015743500434656</v>
      </c>
      <c r="F4521" s="104">
        <f t="shared" ca="1" si="560"/>
        <v>99.641062133135748</v>
      </c>
      <c r="G4521" s="104">
        <f t="shared" si="567"/>
        <v>4511</v>
      </c>
      <c r="H4521" s="104">
        <f t="shared" ca="1" si="561"/>
        <v>99.641062133135748</v>
      </c>
    </row>
    <row r="4522" spans="1:8">
      <c r="A4522" s="104">
        <f t="shared" si="566"/>
        <v>4512</v>
      </c>
      <c r="B4522" s="104">
        <f t="shared" ca="1" si="562"/>
        <v>1.5397495521635725E-2</v>
      </c>
      <c r="C4522" s="104">
        <f t="shared" ca="1" si="563"/>
        <v>2.5397495521635728E-5</v>
      </c>
      <c r="D4522" s="104">
        <f t="shared" ca="1" si="564"/>
        <v>99.996429561550926</v>
      </c>
      <c r="E4522" s="104">
        <f t="shared" ca="1" si="565"/>
        <v>4.6015997475389874</v>
      </c>
      <c r="F4522" s="104">
        <f t="shared" ca="1" si="560"/>
        <v>99.643592798701206</v>
      </c>
      <c r="G4522" s="104">
        <f t="shared" si="567"/>
        <v>4512</v>
      </c>
      <c r="H4522" s="104">
        <f t="shared" ca="1" si="561"/>
        <v>99.643592798701206</v>
      </c>
    </row>
    <row r="4523" spans="1:8">
      <c r="A4523" s="104">
        <f t="shared" si="566"/>
        <v>4513</v>
      </c>
      <c r="B4523" s="104">
        <f t="shared" ca="1" si="562"/>
        <v>-0.11186459478641286</v>
      </c>
      <c r="C4523" s="104">
        <f t="shared" ca="1" si="563"/>
        <v>-1.0186459478641287E-4</v>
      </c>
      <c r="D4523" s="104">
        <f t="shared" ca="1" si="564"/>
        <v>99.996327696956143</v>
      </c>
      <c r="E4523" s="104">
        <f t="shared" ca="1" si="565"/>
        <v>4.6014978829442006</v>
      </c>
      <c r="F4523" s="104">
        <f t="shared" ca="1" si="560"/>
        <v>99.633443161450785</v>
      </c>
      <c r="G4523" s="104">
        <f t="shared" si="567"/>
        <v>4513</v>
      </c>
      <c r="H4523" s="104">
        <f t="shared" ca="1" si="561"/>
        <v>99.633443161450785</v>
      </c>
    </row>
    <row r="4524" spans="1:8">
      <c r="A4524" s="104">
        <f t="shared" si="566"/>
        <v>4514</v>
      </c>
      <c r="B4524" s="104">
        <f t="shared" ca="1" si="562"/>
        <v>-0.73760416450963873</v>
      </c>
      <c r="C4524" s="104">
        <f t="shared" ca="1" si="563"/>
        <v>-7.2760416450963874E-4</v>
      </c>
      <c r="D4524" s="104">
        <f t="shared" ca="1" si="564"/>
        <v>99.995600092791634</v>
      </c>
      <c r="E4524" s="104">
        <f t="shared" ca="1" si="565"/>
        <v>4.6007702787796907</v>
      </c>
      <c r="F4524" s="104">
        <f t="shared" ca="1" si="560"/>
        <v>99.560975820248743</v>
      </c>
      <c r="G4524" s="104">
        <f t="shared" si="567"/>
        <v>4514</v>
      </c>
      <c r="H4524" s="104">
        <f t="shared" ca="1" si="561"/>
        <v>99.560975820248743</v>
      </c>
    </row>
    <row r="4525" spans="1:8">
      <c r="A4525" s="104">
        <f t="shared" si="566"/>
        <v>4515</v>
      </c>
      <c r="B4525" s="104">
        <f t="shared" ca="1" si="562"/>
        <v>0.65786868918443209</v>
      </c>
      <c r="C4525" s="104">
        <f t="shared" ca="1" si="563"/>
        <v>6.6786868918443214E-4</v>
      </c>
      <c r="D4525" s="104">
        <f t="shared" ca="1" si="564"/>
        <v>99.996267961480811</v>
      </c>
      <c r="E4525" s="104">
        <f t="shared" ca="1" si="565"/>
        <v>4.6014381474688753</v>
      </c>
      <c r="F4525" s="104">
        <f t="shared" ca="1" si="560"/>
        <v>99.627491688124053</v>
      </c>
      <c r="G4525" s="104">
        <f t="shared" si="567"/>
        <v>4515</v>
      </c>
      <c r="H4525" s="104">
        <f t="shared" ca="1" si="561"/>
        <v>99.627491688124053</v>
      </c>
    </row>
    <row r="4526" spans="1:8">
      <c r="A4526" s="104">
        <f t="shared" si="566"/>
        <v>4516</v>
      </c>
      <c r="B4526" s="104">
        <f t="shared" ca="1" si="562"/>
        <v>-0.14065750832092294</v>
      </c>
      <c r="C4526" s="104">
        <f t="shared" ca="1" si="563"/>
        <v>-1.3065750832092296E-4</v>
      </c>
      <c r="D4526" s="104">
        <f t="shared" ca="1" si="564"/>
        <v>99.996137303972489</v>
      </c>
      <c r="E4526" s="104">
        <f t="shared" ca="1" si="565"/>
        <v>4.6013074899605542</v>
      </c>
      <c r="F4526" s="104">
        <f t="shared" ca="1" si="560"/>
        <v>99.614475458652379</v>
      </c>
      <c r="G4526" s="104">
        <f t="shared" si="567"/>
        <v>4516</v>
      </c>
      <c r="H4526" s="104">
        <f t="shared" ca="1" si="561"/>
        <v>99.614475458652379</v>
      </c>
    </row>
    <row r="4527" spans="1:8">
      <c r="A4527" s="104">
        <f t="shared" si="566"/>
        <v>4517</v>
      </c>
      <c r="B4527" s="104">
        <f t="shared" ca="1" si="562"/>
        <v>-1.3394335680194183</v>
      </c>
      <c r="C4527" s="104">
        <f t="shared" ca="1" si="563"/>
        <v>-1.3294335680194183E-3</v>
      </c>
      <c r="D4527" s="104">
        <f t="shared" ca="1" si="564"/>
        <v>99.994807870404472</v>
      </c>
      <c r="E4527" s="104">
        <f t="shared" ca="1" si="565"/>
        <v>4.5999780563925343</v>
      </c>
      <c r="F4527" s="104">
        <f t="shared" ca="1" si="560"/>
        <v>99.482132621114133</v>
      </c>
      <c r="G4527" s="104">
        <f t="shared" si="567"/>
        <v>4517</v>
      </c>
      <c r="H4527" s="104">
        <f t="shared" ca="1" si="561"/>
        <v>99.482132621114133</v>
      </c>
    </row>
    <row r="4528" spans="1:8">
      <c r="A4528" s="104">
        <f t="shared" si="566"/>
        <v>4518</v>
      </c>
      <c r="B4528" s="104">
        <f t="shared" ca="1" si="562"/>
        <v>0.464559036289661</v>
      </c>
      <c r="C4528" s="104">
        <f t="shared" ca="1" si="563"/>
        <v>4.7455903628966105E-4</v>
      </c>
      <c r="D4528" s="104">
        <f t="shared" ca="1" si="564"/>
        <v>99.995282429440763</v>
      </c>
      <c r="E4528" s="104">
        <f t="shared" ca="1" si="565"/>
        <v>4.6004526154288241</v>
      </c>
      <c r="F4528" s="104">
        <f t="shared" ca="1" si="560"/>
        <v>99.529353969871536</v>
      </c>
      <c r="G4528" s="104">
        <f t="shared" si="567"/>
        <v>4518</v>
      </c>
      <c r="H4528" s="104">
        <f t="shared" ca="1" si="561"/>
        <v>99.529353969871536</v>
      </c>
    </row>
    <row r="4529" spans="1:8">
      <c r="A4529" s="104">
        <f t="shared" si="566"/>
        <v>4519</v>
      </c>
      <c r="B4529" s="104">
        <f t="shared" ca="1" si="562"/>
        <v>4.7317430949171443E-2</v>
      </c>
      <c r="C4529" s="104">
        <f t="shared" ca="1" si="563"/>
        <v>5.7317430949171443E-5</v>
      </c>
      <c r="D4529" s="104">
        <f t="shared" ca="1" si="564"/>
        <v>99.995339746871707</v>
      </c>
      <c r="E4529" s="104">
        <f t="shared" ca="1" si="565"/>
        <v>4.6005099328597732</v>
      </c>
      <c r="F4529" s="104">
        <f t="shared" ca="1" si="560"/>
        <v>99.53505890023952</v>
      </c>
      <c r="G4529" s="104">
        <f t="shared" si="567"/>
        <v>4519</v>
      </c>
      <c r="H4529" s="104">
        <f t="shared" ca="1" si="561"/>
        <v>99.53505890023952</v>
      </c>
    </row>
    <row r="4530" spans="1:8">
      <c r="A4530" s="104">
        <f t="shared" si="566"/>
        <v>4520</v>
      </c>
      <c r="B4530" s="104">
        <f t="shared" ca="1" si="562"/>
        <v>-0.58441146575425473</v>
      </c>
      <c r="C4530" s="104">
        <f t="shared" ca="1" si="563"/>
        <v>-5.7441146575425476E-4</v>
      </c>
      <c r="D4530" s="104">
        <f t="shared" ca="1" si="564"/>
        <v>99.994765335405958</v>
      </c>
      <c r="E4530" s="104">
        <f t="shared" ca="1" si="565"/>
        <v>4.599935521394019</v>
      </c>
      <c r="F4530" s="104">
        <f t="shared" ca="1" si="560"/>
        <v>99.477901238742348</v>
      </c>
      <c r="G4530" s="104">
        <f t="shared" si="567"/>
        <v>4520</v>
      </c>
      <c r="H4530" s="104">
        <f t="shared" ca="1" si="561"/>
        <v>99.477901238742348</v>
      </c>
    </row>
    <row r="4531" spans="1:8">
      <c r="A4531" s="104">
        <f t="shared" si="566"/>
        <v>4521</v>
      </c>
      <c r="B4531" s="104">
        <f t="shared" ca="1" si="562"/>
        <v>-0.45139337084236775</v>
      </c>
      <c r="C4531" s="104">
        <f t="shared" ca="1" si="563"/>
        <v>-4.4139337084236771E-4</v>
      </c>
      <c r="D4531" s="104">
        <f t="shared" ca="1" si="564"/>
        <v>99.994323942035109</v>
      </c>
      <c r="E4531" s="104">
        <f t="shared" ca="1" si="565"/>
        <v>4.5994941280231769</v>
      </c>
      <c r="F4531" s="104">
        <f t="shared" ca="1" si="560"/>
        <v>99.434002041710301</v>
      </c>
      <c r="G4531" s="104">
        <f t="shared" si="567"/>
        <v>4521</v>
      </c>
      <c r="H4531" s="104">
        <f t="shared" ca="1" si="561"/>
        <v>99.434002041710301</v>
      </c>
    </row>
    <row r="4532" spans="1:8">
      <c r="A4532" s="104">
        <f t="shared" si="566"/>
        <v>4522</v>
      </c>
      <c r="B4532" s="104">
        <f t="shared" ca="1" si="562"/>
        <v>-0.85373087880355047</v>
      </c>
      <c r="C4532" s="104">
        <f t="shared" ca="1" si="563"/>
        <v>-8.4373087880355044E-4</v>
      </c>
      <c r="D4532" s="104">
        <f t="shared" ca="1" si="564"/>
        <v>99.99348021115631</v>
      </c>
      <c r="E4532" s="104">
        <f t="shared" ca="1" si="565"/>
        <v>4.5986503971443735</v>
      </c>
      <c r="F4532" s="104">
        <f t="shared" ca="1" si="560"/>
        <v>99.350141886460833</v>
      </c>
      <c r="G4532" s="104">
        <f t="shared" si="567"/>
        <v>4522</v>
      </c>
      <c r="H4532" s="104">
        <f t="shared" ca="1" si="561"/>
        <v>99.350141886460833</v>
      </c>
    </row>
    <row r="4533" spans="1:8">
      <c r="A4533" s="104">
        <f t="shared" si="566"/>
        <v>4523</v>
      </c>
      <c r="B4533" s="104">
        <f t="shared" ca="1" si="562"/>
        <v>0.46669082422240871</v>
      </c>
      <c r="C4533" s="104">
        <f t="shared" ca="1" si="563"/>
        <v>4.7669082422240874E-4</v>
      </c>
      <c r="D4533" s="104">
        <f t="shared" ca="1" si="564"/>
        <v>99.993956901980539</v>
      </c>
      <c r="E4533" s="104">
        <f t="shared" ca="1" si="565"/>
        <v>4.5991270879685962</v>
      </c>
      <c r="F4533" s="104">
        <f t="shared" ca="1" si="560"/>
        <v>99.397512477149263</v>
      </c>
      <c r="G4533" s="104">
        <f t="shared" si="567"/>
        <v>4523</v>
      </c>
      <c r="H4533" s="104">
        <f t="shared" ca="1" si="561"/>
        <v>99.397512477149263</v>
      </c>
    </row>
    <row r="4534" spans="1:8">
      <c r="A4534" s="104">
        <f t="shared" si="566"/>
        <v>4524</v>
      </c>
      <c r="B4534" s="104">
        <f t="shared" ca="1" si="562"/>
        <v>0.74981269433999853</v>
      </c>
      <c r="C4534" s="104">
        <f t="shared" ca="1" si="563"/>
        <v>7.5981269433999859E-4</v>
      </c>
      <c r="D4534" s="104">
        <f t="shared" ca="1" si="564"/>
        <v>99.99471671467488</v>
      </c>
      <c r="E4534" s="104">
        <f t="shared" ca="1" si="565"/>
        <v>4.5998869006629359</v>
      </c>
      <c r="F4534" s="104">
        <f t="shared" ca="1" si="560"/>
        <v>99.473064668037267</v>
      </c>
      <c r="G4534" s="104">
        <f t="shared" si="567"/>
        <v>4524</v>
      </c>
      <c r="H4534" s="104">
        <f t="shared" ca="1" si="561"/>
        <v>99.473064668037267</v>
      </c>
    </row>
    <row r="4535" spans="1:8">
      <c r="A4535" s="104">
        <f t="shared" si="566"/>
        <v>4525</v>
      </c>
      <c r="B4535" s="104">
        <f t="shared" ca="1" si="562"/>
        <v>0.23237378926203378</v>
      </c>
      <c r="C4535" s="104">
        <f t="shared" ca="1" si="563"/>
        <v>2.4237378926203379E-4</v>
      </c>
      <c r="D4535" s="104">
        <f t="shared" ca="1" si="564"/>
        <v>99.994959088464142</v>
      </c>
      <c r="E4535" s="104">
        <f t="shared" ca="1" si="565"/>
        <v>4.6001292744521978</v>
      </c>
      <c r="F4535" s="104">
        <f t="shared" ca="1" si="560"/>
        <v>99.49717725366169</v>
      </c>
      <c r="G4535" s="104">
        <f t="shared" si="567"/>
        <v>4525</v>
      </c>
      <c r="H4535" s="104">
        <f t="shared" ca="1" si="561"/>
        <v>99.49717725366169</v>
      </c>
    </row>
    <row r="4536" spans="1:8">
      <c r="A4536" s="104">
        <f t="shared" si="566"/>
        <v>4526</v>
      </c>
      <c r="B4536" s="104">
        <f t="shared" ca="1" si="562"/>
        <v>1.7078872726407504</v>
      </c>
      <c r="C4536" s="104">
        <f t="shared" ca="1" si="563"/>
        <v>1.7178872726407504E-3</v>
      </c>
      <c r="D4536" s="104">
        <f t="shared" ca="1" si="564"/>
        <v>99.99667697573679</v>
      </c>
      <c r="E4536" s="104">
        <f t="shared" ca="1" si="565"/>
        <v>4.6018471617248382</v>
      </c>
      <c r="F4536" s="104">
        <f t="shared" ca="1" si="560"/>
        <v>99.668249087120742</v>
      </c>
      <c r="G4536" s="104">
        <f t="shared" si="567"/>
        <v>4526</v>
      </c>
      <c r="H4536" s="104">
        <f t="shared" ca="1" si="561"/>
        <v>99.668249087120742</v>
      </c>
    </row>
    <row r="4537" spans="1:8">
      <c r="A4537" s="104">
        <f t="shared" si="566"/>
        <v>4527</v>
      </c>
      <c r="B4537" s="104">
        <f t="shared" ca="1" si="562"/>
        <v>-0.15820352595658904</v>
      </c>
      <c r="C4537" s="104">
        <f t="shared" ca="1" si="563"/>
        <v>-1.4820352595658904E-4</v>
      </c>
      <c r="D4537" s="104">
        <f t="shared" ca="1" si="564"/>
        <v>99.996528772210837</v>
      </c>
      <c r="E4537" s="104">
        <f t="shared" ca="1" si="565"/>
        <v>4.6016989581988819</v>
      </c>
      <c r="F4537" s="104">
        <f t="shared" ca="1" si="560"/>
        <v>99.653478995696986</v>
      </c>
      <c r="G4537" s="104">
        <f t="shared" si="567"/>
        <v>4527</v>
      </c>
      <c r="H4537" s="104">
        <f t="shared" ca="1" si="561"/>
        <v>99.653478995696986</v>
      </c>
    </row>
    <row r="4538" spans="1:8">
      <c r="A4538" s="104">
        <f t="shared" si="566"/>
        <v>4528</v>
      </c>
      <c r="B4538" s="104">
        <f t="shared" ca="1" si="562"/>
        <v>0.2559654030597952</v>
      </c>
      <c r="C4538" s="104">
        <f t="shared" ca="1" si="563"/>
        <v>2.6596540305979524E-4</v>
      </c>
      <c r="D4538" s="104">
        <f t="shared" ca="1" si="564"/>
        <v>99.996794737613897</v>
      </c>
      <c r="E4538" s="104">
        <f t="shared" ca="1" si="565"/>
        <v>4.6019649236019413</v>
      </c>
      <c r="F4538" s="104">
        <f t="shared" ca="1" si="560"/>
        <v>99.679986898340601</v>
      </c>
      <c r="G4538" s="104">
        <f t="shared" si="567"/>
        <v>4528</v>
      </c>
      <c r="H4538" s="104">
        <f t="shared" ca="1" si="561"/>
        <v>99.679986898340601</v>
      </c>
    </row>
    <row r="4539" spans="1:8">
      <c r="A4539" s="104">
        <f t="shared" si="566"/>
        <v>4529</v>
      </c>
      <c r="B4539" s="104">
        <f t="shared" ca="1" si="562"/>
        <v>0.54513437798914643</v>
      </c>
      <c r="C4539" s="104">
        <f t="shared" ca="1" si="563"/>
        <v>5.5513437798914648E-4</v>
      </c>
      <c r="D4539" s="104">
        <f t="shared" ca="1" si="564"/>
        <v>99.997349871991887</v>
      </c>
      <c r="E4539" s="104">
        <f t="shared" ca="1" si="565"/>
        <v>4.6025200579799304</v>
      </c>
      <c r="F4539" s="104">
        <f t="shared" ca="1" si="560"/>
        <v>99.735338048106925</v>
      </c>
      <c r="G4539" s="104">
        <f t="shared" si="567"/>
        <v>4529</v>
      </c>
      <c r="H4539" s="104">
        <f t="shared" ca="1" si="561"/>
        <v>99.735338048106925</v>
      </c>
    </row>
    <row r="4540" spans="1:8">
      <c r="A4540" s="104">
        <f t="shared" si="566"/>
        <v>4530</v>
      </c>
      <c r="B4540" s="104">
        <f t="shared" ca="1" si="562"/>
        <v>-0.13207624898472109</v>
      </c>
      <c r="C4540" s="104">
        <f t="shared" ca="1" si="563"/>
        <v>-1.2207624898472109E-4</v>
      </c>
      <c r="D4540" s="104">
        <f t="shared" ca="1" si="564"/>
        <v>99.997227795742901</v>
      </c>
      <c r="E4540" s="104">
        <f t="shared" ca="1" si="565"/>
        <v>4.6023979817309453</v>
      </c>
      <c r="F4540" s="104">
        <f t="shared" ca="1" si="560"/>
        <v>99.723163475274973</v>
      </c>
      <c r="G4540" s="104">
        <f t="shared" si="567"/>
        <v>4530</v>
      </c>
      <c r="H4540" s="104">
        <f t="shared" ca="1" si="561"/>
        <v>99.723163475274973</v>
      </c>
    </row>
    <row r="4541" spans="1:8">
      <c r="A4541" s="104">
        <f t="shared" si="566"/>
        <v>4531</v>
      </c>
      <c r="B4541" s="104">
        <f t="shared" ca="1" si="562"/>
        <v>-8.2006278016332305E-3</v>
      </c>
      <c r="C4541" s="104">
        <f t="shared" ca="1" si="563"/>
        <v>1.7993721983667697E-6</v>
      </c>
      <c r="D4541" s="104">
        <f t="shared" ca="1" si="564"/>
        <v>99.997229595115101</v>
      </c>
      <c r="E4541" s="104">
        <f t="shared" ca="1" si="565"/>
        <v>4.6023997811031441</v>
      </c>
      <c r="F4541" s="104">
        <f t="shared" ca="1" si="560"/>
        <v>99.723342914524338</v>
      </c>
      <c r="G4541" s="104">
        <f t="shared" si="567"/>
        <v>4531</v>
      </c>
      <c r="H4541" s="104">
        <f t="shared" ca="1" si="561"/>
        <v>99.723342914524338</v>
      </c>
    </row>
    <row r="4542" spans="1:8">
      <c r="A4542" s="104">
        <f t="shared" si="566"/>
        <v>4532</v>
      </c>
      <c r="B4542" s="104">
        <f t="shared" ca="1" si="562"/>
        <v>0.78785408698531301</v>
      </c>
      <c r="C4542" s="104">
        <f t="shared" ca="1" si="563"/>
        <v>7.9785408698531302E-4</v>
      </c>
      <c r="D4542" s="104">
        <f t="shared" ca="1" si="564"/>
        <v>99.998027449202084</v>
      </c>
      <c r="E4542" s="104">
        <f t="shared" ca="1" si="565"/>
        <v>4.6031976351901296</v>
      </c>
      <c r="F4542" s="104">
        <f t="shared" ca="1" si="560"/>
        <v>99.802939340180913</v>
      </c>
      <c r="G4542" s="104">
        <f t="shared" si="567"/>
        <v>4532</v>
      </c>
      <c r="H4542" s="104">
        <f t="shared" ca="1" si="561"/>
        <v>99.802939340180913</v>
      </c>
    </row>
    <row r="4543" spans="1:8">
      <c r="A4543" s="104">
        <f t="shared" si="566"/>
        <v>4533</v>
      </c>
      <c r="B4543" s="104">
        <f t="shared" ca="1" si="562"/>
        <v>0.36043817579161941</v>
      </c>
      <c r="C4543" s="104">
        <f t="shared" ca="1" si="563"/>
        <v>3.7043817579161944E-4</v>
      </c>
      <c r="D4543" s="104">
        <f t="shared" ca="1" si="564"/>
        <v>99.998397887377877</v>
      </c>
      <c r="E4543" s="104">
        <f t="shared" ca="1" si="565"/>
        <v>4.6035680733659214</v>
      </c>
      <c r="F4543" s="104">
        <f t="shared" ca="1" si="560"/>
        <v>99.839917007515723</v>
      </c>
      <c r="G4543" s="104">
        <f t="shared" si="567"/>
        <v>4533</v>
      </c>
      <c r="H4543" s="104">
        <f t="shared" ca="1" si="561"/>
        <v>99.839917007515723</v>
      </c>
    </row>
    <row r="4544" spans="1:8">
      <c r="A4544" s="104">
        <f t="shared" si="566"/>
        <v>4534</v>
      </c>
      <c r="B4544" s="104">
        <f t="shared" ca="1" si="562"/>
        <v>-0.68050413592957848</v>
      </c>
      <c r="C4544" s="104">
        <f t="shared" ca="1" si="563"/>
        <v>-6.7050413592957851E-4</v>
      </c>
      <c r="D4544" s="104">
        <f t="shared" ca="1" si="564"/>
        <v>99.997727383241951</v>
      </c>
      <c r="E4544" s="104">
        <f t="shared" ca="1" si="565"/>
        <v>4.6028975692299916</v>
      </c>
      <c r="F4544" s="104">
        <f t="shared" ca="1" si="560"/>
        <v>99.772996368021225</v>
      </c>
      <c r="G4544" s="104">
        <f t="shared" si="567"/>
        <v>4534</v>
      </c>
      <c r="H4544" s="104">
        <f t="shared" ca="1" si="561"/>
        <v>99.772996368021225</v>
      </c>
    </row>
    <row r="4545" spans="1:8">
      <c r="A4545" s="104">
        <f t="shared" si="566"/>
        <v>4535</v>
      </c>
      <c r="B4545" s="104">
        <f t="shared" ca="1" si="562"/>
        <v>-0.39381895159339708</v>
      </c>
      <c r="C4545" s="104">
        <f t="shared" ca="1" si="563"/>
        <v>-3.8381895159339709E-4</v>
      </c>
      <c r="D4545" s="104">
        <f t="shared" ca="1" si="564"/>
        <v>99.997343564290361</v>
      </c>
      <c r="E4545" s="104">
        <f t="shared" ca="1" si="565"/>
        <v>4.6025137502783986</v>
      </c>
      <c r="F4545" s="104">
        <f t="shared" ca="1" si="560"/>
        <v>99.734708949346441</v>
      </c>
      <c r="G4545" s="104">
        <f t="shared" si="567"/>
        <v>4535</v>
      </c>
      <c r="H4545" s="104">
        <f t="shared" ca="1" si="561"/>
        <v>99.734708949346441</v>
      </c>
    </row>
    <row r="4546" spans="1:8">
      <c r="A4546" s="104">
        <f t="shared" si="566"/>
        <v>4536</v>
      </c>
      <c r="B4546" s="104">
        <f t="shared" ca="1" si="562"/>
        <v>-0.66734974540528746</v>
      </c>
      <c r="C4546" s="104">
        <f t="shared" ca="1" si="563"/>
        <v>-6.5734974540528741E-4</v>
      </c>
      <c r="D4546" s="104">
        <f t="shared" ca="1" si="564"/>
        <v>99.996686214544951</v>
      </c>
      <c r="E4546" s="104">
        <f t="shared" ca="1" si="565"/>
        <v>4.6018564005329932</v>
      </c>
      <c r="F4546" s="104">
        <f t="shared" ca="1" si="560"/>
        <v>99.669169907206836</v>
      </c>
      <c r="G4546" s="104">
        <f t="shared" si="567"/>
        <v>4536</v>
      </c>
      <c r="H4546" s="104">
        <f t="shared" ca="1" si="561"/>
        <v>99.669169907206836</v>
      </c>
    </row>
    <row r="4547" spans="1:8">
      <c r="A4547" s="104">
        <f t="shared" si="566"/>
        <v>4537</v>
      </c>
      <c r="B4547" s="104">
        <f t="shared" ca="1" si="562"/>
        <v>-0.16988860372026171</v>
      </c>
      <c r="C4547" s="104">
        <f t="shared" ca="1" si="563"/>
        <v>-1.5988860372026173E-4</v>
      </c>
      <c r="D4547" s="104">
        <f t="shared" ca="1" si="564"/>
        <v>99.996526325941232</v>
      </c>
      <c r="E4547" s="104">
        <f t="shared" ca="1" si="565"/>
        <v>4.6016965119292728</v>
      </c>
      <c r="F4547" s="104">
        <f t="shared" ca="1" si="560"/>
        <v>99.653235216718045</v>
      </c>
      <c r="G4547" s="104">
        <f t="shared" si="567"/>
        <v>4537</v>
      </c>
      <c r="H4547" s="104">
        <f t="shared" ca="1" si="561"/>
        <v>99.653235216718045</v>
      </c>
    </row>
    <row r="4548" spans="1:8">
      <c r="A4548" s="104">
        <f t="shared" si="566"/>
        <v>4538</v>
      </c>
      <c r="B4548" s="104">
        <f t="shared" ca="1" si="562"/>
        <v>-5.1439860372805499E-2</v>
      </c>
      <c r="C4548" s="104">
        <f t="shared" ca="1" si="563"/>
        <v>-4.1439860372805499E-5</v>
      </c>
      <c r="D4548" s="104">
        <f t="shared" ca="1" si="564"/>
        <v>99.996484886080864</v>
      </c>
      <c r="E4548" s="104">
        <f t="shared" ca="1" si="565"/>
        <v>4.6016550720689002</v>
      </c>
      <c r="F4548" s="104">
        <f t="shared" ca="1" si="560"/>
        <v>99.649105686129175</v>
      </c>
      <c r="G4548" s="104">
        <f t="shared" si="567"/>
        <v>4538</v>
      </c>
      <c r="H4548" s="104">
        <f t="shared" ca="1" si="561"/>
        <v>99.649105686129175</v>
      </c>
    </row>
    <row r="4549" spans="1:8">
      <c r="A4549" s="104">
        <f t="shared" si="566"/>
        <v>4539</v>
      </c>
      <c r="B4549" s="104">
        <f t="shared" ca="1" si="562"/>
        <v>0.99177674567266916</v>
      </c>
      <c r="C4549" s="104">
        <f t="shared" ca="1" si="563"/>
        <v>1.0017767456726692E-3</v>
      </c>
      <c r="D4549" s="104">
        <f t="shared" ca="1" si="564"/>
        <v>99.997486662826532</v>
      </c>
      <c r="E4549" s="104">
        <f t="shared" ca="1" si="565"/>
        <v>4.6026568488145729</v>
      </c>
      <c r="F4549" s="104">
        <f t="shared" ca="1" si="560"/>
        <v>99.74898186139491</v>
      </c>
      <c r="G4549" s="104">
        <f t="shared" si="567"/>
        <v>4539</v>
      </c>
      <c r="H4549" s="104">
        <f t="shared" ca="1" si="561"/>
        <v>99.74898186139491</v>
      </c>
    </row>
    <row r="4550" spans="1:8">
      <c r="A4550" s="104">
        <f t="shared" si="566"/>
        <v>4540</v>
      </c>
      <c r="B4550" s="104">
        <f t="shared" ca="1" si="562"/>
        <v>-1.72426537085438</v>
      </c>
      <c r="C4550" s="104">
        <f t="shared" ca="1" si="563"/>
        <v>-1.7142653708543799E-3</v>
      </c>
      <c r="D4550" s="104">
        <f t="shared" ca="1" si="564"/>
        <v>99.995772397455681</v>
      </c>
      <c r="E4550" s="104">
        <f t="shared" ca="1" si="565"/>
        <v>4.600942583443719</v>
      </c>
      <c r="F4550" s="104">
        <f t="shared" ca="1" si="560"/>
        <v>99.57813211875046</v>
      </c>
      <c r="G4550" s="104">
        <f t="shared" si="567"/>
        <v>4540</v>
      </c>
      <c r="H4550" s="104">
        <f t="shared" ca="1" si="561"/>
        <v>99.57813211875046</v>
      </c>
    </row>
    <row r="4551" spans="1:8">
      <c r="A4551" s="104">
        <f t="shared" si="566"/>
        <v>4541</v>
      </c>
      <c r="B4551" s="104">
        <f t="shared" ca="1" si="562"/>
        <v>-0.17318673785746397</v>
      </c>
      <c r="C4551" s="104">
        <f t="shared" ca="1" si="563"/>
        <v>-1.6318673785746396E-4</v>
      </c>
      <c r="D4551" s="104">
        <f t="shared" ca="1" si="564"/>
        <v>99.995609210717831</v>
      </c>
      <c r="E4551" s="104">
        <f t="shared" ca="1" si="565"/>
        <v>4.6007793967058612</v>
      </c>
      <c r="F4551" s="104">
        <f t="shared" ca="1" si="560"/>
        <v>99.561883614014334</v>
      </c>
      <c r="G4551" s="104">
        <f t="shared" si="567"/>
        <v>4541</v>
      </c>
      <c r="H4551" s="104">
        <f t="shared" ca="1" si="561"/>
        <v>99.561883614014334</v>
      </c>
    </row>
    <row r="4552" spans="1:8">
      <c r="A4552" s="104">
        <f t="shared" si="566"/>
        <v>4542</v>
      </c>
      <c r="B4552" s="104">
        <f t="shared" ca="1" si="562"/>
        <v>0.7322737929861669</v>
      </c>
      <c r="C4552" s="104">
        <f t="shared" ca="1" si="563"/>
        <v>7.4227379298616696E-4</v>
      </c>
      <c r="D4552" s="104">
        <f t="shared" ca="1" si="564"/>
        <v>99.996351484510811</v>
      </c>
      <c r="E4552" s="104">
        <f t="shared" ca="1" si="565"/>
        <v>4.6015216704988475</v>
      </c>
      <c r="F4552" s="104">
        <f t="shared" ca="1" si="560"/>
        <v>99.63581322561356</v>
      </c>
      <c r="G4552" s="104">
        <f t="shared" si="567"/>
        <v>4542</v>
      </c>
      <c r="H4552" s="104">
        <f t="shared" ca="1" si="561"/>
        <v>99.63581322561356</v>
      </c>
    </row>
    <row r="4553" spans="1:8">
      <c r="A4553" s="104">
        <f t="shared" si="566"/>
        <v>4543</v>
      </c>
      <c r="B4553" s="104">
        <f t="shared" ca="1" si="562"/>
        <v>0.24172363962341642</v>
      </c>
      <c r="C4553" s="104">
        <f t="shared" ca="1" si="563"/>
        <v>2.5172363962341644E-4</v>
      </c>
      <c r="D4553" s="104">
        <f t="shared" ca="1" si="564"/>
        <v>99.996603208150432</v>
      </c>
      <c r="E4553" s="104">
        <f t="shared" ca="1" si="565"/>
        <v>4.6017733941384709</v>
      </c>
      <c r="F4553" s="104">
        <f t="shared" ca="1" si="560"/>
        <v>99.660897072121656</v>
      </c>
      <c r="G4553" s="104">
        <f t="shared" si="567"/>
        <v>4543</v>
      </c>
      <c r="H4553" s="104">
        <f t="shared" ca="1" si="561"/>
        <v>99.660897072121656</v>
      </c>
    </row>
    <row r="4554" spans="1:8">
      <c r="A4554" s="104">
        <f t="shared" si="566"/>
        <v>4544</v>
      </c>
      <c r="B4554" s="104">
        <f t="shared" ca="1" si="562"/>
        <v>-2.5094731432315394</v>
      </c>
      <c r="C4554" s="104">
        <f t="shared" ca="1" si="563"/>
        <v>-2.4994731432315394E-3</v>
      </c>
      <c r="D4554" s="104">
        <f t="shared" ca="1" si="564"/>
        <v>99.994103735007201</v>
      </c>
      <c r="E4554" s="104">
        <f t="shared" ca="1" si="565"/>
        <v>4.5992739209952394</v>
      </c>
      <c r="F4554" s="104">
        <f t="shared" ref="F4554:F4617" ca="1" si="568">EXP(E4554)</f>
        <v>99.412108386301625</v>
      </c>
      <c r="G4554" s="104">
        <f t="shared" si="567"/>
        <v>4544</v>
      </c>
      <c r="H4554" s="104">
        <f t="shared" ref="H4554:H4617" ca="1" si="569">F4554</f>
        <v>99.412108386301625</v>
      </c>
    </row>
    <row r="4555" spans="1:8">
      <c r="A4555" s="104">
        <f t="shared" si="566"/>
        <v>4545</v>
      </c>
      <c r="B4555" s="104">
        <f t="shared" ref="B4555:B4618" ca="1" si="570">NORMINV(RAND(),0,1)</f>
        <v>1.8425032043828553</v>
      </c>
      <c r="C4555" s="104">
        <f t="shared" ref="C4555:C4618" ca="1" si="571">$E$2+B4555*$C$3</f>
        <v>1.8525032043828554E-3</v>
      </c>
      <c r="D4555" s="104">
        <f t="shared" ref="D4555:D4618" ca="1" si="572">D4554+C4555</f>
        <v>99.995956238211591</v>
      </c>
      <c r="E4555" s="104">
        <f t="shared" ref="E4555:E4618" ca="1" si="573">E4554+C4555</f>
        <v>4.6011264241996219</v>
      </c>
      <c r="F4555" s="104">
        <f t="shared" ca="1" si="568"/>
        <v>99.596440320675853</v>
      </c>
      <c r="G4555" s="104">
        <f t="shared" si="567"/>
        <v>4545</v>
      </c>
      <c r="H4555" s="104">
        <f t="shared" ca="1" si="569"/>
        <v>99.596440320675853</v>
      </c>
    </row>
    <row r="4556" spans="1:8">
      <c r="A4556" s="104">
        <f t="shared" ref="A4556:A4619" si="574">A4555+1</f>
        <v>4546</v>
      </c>
      <c r="B4556" s="104">
        <f t="shared" ca="1" si="570"/>
        <v>1.5477447096368127</v>
      </c>
      <c r="C4556" s="104">
        <f t="shared" ca="1" si="571"/>
        <v>1.5577447096368126E-3</v>
      </c>
      <c r="D4556" s="104">
        <f t="shared" ca="1" si="572"/>
        <v>99.997513982921234</v>
      </c>
      <c r="E4556" s="104">
        <f t="shared" ca="1" si="573"/>
        <v>4.602684168909259</v>
      </c>
      <c r="F4556" s="104">
        <f t="shared" ca="1" si="568"/>
        <v>99.751707050250246</v>
      </c>
      <c r="G4556" s="104">
        <f t="shared" ref="G4556:G4619" si="575">G4555+1</f>
        <v>4546</v>
      </c>
      <c r="H4556" s="104">
        <f t="shared" ca="1" si="569"/>
        <v>99.751707050250246</v>
      </c>
    </row>
    <row r="4557" spans="1:8">
      <c r="A4557" s="104">
        <f t="shared" si="574"/>
        <v>4547</v>
      </c>
      <c r="B4557" s="104">
        <f t="shared" ca="1" si="570"/>
        <v>1.2412155978326682</v>
      </c>
      <c r="C4557" s="104">
        <f t="shared" ca="1" si="571"/>
        <v>1.2512155978326683E-3</v>
      </c>
      <c r="D4557" s="104">
        <f t="shared" ca="1" si="572"/>
        <v>99.998765198519067</v>
      </c>
      <c r="E4557" s="104">
        <f t="shared" ca="1" si="573"/>
        <v>4.6039353845070918</v>
      </c>
      <c r="F4557" s="104">
        <f t="shared" ca="1" si="568"/>
        <v>99.87659605726553</v>
      </c>
      <c r="G4557" s="104">
        <f t="shared" si="575"/>
        <v>4547</v>
      </c>
      <c r="H4557" s="104">
        <f t="shared" ca="1" si="569"/>
        <v>99.87659605726553</v>
      </c>
    </row>
    <row r="4558" spans="1:8">
      <c r="A4558" s="104">
        <f t="shared" si="574"/>
        <v>4548</v>
      </c>
      <c r="B4558" s="104">
        <f t="shared" ca="1" si="570"/>
        <v>-0.58766298833605712</v>
      </c>
      <c r="C4558" s="104">
        <f t="shared" ca="1" si="571"/>
        <v>-5.7766298833605715E-4</v>
      </c>
      <c r="D4558" s="104">
        <f t="shared" ca="1" si="572"/>
        <v>99.998187535530732</v>
      </c>
      <c r="E4558" s="104">
        <f t="shared" ca="1" si="573"/>
        <v>4.6033577215187558</v>
      </c>
      <c r="F4558" s="104">
        <f t="shared" ca="1" si="568"/>
        <v>99.818917705250755</v>
      </c>
      <c r="G4558" s="104">
        <f t="shared" si="575"/>
        <v>4548</v>
      </c>
      <c r="H4558" s="104">
        <f t="shared" ca="1" si="569"/>
        <v>99.818917705250755</v>
      </c>
    </row>
    <row r="4559" spans="1:8">
      <c r="A4559" s="104">
        <f t="shared" si="574"/>
        <v>4549</v>
      </c>
      <c r="B4559" s="104">
        <f t="shared" ca="1" si="570"/>
        <v>-1.020793869510729</v>
      </c>
      <c r="C4559" s="104">
        <f t="shared" ca="1" si="571"/>
        <v>-1.0107938695107291E-3</v>
      </c>
      <c r="D4559" s="104">
        <f t="shared" ca="1" si="572"/>
        <v>99.997176741661221</v>
      </c>
      <c r="E4559" s="104">
        <f t="shared" ca="1" si="573"/>
        <v>4.6023469276492452</v>
      </c>
      <c r="F4559" s="104">
        <f t="shared" ca="1" si="568"/>
        <v>99.718072330702469</v>
      </c>
      <c r="G4559" s="104">
        <f t="shared" si="575"/>
        <v>4549</v>
      </c>
      <c r="H4559" s="104">
        <f t="shared" ca="1" si="569"/>
        <v>99.718072330702469</v>
      </c>
    </row>
    <row r="4560" spans="1:8">
      <c r="A4560" s="104">
        <f t="shared" si="574"/>
        <v>4550</v>
      </c>
      <c r="B4560" s="104">
        <f t="shared" ca="1" si="570"/>
        <v>0.34375612939220412</v>
      </c>
      <c r="C4560" s="104">
        <f t="shared" ca="1" si="571"/>
        <v>3.5375612939220414E-4</v>
      </c>
      <c r="D4560" s="104">
        <f t="shared" ca="1" si="572"/>
        <v>99.997530497790606</v>
      </c>
      <c r="E4560" s="104">
        <f t="shared" ca="1" si="573"/>
        <v>4.6027006837786377</v>
      </c>
      <c r="F4560" s="104">
        <f t="shared" ca="1" si="568"/>
        <v>99.753354450265746</v>
      </c>
      <c r="G4560" s="104">
        <f t="shared" si="575"/>
        <v>4550</v>
      </c>
      <c r="H4560" s="104">
        <f t="shared" ca="1" si="569"/>
        <v>99.753354450265746</v>
      </c>
    </row>
    <row r="4561" spans="1:8">
      <c r="A4561" s="104">
        <f t="shared" si="574"/>
        <v>4551</v>
      </c>
      <c r="B4561" s="104">
        <f t="shared" ca="1" si="570"/>
        <v>-1.5828323790171557</v>
      </c>
      <c r="C4561" s="104">
        <f t="shared" ca="1" si="571"/>
        <v>-1.5728323790171557E-3</v>
      </c>
      <c r="D4561" s="104">
        <f t="shared" ca="1" si="572"/>
        <v>99.995957665411595</v>
      </c>
      <c r="E4561" s="104">
        <f t="shared" ca="1" si="573"/>
        <v>4.601127851399621</v>
      </c>
      <c r="F4561" s="104">
        <f t="shared" ca="1" si="568"/>
        <v>99.596582464816819</v>
      </c>
      <c r="G4561" s="104">
        <f t="shared" si="575"/>
        <v>4551</v>
      </c>
      <c r="H4561" s="104">
        <f t="shared" ca="1" si="569"/>
        <v>99.596582464816819</v>
      </c>
    </row>
    <row r="4562" spans="1:8">
      <c r="A4562" s="104">
        <f t="shared" si="574"/>
        <v>4552</v>
      </c>
      <c r="B4562" s="104">
        <f t="shared" ca="1" si="570"/>
        <v>-1.0737678670898729</v>
      </c>
      <c r="C4562" s="104">
        <f t="shared" ca="1" si="571"/>
        <v>-1.063767867089873E-3</v>
      </c>
      <c r="D4562" s="104">
        <f t="shared" ca="1" si="572"/>
        <v>99.9948938975445</v>
      </c>
      <c r="E4562" s="104">
        <f t="shared" ca="1" si="573"/>
        <v>4.6000640835325308</v>
      </c>
      <c r="F4562" s="104">
        <f t="shared" ca="1" si="568"/>
        <v>99.490691152591992</v>
      </c>
      <c r="G4562" s="104">
        <f t="shared" si="575"/>
        <v>4552</v>
      </c>
      <c r="H4562" s="104">
        <f t="shared" ca="1" si="569"/>
        <v>99.490691152591992</v>
      </c>
    </row>
    <row r="4563" spans="1:8">
      <c r="A4563" s="104">
        <f t="shared" si="574"/>
        <v>4553</v>
      </c>
      <c r="B4563" s="104">
        <f t="shared" ca="1" si="570"/>
        <v>-0.92999471421597213</v>
      </c>
      <c r="C4563" s="104">
        <f t="shared" ca="1" si="571"/>
        <v>-9.199947142159721E-4</v>
      </c>
      <c r="D4563" s="104">
        <f t="shared" ca="1" si="572"/>
        <v>99.993973902830291</v>
      </c>
      <c r="E4563" s="104">
        <f t="shared" ca="1" si="573"/>
        <v>4.5991440888183153</v>
      </c>
      <c r="F4563" s="104">
        <f t="shared" ca="1" si="568"/>
        <v>99.399202333685793</v>
      </c>
      <c r="G4563" s="104">
        <f t="shared" si="575"/>
        <v>4553</v>
      </c>
      <c r="H4563" s="104">
        <f t="shared" ca="1" si="569"/>
        <v>99.399202333685793</v>
      </c>
    </row>
    <row r="4564" spans="1:8">
      <c r="A4564" s="104">
        <f t="shared" si="574"/>
        <v>4554</v>
      </c>
      <c r="B4564" s="104">
        <f t="shared" ca="1" si="570"/>
        <v>2.9062028338727517</v>
      </c>
      <c r="C4564" s="104">
        <f t="shared" ca="1" si="571"/>
        <v>2.9162028338727518E-3</v>
      </c>
      <c r="D4564" s="104">
        <f t="shared" ca="1" si="572"/>
        <v>99.996890105664164</v>
      </c>
      <c r="E4564" s="104">
        <f t="shared" ca="1" si="573"/>
        <v>4.6020602916521884</v>
      </c>
      <c r="F4564" s="104">
        <f t="shared" ca="1" si="568"/>
        <v>99.689493637652134</v>
      </c>
      <c r="G4564" s="104">
        <f t="shared" si="575"/>
        <v>4554</v>
      </c>
      <c r="H4564" s="104">
        <f t="shared" ca="1" si="569"/>
        <v>99.689493637652134</v>
      </c>
    </row>
    <row r="4565" spans="1:8">
      <c r="A4565" s="104">
        <f t="shared" si="574"/>
        <v>4555</v>
      </c>
      <c r="B4565" s="104">
        <f t="shared" ca="1" si="570"/>
        <v>0.577217300973355</v>
      </c>
      <c r="C4565" s="104">
        <f t="shared" ca="1" si="571"/>
        <v>5.8721730097335508E-4</v>
      </c>
      <c r="D4565" s="104">
        <f t="shared" ca="1" si="572"/>
        <v>99.997477322965139</v>
      </c>
      <c r="E4565" s="104">
        <f t="shared" ca="1" si="573"/>
        <v>4.6026475089531615</v>
      </c>
      <c r="F4565" s="104">
        <f t="shared" ca="1" si="568"/>
        <v>99.748050224079094</v>
      </c>
      <c r="G4565" s="104">
        <f t="shared" si="575"/>
        <v>4555</v>
      </c>
      <c r="H4565" s="104">
        <f t="shared" ca="1" si="569"/>
        <v>99.748050224079094</v>
      </c>
    </row>
    <row r="4566" spans="1:8">
      <c r="A4566" s="104">
        <f t="shared" si="574"/>
        <v>4556</v>
      </c>
      <c r="B4566" s="104">
        <f t="shared" ca="1" si="570"/>
        <v>0.15497947227854841</v>
      </c>
      <c r="C4566" s="104">
        <f t="shared" ca="1" si="571"/>
        <v>1.649794722785484E-4</v>
      </c>
      <c r="D4566" s="104">
        <f t="shared" ca="1" si="572"/>
        <v>99.997642302437413</v>
      </c>
      <c r="E4566" s="104">
        <f t="shared" ca="1" si="573"/>
        <v>4.6028124884254398</v>
      </c>
      <c r="F4566" s="104">
        <f t="shared" ca="1" si="568"/>
        <v>99.764507962322995</v>
      </c>
      <c r="G4566" s="104">
        <f t="shared" si="575"/>
        <v>4556</v>
      </c>
      <c r="H4566" s="104">
        <f t="shared" ca="1" si="569"/>
        <v>99.764507962322995</v>
      </c>
    </row>
    <row r="4567" spans="1:8">
      <c r="A4567" s="104">
        <f t="shared" si="574"/>
        <v>4557</v>
      </c>
      <c r="B4567" s="104">
        <f t="shared" ca="1" si="570"/>
        <v>-0.9006826408273465</v>
      </c>
      <c r="C4567" s="104">
        <f t="shared" ca="1" si="571"/>
        <v>-8.9068264082734654E-4</v>
      </c>
      <c r="D4567" s="104">
        <f t="shared" ca="1" si="572"/>
        <v>99.996751619796584</v>
      </c>
      <c r="E4567" s="104">
        <f t="shared" ca="1" si="573"/>
        <v>4.6019218057846123</v>
      </c>
      <c r="F4567" s="104">
        <f t="shared" ca="1" si="568"/>
        <v>99.675689007532654</v>
      </c>
      <c r="G4567" s="104">
        <f t="shared" si="575"/>
        <v>4557</v>
      </c>
      <c r="H4567" s="104">
        <f t="shared" ca="1" si="569"/>
        <v>99.675689007532654</v>
      </c>
    </row>
    <row r="4568" spans="1:8">
      <c r="A4568" s="104">
        <f t="shared" si="574"/>
        <v>4558</v>
      </c>
      <c r="B4568" s="104">
        <f t="shared" ca="1" si="570"/>
        <v>0.4443100340269851</v>
      </c>
      <c r="C4568" s="104">
        <f t="shared" ca="1" si="571"/>
        <v>4.5431003402698515E-4</v>
      </c>
      <c r="D4568" s="104">
        <f t="shared" ca="1" si="572"/>
        <v>99.997205929830614</v>
      </c>
      <c r="E4568" s="104">
        <f t="shared" ca="1" si="573"/>
        <v>4.6023761158186396</v>
      </c>
      <c r="F4568" s="104">
        <f t="shared" ca="1" si="568"/>
        <v>99.720982961167124</v>
      </c>
      <c r="G4568" s="104">
        <f t="shared" si="575"/>
        <v>4558</v>
      </c>
      <c r="H4568" s="104">
        <f t="shared" ca="1" si="569"/>
        <v>99.720982961167124</v>
      </c>
    </row>
    <row r="4569" spans="1:8">
      <c r="A4569" s="104">
        <f t="shared" si="574"/>
        <v>4559</v>
      </c>
      <c r="B4569" s="104">
        <f t="shared" ca="1" si="570"/>
        <v>0.99924762551232638</v>
      </c>
      <c r="C4569" s="104">
        <f t="shared" ca="1" si="571"/>
        <v>1.0092476255123264E-3</v>
      </c>
      <c r="D4569" s="104">
        <f t="shared" ca="1" si="572"/>
        <v>99.998215177456132</v>
      </c>
      <c r="E4569" s="104">
        <f t="shared" ca="1" si="573"/>
        <v>4.6033853634441515</v>
      </c>
      <c r="F4569" s="104">
        <f t="shared" ca="1" si="568"/>
        <v>99.821676930462019</v>
      </c>
      <c r="G4569" s="104">
        <f t="shared" si="575"/>
        <v>4559</v>
      </c>
      <c r="H4569" s="104">
        <f t="shared" ca="1" si="569"/>
        <v>99.821676930462019</v>
      </c>
    </row>
    <row r="4570" spans="1:8">
      <c r="A4570" s="104">
        <f t="shared" si="574"/>
        <v>4560</v>
      </c>
      <c r="B4570" s="104">
        <f t="shared" ca="1" si="570"/>
        <v>1.4873147748724724</v>
      </c>
      <c r="C4570" s="104">
        <f t="shared" ca="1" si="571"/>
        <v>1.4973147748724724E-3</v>
      </c>
      <c r="D4570" s="104">
        <f t="shared" ca="1" si="572"/>
        <v>99.999712492230998</v>
      </c>
      <c r="E4570" s="104">
        <f t="shared" ca="1" si="573"/>
        <v>4.604882678219024</v>
      </c>
      <c r="F4570" s="104">
        <f t="shared" ca="1" si="568"/>
        <v>99.971253355733054</v>
      </c>
      <c r="G4570" s="104">
        <f t="shared" si="575"/>
        <v>4560</v>
      </c>
      <c r="H4570" s="104">
        <f t="shared" ca="1" si="569"/>
        <v>99.971253355733054</v>
      </c>
    </row>
    <row r="4571" spans="1:8">
      <c r="A4571" s="104">
        <f t="shared" si="574"/>
        <v>4561</v>
      </c>
      <c r="B4571" s="104">
        <f t="shared" ca="1" si="570"/>
        <v>-0.11157780074529164</v>
      </c>
      <c r="C4571" s="104">
        <f t="shared" ca="1" si="571"/>
        <v>-1.0157780074529164E-4</v>
      </c>
      <c r="D4571" s="104">
        <f t="shared" ca="1" si="572"/>
        <v>99.999610914430249</v>
      </c>
      <c r="E4571" s="104">
        <f t="shared" ca="1" si="573"/>
        <v>4.604781100418279</v>
      </c>
      <c r="F4571" s="104">
        <f t="shared" ca="1" si="568"/>
        <v>99.961099011416181</v>
      </c>
      <c r="G4571" s="104">
        <f t="shared" si="575"/>
        <v>4561</v>
      </c>
      <c r="H4571" s="104">
        <f t="shared" ca="1" si="569"/>
        <v>99.961099011416181</v>
      </c>
    </row>
    <row r="4572" spans="1:8">
      <c r="A4572" s="104">
        <f t="shared" si="574"/>
        <v>4562</v>
      </c>
      <c r="B4572" s="104">
        <f t="shared" ca="1" si="570"/>
        <v>-0.86816342686967518</v>
      </c>
      <c r="C4572" s="104">
        <f t="shared" ca="1" si="571"/>
        <v>-8.5816342686967514E-4</v>
      </c>
      <c r="D4572" s="104">
        <f t="shared" ca="1" si="572"/>
        <v>99.99875275100338</v>
      </c>
      <c r="E4572" s="104">
        <f t="shared" ca="1" si="573"/>
        <v>4.6039229369914096</v>
      </c>
      <c r="F4572" s="104">
        <f t="shared" ca="1" si="568"/>
        <v>99.875352849507266</v>
      </c>
      <c r="G4572" s="104">
        <f t="shared" si="575"/>
        <v>4562</v>
      </c>
      <c r="H4572" s="104">
        <f t="shared" ca="1" si="569"/>
        <v>99.875352849507266</v>
      </c>
    </row>
    <row r="4573" spans="1:8">
      <c r="A4573" s="104">
        <f t="shared" si="574"/>
        <v>4563</v>
      </c>
      <c r="B4573" s="104">
        <f t="shared" ca="1" si="570"/>
        <v>-0.30960725391128452</v>
      </c>
      <c r="C4573" s="104">
        <f t="shared" ca="1" si="571"/>
        <v>-2.9960725391128449E-4</v>
      </c>
      <c r="D4573" s="104">
        <f t="shared" ca="1" si="572"/>
        <v>99.998453143749472</v>
      </c>
      <c r="E4573" s="104">
        <f t="shared" ca="1" si="573"/>
        <v>4.6036233297374984</v>
      </c>
      <c r="F4573" s="104">
        <f t="shared" ca="1" si="568"/>
        <v>99.845433951489852</v>
      </c>
      <c r="G4573" s="104">
        <f t="shared" si="575"/>
        <v>4563</v>
      </c>
      <c r="H4573" s="104">
        <f t="shared" ca="1" si="569"/>
        <v>99.845433951489852</v>
      </c>
    </row>
    <row r="4574" spans="1:8">
      <c r="A4574" s="104">
        <f t="shared" si="574"/>
        <v>4564</v>
      </c>
      <c r="B4574" s="104">
        <f t="shared" ca="1" si="570"/>
        <v>1.683037261451815</v>
      </c>
      <c r="C4574" s="104">
        <f t="shared" ca="1" si="571"/>
        <v>1.6930372614518149E-3</v>
      </c>
      <c r="D4574" s="104">
        <f t="shared" ca="1" si="572"/>
        <v>100.00014618101092</v>
      </c>
      <c r="E4574" s="104">
        <f t="shared" ca="1" si="573"/>
        <v>4.6053163669989505</v>
      </c>
      <c r="F4574" s="104">
        <f t="shared" ca="1" si="568"/>
        <v>100.01461916958237</v>
      </c>
      <c r="G4574" s="104">
        <f t="shared" si="575"/>
        <v>4564</v>
      </c>
      <c r="H4574" s="104">
        <f t="shared" ca="1" si="569"/>
        <v>100.01461916958237</v>
      </c>
    </row>
    <row r="4575" spans="1:8">
      <c r="A4575" s="104">
        <f t="shared" si="574"/>
        <v>4565</v>
      </c>
      <c r="B4575" s="104">
        <f t="shared" ca="1" si="570"/>
        <v>-2.3247011969084292</v>
      </c>
      <c r="C4575" s="104">
        <f t="shared" ca="1" si="571"/>
        <v>-2.3147011969084294E-3</v>
      </c>
      <c r="D4575" s="104">
        <f t="shared" ca="1" si="572"/>
        <v>99.99783147981401</v>
      </c>
      <c r="E4575" s="104">
        <f t="shared" ca="1" si="573"/>
        <v>4.6030016658020418</v>
      </c>
      <c r="F4575" s="104">
        <f t="shared" ca="1" si="568"/>
        <v>99.783382935519967</v>
      </c>
      <c r="G4575" s="104">
        <f t="shared" si="575"/>
        <v>4565</v>
      </c>
      <c r="H4575" s="104">
        <f t="shared" ca="1" si="569"/>
        <v>99.783382935519967</v>
      </c>
    </row>
    <row r="4576" spans="1:8">
      <c r="A4576" s="104">
        <f t="shared" si="574"/>
        <v>4566</v>
      </c>
      <c r="B4576" s="104">
        <f t="shared" ca="1" si="570"/>
        <v>5.8549693932666583E-2</v>
      </c>
      <c r="C4576" s="104">
        <f t="shared" ca="1" si="571"/>
        <v>6.8549693932666589E-5</v>
      </c>
      <c r="D4576" s="104">
        <f t="shared" ca="1" si="572"/>
        <v>99.997900029507946</v>
      </c>
      <c r="E4576" s="104">
        <f t="shared" ca="1" si="573"/>
        <v>4.6030702154959746</v>
      </c>
      <c r="F4576" s="104">
        <f t="shared" ca="1" si="568"/>
        <v>99.790223290329209</v>
      </c>
      <c r="G4576" s="104">
        <f t="shared" si="575"/>
        <v>4566</v>
      </c>
      <c r="H4576" s="104">
        <f t="shared" ca="1" si="569"/>
        <v>99.790223290329209</v>
      </c>
    </row>
    <row r="4577" spans="1:8">
      <c r="A4577" s="104">
        <f t="shared" si="574"/>
        <v>4567</v>
      </c>
      <c r="B4577" s="104">
        <f t="shared" ca="1" si="570"/>
        <v>-0.51671644313584619</v>
      </c>
      <c r="C4577" s="104">
        <f t="shared" ca="1" si="571"/>
        <v>-5.0671644313584621E-4</v>
      </c>
      <c r="D4577" s="104">
        <f t="shared" ca="1" si="572"/>
        <v>99.997393313064805</v>
      </c>
      <c r="E4577" s="104">
        <f t="shared" ca="1" si="573"/>
        <v>4.602563499052839</v>
      </c>
      <c r="F4577" s="104">
        <f t="shared" ca="1" si="568"/>
        <v>99.739670752306623</v>
      </c>
      <c r="G4577" s="104">
        <f t="shared" si="575"/>
        <v>4567</v>
      </c>
      <c r="H4577" s="104">
        <f t="shared" ca="1" si="569"/>
        <v>99.739670752306623</v>
      </c>
    </row>
    <row r="4578" spans="1:8">
      <c r="A4578" s="104">
        <f t="shared" si="574"/>
        <v>4568</v>
      </c>
      <c r="B4578" s="104">
        <f t="shared" ca="1" si="570"/>
        <v>0.59285043851277974</v>
      </c>
      <c r="C4578" s="104">
        <f t="shared" ca="1" si="571"/>
        <v>6.0285043851277973E-4</v>
      </c>
      <c r="D4578" s="104">
        <f t="shared" ca="1" si="572"/>
        <v>99.997996163503316</v>
      </c>
      <c r="E4578" s="104">
        <f t="shared" ca="1" si="573"/>
        <v>4.6031663494913522</v>
      </c>
      <c r="F4578" s="104">
        <f t="shared" ca="1" si="568"/>
        <v>99.799816984326412</v>
      </c>
      <c r="G4578" s="104">
        <f t="shared" si="575"/>
        <v>4568</v>
      </c>
      <c r="H4578" s="104">
        <f t="shared" ca="1" si="569"/>
        <v>99.799816984326412</v>
      </c>
    </row>
    <row r="4579" spans="1:8">
      <c r="A4579" s="104">
        <f t="shared" si="574"/>
        <v>4569</v>
      </c>
      <c r="B4579" s="104">
        <f t="shared" ca="1" si="570"/>
        <v>-0.4585198817495536</v>
      </c>
      <c r="C4579" s="104">
        <f t="shared" ca="1" si="571"/>
        <v>-4.4851988174955361E-4</v>
      </c>
      <c r="D4579" s="104">
        <f t="shared" ca="1" si="572"/>
        <v>99.997547643621573</v>
      </c>
      <c r="E4579" s="104">
        <f t="shared" ca="1" si="573"/>
        <v>4.6027178296096025</v>
      </c>
      <c r="F4579" s="104">
        <f t="shared" ca="1" si="568"/>
        <v>99.755064819082122</v>
      </c>
      <c r="G4579" s="104">
        <f t="shared" si="575"/>
        <v>4569</v>
      </c>
      <c r="H4579" s="104">
        <f t="shared" ca="1" si="569"/>
        <v>99.755064819082122</v>
      </c>
    </row>
    <row r="4580" spans="1:8">
      <c r="A4580" s="104">
        <f t="shared" si="574"/>
        <v>4570</v>
      </c>
      <c r="B4580" s="104">
        <f t="shared" ca="1" si="570"/>
        <v>1.5259916609083706</v>
      </c>
      <c r="C4580" s="104">
        <f t="shared" ca="1" si="571"/>
        <v>1.5359916609083706E-3</v>
      </c>
      <c r="D4580" s="104">
        <f t="shared" ca="1" si="572"/>
        <v>99.999083635282474</v>
      </c>
      <c r="E4580" s="104">
        <f t="shared" ca="1" si="573"/>
        <v>4.6042538212705111</v>
      </c>
      <c r="F4580" s="104">
        <f t="shared" ca="1" si="568"/>
        <v>99.908405501634789</v>
      </c>
      <c r="G4580" s="104">
        <f t="shared" si="575"/>
        <v>4570</v>
      </c>
      <c r="H4580" s="104">
        <f t="shared" ca="1" si="569"/>
        <v>99.908405501634789</v>
      </c>
    </row>
    <row r="4581" spans="1:8">
      <c r="A4581" s="104">
        <f t="shared" si="574"/>
        <v>4571</v>
      </c>
      <c r="B4581" s="104">
        <f t="shared" ca="1" si="570"/>
        <v>-1.1079405047650042</v>
      </c>
      <c r="C4581" s="104">
        <f t="shared" ca="1" si="571"/>
        <v>-1.0979405047650043E-3</v>
      </c>
      <c r="D4581" s="104">
        <f t="shared" ca="1" si="572"/>
        <v>99.997985694777711</v>
      </c>
      <c r="E4581" s="104">
        <f t="shared" ca="1" si="573"/>
        <v>4.6031558807657458</v>
      </c>
      <c r="F4581" s="104">
        <f t="shared" ca="1" si="568"/>
        <v>99.798772212895557</v>
      </c>
      <c r="G4581" s="104">
        <f t="shared" si="575"/>
        <v>4571</v>
      </c>
      <c r="H4581" s="104">
        <f t="shared" ca="1" si="569"/>
        <v>99.798772212895557</v>
      </c>
    </row>
    <row r="4582" spans="1:8">
      <c r="A4582" s="104">
        <f t="shared" si="574"/>
        <v>4572</v>
      </c>
      <c r="B4582" s="104">
        <f t="shared" ca="1" si="570"/>
        <v>-0.54605214615136966</v>
      </c>
      <c r="C4582" s="104">
        <f t="shared" ca="1" si="571"/>
        <v>-5.3605214615136962E-4</v>
      </c>
      <c r="D4582" s="104">
        <f t="shared" ca="1" si="572"/>
        <v>99.997449642631565</v>
      </c>
      <c r="E4582" s="104">
        <f t="shared" ca="1" si="573"/>
        <v>4.6026198286195941</v>
      </c>
      <c r="F4582" s="104">
        <f t="shared" ca="1" si="568"/>
        <v>99.745289202989355</v>
      </c>
      <c r="G4582" s="104">
        <f t="shared" si="575"/>
        <v>4572</v>
      </c>
      <c r="H4582" s="104">
        <f t="shared" ca="1" si="569"/>
        <v>99.745289202989355</v>
      </c>
    </row>
    <row r="4583" spans="1:8">
      <c r="A4583" s="104">
        <f t="shared" si="574"/>
        <v>4573</v>
      </c>
      <c r="B4583" s="104">
        <f t="shared" ca="1" si="570"/>
        <v>0.14763765289086972</v>
      </c>
      <c r="C4583" s="104">
        <f t="shared" ca="1" si="571"/>
        <v>1.5763765289086973E-4</v>
      </c>
      <c r="D4583" s="104">
        <f t="shared" ca="1" si="572"/>
        <v>99.997607280284456</v>
      </c>
      <c r="E4583" s="104">
        <f t="shared" ca="1" si="573"/>
        <v>4.6027774662724852</v>
      </c>
      <c r="F4583" s="104">
        <f t="shared" ca="1" si="568"/>
        <v>99.761014055648133</v>
      </c>
      <c r="G4583" s="104">
        <f t="shared" si="575"/>
        <v>4573</v>
      </c>
      <c r="H4583" s="104">
        <f t="shared" ca="1" si="569"/>
        <v>99.761014055648133</v>
      </c>
    </row>
    <row r="4584" spans="1:8">
      <c r="A4584" s="104">
        <f t="shared" si="574"/>
        <v>4574</v>
      </c>
      <c r="B4584" s="104">
        <f t="shared" ca="1" si="570"/>
        <v>0.12860067375855938</v>
      </c>
      <c r="C4584" s="104">
        <f t="shared" ca="1" si="571"/>
        <v>1.386006737585594E-4</v>
      </c>
      <c r="D4584" s="104">
        <f t="shared" ca="1" si="572"/>
        <v>99.99774588095822</v>
      </c>
      <c r="E4584" s="104">
        <f t="shared" ca="1" si="573"/>
        <v>4.6029160669462437</v>
      </c>
      <c r="F4584" s="104">
        <f t="shared" ca="1" si="568"/>
        <v>99.774841957667206</v>
      </c>
      <c r="G4584" s="104">
        <f t="shared" si="575"/>
        <v>4574</v>
      </c>
      <c r="H4584" s="104">
        <f t="shared" ca="1" si="569"/>
        <v>99.774841957667206</v>
      </c>
    </row>
    <row r="4585" spans="1:8">
      <c r="A4585" s="104">
        <f t="shared" si="574"/>
        <v>4575</v>
      </c>
      <c r="B4585" s="104">
        <f t="shared" ca="1" si="570"/>
        <v>-0.24521233641702833</v>
      </c>
      <c r="C4585" s="104">
        <f t="shared" ca="1" si="571"/>
        <v>-2.3521233641702832E-4</v>
      </c>
      <c r="D4585" s="104">
        <f t="shared" ca="1" si="572"/>
        <v>99.9975106686218</v>
      </c>
      <c r="E4585" s="104">
        <f t="shared" ca="1" si="573"/>
        <v>4.6026808546098268</v>
      </c>
      <c r="F4585" s="104">
        <f t="shared" ca="1" si="568"/>
        <v>99.751376443772074</v>
      </c>
      <c r="G4585" s="104">
        <f t="shared" si="575"/>
        <v>4575</v>
      </c>
      <c r="H4585" s="104">
        <f t="shared" ca="1" si="569"/>
        <v>99.751376443772074</v>
      </c>
    </row>
    <row r="4586" spans="1:8">
      <c r="A4586" s="104">
        <f t="shared" si="574"/>
        <v>4576</v>
      </c>
      <c r="B4586" s="104">
        <f t="shared" ca="1" si="570"/>
        <v>0.50764572632894001</v>
      </c>
      <c r="C4586" s="104">
        <f t="shared" ca="1" si="571"/>
        <v>5.1764572632894009E-4</v>
      </c>
      <c r="D4586" s="104">
        <f t="shared" ca="1" si="572"/>
        <v>99.998028314348133</v>
      </c>
      <c r="E4586" s="104">
        <f t="shared" ca="1" si="573"/>
        <v>4.6031985003361555</v>
      </c>
      <c r="F4586" s="104">
        <f t="shared" ca="1" si="568"/>
        <v>99.803025684334614</v>
      </c>
      <c r="G4586" s="104">
        <f t="shared" si="575"/>
        <v>4576</v>
      </c>
      <c r="H4586" s="104">
        <f t="shared" ca="1" si="569"/>
        <v>99.803025684334614</v>
      </c>
    </row>
    <row r="4587" spans="1:8">
      <c r="A4587" s="104">
        <f t="shared" si="574"/>
        <v>4577</v>
      </c>
      <c r="B4587" s="104">
        <f t="shared" ca="1" si="570"/>
        <v>-2.0213001015964185</v>
      </c>
      <c r="C4587" s="104">
        <f t="shared" ca="1" si="571"/>
        <v>-2.0113001015964185E-3</v>
      </c>
      <c r="D4587" s="104">
        <f t="shared" ca="1" si="572"/>
        <v>99.996017014246533</v>
      </c>
      <c r="E4587" s="104">
        <f t="shared" ca="1" si="573"/>
        <v>4.6011872002345591</v>
      </c>
      <c r="F4587" s="104">
        <f t="shared" ca="1" si="568"/>
        <v>99.602493581357123</v>
      </c>
      <c r="G4587" s="104">
        <f t="shared" si="575"/>
        <v>4577</v>
      </c>
      <c r="H4587" s="104">
        <f t="shared" ca="1" si="569"/>
        <v>99.602493581357123</v>
      </c>
    </row>
    <row r="4588" spans="1:8">
      <c r="A4588" s="104">
        <f t="shared" si="574"/>
        <v>4578</v>
      </c>
      <c r="B4588" s="104">
        <f t="shared" ca="1" si="570"/>
        <v>0.13442446376181078</v>
      </c>
      <c r="C4588" s="104">
        <f t="shared" ca="1" si="571"/>
        <v>1.4442446376181079E-4</v>
      </c>
      <c r="D4588" s="104">
        <f t="shared" ca="1" si="572"/>
        <v>99.996161438710288</v>
      </c>
      <c r="E4588" s="104">
        <f t="shared" ca="1" si="573"/>
        <v>4.6013316246983207</v>
      </c>
      <c r="F4588" s="104">
        <f t="shared" ca="1" si="568"/>
        <v>99.616879656907557</v>
      </c>
      <c r="G4588" s="104">
        <f t="shared" si="575"/>
        <v>4578</v>
      </c>
      <c r="H4588" s="104">
        <f t="shared" ca="1" si="569"/>
        <v>99.616879656907557</v>
      </c>
    </row>
    <row r="4589" spans="1:8">
      <c r="A4589" s="104">
        <f t="shared" si="574"/>
        <v>4579</v>
      </c>
      <c r="B4589" s="104">
        <f t="shared" ca="1" si="570"/>
        <v>-0.25521067258334584</v>
      </c>
      <c r="C4589" s="104">
        <f t="shared" ca="1" si="571"/>
        <v>-2.4521067258334583E-4</v>
      </c>
      <c r="D4589" s="104">
        <f t="shared" ca="1" si="572"/>
        <v>99.9959162280377</v>
      </c>
      <c r="E4589" s="104">
        <f t="shared" ca="1" si="573"/>
        <v>4.6010864140257377</v>
      </c>
      <c r="F4589" s="104">
        <f t="shared" ca="1" si="568"/>
        <v>99.592455529497002</v>
      </c>
      <c r="G4589" s="104">
        <f t="shared" si="575"/>
        <v>4579</v>
      </c>
      <c r="H4589" s="104">
        <f t="shared" ca="1" si="569"/>
        <v>99.592455529497002</v>
      </c>
    </row>
    <row r="4590" spans="1:8">
      <c r="A4590" s="104">
        <f t="shared" si="574"/>
        <v>4580</v>
      </c>
      <c r="B4590" s="104">
        <f t="shared" ca="1" si="570"/>
        <v>-1.3828055753289008</v>
      </c>
      <c r="C4590" s="104">
        <f t="shared" ca="1" si="571"/>
        <v>-1.3728055753289008E-3</v>
      </c>
      <c r="D4590" s="104">
        <f t="shared" ca="1" si="572"/>
        <v>99.994543422462371</v>
      </c>
      <c r="E4590" s="104">
        <f t="shared" ca="1" si="573"/>
        <v>4.5997136084504087</v>
      </c>
      <c r="F4590" s="104">
        <f t="shared" ca="1" si="568"/>
        <v>99.455828254085361</v>
      </c>
      <c r="G4590" s="104">
        <f t="shared" si="575"/>
        <v>4580</v>
      </c>
      <c r="H4590" s="104">
        <f t="shared" ca="1" si="569"/>
        <v>99.455828254085361</v>
      </c>
    </row>
    <row r="4591" spans="1:8">
      <c r="A4591" s="104">
        <f t="shared" si="574"/>
        <v>4581</v>
      </c>
      <c r="B4591" s="104">
        <f t="shared" ca="1" si="570"/>
        <v>-1.1704119073255383</v>
      </c>
      <c r="C4591" s="104">
        <f t="shared" ca="1" si="571"/>
        <v>-1.1604119073255384E-3</v>
      </c>
      <c r="D4591" s="104">
        <f t="shared" ca="1" si="572"/>
        <v>99.99338301055505</v>
      </c>
      <c r="E4591" s="104">
        <f t="shared" ca="1" si="573"/>
        <v>4.598553196543083</v>
      </c>
      <c r="F4591" s="104">
        <f t="shared" ca="1" si="568"/>
        <v>99.34048546224389</v>
      </c>
      <c r="G4591" s="104">
        <f t="shared" si="575"/>
        <v>4581</v>
      </c>
      <c r="H4591" s="104">
        <f t="shared" ca="1" si="569"/>
        <v>99.34048546224389</v>
      </c>
    </row>
    <row r="4592" spans="1:8">
      <c r="A4592" s="104">
        <f t="shared" si="574"/>
        <v>4582</v>
      </c>
      <c r="B4592" s="104">
        <f t="shared" ca="1" si="570"/>
        <v>0.55129988523777462</v>
      </c>
      <c r="C4592" s="104">
        <f t="shared" ca="1" si="571"/>
        <v>5.6129988523777471E-4</v>
      </c>
      <c r="D4592" s="104">
        <f t="shared" ca="1" si="572"/>
        <v>99.993944310440284</v>
      </c>
      <c r="E4592" s="104">
        <f t="shared" ca="1" si="573"/>
        <v>4.5991144964283208</v>
      </c>
      <c r="F4592" s="104">
        <f t="shared" ca="1" si="568"/>
        <v>99.39626091724719</v>
      </c>
      <c r="G4592" s="104">
        <f t="shared" si="575"/>
        <v>4582</v>
      </c>
      <c r="H4592" s="104">
        <f t="shared" ca="1" si="569"/>
        <v>99.39626091724719</v>
      </c>
    </row>
    <row r="4593" spans="1:8">
      <c r="A4593" s="104">
        <f t="shared" si="574"/>
        <v>4583</v>
      </c>
      <c r="B4593" s="104">
        <f t="shared" ca="1" si="570"/>
        <v>1.9188118518808466</v>
      </c>
      <c r="C4593" s="104">
        <f t="shared" ca="1" si="571"/>
        <v>1.9288118518808466E-3</v>
      </c>
      <c r="D4593" s="104">
        <f t="shared" ca="1" si="572"/>
        <v>99.995873122292167</v>
      </c>
      <c r="E4593" s="104">
        <f t="shared" ca="1" si="573"/>
        <v>4.601043308280202</v>
      </c>
      <c r="F4593" s="104">
        <f t="shared" ca="1" si="568"/>
        <v>99.58816261497698</v>
      </c>
      <c r="G4593" s="104">
        <f t="shared" si="575"/>
        <v>4583</v>
      </c>
      <c r="H4593" s="104">
        <f t="shared" ca="1" si="569"/>
        <v>99.58816261497698</v>
      </c>
    </row>
    <row r="4594" spans="1:8">
      <c r="A4594" s="104">
        <f t="shared" si="574"/>
        <v>4584</v>
      </c>
      <c r="B4594" s="104">
        <f t="shared" ca="1" si="570"/>
        <v>1.1469738246065289</v>
      </c>
      <c r="C4594" s="104">
        <f t="shared" ca="1" si="571"/>
        <v>1.1569738246065288E-3</v>
      </c>
      <c r="D4594" s="104">
        <f t="shared" ca="1" si="572"/>
        <v>99.997030096116774</v>
      </c>
      <c r="E4594" s="104">
        <f t="shared" ca="1" si="573"/>
        <v>4.6022002821048087</v>
      </c>
      <c r="F4594" s="104">
        <f t="shared" ca="1" si="568"/>
        <v>99.703450191857343</v>
      </c>
      <c r="G4594" s="104">
        <f t="shared" si="575"/>
        <v>4584</v>
      </c>
      <c r="H4594" s="104">
        <f t="shared" ca="1" si="569"/>
        <v>99.703450191857343</v>
      </c>
    </row>
    <row r="4595" spans="1:8">
      <c r="A4595" s="104">
        <f t="shared" si="574"/>
        <v>4585</v>
      </c>
      <c r="B4595" s="104">
        <f t="shared" ca="1" si="570"/>
        <v>0.46086472696576464</v>
      </c>
      <c r="C4595" s="104">
        <f t="shared" ca="1" si="571"/>
        <v>4.708647269657647E-4</v>
      </c>
      <c r="D4595" s="104">
        <f t="shared" ca="1" si="572"/>
        <v>99.997500960843738</v>
      </c>
      <c r="E4595" s="104">
        <f t="shared" ca="1" si="573"/>
        <v>4.6026711468317743</v>
      </c>
      <c r="F4595" s="104">
        <f t="shared" ca="1" si="568"/>
        <v>99.750408084249443</v>
      </c>
      <c r="G4595" s="104">
        <f t="shared" si="575"/>
        <v>4585</v>
      </c>
      <c r="H4595" s="104">
        <f t="shared" ca="1" si="569"/>
        <v>99.750408084249443</v>
      </c>
    </row>
    <row r="4596" spans="1:8">
      <c r="A4596" s="104">
        <f t="shared" si="574"/>
        <v>4586</v>
      </c>
      <c r="B4596" s="104">
        <f t="shared" ca="1" si="570"/>
        <v>-1.4951632623018116E-2</v>
      </c>
      <c r="C4596" s="104">
        <f t="shared" ca="1" si="571"/>
        <v>-4.9516326230181159E-6</v>
      </c>
      <c r="D4596" s="104">
        <f t="shared" ca="1" si="572"/>
        <v>99.997496009211119</v>
      </c>
      <c r="E4596" s="104">
        <f t="shared" ca="1" si="573"/>
        <v>4.6026661951991512</v>
      </c>
      <c r="F4596" s="104">
        <f t="shared" ca="1" si="568"/>
        <v>99.749914158097482</v>
      </c>
      <c r="G4596" s="104">
        <f t="shared" si="575"/>
        <v>4586</v>
      </c>
      <c r="H4596" s="104">
        <f t="shared" ca="1" si="569"/>
        <v>99.749914158097482</v>
      </c>
    </row>
    <row r="4597" spans="1:8">
      <c r="A4597" s="104">
        <f t="shared" si="574"/>
        <v>4587</v>
      </c>
      <c r="B4597" s="104">
        <f t="shared" ca="1" si="570"/>
        <v>0.4113422150474757</v>
      </c>
      <c r="C4597" s="104">
        <f t="shared" ca="1" si="571"/>
        <v>4.2134221504747571E-4</v>
      </c>
      <c r="D4597" s="104">
        <f t="shared" ca="1" si="572"/>
        <v>99.997917351426167</v>
      </c>
      <c r="E4597" s="104">
        <f t="shared" ca="1" si="573"/>
        <v>4.6030875374141988</v>
      </c>
      <c r="F4597" s="104">
        <f t="shared" ca="1" si="568"/>
        <v>99.791951863387681</v>
      </c>
      <c r="G4597" s="104">
        <f t="shared" si="575"/>
        <v>4587</v>
      </c>
      <c r="H4597" s="104">
        <f t="shared" ca="1" si="569"/>
        <v>99.791951863387681</v>
      </c>
    </row>
    <row r="4598" spans="1:8">
      <c r="A4598" s="104">
        <f t="shared" si="574"/>
        <v>4588</v>
      </c>
      <c r="B4598" s="104">
        <f t="shared" ca="1" si="570"/>
        <v>-0.5175607908805353</v>
      </c>
      <c r="C4598" s="104">
        <f t="shared" ca="1" si="571"/>
        <v>-5.0756079088053532E-4</v>
      </c>
      <c r="D4598" s="104">
        <f t="shared" ca="1" si="572"/>
        <v>99.997409790635288</v>
      </c>
      <c r="E4598" s="104">
        <f t="shared" ca="1" si="573"/>
        <v>4.6025799766233186</v>
      </c>
      <c r="F4598" s="104">
        <f t="shared" ca="1" si="568"/>
        <v>99.74131423330131</v>
      </c>
      <c r="G4598" s="104">
        <f t="shared" si="575"/>
        <v>4588</v>
      </c>
      <c r="H4598" s="104">
        <f t="shared" ca="1" si="569"/>
        <v>99.74131423330131</v>
      </c>
    </row>
    <row r="4599" spans="1:8">
      <c r="A4599" s="104">
        <f t="shared" si="574"/>
        <v>4589</v>
      </c>
      <c r="B4599" s="104">
        <f t="shared" ca="1" si="570"/>
        <v>-0.9411959275979771</v>
      </c>
      <c r="C4599" s="104">
        <f t="shared" ca="1" si="571"/>
        <v>-9.3119592759797706E-4</v>
      </c>
      <c r="D4599" s="104">
        <f t="shared" ca="1" si="572"/>
        <v>99.996478594707696</v>
      </c>
      <c r="E4599" s="104">
        <f t="shared" ca="1" si="573"/>
        <v>4.6016487806957205</v>
      </c>
      <c r="F4599" s="104">
        <f t="shared" ca="1" si="568"/>
        <v>99.648478758390397</v>
      </c>
      <c r="G4599" s="104">
        <f t="shared" si="575"/>
        <v>4589</v>
      </c>
      <c r="H4599" s="104">
        <f t="shared" ca="1" si="569"/>
        <v>99.648478758390397</v>
      </c>
    </row>
    <row r="4600" spans="1:8">
      <c r="A4600" s="104">
        <f t="shared" si="574"/>
        <v>4590</v>
      </c>
      <c r="B4600" s="104">
        <f t="shared" ca="1" si="570"/>
        <v>-0.30491218963739597</v>
      </c>
      <c r="C4600" s="104">
        <f t="shared" ca="1" si="571"/>
        <v>-2.9491218963739594E-4</v>
      </c>
      <c r="D4600" s="104">
        <f t="shared" ca="1" si="572"/>
        <v>99.996183682518065</v>
      </c>
      <c r="E4600" s="104">
        <f t="shared" ca="1" si="573"/>
        <v>4.6013538685060835</v>
      </c>
      <c r="F4600" s="104">
        <f t="shared" ca="1" si="568"/>
        <v>99.619095540273321</v>
      </c>
      <c r="G4600" s="104">
        <f t="shared" si="575"/>
        <v>4590</v>
      </c>
      <c r="H4600" s="104">
        <f t="shared" ca="1" si="569"/>
        <v>99.619095540273321</v>
      </c>
    </row>
    <row r="4601" spans="1:8">
      <c r="A4601" s="104">
        <f t="shared" si="574"/>
        <v>4591</v>
      </c>
      <c r="B4601" s="104">
        <f t="shared" ca="1" si="570"/>
        <v>-1.289422843074548</v>
      </c>
      <c r="C4601" s="104">
        <f t="shared" ca="1" si="571"/>
        <v>-1.279422843074548E-3</v>
      </c>
      <c r="D4601" s="104">
        <f t="shared" ca="1" si="572"/>
        <v>99.994904259674996</v>
      </c>
      <c r="E4601" s="104">
        <f t="shared" ca="1" si="573"/>
        <v>4.6000744456630089</v>
      </c>
      <c r="F4601" s="104">
        <f t="shared" ca="1" si="568"/>
        <v>99.491722093456445</v>
      </c>
      <c r="G4601" s="104">
        <f t="shared" si="575"/>
        <v>4591</v>
      </c>
      <c r="H4601" s="104">
        <f t="shared" ca="1" si="569"/>
        <v>99.491722093456445</v>
      </c>
    </row>
    <row r="4602" spans="1:8">
      <c r="A4602" s="104">
        <f t="shared" si="574"/>
        <v>4592</v>
      </c>
      <c r="B4602" s="104">
        <f t="shared" ca="1" si="570"/>
        <v>0.96541865442480201</v>
      </c>
      <c r="C4602" s="104">
        <f t="shared" ca="1" si="571"/>
        <v>9.7541865442480203E-4</v>
      </c>
      <c r="D4602" s="104">
        <f t="shared" ca="1" si="572"/>
        <v>99.995879678329416</v>
      </c>
      <c r="E4602" s="104">
        <f t="shared" ca="1" si="573"/>
        <v>4.6010498643174333</v>
      </c>
      <c r="F4602" s="104">
        <f t="shared" ca="1" si="568"/>
        <v>99.588815520819111</v>
      </c>
      <c r="G4602" s="104">
        <f t="shared" si="575"/>
        <v>4592</v>
      </c>
      <c r="H4602" s="104">
        <f t="shared" ca="1" si="569"/>
        <v>99.588815520819111</v>
      </c>
    </row>
    <row r="4603" spans="1:8">
      <c r="A4603" s="104">
        <f t="shared" si="574"/>
        <v>4593</v>
      </c>
      <c r="B4603" s="104">
        <f t="shared" ca="1" si="570"/>
        <v>-0.87839249699924271</v>
      </c>
      <c r="C4603" s="104">
        <f t="shared" ca="1" si="571"/>
        <v>-8.6839249699924271E-4</v>
      </c>
      <c r="D4603" s="104">
        <f t="shared" ca="1" si="572"/>
        <v>99.995011285832419</v>
      </c>
      <c r="E4603" s="104">
        <f t="shared" ca="1" si="573"/>
        <v>4.6001814718204344</v>
      </c>
      <c r="F4603" s="104">
        <f t="shared" ca="1" si="568"/>
        <v>99.502370880006922</v>
      </c>
      <c r="G4603" s="104">
        <f t="shared" si="575"/>
        <v>4593</v>
      </c>
      <c r="H4603" s="104">
        <f t="shared" ca="1" si="569"/>
        <v>99.502370880006922</v>
      </c>
    </row>
    <row r="4604" spans="1:8">
      <c r="A4604" s="104">
        <f t="shared" si="574"/>
        <v>4594</v>
      </c>
      <c r="B4604" s="104">
        <f t="shared" ca="1" si="570"/>
        <v>1.8074229534297737</v>
      </c>
      <c r="C4604" s="104">
        <f t="shared" ca="1" si="571"/>
        <v>1.8174229534297737E-3</v>
      </c>
      <c r="D4604" s="104">
        <f t="shared" ca="1" si="572"/>
        <v>99.996828708785856</v>
      </c>
      <c r="E4604" s="104">
        <f t="shared" ca="1" si="573"/>
        <v>4.6019988947738639</v>
      </c>
      <c r="F4604" s="104">
        <f t="shared" ca="1" si="568"/>
        <v>99.68337320183079</v>
      </c>
      <c r="G4604" s="104">
        <f t="shared" si="575"/>
        <v>4594</v>
      </c>
      <c r="H4604" s="104">
        <f t="shared" ca="1" si="569"/>
        <v>99.68337320183079</v>
      </c>
    </row>
    <row r="4605" spans="1:8">
      <c r="A4605" s="104">
        <f t="shared" si="574"/>
        <v>4595</v>
      </c>
      <c r="B4605" s="104">
        <f t="shared" ca="1" si="570"/>
        <v>3.5513661733456048E-2</v>
      </c>
      <c r="C4605" s="104">
        <f t="shared" ca="1" si="571"/>
        <v>4.5513661733456045E-5</v>
      </c>
      <c r="D4605" s="104">
        <f t="shared" ca="1" si="572"/>
        <v>99.996874222447587</v>
      </c>
      <c r="E4605" s="104">
        <f t="shared" ca="1" si="573"/>
        <v>4.6020444084355976</v>
      </c>
      <c r="F4605" s="104">
        <f t="shared" ca="1" si="568"/>
        <v>99.687910260407463</v>
      </c>
      <c r="G4605" s="104">
        <f t="shared" si="575"/>
        <v>4595</v>
      </c>
      <c r="H4605" s="104">
        <f t="shared" ca="1" si="569"/>
        <v>99.687910260407463</v>
      </c>
    </row>
    <row r="4606" spans="1:8">
      <c r="A4606" s="104">
        <f t="shared" si="574"/>
        <v>4596</v>
      </c>
      <c r="B4606" s="104">
        <f t="shared" ca="1" si="570"/>
        <v>0.44761114245736633</v>
      </c>
      <c r="C4606" s="104">
        <f t="shared" ca="1" si="571"/>
        <v>4.5761114245736634E-4</v>
      </c>
      <c r="D4606" s="104">
        <f t="shared" ca="1" si="572"/>
        <v>99.997331833590039</v>
      </c>
      <c r="E4606" s="104">
        <f t="shared" ca="1" si="573"/>
        <v>4.602502019578055</v>
      </c>
      <c r="F4606" s="104">
        <f t="shared" ca="1" si="568"/>
        <v>99.733538998224091</v>
      </c>
      <c r="G4606" s="104">
        <f t="shared" si="575"/>
        <v>4596</v>
      </c>
      <c r="H4606" s="104">
        <f t="shared" ca="1" si="569"/>
        <v>99.733538998224091</v>
      </c>
    </row>
    <row r="4607" spans="1:8">
      <c r="A4607" s="104">
        <f t="shared" si="574"/>
        <v>4597</v>
      </c>
      <c r="B4607" s="104">
        <f t="shared" ca="1" si="570"/>
        <v>0.8693110273871465</v>
      </c>
      <c r="C4607" s="104">
        <f t="shared" ca="1" si="571"/>
        <v>8.793110273871465E-4</v>
      </c>
      <c r="D4607" s="104">
        <f t="shared" ca="1" si="572"/>
        <v>99.998211144617429</v>
      </c>
      <c r="E4607" s="104">
        <f t="shared" ca="1" si="573"/>
        <v>4.6033813306054423</v>
      </c>
      <c r="F4607" s="104">
        <f t="shared" ca="1" si="568"/>
        <v>99.821274366551023</v>
      </c>
      <c r="G4607" s="104">
        <f t="shared" si="575"/>
        <v>4597</v>
      </c>
      <c r="H4607" s="104">
        <f t="shared" ca="1" si="569"/>
        <v>99.821274366551023</v>
      </c>
    </row>
    <row r="4608" spans="1:8">
      <c r="A4608" s="104">
        <f t="shared" si="574"/>
        <v>4598</v>
      </c>
      <c r="B4608" s="104">
        <f t="shared" ca="1" si="570"/>
        <v>-1.8658835977360297</v>
      </c>
      <c r="C4608" s="104">
        <f t="shared" ca="1" si="571"/>
        <v>-1.8558835977360297E-3</v>
      </c>
      <c r="D4608" s="104">
        <f t="shared" ca="1" si="572"/>
        <v>99.996355261019687</v>
      </c>
      <c r="E4608" s="104">
        <f t="shared" ca="1" si="573"/>
        <v>4.601525447007706</v>
      </c>
      <c r="F4608" s="104">
        <f t="shared" ca="1" si="568"/>
        <v>99.636189501855341</v>
      </c>
      <c r="G4608" s="104">
        <f t="shared" si="575"/>
        <v>4598</v>
      </c>
      <c r="H4608" s="104">
        <f t="shared" ca="1" si="569"/>
        <v>99.636189501855341</v>
      </c>
    </row>
    <row r="4609" spans="1:8">
      <c r="A4609" s="104">
        <f t="shared" si="574"/>
        <v>4599</v>
      </c>
      <c r="B4609" s="104">
        <f t="shared" ca="1" si="570"/>
        <v>0.44069294584915586</v>
      </c>
      <c r="C4609" s="104">
        <f t="shared" ca="1" si="571"/>
        <v>4.5069294584915588E-4</v>
      </c>
      <c r="D4609" s="104">
        <f t="shared" ca="1" si="572"/>
        <v>99.996805953965534</v>
      </c>
      <c r="E4609" s="104">
        <f t="shared" ca="1" si="573"/>
        <v>4.601976139953555</v>
      </c>
      <c r="F4609" s="104">
        <f t="shared" ca="1" si="568"/>
        <v>99.681104950392722</v>
      </c>
      <c r="G4609" s="104">
        <f t="shared" si="575"/>
        <v>4599</v>
      </c>
      <c r="H4609" s="104">
        <f t="shared" ca="1" si="569"/>
        <v>99.681104950392722</v>
      </c>
    </row>
    <row r="4610" spans="1:8">
      <c r="A4610" s="104">
        <f t="shared" si="574"/>
        <v>4600</v>
      </c>
      <c r="B4610" s="104">
        <f t="shared" ca="1" si="570"/>
        <v>0.52153813554881445</v>
      </c>
      <c r="C4610" s="104">
        <f t="shared" ca="1" si="571"/>
        <v>5.3153813554881449E-4</v>
      </c>
      <c r="D4610" s="104">
        <f t="shared" ca="1" si="572"/>
        <v>99.997337492101082</v>
      </c>
      <c r="E4610" s="104">
        <f t="shared" ca="1" si="573"/>
        <v>4.6025076780891041</v>
      </c>
      <c r="F4610" s="104">
        <f t="shared" ca="1" si="568"/>
        <v>99.734103343153151</v>
      </c>
      <c r="G4610" s="104">
        <f t="shared" si="575"/>
        <v>4600</v>
      </c>
      <c r="H4610" s="104">
        <f t="shared" ca="1" si="569"/>
        <v>99.734103343153151</v>
      </c>
    </row>
    <row r="4611" spans="1:8">
      <c r="A4611" s="104">
        <f t="shared" si="574"/>
        <v>4601</v>
      </c>
      <c r="B4611" s="104">
        <f t="shared" ca="1" si="570"/>
        <v>-0.95223596541393229</v>
      </c>
      <c r="C4611" s="104">
        <f t="shared" ca="1" si="571"/>
        <v>-9.4223596541393232E-4</v>
      </c>
      <c r="D4611" s="104">
        <f t="shared" ca="1" si="572"/>
        <v>99.996395256135671</v>
      </c>
      <c r="E4611" s="104">
        <f t="shared" ca="1" si="573"/>
        <v>4.6015654421236905</v>
      </c>
      <c r="F4611" s="104">
        <f t="shared" ca="1" si="568"/>
        <v>99.640174542501256</v>
      </c>
      <c r="G4611" s="104">
        <f t="shared" si="575"/>
        <v>4601</v>
      </c>
      <c r="H4611" s="104">
        <f t="shared" ca="1" si="569"/>
        <v>99.640174542501256</v>
      </c>
    </row>
    <row r="4612" spans="1:8">
      <c r="A4612" s="104">
        <f t="shared" si="574"/>
        <v>4602</v>
      </c>
      <c r="B4612" s="104">
        <f t="shared" ca="1" si="570"/>
        <v>-4.8251007305804838E-2</v>
      </c>
      <c r="C4612" s="104">
        <f t="shared" ca="1" si="571"/>
        <v>-3.8251007305804843E-5</v>
      </c>
      <c r="D4612" s="104">
        <f t="shared" ca="1" si="572"/>
        <v>99.99635700512836</v>
      </c>
      <c r="E4612" s="104">
        <f t="shared" ca="1" si="573"/>
        <v>4.6015271911163849</v>
      </c>
      <c r="F4612" s="104">
        <f t="shared" ca="1" si="568"/>
        <v>99.63636327834972</v>
      </c>
      <c r="G4612" s="104">
        <f t="shared" si="575"/>
        <v>4602</v>
      </c>
      <c r="H4612" s="104">
        <f t="shared" ca="1" si="569"/>
        <v>99.63636327834972</v>
      </c>
    </row>
    <row r="4613" spans="1:8">
      <c r="A4613" s="104">
        <f t="shared" si="574"/>
        <v>4603</v>
      </c>
      <c r="B4613" s="104">
        <f t="shared" ca="1" si="570"/>
        <v>0.35518933598921099</v>
      </c>
      <c r="C4613" s="104">
        <f t="shared" ca="1" si="571"/>
        <v>3.6518933598921104E-4</v>
      </c>
      <c r="D4613" s="104">
        <f t="shared" ca="1" si="572"/>
        <v>99.996722194464354</v>
      </c>
      <c r="E4613" s="104">
        <f t="shared" ca="1" si="573"/>
        <v>4.6018923804523739</v>
      </c>
      <c r="F4613" s="104">
        <f t="shared" ca="1" si="568"/>
        <v>99.672756060419204</v>
      </c>
      <c r="G4613" s="104">
        <f t="shared" si="575"/>
        <v>4603</v>
      </c>
      <c r="H4613" s="104">
        <f t="shared" ca="1" si="569"/>
        <v>99.672756060419204</v>
      </c>
    </row>
    <row r="4614" spans="1:8">
      <c r="A4614" s="104">
        <f t="shared" si="574"/>
        <v>4604</v>
      </c>
      <c r="B4614" s="104">
        <f t="shared" ca="1" si="570"/>
        <v>3.875424481361453E-2</v>
      </c>
      <c r="C4614" s="104">
        <f t="shared" ca="1" si="571"/>
        <v>4.8754244813614531E-5</v>
      </c>
      <c r="D4614" s="104">
        <f t="shared" ca="1" si="572"/>
        <v>99.99677094870917</v>
      </c>
      <c r="E4614" s="104">
        <f t="shared" ca="1" si="573"/>
        <v>4.6019411346971877</v>
      </c>
      <c r="F4614" s="104">
        <f t="shared" ca="1" si="568"/>
        <v>99.677615648831249</v>
      </c>
      <c r="G4614" s="104">
        <f t="shared" si="575"/>
        <v>4604</v>
      </c>
      <c r="H4614" s="104">
        <f t="shared" ca="1" si="569"/>
        <v>99.677615648831249</v>
      </c>
    </row>
    <row r="4615" spans="1:8">
      <c r="A4615" s="104">
        <f t="shared" si="574"/>
        <v>4605</v>
      </c>
      <c r="B4615" s="104">
        <f t="shared" ca="1" si="570"/>
        <v>0.95895096636687582</v>
      </c>
      <c r="C4615" s="104">
        <f t="shared" ca="1" si="571"/>
        <v>9.6895096636687584E-4</v>
      </c>
      <c r="D4615" s="104">
        <f t="shared" ca="1" si="572"/>
        <v>99.997739899675537</v>
      </c>
      <c r="E4615" s="104">
        <f t="shared" ca="1" si="573"/>
        <v>4.602910085663555</v>
      </c>
      <c r="F4615" s="104">
        <f t="shared" ca="1" si="568"/>
        <v>99.774245177916995</v>
      </c>
      <c r="G4615" s="104">
        <f t="shared" si="575"/>
        <v>4605</v>
      </c>
      <c r="H4615" s="104">
        <f t="shared" ca="1" si="569"/>
        <v>99.774245177916995</v>
      </c>
    </row>
    <row r="4616" spans="1:8">
      <c r="A4616" s="104">
        <f t="shared" si="574"/>
        <v>4606</v>
      </c>
      <c r="B4616" s="104">
        <f t="shared" ca="1" si="570"/>
        <v>0.93026905152427464</v>
      </c>
      <c r="C4616" s="104">
        <f t="shared" ca="1" si="571"/>
        <v>9.4026905152427473E-4</v>
      </c>
      <c r="D4616" s="104">
        <f t="shared" ca="1" si="572"/>
        <v>99.998680168727063</v>
      </c>
      <c r="E4616" s="104">
        <f t="shared" ca="1" si="573"/>
        <v>4.6038503547150791</v>
      </c>
      <c r="F4616" s="104">
        <f t="shared" ca="1" si="568"/>
        <v>99.868103932122764</v>
      </c>
      <c r="G4616" s="104">
        <f t="shared" si="575"/>
        <v>4606</v>
      </c>
      <c r="H4616" s="104">
        <f t="shared" ca="1" si="569"/>
        <v>99.868103932122764</v>
      </c>
    </row>
    <row r="4617" spans="1:8">
      <c r="A4617" s="104">
        <f t="shared" si="574"/>
        <v>4607</v>
      </c>
      <c r="B4617" s="104">
        <f t="shared" ca="1" si="570"/>
        <v>1.0875807647223654</v>
      </c>
      <c r="C4617" s="104">
        <f t="shared" ca="1" si="571"/>
        <v>1.0975807647223654E-3</v>
      </c>
      <c r="D4617" s="104">
        <f t="shared" ca="1" si="572"/>
        <v>99.999777749491784</v>
      </c>
      <c r="E4617" s="104">
        <f t="shared" ca="1" si="573"/>
        <v>4.6049479354798013</v>
      </c>
      <c r="F4617" s="104">
        <f t="shared" ca="1" si="568"/>
        <v>99.977777418752453</v>
      </c>
      <c r="G4617" s="104">
        <f t="shared" si="575"/>
        <v>4607</v>
      </c>
      <c r="H4617" s="104">
        <f t="shared" ca="1" si="569"/>
        <v>99.977777418752453</v>
      </c>
    </row>
    <row r="4618" spans="1:8">
      <c r="A4618" s="104">
        <f t="shared" si="574"/>
        <v>4608</v>
      </c>
      <c r="B4618" s="104">
        <f t="shared" ca="1" si="570"/>
        <v>-0.43359650640313918</v>
      </c>
      <c r="C4618" s="104">
        <f t="shared" ca="1" si="571"/>
        <v>-4.2359650640313919E-4</v>
      </c>
      <c r="D4618" s="104">
        <f t="shared" ca="1" si="572"/>
        <v>99.999354152985376</v>
      </c>
      <c r="E4618" s="104">
        <f t="shared" ca="1" si="573"/>
        <v>4.6045243389733983</v>
      </c>
      <c r="F4618" s="104">
        <f t="shared" ref="F4618:F4681" ca="1" si="576">EXP(E4618)</f>
        <v>99.935436149959827</v>
      </c>
      <c r="G4618" s="104">
        <f t="shared" si="575"/>
        <v>4608</v>
      </c>
      <c r="H4618" s="104">
        <f t="shared" ref="H4618:H4681" ca="1" si="577">F4618</f>
        <v>99.935436149959827</v>
      </c>
    </row>
    <row r="4619" spans="1:8">
      <c r="A4619" s="104">
        <f t="shared" si="574"/>
        <v>4609</v>
      </c>
      <c r="B4619" s="104">
        <f t="shared" ref="B4619:B4682" ca="1" si="578">NORMINV(RAND(),0,1)</f>
        <v>3.0411606699317736E-2</v>
      </c>
      <c r="C4619" s="104">
        <f t="shared" ref="C4619:C4682" ca="1" si="579">$E$2+B4619*$C$3</f>
        <v>4.0411606699317741E-5</v>
      </c>
      <c r="D4619" s="104">
        <f t="shared" ref="D4619:D4682" ca="1" si="580">D4618+C4619</f>
        <v>99.99939456459208</v>
      </c>
      <c r="E4619" s="104">
        <f t="shared" ref="E4619:E4682" ca="1" si="581">E4618+C4619</f>
        <v>4.6045647505800975</v>
      </c>
      <c r="F4619" s="104">
        <f t="shared" ca="1" si="576"/>
        <v>99.939474783104117</v>
      </c>
      <c r="G4619" s="104">
        <f t="shared" si="575"/>
        <v>4609</v>
      </c>
      <c r="H4619" s="104">
        <f t="shared" ca="1" si="577"/>
        <v>99.939474783104117</v>
      </c>
    </row>
    <row r="4620" spans="1:8">
      <c r="A4620" s="104">
        <f t="shared" ref="A4620:A4683" si="582">A4619+1</f>
        <v>4610</v>
      </c>
      <c r="B4620" s="104">
        <f t="shared" ca="1" si="578"/>
        <v>-0.19731138814102345</v>
      </c>
      <c r="C4620" s="104">
        <f t="shared" ca="1" si="579"/>
        <v>-1.8731138814102345E-4</v>
      </c>
      <c r="D4620" s="104">
        <f t="shared" ca="1" si="580"/>
        <v>99.999207253203934</v>
      </c>
      <c r="E4620" s="104">
        <f t="shared" ca="1" si="581"/>
        <v>4.6043774391919561</v>
      </c>
      <c r="F4620" s="104">
        <f t="shared" ca="1" si="576"/>
        <v>99.920756734458934</v>
      </c>
      <c r="G4620" s="104">
        <f t="shared" ref="G4620:G4683" si="583">G4619+1</f>
        <v>4610</v>
      </c>
      <c r="H4620" s="104">
        <f t="shared" ca="1" si="577"/>
        <v>99.920756734458934</v>
      </c>
    </row>
    <row r="4621" spans="1:8">
      <c r="A4621" s="104">
        <f t="shared" si="582"/>
        <v>4611</v>
      </c>
      <c r="B4621" s="104">
        <f t="shared" ca="1" si="578"/>
        <v>0.13307084940500236</v>
      </c>
      <c r="C4621" s="104">
        <f t="shared" ca="1" si="579"/>
        <v>1.4307084940500236E-4</v>
      </c>
      <c r="D4621" s="104">
        <f t="shared" ca="1" si="580"/>
        <v>99.999350324053339</v>
      </c>
      <c r="E4621" s="104">
        <f t="shared" ca="1" si="581"/>
        <v>4.6045205100413611</v>
      </c>
      <c r="F4621" s="104">
        <f t="shared" ca="1" si="576"/>
        <v>99.935053504699255</v>
      </c>
      <c r="G4621" s="104">
        <f t="shared" si="583"/>
        <v>4611</v>
      </c>
      <c r="H4621" s="104">
        <f t="shared" ca="1" si="577"/>
        <v>99.935053504699255</v>
      </c>
    </row>
    <row r="4622" spans="1:8">
      <c r="A4622" s="104">
        <f t="shared" si="582"/>
        <v>4612</v>
      </c>
      <c r="B4622" s="104">
        <f t="shared" ca="1" si="578"/>
        <v>-0.94733922133431281</v>
      </c>
      <c r="C4622" s="104">
        <f t="shared" ca="1" si="579"/>
        <v>-9.3733922133431278E-4</v>
      </c>
      <c r="D4622" s="104">
        <f t="shared" ca="1" si="580"/>
        <v>99.998412984832001</v>
      </c>
      <c r="E4622" s="104">
        <f t="shared" ca="1" si="581"/>
        <v>4.603583170820027</v>
      </c>
      <c r="F4622" s="104">
        <f t="shared" ca="1" si="576"/>
        <v>99.84142434745911</v>
      </c>
      <c r="G4622" s="104">
        <f t="shared" si="583"/>
        <v>4612</v>
      </c>
      <c r="H4622" s="104">
        <f t="shared" ca="1" si="577"/>
        <v>99.84142434745911</v>
      </c>
    </row>
    <row r="4623" spans="1:8">
      <c r="A4623" s="104">
        <f t="shared" si="582"/>
        <v>4613</v>
      </c>
      <c r="B4623" s="104">
        <f t="shared" ca="1" si="578"/>
        <v>1.1695746675501715</v>
      </c>
      <c r="C4623" s="104">
        <f t="shared" ca="1" si="579"/>
        <v>1.1795746675501715E-3</v>
      </c>
      <c r="D4623" s="104">
        <f t="shared" ca="1" si="580"/>
        <v>99.999592559499547</v>
      </c>
      <c r="E4623" s="104">
        <f t="shared" ca="1" si="581"/>
        <v>4.6047627454875775</v>
      </c>
      <c r="F4623" s="104">
        <f t="shared" ca="1" si="576"/>
        <v>99.959264249209497</v>
      </c>
      <c r="G4623" s="104">
        <f t="shared" si="583"/>
        <v>4613</v>
      </c>
      <c r="H4623" s="104">
        <f t="shared" ca="1" si="577"/>
        <v>99.959264249209497</v>
      </c>
    </row>
    <row r="4624" spans="1:8">
      <c r="A4624" s="104">
        <f t="shared" si="582"/>
        <v>4614</v>
      </c>
      <c r="B4624" s="104">
        <f t="shared" ca="1" si="578"/>
        <v>-1.4408945238729056</v>
      </c>
      <c r="C4624" s="104">
        <f t="shared" ca="1" si="579"/>
        <v>-1.4308945238729056E-3</v>
      </c>
      <c r="D4624" s="104">
        <f t="shared" ca="1" si="580"/>
        <v>99.998161664975669</v>
      </c>
      <c r="E4624" s="104">
        <f t="shared" ca="1" si="581"/>
        <v>4.6033318509637047</v>
      </c>
      <c r="F4624" s="104">
        <f t="shared" ca="1" si="576"/>
        <v>99.816335367848524</v>
      </c>
      <c r="G4624" s="104">
        <f t="shared" si="583"/>
        <v>4614</v>
      </c>
      <c r="H4624" s="104">
        <f t="shared" ca="1" si="577"/>
        <v>99.816335367848524</v>
      </c>
    </row>
    <row r="4625" spans="1:8">
      <c r="A4625" s="104">
        <f t="shared" si="582"/>
        <v>4615</v>
      </c>
      <c r="B4625" s="104">
        <f t="shared" ca="1" si="578"/>
        <v>1.9937020886599437</v>
      </c>
      <c r="C4625" s="104">
        <f t="shared" ca="1" si="579"/>
        <v>2.003702088659944E-3</v>
      </c>
      <c r="D4625" s="104">
        <f t="shared" ca="1" si="580"/>
        <v>100.00016536706433</v>
      </c>
      <c r="E4625" s="104">
        <f t="shared" ca="1" si="581"/>
        <v>4.605335553052365</v>
      </c>
      <c r="F4625" s="104">
        <f t="shared" ca="1" si="576"/>
        <v>100.01653807381604</v>
      </c>
      <c r="G4625" s="104">
        <f t="shared" si="583"/>
        <v>4615</v>
      </c>
      <c r="H4625" s="104">
        <f t="shared" ca="1" si="577"/>
        <v>100.01653807381604</v>
      </c>
    </row>
    <row r="4626" spans="1:8">
      <c r="A4626" s="104">
        <f t="shared" si="582"/>
        <v>4616</v>
      </c>
      <c r="B4626" s="104">
        <f t="shared" ca="1" si="578"/>
        <v>1.2696781642392119</v>
      </c>
      <c r="C4626" s="104">
        <f t="shared" ca="1" si="579"/>
        <v>1.2796781642392119E-3</v>
      </c>
      <c r="D4626" s="104">
        <f t="shared" ca="1" si="580"/>
        <v>100.00144504522856</v>
      </c>
      <c r="E4626" s="104">
        <f t="shared" ca="1" si="581"/>
        <v>4.6066152312166038</v>
      </c>
      <c r="F4626" s="104">
        <f t="shared" ca="1" si="576"/>
        <v>100.14460898094636</v>
      </c>
      <c r="G4626" s="104">
        <f t="shared" si="583"/>
        <v>4616</v>
      </c>
      <c r="H4626" s="104">
        <f t="shared" ca="1" si="577"/>
        <v>100.14460898094636</v>
      </c>
    </row>
    <row r="4627" spans="1:8">
      <c r="A4627" s="104">
        <f t="shared" si="582"/>
        <v>4617</v>
      </c>
      <c r="B4627" s="104">
        <f t="shared" ca="1" si="578"/>
        <v>0.33015595706887135</v>
      </c>
      <c r="C4627" s="104">
        <f t="shared" ca="1" si="579"/>
        <v>3.4015595706887139E-4</v>
      </c>
      <c r="D4627" s="104">
        <f t="shared" ca="1" si="580"/>
        <v>100.00178520118563</v>
      </c>
      <c r="E4627" s="104">
        <f t="shared" ca="1" si="581"/>
        <v>4.6069553871736728</v>
      </c>
      <c r="F4627" s="104">
        <f t="shared" ca="1" si="576"/>
        <v>100.17867956058637</v>
      </c>
      <c r="G4627" s="104">
        <f t="shared" si="583"/>
        <v>4617</v>
      </c>
      <c r="H4627" s="104">
        <f t="shared" ca="1" si="577"/>
        <v>100.17867956058637</v>
      </c>
    </row>
    <row r="4628" spans="1:8">
      <c r="A4628" s="104">
        <f t="shared" si="582"/>
        <v>4618</v>
      </c>
      <c r="B4628" s="104">
        <f t="shared" ca="1" si="578"/>
        <v>-0.13004901348736603</v>
      </c>
      <c r="C4628" s="104">
        <f t="shared" ca="1" si="579"/>
        <v>-1.2004901348736604E-4</v>
      </c>
      <c r="D4628" s="104">
        <f t="shared" ca="1" si="580"/>
        <v>100.00166515217214</v>
      </c>
      <c r="E4628" s="104">
        <f t="shared" ca="1" si="581"/>
        <v>4.6068353381601854</v>
      </c>
      <c r="F4628" s="104">
        <f t="shared" ca="1" si="576"/>
        <v>100.1666539307796</v>
      </c>
      <c r="G4628" s="104">
        <f t="shared" si="583"/>
        <v>4618</v>
      </c>
      <c r="H4628" s="104">
        <f t="shared" ca="1" si="577"/>
        <v>100.1666539307796</v>
      </c>
    </row>
    <row r="4629" spans="1:8">
      <c r="A4629" s="104">
        <f t="shared" si="582"/>
        <v>4619</v>
      </c>
      <c r="B4629" s="104">
        <f t="shared" ca="1" si="578"/>
        <v>0.78259377383098117</v>
      </c>
      <c r="C4629" s="104">
        <f t="shared" ca="1" si="579"/>
        <v>7.9259377383098125E-4</v>
      </c>
      <c r="D4629" s="104">
        <f t="shared" ca="1" si="580"/>
        <v>100.00245774594597</v>
      </c>
      <c r="E4629" s="104">
        <f t="shared" ca="1" si="581"/>
        <v>4.6076279319340161</v>
      </c>
      <c r="F4629" s="104">
        <f t="shared" ca="1" si="576"/>
        <v>100.24607686793551</v>
      </c>
      <c r="G4629" s="104">
        <f t="shared" si="583"/>
        <v>4619</v>
      </c>
      <c r="H4629" s="104">
        <f t="shared" ca="1" si="577"/>
        <v>100.24607686793551</v>
      </c>
    </row>
    <row r="4630" spans="1:8">
      <c r="A4630" s="104">
        <f t="shared" si="582"/>
        <v>4620</v>
      </c>
      <c r="B4630" s="104">
        <f t="shared" ca="1" si="578"/>
        <v>1.0020309971051211</v>
      </c>
      <c r="C4630" s="104">
        <f t="shared" ca="1" si="579"/>
        <v>1.0120309971051213E-3</v>
      </c>
      <c r="D4630" s="104">
        <f t="shared" ca="1" si="580"/>
        <v>100.00346977694308</v>
      </c>
      <c r="E4630" s="104">
        <f t="shared" ca="1" si="581"/>
        <v>4.6086399629311217</v>
      </c>
      <c r="F4630" s="104">
        <f t="shared" ca="1" si="576"/>
        <v>100.34758035874022</v>
      </c>
      <c r="G4630" s="104">
        <f t="shared" si="583"/>
        <v>4620</v>
      </c>
      <c r="H4630" s="104">
        <f t="shared" ca="1" si="577"/>
        <v>100.34758035874022</v>
      </c>
    </row>
    <row r="4631" spans="1:8">
      <c r="A4631" s="104">
        <f t="shared" si="582"/>
        <v>4621</v>
      </c>
      <c r="B4631" s="104">
        <f t="shared" ca="1" si="578"/>
        <v>1.4585550523647535</v>
      </c>
      <c r="C4631" s="104">
        <f t="shared" ca="1" si="579"/>
        <v>1.4685550523647535E-3</v>
      </c>
      <c r="D4631" s="104">
        <f t="shared" ca="1" si="580"/>
        <v>100.00493833199545</v>
      </c>
      <c r="E4631" s="104">
        <f t="shared" ca="1" si="581"/>
        <v>4.6101085179834866</v>
      </c>
      <c r="F4631" s="104">
        <f t="shared" ca="1" si="576"/>
        <v>100.49505456536002</v>
      </c>
      <c r="G4631" s="104">
        <f t="shared" si="583"/>
        <v>4621</v>
      </c>
      <c r="H4631" s="104">
        <f t="shared" ca="1" si="577"/>
        <v>100.49505456536002</v>
      </c>
    </row>
    <row r="4632" spans="1:8">
      <c r="A4632" s="104">
        <f t="shared" si="582"/>
        <v>4622</v>
      </c>
      <c r="B4632" s="104">
        <f t="shared" ca="1" si="578"/>
        <v>-1.0001605729449796</v>
      </c>
      <c r="C4632" s="104">
        <f t="shared" ca="1" si="579"/>
        <v>-9.9016057294497957E-4</v>
      </c>
      <c r="D4632" s="104">
        <f t="shared" ca="1" si="580"/>
        <v>100.00394817142251</v>
      </c>
      <c r="E4632" s="104">
        <f t="shared" ca="1" si="581"/>
        <v>4.6091183574105417</v>
      </c>
      <c r="F4632" s="104">
        <f t="shared" ca="1" si="576"/>
        <v>100.39559757187605</v>
      </c>
      <c r="G4632" s="104">
        <f t="shared" si="583"/>
        <v>4622</v>
      </c>
      <c r="H4632" s="104">
        <f t="shared" ca="1" si="577"/>
        <v>100.39559757187605</v>
      </c>
    </row>
    <row r="4633" spans="1:8">
      <c r="A4633" s="104">
        <f t="shared" si="582"/>
        <v>4623</v>
      </c>
      <c r="B4633" s="104">
        <f t="shared" ca="1" si="578"/>
        <v>-0.17176834147994463</v>
      </c>
      <c r="C4633" s="104">
        <f t="shared" ca="1" si="579"/>
        <v>-1.6176834147994462E-4</v>
      </c>
      <c r="D4633" s="104">
        <f t="shared" ca="1" si="580"/>
        <v>100.00378640308102</v>
      </c>
      <c r="E4633" s="104">
        <f t="shared" ca="1" si="581"/>
        <v>4.608956589069062</v>
      </c>
      <c r="F4633" s="104">
        <f t="shared" ca="1" si="576"/>
        <v>100.37935805612017</v>
      </c>
      <c r="G4633" s="104">
        <f t="shared" si="583"/>
        <v>4623</v>
      </c>
      <c r="H4633" s="104">
        <f t="shared" ca="1" si="577"/>
        <v>100.37935805612017</v>
      </c>
    </row>
    <row r="4634" spans="1:8">
      <c r="A4634" s="104">
        <f t="shared" si="582"/>
        <v>4624</v>
      </c>
      <c r="B4634" s="104">
        <f t="shared" ca="1" si="578"/>
        <v>0.69687126656272591</v>
      </c>
      <c r="C4634" s="104">
        <f t="shared" ca="1" si="579"/>
        <v>7.0687126656272597E-4</v>
      </c>
      <c r="D4634" s="104">
        <f t="shared" ca="1" si="580"/>
        <v>100.00449327434758</v>
      </c>
      <c r="E4634" s="104">
        <f t="shared" ca="1" si="581"/>
        <v>4.609663460335625</v>
      </c>
      <c r="F4634" s="104">
        <f t="shared" ca="1" si="576"/>
        <v>100.45033842412185</v>
      </c>
      <c r="G4634" s="104">
        <f t="shared" si="583"/>
        <v>4624</v>
      </c>
      <c r="H4634" s="104">
        <f t="shared" ca="1" si="577"/>
        <v>100.45033842412185</v>
      </c>
    </row>
    <row r="4635" spans="1:8">
      <c r="A4635" s="104">
        <f t="shared" si="582"/>
        <v>4625</v>
      </c>
      <c r="B4635" s="104">
        <f t="shared" ca="1" si="578"/>
        <v>-3.6785927219625272E-2</v>
      </c>
      <c r="C4635" s="104">
        <f t="shared" ca="1" si="579"/>
        <v>-2.6785927219625273E-5</v>
      </c>
      <c r="D4635" s="104">
        <f t="shared" ca="1" si="580"/>
        <v>100.00446648842036</v>
      </c>
      <c r="E4635" s="104">
        <f t="shared" ca="1" si="581"/>
        <v>4.6096366744084056</v>
      </c>
      <c r="F4635" s="104">
        <f t="shared" ca="1" si="576"/>
        <v>100.44764780470319</v>
      </c>
      <c r="G4635" s="104">
        <f t="shared" si="583"/>
        <v>4625</v>
      </c>
      <c r="H4635" s="104">
        <f t="shared" ca="1" si="577"/>
        <v>100.44764780470319</v>
      </c>
    </row>
    <row r="4636" spans="1:8">
      <c r="A4636" s="104">
        <f t="shared" si="582"/>
        <v>4626</v>
      </c>
      <c r="B4636" s="104">
        <f t="shared" ca="1" si="578"/>
        <v>1.33223080232331</v>
      </c>
      <c r="C4636" s="104">
        <f t="shared" ca="1" si="579"/>
        <v>1.34223080232331E-3</v>
      </c>
      <c r="D4636" s="104">
        <f t="shared" ca="1" si="580"/>
        <v>100.00580871922268</v>
      </c>
      <c r="E4636" s="104">
        <f t="shared" ca="1" si="581"/>
        <v>4.6109789052107288</v>
      </c>
      <c r="F4636" s="104">
        <f t="shared" ca="1" si="576"/>
        <v>100.58256225451771</v>
      </c>
      <c r="G4636" s="104">
        <f t="shared" si="583"/>
        <v>4626</v>
      </c>
      <c r="H4636" s="104">
        <f t="shared" ca="1" si="577"/>
        <v>100.58256225451771</v>
      </c>
    </row>
    <row r="4637" spans="1:8">
      <c r="A4637" s="104">
        <f t="shared" si="582"/>
        <v>4627</v>
      </c>
      <c r="B4637" s="104">
        <f t="shared" ca="1" si="578"/>
        <v>0.83157567278506805</v>
      </c>
      <c r="C4637" s="104">
        <f t="shared" ca="1" si="579"/>
        <v>8.4157567278506811E-4</v>
      </c>
      <c r="D4637" s="104">
        <f t="shared" ca="1" si="580"/>
        <v>100.00665029489546</v>
      </c>
      <c r="E4637" s="104">
        <f t="shared" ca="1" si="581"/>
        <v>4.6118204808835142</v>
      </c>
      <c r="F4637" s="104">
        <f t="shared" ca="1" si="576"/>
        <v>100.667245720792</v>
      </c>
      <c r="G4637" s="104">
        <f t="shared" si="583"/>
        <v>4627</v>
      </c>
      <c r="H4637" s="104">
        <f t="shared" ca="1" si="577"/>
        <v>100.667245720792</v>
      </c>
    </row>
    <row r="4638" spans="1:8">
      <c r="A4638" s="104">
        <f t="shared" si="582"/>
        <v>4628</v>
      </c>
      <c r="B4638" s="104">
        <f t="shared" ca="1" si="578"/>
        <v>-0.20574406583740806</v>
      </c>
      <c r="C4638" s="104">
        <f t="shared" ca="1" si="579"/>
        <v>-1.9574406583740806E-4</v>
      </c>
      <c r="D4638" s="104">
        <f t="shared" ca="1" si="580"/>
        <v>100.00645455082963</v>
      </c>
      <c r="E4638" s="104">
        <f t="shared" ca="1" si="581"/>
        <v>4.611624736817677</v>
      </c>
      <c r="F4638" s="104">
        <f t="shared" ca="1" si="576"/>
        <v>100.64754263326213</v>
      </c>
      <c r="G4638" s="104">
        <f t="shared" si="583"/>
        <v>4628</v>
      </c>
      <c r="H4638" s="104">
        <f t="shared" ca="1" si="577"/>
        <v>100.64754263326213</v>
      </c>
    </row>
    <row r="4639" spans="1:8">
      <c r="A4639" s="104">
        <f t="shared" si="582"/>
        <v>4629</v>
      </c>
      <c r="B4639" s="104">
        <f t="shared" ca="1" si="578"/>
        <v>-2.0008381748894637</v>
      </c>
      <c r="C4639" s="104">
        <f t="shared" ca="1" si="579"/>
        <v>-1.9908381748894636E-3</v>
      </c>
      <c r="D4639" s="104">
        <f t="shared" ca="1" si="580"/>
        <v>100.00446371265474</v>
      </c>
      <c r="E4639" s="104">
        <f t="shared" ca="1" si="581"/>
        <v>4.6096338986427874</v>
      </c>
      <c r="F4639" s="104">
        <f t="shared" ca="1" si="576"/>
        <v>100.44736898596295</v>
      </c>
      <c r="G4639" s="104">
        <f t="shared" si="583"/>
        <v>4629</v>
      </c>
      <c r="H4639" s="104">
        <f t="shared" ca="1" si="577"/>
        <v>100.44736898596295</v>
      </c>
    </row>
    <row r="4640" spans="1:8">
      <c r="A4640" s="104">
        <f t="shared" si="582"/>
        <v>4630</v>
      </c>
      <c r="B4640" s="104">
        <f t="shared" ca="1" si="578"/>
        <v>0.79093478542795781</v>
      </c>
      <c r="C4640" s="104">
        <f t="shared" ca="1" si="579"/>
        <v>8.0093478542795781E-4</v>
      </c>
      <c r="D4640" s="104">
        <f t="shared" ca="1" si="580"/>
        <v>100.00526464744017</v>
      </c>
      <c r="E4640" s="104">
        <f t="shared" ca="1" si="581"/>
        <v>4.610434833428215</v>
      </c>
      <c r="F4640" s="104">
        <f t="shared" ca="1" si="576"/>
        <v>100.52785300481116</v>
      </c>
      <c r="G4640" s="104">
        <f t="shared" si="583"/>
        <v>4630</v>
      </c>
      <c r="H4640" s="104">
        <f t="shared" ca="1" si="577"/>
        <v>100.52785300481116</v>
      </c>
    </row>
    <row r="4641" spans="1:8">
      <c r="A4641" s="104">
        <f t="shared" si="582"/>
        <v>4631</v>
      </c>
      <c r="B4641" s="104">
        <f t="shared" ca="1" si="578"/>
        <v>1.0126254749257608</v>
      </c>
      <c r="C4641" s="104">
        <f t="shared" ca="1" si="579"/>
        <v>1.0226254749257609E-3</v>
      </c>
      <c r="D4641" s="104">
        <f t="shared" ca="1" si="580"/>
        <v>100.0062872729151</v>
      </c>
      <c r="E4641" s="104">
        <f t="shared" ca="1" si="581"/>
        <v>4.611457458903141</v>
      </c>
      <c r="F4641" s="104">
        <f t="shared" ca="1" si="576"/>
        <v>100.63070793030352</v>
      </c>
      <c r="G4641" s="104">
        <f t="shared" si="583"/>
        <v>4631</v>
      </c>
      <c r="H4641" s="104">
        <f t="shared" ca="1" si="577"/>
        <v>100.63070793030352</v>
      </c>
    </row>
    <row r="4642" spans="1:8">
      <c r="A4642" s="104">
        <f t="shared" si="582"/>
        <v>4632</v>
      </c>
      <c r="B4642" s="104">
        <f t="shared" ca="1" si="578"/>
        <v>-0.91552894280736474</v>
      </c>
      <c r="C4642" s="104">
        <f t="shared" ca="1" si="579"/>
        <v>-9.0552894280736468E-4</v>
      </c>
      <c r="D4642" s="104">
        <f t="shared" ca="1" si="580"/>
        <v>100.00538174397229</v>
      </c>
      <c r="E4642" s="104">
        <f t="shared" ca="1" si="581"/>
        <v>4.6105519299603337</v>
      </c>
      <c r="F4642" s="104">
        <f t="shared" ca="1" si="576"/>
        <v>100.53962515700501</v>
      </c>
      <c r="G4642" s="104">
        <f t="shared" si="583"/>
        <v>4632</v>
      </c>
      <c r="H4642" s="104">
        <f t="shared" ca="1" si="577"/>
        <v>100.53962515700501</v>
      </c>
    </row>
    <row r="4643" spans="1:8">
      <c r="A4643" s="104">
        <f t="shared" si="582"/>
        <v>4633</v>
      </c>
      <c r="B4643" s="104">
        <f t="shared" ca="1" si="578"/>
        <v>1.2748400097538144</v>
      </c>
      <c r="C4643" s="104">
        <f t="shared" ca="1" si="579"/>
        <v>1.2848400097538145E-3</v>
      </c>
      <c r="D4643" s="104">
        <f t="shared" ca="1" si="580"/>
        <v>100.00666658398205</v>
      </c>
      <c r="E4643" s="104">
        <f t="shared" ca="1" si="581"/>
        <v>4.6118367699700871</v>
      </c>
      <c r="F4643" s="104">
        <f t="shared" ca="1" si="576"/>
        <v>100.66888551162792</v>
      </c>
      <c r="G4643" s="104">
        <f t="shared" si="583"/>
        <v>4633</v>
      </c>
      <c r="H4643" s="104">
        <f t="shared" ca="1" si="577"/>
        <v>100.66888551162792</v>
      </c>
    </row>
    <row r="4644" spans="1:8">
      <c r="A4644" s="104">
        <f t="shared" si="582"/>
        <v>4634</v>
      </c>
      <c r="B4644" s="104">
        <f t="shared" ca="1" si="578"/>
        <v>-2.4453826379764543</v>
      </c>
      <c r="C4644" s="104">
        <f t="shared" ca="1" si="579"/>
        <v>-2.4353826379764545E-3</v>
      </c>
      <c r="D4644" s="104">
        <f t="shared" ca="1" si="580"/>
        <v>100.00423120134408</v>
      </c>
      <c r="E4644" s="104">
        <f t="shared" ca="1" si="581"/>
        <v>4.6094013873321105</v>
      </c>
      <c r="F4644" s="104">
        <f t="shared" ca="1" si="576"/>
        <v>100.42401655150375</v>
      </c>
      <c r="G4644" s="104">
        <f t="shared" si="583"/>
        <v>4634</v>
      </c>
      <c r="H4644" s="104">
        <f t="shared" ca="1" si="577"/>
        <v>100.42401655150375</v>
      </c>
    </row>
    <row r="4645" spans="1:8">
      <c r="A4645" s="104">
        <f t="shared" si="582"/>
        <v>4635</v>
      </c>
      <c r="B4645" s="104">
        <f t="shared" ca="1" si="578"/>
        <v>-1.2837550680989636</v>
      </c>
      <c r="C4645" s="104">
        <f t="shared" ca="1" si="579"/>
        <v>-1.2737550680989636E-3</v>
      </c>
      <c r="D4645" s="104">
        <f t="shared" ca="1" si="580"/>
        <v>100.00295744627599</v>
      </c>
      <c r="E4645" s="104">
        <f t="shared" ca="1" si="581"/>
        <v>4.6081276322640115</v>
      </c>
      <c r="F4645" s="104">
        <f t="shared" ca="1" si="576"/>
        <v>100.29618238345586</v>
      </c>
      <c r="G4645" s="104">
        <f t="shared" si="583"/>
        <v>4635</v>
      </c>
      <c r="H4645" s="104">
        <f t="shared" ca="1" si="577"/>
        <v>100.29618238345586</v>
      </c>
    </row>
    <row r="4646" spans="1:8">
      <c r="A4646" s="104">
        <f t="shared" si="582"/>
        <v>4636</v>
      </c>
      <c r="B4646" s="104">
        <f t="shared" ca="1" si="578"/>
        <v>-0.2214089392055138</v>
      </c>
      <c r="C4646" s="104">
        <f t="shared" ca="1" si="579"/>
        <v>-2.114089392055138E-4</v>
      </c>
      <c r="D4646" s="104">
        <f t="shared" ca="1" si="580"/>
        <v>100.00274603733678</v>
      </c>
      <c r="E4646" s="104">
        <f t="shared" ca="1" si="581"/>
        <v>4.6079162233248061</v>
      </c>
      <c r="F4646" s="104">
        <f t="shared" ca="1" si="576"/>
        <v>100.27498111507963</v>
      </c>
      <c r="G4646" s="104">
        <f t="shared" si="583"/>
        <v>4636</v>
      </c>
      <c r="H4646" s="104">
        <f t="shared" ca="1" si="577"/>
        <v>100.27498111507963</v>
      </c>
    </row>
    <row r="4647" spans="1:8">
      <c r="A4647" s="104">
        <f t="shared" si="582"/>
        <v>4637</v>
      </c>
      <c r="B4647" s="104">
        <f t="shared" ca="1" si="578"/>
        <v>-0.23720301039962316</v>
      </c>
      <c r="C4647" s="104">
        <f t="shared" ca="1" si="579"/>
        <v>-2.2720301039962318E-4</v>
      </c>
      <c r="D4647" s="104">
        <f t="shared" ca="1" si="580"/>
        <v>100.00251883432638</v>
      </c>
      <c r="E4647" s="104">
        <f t="shared" ca="1" si="581"/>
        <v>4.6076890203144067</v>
      </c>
      <c r="F4647" s="104">
        <f t="shared" ca="1" si="576"/>
        <v>100.25220092546436</v>
      </c>
      <c r="G4647" s="104">
        <f t="shared" si="583"/>
        <v>4637</v>
      </c>
      <c r="H4647" s="104">
        <f t="shared" ca="1" si="577"/>
        <v>100.25220092546436</v>
      </c>
    </row>
    <row r="4648" spans="1:8">
      <c r="A4648" s="104">
        <f t="shared" si="582"/>
        <v>4638</v>
      </c>
      <c r="B4648" s="104">
        <f t="shared" ca="1" si="578"/>
        <v>1.6982817852217051</v>
      </c>
      <c r="C4648" s="104">
        <f t="shared" ca="1" si="579"/>
        <v>1.7082817852217052E-3</v>
      </c>
      <c r="D4648" s="104">
        <f t="shared" ca="1" si="580"/>
        <v>100.00422711611161</v>
      </c>
      <c r="E4648" s="104">
        <f t="shared" ca="1" si="581"/>
        <v>4.6093973020996284</v>
      </c>
      <c r="F4648" s="104">
        <f t="shared" ca="1" si="576"/>
        <v>100.42360629688734</v>
      </c>
      <c r="G4648" s="104">
        <f t="shared" si="583"/>
        <v>4638</v>
      </c>
      <c r="H4648" s="104">
        <f t="shared" ca="1" si="577"/>
        <v>100.42360629688734</v>
      </c>
    </row>
    <row r="4649" spans="1:8">
      <c r="A4649" s="104">
        <f t="shared" si="582"/>
        <v>4639</v>
      </c>
      <c r="B4649" s="104">
        <f t="shared" ca="1" si="578"/>
        <v>0.45786592716004082</v>
      </c>
      <c r="C4649" s="104">
        <f t="shared" ca="1" si="579"/>
        <v>4.6786592716004083E-4</v>
      </c>
      <c r="D4649" s="104">
        <f t="shared" ca="1" si="580"/>
        <v>100.00469498203877</v>
      </c>
      <c r="E4649" s="104">
        <f t="shared" ca="1" si="581"/>
        <v>4.6098651680267881</v>
      </c>
      <c r="F4649" s="104">
        <f t="shared" ca="1" si="576"/>
        <v>100.4706020735602</v>
      </c>
      <c r="G4649" s="104">
        <f t="shared" si="583"/>
        <v>4639</v>
      </c>
      <c r="H4649" s="104">
        <f t="shared" ca="1" si="577"/>
        <v>100.4706020735602</v>
      </c>
    </row>
    <row r="4650" spans="1:8">
      <c r="A4650" s="104">
        <f t="shared" si="582"/>
        <v>4640</v>
      </c>
      <c r="B4650" s="104">
        <f t="shared" ca="1" si="578"/>
        <v>-0.64280284593371761</v>
      </c>
      <c r="C4650" s="104">
        <f t="shared" ca="1" si="579"/>
        <v>-6.3280284593371762E-4</v>
      </c>
      <c r="D4650" s="104">
        <f t="shared" ca="1" si="580"/>
        <v>100.00406217919284</v>
      </c>
      <c r="E4650" s="104">
        <f t="shared" ca="1" si="581"/>
        <v>4.609232365180854</v>
      </c>
      <c r="F4650" s="104">
        <f t="shared" ca="1" si="576"/>
        <v>100.40704410258873</v>
      </c>
      <c r="G4650" s="104">
        <f t="shared" si="583"/>
        <v>4640</v>
      </c>
      <c r="H4650" s="104">
        <f t="shared" ca="1" si="577"/>
        <v>100.40704410258873</v>
      </c>
    </row>
    <row r="4651" spans="1:8">
      <c r="A4651" s="104">
        <f t="shared" si="582"/>
        <v>4641</v>
      </c>
      <c r="B4651" s="104">
        <f t="shared" ca="1" si="578"/>
        <v>-1.1106064652650054</v>
      </c>
      <c r="C4651" s="104">
        <f t="shared" ca="1" si="579"/>
        <v>-1.1006064652650054E-3</v>
      </c>
      <c r="D4651" s="104">
        <f t="shared" ca="1" si="580"/>
        <v>100.00296157272757</v>
      </c>
      <c r="E4651" s="104">
        <f t="shared" ca="1" si="581"/>
        <v>4.6081317587155892</v>
      </c>
      <c r="F4651" s="104">
        <f t="shared" ca="1" si="576"/>
        <v>100.2965962516498</v>
      </c>
      <c r="G4651" s="104">
        <f t="shared" si="583"/>
        <v>4641</v>
      </c>
      <c r="H4651" s="104">
        <f t="shared" ca="1" si="577"/>
        <v>100.2965962516498</v>
      </c>
    </row>
    <row r="4652" spans="1:8">
      <c r="A4652" s="104">
        <f t="shared" si="582"/>
        <v>4642</v>
      </c>
      <c r="B4652" s="104">
        <f t="shared" ca="1" si="578"/>
        <v>-0.89402491372879145</v>
      </c>
      <c r="C4652" s="104">
        <f t="shared" ca="1" si="579"/>
        <v>-8.8402491372879149E-4</v>
      </c>
      <c r="D4652" s="104">
        <f t="shared" ca="1" si="580"/>
        <v>100.00207754781384</v>
      </c>
      <c r="E4652" s="104">
        <f t="shared" ca="1" si="581"/>
        <v>4.6072477338018603</v>
      </c>
      <c r="F4652" s="104">
        <f t="shared" ca="1" si="576"/>
        <v>100.20797074115251</v>
      </c>
      <c r="G4652" s="104">
        <f t="shared" si="583"/>
        <v>4642</v>
      </c>
      <c r="H4652" s="104">
        <f t="shared" ca="1" si="577"/>
        <v>100.20797074115251</v>
      </c>
    </row>
    <row r="4653" spans="1:8">
      <c r="A4653" s="104">
        <f t="shared" si="582"/>
        <v>4643</v>
      </c>
      <c r="B4653" s="104">
        <f t="shared" ca="1" si="578"/>
        <v>-0.88853349944697602</v>
      </c>
      <c r="C4653" s="104">
        <f t="shared" ca="1" si="579"/>
        <v>-8.7853349944697599E-4</v>
      </c>
      <c r="D4653" s="104">
        <f t="shared" ca="1" si="580"/>
        <v>100.00119901431439</v>
      </c>
      <c r="E4653" s="104">
        <f t="shared" ca="1" si="581"/>
        <v>4.6063692003024137</v>
      </c>
      <c r="F4653" s="104">
        <f t="shared" ca="1" si="576"/>
        <v>100.11997334193623</v>
      </c>
      <c r="G4653" s="104">
        <f t="shared" si="583"/>
        <v>4643</v>
      </c>
      <c r="H4653" s="104">
        <f t="shared" ca="1" si="577"/>
        <v>100.11997334193623</v>
      </c>
    </row>
    <row r="4654" spans="1:8">
      <c r="A4654" s="104">
        <f t="shared" si="582"/>
        <v>4644</v>
      </c>
      <c r="B4654" s="104">
        <f t="shared" ca="1" si="578"/>
        <v>-0.12778742620854289</v>
      </c>
      <c r="C4654" s="104">
        <f t="shared" ca="1" si="579"/>
        <v>-1.1778742620854288E-4</v>
      </c>
      <c r="D4654" s="104">
        <f t="shared" ca="1" si="580"/>
        <v>100.00108122688819</v>
      </c>
      <c r="E4654" s="104">
        <f t="shared" ca="1" si="581"/>
        <v>4.6062514128762055</v>
      </c>
      <c r="F4654" s="104">
        <f t="shared" ca="1" si="576"/>
        <v>100.10818116246313</v>
      </c>
      <c r="G4654" s="104">
        <f t="shared" si="583"/>
        <v>4644</v>
      </c>
      <c r="H4654" s="104">
        <f t="shared" ca="1" si="577"/>
        <v>100.10818116246313</v>
      </c>
    </row>
    <row r="4655" spans="1:8">
      <c r="A4655" s="104">
        <f t="shared" si="582"/>
        <v>4645</v>
      </c>
      <c r="B4655" s="104">
        <f t="shared" ca="1" si="578"/>
        <v>-0.85245466856031249</v>
      </c>
      <c r="C4655" s="104">
        <f t="shared" ca="1" si="579"/>
        <v>-8.4245466856031244E-4</v>
      </c>
      <c r="D4655" s="104">
        <f t="shared" ca="1" si="580"/>
        <v>100.00023877221963</v>
      </c>
      <c r="E4655" s="104">
        <f t="shared" ca="1" si="581"/>
        <v>4.6054089582076454</v>
      </c>
      <c r="F4655" s="104">
        <f t="shared" ca="1" si="576"/>
        <v>100.02388007279094</v>
      </c>
      <c r="G4655" s="104">
        <f t="shared" si="583"/>
        <v>4645</v>
      </c>
      <c r="H4655" s="104">
        <f t="shared" ca="1" si="577"/>
        <v>100.02388007279094</v>
      </c>
    </row>
    <row r="4656" spans="1:8">
      <c r="A4656" s="104">
        <f t="shared" si="582"/>
        <v>4646</v>
      </c>
      <c r="B4656" s="104">
        <f t="shared" ca="1" si="578"/>
        <v>-0.39460853056847767</v>
      </c>
      <c r="C4656" s="104">
        <f t="shared" ca="1" si="579"/>
        <v>-3.8460853056847765E-4</v>
      </c>
      <c r="D4656" s="104">
        <f t="shared" ca="1" si="580"/>
        <v>99.999854163689065</v>
      </c>
      <c r="E4656" s="104">
        <f t="shared" ca="1" si="581"/>
        <v>4.6050243496770769</v>
      </c>
      <c r="F4656" s="104">
        <f t="shared" ca="1" si="576"/>
        <v>99.98541743225833</v>
      </c>
      <c r="G4656" s="104">
        <f t="shared" si="583"/>
        <v>4646</v>
      </c>
      <c r="H4656" s="104">
        <f t="shared" ca="1" si="577"/>
        <v>99.98541743225833</v>
      </c>
    </row>
    <row r="4657" spans="1:8">
      <c r="A4657" s="104">
        <f t="shared" si="582"/>
        <v>4647</v>
      </c>
      <c r="B4657" s="104">
        <f t="shared" ca="1" si="578"/>
        <v>-1.0364760767157293</v>
      </c>
      <c r="C4657" s="104">
        <f t="shared" ca="1" si="579"/>
        <v>-1.0264760767157294E-3</v>
      </c>
      <c r="D4657" s="104">
        <f t="shared" ca="1" si="580"/>
        <v>99.998827687612348</v>
      </c>
      <c r="E4657" s="104">
        <f t="shared" ca="1" si="581"/>
        <v>4.6039978736003615</v>
      </c>
      <c r="F4657" s="104">
        <f t="shared" ca="1" si="576"/>
        <v>99.882837450199474</v>
      </c>
      <c r="G4657" s="104">
        <f t="shared" si="583"/>
        <v>4647</v>
      </c>
      <c r="H4657" s="104">
        <f t="shared" ca="1" si="577"/>
        <v>99.882837450199474</v>
      </c>
    </row>
    <row r="4658" spans="1:8">
      <c r="A4658" s="104">
        <f t="shared" si="582"/>
        <v>4648</v>
      </c>
      <c r="B4658" s="104">
        <f t="shared" ca="1" si="578"/>
        <v>-1.3605194674543695</v>
      </c>
      <c r="C4658" s="104">
        <f t="shared" ca="1" si="579"/>
        <v>-1.3505194674543694E-3</v>
      </c>
      <c r="D4658" s="104">
        <f t="shared" ca="1" si="580"/>
        <v>99.997477168144897</v>
      </c>
      <c r="E4658" s="104">
        <f t="shared" ca="1" si="581"/>
        <v>4.6026473541329072</v>
      </c>
      <c r="F4658" s="104">
        <f t="shared" ca="1" si="576"/>
        <v>99.748034781061776</v>
      </c>
      <c r="G4658" s="104">
        <f t="shared" si="583"/>
        <v>4648</v>
      </c>
      <c r="H4658" s="104">
        <f t="shared" ca="1" si="577"/>
        <v>99.748034781061776</v>
      </c>
    </row>
    <row r="4659" spans="1:8">
      <c r="A4659" s="104">
        <f t="shared" si="582"/>
        <v>4649</v>
      </c>
      <c r="B4659" s="104">
        <f t="shared" ca="1" si="578"/>
        <v>1.8658354129138734</v>
      </c>
      <c r="C4659" s="104">
        <f t="shared" ca="1" si="579"/>
        <v>1.8758354129138734E-3</v>
      </c>
      <c r="D4659" s="104">
        <f t="shared" ca="1" si="580"/>
        <v>99.999353003557815</v>
      </c>
      <c r="E4659" s="104">
        <f t="shared" ca="1" si="581"/>
        <v>4.6045231895458212</v>
      </c>
      <c r="F4659" s="104">
        <f t="shared" ca="1" si="576"/>
        <v>99.935321281479602</v>
      </c>
      <c r="G4659" s="104">
        <f t="shared" si="583"/>
        <v>4649</v>
      </c>
      <c r="H4659" s="104">
        <f t="shared" ca="1" si="577"/>
        <v>99.935321281479602</v>
      </c>
    </row>
    <row r="4660" spans="1:8">
      <c r="A4660" s="104">
        <f t="shared" si="582"/>
        <v>4650</v>
      </c>
      <c r="B4660" s="104">
        <f t="shared" ca="1" si="578"/>
        <v>-0.6588456224989172</v>
      </c>
      <c r="C4660" s="104">
        <f t="shared" ca="1" si="579"/>
        <v>-6.4884562249891721E-4</v>
      </c>
      <c r="D4660" s="104">
        <f t="shared" ca="1" si="580"/>
        <v>99.998704157935322</v>
      </c>
      <c r="E4660" s="104">
        <f t="shared" ca="1" si="581"/>
        <v>4.6038743439233221</v>
      </c>
      <c r="F4660" s="104">
        <f t="shared" ca="1" si="576"/>
        <v>99.87049971760122</v>
      </c>
      <c r="G4660" s="104">
        <f t="shared" si="583"/>
        <v>4650</v>
      </c>
      <c r="H4660" s="104">
        <f t="shared" ca="1" si="577"/>
        <v>99.87049971760122</v>
      </c>
    </row>
    <row r="4661" spans="1:8">
      <c r="A4661" s="104">
        <f t="shared" si="582"/>
        <v>4651</v>
      </c>
      <c r="B4661" s="104">
        <f t="shared" ca="1" si="578"/>
        <v>-0.20216004816940003</v>
      </c>
      <c r="C4661" s="104">
        <f t="shared" ca="1" si="579"/>
        <v>-1.9216004816940003E-4</v>
      </c>
      <c r="D4661" s="104">
        <f t="shared" ca="1" si="580"/>
        <v>99.99851199788715</v>
      </c>
      <c r="E4661" s="104">
        <f t="shared" ca="1" si="581"/>
        <v>4.6036821838751525</v>
      </c>
      <c r="F4661" s="104">
        <f t="shared" ca="1" si="576"/>
        <v>99.851310441329929</v>
      </c>
      <c r="G4661" s="104">
        <f t="shared" si="583"/>
        <v>4651</v>
      </c>
      <c r="H4661" s="104">
        <f t="shared" ca="1" si="577"/>
        <v>99.851310441329929</v>
      </c>
    </row>
    <row r="4662" spans="1:8">
      <c r="A4662" s="104">
        <f t="shared" si="582"/>
        <v>4652</v>
      </c>
      <c r="B4662" s="104">
        <f t="shared" ca="1" si="578"/>
        <v>-1.6613895430380889</v>
      </c>
      <c r="C4662" s="104">
        <f t="shared" ca="1" si="579"/>
        <v>-1.651389543038089E-3</v>
      </c>
      <c r="D4662" s="104">
        <f t="shared" ca="1" si="580"/>
        <v>99.996860608344107</v>
      </c>
      <c r="E4662" s="104">
        <f t="shared" ca="1" si="581"/>
        <v>4.6020307943321148</v>
      </c>
      <c r="F4662" s="104">
        <f t="shared" ca="1" si="576"/>
        <v>99.686553108119412</v>
      </c>
      <c r="G4662" s="104">
        <f t="shared" si="583"/>
        <v>4652</v>
      </c>
      <c r="H4662" s="104">
        <f t="shared" ca="1" si="577"/>
        <v>99.686553108119412</v>
      </c>
    </row>
    <row r="4663" spans="1:8">
      <c r="A4663" s="104">
        <f t="shared" si="582"/>
        <v>4653</v>
      </c>
      <c r="B4663" s="104">
        <f t="shared" ca="1" si="578"/>
        <v>-0.5339773222944586</v>
      </c>
      <c r="C4663" s="104">
        <f t="shared" ca="1" si="579"/>
        <v>-5.2397732229445861E-4</v>
      </c>
      <c r="D4663" s="104">
        <f t="shared" ca="1" si="580"/>
        <v>99.996336631021819</v>
      </c>
      <c r="E4663" s="104">
        <f t="shared" ca="1" si="581"/>
        <v>4.6015068170098203</v>
      </c>
      <c r="F4663" s="104">
        <f t="shared" ca="1" si="576"/>
        <v>99.634333297146171</v>
      </c>
      <c r="G4663" s="104">
        <f t="shared" si="583"/>
        <v>4653</v>
      </c>
      <c r="H4663" s="104">
        <f t="shared" ca="1" si="577"/>
        <v>99.634333297146171</v>
      </c>
    </row>
    <row r="4664" spans="1:8">
      <c r="A4664" s="104">
        <f t="shared" si="582"/>
        <v>4654</v>
      </c>
      <c r="B4664" s="104">
        <f t="shared" ca="1" si="578"/>
        <v>-0.50274147701453242</v>
      </c>
      <c r="C4664" s="104">
        <f t="shared" ca="1" si="579"/>
        <v>-4.9274147701453236E-4</v>
      </c>
      <c r="D4664" s="104">
        <f t="shared" ca="1" si="580"/>
        <v>99.995843889544801</v>
      </c>
      <c r="E4664" s="104">
        <f t="shared" ca="1" si="581"/>
        <v>4.6010140755328059</v>
      </c>
      <c r="F4664" s="104">
        <f t="shared" ca="1" si="576"/>
        <v>99.585251421926912</v>
      </c>
      <c r="G4664" s="104">
        <f t="shared" si="583"/>
        <v>4654</v>
      </c>
      <c r="H4664" s="104">
        <f t="shared" ca="1" si="577"/>
        <v>99.585251421926912</v>
      </c>
    </row>
    <row r="4665" spans="1:8">
      <c r="A4665" s="104">
        <f t="shared" si="582"/>
        <v>4655</v>
      </c>
      <c r="B4665" s="104">
        <f t="shared" ca="1" si="578"/>
        <v>-8.571321995384143E-3</v>
      </c>
      <c r="C4665" s="104">
        <f t="shared" ca="1" si="579"/>
        <v>1.4286780046158571E-6</v>
      </c>
      <c r="D4665" s="104">
        <f t="shared" ca="1" si="580"/>
        <v>99.995845318222806</v>
      </c>
      <c r="E4665" s="104">
        <f t="shared" ca="1" si="581"/>
        <v>4.6010155042108103</v>
      </c>
      <c r="F4665" s="104">
        <f t="shared" ca="1" si="576"/>
        <v>99.585393697286804</v>
      </c>
      <c r="G4665" s="104">
        <f t="shared" si="583"/>
        <v>4655</v>
      </c>
      <c r="H4665" s="104">
        <f t="shared" ca="1" si="577"/>
        <v>99.585393697286804</v>
      </c>
    </row>
    <row r="4666" spans="1:8">
      <c r="A4666" s="104">
        <f t="shared" si="582"/>
        <v>4656</v>
      </c>
      <c r="B4666" s="104">
        <f t="shared" ca="1" si="578"/>
        <v>9.3748789629026913E-2</v>
      </c>
      <c r="C4666" s="104">
        <f t="shared" ca="1" si="579"/>
        <v>1.0374878962902692E-4</v>
      </c>
      <c r="D4666" s="104">
        <f t="shared" ca="1" si="580"/>
        <v>99.995949067012432</v>
      </c>
      <c r="E4666" s="104">
        <f t="shared" ca="1" si="581"/>
        <v>4.601119253000439</v>
      </c>
      <c r="F4666" s="104">
        <f t="shared" ca="1" si="576"/>
        <v>99.595726097325326</v>
      </c>
      <c r="G4666" s="104">
        <f t="shared" si="583"/>
        <v>4656</v>
      </c>
      <c r="H4666" s="104">
        <f t="shared" ca="1" si="577"/>
        <v>99.595726097325326</v>
      </c>
    </row>
    <row r="4667" spans="1:8">
      <c r="A4667" s="104">
        <f t="shared" si="582"/>
        <v>4657</v>
      </c>
      <c r="B4667" s="104">
        <f t="shared" ca="1" si="578"/>
        <v>0.44590575425665868</v>
      </c>
      <c r="C4667" s="104">
        <f t="shared" ca="1" si="579"/>
        <v>4.559057542566587E-4</v>
      </c>
      <c r="D4667" s="104">
        <f t="shared" ca="1" si="580"/>
        <v>99.996404972766683</v>
      </c>
      <c r="E4667" s="104">
        <f t="shared" ca="1" si="581"/>
        <v>4.601575158754696</v>
      </c>
      <c r="F4667" s="104">
        <f t="shared" ca="1" si="576"/>
        <v>99.641142714014293</v>
      </c>
      <c r="G4667" s="104">
        <f t="shared" si="583"/>
        <v>4657</v>
      </c>
      <c r="H4667" s="104">
        <f t="shared" ca="1" si="577"/>
        <v>99.641142714014293</v>
      </c>
    </row>
    <row r="4668" spans="1:8">
      <c r="A4668" s="104">
        <f t="shared" si="582"/>
        <v>4658</v>
      </c>
      <c r="B4668" s="104">
        <f t="shared" ca="1" si="578"/>
        <v>0.27442901156356747</v>
      </c>
      <c r="C4668" s="104">
        <f t="shared" ca="1" si="579"/>
        <v>2.8442901156356748E-4</v>
      </c>
      <c r="D4668" s="104">
        <f t="shared" ca="1" si="580"/>
        <v>99.996689401778241</v>
      </c>
      <c r="E4668" s="104">
        <f t="shared" ca="1" si="581"/>
        <v>4.6018595877662598</v>
      </c>
      <c r="F4668" s="104">
        <f t="shared" ca="1" si="576"/>
        <v>99.669487576607054</v>
      </c>
      <c r="G4668" s="104">
        <f t="shared" si="583"/>
        <v>4658</v>
      </c>
      <c r="H4668" s="104">
        <f t="shared" ca="1" si="577"/>
        <v>99.669487576607054</v>
      </c>
    </row>
    <row r="4669" spans="1:8">
      <c r="A4669" s="104">
        <f t="shared" si="582"/>
        <v>4659</v>
      </c>
      <c r="B4669" s="104">
        <f t="shared" ca="1" si="578"/>
        <v>-0.96650444921744549</v>
      </c>
      <c r="C4669" s="104">
        <f t="shared" ca="1" si="579"/>
        <v>-9.5650444921744552E-4</v>
      </c>
      <c r="D4669" s="104">
        <f t="shared" ca="1" si="580"/>
        <v>99.99573289732902</v>
      </c>
      <c r="E4669" s="104">
        <f t="shared" ca="1" si="581"/>
        <v>4.6009030833170428</v>
      </c>
      <c r="F4669" s="104">
        <f t="shared" ca="1" si="576"/>
        <v>99.574198847600456</v>
      </c>
      <c r="G4669" s="104">
        <f t="shared" si="583"/>
        <v>4659</v>
      </c>
      <c r="H4669" s="104">
        <f t="shared" ca="1" si="577"/>
        <v>99.574198847600456</v>
      </c>
    </row>
    <row r="4670" spans="1:8">
      <c r="A4670" s="104">
        <f t="shared" si="582"/>
        <v>4660</v>
      </c>
      <c r="B4670" s="104">
        <f t="shared" ca="1" si="578"/>
        <v>-0.46674016746838032</v>
      </c>
      <c r="C4670" s="104">
        <f t="shared" ca="1" si="579"/>
        <v>-4.5674016746838028E-4</v>
      </c>
      <c r="D4670" s="104">
        <f t="shared" ca="1" si="580"/>
        <v>99.995276157161555</v>
      </c>
      <c r="E4670" s="104">
        <f t="shared" ca="1" si="581"/>
        <v>4.6004463431495743</v>
      </c>
      <c r="F4670" s="104">
        <f t="shared" ca="1" si="576"/>
        <v>99.528729695927694</v>
      </c>
      <c r="G4670" s="104">
        <f t="shared" si="583"/>
        <v>4660</v>
      </c>
      <c r="H4670" s="104">
        <f t="shared" ca="1" si="577"/>
        <v>99.528729695927694</v>
      </c>
    </row>
    <row r="4671" spans="1:8">
      <c r="A4671" s="104">
        <f t="shared" si="582"/>
        <v>4661</v>
      </c>
      <c r="B4671" s="104">
        <f t="shared" ca="1" si="578"/>
        <v>-0.52608281892955411</v>
      </c>
      <c r="C4671" s="104">
        <f t="shared" ca="1" si="579"/>
        <v>-5.1608281892955412E-4</v>
      </c>
      <c r="D4671" s="104">
        <f t="shared" ca="1" si="580"/>
        <v>99.994760074342622</v>
      </c>
      <c r="E4671" s="104">
        <f t="shared" ca="1" si="581"/>
        <v>4.5999302603306447</v>
      </c>
      <c r="F4671" s="104">
        <f t="shared" ca="1" si="576"/>
        <v>99.477377880576299</v>
      </c>
      <c r="G4671" s="104">
        <f t="shared" si="583"/>
        <v>4661</v>
      </c>
      <c r="H4671" s="104">
        <f t="shared" ca="1" si="577"/>
        <v>99.477377880576299</v>
      </c>
    </row>
    <row r="4672" spans="1:8">
      <c r="A4672" s="104">
        <f t="shared" si="582"/>
        <v>4662</v>
      </c>
      <c r="B4672" s="104">
        <f t="shared" ca="1" si="578"/>
        <v>1.2000037823892904</v>
      </c>
      <c r="C4672" s="104">
        <f t="shared" ca="1" si="579"/>
        <v>1.2100037823892904E-3</v>
      </c>
      <c r="D4672" s="104">
        <f t="shared" ca="1" si="580"/>
        <v>99.995970078125012</v>
      </c>
      <c r="E4672" s="104">
        <f t="shared" ca="1" si="581"/>
        <v>4.6011402641130337</v>
      </c>
      <c r="F4672" s="104">
        <f t="shared" ca="1" si="576"/>
        <v>99.597818736324569</v>
      </c>
      <c r="G4672" s="104">
        <f t="shared" si="583"/>
        <v>4662</v>
      </c>
      <c r="H4672" s="104">
        <f t="shared" ca="1" si="577"/>
        <v>99.597818736324569</v>
      </c>
    </row>
    <row r="4673" spans="1:8">
      <c r="A4673" s="104">
        <f t="shared" si="582"/>
        <v>4663</v>
      </c>
      <c r="B4673" s="104">
        <f t="shared" ca="1" si="578"/>
        <v>1.5133454312968175</v>
      </c>
      <c r="C4673" s="104">
        <f t="shared" ca="1" si="579"/>
        <v>1.5233454312968177E-3</v>
      </c>
      <c r="D4673" s="104">
        <f t="shared" ca="1" si="580"/>
        <v>99.997493423556307</v>
      </c>
      <c r="E4673" s="104">
        <f t="shared" ca="1" si="581"/>
        <v>4.6026636095443303</v>
      </c>
      <c r="F4673" s="104">
        <f t="shared" ca="1" si="576"/>
        <v>99.749656239584496</v>
      </c>
      <c r="G4673" s="104">
        <f t="shared" si="583"/>
        <v>4663</v>
      </c>
      <c r="H4673" s="104">
        <f t="shared" ca="1" si="577"/>
        <v>99.749656239584496</v>
      </c>
    </row>
    <row r="4674" spans="1:8">
      <c r="A4674" s="104">
        <f t="shared" si="582"/>
        <v>4664</v>
      </c>
      <c r="B4674" s="104">
        <f t="shared" ca="1" si="578"/>
        <v>-0.7364682778867504</v>
      </c>
      <c r="C4674" s="104">
        <f t="shared" ca="1" si="579"/>
        <v>-7.2646827788675036E-4</v>
      </c>
      <c r="D4674" s="104">
        <f t="shared" ca="1" si="580"/>
        <v>99.996766955278417</v>
      </c>
      <c r="E4674" s="104">
        <f t="shared" ca="1" si="581"/>
        <v>4.6019371412664434</v>
      </c>
      <c r="F4674" s="104">
        <f t="shared" ca="1" si="576"/>
        <v>99.677217593971207</v>
      </c>
      <c r="G4674" s="104">
        <f t="shared" si="583"/>
        <v>4664</v>
      </c>
      <c r="H4674" s="104">
        <f t="shared" ca="1" si="577"/>
        <v>99.677217593971207</v>
      </c>
    </row>
    <row r="4675" spans="1:8">
      <c r="A4675" s="104">
        <f t="shared" si="582"/>
        <v>4665</v>
      </c>
      <c r="B4675" s="104">
        <f t="shared" ca="1" si="578"/>
        <v>-0.57027506619005219</v>
      </c>
      <c r="C4675" s="104">
        <f t="shared" ca="1" si="579"/>
        <v>-5.6027506619005219E-4</v>
      </c>
      <c r="D4675" s="104">
        <f t="shared" ca="1" si="580"/>
        <v>99.996206680212225</v>
      </c>
      <c r="E4675" s="104">
        <f t="shared" ca="1" si="581"/>
        <v>4.601376866200253</v>
      </c>
      <c r="F4675" s="104">
        <f t="shared" ca="1" si="576"/>
        <v>99.621386576110169</v>
      </c>
      <c r="G4675" s="104">
        <f t="shared" si="583"/>
        <v>4665</v>
      </c>
      <c r="H4675" s="104">
        <f t="shared" ca="1" si="577"/>
        <v>99.621386576110169</v>
      </c>
    </row>
    <row r="4676" spans="1:8">
      <c r="A4676" s="104">
        <f t="shared" si="582"/>
        <v>4666</v>
      </c>
      <c r="B4676" s="104">
        <f t="shared" ca="1" si="578"/>
        <v>-1.4313595453391779</v>
      </c>
      <c r="C4676" s="104">
        <f t="shared" ca="1" si="579"/>
        <v>-1.421359545339178E-3</v>
      </c>
      <c r="D4676" s="104">
        <f t="shared" ca="1" si="580"/>
        <v>99.994785320666892</v>
      </c>
      <c r="E4676" s="104">
        <f t="shared" ca="1" si="581"/>
        <v>4.599955506654914</v>
      </c>
      <c r="F4676" s="104">
        <f t="shared" ca="1" si="576"/>
        <v>99.479889350418304</v>
      </c>
      <c r="G4676" s="104">
        <f t="shared" si="583"/>
        <v>4666</v>
      </c>
      <c r="H4676" s="104">
        <f t="shared" ca="1" si="577"/>
        <v>99.479889350418304</v>
      </c>
    </row>
    <row r="4677" spans="1:8">
      <c r="A4677" s="104">
        <f t="shared" si="582"/>
        <v>4667</v>
      </c>
      <c r="B4677" s="104">
        <f t="shared" ca="1" si="578"/>
        <v>6.6968468551060201E-2</v>
      </c>
      <c r="C4677" s="104">
        <f t="shared" ca="1" si="579"/>
        <v>7.69684685510602E-5</v>
      </c>
      <c r="D4677" s="104">
        <f t="shared" ca="1" si="580"/>
        <v>99.99486228913544</v>
      </c>
      <c r="E4677" s="104">
        <f t="shared" ca="1" si="581"/>
        <v>4.6000324751234647</v>
      </c>
      <c r="F4677" s="104">
        <f t="shared" ca="1" si="576"/>
        <v>99.487546459827399</v>
      </c>
      <c r="G4677" s="104">
        <f t="shared" si="583"/>
        <v>4667</v>
      </c>
      <c r="H4677" s="104">
        <f t="shared" ca="1" si="577"/>
        <v>99.487546459827399</v>
      </c>
    </row>
    <row r="4678" spans="1:8">
      <c r="A4678" s="104">
        <f t="shared" si="582"/>
        <v>4668</v>
      </c>
      <c r="B4678" s="104">
        <f t="shared" ca="1" si="578"/>
        <v>0.61328786409659508</v>
      </c>
      <c r="C4678" s="104">
        <f t="shared" ca="1" si="579"/>
        <v>6.232878640965951E-4</v>
      </c>
      <c r="D4678" s="104">
        <f t="shared" ca="1" si="580"/>
        <v>99.995485576999542</v>
      </c>
      <c r="E4678" s="104">
        <f t="shared" ca="1" si="581"/>
        <v>4.6006557629875608</v>
      </c>
      <c r="F4678" s="104">
        <f t="shared" ca="1" si="576"/>
        <v>99.549575169027236</v>
      </c>
      <c r="G4678" s="104">
        <f t="shared" si="583"/>
        <v>4668</v>
      </c>
      <c r="H4678" s="104">
        <f t="shared" ca="1" si="577"/>
        <v>99.549575169027236</v>
      </c>
    </row>
    <row r="4679" spans="1:8">
      <c r="A4679" s="104">
        <f t="shared" si="582"/>
        <v>4669</v>
      </c>
      <c r="B4679" s="104">
        <f t="shared" ca="1" si="578"/>
        <v>-0.16644352154580028</v>
      </c>
      <c r="C4679" s="104">
        <f t="shared" ca="1" si="579"/>
        <v>-1.5644352154580029E-4</v>
      </c>
      <c r="D4679" s="104">
        <f t="shared" ca="1" si="580"/>
        <v>99.995329133477995</v>
      </c>
      <c r="E4679" s="104">
        <f t="shared" ca="1" si="581"/>
        <v>4.6004993194660146</v>
      </c>
      <c r="F4679" s="104">
        <f t="shared" ca="1" si="576"/>
        <v>99.534002501072635</v>
      </c>
      <c r="G4679" s="104">
        <f t="shared" si="583"/>
        <v>4669</v>
      </c>
      <c r="H4679" s="104">
        <f t="shared" ca="1" si="577"/>
        <v>99.534002501072635</v>
      </c>
    </row>
    <row r="4680" spans="1:8">
      <c r="A4680" s="104">
        <f t="shared" si="582"/>
        <v>4670</v>
      </c>
      <c r="B4680" s="104">
        <f t="shared" ca="1" si="578"/>
        <v>-0.40892771192212407</v>
      </c>
      <c r="C4680" s="104">
        <f t="shared" ca="1" si="579"/>
        <v>-3.9892771192212405E-4</v>
      </c>
      <c r="D4680" s="104">
        <f t="shared" ca="1" si="580"/>
        <v>99.994930205766067</v>
      </c>
      <c r="E4680" s="104">
        <f t="shared" ca="1" si="581"/>
        <v>4.6001003917540926</v>
      </c>
      <c r="F4680" s="104">
        <f t="shared" ca="1" si="576"/>
        <v>99.494303548229126</v>
      </c>
      <c r="G4680" s="104">
        <f t="shared" si="583"/>
        <v>4670</v>
      </c>
      <c r="H4680" s="104">
        <f t="shared" ca="1" si="577"/>
        <v>99.494303548229126</v>
      </c>
    </row>
    <row r="4681" spans="1:8">
      <c r="A4681" s="104">
        <f t="shared" si="582"/>
        <v>4671</v>
      </c>
      <c r="B4681" s="104">
        <f t="shared" ca="1" si="578"/>
        <v>1.0867518836413805</v>
      </c>
      <c r="C4681" s="104">
        <f t="shared" ca="1" si="579"/>
        <v>1.0967518836413805E-3</v>
      </c>
      <c r="D4681" s="104">
        <f t="shared" ca="1" si="580"/>
        <v>99.996026957649704</v>
      </c>
      <c r="E4681" s="104">
        <f t="shared" ca="1" si="581"/>
        <v>4.6011971436377337</v>
      </c>
      <c r="F4681" s="104">
        <f t="shared" ca="1" si="576"/>
        <v>99.603483974031931</v>
      </c>
      <c r="G4681" s="104">
        <f t="shared" si="583"/>
        <v>4671</v>
      </c>
      <c r="H4681" s="104">
        <f t="shared" ca="1" si="577"/>
        <v>99.603483974031931</v>
      </c>
    </row>
    <row r="4682" spans="1:8">
      <c r="A4682" s="104">
        <f t="shared" si="582"/>
        <v>4672</v>
      </c>
      <c r="B4682" s="104">
        <f t="shared" ca="1" si="578"/>
        <v>-0.26052982944986902</v>
      </c>
      <c r="C4682" s="104">
        <f t="shared" ca="1" si="579"/>
        <v>-2.5052982944986902E-4</v>
      </c>
      <c r="D4682" s="104">
        <f t="shared" ca="1" si="580"/>
        <v>99.99577642782026</v>
      </c>
      <c r="E4682" s="104">
        <f t="shared" ca="1" si="581"/>
        <v>4.6009466138082837</v>
      </c>
      <c r="F4682" s="104">
        <f t="shared" ref="F4682:F4745" ca="1" si="584">EXP(E4682)</f>
        <v>99.578533455734345</v>
      </c>
      <c r="G4682" s="104">
        <f t="shared" si="583"/>
        <v>4672</v>
      </c>
      <c r="H4682" s="104">
        <f t="shared" ref="H4682:H4745" ca="1" si="585">F4682</f>
        <v>99.578533455734345</v>
      </c>
    </row>
    <row r="4683" spans="1:8">
      <c r="A4683" s="104">
        <f t="shared" si="582"/>
        <v>4673</v>
      </c>
      <c r="B4683" s="104">
        <f t="shared" ref="B4683:B4746" ca="1" si="586">NORMINV(RAND(),0,1)</f>
        <v>0.64807154527992417</v>
      </c>
      <c r="C4683" s="104">
        <f t="shared" ref="C4683:C4746" ca="1" si="587">$E$2+B4683*$C$3</f>
        <v>6.5807154527992417E-4</v>
      </c>
      <c r="D4683" s="104">
        <f t="shared" ref="D4683:D4746" ca="1" si="588">D4682+C4683</f>
        <v>99.996434499365535</v>
      </c>
      <c r="E4683" s="104">
        <f t="shared" ref="E4683:E4746" ca="1" si="589">E4682+C4683</f>
        <v>4.6016046853535633</v>
      </c>
      <c r="F4683" s="104">
        <f t="shared" ca="1" si="584"/>
        <v>99.644084821500883</v>
      </c>
      <c r="G4683" s="104">
        <f t="shared" si="583"/>
        <v>4673</v>
      </c>
      <c r="H4683" s="104">
        <f t="shared" ca="1" si="585"/>
        <v>99.644084821500883</v>
      </c>
    </row>
    <row r="4684" spans="1:8">
      <c r="A4684" s="104">
        <f t="shared" ref="A4684:A4747" si="590">A4683+1</f>
        <v>4674</v>
      </c>
      <c r="B4684" s="104">
        <f t="shared" ca="1" si="586"/>
        <v>-0.39981497691477597</v>
      </c>
      <c r="C4684" s="104">
        <f t="shared" ca="1" si="587"/>
        <v>-3.8981497691477595E-4</v>
      </c>
      <c r="D4684" s="104">
        <f t="shared" ca="1" si="588"/>
        <v>99.996044684388622</v>
      </c>
      <c r="E4684" s="104">
        <f t="shared" ca="1" si="589"/>
        <v>4.6012148703766487</v>
      </c>
      <c r="F4684" s="104">
        <f t="shared" ca="1" si="584"/>
        <v>99.605249634637019</v>
      </c>
      <c r="G4684" s="104">
        <f t="shared" ref="G4684:G4747" si="591">G4683+1</f>
        <v>4674</v>
      </c>
      <c r="H4684" s="104">
        <f t="shared" ca="1" si="585"/>
        <v>99.605249634637019</v>
      </c>
    </row>
    <row r="4685" spans="1:8">
      <c r="A4685" s="104">
        <f t="shared" si="590"/>
        <v>4675</v>
      </c>
      <c r="B4685" s="104">
        <f t="shared" ca="1" si="586"/>
        <v>0.14390665451142959</v>
      </c>
      <c r="C4685" s="104">
        <f t="shared" ca="1" si="587"/>
        <v>1.5390665451142958E-4</v>
      </c>
      <c r="D4685" s="104">
        <f t="shared" ca="1" si="588"/>
        <v>99.996198591043139</v>
      </c>
      <c r="E4685" s="104">
        <f t="shared" ca="1" si="589"/>
        <v>4.6013687770311602</v>
      </c>
      <c r="F4685" s="104">
        <f t="shared" ca="1" si="584"/>
        <v>99.620580725128235</v>
      </c>
      <c r="G4685" s="104">
        <f t="shared" si="591"/>
        <v>4675</v>
      </c>
      <c r="H4685" s="104">
        <f t="shared" ca="1" si="585"/>
        <v>99.620580725128235</v>
      </c>
    </row>
    <row r="4686" spans="1:8">
      <c r="A4686" s="104">
        <f t="shared" si="590"/>
        <v>4676</v>
      </c>
      <c r="B4686" s="104">
        <f t="shared" ca="1" si="586"/>
        <v>-1.7773266789797382</v>
      </c>
      <c r="C4686" s="104">
        <f t="shared" ca="1" si="587"/>
        <v>-1.7673266789797382E-3</v>
      </c>
      <c r="D4686" s="104">
        <f t="shared" ca="1" si="588"/>
        <v>99.994431264364167</v>
      </c>
      <c r="E4686" s="104">
        <f t="shared" ca="1" si="589"/>
        <v>4.5996014503521803</v>
      </c>
      <c r="F4686" s="104">
        <f t="shared" ca="1" si="584"/>
        <v>99.444674103056542</v>
      </c>
      <c r="G4686" s="104">
        <f t="shared" si="591"/>
        <v>4676</v>
      </c>
      <c r="H4686" s="104">
        <f t="shared" ca="1" si="585"/>
        <v>99.444674103056542</v>
      </c>
    </row>
    <row r="4687" spans="1:8">
      <c r="A4687" s="104">
        <f t="shared" si="590"/>
        <v>4677</v>
      </c>
      <c r="B4687" s="104">
        <f t="shared" ca="1" si="586"/>
        <v>1.9895350717110718</v>
      </c>
      <c r="C4687" s="104">
        <f t="shared" ca="1" si="587"/>
        <v>1.9995350717110717E-3</v>
      </c>
      <c r="D4687" s="104">
        <f t="shared" ca="1" si="588"/>
        <v>99.996430799435885</v>
      </c>
      <c r="E4687" s="104">
        <f t="shared" ca="1" si="589"/>
        <v>4.6016009854238913</v>
      </c>
      <c r="F4687" s="104">
        <f t="shared" ca="1" si="584"/>
        <v>99.643716146076855</v>
      </c>
      <c r="G4687" s="104">
        <f t="shared" si="591"/>
        <v>4677</v>
      </c>
      <c r="H4687" s="104">
        <f t="shared" ca="1" si="585"/>
        <v>99.643716146076855</v>
      </c>
    </row>
    <row r="4688" spans="1:8">
      <c r="A4688" s="104">
        <f t="shared" si="590"/>
        <v>4678</v>
      </c>
      <c r="B4688" s="104">
        <f t="shared" ca="1" si="586"/>
        <v>-1.6609646425944216</v>
      </c>
      <c r="C4688" s="104">
        <f t="shared" ca="1" si="587"/>
        <v>-1.6509646425944217E-3</v>
      </c>
      <c r="D4688" s="104">
        <f t="shared" ca="1" si="588"/>
        <v>99.994779834793292</v>
      </c>
      <c r="E4688" s="104">
        <f t="shared" ca="1" si="589"/>
        <v>4.5999500207812964</v>
      </c>
      <c r="F4688" s="104">
        <f t="shared" ca="1" si="584"/>
        <v>99.479343617814749</v>
      </c>
      <c r="G4688" s="104">
        <f t="shared" si="591"/>
        <v>4678</v>
      </c>
      <c r="H4688" s="104">
        <f t="shared" ca="1" si="585"/>
        <v>99.479343617814749</v>
      </c>
    </row>
    <row r="4689" spans="1:8">
      <c r="A4689" s="104">
        <f t="shared" si="590"/>
        <v>4679</v>
      </c>
      <c r="B4689" s="104">
        <f t="shared" ca="1" si="586"/>
        <v>-0.25619078946399032</v>
      </c>
      <c r="C4689" s="104">
        <f t="shared" ca="1" si="587"/>
        <v>-2.461907894639903E-4</v>
      </c>
      <c r="D4689" s="104">
        <f t="shared" ca="1" si="588"/>
        <v>99.994533644003823</v>
      </c>
      <c r="E4689" s="104">
        <f t="shared" ca="1" si="589"/>
        <v>4.5997038299918325</v>
      </c>
      <c r="F4689" s="104">
        <f t="shared" ca="1" si="584"/>
        <v>99.454855734143507</v>
      </c>
      <c r="G4689" s="104">
        <f t="shared" si="591"/>
        <v>4679</v>
      </c>
      <c r="H4689" s="104">
        <f t="shared" ca="1" si="585"/>
        <v>99.454855734143507</v>
      </c>
    </row>
    <row r="4690" spans="1:8">
      <c r="A4690" s="104">
        <f t="shared" si="590"/>
        <v>4680</v>
      </c>
      <c r="B4690" s="104">
        <f t="shared" ca="1" si="586"/>
        <v>1.2257263591280338</v>
      </c>
      <c r="C4690" s="104">
        <f t="shared" ca="1" si="587"/>
        <v>1.2357263591280339E-3</v>
      </c>
      <c r="D4690" s="104">
        <f t="shared" ca="1" si="588"/>
        <v>99.99576937036295</v>
      </c>
      <c r="E4690" s="104">
        <f t="shared" ca="1" si="589"/>
        <v>4.6009395563509603</v>
      </c>
      <c r="F4690" s="104">
        <f t="shared" ca="1" si="584"/>
        <v>99.577830686964035</v>
      </c>
      <c r="G4690" s="104">
        <f t="shared" si="591"/>
        <v>4680</v>
      </c>
      <c r="H4690" s="104">
        <f t="shared" ca="1" si="585"/>
        <v>99.577830686964035</v>
      </c>
    </row>
    <row r="4691" spans="1:8">
      <c r="A4691" s="104">
        <f t="shared" si="590"/>
        <v>4681</v>
      </c>
      <c r="B4691" s="104">
        <f t="shared" ca="1" si="586"/>
        <v>5.1010720859764505E-2</v>
      </c>
      <c r="C4691" s="104">
        <f t="shared" ca="1" si="587"/>
        <v>6.1010720859764506E-5</v>
      </c>
      <c r="D4691" s="104">
        <f t="shared" ca="1" si="588"/>
        <v>99.995830381083806</v>
      </c>
      <c r="E4691" s="104">
        <f t="shared" ca="1" si="589"/>
        <v>4.6010005670718197</v>
      </c>
      <c r="F4691" s="104">
        <f t="shared" ca="1" si="584"/>
        <v>99.583906187529308</v>
      </c>
      <c r="G4691" s="104">
        <f t="shared" si="591"/>
        <v>4681</v>
      </c>
      <c r="H4691" s="104">
        <f t="shared" ca="1" si="585"/>
        <v>99.583906187529308</v>
      </c>
    </row>
    <row r="4692" spans="1:8">
      <c r="A4692" s="104">
        <f t="shared" si="590"/>
        <v>4682</v>
      </c>
      <c r="B4692" s="104">
        <f t="shared" ca="1" si="586"/>
        <v>-1.0746837260775886</v>
      </c>
      <c r="C4692" s="104">
        <f t="shared" ca="1" si="587"/>
        <v>-1.0646837260775885E-3</v>
      </c>
      <c r="D4692" s="104">
        <f t="shared" ca="1" si="588"/>
        <v>99.994765697357735</v>
      </c>
      <c r="E4692" s="104">
        <f t="shared" ca="1" si="589"/>
        <v>4.5999358833457418</v>
      </c>
      <c r="F4692" s="104">
        <f t="shared" ca="1" si="584"/>
        <v>99.477937244946602</v>
      </c>
      <c r="G4692" s="104">
        <f t="shared" si="591"/>
        <v>4682</v>
      </c>
      <c r="H4692" s="104">
        <f t="shared" ca="1" si="585"/>
        <v>99.477937244946602</v>
      </c>
    </row>
    <row r="4693" spans="1:8">
      <c r="A4693" s="104">
        <f t="shared" si="590"/>
        <v>4683</v>
      </c>
      <c r="B4693" s="104">
        <f t="shared" ca="1" si="586"/>
        <v>4.0143961649753368E-2</v>
      </c>
      <c r="C4693" s="104">
        <f t="shared" ca="1" si="587"/>
        <v>5.014396164975337E-5</v>
      </c>
      <c r="D4693" s="104">
        <f t="shared" ca="1" si="588"/>
        <v>99.99481584131938</v>
      </c>
      <c r="E4693" s="104">
        <f t="shared" ca="1" si="589"/>
        <v>4.5999860273073914</v>
      </c>
      <c r="F4693" s="104">
        <f t="shared" ca="1" si="584"/>
        <v>99.482925587883386</v>
      </c>
      <c r="G4693" s="104">
        <f t="shared" si="591"/>
        <v>4683</v>
      </c>
      <c r="H4693" s="104">
        <f t="shared" ca="1" si="585"/>
        <v>99.482925587883386</v>
      </c>
    </row>
    <row r="4694" spans="1:8">
      <c r="A4694" s="104">
        <f t="shared" si="590"/>
        <v>4684</v>
      </c>
      <c r="B4694" s="104">
        <f t="shared" ca="1" si="586"/>
        <v>-1.151173194488349</v>
      </c>
      <c r="C4694" s="104">
        <f t="shared" ca="1" si="587"/>
        <v>-1.1411731944883489E-3</v>
      </c>
      <c r="D4694" s="104">
        <f t="shared" ca="1" si="588"/>
        <v>99.993674668124896</v>
      </c>
      <c r="E4694" s="104">
        <f t="shared" ca="1" si="589"/>
        <v>4.5988448541129028</v>
      </c>
      <c r="F4694" s="104">
        <f t="shared" ca="1" si="584"/>
        <v>99.369463092385701</v>
      </c>
      <c r="G4694" s="104">
        <f t="shared" si="591"/>
        <v>4684</v>
      </c>
      <c r="H4694" s="104">
        <f t="shared" ca="1" si="585"/>
        <v>99.369463092385701</v>
      </c>
    </row>
    <row r="4695" spans="1:8">
      <c r="A4695" s="104">
        <f t="shared" si="590"/>
        <v>4685</v>
      </c>
      <c r="B4695" s="104">
        <f t="shared" ca="1" si="586"/>
        <v>-1.5925048494189089</v>
      </c>
      <c r="C4695" s="104">
        <f t="shared" ca="1" si="587"/>
        <v>-1.5825048494189089E-3</v>
      </c>
      <c r="D4695" s="104">
        <f t="shared" ca="1" si="588"/>
        <v>99.992092163275473</v>
      </c>
      <c r="E4695" s="104">
        <f t="shared" ca="1" si="589"/>
        <v>4.5972623492634836</v>
      </c>
      <c r="F4695" s="104">
        <f t="shared" ca="1" si="584"/>
        <v>99.212334796094908</v>
      </c>
      <c r="G4695" s="104">
        <f t="shared" si="591"/>
        <v>4685</v>
      </c>
      <c r="H4695" s="104">
        <f t="shared" ca="1" si="585"/>
        <v>99.212334796094908</v>
      </c>
    </row>
    <row r="4696" spans="1:8">
      <c r="A4696" s="104">
        <f t="shared" si="590"/>
        <v>4686</v>
      </c>
      <c r="B4696" s="104">
        <f t="shared" ca="1" si="586"/>
        <v>-0.59544082232267104</v>
      </c>
      <c r="C4696" s="104">
        <f t="shared" ca="1" si="587"/>
        <v>-5.8544082232267101E-4</v>
      </c>
      <c r="D4696" s="104">
        <f t="shared" ca="1" si="588"/>
        <v>99.991506722453153</v>
      </c>
      <c r="E4696" s="104">
        <f t="shared" ca="1" si="589"/>
        <v>4.5966769084411609</v>
      </c>
      <c r="F4696" s="104">
        <f t="shared" ca="1" si="584"/>
        <v>99.154268843975174</v>
      </c>
      <c r="G4696" s="104">
        <f t="shared" si="591"/>
        <v>4686</v>
      </c>
      <c r="H4696" s="104">
        <f t="shared" ca="1" si="585"/>
        <v>99.154268843975174</v>
      </c>
    </row>
    <row r="4697" spans="1:8">
      <c r="A4697" s="104">
        <f t="shared" si="590"/>
        <v>4687</v>
      </c>
      <c r="B4697" s="104">
        <f t="shared" ca="1" si="586"/>
        <v>0.43579436575746722</v>
      </c>
      <c r="C4697" s="104">
        <f t="shared" ca="1" si="587"/>
        <v>4.4579436575746724E-4</v>
      </c>
      <c r="D4697" s="104">
        <f t="shared" ca="1" si="588"/>
        <v>99.991952516818912</v>
      </c>
      <c r="E4697" s="104">
        <f t="shared" ca="1" si="589"/>
        <v>4.5971227028069181</v>
      </c>
      <c r="F4697" s="104">
        <f t="shared" ca="1" si="584"/>
        <v>99.198481112424474</v>
      </c>
      <c r="G4697" s="104">
        <f t="shared" si="591"/>
        <v>4687</v>
      </c>
      <c r="H4697" s="104">
        <f t="shared" ca="1" si="585"/>
        <v>99.198481112424474</v>
      </c>
    </row>
    <row r="4698" spans="1:8">
      <c r="A4698" s="104">
        <f t="shared" si="590"/>
        <v>4688</v>
      </c>
      <c r="B4698" s="104">
        <f t="shared" ca="1" si="586"/>
        <v>0.22373624472452669</v>
      </c>
      <c r="C4698" s="104">
        <f t="shared" ca="1" si="587"/>
        <v>2.3373624472452668E-4</v>
      </c>
      <c r="D4698" s="104">
        <f t="shared" ca="1" si="588"/>
        <v>99.992186253063636</v>
      </c>
      <c r="E4698" s="104">
        <f t="shared" ca="1" si="589"/>
        <v>4.5973564390516426</v>
      </c>
      <c r="F4698" s="104">
        <f t="shared" ca="1" si="584"/>
        <v>99.221670102830259</v>
      </c>
      <c r="G4698" s="104">
        <f t="shared" si="591"/>
        <v>4688</v>
      </c>
      <c r="H4698" s="104">
        <f t="shared" ca="1" si="585"/>
        <v>99.221670102830259</v>
      </c>
    </row>
    <row r="4699" spans="1:8">
      <c r="A4699" s="104">
        <f t="shared" si="590"/>
        <v>4689</v>
      </c>
      <c r="B4699" s="104">
        <f t="shared" ca="1" si="586"/>
        <v>0.37638237602164781</v>
      </c>
      <c r="C4699" s="104">
        <f t="shared" ca="1" si="587"/>
        <v>3.8638237602164785E-4</v>
      </c>
      <c r="D4699" s="104">
        <f t="shared" ca="1" si="588"/>
        <v>99.992572635439657</v>
      </c>
      <c r="E4699" s="104">
        <f t="shared" ca="1" si="589"/>
        <v>4.5977428214276639</v>
      </c>
      <c r="F4699" s="104">
        <f t="shared" ca="1" si="584"/>
        <v>99.260015014899452</v>
      </c>
      <c r="G4699" s="104">
        <f t="shared" si="591"/>
        <v>4689</v>
      </c>
      <c r="H4699" s="104">
        <f t="shared" ca="1" si="585"/>
        <v>99.260015014899452</v>
      </c>
    </row>
    <row r="4700" spans="1:8">
      <c r="A4700" s="104">
        <f t="shared" si="590"/>
        <v>4690</v>
      </c>
      <c r="B4700" s="104">
        <f t="shared" ca="1" si="586"/>
        <v>1.3348719003655622</v>
      </c>
      <c r="C4700" s="104">
        <f t="shared" ca="1" si="587"/>
        <v>1.3448719003655624E-3</v>
      </c>
      <c r="D4700" s="104">
        <f t="shared" ca="1" si="588"/>
        <v>99.993917507340029</v>
      </c>
      <c r="E4700" s="104">
        <f t="shared" ca="1" si="589"/>
        <v>4.5990876933280296</v>
      </c>
      <c r="F4700" s="104">
        <f t="shared" ca="1" si="584"/>
        <v>99.393596825000373</v>
      </c>
      <c r="G4700" s="104">
        <f t="shared" si="591"/>
        <v>4690</v>
      </c>
      <c r="H4700" s="104">
        <f t="shared" ca="1" si="585"/>
        <v>99.393596825000373</v>
      </c>
    </row>
    <row r="4701" spans="1:8">
      <c r="A4701" s="104">
        <f t="shared" si="590"/>
        <v>4691</v>
      </c>
      <c r="B4701" s="104">
        <f t="shared" ca="1" si="586"/>
        <v>-1.1444487874723306</v>
      </c>
      <c r="C4701" s="104">
        <f t="shared" ca="1" si="587"/>
        <v>-1.1344487874723305E-3</v>
      </c>
      <c r="D4701" s="104">
        <f t="shared" ca="1" si="588"/>
        <v>99.992783058552561</v>
      </c>
      <c r="E4701" s="104">
        <f t="shared" ca="1" si="589"/>
        <v>4.5979532445405571</v>
      </c>
      <c r="F4701" s="104">
        <f t="shared" ca="1" si="584"/>
        <v>99.280903813910697</v>
      </c>
      <c r="G4701" s="104">
        <f t="shared" si="591"/>
        <v>4691</v>
      </c>
      <c r="H4701" s="104">
        <f t="shared" ca="1" si="585"/>
        <v>99.280903813910697</v>
      </c>
    </row>
    <row r="4702" spans="1:8">
      <c r="A4702" s="104">
        <f t="shared" si="590"/>
        <v>4692</v>
      </c>
      <c r="B4702" s="104">
        <f t="shared" ca="1" si="586"/>
        <v>-0.4538941086906223</v>
      </c>
      <c r="C4702" s="104">
        <f t="shared" ca="1" si="587"/>
        <v>-4.4389410869062227E-4</v>
      </c>
      <c r="D4702" s="104">
        <f t="shared" ca="1" si="588"/>
        <v>99.992339164443877</v>
      </c>
      <c r="E4702" s="104">
        <f t="shared" ca="1" si="589"/>
        <v>4.5975093504318663</v>
      </c>
      <c r="F4702" s="104">
        <f t="shared" ca="1" si="584"/>
        <v>99.236843385408008</v>
      </c>
      <c r="G4702" s="104">
        <f t="shared" si="591"/>
        <v>4692</v>
      </c>
      <c r="H4702" s="104">
        <f t="shared" ca="1" si="585"/>
        <v>99.236843385408008</v>
      </c>
    </row>
    <row r="4703" spans="1:8">
      <c r="A4703" s="104">
        <f t="shared" si="590"/>
        <v>4693</v>
      </c>
      <c r="B4703" s="104">
        <f t="shared" ca="1" si="586"/>
        <v>-0.38104336499800295</v>
      </c>
      <c r="C4703" s="104">
        <f t="shared" ca="1" si="587"/>
        <v>-3.7104336499800295E-4</v>
      </c>
      <c r="D4703" s="104">
        <f t="shared" ca="1" si="588"/>
        <v>99.991968121078884</v>
      </c>
      <c r="E4703" s="104">
        <f t="shared" ca="1" si="589"/>
        <v>4.5971383070668681</v>
      </c>
      <c r="F4703" s="104">
        <f t="shared" ca="1" si="584"/>
        <v>99.200029043387516</v>
      </c>
      <c r="G4703" s="104">
        <f t="shared" si="591"/>
        <v>4693</v>
      </c>
      <c r="H4703" s="104">
        <f t="shared" ca="1" si="585"/>
        <v>99.200029043387516</v>
      </c>
    </row>
    <row r="4704" spans="1:8">
      <c r="A4704" s="104">
        <f t="shared" si="590"/>
        <v>4694</v>
      </c>
      <c r="B4704" s="104">
        <f t="shared" ca="1" si="586"/>
        <v>-0.50930242606367959</v>
      </c>
      <c r="C4704" s="104">
        <f t="shared" ca="1" si="587"/>
        <v>-4.9930242606367953E-4</v>
      </c>
      <c r="D4704" s="104">
        <f t="shared" ca="1" si="588"/>
        <v>99.99146881865282</v>
      </c>
      <c r="E4704" s="104">
        <f t="shared" ca="1" si="589"/>
        <v>4.5966390046408048</v>
      </c>
      <c r="F4704" s="104">
        <f t="shared" ca="1" si="584"/>
        <v>99.150510591590916</v>
      </c>
      <c r="G4704" s="104">
        <f t="shared" si="591"/>
        <v>4694</v>
      </c>
      <c r="H4704" s="104">
        <f t="shared" ca="1" si="585"/>
        <v>99.150510591590916</v>
      </c>
    </row>
    <row r="4705" spans="1:8">
      <c r="A4705" s="104">
        <f t="shared" si="590"/>
        <v>4695</v>
      </c>
      <c r="B4705" s="104">
        <f t="shared" ca="1" si="586"/>
        <v>0.29195912570095961</v>
      </c>
      <c r="C4705" s="104">
        <f t="shared" ca="1" si="587"/>
        <v>3.0195912570095965E-4</v>
      </c>
      <c r="D4705" s="104">
        <f t="shared" ca="1" si="588"/>
        <v>99.991770777778527</v>
      </c>
      <c r="E4705" s="104">
        <f t="shared" ca="1" si="589"/>
        <v>4.5969409637665057</v>
      </c>
      <c r="F4705" s="104">
        <f t="shared" ca="1" si="584"/>
        <v>99.18045451377472</v>
      </c>
      <c r="G4705" s="104">
        <f t="shared" si="591"/>
        <v>4695</v>
      </c>
      <c r="H4705" s="104">
        <f t="shared" ca="1" si="585"/>
        <v>99.18045451377472</v>
      </c>
    </row>
    <row r="4706" spans="1:8">
      <c r="A4706" s="104">
        <f t="shared" si="590"/>
        <v>4696</v>
      </c>
      <c r="B4706" s="104">
        <f t="shared" ca="1" si="586"/>
        <v>-1.8600531005888326</v>
      </c>
      <c r="C4706" s="104">
        <f t="shared" ca="1" si="587"/>
        <v>-1.8500531005888326E-3</v>
      </c>
      <c r="D4706" s="104">
        <f t="shared" ca="1" si="588"/>
        <v>99.989920724677944</v>
      </c>
      <c r="E4706" s="104">
        <f t="shared" ca="1" si="589"/>
        <v>4.5950909106659168</v>
      </c>
      <c r="F4706" s="104">
        <f t="shared" ca="1" si="584"/>
        <v>98.997135034056853</v>
      </c>
      <c r="G4706" s="104">
        <f t="shared" si="591"/>
        <v>4696</v>
      </c>
      <c r="H4706" s="104">
        <f t="shared" ca="1" si="585"/>
        <v>98.997135034056853</v>
      </c>
    </row>
    <row r="4707" spans="1:8">
      <c r="A4707" s="104">
        <f t="shared" si="590"/>
        <v>4697</v>
      </c>
      <c r="B4707" s="104">
        <f t="shared" ca="1" si="586"/>
        <v>-1.7642843706177742</v>
      </c>
      <c r="C4707" s="104">
        <f t="shared" ca="1" si="587"/>
        <v>-1.7542843706177742E-3</v>
      </c>
      <c r="D4707" s="104">
        <f t="shared" ca="1" si="588"/>
        <v>99.988166440307324</v>
      </c>
      <c r="E4707" s="104">
        <f t="shared" ca="1" si="589"/>
        <v>4.593336626295299</v>
      </c>
      <c r="F4707" s="104">
        <f t="shared" ca="1" si="584"/>
        <v>98.823618150808883</v>
      </c>
      <c r="G4707" s="104">
        <f t="shared" si="591"/>
        <v>4697</v>
      </c>
      <c r="H4707" s="104">
        <f t="shared" ca="1" si="585"/>
        <v>98.823618150808883</v>
      </c>
    </row>
    <row r="4708" spans="1:8">
      <c r="A4708" s="104">
        <f t="shared" si="590"/>
        <v>4698</v>
      </c>
      <c r="B4708" s="104">
        <f t="shared" ca="1" si="586"/>
        <v>-1.2721793648295923</v>
      </c>
      <c r="C4708" s="104">
        <f t="shared" ca="1" si="587"/>
        <v>-1.2621793648295923E-3</v>
      </c>
      <c r="D4708" s="104">
        <f t="shared" ca="1" si="588"/>
        <v>99.986904260942495</v>
      </c>
      <c r="E4708" s="104">
        <f t="shared" ca="1" si="589"/>
        <v>4.5920744469304697</v>
      </c>
      <c r="F4708" s="104">
        <f t="shared" ca="1" si="584"/>
        <v>98.698963703905349</v>
      </c>
      <c r="G4708" s="104">
        <f t="shared" si="591"/>
        <v>4698</v>
      </c>
      <c r="H4708" s="104">
        <f t="shared" ca="1" si="585"/>
        <v>98.698963703905349</v>
      </c>
    </row>
    <row r="4709" spans="1:8">
      <c r="A4709" s="104">
        <f t="shared" si="590"/>
        <v>4699</v>
      </c>
      <c r="B4709" s="104">
        <f t="shared" ca="1" si="586"/>
        <v>1.4206084857919405</v>
      </c>
      <c r="C4709" s="104">
        <f t="shared" ca="1" si="587"/>
        <v>1.4306084857919406E-3</v>
      </c>
      <c r="D4709" s="104">
        <f t="shared" ca="1" si="588"/>
        <v>99.988334869428286</v>
      </c>
      <c r="E4709" s="104">
        <f t="shared" ca="1" si="589"/>
        <v>4.5935050554162613</v>
      </c>
      <c r="F4709" s="104">
        <f t="shared" ca="1" si="584"/>
        <v>98.840264327755449</v>
      </c>
      <c r="G4709" s="104">
        <f t="shared" si="591"/>
        <v>4699</v>
      </c>
      <c r="H4709" s="104">
        <f t="shared" ca="1" si="585"/>
        <v>98.840264327755449</v>
      </c>
    </row>
    <row r="4710" spans="1:8">
      <c r="A4710" s="104">
        <f t="shared" si="590"/>
        <v>4700</v>
      </c>
      <c r="B4710" s="104">
        <f t="shared" ca="1" si="586"/>
        <v>-0.54942188540405135</v>
      </c>
      <c r="C4710" s="104">
        <f t="shared" ca="1" si="587"/>
        <v>-5.3942188540405129E-4</v>
      </c>
      <c r="D4710" s="104">
        <f t="shared" ca="1" si="588"/>
        <v>99.987795447542879</v>
      </c>
      <c r="E4710" s="104">
        <f t="shared" ca="1" si="589"/>
        <v>4.5929656335308575</v>
      </c>
      <c r="F4710" s="104">
        <f t="shared" ca="1" si="584"/>
        <v>98.786962103503598</v>
      </c>
      <c r="G4710" s="104">
        <f t="shared" si="591"/>
        <v>4700</v>
      </c>
      <c r="H4710" s="104">
        <f t="shared" ca="1" si="585"/>
        <v>98.786962103503598</v>
      </c>
    </row>
    <row r="4711" spans="1:8">
      <c r="A4711" s="104">
        <f t="shared" si="590"/>
        <v>4701</v>
      </c>
      <c r="B4711" s="104">
        <f t="shared" ca="1" si="586"/>
        <v>0.50729461162761247</v>
      </c>
      <c r="C4711" s="104">
        <f t="shared" ca="1" si="587"/>
        <v>5.1729461162761255E-4</v>
      </c>
      <c r="D4711" s="104">
        <f t="shared" ca="1" si="588"/>
        <v>99.988312742154505</v>
      </c>
      <c r="E4711" s="104">
        <f t="shared" ca="1" si="589"/>
        <v>4.5934829281424854</v>
      </c>
      <c r="F4711" s="104">
        <f t="shared" ca="1" si="584"/>
        <v>98.838077286363315</v>
      </c>
      <c r="G4711" s="104">
        <f t="shared" si="591"/>
        <v>4701</v>
      </c>
      <c r="H4711" s="104">
        <f t="shared" ca="1" si="585"/>
        <v>98.838077286363315</v>
      </c>
    </row>
    <row r="4712" spans="1:8">
      <c r="A4712" s="104">
        <f t="shared" si="590"/>
        <v>4702</v>
      </c>
      <c r="B4712" s="104">
        <f t="shared" ca="1" si="586"/>
        <v>-1.6040965608881814</v>
      </c>
      <c r="C4712" s="104">
        <f t="shared" ca="1" si="587"/>
        <v>-1.5940965608881815E-3</v>
      </c>
      <c r="D4712" s="104">
        <f t="shared" ca="1" si="588"/>
        <v>99.986718645593612</v>
      </c>
      <c r="E4712" s="104">
        <f t="shared" ca="1" si="589"/>
        <v>4.5918888315815973</v>
      </c>
      <c r="F4712" s="104">
        <f t="shared" ca="1" si="584"/>
        <v>98.680645361459455</v>
      </c>
      <c r="G4712" s="104">
        <f t="shared" si="591"/>
        <v>4702</v>
      </c>
      <c r="H4712" s="104">
        <f t="shared" ca="1" si="585"/>
        <v>98.680645361459455</v>
      </c>
    </row>
    <row r="4713" spans="1:8">
      <c r="A4713" s="104">
        <f t="shared" si="590"/>
        <v>4703</v>
      </c>
      <c r="B4713" s="104">
        <f t="shared" ca="1" si="586"/>
        <v>1.8280238849255754</v>
      </c>
      <c r="C4713" s="104">
        <f t="shared" ca="1" si="587"/>
        <v>1.8380238849255756E-3</v>
      </c>
      <c r="D4713" s="104">
        <f t="shared" ca="1" si="588"/>
        <v>99.988556669478541</v>
      </c>
      <c r="E4713" s="104">
        <f t="shared" ca="1" si="589"/>
        <v>4.5937268554665227</v>
      </c>
      <c r="F4713" s="104">
        <f t="shared" ca="1" si="584"/>
        <v>98.862189534767325</v>
      </c>
      <c r="G4713" s="104">
        <f t="shared" si="591"/>
        <v>4703</v>
      </c>
      <c r="H4713" s="104">
        <f t="shared" ca="1" si="585"/>
        <v>98.862189534767325</v>
      </c>
    </row>
    <row r="4714" spans="1:8">
      <c r="A4714" s="104">
        <f t="shared" si="590"/>
        <v>4704</v>
      </c>
      <c r="B4714" s="104">
        <f t="shared" ca="1" si="586"/>
        <v>0.31112591378044585</v>
      </c>
      <c r="C4714" s="104">
        <f t="shared" ca="1" si="587"/>
        <v>3.2112591378044591E-4</v>
      </c>
      <c r="D4714" s="104">
        <f t="shared" ca="1" si="588"/>
        <v>99.988877795392327</v>
      </c>
      <c r="E4714" s="104">
        <f t="shared" ca="1" si="589"/>
        <v>4.594047981380303</v>
      </c>
      <c r="F4714" s="104">
        <f t="shared" ca="1" si="584"/>
        <v>98.893941843691749</v>
      </c>
      <c r="G4714" s="104">
        <f t="shared" si="591"/>
        <v>4704</v>
      </c>
      <c r="H4714" s="104">
        <f t="shared" ca="1" si="585"/>
        <v>98.893941843691749</v>
      </c>
    </row>
    <row r="4715" spans="1:8">
      <c r="A4715" s="104">
        <f t="shared" si="590"/>
        <v>4705</v>
      </c>
      <c r="B4715" s="104">
        <f t="shared" ca="1" si="586"/>
        <v>-0.20757919438768313</v>
      </c>
      <c r="C4715" s="104">
        <f t="shared" ca="1" si="587"/>
        <v>-1.9757919438768314E-4</v>
      </c>
      <c r="D4715" s="104">
        <f t="shared" ca="1" si="588"/>
        <v>99.988680216197935</v>
      </c>
      <c r="E4715" s="104">
        <f t="shared" ca="1" si="589"/>
        <v>4.5938504021859154</v>
      </c>
      <c r="F4715" s="104">
        <f t="shared" ca="1" si="584"/>
        <v>98.874404388493346</v>
      </c>
      <c r="G4715" s="104">
        <f t="shared" si="591"/>
        <v>4705</v>
      </c>
      <c r="H4715" s="104">
        <f t="shared" ca="1" si="585"/>
        <v>98.874404388493346</v>
      </c>
    </row>
    <row r="4716" spans="1:8">
      <c r="A4716" s="104">
        <f t="shared" si="590"/>
        <v>4706</v>
      </c>
      <c r="B4716" s="104">
        <f t="shared" ca="1" si="586"/>
        <v>-0.39248414861267611</v>
      </c>
      <c r="C4716" s="104">
        <f t="shared" ca="1" si="587"/>
        <v>-3.8248414861267609E-4</v>
      </c>
      <c r="D4716" s="104">
        <f t="shared" ca="1" si="588"/>
        <v>99.988297732049318</v>
      </c>
      <c r="E4716" s="104">
        <f t="shared" ca="1" si="589"/>
        <v>4.5934679180373026</v>
      </c>
      <c r="F4716" s="104">
        <f t="shared" ca="1" si="584"/>
        <v>98.836593727561393</v>
      </c>
      <c r="G4716" s="104">
        <f t="shared" si="591"/>
        <v>4706</v>
      </c>
      <c r="H4716" s="104">
        <f t="shared" ca="1" si="585"/>
        <v>98.836593727561393</v>
      </c>
    </row>
    <row r="4717" spans="1:8">
      <c r="A4717" s="104">
        <f t="shared" si="590"/>
        <v>4707</v>
      </c>
      <c r="B4717" s="104">
        <f t="shared" ca="1" si="586"/>
        <v>-0.17106422186007836</v>
      </c>
      <c r="C4717" s="104">
        <f t="shared" ca="1" si="587"/>
        <v>-1.6106422186007837E-4</v>
      </c>
      <c r="D4717" s="104">
        <f t="shared" ca="1" si="588"/>
        <v>99.988136667827462</v>
      </c>
      <c r="E4717" s="104">
        <f t="shared" ca="1" si="589"/>
        <v>4.5933068538154425</v>
      </c>
      <c r="F4717" s="104">
        <f t="shared" ca="1" si="584"/>
        <v>98.82067597042635</v>
      </c>
      <c r="G4717" s="104">
        <f t="shared" si="591"/>
        <v>4707</v>
      </c>
      <c r="H4717" s="104">
        <f t="shared" ca="1" si="585"/>
        <v>98.82067597042635</v>
      </c>
    </row>
    <row r="4718" spans="1:8">
      <c r="A4718" s="104">
        <f t="shared" si="590"/>
        <v>4708</v>
      </c>
      <c r="B4718" s="104">
        <f t="shared" ca="1" si="586"/>
        <v>1.4319779274488287</v>
      </c>
      <c r="C4718" s="104">
        <f t="shared" ca="1" si="587"/>
        <v>1.4419779274488288E-3</v>
      </c>
      <c r="D4718" s="104">
        <f t="shared" ca="1" si="588"/>
        <v>99.989578645754904</v>
      </c>
      <c r="E4718" s="104">
        <f t="shared" ca="1" si="589"/>
        <v>4.5947488317428915</v>
      </c>
      <c r="F4718" s="104">
        <f t="shared" ca="1" si="584"/>
        <v>98.963275992284267</v>
      </c>
      <c r="G4718" s="104">
        <f t="shared" si="591"/>
        <v>4708</v>
      </c>
      <c r="H4718" s="104">
        <f t="shared" ca="1" si="585"/>
        <v>98.963275992284267</v>
      </c>
    </row>
    <row r="4719" spans="1:8">
      <c r="A4719" s="104">
        <f t="shared" si="590"/>
        <v>4709</v>
      </c>
      <c r="B4719" s="104">
        <f t="shared" ca="1" si="586"/>
        <v>1.4263113454588887</v>
      </c>
      <c r="C4719" s="104">
        <f t="shared" ca="1" si="587"/>
        <v>1.4363113454588887E-3</v>
      </c>
      <c r="D4719" s="104">
        <f t="shared" ca="1" si="588"/>
        <v>99.991014957100361</v>
      </c>
      <c r="E4719" s="104">
        <f t="shared" ca="1" si="589"/>
        <v>4.5961851430883502</v>
      </c>
      <c r="F4719" s="104">
        <f t="shared" ca="1" si="584"/>
        <v>99.10552019740453</v>
      </c>
      <c r="G4719" s="104">
        <f t="shared" si="591"/>
        <v>4709</v>
      </c>
      <c r="H4719" s="104">
        <f t="shared" ca="1" si="585"/>
        <v>99.10552019740453</v>
      </c>
    </row>
    <row r="4720" spans="1:8">
      <c r="A4720" s="104">
        <f t="shared" si="590"/>
        <v>4710</v>
      </c>
      <c r="B4720" s="104">
        <f t="shared" ca="1" si="586"/>
        <v>-0.18121170361216471</v>
      </c>
      <c r="C4720" s="104">
        <f t="shared" ca="1" si="587"/>
        <v>-1.712117036121647E-4</v>
      </c>
      <c r="D4720" s="104">
        <f t="shared" ca="1" si="588"/>
        <v>99.990843745396745</v>
      </c>
      <c r="E4720" s="104">
        <f t="shared" ca="1" si="589"/>
        <v>4.5960139313847383</v>
      </c>
      <c r="F4720" s="104">
        <f t="shared" ca="1" si="584"/>
        <v>99.088553624933525</v>
      </c>
      <c r="G4720" s="104">
        <f t="shared" si="591"/>
        <v>4710</v>
      </c>
      <c r="H4720" s="104">
        <f t="shared" ca="1" si="585"/>
        <v>99.088553624933525</v>
      </c>
    </row>
    <row r="4721" spans="1:8">
      <c r="A4721" s="104">
        <f t="shared" si="590"/>
        <v>4711</v>
      </c>
      <c r="B4721" s="104">
        <f t="shared" ca="1" si="586"/>
        <v>-0.18701379562420151</v>
      </c>
      <c r="C4721" s="104">
        <f t="shared" ca="1" si="587"/>
        <v>-1.7701379562420151E-4</v>
      </c>
      <c r="D4721" s="104">
        <f t="shared" ca="1" si="588"/>
        <v>99.990666731601124</v>
      </c>
      <c r="E4721" s="104">
        <f t="shared" ca="1" si="589"/>
        <v>4.5958369175891143</v>
      </c>
      <c r="F4721" s="104">
        <f t="shared" ca="1" si="584"/>
        <v>99.0710151362765</v>
      </c>
      <c r="G4721" s="104">
        <f t="shared" si="591"/>
        <v>4711</v>
      </c>
      <c r="H4721" s="104">
        <f t="shared" ca="1" si="585"/>
        <v>99.0710151362765</v>
      </c>
    </row>
    <row r="4722" spans="1:8">
      <c r="A4722" s="104">
        <f t="shared" si="590"/>
        <v>4712</v>
      </c>
      <c r="B4722" s="104">
        <f t="shared" ca="1" si="586"/>
        <v>-0.59992499350930362</v>
      </c>
      <c r="C4722" s="104">
        <f t="shared" ca="1" si="587"/>
        <v>-5.8992499350930361E-4</v>
      </c>
      <c r="D4722" s="104">
        <f t="shared" ca="1" si="588"/>
        <v>99.990076806607618</v>
      </c>
      <c r="E4722" s="104">
        <f t="shared" ca="1" si="589"/>
        <v>4.5952469925956052</v>
      </c>
      <c r="F4722" s="104">
        <f t="shared" ca="1" si="584"/>
        <v>99.012587903852094</v>
      </c>
      <c r="G4722" s="104">
        <f t="shared" si="591"/>
        <v>4712</v>
      </c>
      <c r="H4722" s="104">
        <f t="shared" ca="1" si="585"/>
        <v>99.012587903852094</v>
      </c>
    </row>
    <row r="4723" spans="1:8">
      <c r="A4723" s="104">
        <f t="shared" si="590"/>
        <v>4713</v>
      </c>
      <c r="B4723" s="104">
        <f t="shared" ca="1" si="586"/>
        <v>-1.282431478567954</v>
      </c>
      <c r="C4723" s="104">
        <f t="shared" ca="1" si="587"/>
        <v>-1.272431478567954E-3</v>
      </c>
      <c r="D4723" s="104">
        <f t="shared" ca="1" si="588"/>
        <v>99.98880437512905</v>
      </c>
      <c r="E4723" s="104">
        <f t="shared" ca="1" si="589"/>
        <v>4.5939745611170375</v>
      </c>
      <c r="F4723" s="104">
        <f t="shared" ca="1" si="584"/>
        <v>98.886681290985322</v>
      </c>
      <c r="G4723" s="104">
        <f t="shared" si="591"/>
        <v>4713</v>
      </c>
      <c r="H4723" s="104">
        <f t="shared" ca="1" si="585"/>
        <v>98.886681290985322</v>
      </c>
    </row>
    <row r="4724" spans="1:8">
      <c r="A4724" s="104">
        <f t="shared" si="590"/>
        <v>4714</v>
      </c>
      <c r="B4724" s="104">
        <f t="shared" ca="1" si="586"/>
        <v>-1.6582097901713633</v>
      </c>
      <c r="C4724" s="104">
        <f t="shared" ca="1" si="587"/>
        <v>-1.6482097901713633E-3</v>
      </c>
      <c r="D4724" s="104">
        <f t="shared" ca="1" si="588"/>
        <v>99.987156165338874</v>
      </c>
      <c r="E4724" s="104">
        <f t="shared" ca="1" si="589"/>
        <v>4.5923263513268662</v>
      </c>
      <c r="F4724" s="104">
        <f t="shared" ca="1" si="584"/>
        <v>98.723829538557183</v>
      </c>
      <c r="G4724" s="104">
        <f t="shared" si="591"/>
        <v>4714</v>
      </c>
      <c r="H4724" s="104">
        <f t="shared" ca="1" si="585"/>
        <v>98.723829538557183</v>
      </c>
    </row>
    <row r="4725" spans="1:8">
      <c r="A4725" s="104">
        <f t="shared" si="590"/>
        <v>4715</v>
      </c>
      <c r="B4725" s="104">
        <f t="shared" ca="1" si="586"/>
        <v>0.34077619115601421</v>
      </c>
      <c r="C4725" s="104">
        <f t="shared" ca="1" si="587"/>
        <v>3.5077619115601427E-4</v>
      </c>
      <c r="D4725" s="104">
        <f t="shared" ca="1" si="588"/>
        <v>99.987506941530029</v>
      </c>
      <c r="E4725" s="104">
        <f t="shared" ca="1" si="589"/>
        <v>4.592677127518022</v>
      </c>
      <c r="F4725" s="104">
        <f t="shared" ca="1" si="584"/>
        <v>98.758465581853557</v>
      </c>
      <c r="G4725" s="104">
        <f t="shared" si="591"/>
        <v>4715</v>
      </c>
      <c r="H4725" s="104">
        <f t="shared" ca="1" si="585"/>
        <v>98.758465581853557</v>
      </c>
    </row>
    <row r="4726" spans="1:8">
      <c r="A4726" s="104">
        <f t="shared" si="590"/>
        <v>4716</v>
      </c>
      <c r="B4726" s="104">
        <f t="shared" ca="1" si="586"/>
        <v>-2.3887946923289389</v>
      </c>
      <c r="C4726" s="104">
        <f t="shared" ca="1" si="587"/>
        <v>-2.378794692328939E-3</v>
      </c>
      <c r="D4726" s="104">
        <f t="shared" ca="1" si="588"/>
        <v>99.985128146837695</v>
      </c>
      <c r="E4726" s="104">
        <f t="shared" ca="1" si="589"/>
        <v>4.590298332825693</v>
      </c>
      <c r="F4726" s="104">
        <f t="shared" ca="1" si="584"/>
        <v>98.523818667171497</v>
      </c>
      <c r="G4726" s="104">
        <f t="shared" si="591"/>
        <v>4716</v>
      </c>
      <c r="H4726" s="104">
        <f t="shared" ca="1" si="585"/>
        <v>98.523818667171497</v>
      </c>
    </row>
    <row r="4727" spans="1:8">
      <c r="A4727" s="104">
        <f t="shared" si="590"/>
        <v>4717</v>
      </c>
      <c r="B4727" s="104">
        <f t="shared" ca="1" si="586"/>
        <v>0.68032767726744003</v>
      </c>
      <c r="C4727" s="104">
        <f t="shared" ca="1" si="587"/>
        <v>6.9032767726744007E-4</v>
      </c>
      <c r="D4727" s="104">
        <f t="shared" ca="1" si="588"/>
        <v>99.985818474514957</v>
      </c>
      <c r="E4727" s="104">
        <f t="shared" ca="1" si="589"/>
        <v>4.5909886605029602</v>
      </c>
      <c r="F4727" s="104">
        <f t="shared" ca="1" si="584"/>
        <v>98.591855867346737</v>
      </c>
      <c r="G4727" s="104">
        <f t="shared" si="591"/>
        <v>4717</v>
      </c>
      <c r="H4727" s="104">
        <f t="shared" ca="1" si="585"/>
        <v>98.591855867346737</v>
      </c>
    </row>
    <row r="4728" spans="1:8">
      <c r="A4728" s="104">
        <f t="shared" si="590"/>
        <v>4718</v>
      </c>
      <c r="B4728" s="104">
        <f t="shared" ca="1" si="586"/>
        <v>-1.8264497202115653</v>
      </c>
      <c r="C4728" s="104">
        <f t="shared" ca="1" si="587"/>
        <v>-1.8164497202115652E-3</v>
      </c>
      <c r="D4728" s="104">
        <f t="shared" ca="1" si="588"/>
        <v>99.984002024794748</v>
      </c>
      <c r="E4728" s="104">
        <f t="shared" ca="1" si="589"/>
        <v>4.5891722107827482</v>
      </c>
      <c r="F4728" s="104">
        <f t="shared" ca="1" si="584"/>
        <v>98.412931271304174</v>
      </c>
      <c r="G4728" s="104">
        <f t="shared" si="591"/>
        <v>4718</v>
      </c>
      <c r="H4728" s="104">
        <f t="shared" ca="1" si="585"/>
        <v>98.412931271304174</v>
      </c>
    </row>
    <row r="4729" spans="1:8">
      <c r="A4729" s="104">
        <f t="shared" si="590"/>
        <v>4719</v>
      </c>
      <c r="B4729" s="104">
        <f t="shared" ca="1" si="586"/>
        <v>0.65027128870581286</v>
      </c>
      <c r="C4729" s="104">
        <f t="shared" ca="1" si="587"/>
        <v>6.6027128870581287E-4</v>
      </c>
      <c r="D4729" s="104">
        <f t="shared" ca="1" si="588"/>
        <v>99.984662296083457</v>
      </c>
      <c r="E4729" s="104">
        <f t="shared" ca="1" si="589"/>
        <v>4.5898324820714542</v>
      </c>
      <c r="F4729" s="104">
        <f t="shared" ca="1" si="584"/>
        <v>98.47793196094311</v>
      </c>
      <c r="G4729" s="104">
        <f t="shared" si="591"/>
        <v>4719</v>
      </c>
      <c r="H4729" s="104">
        <f t="shared" ca="1" si="585"/>
        <v>98.47793196094311</v>
      </c>
    </row>
    <row r="4730" spans="1:8">
      <c r="A4730" s="104">
        <f t="shared" si="590"/>
        <v>4720</v>
      </c>
      <c r="B4730" s="104">
        <f t="shared" ca="1" si="586"/>
        <v>0.39594354893741601</v>
      </c>
      <c r="C4730" s="104">
        <f t="shared" ca="1" si="587"/>
        <v>4.0594354893741606E-4</v>
      </c>
      <c r="D4730" s="104">
        <f t="shared" ca="1" si="588"/>
        <v>99.985068239632398</v>
      </c>
      <c r="E4730" s="104">
        <f t="shared" ca="1" si="589"/>
        <v>4.5902384256203916</v>
      </c>
      <c r="F4730" s="104">
        <f t="shared" ca="1" si="584"/>
        <v>98.51791655733075</v>
      </c>
      <c r="G4730" s="104">
        <f t="shared" si="591"/>
        <v>4720</v>
      </c>
      <c r="H4730" s="104">
        <f t="shared" ca="1" si="585"/>
        <v>98.51791655733075</v>
      </c>
    </row>
    <row r="4731" spans="1:8">
      <c r="A4731" s="104">
        <f t="shared" si="590"/>
        <v>4721</v>
      </c>
      <c r="B4731" s="104">
        <f t="shared" ca="1" si="586"/>
        <v>-0.88518029275409549</v>
      </c>
      <c r="C4731" s="104">
        <f t="shared" ca="1" si="587"/>
        <v>-8.7518029275409552E-4</v>
      </c>
      <c r="D4731" s="104">
        <f t="shared" ca="1" si="588"/>
        <v>99.984193059339646</v>
      </c>
      <c r="E4731" s="104">
        <f t="shared" ca="1" si="589"/>
        <v>4.5893632453276378</v>
      </c>
      <c r="F4731" s="104">
        <f t="shared" ca="1" si="584"/>
        <v>98.431733336705662</v>
      </c>
      <c r="G4731" s="104">
        <f t="shared" si="591"/>
        <v>4721</v>
      </c>
      <c r="H4731" s="104">
        <f t="shared" ca="1" si="585"/>
        <v>98.431733336705662</v>
      </c>
    </row>
    <row r="4732" spans="1:8">
      <c r="A4732" s="104">
        <f t="shared" si="590"/>
        <v>4722</v>
      </c>
      <c r="B4732" s="104">
        <f t="shared" ca="1" si="586"/>
        <v>0.49392830005337729</v>
      </c>
      <c r="C4732" s="104">
        <f t="shared" ca="1" si="587"/>
        <v>5.0392830005337728E-4</v>
      </c>
      <c r="D4732" s="104">
        <f t="shared" ca="1" si="588"/>
        <v>99.984696987639694</v>
      </c>
      <c r="E4732" s="104">
        <f t="shared" ca="1" si="589"/>
        <v>4.5898671736276908</v>
      </c>
      <c r="F4732" s="104">
        <f t="shared" ca="1" si="584"/>
        <v>98.481348372917779</v>
      </c>
      <c r="G4732" s="104">
        <f t="shared" si="591"/>
        <v>4722</v>
      </c>
      <c r="H4732" s="104">
        <f t="shared" ca="1" si="585"/>
        <v>98.481348372917779</v>
      </c>
    </row>
    <row r="4733" spans="1:8">
      <c r="A4733" s="104">
        <f t="shared" si="590"/>
        <v>4723</v>
      </c>
      <c r="B4733" s="104">
        <f t="shared" ca="1" si="586"/>
        <v>0.79665690516031318</v>
      </c>
      <c r="C4733" s="104">
        <f t="shared" ca="1" si="587"/>
        <v>8.0665690516031324E-4</v>
      </c>
      <c r="D4733" s="104">
        <f t="shared" ca="1" si="588"/>
        <v>99.985503644544849</v>
      </c>
      <c r="E4733" s="104">
        <f t="shared" ca="1" si="589"/>
        <v>4.5906738305328512</v>
      </c>
      <c r="F4733" s="104">
        <f t="shared" ca="1" si="584"/>
        <v>98.560821081907662</v>
      </c>
      <c r="G4733" s="104">
        <f t="shared" si="591"/>
        <v>4723</v>
      </c>
      <c r="H4733" s="104">
        <f t="shared" ca="1" si="585"/>
        <v>98.560821081907662</v>
      </c>
    </row>
    <row r="4734" spans="1:8">
      <c r="A4734" s="104">
        <f t="shared" si="590"/>
        <v>4724</v>
      </c>
      <c r="B4734" s="104">
        <f t="shared" ca="1" si="586"/>
        <v>-1.2104803936529795</v>
      </c>
      <c r="C4734" s="104">
        <f t="shared" ca="1" si="587"/>
        <v>-1.2004803936529797E-3</v>
      </c>
      <c r="D4734" s="104">
        <f t="shared" ca="1" si="588"/>
        <v>99.9843031641512</v>
      </c>
      <c r="E4734" s="104">
        <f t="shared" ca="1" si="589"/>
        <v>4.5894733501391984</v>
      </c>
      <c r="F4734" s="104">
        <f t="shared" ca="1" si="584"/>
        <v>98.442571740825557</v>
      </c>
      <c r="G4734" s="104">
        <f t="shared" si="591"/>
        <v>4724</v>
      </c>
      <c r="H4734" s="104">
        <f t="shared" ca="1" si="585"/>
        <v>98.442571740825557</v>
      </c>
    </row>
    <row r="4735" spans="1:8">
      <c r="A4735" s="104">
        <f t="shared" si="590"/>
        <v>4725</v>
      </c>
      <c r="B4735" s="104">
        <f t="shared" ca="1" si="586"/>
        <v>-1.6435567048903184</v>
      </c>
      <c r="C4735" s="104">
        <f t="shared" ca="1" si="587"/>
        <v>-1.6335567048903184E-3</v>
      </c>
      <c r="D4735" s="104">
        <f t="shared" ca="1" si="588"/>
        <v>99.982669607446311</v>
      </c>
      <c r="E4735" s="104">
        <f t="shared" ca="1" si="589"/>
        <v>4.5878397934343083</v>
      </c>
      <c r="F4735" s="104">
        <f t="shared" ca="1" si="584"/>
        <v>98.281891493590678</v>
      </c>
      <c r="G4735" s="104">
        <f t="shared" si="591"/>
        <v>4725</v>
      </c>
      <c r="H4735" s="104">
        <f t="shared" ca="1" si="585"/>
        <v>98.281891493590678</v>
      </c>
    </row>
    <row r="4736" spans="1:8">
      <c r="A4736" s="104">
        <f t="shared" si="590"/>
        <v>4726</v>
      </c>
      <c r="B4736" s="104">
        <f t="shared" ca="1" si="586"/>
        <v>0.77831612048116461</v>
      </c>
      <c r="C4736" s="104">
        <f t="shared" ca="1" si="587"/>
        <v>7.883161204811646E-4</v>
      </c>
      <c r="D4736" s="104">
        <f t="shared" ca="1" si="588"/>
        <v>99.983457923566789</v>
      </c>
      <c r="E4736" s="104">
        <f t="shared" ca="1" si="589"/>
        <v>4.5886281095547892</v>
      </c>
      <c r="F4736" s="104">
        <f t="shared" ca="1" si="584"/>
        <v>98.359399239295257</v>
      </c>
      <c r="G4736" s="104">
        <f t="shared" si="591"/>
        <v>4726</v>
      </c>
      <c r="H4736" s="104">
        <f t="shared" ca="1" si="585"/>
        <v>98.359399239295257</v>
      </c>
    </row>
    <row r="4737" spans="1:8">
      <c r="A4737" s="104">
        <f t="shared" si="590"/>
        <v>4727</v>
      </c>
      <c r="B4737" s="104">
        <f t="shared" ca="1" si="586"/>
        <v>-0.88090038502094514</v>
      </c>
      <c r="C4737" s="104">
        <f t="shared" ca="1" si="587"/>
        <v>-8.7090038502094511E-4</v>
      </c>
      <c r="D4737" s="104">
        <f t="shared" ca="1" si="588"/>
        <v>99.982587023181765</v>
      </c>
      <c r="E4737" s="104">
        <f t="shared" ca="1" si="589"/>
        <v>4.5877572091697685</v>
      </c>
      <c r="F4737" s="104">
        <f t="shared" ca="1" si="584"/>
        <v>98.273775291004029</v>
      </c>
      <c r="G4737" s="104">
        <f t="shared" si="591"/>
        <v>4727</v>
      </c>
      <c r="H4737" s="104">
        <f t="shared" ca="1" si="585"/>
        <v>98.273775291004029</v>
      </c>
    </row>
    <row r="4738" spans="1:8">
      <c r="A4738" s="104">
        <f t="shared" si="590"/>
        <v>4728</v>
      </c>
      <c r="B4738" s="104">
        <f t="shared" ca="1" si="586"/>
        <v>0.12356843743836582</v>
      </c>
      <c r="C4738" s="104">
        <f t="shared" ca="1" si="587"/>
        <v>1.3356843743836581E-4</v>
      </c>
      <c r="D4738" s="104">
        <f t="shared" ca="1" si="588"/>
        <v>99.982720591619199</v>
      </c>
      <c r="E4738" s="104">
        <f t="shared" ca="1" si="589"/>
        <v>4.5878907776072069</v>
      </c>
      <c r="F4738" s="104">
        <f t="shared" ca="1" si="584"/>
        <v>98.286902442277849</v>
      </c>
      <c r="G4738" s="104">
        <f t="shared" si="591"/>
        <v>4728</v>
      </c>
      <c r="H4738" s="104">
        <f t="shared" ca="1" si="585"/>
        <v>98.286902442277849</v>
      </c>
    </row>
    <row r="4739" spans="1:8">
      <c r="A4739" s="104">
        <f t="shared" si="590"/>
        <v>4729</v>
      </c>
      <c r="B4739" s="104">
        <f t="shared" ca="1" si="586"/>
        <v>0.60632869279961432</v>
      </c>
      <c r="C4739" s="104">
        <f t="shared" ca="1" si="587"/>
        <v>6.1632869279961441E-4</v>
      </c>
      <c r="D4739" s="104">
        <f t="shared" ca="1" si="588"/>
        <v>99.983336920311999</v>
      </c>
      <c r="E4739" s="104">
        <f t="shared" ca="1" si="589"/>
        <v>4.5885071063000069</v>
      </c>
      <c r="F4739" s="104">
        <f t="shared" ca="1" si="584"/>
        <v>98.347498151898549</v>
      </c>
      <c r="G4739" s="104">
        <f t="shared" si="591"/>
        <v>4729</v>
      </c>
      <c r="H4739" s="104">
        <f t="shared" ca="1" si="585"/>
        <v>98.347498151898549</v>
      </c>
    </row>
    <row r="4740" spans="1:8">
      <c r="A4740" s="104">
        <f t="shared" si="590"/>
        <v>4730</v>
      </c>
      <c r="B4740" s="104">
        <f t="shared" ca="1" si="586"/>
        <v>-1.3950544216334091</v>
      </c>
      <c r="C4740" s="104">
        <f t="shared" ca="1" si="587"/>
        <v>-1.3850544216334091E-3</v>
      </c>
      <c r="D4740" s="104">
        <f t="shared" ca="1" si="588"/>
        <v>99.981951865890366</v>
      </c>
      <c r="E4740" s="104">
        <f t="shared" ca="1" si="589"/>
        <v>4.5871220518783735</v>
      </c>
      <c r="F4740" s="104">
        <f t="shared" ca="1" si="584"/>
        <v>98.211375804917111</v>
      </c>
      <c r="G4740" s="104">
        <f t="shared" si="591"/>
        <v>4730</v>
      </c>
      <c r="H4740" s="104">
        <f t="shared" ca="1" si="585"/>
        <v>98.211375804917111</v>
      </c>
    </row>
    <row r="4741" spans="1:8">
      <c r="A4741" s="104">
        <f t="shared" si="590"/>
        <v>4731</v>
      </c>
      <c r="B4741" s="104">
        <f t="shared" ca="1" si="586"/>
        <v>-0.66616936421952699</v>
      </c>
      <c r="C4741" s="104">
        <f t="shared" ca="1" si="587"/>
        <v>-6.56169364219527E-4</v>
      </c>
      <c r="D4741" s="104">
        <f t="shared" ca="1" si="588"/>
        <v>99.981295696526146</v>
      </c>
      <c r="E4741" s="104">
        <f t="shared" ca="1" si="589"/>
        <v>4.5864658825141538</v>
      </c>
      <c r="F4741" s="104">
        <f t="shared" ca="1" si="584"/>
        <v>98.146953647130672</v>
      </c>
      <c r="G4741" s="104">
        <f t="shared" si="591"/>
        <v>4731</v>
      </c>
      <c r="H4741" s="104">
        <f t="shared" ca="1" si="585"/>
        <v>98.146953647130672</v>
      </c>
    </row>
    <row r="4742" spans="1:8">
      <c r="A4742" s="104">
        <f t="shared" si="590"/>
        <v>4732</v>
      </c>
      <c r="B4742" s="104">
        <f t="shared" ca="1" si="586"/>
        <v>1.253240284009455</v>
      </c>
      <c r="C4742" s="104">
        <f t="shared" ca="1" si="587"/>
        <v>1.263240284009455E-3</v>
      </c>
      <c r="D4742" s="104">
        <f t="shared" ca="1" si="588"/>
        <v>99.98255893681015</v>
      </c>
      <c r="E4742" s="104">
        <f t="shared" ca="1" si="589"/>
        <v>4.5877291227981631</v>
      </c>
      <c r="F4742" s="104">
        <f t="shared" ca="1" si="584"/>
        <v>98.271015175993128</v>
      </c>
      <c r="G4742" s="104">
        <f t="shared" si="591"/>
        <v>4732</v>
      </c>
      <c r="H4742" s="104">
        <f t="shared" ca="1" si="585"/>
        <v>98.271015175993128</v>
      </c>
    </row>
    <row r="4743" spans="1:8">
      <c r="A4743" s="104">
        <f t="shared" si="590"/>
        <v>4733</v>
      </c>
      <c r="B4743" s="104">
        <f t="shared" ca="1" si="586"/>
        <v>0.1411555013654554</v>
      </c>
      <c r="C4743" s="104">
        <f t="shared" ca="1" si="587"/>
        <v>1.511555013654554E-4</v>
      </c>
      <c r="D4743" s="104">
        <f t="shared" ca="1" si="588"/>
        <v>99.982710092311521</v>
      </c>
      <c r="E4743" s="104">
        <f t="shared" ca="1" si="589"/>
        <v>4.5878802782995285</v>
      </c>
      <c r="F4743" s="104">
        <f t="shared" ca="1" si="584"/>
        <v>98.285870503265684</v>
      </c>
      <c r="G4743" s="104">
        <f t="shared" si="591"/>
        <v>4733</v>
      </c>
      <c r="H4743" s="104">
        <f t="shared" ca="1" si="585"/>
        <v>98.285870503265684</v>
      </c>
    </row>
    <row r="4744" spans="1:8">
      <c r="A4744" s="104">
        <f t="shared" si="590"/>
        <v>4734</v>
      </c>
      <c r="B4744" s="104">
        <f t="shared" ca="1" si="586"/>
        <v>1.2425582519798564</v>
      </c>
      <c r="C4744" s="104">
        <f t="shared" ca="1" si="587"/>
        <v>1.2525582519798564E-3</v>
      </c>
      <c r="D4744" s="104">
        <f t="shared" ca="1" si="588"/>
        <v>99.983962650563498</v>
      </c>
      <c r="E4744" s="104">
        <f t="shared" ca="1" si="589"/>
        <v>4.5891328365515083</v>
      </c>
      <c r="F4744" s="104">
        <f t="shared" ca="1" si="584"/>
        <v>98.409056414076559</v>
      </c>
      <c r="G4744" s="104">
        <f t="shared" si="591"/>
        <v>4734</v>
      </c>
      <c r="H4744" s="104">
        <f t="shared" ca="1" si="585"/>
        <v>98.409056414076559</v>
      </c>
    </row>
    <row r="4745" spans="1:8">
      <c r="A4745" s="104">
        <f t="shared" si="590"/>
        <v>4735</v>
      </c>
      <c r="B4745" s="104">
        <f t="shared" ca="1" si="586"/>
        <v>-1.4343368716400264</v>
      </c>
      <c r="C4745" s="104">
        <f t="shared" ca="1" si="587"/>
        <v>-1.4243368716400264E-3</v>
      </c>
      <c r="D4745" s="104">
        <f t="shared" ca="1" si="588"/>
        <v>99.982538313691862</v>
      </c>
      <c r="E4745" s="104">
        <f t="shared" ca="1" si="589"/>
        <v>4.5877084996798683</v>
      </c>
      <c r="F4745" s="104">
        <f t="shared" ca="1" si="584"/>
        <v>98.268988542120027</v>
      </c>
      <c r="G4745" s="104">
        <f t="shared" si="591"/>
        <v>4735</v>
      </c>
      <c r="H4745" s="104">
        <f t="shared" ca="1" si="585"/>
        <v>98.268988542120027</v>
      </c>
    </row>
    <row r="4746" spans="1:8">
      <c r="A4746" s="104">
        <f t="shared" si="590"/>
        <v>4736</v>
      </c>
      <c r="B4746" s="104">
        <f t="shared" ca="1" si="586"/>
        <v>-0.98750750534948328</v>
      </c>
      <c r="C4746" s="104">
        <f t="shared" ca="1" si="587"/>
        <v>-9.7750750534948325E-4</v>
      </c>
      <c r="D4746" s="104">
        <f t="shared" ca="1" si="588"/>
        <v>99.981560806186508</v>
      </c>
      <c r="E4746" s="104">
        <f t="shared" ca="1" si="589"/>
        <v>4.5867309921745187</v>
      </c>
      <c r="F4746" s="104">
        <f t="shared" ref="F4746:F4809" ca="1" si="592">EXP(E4746)</f>
        <v>98.172976802020372</v>
      </c>
      <c r="G4746" s="104">
        <f t="shared" si="591"/>
        <v>4736</v>
      </c>
      <c r="H4746" s="104">
        <f t="shared" ref="H4746:H4809" ca="1" si="593">F4746</f>
        <v>98.172976802020372</v>
      </c>
    </row>
    <row r="4747" spans="1:8">
      <c r="A4747" s="104">
        <f t="shared" si="590"/>
        <v>4737</v>
      </c>
      <c r="B4747" s="104">
        <f t="shared" ref="B4747:B4810" ca="1" si="594">NORMINV(RAND(),0,1)</f>
        <v>-0.6381180521600871</v>
      </c>
      <c r="C4747" s="104">
        <f t="shared" ref="C4747:C4810" ca="1" si="595">$E$2+B4747*$C$3</f>
        <v>-6.2811805216008711E-4</v>
      </c>
      <c r="D4747" s="104">
        <f t="shared" ref="D4747:D4810" ca="1" si="596">D4746+C4747</f>
        <v>99.980932688134345</v>
      </c>
      <c r="E4747" s="104">
        <f t="shared" ref="E4747:E4810" ca="1" si="597">E4746+C4747</f>
        <v>4.5861028741223588</v>
      </c>
      <c r="F4747" s="104">
        <f t="shared" ca="1" si="592"/>
        <v>98.111331945207183</v>
      </c>
      <c r="G4747" s="104">
        <f t="shared" si="591"/>
        <v>4737</v>
      </c>
      <c r="H4747" s="104">
        <f t="shared" ca="1" si="593"/>
        <v>98.111331945207183</v>
      </c>
    </row>
    <row r="4748" spans="1:8">
      <c r="A4748" s="104">
        <f t="shared" ref="A4748:A4811" si="598">A4747+1</f>
        <v>4738</v>
      </c>
      <c r="B4748" s="104">
        <f t="shared" ca="1" si="594"/>
        <v>1.8170629629172996</v>
      </c>
      <c r="C4748" s="104">
        <f t="shared" ca="1" si="595"/>
        <v>1.8270629629172997E-3</v>
      </c>
      <c r="D4748" s="104">
        <f t="shared" ca="1" si="596"/>
        <v>99.982759751097262</v>
      </c>
      <c r="E4748" s="104">
        <f t="shared" ca="1" si="597"/>
        <v>4.587929937085276</v>
      </c>
      <c r="F4748" s="104">
        <f t="shared" ca="1" si="592"/>
        <v>98.29075138143925</v>
      </c>
      <c r="G4748" s="104">
        <f t="shared" ref="G4748:G4811" si="599">G4747+1</f>
        <v>4738</v>
      </c>
      <c r="H4748" s="104">
        <f t="shared" ca="1" si="593"/>
        <v>98.29075138143925</v>
      </c>
    </row>
    <row r="4749" spans="1:8">
      <c r="A4749" s="104">
        <f t="shared" si="598"/>
        <v>4739</v>
      </c>
      <c r="B4749" s="104">
        <f t="shared" ca="1" si="594"/>
        <v>0.59153389677982027</v>
      </c>
      <c r="C4749" s="104">
        <f t="shared" ca="1" si="595"/>
        <v>6.0153389677982034E-4</v>
      </c>
      <c r="D4749" s="104">
        <f t="shared" ca="1" si="596"/>
        <v>99.983361284994047</v>
      </c>
      <c r="E4749" s="104">
        <f t="shared" ca="1" si="597"/>
        <v>4.5885314709820557</v>
      </c>
      <c r="F4749" s="104">
        <f t="shared" ca="1" si="592"/>
        <v>98.349894386612945</v>
      </c>
      <c r="G4749" s="104">
        <f t="shared" si="599"/>
        <v>4739</v>
      </c>
      <c r="H4749" s="104">
        <f t="shared" ca="1" si="593"/>
        <v>98.349894386612945</v>
      </c>
    </row>
    <row r="4750" spans="1:8">
      <c r="A4750" s="104">
        <f t="shared" si="598"/>
        <v>4740</v>
      </c>
      <c r="B4750" s="104">
        <f t="shared" ca="1" si="594"/>
        <v>-0.42968241918788674</v>
      </c>
      <c r="C4750" s="104">
        <f t="shared" ca="1" si="595"/>
        <v>-4.1968241918788671E-4</v>
      </c>
      <c r="D4750" s="104">
        <f t="shared" ca="1" si="596"/>
        <v>99.982941602574854</v>
      </c>
      <c r="E4750" s="104">
        <f t="shared" ca="1" si="597"/>
        <v>4.5881117885628679</v>
      </c>
      <c r="F4750" s="104">
        <f t="shared" ca="1" si="592"/>
        <v>98.308627325145707</v>
      </c>
      <c r="G4750" s="104">
        <f t="shared" si="599"/>
        <v>4740</v>
      </c>
      <c r="H4750" s="104">
        <f t="shared" ca="1" si="593"/>
        <v>98.308627325145707</v>
      </c>
    </row>
    <row r="4751" spans="1:8">
      <c r="A4751" s="104">
        <f t="shared" si="598"/>
        <v>4741</v>
      </c>
      <c r="B4751" s="104">
        <f t="shared" ca="1" si="594"/>
        <v>1.0226098068859586</v>
      </c>
      <c r="C4751" s="104">
        <f t="shared" ca="1" si="595"/>
        <v>1.0326098068859587E-3</v>
      </c>
      <c r="D4751" s="104">
        <f t="shared" ca="1" si="596"/>
        <v>99.983974212381739</v>
      </c>
      <c r="E4751" s="104">
        <f t="shared" ca="1" si="597"/>
        <v>4.5891443983697542</v>
      </c>
      <c r="F4751" s="104">
        <f t="shared" ca="1" si="592"/>
        <v>98.410194208278043</v>
      </c>
      <c r="G4751" s="104">
        <f t="shared" si="599"/>
        <v>4741</v>
      </c>
      <c r="H4751" s="104">
        <f t="shared" ca="1" si="593"/>
        <v>98.410194208278043</v>
      </c>
    </row>
    <row r="4752" spans="1:8">
      <c r="A4752" s="104">
        <f t="shared" si="598"/>
        <v>4742</v>
      </c>
      <c r="B4752" s="104">
        <f t="shared" ca="1" si="594"/>
        <v>0.30232023595832402</v>
      </c>
      <c r="C4752" s="104">
        <f t="shared" ca="1" si="595"/>
        <v>3.1232023595832405E-4</v>
      </c>
      <c r="D4752" s="104">
        <f t="shared" ca="1" si="596"/>
        <v>99.984286532617702</v>
      </c>
      <c r="E4752" s="104">
        <f t="shared" ca="1" si="597"/>
        <v>4.5894567186057129</v>
      </c>
      <c r="F4752" s="104">
        <f t="shared" ca="1" si="592"/>
        <v>98.440934503512167</v>
      </c>
      <c r="G4752" s="104">
        <f t="shared" si="599"/>
        <v>4742</v>
      </c>
      <c r="H4752" s="104">
        <f t="shared" ca="1" si="593"/>
        <v>98.440934503512167</v>
      </c>
    </row>
    <row r="4753" spans="1:8">
      <c r="A4753" s="104">
        <f t="shared" si="598"/>
        <v>4743</v>
      </c>
      <c r="B4753" s="104">
        <f t="shared" ca="1" si="594"/>
        <v>0.4036000060719398</v>
      </c>
      <c r="C4753" s="104">
        <f t="shared" ca="1" si="595"/>
        <v>4.1360000607193985E-4</v>
      </c>
      <c r="D4753" s="104">
        <f t="shared" ca="1" si="596"/>
        <v>99.984700132623772</v>
      </c>
      <c r="E4753" s="104">
        <f t="shared" ca="1" si="597"/>
        <v>4.5898703186117853</v>
      </c>
      <c r="F4753" s="104">
        <f t="shared" ca="1" si="592"/>
        <v>98.481658095679052</v>
      </c>
      <c r="G4753" s="104">
        <f t="shared" si="599"/>
        <v>4743</v>
      </c>
      <c r="H4753" s="104">
        <f t="shared" ca="1" si="593"/>
        <v>98.481658095679052</v>
      </c>
    </row>
    <row r="4754" spans="1:8">
      <c r="A4754" s="104">
        <f t="shared" si="598"/>
        <v>4744</v>
      </c>
      <c r="B4754" s="104">
        <f t="shared" ca="1" si="594"/>
        <v>0.16421042732946112</v>
      </c>
      <c r="C4754" s="104">
        <f t="shared" ca="1" si="595"/>
        <v>1.7421042732946112E-4</v>
      </c>
      <c r="D4754" s="104">
        <f t="shared" ca="1" si="596"/>
        <v>99.984874343051104</v>
      </c>
      <c r="E4754" s="104">
        <f t="shared" ca="1" si="597"/>
        <v>4.5900445290391145</v>
      </c>
      <c r="F4754" s="104">
        <f t="shared" ca="1" si="592"/>
        <v>98.498816121930133</v>
      </c>
      <c r="G4754" s="104">
        <f t="shared" si="599"/>
        <v>4744</v>
      </c>
      <c r="H4754" s="104">
        <f t="shared" ca="1" si="593"/>
        <v>98.498816121930133</v>
      </c>
    </row>
    <row r="4755" spans="1:8">
      <c r="A4755" s="104">
        <f t="shared" si="598"/>
        <v>4745</v>
      </c>
      <c r="B4755" s="104">
        <f t="shared" ca="1" si="594"/>
        <v>-0.49697243713305372</v>
      </c>
      <c r="C4755" s="104">
        <f t="shared" ca="1" si="595"/>
        <v>-4.8697243713305373E-4</v>
      </c>
      <c r="D4755" s="104">
        <f t="shared" ca="1" si="596"/>
        <v>99.984387370613973</v>
      </c>
      <c r="E4755" s="104">
        <f t="shared" ca="1" si="597"/>
        <v>4.5895575566019815</v>
      </c>
      <c r="F4755" s="104">
        <f t="shared" ca="1" si="592"/>
        <v>98.450861590603694</v>
      </c>
      <c r="G4755" s="104">
        <f t="shared" si="599"/>
        <v>4745</v>
      </c>
      <c r="H4755" s="104">
        <f t="shared" ca="1" si="593"/>
        <v>98.450861590603694</v>
      </c>
    </row>
    <row r="4756" spans="1:8">
      <c r="A4756" s="104">
        <f t="shared" si="598"/>
        <v>4746</v>
      </c>
      <c r="B4756" s="104">
        <f t="shared" ca="1" si="594"/>
        <v>0.13249279626906496</v>
      </c>
      <c r="C4756" s="104">
        <f t="shared" ca="1" si="595"/>
        <v>1.4249279626906496E-4</v>
      </c>
      <c r="D4756" s="104">
        <f t="shared" ca="1" si="596"/>
        <v>99.984529863410245</v>
      </c>
      <c r="E4756" s="104">
        <f t="shared" ca="1" si="597"/>
        <v>4.5897000493982505</v>
      </c>
      <c r="F4756" s="104">
        <f t="shared" ca="1" si="592"/>
        <v>98.464891128697147</v>
      </c>
      <c r="G4756" s="104">
        <f t="shared" si="599"/>
        <v>4746</v>
      </c>
      <c r="H4756" s="104">
        <f t="shared" ca="1" si="593"/>
        <v>98.464891128697147</v>
      </c>
    </row>
    <row r="4757" spans="1:8">
      <c r="A4757" s="104">
        <f t="shared" si="598"/>
        <v>4747</v>
      </c>
      <c r="B4757" s="104">
        <f t="shared" ca="1" si="594"/>
        <v>0.74717982466895272</v>
      </c>
      <c r="C4757" s="104">
        <f t="shared" ca="1" si="595"/>
        <v>7.5717982466895278E-4</v>
      </c>
      <c r="D4757" s="104">
        <f t="shared" ca="1" si="596"/>
        <v>99.985287043234919</v>
      </c>
      <c r="E4757" s="104">
        <f t="shared" ca="1" si="597"/>
        <v>4.5904572292229195</v>
      </c>
      <c r="F4757" s="104">
        <f t="shared" ca="1" si="592"/>
        <v>98.539474990832474</v>
      </c>
      <c r="G4757" s="104">
        <f t="shared" si="599"/>
        <v>4747</v>
      </c>
      <c r="H4757" s="104">
        <f t="shared" ca="1" si="593"/>
        <v>98.539474990832474</v>
      </c>
    </row>
    <row r="4758" spans="1:8">
      <c r="A4758" s="104">
        <f t="shared" si="598"/>
        <v>4748</v>
      </c>
      <c r="B4758" s="104">
        <f t="shared" ca="1" si="594"/>
        <v>1.1670866685395289</v>
      </c>
      <c r="C4758" s="104">
        <f t="shared" ca="1" si="595"/>
        <v>1.177086668539529E-3</v>
      </c>
      <c r="D4758" s="104">
        <f t="shared" ca="1" si="596"/>
        <v>99.986464129903453</v>
      </c>
      <c r="E4758" s="104">
        <f t="shared" ca="1" si="597"/>
        <v>4.5916343158914588</v>
      </c>
      <c r="F4758" s="104">
        <f t="shared" ca="1" si="592"/>
        <v>98.655532784809921</v>
      </c>
      <c r="G4758" s="104">
        <f t="shared" si="599"/>
        <v>4748</v>
      </c>
      <c r="H4758" s="104">
        <f t="shared" ca="1" si="593"/>
        <v>98.655532784809921</v>
      </c>
    </row>
    <row r="4759" spans="1:8">
      <c r="A4759" s="104">
        <f t="shared" si="598"/>
        <v>4749</v>
      </c>
      <c r="B4759" s="104">
        <f t="shared" ca="1" si="594"/>
        <v>-1.0700406105845746</v>
      </c>
      <c r="C4759" s="104">
        <f t="shared" ca="1" si="595"/>
        <v>-1.0600406105845746E-3</v>
      </c>
      <c r="D4759" s="104">
        <f t="shared" ca="1" si="596"/>
        <v>99.985404089292871</v>
      </c>
      <c r="E4759" s="104">
        <f t="shared" ca="1" si="597"/>
        <v>4.5905742752808738</v>
      </c>
      <c r="F4759" s="104">
        <f t="shared" ca="1" si="592"/>
        <v>98.551009322943926</v>
      </c>
      <c r="G4759" s="104">
        <f t="shared" si="599"/>
        <v>4749</v>
      </c>
      <c r="H4759" s="104">
        <f t="shared" ca="1" si="593"/>
        <v>98.551009322943926</v>
      </c>
    </row>
    <row r="4760" spans="1:8">
      <c r="A4760" s="104">
        <f t="shared" si="598"/>
        <v>4750</v>
      </c>
      <c r="B4760" s="104">
        <f t="shared" ca="1" si="594"/>
        <v>-0.32437666649149188</v>
      </c>
      <c r="C4760" s="104">
        <f t="shared" ca="1" si="595"/>
        <v>-3.1437666649149188E-4</v>
      </c>
      <c r="D4760" s="104">
        <f t="shared" ca="1" si="596"/>
        <v>99.985089712626376</v>
      </c>
      <c r="E4760" s="104">
        <f t="shared" ca="1" si="597"/>
        <v>4.5902598986143825</v>
      </c>
      <c r="F4760" s="104">
        <f t="shared" ca="1" si="592"/>
        <v>98.520032054673919</v>
      </c>
      <c r="G4760" s="104">
        <f t="shared" si="599"/>
        <v>4750</v>
      </c>
      <c r="H4760" s="104">
        <f t="shared" ca="1" si="593"/>
        <v>98.520032054673919</v>
      </c>
    </row>
    <row r="4761" spans="1:8">
      <c r="A4761" s="104">
        <f t="shared" si="598"/>
        <v>4751</v>
      </c>
      <c r="B4761" s="104">
        <f t="shared" ca="1" si="594"/>
        <v>5.0309580696979744E-2</v>
      </c>
      <c r="C4761" s="104">
        <f t="shared" ca="1" si="595"/>
        <v>6.0309580696979747E-5</v>
      </c>
      <c r="D4761" s="104">
        <f t="shared" ca="1" si="596"/>
        <v>99.98515002220708</v>
      </c>
      <c r="E4761" s="104">
        <f t="shared" ca="1" si="597"/>
        <v>4.5903202081950791</v>
      </c>
      <c r="F4761" s="104">
        <f t="shared" ca="1" si="592"/>
        <v>98.525973935671729</v>
      </c>
      <c r="G4761" s="104">
        <f t="shared" si="599"/>
        <v>4751</v>
      </c>
      <c r="H4761" s="104">
        <f t="shared" ca="1" si="593"/>
        <v>98.525973935671729</v>
      </c>
    </row>
    <row r="4762" spans="1:8">
      <c r="A4762" s="104">
        <f t="shared" si="598"/>
        <v>4752</v>
      </c>
      <c r="B4762" s="104">
        <f t="shared" ca="1" si="594"/>
        <v>1.7573923428027896E-2</v>
      </c>
      <c r="C4762" s="104">
        <f t="shared" ca="1" si="595"/>
        <v>2.75739234280279E-5</v>
      </c>
      <c r="D4762" s="104">
        <f t="shared" ca="1" si="596"/>
        <v>99.985177596130512</v>
      </c>
      <c r="E4762" s="104">
        <f t="shared" ca="1" si="597"/>
        <v>4.5903477821185072</v>
      </c>
      <c r="F4762" s="104">
        <f t="shared" ca="1" si="592"/>
        <v>98.528690720788759</v>
      </c>
      <c r="G4762" s="104">
        <f t="shared" si="599"/>
        <v>4752</v>
      </c>
      <c r="H4762" s="104">
        <f t="shared" ca="1" si="593"/>
        <v>98.528690720788759</v>
      </c>
    </row>
    <row r="4763" spans="1:8">
      <c r="A4763" s="104">
        <f t="shared" si="598"/>
        <v>4753</v>
      </c>
      <c r="B4763" s="104">
        <f t="shared" ca="1" si="594"/>
        <v>0.75412475559803971</v>
      </c>
      <c r="C4763" s="104">
        <f t="shared" ca="1" si="595"/>
        <v>7.6412475559803979E-4</v>
      </c>
      <c r="D4763" s="104">
        <f t="shared" ca="1" si="596"/>
        <v>99.985941720886103</v>
      </c>
      <c r="E4763" s="104">
        <f t="shared" ca="1" si="597"/>
        <v>4.5911119068741053</v>
      </c>
      <c r="F4763" s="104">
        <f t="shared" ca="1" si="592"/>
        <v>98.604007704626397</v>
      </c>
      <c r="G4763" s="104">
        <f t="shared" si="599"/>
        <v>4753</v>
      </c>
      <c r="H4763" s="104">
        <f t="shared" ca="1" si="593"/>
        <v>98.604007704626397</v>
      </c>
    </row>
    <row r="4764" spans="1:8">
      <c r="A4764" s="104">
        <f t="shared" si="598"/>
        <v>4754</v>
      </c>
      <c r="B4764" s="104">
        <f t="shared" ca="1" si="594"/>
        <v>1.3861618954104915</v>
      </c>
      <c r="C4764" s="104">
        <f t="shared" ca="1" si="595"/>
        <v>1.3961618954104916E-3</v>
      </c>
      <c r="D4764" s="104">
        <f t="shared" ca="1" si="596"/>
        <v>99.987337882781517</v>
      </c>
      <c r="E4764" s="104">
        <f t="shared" ca="1" si="597"/>
        <v>4.5925080687695159</v>
      </c>
      <c r="F4764" s="104">
        <f t="shared" ca="1" si="592"/>
        <v>98.74177101047934</v>
      </c>
      <c r="G4764" s="104">
        <f t="shared" si="599"/>
        <v>4754</v>
      </c>
      <c r="H4764" s="104">
        <f t="shared" ca="1" si="593"/>
        <v>98.74177101047934</v>
      </c>
    </row>
    <row r="4765" spans="1:8">
      <c r="A4765" s="104">
        <f t="shared" si="598"/>
        <v>4755</v>
      </c>
      <c r="B4765" s="104">
        <f t="shared" ca="1" si="594"/>
        <v>0.85223070116083144</v>
      </c>
      <c r="C4765" s="104">
        <f t="shared" ca="1" si="595"/>
        <v>8.6223070116083151E-4</v>
      </c>
      <c r="D4765" s="104">
        <f t="shared" ca="1" si="596"/>
        <v>99.988200113482677</v>
      </c>
      <c r="E4765" s="104">
        <f t="shared" ca="1" si="597"/>
        <v>4.5933702994706769</v>
      </c>
      <c r="F4765" s="104">
        <f t="shared" ca="1" si="592"/>
        <v>98.826945911862168</v>
      </c>
      <c r="G4765" s="104">
        <f t="shared" si="599"/>
        <v>4755</v>
      </c>
      <c r="H4765" s="104">
        <f t="shared" ca="1" si="593"/>
        <v>98.826945911862168</v>
      </c>
    </row>
    <row r="4766" spans="1:8">
      <c r="A4766" s="104">
        <f t="shared" si="598"/>
        <v>4756</v>
      </c>
      <c r="B4766" s="104">
        <f t="shared" ca="1" si="594"/>
        <v>0.36430448382549729</v>
      </c>
      <c r="C4766" s="104">
        <f t="shared" ca="1" si="595"/>
        <v>3.7430448382549735E-4</v>
      </c>
      <c r="D4766" s="104">
        <f t="shared" ca="1" si="596"/>
        <v>99.988574417966504</v>
      </c>
      <c r="E4766" s="104">
        <f t="shared" ca="1" si="597"/>
        <v>4.5937446039545025</v>
      </c>
      <c r="F4766" s="104">
        <f t="shared" ca="1" si="592"/>
        <v>98.863944204721264</v>
      </c>
      <c r="G4766" s="104">
        <f t="shared" si="599"/>
        <v>4756</v>
      </c>
      <c r="H4766" s="104">
        <f t="shared" ca="1" si="593"/>
        <v>98.863944204721264</v>
      </c>
    </row>
    <row r="4767" spans="1:8">
      <c r="A4767" s="104">
        <f t="shared" si="598"/>
        <v>4757</v>
      </c>
      <c r="B4767" s="104">
        <f t="shared" ca="1" si="594"/>
        <v>0.87941104779511292</v>
      </c>
      <c r="C4767" s="104">
        <f t="shared" ca="1" si="595"/>
        <v>8.8941104779511292E-4</v>
      </c>
      <c r="D4767" s="104">
        <f t="shared" ca="1" si="596"/>
        <v>99.989463829014298</v>
      </c>
      <c r="E4767" s="104">
        <f t="shared" ca="1" si="597"/>
        <v>4.5946340150022973</v>
      </c>
      <c r="F4767" s="104">
        <f t="shared" ca="1" si="592"/>
        <v>98.951914003782036</v>
      </c>
      <c r="G4767" s="104">
        <f t="shared" si="599"/>
        <v>4757</v>
      </c>
      <c r="H4767" s="104">
        <f t="shared" ca="1" si="593"/>
        <v>98.951914003782036</v>
      </c>
    </row>
    <row r="4768" spans="1:8">
      <c r="A4768" s="104">
        <f t="shared" si="598"/>
        <v>4758</v>
      </c>
      <c r="B4768" s="104">
        <f t="shared" ca="1" si="594"/>
        <v>8.6184401355327206E-2</v>
      </c>
      <c r="C4768" s="104">
        <f t="shared" ca="1" si="595"/>
        <v>9.61844013553272E-5</v>
      </c>
      <c r="D4768" s="104">
        <f t="shared" ca="1" si="596"/>
        <v>99.989560013415655</v>
      </c>
      <c r="E4768" s="104">
        <f t="shared" ca="1" si="597"/>
        <v>4.5947301994036529</v>
      </c>
      <c r="F4768" s="104">
        <f t="shared" ca="1" si="592"/>
        <v>98.961432092131957</v>
      </c>
      <c r="G4768" s="104">
        <f t="shared" si="599"/>
        <v>4758</v>
      </c>
      <c r="H4768" s="104">
        <f t="shared" ca="1" si="593"/>
        <v>98.961432092131957</v>
      </c>
    </row>
    <row r="4769" spans="1:8">
      <c r="A4769" s="104">
        <f t="shared" si="598"/>
        <v>4759</v>
      </c>
      <c r="B4769" s="104">
        <f t="shared" ca="1" si="594"/>
        <v>0.97231822932834544</v>
      </c>
      <c r="C4769" s="104">
        <f t="shared" ca="1" si="595"/>
        <v>9.8231822932834541E-4</v>
      </c>
      <c r="D4769" s="104">
        <f t="shared" ca="1" si="596"/>
        <v>99.990542331644988</v>
      </c>
      <c r="E4769" s="104">
        <f t="shared" ca="1" si="597"/>
        <v>4.5957125176329816</v>
      </c>
      <c r="F4769" s="104">
        <f t="shared" ca="1" si="592"/>
        <v>99.058691472887006</v>
      </c>
      <c r="G4769" s="104">
        <f t="shared" si="599"/>
        <v>4759</v>
      </c>
      <c r="H4769" s="104">
        <f t="shared" ca="1" si="593"/>
        <v>99.058691472887006</v>
      </c>
    </row>
    <row r="4770" spans="1:8">
      <c r="A4770" s="104">
        <f t="shared" si="598"/>
        <v>4760</v>
      </c>
      <c r="B4770" s="104">
        <f t="shared" ca="1" si="594"/>
        <v>2.5432170371457685</v>
      </c>
      <c r="C4770" s="104">
        <f t="shared" ca="1" si="595"/>
        <v>2.5532170371457687E-3</v>
      </c>
      <c r="D4770" s="104">
        <f t="shared" ca="1" si="596"/>
        <v>99.993095548682135</v>
      </c>
      <c r="E4770" s="104">
        <f t="shared" ca="1" si="597"/>
        <v>4.598265734670127</v>
      </c>
      <c r="F4770" s="104">
        <f t="shared" ca="1" si="592"/>
        <v>99.311932964306436</v>
      </c>
      <c r="G4770" s="104">
        <f t="shared" si="599"/>
        <v>4760</v>
      </c>
      <c r="H4770" s="104">
        <f t="shared" ca="1" si="593"/>
        <v>99.311932964306436</v>
      </c>
    </row>
    <row r="4771" spans="1:8">
      <c r="A4771" s="104">
        <f t="shared" si="598"/>
        <v>4761</v>
      </c>
      <c r="B4771" s="104">
        <f t="shared" ca="1" si="594"/>
        <v>-0.18194774587888957</v>
      </c>
      <c r="C4771" s="104">
        <f t="shared" ca="1" si="595"/>
        <v>-1.7194774587888956E-4</v>
      </c>
      <c r="D4771" s="104">
        <f t="shared" ca="1" si="596"/>
        <v>99.992923600936251</v>
      </c>
      <c r="E4771" s="104">
        <f t="shared" ca="1" si="597"/>
        <v>4.598093786924248</v>
      </c>
      <c r="F4771" s="104">
        <f t="shared" ca="1" si="592"/>
        <v>99.294857969339859</v>
      </c>
      <c r="G4771" s="104">
        <f t="shared" si="599"/>
        <v>4761</v>
      </c>
      <c r="H4771" s="104">
        <f t="shared" ca="1" si="593"/>
        <v>99.294857969339859</v>
      </c>
    </row>
    <row r="4772" spans="1:8">
      <c r="A4772" s="104">
        <f t="shared" si="598"/>
        <v>4762</v>
      </c>
      <c r="B4772" s="104">
        <f t="shared" ca="1" si="594"/>
        <v>0.52482427628702366</v>
      </c>
      <c r="C4772" s="104">
        <f t="shared" ca="1" si="595"/>
        <v>5.3482427628702368E-4</v>
      </c>
      <c r="D4772" s="104">
        <f t="shared" ca="1" si="596"/>
        <v>99.993458425212538</v>
      </c>
      <c r="E4772" s="104">
        <f t="shared" ca="1" si="597"/>
        <v>4.5986286112005352</v>
      </c>
      <c r="F4772" s="104">
        <f t="shared" ca="1" si="592"/>
        <v>99.34797747342634</v>
      </c>
      <c r="G4772" s="104">
        <f t="shared" si="599"/>
        <v>4762</v>
      </c>
      <c r="H4772" s="104">
        <f t="shared" ca="1" si="593"/>
        <v>99.34797747342634</v>
      </c>
    </row>
    <row r="4773" spans="1:8">
      <c r="A4773" s="104">
        <f t="shared" si="598"/>
        <v>4763</v>
      </c>
      <c r="B4773" s="104">
        <f t="shared" ca="1" si="594"/>
        <v>0.16918248705734062</v>
      </c>
      <c r="C4773" s="104">
        <f t="shared" ca="1" si="595"/>
        <v>1.7918248705734062E-4</v>
      </c>
      <c r="D4773" s="104">
        <f t="shared" ca="1" si="596"/>
        <v>99.993637607699597</v>
      </c>
      <c r="E4773" s="104">
        <f t="shared" ca="1" si="597"/>
        <v>4.5988077936875928</v>
      </c>
      <c r="F4773" s="104">
        <f t="shared" ca="1" si="592"/>
        <v>99.365780486060586</v>
      </c>
      <c r="G4773" s="104">
        <f t="shared" si="599"/>
        <v>4763</v>
      </c>
      <c r="H4773" s="104">
        <f t="shared" ca="1" si="593"/>
        <v>99.365780486060586</v>
      </c>
    </row>
    <row r="4774" spans="1:8">
      <c r="A4774" s="104">
        <f t="shared" si="598"/>
        <v>4764</v>
      </c>
      <c r="B4774" s="104">
        <f t="shared" ca="1" si="594"/>
        <v>1.1550162095954932</v>
      </c>
      <c r="C4774" s="104">
        <f t="shared" ca="1" si="595"/>
        <v>1.1650162095954934E-3</v>
      </c>
      <c r="D4774" s="104">
        <f t="shared" ca="1" si="596"/>
        <v>99.994802623909194</v>
      </c>
      <c r="E4774" s="104">
        <f t="shared" ca="1" si="597"/>
        <v>4.5999728098971886</v>
      </c>
      <c r="F4774" s="104">
        <f t="shared" ca="1" si="592"/>
        <v>99.481610689937511</v>
      </c>
      <c r="G4774" s="104">
        <f t="shared" si="599"/>
        <v>4764</v>
      </c>
      <c r="H4774" s="104">
        <f t="shared" ca="1" si="593"/>
        <v>99.481610689937511</v>
      </c>
    </row>
    <row r="4775" spans="1:8">
      <c r="A4775" s="104">
        <f t="shared" si="598"/>
        <v>4765</v>
      </c>
      <c r="B4775" s="104">
        <f t="shared" ca="1" si="594"/>
        <v>-0.89897597778743266</v>
      </c>
      <c r="C4775" s="104">
        <f t="shared" ca="1" si="595"/>
        <v>-8.8897597778743269E-4</v>
      </c>
      <c r="D4775" s="104">
        <f t="shared" ca="1" si="596"/>
        <v>99.993913647931407</v>
      </c>
      <c r="E4775" s="104">
        <f t="shared" ca="1" si="597"/>
        <v>4.5990838339194013</v>
      </c>
      <c r="F4775" s="104">
        <f t="shared" ca="1" si="592"/>
        <v>99.393213225235428</v>
      </c>
      <c r="G4775" s="104">
        <f t="shared" si="599"/>
        <v>4765</v>
      </c>
      <c r="H4775" s="104">
        <f t="shared" ca="1" si="593"/>
        <v>99.393213225235428</v>
      </c>
    </row>
    <row r="4776" spans="1:8">
      <c r="A4776" s="104">
        <f t="shared" si="598"/>
        <v>4766</v>
      </c>
      <c r="B4776" s="104">
        <f t="shared" ca="1" si="594"/>
        <v>-0.73085415839746481</v>
      </c>
      <c r="C4776" s="104">
        <f t="shared" ca="1" si="595"/>
        <v>-7.2085415839746479E-4</v>
      </c>
      <c r="D4776" s="104">
        <f t="shared" ca="1" si="596"/>
        <v>99.993192793773005</v>
      </c>
      <c r="E4776" s="104">
        <f t="shared" ca="1" si="597"/>
        <v>4.5983629797610037</v>
      </c>
      <c r="F4776" s="104">
        <f t="shared" ca="1" si="592"/>
        <v>99.321591031844918</v>
      </c>
      <c r="G4776" s="104">
        <f t="shared" si="599"/>
        <v>4766</v>
      </c>
      <c r="H4776" s="104">
        <f t="shared" ca="1" si="593"/>
        <v>99.321591031844918</v>
      </c>
    </row>
    <row r="4777" spans="1:8">
      <c r="A4777" s="104">
        <f t="shared" si="598"/>
        <v>4767</v>
      </c>
      <c r="B4777" s="104">
        <f t="shared" ca="1" si="594"/>
        <v>-0.34512657620785003</v>
      </c>
      <c r="C4777" s="104">
        <f t="shared" ca="1" si="595"/>
        <v>-3.3512657620785003E-4</v>
      </c>
      <c r="D4777" s="104">
        <f t="shared" ca="1" si="596"/>
        <v>99.992857667196802</v>
      </c>
      <c r="E4777" s="104">
        <f t="shared" ca="1" si="597"/>
        <v>4.5980278531847958</v>
      </c>
      <c r="F4777" s="104">
        <f t="shared" ca="1" si="592"/>
        <v>99.288311303870998</v>
      </c>
      <c r="G4777" s="104">
        <f t="shared" si="599"/>
        <v>4767</v>
      </c>
      <c r="H4777" s="104">
        <f t="shared" ca="1" si="593"/>
        <v>99.288311303870998</v>
      </c>
    </row>
    <row r="4778" spans="1:8">
      <c r="A4778" s="104">
        <f t="shared" si="598"/>
        <v>4768</v>
      </c>
      <c r="B4778" s="104">
        <f t="shared" ca="1" si="594"/>
        <v>2.0010328918358926</v>
      </c>
      <c r="C4778" s="104">
        <f t="shared" ca="1" si="595"/>
        <v>2.0110328918358927E-3</v>
      </c>
      <c r="D4778" s="104">
        <f t="shared" ca="1" si="596"/>
        <v>99.994868700088631</v>
      </c>
      <c r="E4778" s="104">
        <f t="shared" ca="1" si="597"/>
        <v>4.6000388860766313</v>
      </c>
      <c r="F4778" s="104">
        <f t="shared" ca="1" si="592"/>
        <v>99.488184271872896</v>
      </c>
      <c r="G4778" s="104">
        <f t="shared" si="599"/>
        <v>4768</v>
      </c>
      <c r="H4778" s="104">
        <f t="shared" ca="1" si="593"/>
        <v>99.488184271872896</v>
      </c>
    </row>
    <row r="4779" spans="1:8">
      <c r="A4779" s="104">
        <f t="shared" si="598"/>
        <v>4769</v>
      </c>
      <c r="B4779" s="104">
        <f t="shared" ca="1" si="594"/>
        <v>-2.6417231568280276E-2</v>
      </c>
      <c r="C4779" s="104">
        <f t="shared" ca="1" si="595"/>
        <v>-1.6417231568280273E-5</v>
      </c>
      <c r="D4779" s="104">
        <f t="shared" ca="1" si="596"/>
        <v>99.994852282857067</v>
      </c>
      <c r="E4779" s="104">
        <f t="shared" ca="1" si="597"/>
        <v>4.6000224688450633</v>
      </c>
      <c r="F4779" s="104">
        <f t="shared" ca="1" si="592"/>
        <v>99.486550964720664</v>
      </c>
      <c r="G4779" s="104">
        <f t="shared" si="599"/>
        <v>4769</v>
      </c>
      <c r="H4779" s="104">
        <f t="shared" ca="1" si="593"/>
        <v>99.486550964720664</v>
      </c>
    </row>
    <row r="4780" spans="1:8">
      <c r="A4780" s="104">
        <f t="shared" si="598"/>
        <v>4770</v>
      </c>
      <c r="B4780" s="104">
        <f t="shared" ca="1" si="594"/>
        <v>0.9567578291659673</v>
      </c>
      <c r="C4780" s="104">
        <f t="shared" ca="1" si="595"/>
        <v>9.6675782916596739E-4</v>
      </c>
      <c r="D4780" s="104">
        <f t="shared" ca="1" si="596"/>
        <v>99.995819040686229</v>
      </c>
      <c r="E4780" s="104">
        <f t="shared" ca="1" si="597"/>
        <v>4.6009892266742289</v>
      </c>
      <c r="F4780" s="104">
        <f t="shared" ca="1" si="592"/>
        <v>99.582776872842956</v>
      </c>
      <c r="G4780" s="104">
        <f t="shared" si="599"/>
        <v>4770</v>
      </c>
      <c r="H4780" s="104">
        <f t="shared" ca="1" si="593"/>
        <v>99.582776872842956</v>
      </c>
    </row>
    <row r="4781" spans="1:8">
      <c r="A4781" s="104">
        <f t="shared" si="598"/>
        <v>4771</v>
      </c>
      <c r="B4781" s="104">
        <f t="shared" ca="1" si="594"/>
        <v>-1.7154601508635587</v>
      </c>
      <c r="C4781" s="104">
        <f t="shared" ca="1" si="595"/>
        <v>-1.7054601508635588E-3</v>
      </c>
      <c r="D4781" s="104">
        <f t="shared" ca="1" si="596"/>
        <v>99.99411358053537</v>
      </c>
      <c r="E4781" s="104">
        <f t="shared" ca="1" si="597"/>
        <v>4.5992837665233655</v>
      </c>
      <c r="F4781" s="104">
        <f t="shared" ca="1" si="592"/>
        <v>99.413087155829061</v>
      </c>
      <c r="G4781" s="104">
        <f t="shared" si="599"/>
        <v>4771</v>
      </c>
      <c r="H4781" s="104">
        <f t="shared" ca="1" si="593"/>
        <v>99.413087155829061</v>
      </c>
    </row>
    <row r="4782" spans="1:8">
      <c r="A4782" s="104">
        <f t="shared" si="598"/>
        <v>4772</v>
      </c>
      <c r="B4782" s="104">
        <f t="shared" ca="1" si="594"/>
        <v>-0.36055622970297163</v>
      </c>
      <c r="C4782" s="104">
        <f t="shared" ca="1" si="595"/>
        <v>-3.5055622970297162E-4</v>
      </c>
      <c r="D4782" s="104">
        <f t="shared" ca="1" si="596"/>
        <v>99.993763024305665</v>
      </c>
      <c r="E4782" s="104">
        <f t="shared" ca="1" si="597"/>
        <v>4.5989332102936622</v>
      </c>
      <c r="F4782" s="104">
        <f t="shared" ca="1" si="592"/>
        <v>99.378243386519571</v>
      </c>
      <c r="G4782" s="104">
        <f t="shared" si="599"/>
        <v>4772</v>
      </c>
      <c r="H4782" s="104">
        <f t="shared" ca="1" si="593"/>
        <v>99.378243386519571</v>
      </c>
    </row>
    <row r="4783" spans="1:8">
      <c r="A4783" s="104">
        <f t="shared" si="598"/>
        <v>4773</v>
      </c>
      <c r="B4783" s="104">
        <f t="shared" ca="1" si="594"/>
        <v>-0.72213109412876264</v>
      </c>
      <c r="C4783" s="104">
        <f t="shared" ca="1" si="595"/>
        <v>-7.1213109412876258E-4</v>
      </c>
      <c r="D4783" s="104">
        <f t="shared" ca="1" si="596"/>
        <v>99.993050893211532</v>
      </c>
      <c r="E4783" s="104">
        <f t="shared" ca="1" si="597"/>
        <v>4.5982210791995337</v>
      </c>
      <c r="F4783" s="104">
        <f t="shared" ca="1" si="592"/>
        <v>99.307498242222422</v>
      </c>
      <c r="G4783" s="104">
        <f t="shared" si="599"/>
        <v>4773</v>
      </c>
      <c r="H4783" s="104">
        <f t="shared" ca="1" si="593"/>
        <v>99.307498242222422</v>
      </c>
    </row>
    <row r="4784" spans="1:8">
      <c r="A4784" s="104">
        <f t="shared" si="598"/>
        <v>4774</v>
      </c>
      <c r="B4784" s="104">
        <f t="shared" ca="1" si="594"/>
        <v>-1.6417583149969435</v>
      </c>
      <c r="C4784" s="104">
        <f t="shared" ca="1" si="595"/>
        <v>-1.6317583149969435E-3</v>
      </c>
      <c r="D4784" s="104">
        <f t="shared" ca="1" si="596"/>
        <v>99.991419134896532</v>
      </c>
      <c r="E4784" s="104">
        <f t="shared" ca="1" si="597"/>
        <v>4.5965893208845365</v>
      </c>
      <c r="F4784" s="104">
        <f t="shared" ca="1" si="592"/>
        <v>99.145584544162091</v>
      </c>
      <c r="G4784" s="104">
        <f t="shared" si="599"/>
        <v>4774</v>
      </c>
      <c r="H4784" s="104">
        <f t="shared" ca="1" si="593"/>
        <v>99.145584544162091</v>
      </c>
    </row>
    <row r="4785" spans="1:8">
      <c r="A4785" s="104">
        <f t="shared" si="598"/>
        <v>4775</v>
      </c>
      <c r="B4785" s="104">
        <f t="shared" ca="1" si="594"/>
        <v>0.9443131204673616</v>
      </c>
      <c r="C4785" s="104">
        <f t="shared" ca="1" si="595"/>
        <v>9.543131204673616E-4</v>
      </c>
      <c r="D4785" s="104">
        <f t="shared" ca="1" si="596"/>
        <v>99.992373448017005</v>
      </c>
      <c r="E4785" s="104">
        <f t="shared" ca="1" si="597"/>
        <v>4.597543634005004</v>
      </c>
      <c r="F4785" s="104">
        <f t="shared" ca="1" si="592"/>
        <v>99.240245637306501</v>
      </c>
      <c r="G4785" s="104">
        <f t="shared" si="599"/>
        <v>4775</v>
      </c>
      <c r="H4785" s="104">
        <f t="shared" ca="1" si="593"/>
        <v>99.240245637306501</v>
      </c>
    </row>
    <row r="4786" spans="1:8">
      <c r="A4786" s="104">
        <f t="shared" si="598"/>
        <v>4776</v>
      </c>
      <c r="B4786" s="104">
        <f t="shared" ca="1" si="594"/>
        <v>-0.40451942790368034</v>
      </c>
      <c r="C4786" s="104">
        <f t="shared" ca="1" si="595"/>
        <v>-3.9451942790368034E-4</v>
      </c>
      <c r="D4786" s="104">
        <f t="shared" ca="1" si="596"/>
        <v>99.991978928589106</v>
      </c>
      <c r="E4786" s="104">
        <f t="shared" ca="1" si="597"/>
        <v>4.5971491145771006</v>
      </c>
      <c r="F4786" s="104">
        <f t="shared" ca="1" si="592"/>
        <v>99.201101154509885</v>
      </c>
      <c r="G4786" s="104">
        <f t="shared" si="599"/>
        <v>4776</v>
      </c>
      <c r="H4786" s="104">
        <f t="shared" ca="1" si="593"/>
        <v>99.201101154509885</v>
      </c>
    </row>
    <row r="4787" spans="1:8">
      <c r="A4787" s="104">
        <f t="shared" si="598"/>
        <v>4777</v>
      </c>
      <c r="B4787" s="104">
        <f t="shared" ca="1" si="594"/>
        <v>1.3178160206383835</v>
      </c>
      <c r="C4787" s="104">
        <f t="shared" ca="1" si="595"/>
        <v>1.3278160206383837E-3</v>
      </c>
      <c r="D4787" s="104">
        <f t="shared" ca="1" si="596"/>
        <v>99.99330674460974</v>
      </c>
      <c r="E4787" s="104">
        <f t="shared" ca="1" si="597"/>
        <v>4.5984769305977391</v>
      </c>
      <c r="F4787" s="104">
        <f t="shared" ca="1" si="592"/>
        <v>99.332909455108535</v>
      </c>
      <c r="G4787" s="104">
        <f t="shared" si="599"/>
        <v>4777</v>
      </c>
      <c r="H4787" s="104">
        <f t="shared" ca="1" si="593"/>
        <v>99.332909455108535</v>
      </c>
    </row>
    <row r="4788" spans="1:8">
      <c r="A4788" s="104">
        <f t="shared" si="598"/>
        <v>4778</v>
      </c>
      <c r="B4788" s="104">
        <f t="shared" ca="1" si="594"/>
        <v>0.99750521816974813</v>
      </c>
      <c r="C4788" s="104">
        <f t="shared" ca="1" si="595"/>
        <v>1.0075052181697482E-3</v>
      </c>
      <c r="D4788" s="104">
        <f t="shared" ca="1" si="596"/>
        <v>99.994314249827909</v>
      </c>
      <c r="E4788" s="104">
        <f t="shared" ca="1" si="597"/>
        <v>4.599484435815909</v>
      </c>
      <c r="F4788" s="104">
        <f t="shared" ca="1" si="592"/>
        <v>99.433038311423388</v>
      </c>
      <c r="G4788" s="104">
        <f t="shared" si="599"/>
        <v>4778</v>
      </c>
      <c r="H4788" s="104">
        <f t="shared" ca="1" si="593"/>
        <v>99.433038311423388</v>
      </c>
    </row>
    <row r="4789" spans="1:8">
      <c r="A4789" s="104">
        <f t="shared" si="598"/>
        <v>4779</v>
      </c>
      <c r="B4789" s="104">
        <f t="shared" ca="1" si="594"/>
        <v>-0.57944162674561395</v>
      </c>
      <c r="C4789" s="104">
        <f t="shared" ca="1" si="595"/>
        <v>-5.6944162674561392E-4</v>
      </c>
      <c r="D4789" s="104">
        <f t="shared" ca="1" si="596"/>
        <v>99.993744808201157</v>
      </c>
      <c r="E4789" s="104">
        <f t="shared" ca="1" si="597"/>
        <v>4.5989149941891636</v>
      </c>
      <c r="F4789" s="104">
        <f t="shared" ca="1" si="592"/>
        <v>99.376433118541229</v>
      </c>
      <c r="G4789" s="104">
        <f t="shared" si="599"/>
        <v>4779</v>
      </c>
      <c r="H4789" s="104">
        <f t="shared" ca="1" si="593"/>
        <v>99.376433118541229</v>
      </c>
    </row>
    <row r="4790" spans="1:8">
      <c r="A4790" s="104">
        <f t="shared" si="598"/>
        <v>4780</v>
      </c>
      <c r="B4790" s="104">
        <f t="shared" ca="1" si="594"/>
        <v>-1.2567485056296128</v>
      </c>
      <c r="C4790" s="104">
        <f t="shared" ca="1" si="595"/>
        <v>-1.2467485056296128E-3</v>
      </c>
      <c r="D4790" s="104">
        <f t="shared" ca="1" si="596"/>
        <v>99.992498059695521</v>
      </c>
      <c r="E4790" s="104">
        <f t="shared" ca="1" si="597"/>
        <v>4.5976682456835336</v>
      </c>
      <c r="F4790" s="104">
        <f t="shared" ca="1" si="592"/>
        <v>99.252612901429828</v>
      </c>
      <c r="G4790" s="104">
        <f t="shared" si="599"/>
        <v>4780</v>
      </c>
      <c r="H4790" s="104">
        <f t="shared" ca="1" si="593"/>
        <v>99.252612901429828</v>
      </c>
    </row>
    <row r="4791" spans="1:8">
      <c r="A4791" s="104">
        <f t="shared" si="598"/>
        <v>4781</v>
      </c>
      <c r="B4791" s="104">
        <f t="shared" ca="1" si="594"/>
        <v>-3.4660755224922113</v>
      </c>
      <c r="C4791" s="104">
        <f t="shared" ca="1" si="595"/>
        <v>-3.4560755224922112E-3</v>
      </c>
      <c r="D4791" s="104">
        <f t="shared" ca="1" si="596"/>
        <v>99.989041984173028</v>
      </c>
      <c r="E4791" s="104">
        <f t="shared" ca="1" si="597"/>
        <v>4.5942121701610414</v>
      </c>
      <c r="F4791" s="104">
        <f t="shared" ca="1" si="592"/>
        <v>98.910180452487694</v>
      </c>
      <c r="G4791" s="104">
        <f t="shared" si="599"/>
        <v>4781</v>
      </c>
      <c r="H4791" s="104">
        <f t="shared" ca="1" si="593"/>
        <v>98.910180452487694</v>
      </c>
    </row>
    <row r="4792" spans="1:8">
      <c r="A4792" s="104">
        <f t="shared" si="598"/>
        <v>4782</v>
      </c>
      <c r="B4792" s="104">
        <f t="shared" ca="1" si="594"/>
        <v>-0.54337823698368393</v>
      </c>
      <c r="C4792" s="104">
        <f t="shared" ca="1" si="595"/>
        <v>-5.3337823698368391E-4</v>
      </c>
      <c r="D4792" s="104">
        <f t="shared" ca="1" si="596"/>
        <v>99.988508605936048</v>
      </c>
      <c r="E4792" s="104">
        <f t="shared" ca="1" si="597"/>
        <v>4.5936787919240576</v>
      </c>
      <c r="F4792" s="104">
        <f t="shared" ca="1" si="592"/>
        <v>98.857437981911573</v>
      </c>
      <c r="G4792" s="104">
        <f t="shared" si="599"/>
        <v>4782</v>
      </c>
      <c r="H4792" s="104">
        <f t="shared" ca="1" si="593"/>
        <v>98.857437981911573</v>
      </c>
    </row>
    <row r="4793" spans="1:8">
      <c r="A4793" s="104">
        <f t="shared" si="598"/>
        <v>4783</v>
      </c>
      <c r="B4793" s="104">
        <f t="shared" ca="1" si="594"/>
        <v>0.58553444859606008</v>
      </c>
      <c r="C4793" s="104">
        <f t="shared" ca="1" si="595"/>
        <v>5.9553444859606014E-4</v>
      </c>
      <c r="D4793" s="104">
        <f t="shared" ca="1" si="596"/>
        <v>99.98910414038464</v>
      </c>
      <c r="E4793" s="104">
        <f t="shared" ca="1" si="597"/>
        <v>4.5942743263726538</v>
      </c>
      <c r="F4793" s="104">
        <f t="shared" ca="1" si="592"/>
        <v>98.916328525662991</v>
      </c>
      <c r="G4793" s="104">
        <f t="shared" si="599"/>
        <v>4783</v>
      </c>
      <c r="H4793" s="104">
        <f t="shared" ca="1" si="593"/>
        <v>98.916328525662991</v>
      </c>
    </row>
    <row r="4794" spans="1:8">
      <c r="A4794" s="104">
        <f t="shared" si="598"/>
        <v>4784</v>
      </c>
      <c r="B4794" s="104">
        <f t="shared" ca="1" si="594"/>
        <v>1.2770178501237535</v>
      </c>
      <c r="C4794" s="104">
        <f t="shared" ca="1" si="595"/>
        <v>1.2870178501237536E-3</v>
      </c>
      <c r="D4794" s="104">
        <f t="shared" ca="1" si="596"/>
        <v>99.990391158234758</v>
      </c>
      <c r="E4794" s="104">
        <f t="shared" ca="1" si="597"/>
        <v>4.5955613442227774</v>
      </c>
      <c r="F4794" s="104">
        <f t="shared" ca="1" si="592"/>
        <v>99.043717564543599</v>
      </c>
      <c r="G4794" s="104">
        <f t="shared" si="599"/>
        <v>4784</v>
      </c>
      <c r="H4794" s="104">
        <f t="shared" ca="1" si="593"/>
        <v>99.043717564543599</v>
      </c>
    </row>
    <row r="4795" spans="1:8">
      <c r="A4795" s="104">
        <f t="shared" si="598"/>
        <v>4785</v>
      </c>
      <c r="B4795" s="104">
        <f t="shared" ca="1" si="594"/>
        <v>-0.59167097092509313</v>
      </c>
      <c r="C4795" s="104">
        <f t="shared" ca="1" si="595"/>
        <v>-5.816709709250931E-4</v>
      </c>
      <c r="D4795" s="104">
        <f t="shared" ca="1" si="596"/>
        <v>99.989809487263827</v>
      </c>
      <c r="E4795" s="104">
        <f t="shared" ca="1" si="597"/>
        <v>4.594979673251852</v>
      </c>
      <c r="F4795" s="104">
        <f t="shared" ca="1" si="592"/>
        <v>98.986123461216636</v>
      </c>
      <c r="G4795" s="104">
        <f t="shared" si="599"/>
        <v>4785</v>
      </c>
      <c r="H4795" s="104">
        <f t="shared" ca="1" si="593"/>
        <v>98.986123461216636</v>
      </c>
    </row>
    <row r="4796" spans="1:8">
      <c r="A4796" s="104">
        <f t="shared" si="598"/>
        <v>4786</v>
      </c>
      <c r="B4796" s="104">
        <f t="shared" ca="1" si="594"/>
        <v>-0.83989793934347512</v>
      </c>
      <c r="C4796" s="104">
        <f t="shared" ca="1" si="595"/>
        <v>-8.2989793934347509E-4</v>
      </c>
      <c r="D4796" s="104">
        <f t="shared" ca="1" si="596"/>
        <v>99.988979589324487</v>
      </c>
      <c r="E4796" s="104">
        <f t="shared" ca="1" si="597"/>
        <v>4.5941497753125082</v>
      </c>
      <c r="F4796" s="104">
        <f t="shared" ca="1" si="592"/>
        <v>98.90400915929041</v>
      </c>
      <c r="G4796" s="104">
        <f t="shared" si="599"/>
        <v>4786</v>
      </c>
      <c r="H4796" s="104">
        <f t="shared" ca="1" si="593"/>
        <v>98.90400915929041</v>
      </c>
    </row>
    <row r="4797" spans="1:8">
      <c r="A4797" s="104">
        <f t="shared" si="598"/>
        <v>4787</v>
      </c>
      <c r="B4797" s="104">
        <f t="shared" ca="1" si="594"/>
        <v>0.48567541413307536</v>
      </c>
      <c r="C4797" s="104">
        <f t="shared" ca="1" si="595"/>
        <v>4.9567541413307538E-4</v>
      </c>
      <c r="D4797" s="104">
        <f t="shared" ca="1" si="596"/>
        <v>99.989475264738616</v>
      </c>
      <c r="E4797" s="104">
        <f t="shared" ca="1" si="597"/>
        <v>4.5946454507266417</v>
      </c>
      <c r="F4797" s="104">
        <f t="shared" ca="1" si="592"/>
        <v>98.953045597064204</v>
      </c>
      <c r="G4797" s="104">
        <f t="shared" si="599"/>
        <v>4787</v>
      </c>
      <c r="H4797" s="104">
        <f t="shared" ca="1" si="593"/>
        <v>98.953045597064204</v>
      </c>
    </row>
    <row r="4798" spans="1:8">
      <c r="A4798" s="104">
        <f t="shared" si="598"/>
        <v>4788</v>
      </c>
      <c r="B4798" s="104">
        <f t="shared" ca="1" si="594"/>
        <v>1.5873515587767062</v>
      </c>
      <c r="C4798" s="104">
        <f t="shared" ca="1" si="595"/>
        <v>1.5973515587767062E-3</v>
      </c>
      <c r="D4798" s="104">
        <f t="shared" ca="1" si="596"/>
        <v>99.991072616297387</v>
      </c>
      <c r="E4798" s="104">
        <f t="shared" ca="1" si="597"/>
        <v>4.5962428022854187</v>
      </c>
      <c r="F4798" s="104">
        <f t="shared" ca="1" si="592"/>
        <v>99.111234706869595</v>
      </c>
      <c r="G4798" s="104">
        <f t="shared" si="599"/>
        <v>4788</v>
      </c>
      <c r="H4798" s="104">
        <f t="shared" ca="1" si="593"/>
        <v>99.111234706869595</v>
      </c>
    </row>
    <row r="4799" spans="1:8">
      <c r="A4799" s="104">
        <f t="shared" si="598"/>
        <v>4789</v>
      </c>
      <c r="B4799" s="104">
        <f t="shared" ca="1" si="594"/>
        <v>-0.92094478571889571</v>
      </c>
      <c r="C4799" s="104">
        <f t="shared" ca="1" si="595"/>
        <v>-9.1094478571889567E-4</v>
      </c>
      <c r="D4799" s="104">
        <f t="shared" ca="1" si="596"/>
        <v>99.990161671511672</v>
      </c>
      <c r="E4799" s="104">
        <f t="shared" ca="1" si="597"/>
        <v>4.5953318574996995</v>
      </c>
      <c r="F4799" s="104">
        <f t="shared" ca="1" si="592"/>
        <v>99.020990954185677</v>
      </c>
      <c r="G4799" s="104">
        <f t="shared" si="599"/>
        <v>4789</v>
      </c>
      <c r="H4799" s="104">
        <f t="shared" ca="1" si="593"/>
        <v>99.020990954185677</v>
      </c>
    </row>
    <row r="4800" spans="1:8">
      <c r="A4800" s="104">
        <f t="shared" si="598"/>
        <v>4790</v>
      </c>
      <c r="B4800" s="104">
        <f t="shared" ca="1" si="594"/>
        <v>-0.28920637429471252</v>
      </c>
      <c r="C4800" s="104">
        <f t="shared" ca="1" si="595"/>
        <v>-2.7920637429471252E-4</v>
      </c>
      <c r="D4800" s="104">
        <f t="shared" ca="1" si="596"/>
        <v>99.98988246513737</v>
      </c>
      <c r="E4800" s="104">
        <f t="shared" ca="1" si="597"/>
        <v>4.5950526511254051</v>
      </c>
      <c r="F4800" s="104">
        <f t="shared" ca="1" si="592"/>
        <v>98.993347521613174</v>
      </c>
      <c r="G4800" s="104">
        <f t="shared" si="599"/>
        <v>4790</v>
      </c>
      <c r="H4800" s="104">
        <f t="shared" ca="1" si="593"/>
        <v>98.993347521613174</v>
      </c>
    </row>
    <row r="4801" spans="1:8">
      <c r="A4801" s="104">
        <f t="shared" si="598"/>
        <v>4791</v>
      </c>
      <c r="B4801" s="104">
        <f t="shared" ca="1" si="594"/>
        <v>-1.0349467903544642</v>
      </c>
      <c r="C4801" s="104">
        <f t="shared" ca="1" si="595"/>
        <v>-1.0249467903544643E-3</v>
      </c>
      <c r="D4801" s="104">
        <f t="shared" ca="1" si="596"/>
        <v>99.988857518347018</v>
      </c>
      <c r="E4801" s="104">
        <f t="shared" ca="1" si="597"/>
        <v>4.5940277043350504</v>
      </c>
      <c r="F4801" s="104">
        <f t="shared" ca="1" si="592"/>
        <v>98.891936587088182</v>
      </c>
      <c r="G4801" s="104">
        <f t="shared" si="599"/>
        <v>4791</v>
      </c>
      <c r="H4801" s="104">
        <f t="shared" ca="1" si="593"/>
        <v>98.891936587088182</v>
      </c>
    </row>
    <row r="4802" spans="1:8">
      <c r="A4802" s="104">
        <f t="shared" si="598"/>
        <v>4792</v>
      </c>
      <c r="B4802" s="104">
        <f t="shared" ca="1" si="594"/>
        <v>-1.0077288641339925</v>
      </c>
      <c r="C4802" s="104">
        <f t="shared" ca="1" si="595"/>
        <v>-9.9772886413399247E-4</v>
      </c>
      <c r="D4802" s="104">
        <f t="shared" ca="1" si="596"/>
        <v>99.987859789482883</v>
      </c>
      <c r="E4802" s="104">
        <f t="shared" ca="1" si="597"/>
        <v>4.5930299754709161</v>
      </c>
      <c r="F4802" s="104">
        <f t="shared" ca="1" si="592"/>
        <v>98.793318452785556</v>
      </c>
      <c r="G4802" s="104">
        <f t="shared" si="599"/>
        <v>4792</v>
      </c>
      <c r="H4802" s="104">
        <f t="shared" ca="1" si="593"/>
        <v>98.793318452785556</v>
      </c>
    </row>
    <row r="4803" spans="1:8">
      <c r="A4803" s="104">
        <f t="shared" si="598"/>
        <v>4793</v>
      </c>
      <c r="B4803" s="104">
        <f t="shared" ca="1" si="594"/>
        <v>-1.8033131364369108</v>
      </c>
      <c r="C4803" s="104">
        <f t="shared" ca="1" si="595"/>
        <v>-1.7933131364369108E-3</v>
      </c>
      <c r="D4803" s="104">
        <f t="shared" ca="1" si="596"/>
        <v>99.986066476346451</v>
      </c>
      <c r="E4803" s="104">
        <f t="shared" ca="1" si="597"/>
        <v>4.5912366623344791</v>
      </c>
      <c r="F4803" s="104">
        <f t="shared" ca="1" si="592"/>
        <v>98.616309860366883</v>
      </c>
      <c r="G4803" s="104">
        <f t="shared" si="599"/>
        <v>4793</v>
      </c>
      <c r="H4803" s="104">
        <f t="shared" ca="1" si="593"/>
        <v>98.616309860366883</v>
      </c>
    </row>
    <row r="4804" spans="1:8">
      <c r="A4804" s="104">
        <f t="shared" si="598"/>
        <v>4794</v>
      </c>
      <c r="B4804" s="104">
        <f t="shared" ca="1" si="594"/>
        <v>1.2093544694315841</v>
      </c>
      <c r="C4804" s="104">
        <f t="shared" ca="1" si="595"/>
        <v>1.2193544694315841E-3</v>
      </c>
      <c r="D4804" s="104">
        <f t="shared" ca="1" si="596"/>
        <v>99.987285830815878</v>
      </c>
      <c r="E4804" s="104">
        <f t="shared" ca="1" si="597"/>
        <v>4.5924560168039106</v>
      </c>
      <c r="F4804" s="104">
        <f t="shared" ca="1" si="592"/>
        <v>98.736631440974406</v>
      </c>
      <c r="G4804" s="104">
        <f t="shared" si="599"/>
        <v>4794</v>
      </c>
      <c r="H4804" s="104">
        <f t="shared" ca="1" si="593"/>
        <v>98.736631440974406</v>
      </c>
    </row>
    <row r="4805" spans="1:8">
      <c r="A4805" s="104">
        <f t="shared" si="598"/>
        <v>4795</v>
      </c>
      <c r="B4805" s="104">
        <f t="shared" ca="1" si="594"/>
        <v>1.5714861830986773</v>
      </c>
      <c r="C4805" s="104">
        <f t="shared" ca="1" si="595"/>
        <v>1.5814861830986773E-3</v>
      </c>
      <c r="D4805" s="104">
        <f t="shared" ca="1" si="596"/>
        <v>99.988867316998977</v>
      </c>
      <c r="E4805" s="104">
        <f t="shared" ca="1" si="597"/>
        <v>4.5940375029870095</v>
      </c>
      <c r="F4805" s="104">
        <f t="shared" ca="1" si="592"/>
        <v>98.892905599503862</v>
      </c>
      <c r="G4805" s="104">
        <f t="shared" si="599"/>
        <v>4795</v>
      </c>
      <c r="H4805" s="104">
        <f t="shared" ca="1" si="593"/>
        <v>98.892905599503862</v>
      </c>
    </row>
    <row r="4806" spans="1:8">
      <c r="A4806" s="104">
        <f t="shared" si="598"/>
        <v>4796</v>
      </c>
      <c r="B4806" s="104">
        <f t="shared" ca="1" si="594"/>
        <v>-0.41216238969181473</v>
      </c>
      <c r="C4806" s="104">
        <f t="shared" ca="1" si="595"/>
        <v>-4.021623896918147E-4</v>
      </c>
      <c r="D4806" s="104">
        <f t="shared" ca="1" si="596"/>
        <v>99.988465154609287</v>
      </c>
      <c r="E4806" s="104">
        <f t="shared" ca="1" si="597"/>
        <v>4.5936353405973174</v>
      </c>
      <c r="F4806" s="104">
        <f t="shared" ca="1" si="592"/>
        <v>98.853142588394064</v>
      </c>
      <c r="G4806" s="104">
        <f t="shared" si="599"/>
        <v>4796</v>
      </c>
      <c r="H4806" s="104">
        <f t="shared" ca="1" si="593"/>
        <v>98.853142588394064</v>
      </c>
    </row>
    <row r="4807" spans="1:8">
      <c r="A4807" s="104">
        <f t="shared" si="598"/>
        <v>4797</v>
      </c>
      <c r="B4807" s="104">
        <f t="shared" ca="1" si="594"/>
        <v>0.52315817772028805</v>
      </c>
      <c r="C4807" s="104">
        <f t="shared" ca="1" si="595"/>
        <v>5.3315817772028808E-4</v>
      </c>
      <c r="D4807" s="104">
        <f t="shared" ca="1" si="596"/>
        <v>99.988998312787004</v>
      </c>
      <c r="E4807" s="104">
        <f t="shared" ca="1" si="597"/>
        <v>4.594168498775038</v>
      </c>
      <c r="F4807" s="104">
        <f t="shared" ca="1" si="592"/>
        <v>98.905861002136348</v>
      </c>
      <c r="G4807" s="104">
        <f t="shared" si="599"/>
        <v>4797</v>
      </c>
      <c r="H4807" s="104">
        <f t="shared" ca="1" si="593"/>
        <v>98.905861002136348</v>
      </c>
    </row>
    <row r="4808" spans="1:8">
      <c r="A4808" s="104">
        <f t="shared" si="598"/>
        <v>4798</v>
      </c>
      <c r="B4808" s="104">
        <f t="shared" ca="1" si="594"/>
        <v>-0.35494386077256124</v>
      </c>
      <c r="C4808" s="104">
        <f t="shared" ca="1" si="595"/>
        <v>-3.449438607725612E-4</v>
      </c>
      <c r="D4808" s="104">
        <f t="shared" ca="1" si="596"/>
        <v>99.988653368926236</v>
      </c>
      <c r="E4808" s="104">
        <f t="shared" ca="1" si="597"/>
        <v>4.5938235549142652</v>
      </c>
      <c r="F4808" s="104">
        <f t="shared" ca="1" si="592"/>
        <v>98.871749916132302</v>
      </c>
      <c r="G4808" s="104">
        <f t="shared" si="599"/>
        <v>4798</v>
      </c>
      <c r="H4808" s="104">
        <f t="shared" ca="1" si="593"/>
        <v>98.871749916132302</v>
      </c>
    </row>
    <row r="4809" spans="1:8">
      <c r="A4809" s="104">
        <f t="shared" si="598"/>
        <v>4799</v>
      </c>
      <c r="B4809" s="104">
        <f t="shared" ca="1" si="594"/>
        <v>0.82731058596381546</v>
      </c>
      <c r="C4809" s="104">
        <f t="shared" ca="1" si="595"/>
        <v>8.3731058596381552E-4</v>
      </c>
      <c r="D4809" s="104">
        <f t="shared" ca="1" si="596"/>
        <v>99.989490679512201</v>
      </c>
      <c r="E4809" s="104">
        <f t="shared" ca="1" si="597"/>
        <v>4.594660865500229</v>
      </c>
      <c r="F4809" s="104">
        <f t="shared" ca="1" si="592"/>
        <v>98.9545709476143</v>
      </c>
      <c r="G4809" s="104">
        <f t="shared" si="599"/>
        <v>4799</v>
      </c>
      <c r="H4809" s="104">
        <f t="shared" ca="1" si="593"/>
        <v>98.9545709476143</v>
      </c>
    </row>
    <row r="4810" spans="1:8">
      <c r="A4810" s="104">
        <f t="shared" si="598"/>
        <v>4800</v>
      </c>
      <c r="B4810" s="104">
        <f t="shared" ca="1" si="594"/>
        <v>0.10178888331763578</v>
      </c>
      <c r="C4810" s="104">
        <f t="shared" ca="1" si="595"/>
        <v>1.1178888331763577E-4</v>
      </c>
      <c r="D4810" s="104">
        <f t="shared" ca="1" si="596"/>
        <v>99.989602468395518</v>
      </c>
      <c r="E4810" s="104">
        <f t="shared" ca="1" si="597"/>
        <v>4.5947726543835463</v>
      </c>
      <c r="F4810" s="104">
        <f t="shared" ref="F4810:F4873" ca="1" si="600">EXP(E4810)</f>
        <v>98.965633586928206</v>
      </c>
      <c r="G4810" s="104">
        <f t="shared" si="599"/>
        <v>4800</v>
      </c>
      <c r="H4810" s="104">
        <f t="shared" ref="H4810:H4873" ca="1" si="601">F4810</f>
        <v>98.965633586928206</v>
      </c>
    </row>
    <row r="4811" spans="1:8">
      <c r="A4811" s="104">
        <f t="shared" si="598"/>
        <v>4801</v>
      </c>
      <c r="B4811" s="104">
        <f t="shared" ref="B4811:B4874" ca="1" si="602">NORMINV(RAND(),0,1)</f>
        <v>0.39165525568038773</v>
      </c>
      <c r="C4811" s="104">
        <f t="shared" ref="C4811:C4874" ca="1" si="603">$E$2+B4811*$C$3</f>
        <v>4.0165525568038778E-4</v>
      </c>
      <c r="D4811" s="104">
        <f t="shared" ref="D4811:D4874" ca="1" si="604">D4810+C4811</f>
        <v>99.990004123651204</v>
      </c>
      <c r="E4811" s="104">
        <f t="shared" ref="E4811:E4874" ca="1" si="605">E4810+C4811</f>
        <v>4.5951743096392264</v>
      </c>
      <c r="F4811" s="104">
        <f t="shared" ca="1" si="600"/>
        <v>99.005391637770629</v>
      </c>
      <c r="G4811" s="104">
        <f t="shared" si="599"/>
        <v>4801</v>
      </c>
      <c r="H4811" s="104">
        <f t="shared" ca="1" si="601"/>
        <v>99.005391637770629</v>
      </c>
    </row>
    <row r="4812" spans="1:8">
      <c r="A4812" s="104">
        <f t="shared" ref="A4812:A4875" si="606">A4811+1</f>
        <v>4802</v>
      </c>
      <c r="B4812" s="104">
        <f t="shared" ca="1" si="602"/>
        <v>0.51069177198760918</v>
      </c>
      <c r="C4812" s="104">
        <f t="shared" ca="1" si="603"/>
        <v>5.2069177198760925E-4</v>
      </c>
      <c r="D4812" s="104">
        <f t="shared" ca="1" si="604"/>
        <v>99.990524815423186</v>
      </c>
      <c r="E4812" s="104">
        <f t="shared" ca="1" si="605"/>
        <v>4.5956950014112143</v>
      </c>
      <c r="F4812" s="104">
        <f t="shared" ca="1" si="600"/>
        <v>99.056956354075609</v>
      </c>
      <c r="G4812" s="104">
        <f t="shared" ref="G4812:G4875" si="607">G4811+1</f>
        <v>4802</v>
      </c>
      <c r="H4812" s="104">
        <f t="shared" ca="1" si="601"/>
        <v>99.056956354075609</v>
      </c>
    </row>
    <row r="4813" spans="1:8">
      <c r="A4813" s="104">
        <f t="shared" si="606"/>
        <v>4803</v>
      </c>
      <c r="B4813" s="104">
        <f t="shared" ca="1" si="602"/>
        <v>-4.8077760715655976E-2</v>
      </c>
      <c r="C4813" s="104">
        <f t="shared" ca="1" si="603"/>
        <v>-3.8077760715655976E-5</v>
      </c>
      <c r="D4813" s="104">
        <f t="shared" ca="1" si="604"/>
        <v>99.990486737662465</v>
      </c>
      <c r="E4813" s="104">
        <f t="shared" ca="1" si="605"/>
        <v>4.5956569236504983</v>
      </c>
      <c r="F4813" s="104">
        <f t="shared" ca="1" si="600"/>
        <v>99.053184558805512</v>
      </c>
      <c r="G4813" s="104">
        <f t="shared" si="607"/>
        <v>4803</v>
      </c>
      <c r="H4813" s="104">
        <f t="shared" ca="1" si="601"/>
        <v>99.053184558805512</v>
      </c>
    </row>
    <row r="4814" spans="1:8">
      <c r="A4814" s="104">
        <f t="shared" si="606"/>
        <v>4804</v>
      </c>
      <c r="B4814" s="104">
        <f t="shared" ca="1" si="602"/>
        <v>-0.68006062193092376</v>
      </c>
      <c r="C4814" s="104">
        <f t="shared" ca="1" si="603"/>
        <v>-6.7006062193092374E-4</v>
      </c>
      <c r="D4814" s="104">
        <f t="shared" ca="1" si="604"/>
        <v>99.989816677040537</v>
      </c>
      <c r="E4814" s="104">
        <f t="shared" ca="1" si="605"/>
        <v>4.5949868630285673</v>
      </c>
      <c r="F4814" s="104">
        <f t="shared" ca="1" si="600"/>
        <v>98.986835151900692</v>
      </c>
      <c r="G4814" s="104">
        <f t="shared" si="607"/>
        <v>4804</v>
      </c>
      <c r="H4814" s="104">
        <f t="shared" ca="1" si="601"/>
        <v>98.986835151900692</v>
      </c>
    </row>
    <row r="4815" spans="1:8">
      <c r="A4815" s="104">
        <f t="shared" si="606"/>
        <v>4805</v>
      </c>
      <c r="B4815" s="104">
        <f t="shared" ca="1" si="602"/>
        <v>0.25042638721523769</v>
      </c>
      <c r="C4815" s="104">
        <f t="shared" ca="1" si="603"/>
        <v>2.604263872152377E-4</v>
      </c>
      <c r="D4815" s="104">
        <f t="shared" ca="1" si="604"/>
        <v>99.990077103427751</v>
      </c>
      <c r="E4815" s="104">
        <f t="shared" ca="1" si="605"/>
        <v>4.5952472894157825</v>
      </c>
      <c r="F4815" s="104">
        <f t="shared" ca="1" si="600"/>
        <v>99.012617292790353</v>
      </c>
      <c r="G4815" s="104">
        <f t="shared" si="607"/>
        <v>4805</v>
      </c>
      <c r="H4815" s="104">
        <f t="shared" ca="1" si="601"/>
        <v>99.012617292790353</v>
      </c>
    </row>
    <row r="4816" spans="1:8">
      <c r="A4816" s="104">
        <f t="shared" si="606"/>
        <v>4806</v>
      </c>
      <c r="B4816" s="104">
        <f t="shared" ca="1" si="602"/>
        <v>-0.28997373832670936</v>
      </c>
      <c r="C4816" s="104">
        <f t="shared" ca="1" si="603"/>
        <v>-2.7997373832670933E-4</v>
      </c>
      <c r="D4816" s="104">
        <f t="shared" ca="1" si="604"/>
        <v>99.989797129689421</v>
      </c>
      <c r="E4816" s="104">
        <f t="shared" ca="1" si="605"/>
        <v>4.5949673156774562</v>
      </c>
      <c r="F4816" s="104">
        <f t="shared" ca="1" si="600"/>
        <v>98.984900240389862</v>
      </c>
      <c r="G4816" s="104">
        <f t="shared" si="607"/>
        <v>4806</v>
      </c>
      <c r="H4816" s="104">
        <f t="shared" ca="1" si="601"/>
        <v>98.984900240389862</v>
      </c>
    </row>
    <row r="4817" spans="1:8">
      <c r="A4817" s="104">
        <f t="shared" si="606"/>
        <v>4807</v>
      </c>
      <c r="B4817" s="104">
        <f t="shared" ca="1" si="602"/>
        <v>-0.21732995845062791</v>
      </c>
      <c r="C4817" s="104">
        <f t="shared" ca="1" si="603"/>
        <v>-2.0732995845062791E-4</v>
      </c>
      <c r="D4817" s="104">
        <f t="shared" ca="1" si="604"/>
        <v>99.989589799730965</v>
      </c>
      <c r="E4817" s="104">
        <f t="shared" ca="1" si="605"/>
        <v>4.5947599857190058</v>
      </c>
      <c r="F4817" s="104">
        <f t="shared" ca="1" si="600"/>
        <v>98.96437983245697</v>
      </c>
      <c r="G4817" s="104">
        <f t="shared" si="607"/>
        <v>4807</v>
      </c>
      <c r="H4817" s="104">
        <f t="shared" ca="1" si="601"/>
        <v>98.96437983245697</v>
      </c>
    </row>
    <row r="4818" spans="1:8">
      <c r="A4818" s="104">
        <f t="shared" si="606"/>
        <v>4808</v>
      </c>
      <c r="B4818" s="104">
        <f t="shared" ca="1" si="602"/>
        <v>0.92752724030026612</v>
      </c>
      <c r="C4818" s="104">
        <f t="shared" ca="1" si="603"/>
        <v>9.3752724030026619E-4</v>
      </c>
      <c r="D4818" s="104">
        <f t="shared" ca="1" si="604"/>
        <v>99.990527326971261</v>
      </c>
      <c r="E4818" s="104">
        <f t="shared" ca="1" si="605"/>
        <v>4.5956975129593056</v>
      </c>
      <c r="F4818" s="104">
        <f t="shared" ca="1" si="600"/>
        <v>99.05720514069769</v>
      </c>
      <c r="G4818" s="104">
        <f t="shared" si="607"/>
        <v>4808</v>
      </c>
      <c r="H4818" s="104">
        <f t="shared" ca="1" si="601"/>
        <v>99.05720514069769</v>
      </c>
    </row>
    <row r="4819" spans="1:8">
      <c r="A4819" s="104">
        <f t="shared" si="606"/>
        <v>4809</v>
      </c>
      <c r="B4819" s="104">
        <f t="shared" ca="1" si="602"/>
        <v>-1.3134050854633808</v>
      </c>
      <c r="C4819" s="104">
        <f t="shared" ca="1" si="603"/>
        <v>-1.3034050854633808E-3</v>
      </c>
      <c r="D4819" s="104">
        <f t="shared" ca="1" si="604"/>
        <v>99.989223921885795</v>
      </c>
      <c r="E4819" s="104">
        <f t="shared" ca="1" si="605"/>
        <v>4.5943941078738426</v>
      </c>
      <c r="F4819" s="104">
        <f t="shared" ca="1" si="600"/>
        <v>98.928177581620574</v>
      </c>
      <c r="G4819" s="104">
        <f t="shared" si="607"/>
        <v>4809</v>
      </c>
      <c r="H4819" s="104">
        <f t="shared" ca="1" si="601"/>
        <v>98.928177581620574</v>
      </c>
    </row>
    <row r="4820" spans="1:8">
      <c r="A4820" s="104">
        <f t="shared" si="606"/>
        <v>4810</v>
      </c>
      <c r="B4820" s="104">
        <f t="shared" ca="1" si="602"/>
        <v>1.5312437042573226</v>
      </c>
      <c r="C4820" s="104">
        <f t="shared" ca="1" si="603"/>
        <v>1.5412437042573227E-3</v>
      </c>
      <c r="D4820" s="104">
        <f t="shared" ca="1" si="604"/>
        <v>99.990765165590048</v>
      </c>
      <c r="E4820" s="104">
        <f t="shared" ca="1" si="605"/>
        <v>4.5959353515780998</v>
      </c>
      <c r="F4820" s="104">
        <f t="shared" ca="1" si="600"/>
        <v>99.080767571466879</v>
      </c>
      <c r="G4820" s="104">
        <f t="shared" si="607"/>
        <v>4810</v>
      </c>
      <c r="H4820" s="104">
        <f t="shared" ca="1" si="601"/>
        <v>99.080767571466879</v>
      </c>
    </row>
    <row r="4821" spans="1:8">
      <c r="A4821" s="104">
        <f t="shared" si="606"/>
        <v>4811</v>
      </c>
      <c r="B4821" s="104">
        <f t="shared" ca="1" si="602"/>
        <v>2.9087152141189412</v>
      </c>
      <c r="C4821" s="104">
        <f t="shared" ca="1" si="603"/>
        <v>2.9187152141189414E-3</v>
      </c>
      <c r="D4821" s="104">
        <f t="shared" ca="1" si="604"/>
        <v>99.99368388080417</v>
      </c>
      <c r="E4821" s="104">
        <f t="shared" ca="1" si="605"/>
        <v>4.5988540667922191</v>
      </c>
      <c r="F4821" s="104">
        <f t="shared" ca="1" si="600"/>
        <v>99.370378555599942</v>
      </c>
      <c r="G4821" s="104">
        <f t="shared" si="607"/>
        <v>4811</v>
      </c>
      <c r="H4821" s="104">
        <f t="shared" ca="1" si="601"/>
        <v>99.370378555599942</v>
      </c>
    </row>
    <row r="4822" spans="1:8">
      <c r="A4822" s="104">
        <f t="shared" si="606"/>
        <v>4812</v>
      </c>
      <c r="B4822" s="104">
        <f t="shared" ca="1" si="602"/>
        <v>0.41986639469442988</v>
      </c>
      <c r="C4822" s="104">
        <f t="shared" ca="1" si="603"/>
        <v>4.2986639469442991E-4</v>
      </c>
      <c r="D4822" s="104">
        <f t="shared" ca="1" si="604"/>
        <v>99.994113747198867</v>
      </c>
      <c r="E4822" s="104">
        <f t="shared" ca="1" si="605"/>
        <v>4.5992839331869133</v>
      </c>
      <c r="F4822" s="104">
        <f t="shared" ca="1" si="600"/>
        <v>99.413103724368241</v>
      </c>
      <c r="G4822" s="104">
        <f t="shared" si="607"/>
        <v>4812</v>
      </c>
      <c r="H4822" s="104">
        <f t="shared" ca="1" si="601"/>
        <v>99.413103724368241</v>
      </c>
    </row>
    <row r="4823" spans="1:8">
      <c r="A4823" s="104">
        <f t="shared" si="606"/>
        <v>4813</v>
      </c>
      <c r="B4823" s="104">
        <f t="shared" ca="1" si="602"/>
        <v>0.33137041473621731</v>
      </c>
      <c r="C4823" s="104">
        <f t="shared" ca="1" si="603"/>
        <v>3.4137041473621734E-4</v>
      </c>
      <c r="D4823" s="104">
        <f t="shared" ca="1" si="604"/>
        <v>99.994455117613597</v>
      </c>
      <c r="E4823" s="104">
        <f t="shared" ca="1" si="605"/>
        <v>4.5996253036016492</v>
      </c>
      <c r="F4823" s="104">
        <f t="shared" ca="1" si="600"/>
        <v>99.447046209967397</v>
      </c>
      <c r="G4823" s="104">
        <f t="shared" si="607"/>
        <v>4813</v>
      </c>
      <c r="H4823" s="104">
        <f t="shared" ca="1" si="601"/>
        <v>99.447046209967397</v>
      </c>
    </row>
    <row r="4824" spans="1:8">
      <c r="A4824" s="104">
        <f t="shared" si="606"/>
        <v>4814</v>
      </c>
      <c r="B4824" s="104">
        <f t="shared" ca="1" si="602"/>
        <v>-1.3195600217212675</v>
      </c>
      <c r="C4824" s="104">
        <f t="shared" ca="1" si="603"/>
        <v>-1.3095600217212676E-3</v>
      </c>
      <c r="D4824" s="104">
        <f t="shared" ca="1" si="604"/>
        <v>99.993145557591873</v>
      </c>
      <c r="E4824" s="104">
        <f t="shared" ca="1" si="605"/>
        <v>4.5983157435799278</v>
      </c>
      <c r="F4824" s="104">
        <f t="shared" ca="1" si="600"/>
        <v>99.316899569990426</v>
      </c>
      <c r="G4824" s="104">
        <f t="shared" si="607"/>
        <v>4814</v>
      </c>
      <c r="H4824" s="104">
        <f t="shared" ca="1" si="601"/>
        <v>99.316899569990426</v>
      </c>
    </row>
    <row r="4825" spans="1:8">
      <c r="A4825" s="104">
        <f t="shared" si="606"/>
        <v>4815</v>
      </c>
      <c r="B4825" s="104">
        <f t="shared" ca="1" si="602"/>
        <v>-1.9164110654786892</v>
      </c>
      <c r="C4825" s="104">
        <f t="shared" ca="1" si="603"/>
        <v>-1.9064110654786893E-3</v>
      </c>
      <c r="D4825" s="104">
        <f t="shared" ca="1" si="604"/>
        <v>99.991239146526397</v>
      </c>
      <c r="E4825" s="104">
        <f t="shared" ca="1" si="605"/>
        <v>4.5964093325144493</v>
      </c>
      <c r="F4825" s="104">
        <f t="shared" ca="1" si="600"/>
        <v>99.127741097853232</v>
      </c>
      <c r="G4825" s="104">
        <f t="shared" si="607"/>
        <v>4815</v>
      </c>
      <c r="H4825" s="104">
        <f t="shared" ca="1" si="601"/>
        <v>99.127741097853232</v>
      </c>
    </row>
    <row r="4826" spans="1:8">
      <c r="A4826" s="104">
        <f t="shared" si="606"/>
        <v>4816</v>
      </c>
      <c r="B4826" s="104">
        <f t="shared" ca="1" si="602"/>
        <v>-0.26747629602200962</v>
      </c>
      <c r="C4826" s="104">
        <f t="shared" ca="1" si="603"/>
        <v>-2.5747629602200961E-4</v>
      </c>
      <c r="D4826" s="104">
        <f t="shared" ca="1" si="604"/>
        <v>99.990981670230369</v>
      </c>
      <c r="E4826" s="104">
        <f t="shared" ca="1" si="605"/>
        <v>4.5961518562184276</v>
      </c>
      <c r="F4826" s="104">
        <f t="shared" ca="1" si="600"/>
        <v>99.102221339749732</v>
      </c>
      <c r="G4826" s="104">
        <f t="shared" si="607"/>
        <v>4816</v>
      </c>
      <c r="H4826" s="104">
        <f t="shared" ca="1" si="601"/>
        <v>99.102221339749732</v>
      </c>
    </row>
    <row r="4827" spans="1:8">
      <c r="A4827" s="104">
        <f t="shared" si="606"/>
        <v>4817</v>
      </c>
      <c r="B4827" s="104">
        <f t="shared" ca="1" si="602"/>
        <v>0.75164608367557539</v>
      </c>
      <c r="C4827" s="104">
        <f t="shared" ca="1" si="603"/>
        <v>7.6164608367557541E-4</v>
      </c>
      <c r="D4827" s="104">
        <f t="shared" ca="1" si="604"/>
        <v>99.991743316314043</v>
      </c>
      <c r="E4827" s="104">
        <f t="shared" ca="1" si="605"/>
        <v>4.5969135023021028</v>
      </c>
      <c r="F4827" s="104">
        <f t="shared" ca="1" si="600"/>
        <v>99.177730910650865</v>
      </c>
      <c r="G4827" s="104">
        <f t="shared" si="607"/>
        <v>4817</v>
      </c>
      <c r="H4827" s="104">
        <f t="shared" ca="1" si="601"/>
        <v>99.177730910650865</v>
      </c>
    </row>
    <row r="4828" spans="1:8">
      <c r="A4828" s="104">
        <f t="shared" si="606"/>
        <v>4818</v>
      </c>
      <c r="B4828" s="104">
        <f t="shared" ca="1" si="602"/>
        <v>0.70739336040743295</v>
      </c>
      <c r="C4828" s="104">
        <f t="shared" ca="1" si="603"/>
        <v>7.1739336040743294E-4</v>
      </c>
      <c r="D4828" s="104">
        <f t="shared" ca="1" si="604"/>
        <v>99.992460709674447</v>
      </c>
      <c r="E4828" s="104">
        <f t="shared" ca="1" si="605"/>
        <v>4.59763089566251</v>
      </c>
      <c r="F4828" s="104">
        <f t="shared" ca="1" si="600"/>
        <v>99.248905883480347</v>
      </c>
      <c r="G4828" s="104">
        <f t="shared" si="607"/>
        <v>4818</v>
      </c>
      <c r="H4828" s="104">
        <f t="shared" ca="1" si="601"/>
        <v>99.248905883480347</v>
      </c>
    </row>
    <row r="4829" spans="1:8">
      <c r="A4829" s="104">
        <f t="shared" si="606"/>
        <v>4819</v>
      </c>
      <c r="B4829" s="104">
        <f t="shared" ca="1" si="602"/>
        <v>-1.010372231465829</v>
      </c>
      <c r="C4829" s="104">
        <f t="shared" ca="1" si="603"/>
        <v>-1.0003722314658289E-3</v>
      </c>
      <c r="D4829" s="104">
        <f t="shared" ca="1" si="604"/>
        <v>99.991460337442987</v>
      </c>
      <c r="E4829" s="104">
        <f t="shared" ca="1" si="605"/>
        <v>4.5966305234310445</v>
      </c>
      <c r="F4829" s="104">
        <f t="shared" ca="1" si="600"/>
        <v>99.149669678878737</v>
      </c>
      <c r="G4829" s="104">
        <f t="shared" si="607"/>
        <v>4819</v>
      </c>
      <c r="H4829" s="104">
        <f t="shared" ca="1" si="601"/>
        <v>99.149669678878737</v>
      </c>
    </row>
    <row r="4830" spans="1:8">
      <c r="A4830" s="104">
        <f t="shared" si="606"/>
        <v>4820</v>
      </c>
      <c r="B4830" s="104">
        <f t="shared" ca="1" si="602"/>
        <v>-0.55385296871799583</v>
      </c>
      <c r="C4830" s="104">
        <f t="shared" ca="1" si="603"/>
        <v>-5.4385296871799584E-4</v>
      </c>
      <c r="D4830" s="104">
        <f t="shared" ca="1" si="604"/>
        <v>99.990916484474269</v>
      </c>
      <c r="E4830" s="104">
        <f t="shared" ca="1" si="605"/>
        <v>4.5960866704623262</v>
      </c>
      <c r="F4830" s="104">
        <f t="shared" ca="1" si="600"/>
        <v>99.095761497067528</v>
      </c>
      <c r="G4830" s="104">
        <f t="shared" si="607"/>
        <v>4820</v>
      </c>
      <c r="H4830" s="104">
        <f t="shared" ca="1" si="601"/>
        <v>99.095761497067528</v>
      </c>
    </row>
    <row r="4831" spans="1:8">
      <c r="A4831" s="104">
        <f t="shared" si="606"/>
        <v>4821</v>
      </c>
      <c r="B4831" s="104">
        <f t="shared" ca="1" si="602"/>
        <v>-1.4786831296137808</v>
      </c>
      <c r="C4831" s="104">
        <f t="shared" ca="1" si="603"/>
        <v>-1.4686831296137808E-3</v>
      </c>
      <c r="D4831" s="104">
        <f t="shared" ca="1" si="604"/>
        <v>99.989447801344653</v>
      </c>
      <c r="E4831" s="104">
        <f t="shared" ca="1" si="605"/>
        <v>4.5946179873327129</v>
      </c>
      <c r="F4831" s="104">
        <f t="shared" ca="1" si="600"/>
        <v>98.950328047909252</v>
      </c>
      <c r="G4831" s="104">
        <f t="shared" si="607"/>
        <v>4821</v>
      </c>
      <c r="H4831" s="104">
        <f t="shared" ca="1" si="601"/>
        <v>98.950328047909252</v>
      </c>
    </row>
    <row r="4832" spans="1:8">
      <c r="A4832" s="104">
        <f t="shared" si="606"/>
        <v>4822</v>
      </c>
      <c r="B4832" s="104">
        <f t="shared" ca="1" si="602"/>
        <v>-1.2305952155482642</v>
      </c>
      <c r="C4832" s="104">
        <f t="shared" ca="1" si="603"/>
        <v>-1.2205952155482642E-3</v>
      </c>
      <c r="D4832" s="104">
        <f t="shared" ca="1" si="604"/>
        <v>99.98822720612911</v>
      </c>
      <c r="E4832" s="104">
        <f t="shared" ca="1" si="605"/>
        <v>4.5933973921171649</v>
      </c>
      <c r="F4832" s="104">
        <f t="shared" ca="1" si="600"/>
        <v>98.829623431641636</v>
      </c>
      <c r="G4832" s="104">
        <f t="shared" si="607"/>
        <v>4822</v>
      </c>
      <c r="H4832" s="104">
        <f t="shared" ca="1" si="601"/>
        <v>98.829623431641636</v>
      </c>
    </row>
    <row r="4833" spans="1:8">
      <c r="A4833" s="104">
        <f t="shared" si="606"/>
        <v>4823</v>
      </c>
      <c r="B4833" s="104">
        <f t="shared" ca="1" si="602"/>
        <v>-0.5027196575810724</v>
      </c>
      <c r="C4833" s="104">
        <f t="shared" ca="1" si="603"/>
        <v>-4.9271965758107235E-4</v>
      </c>
      <c r="D4833" s="104">
        <f t="shared" ca="1" si="604"/>
        <v>99.987734486471524</v>
      </c>
      <c r="E4833" s="104">
        <f t="shared" ca="1" si="605"/>
        <v>4.5929046724595839</v>
      </c>
      <c r="F4833" s="104">
        <f t="shared" ca="1" si="600"/>
        <v>98.780940128020802</v>
      </c>
      <c r="G4833" s="104">
        <f t="shared" si="607"/>
        <v>4823</v>
      </c>
      <c r="H4833" s="104">
        <f t="shared" ca="1" si="601"/>
        <v>98.780940128020802</v>
      </c>
    </row>
    <row r="4834" spans="1:8">
      <c r="A4834" s="104">
        <f t="shared" si="606"/>
        <v>4824</v>
      </c>
      <c r="B4834" s="104">
        <f t="shared" ca="1" si="602"/>
        <v>0.30266516229584739</v>
      </c>
      <c r="C4834" s="104">
        <f t="shared" ca="1" si="603"/>
        <v>3.1266516229584745E-4</v>
      </c>
      <c r="D4834" s="104">
        <f t="shared" ca="1" si="604"/>
        <v>99.988047151633822</v>
      </c>
      <c r="E4834" s="104">
        <f t="shared" ca="1" si="605"/>
        <v>4.5932173376218799</v>
      </c>
      <c r="F4834" s="104">
        <f t="shared" ca="1" si="600"/>
        <v>98.811830315588779</v>
      </c>
      <c r="G4834" s="104">
        <f t="shared" si="607"/>
        <v>4824</v>
      </c>
      <c r="H4834" s="104">
        <f t="shared" ca="1" si="601"/>
        <v>98.811830315588779</v>
      </c>
    </row>
    <row r="4835" spans="1:8">
      <c r="A4835" s="104">
        <f t="shared" si="606"/>
        <v>4825</v>
      </c>
      <c r="B4835" s="104">
        <f t="shared" ca="1" si="602"/>
        <v>0.13220744439866089</v>
      </c>
      <c r="C4835" s="104">
        <f t="shared" ca="1" si="603"/>
        <v>1.422074443986609E-4</v>
      </c>
      <c r="D4835" s="104">
        <f t="shared" ca="1" si="604"/>
        <v>99.98818935907822</v>
      </c>
      <c r="E4835" s="104">
        <f t="shared" ca="1" si="605"/>
        <v>4.5933595450662787</v>
      </c>
      <c r="F4835" s="104">
        <f t="shared" ca="1" si="600"/>
        <v>98.825883092635408</v>
      </c>
      <c r="G4835" s="104">
        <f t="shared" si="607"/>
        <v>4825</v>
      </c>
      <c r="H4835" s="104">
        <f t="shared" ca="1" si="601"/>
        <v>98.825883092635408</v>
      </c>
    </row>
    <row r="4836" spans="1:8">
      <c r="A4836" s="104">
        <f t="shared" si="606"/>
        <v>4826</v>
      </c>
      <c r="B4836" s="104">
        <f t="shared" ca="1" si="602"/>
        <v>0.5581904572213563</v>
      </c>
      <c r="C4836" s="104">
        <f t="shared" ca="1" si="603"/>
        <v>5.6819045722135636E-4</v>
      </c>
      <c r="D4836" s="104">
        <f t="shared" ca="1" si="604"/>
        <v>99.988757549535435</v>
      </c>
      <c r="E4836" s="104">
        <f t="shared" ca="1" si="605"/>
        <v>4.5939277355234998</v>
      </c>
      <c r="F4836" s="104">
        <f t="shared" ca="1" si="600"/>
        <v>98.882050971850461</v>
      </c>
      <c r="G4836" s="104">
        <f t="shared" si="607"/>
        <v>4826</v>
      </c>
      <c r="H4836" s="104">
        <f t="shared" ca="1" si="601"/>
        <v>98.882050971850461</v>
      </c>
    </row>
    <row r="4837" spans="1:8">
      <c r="A4837" s="104">
        <f t="shared" si="606"/>
        <v>4827</v>
      </c>
      <c r="B4837" s="104">
        <f t="shared" ca="1" si="602"/>
        <v>-0.4843955182359938</v>
      </c>
      <c r="C4837" s="104">
        <f t="shared" ca="1" si="603"/>
        <v>-4.7439551823599379E-4</v>
      </c>
      <c r="D4837" s="104">
        <f t="shared" ca="1" si="604"/>
        <v>99.988283154017196</v>
      </c>
      <c r="E4837" s="104">
        <f t="shared" ca="1" si="605"/>
        <v>4.5934533400052642</v>
      </c>
      <c r="F4837" s="104">
        <f t="shared" ca="1" si="600"/>
        <v>98.835152895033744</v>
      </c>
      <c r="G4837" s="104">
        <f t="shared" si="607"/>
        <v>4827</v>
      </c>
      <c r="H4837" s="104">
        <f t="shared" ca="1" si="601"/>
        <v>98.835152895033744</v>
      </c>
    </row>
    <row r="4838" spans="1:8">
      <c r="A4838" s="104">
        <f t="shared" si="606"/>
        <v>4828</v>
      </c>
      <c r="B4838" s="104">
        <f t="shared" ca="1" si="602"/>
        <v>-1.7498382634398943</v>
      </c>
      <c r="C4838" s="104">
        <f t="shared" ca="1" si="603"/>
        <v>-1.7398382634398943E-3</v>
      </c>
      <c r="D4838" s="104">
        <f t="shared" ca="1" si="604"/>
        <v>99.98654331575375</v>
      </c>
      <c r="E4838" s="104">
        <f t="shared" ca="1" si="605"/>
        <v>4.5917135017418245</v>
      </c>
      <c r="F4838" s="104">
        <f t="shared" ca="1" si="600"/>
        <v>98.663345216379696</v>
      </c>
      <c r="G4838" s="104">
        <f t="shared" si="607"/>
        <v>4828</v>
      </c>
      <c r="H4838" s="104">
        <f t="shared" ca="1" si="601"/>
        <v>98.663345216379696</v>
      </c>
    </row>
    <row r="4839" spans="1:8">
      <c r="A4839" s="104">
        <f t="shared" si="606"/>
        <v>4829</v>
      </c>
      <c r="B4839" s="104">
        <f t="shared" ca="1" si="602"/>
        <v>-1.8247169477509901</v>
      </c>
      <c r="C4839" s="104">
        <f t="shared" ca="1" si="603"/>
        <v>-1.8147169477509902E-3</v>
      </c>
      <c r="D4839" s="104">
        <f t="shared" ca="1" si="604"/>
        <v>99.984728598806001</v>
      </c>
      <c r="E4839" s="104">
        <f t="shared" ca="1" si="605"/>
        <v>4.5898987847940731</v>
      </c>
      <c r="F4839" s="104">
        <f t="shared" ca="1" si="600"/>
        <v>98.484461532411785</v>
      </c>
      <c r="G4839" s="104">
        <f t="shared" si="607"/>
        <v>4829</v>
      </c>
      <c r="H4839" s="104">
        <f t="shared" ca="1" si="601"/>
        <v>98.484461532411785</v>
      </c>
    </row>
    <row r="4840" spans="1:8">
      <c r="A4840" s="104">
        <f t="shared" si="606"/>
        <v>4830</v>
      </c>
      <c r="B4840" s="104">
        <f t="shared" ca="1" si="602"/>
        <v>2.3737931298611494</v>
      </c>
      <c r="C4840" s="104">
        <f t="shared" ca="1" si="603"/>
        <v>2.3837931298611495E-3</v>
      </c>
      <c r="D4840" s="104">
        <f t="shared" ca="1" si="604"/>
        <v>99.987112391935867</v>
      </c>
      <c r="E4840" s="104">
        <f t="shared" ca="1" si="605"/>
        <v>4.5922825779239345</v>
      </c>
      <c r="F4840" s="104">
        <f t="shared" ca="1" si="600"/>
        <v>98.719508155169351</v>
      </c>
      <c r="G4840" s="104">
        <f t="shared" si="607"/>
        <v>4830</v>
      </c>
      <c r="H4840" s="104">
        <f t="shared" ca="1" si="601"/>
        <v>98.719508155169351</v>
      </c>
    </row>
    <row r="4841" spans="1:8">
      <c r="A4841" s="104">
        <f t="shared" si="606"/>
        <v>4831</v>
      </c>
      <c r="B4841" s="104">
        <f t="shared" ca="1" si="602"/>
        <v>-0.68793459631449072</v>
      </c>
      <c r="C4841" s="104">
        <f t="shared" ca="1" si="603"/>
        <v>-6.7793459631449067E-4</v>
      </c>
      <c r="D4841" s="104">
        <f t="shared" ca="1" si="604"/>
        <v>99.986434457339556</v>
      </c>
      <c r="E4841" s="104">
        <f t="shared" ca="1" si="605"/>
        <v>4.5916046433276199</v>
      </c>
      <c r="F4841" s="104">
        <f t="shared" ca="1" si="600"/>
        <v>98.652605465646047</v>
      </c>
      <c r="G4841" s="104">
        <f t="shared" si="607"/>
        <v>4831</v>
      </c>
      <c r="H4841" s="104">
        <f t="shared" ca="1" si="601"/>
        <v>98.652605465646047</v>
      </c>
    </row>
    <row r="4842" spans="1:8">
      <c r="A4842" s="104">
        <f t="shared" si="606"/>
        <v>4832</v>
      </c>
      <c r="B4842" s="104">
        <f t="shared" ca="1" si="602"/>
        <v>-0.89655266074201245</v>
      </c>
      <c r="C4842" s="104">
        <f t="shared" ca="1" si="603"/>
        <v>-8.8655266074201241E-4</v>
      </c>
      <c r="D4842" s="104">
        <f t="shared" ca="1" si="604"/>
        <v>99.98554790467881</v>
      </c>
      <c r="E4842" s="104">
        <f t="shared" ca="1" si="605"/>
        <v>4.5907180906668774</v>
      </c>
      <c r="F4842" s="104">
        <f t="shared" ca="1" si="600"/>
        <v>98.565183493598227</v>
      </c>
      <c r="G4842" s="104">
        <f t="shared" si="607"/>
        <v>4832</v>
      </c>
      <c r="H4842" s="104">
        <f t="shared" ca="1" si="601"/>
        <v>98.565183493598227</v>
      </c>
    </row>
    <row r="4843" spans="1:8">
      <c r="A4843" s="104">
        <f t="shared" si="606"/>
        <v>4833</v>
      </c>
      <c r="B4843" s="104">
        <f t="shared" ca="1" si="602"/>
        <v>1.3165364032031999</v>
      </c>
      <c r="C4843" s="104">
        <f t="shared" ca="1" si="603"/>
        <v>1.3265364032031999E-3</v>
      </c>
      <c r="D4843" s="104">
        <f t="shared" ca="1" si="604"/>
        <v>99.986874441082009</v>
      </c>
      <c r="E4843" s="104">
        <f t="shared" ca="1" si="605"/>
        <v>4.5920446270700808</v>
      </c>
      <c r="F4843" s="104">
        <f t="shared" ca="1" si="600"/>
        <v>98.696020558469471</v>
      </c>
      <c r="G4843" s="104">
        <f t="shared" si="607"/>
        <v>4833</v>
      </c>
      <c r="H4843" s="104">
        <f t="shared" ca="1" si="601"/>
        <v>98.696020558469471</v>
      </c>
    </row>
    <row r="4844" spans="1:8">
      <c r="A4844" s="104">
        <f t="shared" si="606"/>
        <v>4834</v>
      </c>
      <c r="B4844" s="104">
        <f t="shared" ca="1" si="602"/>
        <v>0.61897441240944495</v>
      </c>
      <c r="C4844" s="104">
        <f t="shared" ca="1" si="603"/>
        <v>6.2897441240944495E-4</v>
      </c>
      <c r="D4844" s="104">
        <f t="shared" ca="1" si="604"/>
        <v>99.987503415494416</v>
      </c>
      <c r="E4844" s="104">
        <f t="shared" ca="1" si="605"/>
        <v>4.59267360148249</v>
      </c>
      <c r="F4844" s="104">
        <f t="shared" ca="1" si="600"/>
        <v>98.758117356608764</v>
      </c>
      <c r="G4844" s="104">
        <f t="shared" si="607"/>
        <v>4834</v>
      </c>
      <c r="H4844" s="104">
        <f t="shared" ca="1" si="601"/>
        <v>98.758117356608764</v>
      </c>
    </row>
    <row r="4845" spans="1:8">
      <c r="A4845" s="104">
        <f t="shared" si="606"/>
        <v>4835</v>
      </c>
      <c r="B4845" s="104">
        <f t="shared" ca="1" si="602"/>
        <v>6.5397391347239126E-2</v>
      </c>
      <c r="C4845" s="104">
        <f t="shared" ca="1" si="603"/>
        <v>7.539739134723913E-5</v>
      </c>
      <c r="D4845" s="104">
        <f t="shared" ca="1" si="604"/>
        <v>99.987578812885758</v>
      </c>
      <c r="E4845" s="104">
        <f t="shared" ca="1" si="605"/>
        <v>4.5927489988738373</v>
      </c>
      <c r="F4845" s="104">
        <f t="shared" ca="1" si="600"/>
        <v>98.765563741747286</v>
      </c>
      <c r="G4845" s="104">
        <f t="shared" si="607"/>
        <v>4835</v>
      </c>
      <c r="H4845" s="104">
        <f t="shared" ca="1" si="601"/>
        <v>98.765563741747286</v>
      </c>
    </row>
    <row r="4846" spans="1:8">
      <c r="A4846" s="104">
        <f t="shared" si="606"/>
        <v>4836</v>
      </c>
      <c r="B4846" s="104">
        <f t="shared" ca="1" si="602"/>
        <v>0.88268016068933641</v>
      </c>
      <c r="C4846" s="104">
        <f t="shared" ca="1" si="603"/>
        <v>8.9268016068933648E-4</v>
      </c>
      <c r="D4846" s="104">
        <f t="shared" ca="1" si="604"/>
        <v>99.988471493046447</v>
      </c>
      <c r="E4846" s="104">
        <f t="shared" ca="1" si="605"/>
        <v>4.5936416790345262</v>
      </c>
      <c r="F4846" s="104">
        <f t="shared" ca="1" si="600"/>
        <v>98.853769164817024</v>
      </c>
      <c r="G4846" s="104">
        <f t="shared" si="607"/>
        <v>4836</v>
      </c>
      <c r="H4846" s="104">
        <f t="shared" ca="1" si="601"/>
        <v>98.853769164817024</v>
      </c>
    </row>
    <row r="4847" spans="1:8">
      <c r="A4847" s="104">
        <f t="shared" si="606"/>
        <v>4837</v>
      </c>
      <c r="B4847" s="104">
        <f t="shared" ca="1" si="602"/>
        <v>2.0902724828673245</v>
      </c>
      <c r="C4847" s="104">
        <f t="shared" ca="1" si="603"/>
        <v>2.1002724828673245E-3</v>
      </c>
      <c r="D4847" s="104">
        <f t="shared" ca="1" si="604"/>
        <v>99.99057176552931</v>
      </c>
      <c r="E4847" s="104">
        <f t="shared" ca="1" si="605"/>
        <v>4.5957419515173932</v>
      </c>
      <c r="F4847" s="104">
        <f t="shared" ca="1" si="600"/>
        <v>99.061607197872135</v>
      </c>
      <c r="G4847" s="104">
        <f t="shared" si="607"/>
        <v>4837</v>
      </c>
      <c r="H4847" s="104">
        <f t="shared" ca="1" si="601"/>
        <v>99.061607197872135</v>
      </c>
    </row>
    <row r="4848" spans="1:8">
      <c r="A4848" s="104">
        <f t="shared" si="606"/>
        <v>4838</v>
      </c>
      <c r="B4848" s="104">
        <f t="shared" ca="1" si="602"/>
        <v>1.8604694232825678</v>
      </c>
      <c r="C4848" s="104">
        <f t="shared" ca="1" si="603"/>
        <v>1.8704694232825679E-3</v>
      </c>
      <c r="D4848" s="104">
        <f t="shared" ca="1" si="604"/>
        <v>99.992442234952591</v>
      </c>
      <c r="E4848" s="104">
        <f t="shared" ca="1" si="605"/>
        <v>4.5976124209406759</v>
      </c>
      <c r="F4848" s="104">
        <f t="shared" ca="1" si="600"/>
        <v>99.247072304489294</v>
      </c>
      <c r="G4848" s="104">
        <f t="shared" si="607"/>
        <v>4838</v>
      </c>
      <c r="H4848" s="104">
        <f t="shared" ca="1" si="601"/>
        <v>99.247072304489294</v>
      </c>
    </row>
    <row r="4849" spans="1:8">
      <c r="A4849" s="104">
        <f t="shared" si="606"/>
        <v>4839</v>
      </c>
      <c r="B4849" s="104">
        <f t="shared" ca="1" si="602"/>
        <v>1.1524614310349581</v>
      </c>
      <c r="C4849" s="104">
        <f t="shared" ca="1" si="603"/>
        <v>1.1624614310349582E-3</v>
      </c>
      <c r="D4849" s="104">
        <f t="shared" ca="1" si="604"/>
        <v>99.993604696383628</v>
      </c>
      <c r="E4849" s="104">
        <f t="shared" ca="1" si="605"/>
        <v>4.5987748823717105</v>
      </c>
      <c r="F4849" s="104">
        <f t="shared" ca="1" si="600"/>
        <v>99.36251028128477</v>
      </c>
      <c r="G4849" s="104">
        <f t="shared" si="607"/>
        <v>4839</v>
      </c>
      <c r="H4849" s="104">
        <f t="shared" ca="1" si="601"/>
        <v>99.36251028128477</v>
      </c>
    </row>
    <row r="4850" spans="1:8">
      <c r="A4850" s="104">
        <f t="shared" si="606"/>
        <v>4840</v>
      </c>
      <c r="B4850" s="104">
        <f t="shared" ca="1" si="602"/>
        <v>1.562172856091653</v>
      </c>
      <c r="C4850" s="104">
        <f t="shared" ca="1" si="603"/>
        <v>1.572172856091653E-3</v>
      </c>
      <c r="D4850" s="104">
        <f t="shared" ca="1" si="604"/>
        <v>99.995176869239714</v>
      </c>
      <c r="E4850" s="104">
        <f t="shared" ca="1" si="605"/>
        <v>4.6003470552278021</v>
      </c>
      <c r="F4850" s="104">
        <f t="shared" ca="1" si="600"/>
        <v>99.51884818576498</v>
      </c>
      <c r="G4850" s="104">
        <f t="shared" si="607"/>
        <v>4840</v>
      </c>
      <c r="H4850" s="104">
        <f t="shared" ca="1" si="601"/>
        <v>99.51884818576498</v>
      </c>
    </row>
    <row r="4851" spans="1:8">
      <c r="A4851" s="104">
        <f t="shared" si="606"/>
        <v>4841</v>
      </c>
      <c r="B4851" s="104">
        <f t="shared" ca="1" si="602"/>
        <v>1.2513004741633567</v>
      </c>
      <c r="C4851" s="104">
        <f t="shared" ca="1" si="603"/>
        <v>1.2613004741633567E-3</v>
      </c>
      <c r="D4851" s="104">
        <f t="shared" ca="1" si="604"/>
        <v>99.996438169713883</v>
      </c>
      <c r="E4851" s="104">
        <f t="shared" ca="1" si="605"/>
        <v>4.6016083557019654</v>
      </c>
      <c r="F4851" s="104">
        <f t="shared" ca="1" si="600"/>
        <v>99.644450550679565</v>
      </c>
      <c r="G4851" s="104">
        <f t="shared" si="607"/>
        <v>4841</v>
      </c>
      <c r="H4851" s="104">
        <f t="shared" ca="1" si="601"/>
        <v>99.644450550679565</v>
      </c>
    </row>
    <row r="4852" spans="1:8">
      <c r="A4852" s="104">
        <f t="shared" si="606"/>
        <v>4842</v>
      </c>
      <c r="B4852" s="104">
        <f t="shared" ca="1" si="602"/>
        <v>1.2172862491999821</v>
      </c>
      <c r="C4852" s="104">
        <f t="shared" ca="1" si="603"/>
        <v>1.2272862491999822E-3</v>
      </c>
      <c r="D4852" s="104">
        <f t="shared" ca="1" si="604"/>
        <v>99.997665455963087</v>
      </c>
      <c r="E4852" s="104">
        <f t="shared" ca="1" si="605"/>
        <v>4.6028356419511649</v>
      </c>
      <c r="F4852" s="104">
        <f t="shared" ca="1" si="600"/>
        <v>99.766817889165935</v>
      </c>
      <c r="G4852" s="104">
        <f t="shared" si="607"/>
        <v>4842</v>
      </c>
      <c r="H4852" s="104">
        <f t="shared" ca="1" si="601"/>
        <v>99.766817889165935</v>
      </c>
    </row>
    <row r="4853" spans="1:8">
      <c r="A4853" s="104">
        <f t="shared" si="606"/>
        <v>4843</v>
      </c>
      <c r="B4853" s="104">
        <f t="shared" ca="1" si="602"/>
        <v>0.18688391575546559</v>
      </c>
      <c r="C4853" s="104">
        <f t="shared" ca="1" si="603"/>
        <v>1.9688391575546559E-4</v>
      </c>
      <c r="D4853" s="104">
        <f t="shared" ca="1" si="604"/>
        <v>99.997862339878836</v>
      </c>
      <c r="E4853" s="104">
        <f t="shared" ca="1" si="605"/>
        <v>4.6030325258669205</v>
      </c>
      <c r="F4853" s="104">
        <f t="shared" ca="1" si="600"/>
        <v>99.786462304705694</v>
      </c>
      <c r="G4853" s="104">
        <f t="shared" si="607"/>
        <v>4843</v>
      </c>
      <c r="H4853" s="104">
        <f t="shared" ca="1" si="601"/>
        <v>99.786462304705694</v>
      </c>
    </row>
    <row r="4854" spans="1:8">
      <c r="A4854" s="104">
        <f t="shared" si="606"/>
        <v>4844</v>
      </c>
      <c r="B4854" s="104">
        <f t="shared" ca="1" si="602"/>
        <v>-0.44113504017226246</v>
      </c>
      <c r="C4854" s="104">
        <f t="shared" ca="1" si="603"/>
        <v>-4.3113504017226246E-4</v>
      </c>
      <c r="D4854" s="104">
        <f t="shared" ca="1" si="604"/>
        <v>99.997431204838662</v>
      </c>
      <c r="E4854" s="104">
        <f t="shared" ca="1" si="605"/>
        <v>4.6026013908267478</v>
      </c>
      <c r="F4854" s="104">
        <f t="shared" ca="1" si="600"/>
        <v>99.743450136963844</v>
      </c>
      <c r="G4854" s="104">
        <f t="shared" si="607"/>
        <v>4844</v>
      </c>
      <c r="H4854" s="104">
        <f t="shared" ca="1" si="601"/>
        <v>99.743450136963844</v>
      </c>
    </row>
    <row r="4855" spans="1:8">
      <c r="A4855" s="104">
        <f t="shared" si="606"/>
        <v>4845</v>
      </c>
      <c r="B4855" s="104">
        <f t="shared" ca="1" si="602"/>
        <v>0.53799408928314474</v>
      </c>
      <c r="C4855" s="104">
        <f t="shared" ca="1" si="603"/>
        <v>5.4799408928314479E-4</v>
      </c>
      <c r="D4855" s="104">
        <f t="shared" ca="1" si="604"/>
        <v>99.997979198927951</v>
      </c>
      <c r="E4855" s="104">
        <f t="shared" ca="1" si="605"/>
        <v>4.6031493849160308</v>
      </c>
      <c r="F4855" s="104">
        <f t="shared" ca="1" si="600"/>
        <v>99.798123937175077</v>
      </c>
      <c r="G4855" s="104">
        <f t="shared" si="607"/>
        <v>4845</v>
      </c>
      <c r="H4855" s="104">
        <f t="shared" ca="1" si="601"/>
        <v>99.798123937175077</v>
      </c>
    </row>
    <row r="4856" spans="1:8">
      <c r="A4856" s="104">
        <f t="shared" si="606"/>
        <v>4846</v>
      </c>
      <c r="B4856" s="104">
        <f t="shared" ca="1" si="602"/>
        <v>1.5927297356457819</v>
      </c>
      <c r="C4856" s="104">
        <f t="shared" ca="1" si="603"/>
        <v>1.6027297356457819E-3</v>
      </c>
      <c r="D4856" s="104">
        <f t="shared" ca="1" si="604"/>
        <v>99.999581928663602</v>
      </c>
      <c r="E4856" s="104">
        <f t="shared" ca="1" si="605"/>
        <v>4.6047521146516761</v>
      </c>
      <c r="F4856" s="104">
        <f t="shared" ca="1" si="600"/>
        <v>99.958201604322852</v>
      </c>
      <c r="G4856" s="104">
        <f t="shared" si="607"/>
        <v>4846</v>
      </c>
      <c r="H4856" s="104">
        <f t="shared" ca="1" si="601"/>
        <v>99.958201604322852</v>
      </c>
    </row>
    <row r="4857" spans="1:8">
      <c r="A4857" s="104">
        <f t="shared" si="606"/>
        <v>4847</v>
      </c>
      <c r="B4857" s="104">
        <f t="shared" ca="1" si="602"/>
        <v>0.43930271945950128</v>
      </c>
      <c r="C4857" s="104">
        <f t="shared" ca="1" si="603"/>
        <v>4.4930271945950131E-4</v>
      </c>
      <c r="D4857" s="104">
        <f t="shared" ca="1" si="604"/>
        <v>100.00003123138306</v>
      </c>
      <c r="E4857" s="104">
        <f t="shared" ca="1" si="605"/>
        <v>4.605201417371136</v>
      </c>
      <c r="F4857" s="104">
        <f t="shared" ca="1" si="600"/>
        <v>100.00312318707493</v>
      </c>
      <c r="G4857" s="104">
        <f t="shared" si="607"/>
        <v>4847</v>
      </c>
      <c r="H4857" s="104">
        <f t="shared" ca="1" si="601"/>
        <v>100.00312318707493</v>
      </c>
    </row>
    <row r="4858" spans="1:8">
      <c r="A4858" s="104">
        <f t="shared" si="606"/>
        <v>4848</v>
      </c>
      <c r="B4858" s="104">
        <f t="shared" ca="1" si="602"/>
        <v>-0.95922671062945786</v>
      </c>
      <c r="C4858" s="104">
        <f t="shared" ca="1" si="603"/>
        <v>-9.492267106294579E-4</v>
      </c>
      <c r="D4858" s="104">
        <f t="shared" ca="1" si="604"/>
        <v>99.999082004672431</v>
      </c>
      <c r="E4858" s="104">
        <f t="shared" ca="1" si="605"/>
        <v>4.6042521906605067</v>
      </c>
      <c r="F4858" s="104">
        <f t="shared" ca="1" si="600"/>
        <v>99.908242590122086</v>
      </c>
      <c r="G4858" s="104">
        <f t="shared" si="607"/>
        <v>4848</v>
      </c>
      <c r="H4858" s="104">
        <f t="shared" ca="1" si="601"/>
        <v>99.908242590122086</v>
      </c>
    </row>
    <row r="4859" spans="1:8">
      <c r="A4859" s="104">
        <f t="shared" si="606"/>
        <v>4849</v>
      </c>
      <c r="B4859" s="104">
        <f t="shared" ca="1" si="602"/>
        <v>-1.1933693484023635</v>
      </c>
      <c r="C4859" s="104">
        <f t="shared" ca="1" si="603"/>
        <v>-1.1833693484023635E-3</v>
      </c>
      <c r="D4859" s="104">
        <f t="shared" ca="1" si="604"/>
        <v>99.997898635324034</v>
      </c>
      <c r="E4859" s="104">
        <f t="shared" ca="1" si="605"/>
        <v>4.603068821312104</v>
      </c>
      <c r="F4859" s="104">
        <f t="shared" ca="1" si="600"/>
        <v>99.790084164506439</v>
      </c>
      <c r="G4859" s="104">
        <f t="shared" si="607"/>
        <v>4849</v>
      </c>
      <c r="H4859" s="104">
        <f t="shared" ca="1" si="601"/>
        <v>99.790084164506439</v>
      </c>
    </row>
    <row r="4860" spans="1:8">
      <c r="A4860" s="104">
        <f t="shared" si="606"/>
        <v>4850</v>
      </c>
      <c r="B4860" s="104">
        <f t="shared" ca="1" si="602"/>
        <v>1.1925263315232302</v>
      </c>
      <c r="C4860" s="104">
        <f t="shared" ca="1" si="603"/>
        <v>1.2025263315232303E-3</v>
      </c>
      <c r="D4860" s="104">
        <f t="shared" ca="1" si="604"/>
        <v>99.99910116165556</v>
      </c>
      <c r="E4860" s="104">
        <f t="shared" ca="1" si="605"/>
        <v>4.6042713476436274</v>
      </c>
      <c r="F4860" s="104">
        <f t="shared" ca="1" si="600"/>
        <v>99.910156548971784</v>
      </c>
      <c r="G4860" s="104">
        <f t="shared" si="607"/>
        <v>4850</v>
      </c>
      <c r="H4860" s="104">
        <f t="shared" ca="1" si="601"/>
        <v>99.910156548971784</v>
      </c>
    </row>
    <row r="4861" spans="1:8">
      <c r="A4861" s="104">
        <f t="shared" si="606"/>
        <v>4851</v>
      </c>
      <c r="B4861" s="104">
        <f t="shared" ca="1" si="602"/>
        <v>0.62177438503014315</v>
      </c>
      <c r="C4861" s="104">
        <f t="shared" ca="1" si="603"/>
        <v>6.3177438503014317E-4</v>
      </c>
      <c r="D4861" s="104">
        <f t="shared" ca="1" si="604"/>
        <v>99.999732936040587</v>
      </c>
      <c r="E4861" s="104">
        <f t="shared" ca="1" si="605"/>
        <v>4.6049031220286576</v>
      </c>
      <c r="F4861" s="104">
        <f t="shared" ca="1" si="600"/>
        <v>99.973297169897094</v>
      </c>
      <c r="G4861" s="104">
        <f t="shared" si="607"/>
        <v>4851</v>
      </c>
      <c r="H4861" s="104">
        <f t="shared" ca="1" si="601"/>
        <v>99.973297169897094</v>
      </c>
    </row>
    <row r="4862" spans="1:8">
      <c r="A4862" s="104">
        <f t="shared" si="606"/>
        <v>4852</v>
      </c>
      <c r="B4862" s="104">
        <f t="shared" ca="1" si="602"/>
        <v>-0.20923895307776486</v>
      </c>
      <c r="C4862" s="104">
        <f t="shared" ca="1" si="603"/>
        <v>-1.9923895307776487E-4</v>
      </c>
      <c r="D4862" s="104">
        <f t="shared" ca="1" si="604"/>
        <v>99.999533697087514</v>
      </c>
      <c r="E4862" s="104">
        <f t="shared" ca="1" si="605"/>
        <v>4.6047038830755795</v>
      </c>
      <c r="F4862" s="104">
        <f t="shared" ca="1" si="600"/>
        <v>99.953380578979463</v>
      </c>
      <c r="G4862" s="104">
        <f t="shared" si="607"/>
        <v>4852</v>
      </c>
      <c r="H4862" s="104">
        <f t="shared" ca="1" si="601"/>
        <v>99.953380578979463</v>
      </c>
    </row>
    <row r="4863" spans="1:8">
      <c r="A4863" s="104">
        <f t="shared" si="606"/>
        <v>4853</v>
      </c>
      <c r="B4863" s="104">
        <f t="shared" ca="1" si="602"/>
        <v>-1.6026318562679172</v>
      </c>
      <c r="C4863" s="104">
        <f t="shared" ca="1" si="603"/>
        <v>-1.5926318562679172E-3</v>
      </c>
      <c r="D4863" s="104">
        <f t="shared" ca="1" si="604"/>
        <v>99.997941065231245</v>
      </c>
      <c r="E4863" s="104">
        <f t="shared" ca="1" si="605"/>
        <v>4.6031112512193113</v>
      </c>
      <c r="F4863" s="104">
        <f t="shared" ca="1" si="600"/>
        <v>99.794318338344922</v>
      </c>
      <c r="G4863" s="104">
        <f t="shared" si="607"/>
        <v>4853</v>
      </c>
      <c r="H4863" s="104">
        <f t="shared" ca="1" si="601"/>
        <v>99.794318338344922</v>
      </c>
    </row>
    <row r="4864" spans="1:8">
      <c r="A4864" s="104">
        <f t="shared" si="606"/>
        <v>4854</v>
      </c>
      <c r="B4864" s="104">
        <f t="shared" ca="1" si="602"/>
        <v>-2.7027547805448186E-2</v>
      </c>
      <c r="C4864" s="104">
        <f t="shared" ca="1" si="603"/>
        <v>-1.7027547805448184E-5</v>
      </c>
      <c r="D4864" s="104">
        <f t="shared" ca="1" si="604"/>
        <v>99.997924037683447</v>
      </c>
      <c r="E4864" s="104">
        <f t="shared" ca="1" si="605"/>
        <v>4.6030942236715058</v>
      </c>
      <c r="F4864" s="104">
        <f t="shared" ca="1" si="600"/>
        <v>99.792619100285663</v>
      </c>
      <c r="G4864" s="104">
        <f t="shared" si="607"/>
        <v>4854</v>
      </c>
      <c r="H4864" s="104">
        <f t="shared" ca="1" si="601"/>
        <v>99.792619100285663</v>
      </c>
    </row>
    <row r="4865" spans="1:8">
      <c r="A4865" s="104">
        <f t="shared" si="606"/>
        <v>4855</v>
      </c>
      <c r="B4865" s="104">
        <f t="shared" ca="1" si="602"/>
        <v>-1.9099956791208532</v>
      </c>
      <c r="C4865" s="104">
        <f t="shared" ca="1" si="603"/>
        <v>-1.8999956791208533E-3</v>
      </c>
      <c r="D4865" s="104">
        <f t="shared" ca="1" si="604"/>
        <v>99.996024042004322</v>
      </c>
      <c r="E4865" s="104">
        <f t="shared" ca="1" si="605"/>
        <v>4.6011942279923845</v>
      </c>
      <c r="F4865" s="104">
        <f t="shared" ca="1" si="600"/>
        <v>99.603193566020494</v>
      </c>
      <c r="G4865" s="104">
        <f t="shared" si="607"/>
        <v>4855</v>
      </c>
      <c r="H4865" s="104">
        <f t="shared" ca="1" si="601"/>
        <v>99.603193566020494</v>
      </c>
    </row>
    <row r="4866" spans="1:8">
      <c r="A4866" s="104">
        <f t="shared" si="606"/>
        <v>4856</v>
      </c>
      <c r="B4866" s="104">
        <f t="shared" ca="1" si="602"/>
        <v>-1.1826787941605845</v>
      </c>
      <c r="C4866" s="104">
        <f t="shared" ca="1" si="603"/>
        <v>-1.1726787941605844E-3</v>
      </c>
      <c r="D4866" s="104">
        <f t="shared" ca="1" si="604"/>
        <v>99.994851363210159</v>
      </c>
      <c r="E4866" s="104">
        <f t="shared" ca="1" si="605"/>
        <v>4.6000215491982237</v>
      </c>
      <c r="F4866" s="104">
        <f t="shared" ca="1" si="600"/>
        <v>99.486459472270553</v>
      </c>
      <c r="G4866" s="104">
        <f t="shared" si="607"/>
        <v>4856</v>
      </c>
      <c r="H4866" s="104">
        <f t="shared" ca="1" si="601"/>
        <v>99.486459472270553</v>
      </c>
    </row>
    <row r="4867" spans="1:8">
      <c r="A4867" s="104">
        <f t="shared" si="606"/>
        <v>4857</v>
      </c>
      <c r="B4867" s="104">
        <f t="shared" ca="1" si="602"/>
        <v>0.25127490240277683</v>
      </c>
      <c r="C4867" s="104">
        <f t="shared" ca="1" si="603"/>
        <v>2.6127490240277689E-4</v>
      </c>
      <c r="D4867" s="104">
        <f t="shared" ca="1" si="604"/>
        <v>99.995112638112559</v>
      </c>
      <c r="E4867" s="104">
        <f t="shared" ca="1" si="605"/>
        <v>4.6002828241006268</v>
      </c>
      <c r="F4867" s="104">
        <f t="shared" ca="1" si="600"/>
        <v>99.512456183255779</v>
      </c>
      <c r="G4867" s="104">
        <f t="shared" si="607"/>
        <v>4857</v>
      </c>
      <c r="H4867" s="104">
        <f t="shared" ca="1" si="601"/>
        <v>99.512456183255779</v>
      </c>
    </row>
    <row r="4868" spans="1:8">
      <c r="A4868" s="104">
        <f t="shared" si="606"/>
        <v>4858</v>
      </c>
      <c r="B4868" s="104">
        <f t="shared" ca="1" si="602"/>
        <v>-0.22112255485621235</v>
      </c>
      <c r="C4868" s="104">
        <f t="shared" ca="1" si="603"/>
        <v>-2.1112255485621236E-4</v>
      </c>
      <c r="D4868" s="104">
        <f t="shared" ca="1" si="604"/>
        <v>99.9949015155577</v>
      </c>
      <c r="E4868" s="104">
        <f t="shared" ca="1" si="605"/>
        <v>4.6000717015457706</v>
      </c>
      <c r="F4868" s="104">
        <f t="shared" ca="1" si="600"/>
        <v>99.491449076881366</v>
      </c>
      <c r="G4868" s="104">
        <f t="shared" si="607"/>
        <v>4858</v>
      </c>
      <c r="H4868" s="104">
        <f t="shared" ca="1" si="601"/>
        <v>99.491449076881366</v>
      </c>
    </row>
    <row r="4869" spans="1:8">
      <c r="A4869" s="104">
        <f t="shared" si="606"/>
        <v>4859</v>
      </c>
      <c r="B4869" s="104">
        <f t="shared" ca="1" si="602"/>
        <v>0.66103394984764763</v>
      </c>
      <c r="C4869" s="104">
        <f t="shared" ca="1" si="603"/>
        <v>6.7103394984764772E-4</v>
      </c>
      <c r="D4869" s="104">
        <f t="shared" ca="1" si="604"/>
        <v>99.995572549507543</v>
      </c>
      <c r="E4869" s="104">
        <f t="shared" ca="1" si="605"/>
        <v>4.6007427354956185</v>
      </c>
      <c r="F4869" s="104">
        <f t="shared" ca="1" si="600"/>
        <v>99.558233621773979</v>
      </c>
      <c r="G4869" s="104">
        <f t="shared" si="607"/>
        <v>4859</v>
      </c>
      <c r="H4869" s="104">
        <f t="shared" ca="1" si="601"/>
        <v>99.558233621773979</v>
      </c>
    </row>
    <row r="4870" spans="1:8">
      <c r="A4870" s="104">
        <f t="shared" si="606"/>
        <v>4860</v>
      </c>
      <c r="B4870" s="104">
        <f t="shared" ca="1" si="602"/>
        <v>0.29348620837422612</v>
      </c>
      <c r="C4870" s="104">
        <f t="shared" ca="1" si="603"/>
        <v>3.0348620837422613E-4</v>
      </c>
      <c r="D4870" s="104">
        <f t="shared" ca="1" si="604"/>
        <v>99.995876035715924</v>
      </c>
      <c r="E4870" s="104">
        <f t="shared" ca="1" si="605"/>
        <v>4.6010462217039931</v>
      </c>
      <c r="F4870" s="104">
        <f t="shared" ca="1" si="600"/>
        <v>99.588452757921914</v>
      </c>
      <c r="G4870" s="104">
        <f t="shared" si="607"/>
        <v>4860</v>
      </c>
      <c r="H4870" s="104">
        <f t="shared" ca="1" si="601"/>
        <v>99.588452757921914</v>
      </c>
    </row>
    <row r="4871" spans="1:8">
      <c r="A4871" s="104">
        <f t="shared" si="606"/>
        <v>4861</v>
      </c>
      <c r="B4871" s="104">
        <f t="shared" ca="1" si="602"/>
        <v>0.52157771634434469</v>
      </c>
      <c r="C4871" s="104">
        <f t="shared" ca="1" si="603"/>
        <v>5.3157771634434472E-4</v>
      </c>
      <c r="D4871" s="104">
        <f t="shared" ca="1" si="604"/>
        <v>99.996407613432268</v>
      </c>
      <c r="E4871" s="104">
        <f t="shared" ca="1" si="605"/>
        <v>4.6015777994203377</v>
      </c>
      <c r="F4871" s="104">
        <f t="shared" ca="1" si="600"/>
        <v>99.641405833303764</v>
      </c>
      <c r="G4871" s="104">
        <f t="shared" si="607"/>
        <v>4861</v>
      </c>
      <c r="H4871" s="104">
        <f t="shared" ca="1" si="601"/>
        <v>99.641405833303764</v>
      </c>
    </row>
    <row r="4872" spans="1:8">
      <c r="A4872" s="104">
        <f t="shared" si="606"/>
        <v>4862</v>
      </c>
      <c r="B4872" s="104">
        <f t="shared" ca="1" si="602"/>
        <v>1.4812697965986423</v>
      </c>
      <c r="C4872" s="104">
        <f t="shared" ca="1" si="603"/>
        <v>1.4912697965986424E-3</v>
      </c>
      <c r="D4872" s="104">
        <f t="shared" ca="1" si="604"/>
        <v>99.997898883228871</v>
      </c>
      <c r="E4872" s="104">
        <f t="shared" ca="1" si="605"/>
        <v>4.6030690692169367</v>
      </c>
      <c r="F4872" s="104">
        <f t="shared" ca="1" si="600"/>
        <v>99.790108902953634</v>
      </c>
      <c r="G4872" s="104">
        <f t="shared" si="607"/>
        <v>4862</v>
      </c>
      <c r="H4872" s="104">
        <f t="shared" ca="1" si="601"/>
        <v>99.790108902953634</v>
      </c>
    </row>
    <row r="4873" spans="1:8">
      <c r="A4873" s="104">
        <f t="shared" si="606"/>
        <v>4863</v>
      </c>
      <c r="B4873" s="104">
        <f t="shared" ca="1" si="602"/>
        <v>0.38663818765865043</v>
      </c>
      <c r="C4873" s="104">
        <f t="shared" ca="1" si="603"/>
        <v>3.9663818765865049E-4</v>
      </c>
      <c r="D4873" s="104">
        <f t="shared" ca="1" si="604"/>
        <v>99.998295521416523</v>
      </c>
      <c r="E4873" s="104">
        <f t="shared" ca="1" si="605"/>
        <v>4.6034657074045953</v>
      </c>
      <c r="F4873" s="104">
        <f t="shared" ca="1" si="600"/>
        <v>99.829697321515425</v>
      </c>
      <c r="G4873" s="104">
        <f t="shared" si="607"/>
        <v>4863</v>
      </c>
      <c r="H4873" s="104">
        <f t="shared" ca="1" si="601"/>
        <v>99.829697321515425</v>
      </c>
    </row>
    <row r="4874" spans="1:8">
      <c r="A4874" s="104">
        <f t="shared" si="606"/>
        <v>4864</v>
      </c>
      <c r="B4874" s="104">
        <f t="shared" ca="1" si="602"/>
        <v>0.9931917868291229</v>
      </c>
      <c r="C4874" s="104">
        <f t="shared" ca="1" si="603"/>
        <v>1.003191786829123E-3</v>
      </c>
      <c r="D4874" s="104">
        <f t="shared" ca="1" si="604"/>
        <v>99.999298713203359</v>
      </c>
      <c r="E4874" s="104">
        <f t="shared" ca="1" si="605"/>
        <v>4.6044688991914242</v>
      </c>
      <c r="F4874" s="104">
        <f t="shared" ref="F4874:F4937" ca="1" si="608">EXP(E4874)</f>
        <v>99.929895904744598</v>
      </c>
      <c r="G4874" s="104">
        <f t="shared" si="607"/>
        <v>4864</v>
      </c>
      <c r="H4874" s="104">
        <f t="shared" ref="H4874:H4937" ca="1" si="609">F4874</f>
        <v>99.929895904744598</v>
      </c>
    </row>
    <row r="4875" spans="1:8">
      <c r="A4875" s="104">
        <f t="shared" si="606"/>
        <v>4865</v>
      </c>
      <c r="B4875" s="104">
        <f t="shared" ref="B4875:B4938" ca="1" si="610">NORMINV(RAND(),0,1)</f>
        <v>1.0784061621667966</v>
      </c>
      <c r="C4875" s="104">
        <f t="shared" ref="C4875:C4938" ca="1" si="611">$E$2+B4875*$C$3</f>
        <v>1.0884061621667966E-3</v>
      </c>
      <c r="D4875" s="104">
        <f t="shared" ref="D4875:D4938" ca="1" si="612">D4874+C4875</f>
        <v>100.00038711936553</v>
      </c>
      <c r="E4875" s="104">
        <f t="shared" ref="E4875:E4938" ca="1" si="613">E4874+C4875</f>
        <v>4.6055573053535914</v>
      </c>
      <c r="F4875" s="104">
        <f t="shared" ca="1" si="608"/>
        <v>100.03871943058716</v>
      </c>
      <c r="G4875" s="104">
        <f t="shared" si="607"/>
        <v>4865</v>
      </c>
      <c r="H4875" s="104">
        <f t="shared" ca="1" si="609"/>
        <v>100.03871943058716</v>
      </c>
    </row>
    <row r="4876" spans="1:8">
      <c r="A4876" s="104">
        <f t="shared" ref="A4876:A4939" si="614">A4875+1</f>
        <v>4866</v>
      </c>
      <c r="B4876" s="104">
        <f t="shared" ca="1" si="610"/>
        <v>-0.10081584585399361</v>
      </c>
      <c r="C4876" s="104">
        <f t="shared" ca="1" si="611"/>
        <v>-9.0815845853993622E-5</v>
      </c>
      <c r="D4876" s="104">
        <f t="shared" ca="1" si="612"/>
        <v>100.00029630351968</v>
      </c>
      <c r="E4876" s="104">
        <f t="shared" ca="1" si="613"/>
        <v>4.6054664895077373</v>
      </c>
      <c r="F4876" s="104">
        <f t="shared" ca="1" si="608"/>
        <v>100.02963474218699</v>
      </c>
      <c r="G4876" s="104">
        <f t="shared" ref="G4876:G4939" si="615">G4875+1</f>
        <v>4866</v>
      </c>
      <c r="H4876" s="104">
        <f t="shared" ca="1" si="609"/>
        <v>100.02963474218699</v>
      </c>
    </row>
    <row r="4877" spans="1:8">
      <c r="A4877" s="104">
        <f t="shared" si="614"/>
        <v>4867</v>
      </c>
      <c r="B4877" s="104">
        <f t="shared" ca="1" si="610"/>
        <v>1.2455681430721635</v>
      </c>
      <c r="C4877" s="104">
        <f t="shared" ca="1" si="611"/>
        <v>1.2555681430721636E-3</v>
      </c>
      <c r="D4877" s="104">
        <f t="shared" ca="1" si="612"/>
        <v>100.00155187166274</v>
      </c>
      <c r="E4877" s="104">
        <f t="shared" ca="1" si="613"/>
        <v>4.6067220576508099</v>
      </c>
      <c r="F4877" s="104">
        <f t="shared" ca="1" si="608"/>
        <v>100.1553076438686</v>
      </c>
      <c r="G4877" s="104">
        <f t="shared" si="615"/>
        <v>4867</v>
      </c>
      <c r="H4877" s="104">
        <f t="shared" ca="1" si="609"/>
        <v>100.1553076438686</v>
      </c>
    </row>
    <row r="4878" spans="1:8">
      <c r="A4878" s="104">
        <f t="shared" si="614"/>
        <v>4868</v>
      </c>
      <c r="B4878" s="104">
        <f t="shared" ca="1" si="610"/>
        <v>0.50564689167299037</v>
      </c>
      <c r="C4878" s="104">
        <f t="shared" ca="1" si="611"/>
        <v>5.1564689167299036E-4</v>
      </c>
      <c r="D4878" s="104">
        <f t="shared" ca="1" si="612"/>
        <v>100.00206751855441</v>
      </c>
      <c r="E4878" s="104">
        <f t="shared" ca="1" si="613"/>
        <v>4.6072377045424826</v>
      </c>
      <c r="F4878" s="104">
        <f t="shared" ca="1" si="608"/>
        <v>100.20696573446197</v>
      </c>
      <c r="G4878" s="104">
        <f t="shared" si="615"/>
        <v>4868</v>
      </c>
      <c r="H4878" s="104">
        <f t="shared" ca="1" si="609"/>
        <v>100.20696573446197</v>
      </c>
    </row>
    <row r="4879" spans="1:8">
      <c r="A4879" s="104">
        <f t="shared" si="614"/>
        <v>4869</v>
      </c>
      <c r="B4879" s="104">
        <f t="shared" ca="1" si="610"/>
        <v>0.40859625558069179</v>
      </c>
      <c r="C4879" s="104">
        <f t="shared" ca="1" si="611"/>
        <v>4.1859625558069184E-4</v>
      </c>
      <c r="D4879" s="104">
        <f t="shared" ca="1" si="612"/>
        <v>100.00248611481</v>
      </c>
      <c r="E4879" s="104">
        <f t="shared" ca="1" si="613"/>
        <v>4.6076563007980633</v>
      </c>
      <c r="F4879" s="104">
        <f t="shared" ca="1" si="608"/>
        <v>100.24892077560047</v>
      </c>
      <c r="G4879" s="104">
        <f t="shared" si="615"/>
        <v>4869</v>
      </c>
      <c r="H4879" s="104">
        <f t="shared" ca="1" si="609"/>
        <v>100.24892077560047</v>
      </c>
    </row>
    <row r="4880" spans="1:8">
      <c r="A4880" s="104">
        <f t="shared" si="614"/>
        <v>4870</v>
      </c>
      <c r="B4880" s="104">
        <f t="shared" ca="1" si="610"/>
        <v>-1.6047895207315519</v>
      </c>
      <c r="C4880" s="104">
        <f t="shared" ca="1" si="611"/>
        <v>-1.5947895207315519E-3</v>
      </c>
      <c r="D4880" s="104">
        <f t="shared" ca="1" si="612"/>
        <v>100.00089132528926</v>
      </c>
      <c r="E4880" s="104">
        <f t="shared" ca="1" si="613"/>
        <v>4.606061511277332</v>
      </c>
      <c r="F4880" s="104">
        <f t="shared" ca="1" si="608"/>
        <v>100.08917226376731</v>
      </c>
      <c r="G4880" s="104">
        <f t="shared" si="615"/>
        <v>4870</v>
      </c>
      <c r="H4880" s="104">
        <f t="shared" ca="1" si="609"/>
        <v>100.08917226376731</v>
      </c>
    </row>
    <row r="4881" spans="1:8">
      <c r="A4881" s="104">
        <f t="shared" si="614"/>
        <v>4871</v>
      </c>
      <c r="B4881" s="104">
        <f t="shared" ca="1" si="610"/>
        <v>-0.80655911419846538</v>
      </c>
      <c r="C4881" s="104">
        <f t="shared" ca="1" si="611"/>
        <v>-7.9655911419846531E-4</v>
      </c>
      <c r="D4881" s="104">
        <f t="shared" ca="1" si="612"/>
        <v>100.00009476617507</v>
      </c>
      <c r="E4881" s="104">
        <f t="shared" ca="1" si="613"/>
        <v>4.6052649521631333</v>
      </c>
      <c r="F4881" s="104">
        <f t="shared" ca="1" si="608"/>
        <v>100.00947706654976</v>
      </c>
      <c r="G4881" s="104">
        <f t="shared" si="615"/>
        <v>4871</v>
      </c>
      <c r="H4881" s="104">
        <f t="shared" ca="1" si="609"/>
        <v>100.00947706654976</v>
      </c>
    </row>
    <row r="4882" spans="1:8">
      <c r="A4882" s="104">
        <f t="shared" si="614"/>
        <v>4872</v>
      </c>
      <c r="B4882" s="104">
        <f t="shared" ca="1" si="610"/>
        <v>0.4449938412688984</v>
      </c>
      <c r="C4882" s="104">
        <f t="shared" ca="1" si="611"/>
        <v>4.5499384126889846E-4</v>
      </c>
      <c r="D4882" s="104">
        <f t="shared" ca="1" si="612"/>
        <v>100.00054976001634</v>
      </c>
      <c r="E4882" s="104">
        <f t="shared" ca="1" si="613"/>
        <v>4.6057199460044025</v>
      </c>
      <c r="F4882" s="104">
        <f t="shared" ca="1" si="608"/>
        <v>100.05499111620456</v>
      </c>
      <c r="G4882" s="104">
        <f t="shared" si="615"/>
        <v>4872</v>
      </c>
      <c r="H4882" s="104">
        <f t="shared" ca="1" si="609"/>
        <v>100.05499111620456</v>
      </c>
    </row>
    <row r="4883" spans="1:8">
      <c r="A4883" s="104">
        <f t="shared" si="614"/>
        <v>4873</v>
      </c>
      <c r="B4883" s="104">
        <f t="shared" ca="1" si="610"/>
        <v>9.2980865094434512E-2</v>
      </c>
      <c r="C4883" s="104">
        <f t="shared" ca="1" si="611"/>
        <v>1.0298086509443452E-4</v>
      </c>
      <c r="D4883" s="104">
        <f t="shared" ca="1" si="612"/>
        <v>100.00065274088143</v>
      </c>
      <c r="E4883" s="104">
        <f t="shared" ca="1" si="613"/>
        <v>4.6058229268694966</v>
      </c>
      <c r="F4883" s="104">
        <f t="shared" ca="1" si="608"/>
        <v>100.06529539630942</v>
      </c>
      <c r="G4883" s="104">
        <f t="shared" si="615"/>
        <v>4873</v>
      </c>
      <c r="H4883" s="104">
        <f t="shared" ca="1" si="609"/>
        <v>100.06529539630942</v>
      </c>
    </row>
    <row r="4884" spans="1:8">
      <c r="A4884" s="104">
        <f t="shared" si="614"/>
        <v>4874</v>
      </c>
      <c r="B4884" s="104">
        <f t="shared" ca="1" si="610"/>
        <v>-2.0480487644090193</v>
      </c>
      <c r="C4884" s="104">
        <f t="shared" ca="1" si="611"/>
        <v>-2.0380487644090194E-3</v>
      </c>
      <c r="D4884" s="104">
        <f t="shared" ca="1" si="612"/>
        <v>99.99861469211703</v>
      </c>
      <c r="E4884" s="104">
        <f t="shared" ca="1" si="613"/>
        <v>4.6037848781050874</v>
      </c>
      <c r="F4884" s="104">
        <f t="shared" ca="1" si="608"/>
        <v>99.861565121302917</v>
      </c>
      <c r="G4884" s="104">
        <f t="shared" si="615"/>
        <v>4874</v>
      </c>
      <c r="H4884" s="104">
        <f t="shared" ca="1" si="609"/>
        <v>99.861565121302917</v>
      </c>
    </row>
    <row r="4885" spans="1:8">
      <c r="A4885" s="104">
        <f t="shared" si="614"/>
        <v>4875</v>
      </c>
      <c r="B4885" s="104">
        <f t="shared" ca="1" si="610"/>
        <v>0.55776916084938644</v>
      </c>
      <c r="C4885" s="104">
        <f t="shared" ca="1" si="611"/>
        <v>5.6776916084938652E-4</v>
      </c>
      <c r="D4885" s="104">
        <f t="shared" ca="1" si="612"/>
        <v>99.999182461277883</v>
      </c>
      <c r="E4885" s="104">
        <f t="shared" ca="1" si="613"/>
        <v>4.6043526472659364</v>
      </c>
      <c r="F4885" s="104">
        <f t="shared" ca="1" si="608"/>
        <v>99.918279537157503</v>
      </c>
      <c r="G4885" s="104">
        <f t="shared" si="615"/>
        <v>4875</v>
      </c>
      <c r="H4885" s="104">
        <f t="shared" ca="1" si="609"/>
        <v>99.918279537157503</v>
      </c>
    </row>
    <row r="4886" spans="1:8">
      <c r="A4886" s="104">
        <f t="shared" si="614"/>
        <v>4876</v>
      </c>
      <c r="B4886" s="104">
        <f t="shared" ca="1" si="610"/>
        <v>0.54078467860795154</v>
      </c>
      <c r="C4886" s="104">
        <f t="shared" ca="1" si="611"/>
        <v>5.5078467860795153E-4</v>
      </c>
      <c r="D4886" s="104">
        <f t="shared" ca="1" si="612"/>
        <v>99.999733245956492</v>
      </c>
      <c r="E4886" s="104">
        <f t="shared" ca="1" si="613"/>
        <v>4.6049034319445443</v>
      </c>
      <c r="F4886" s="104">
        <f t="shared" ca="1" si="608"/>
        <v>99.97332815321495</v>
      </c>
      <c r="G4886" s="104">
        <f t="shared" si="615"/>
        <v>4876</v>
      </c>
      <c r="H4886" s="104">
        <f t="shared" ca="1" si="609"/>
        <v>99.97332815321495</v>
      </c>
    </row>
    <row r="4887" spans="1:8">
      <c r="A4887" s="104">
        <f t="shared" si="614"/>
        <v>4877</v>
      </c>
      <c r="B4887" s="104">
        <f t="shared" ca="1" si="610"/>
        <v>-0.68813779800924491</v>
      </c>
      <c r="C4887" s="104">
        <f t="shared" ca="1" si="611"/>
        <v>-6.7813779800924494E-4</v>
      </c>
      <c r="D4887" s="104">
        <f t="shared" ca="1" si="612"/>
        <v>99.999055108158487</v>
      </c>
      <c r="E4887" s="104">
        <f t="shared" ca="1" si="613"/>
        <v>4.6042252941465351</v>
      </c>
      <c r="F4887" s="104">
        <f t="shared" ca="1" si="608"/>
        <v>99.90555544281699</v>
      </c>
      <c r="G4887" s="104">
        <f t="shared" si="615"/>
        <v>4877</v>
      </c>
      <c r="H4887" s="104">
        <f t="shared" ca="1" si="609"/>
        <v>99.90555544281699</v>
      </c>
    </row>
    <row r="4888" spans="1:8">
      <c r="A4888" s="104">
        <f t="shared" si="614"/>
        <v>4878</v>
      </c>
      <c r="B4888" s="104">
        <f t="shared" ca="1" si="610"/>
        <v>0.6675362173785957</v>
      </c>
      <c r="C4888" s="104">
        <f t="shared" ca="1" si="611"/>
        <v>6.7753621737859577E-4</v>
      </c>
      <c r="D4888" s="104">
        <f t="shared" ca="1" si="612"/>
        <v>99.999732644375868</v>
      </c>
      <c r="E4888" s="104">
        <f t="shared" ca="1" si="613"/>
        <v>4.6049028303639137</v>
      </c>
      <c r="F4888" s="104">
        <f t="shared" ca="1" si="608"/>
        <v>99.973268011215239</v>
      </c>
      <c r="G4888" s="104">
        <f t="shared" si="615"/>
        <v>4878</v>
      </c>
      <c r="H4888" s="104">
        <f t="shared" ca="1" si="609"/>
        <v>99.973268011215239</v>
      </c>
    </row>
    <row r="4889" spans="1:8">
      <c r="A4889" s="104">
        <f t="shared" si="614"/>
        <v>4879</v>
      </c>
      <c r="B4889" s="104">
        <f t="shared" ca="1" si="610"/>
        <v>2.2233595495423275</v>
      </c>
      <c r="C4889" s="104">
        <f t="shared" ca="1" si="611"/>
        <v>2.2333595495423277E-3</v>
      </c>
      <c r="D4889" s="104">
        <f t="shared" ca="1" si="612"/>
        <v>100.0019660039254</v>
      </c>
      <c r="E4889" s="104">
        <f t="shared" ca="1" si="613"/>
        <v>4.6071361899134562</v>
      </c>
      <c r="F4889" s="104">
        <f t="shared" ca="1" si="608"/>
        <v>100.19679377781952</v>
      </c>
      <c r="G4889" s="104">
        <f t="shared" si="615"/>
        <v>4879</v>
      </c>
      <c r="H4889" s="104">
        <f t="shared" ca="1" si="609"/>
        <v>100.19679377781952</v>
      </c>
    </row>
    <row r="4890" spans="1:8">
      <c r="A4890" s="104">
        <f t="shared" si="614"/>
        <v>4880</v>
      </c>
      <c r="B4890" s="104">
        <f t="shared" ca="1" si="610"/>
        <v>0.92878874649799448</v>
      </c>
      <c r="C4890" s="104">
        <f t="shared" ca="1" si="611"/>
        <v>9.3878874649799457E-4</v>
      </c>
      <c r="D4890" s="104">
        <f t="shared" ca="1" si="612"/>
        <v>100.0029047926719</v>
      </c>
      <c r="E4890" s="104">
        <f t="shared" ca="1" si="613"/>
        <v>4.6080749786599542</v>
      </c>
      <c r="F4890" s="104">
        <f t="shared" ca="1" si="608"/>
        <v>100.29090156700842</v>
      </c>
      <c r="G4890" s="104">
        <f t="shared" si="615"/>
        <v>4880</v>
      </c>
      <c r="H4890" s="104">
        <f t="shared" ca="1" si="609"/>
        <v>100.29090156700842</v>
      </c>
    </row>
    <row r="4891" spans="1:8">
      <c r="A4891" s="104">
        <f t="shared" si="614"/>
        <v>4881</v>
      </c>
      <c r="B4891" s="104">
        <f t="shared" ca="1" si="610"/>
        <v>-2.7650793581198527E-2</v>
      </c>
      <c r="C4891" s="104">
        <f t="shared" ca="1" si="611"/>
        <v>-1.7650793581198526E-5</v>
      </c>
      <c r="D4891" s="104">
        <f t="shared" ca="1" si="612"/>
        <v>100.00288714187832</v>
      </c>
      <c r="E4891" s="104">
        <f t="shared" ca="1" si="613"/>
        <v>4.6080573278663728</v>
      </c>
      <c r="F4891" s="104">
        <f t="shared" ca="1" si="608"/>
        <v>100.28913136862951</v>
      </c>
      <c r="G4891" s="104">
        <f t="shared" si="615"/>
        <v>4881</v>
      </c>
      <c r="H4891" s="104">
        <f t="shared" ca="1" si="609"/>
        <v>100.28913136862951</v>
      </c>
    </row>
    <row r="4892" spans="1:8">
      <c r="A4892" s="104">
        <f t="shared" si="614"/>
        <v>4882</v>
      </c>
      <c r="B4892" s="104">
        <f t="shared" ca="1" si="610"/>
        <v>-0.50875274447612417</v>
      </c>
      <c r="C4892" s="104">
        <f t="shared" ca="1" si="611"/>
        <v>-4.9875274447612418E-4</v>
      </c>
      <c r="D4892" s="104">
        <f t="shared" ca="1" si="612"/>
        <v>100.00238838913384</v>
      </c>
      <c r="E4892" s="104">
        <f t="shared" ca="1" si="613"/>
        <v>4.6075585751218968</v>
      </c>
      <c r="F4892" s="104">
        <f t="shared" ca="1" si="608"/>
        <v>100.23912436072114</v>
      </c>
      <c r="G4892" s="104">
        <f t="shared" si="615"/>
        <v>4882</v>
      </c>
      <c r="H4892" s="104">
        <f t="shared" ca="1" si="609"/>
        <v>100.23912436072114</v>
      </c>
    </row>
    <row r="4893" spans="1:8">
      <c r="A4893" s="104">
        <f t="shared" si="614"/>
        <v>4883</v>
      </c>
      <c r="B4893" s="104">
        <f t="shared" ca="1" si="610"/>
        <v>1.3764548553523608</v>
      </c>
      <c r="C4893" s="104">
        <f t="shared" ca="1" si="611"/>
        <v>1.3864548553523608E-3</v>
      </c>
      <c r="D4893" s="104">
        <f t="shared" ca="1" si="612"/>
        <v>100.00377484398919</v>
      </c>
      <c r="E4893" s="104">
        <f t="shared" ca="1" si="613"/>
        <v>4.6089450299772494</v>
      </c>
      <c r="F4893" s="104">
        <f t="shared" ca="1" si="608"/>
        <v>100.37819776861026</v>
      </c>
      <c r="G4893" s="104">
        <f t="shared" si="615"/>
        <v>4883</v>
      </c>
      <c r="H4893" s="104">
        <f t="shared" ca="1" si="609"/>
        <v>100.37819776861026</v>
      </c>
    </row>
    <row r="4894" spans="1:8">
      <c r="A4894" s="104">
        <f t="shared" si="614"/>
        <v>4884</v>
      </c>
      <c r="B4894" s="104">
        <f t="shared" ca="1" si="610"/>
        <v>-8.6144911972013266E-2</v>
      </c>
      <c r="C4894" s="104">
        <f t="shared" ca="1" si="611"/>
        <v>-7.6144911972013269E-5</v>
      </c>
      <c r="D4894" s="104">
        <f t="shared" ca="1" si="612"/>
        <v>100.00369869907722</v>
      </c>
      <c r="E4894" s="104">
        <f t="shared" ca="1" si="613"/>
        <v>4.6088688850652773</v>
      </c>
      <c r="F4894" s="104">
        <f t="shared" ca="1" si="608"/>
        <v>100.37055477056865</v>
      </c>
      <c r="G4894" s="104">
        <f t="shared" si="615"/>
        <v>4884</v>
      </c>
      <c r="H4894" s="104">
        <f t="shared" ca="1" si="609"/>
        <v>100.37055477056865</v>
      </c>
    </row>
    <row r="4895" spans="1:8">
      <c r="A4895" s="104">
        <f t="shared" si="614"/>
        <v>4885</v>
      </c>
      <c r="B4895" s="104">
        <f t="shared" ca="1" si="610"/>
        <v>0.80944032995822046</v>
      </c>
      <c r="C4895" s="104">
        <f t="shared" ca="1" si="611"/>
        <v>8.1944032995822052E-4</v>
      </c>
      <c r="D4895" s="104">
        <f t="shared" ca="1" si="612"/>
        <v>100.00451813940718</v>
      </c>
      <c r="E4895" s="104">
        <f t="shared" ca="1" si="613"/>
        <v>4.6096883253952354</v>
      </c>
      <c r="F4895" s="104">
        <f t="shared" ca="1" si="608"/>
        <v>100.45283615882769</v>
      </c>
      <c r="G4895" s="104">
        <f t="shared" si="615"/>
        <v>4885</v>
      </c>
      <c r="H4895" s="104">
        <f t="shared" ca="1" si="609"/>
        <v>100.45283615882769</v>
      </c>
    </row>
    <row r="4896" spans="1:8">
      <c r="A4896" s="104">
        <f t="shared" si="614"/>
        <v>4886</v>
      </c>
      <c r="B4896" s="104">
        <f t="shared" ca="1" si="610"/>
        <v>0.88622568925999512</v>
      </c>
      <c r="C4896" s="104">
        <f t="shared" ca="1" si="611"/>
        <v>8.9622568925999517E-4</v>
      </c>
      <c r="D4896" s="104">
        <f t="shared" ca="1" si="612"/>
        <v>100.00541436509644</v>
      </c>
      <c r="E4896" s="104">
        <f t="shared" ca="1" si="613"/>
        <v>4.6105845510844956</v>
      </c>
      <c r="F4896" s="104">
        <f t="shared" ca="1" si="608"/>
        <v>100.54290492609503</v>
      </c>
      <c r="G4896" s="104">
        <f t="shared" si="615"/>
        <v>4886</v>
      </c>
      <c r="H4896" s="104">
        <f t="shared" ca="1" si="609"/>
        <v>100.54290492609503</v>
      </c>
    </row>
    <row r="4897" spans="1:8">
      <c r="A4897" s="104">
        <f t="shared" si="614"/>
        <v>4887</v>
      </c>
      <c r="B4897" s="104">
        <f t="shared" ca="1" si="610"/>
        <v>-1.2216748184879767</v>
      </c>
      <c r="C4897" s="104">
        <f t="shared" ca="1" si="611"/>
        <v>-1.2116748184879767E-3</v>
      </c>
      <c r="D4897" s="104">
        <f t="shared" ca="1" si="612"/>
        <v>100.00420269027795</v>
      </c>
      <c r="E4897" s="104">
        <f t="shared" ca="1" si="613"/>
        <v>4.6093728762660078</v>
      </c>
      <c r="F4897" s="104">
        <f t="shared" ca="1" si="608"/>
        <v>100.42115339654555</v>
      </c>
      <c r="G4897" s="104">
        <f t="shared" si="615"/>
        <v>4887</v>
      </c>
      <c r="H4897" s="104">
        <f t="shared" ca="1" si="609"/>
        <v>100.42115339654555</v>
      </c>
    </row>
    <row r="4898" spans="1:8">
      <c r="A4898" s="104">
        <f t="shared" si="614"/>
        <v>4888</v>
      </c>
      <c r="B4898" s="104">
        <f t="shared" ca="1" si="610"/>
        <v>0.73624687607589201</v>
      </c>
      <c r="C4898" s="104">
        <f t="shared" ca="1" si="611"/>
        <v>7.4624687607589206E-4</v>
      </c>
      <c r="D4898" s="104">
        <f t="shared" ca="1" si="612"/>
        <v>100.00494893715403</v>
      </c>
      <c r="E4898" s="104">
        <f t="shared" ca="1" si="613"/>
        <v>4.6101191231420833</v>
      </c>
      <c r="F4898" s="104">
        <f t="shared" ca="1" si="608"/>
        <v>100.49612033700319</v>
      </c>
      <c r="G4898" s="104">
        <f t="shared" si="615"/>
        <v>4888</v>
      </c>
      <c r="H4898" s="104">
        <f t="shared" ca="1" si="609"/>
        <v>100.49612033700319</v>
      </c>
    </row>
    <row r="4899" spans="1:8">
      <c r="A4899" s="104">
        <f t="shared" si="614"/>
        <v>4889</v>
      </c>
      <c r="B4899" s="104">
        <f t="shared" ca="1" si="610"/>
        <v>-0.68265470386419258</v>
      </c>
      <c r="C4899" s="104">
        <f t="shared" ca="1" si="611"/>
        <v>-6.7265470386419259E-4</v>
      </c>
      <c r="D4899" s="104">
        <f t="shared" ca="1" si="612"/>
        <v>100.00427628245016</v>
      </c>
      <c r="E4899" s="104">
        <f t="shared" ca="1" si="613"/>
        <v>4.609446468438219</v>
      </c>
      <c r="F4899" s="104">
        <f t="shared" ca="1" si="608"/>
        <v>100.42854387929746</v>
      </c>
      <c r="G4899" s="104">
        <f t="shared" si="615"/>
        <v>4889</v>
      </c>
      <c r="H4899" s="104">
        <f t="shared" ca="1" si="609"/>
        <v>100.42854387929746</v>
      </c>
    </row>
    <row r="4900" spans="1:8">
      <c r="A4900" s="104">
        <f t="shared" si="614"/>
        <v>4890</v>
      </c>
      <c r="B4900" s="104">
        <f t="shared" ca="1" si="610"/>
        <v>0.51079997054096982</v>
      </c>
      <c r="C4900" s="104">
        <f t="shared" ca="1" si="611"/>
        <v>5.2079997054096982E-4</v>
      </c>
      <c r="D4900" s="104">
        <f t="shared" ca="1" si="612"/>
        <v>100.00479708242071</v>
      </c>
      <c r="E4900" s="104">
        <f t="shared" ca="1" si="613"/>
        <v>4.6099672684087603</v>
      </c>
      <c r="F4900" s="104">
        <f t="shared" ca="1" si="608"/>
        <v>100.480860684104</v>
      </c>
      <c r="G4900" s="104">
        <f t="shared" si="615"/>
        <v>4890</v>
      </c>
      <c r="H4900" s="104">
        <f t="shared" ca="1" si="609"/>
        <v>100.480860684104</v>
      </c>
    </row>
    <row r="4901" spans="1:8">
      <c r="A4901" s="104">
        <f t="shared" si="614"/>
        <v>4891</v>
      </c>
      <c r="B4901" s="104">
        <f t="shared" ca="1" si="610"/>
        <v>-1.3950445458431218</v>
      </c>
      <c r="C4901" s="104">
        <f t="shared" ca="1" si="611"/>
        <v>-1.3850445458431218E-3</v>
      </c>
      <c r="D4901" s="104">
        <f t="shared" ca="1" si="612"/>
        <v>100.00341203787487</v>
      </c>
      <c r="E4901" s="104">
        <f t="shared" ca="1" si="613"/>
        <v>4.6085822238629168</v>
      </c>
      <c r="F4901" s="104">
        <f t="shared" ca="1" si="608"/>
        <v>100.34178655021985</v>
      </c>
      <c r="G4901" s="104">
        <f t="shared" si="615"/>
        <v>4891</v>
      </c>
      <c r="H4901" s="104">
        <f t="shared" ca="1" si="609"/>
        <v>100.34178655021985</v>
      </c>
    </row>
    <row r="4902" spans="1:8">
      <c r="A4902" s="104">
        <f t="shared" si="614"/>
        <v>4892</v>
      </c>
      <c r="B4902" s="104">
        <f t="shared" ca="1" si="610"/>
        <v>-0.12874810401533798</v>
      </c>
      <c r="C4902" s="104">
        <f t="shared" ca="1" si="611"/>
        <v>-1.1874810401533799E-4</v>
      </c>
      <c r="D4902" s="104">
        <f t="shared" ca="1" si="612"/>
        <v>100.00329328977085</v>
      </c>
      <c r="E4902" s="104">
        <f t="shared" ca="1" si="613"/>
        <v>4.6084634757589011</v>
      </c>
      <c r="F4902" s="104">
        <f t="shared" ca="1" si="608"/>
        <v>100.32987186075086</v>
      </c>
      <c r="G4902" s="104">
        <f t="shared" si="615"/>
        <v>4892</v>
      </c>
      <c r="H4902" s="104">
        <f t="shared" ca="1" si="609"/>
        <v>100.32987186075086</v>
      </c>
    </row>
    <row r="4903" spans="1:8">
      <c r="A4903" s="104">
        <f t="shared" si="614"/>
        <v>4893</v>
      </c>
      <c r="B4903" s="104">
        <f t="shared" ca="1" si="610"/>
        <v>3.4184457432142032E-2</v>
      </c>
      <c r="C4903" s="104">
        <f t="shared" ca="1" si="611"/>
        <v>4.4184457432142033E-5</v>
      </c>
      <c r="D4903" s="104">
        <f t="shared" ca="1" si="612"/>
        <v>100.00333747422829</v>
      </c>
      <c r="E4903" s="104">
        <f t="shared" ca="1" si="613"/>
        <v>4.6085076602163335</v>
      </c>
      <c r="F4903" s="104">
        <f t="shared" ca="1" si="608"/>
        <v>100.33430497964004</v>
      </c>
      <c r="G4903" s="104">
        <f t="shared" si="615"/>
        <v>4893</v>
      </c>
      <c r="H4903" s="104">
        <f t="shared" ca="1" si="609"/>
        <v>100.33430497964004</v>
      </c>
    </row>
    <row r="4904" spans="1:8">
      <c r="A4904" s="104">
        <f t="shared" si="614"/>
        <v>4894</v>
      </c>
      <c r="B4904" s="104">
        <f t="shared" ca="1" si="610"/>
        <v>1.3016543892273167</v>
      </c>
      <c r="C4904" s="104">
        <f t="shared" ca="1" si="611"/>
        <v>1.3116543892273168E-3</v>
      </c>
      <c r="D4904" s="104">
        <f t="shared" ca="1" si="612"/>
        <v>100.00464912861752</v>
      </c>
      <c r="E4904" s="104">
        <f t="shared" ca="1" si="613"/>
        <v>4.609819314605561</v>
      </c>
      <c r="F4904" s="104">
        <f t="shared" ca="1" si="608"/>
        <v>100.46599525834232</v>
      </c>
      <c r="G4904" s="104">
        <f t="shared" si="615"/>
        <v>4894</v>
      </c>
      <c r="H4904" s="104">
        <f t="shared" ca="1" si="609"/>
        <v>100.46599525834232</v>
      </c>
    </row>
    <row r="4905" spans="1:8">
      <c r="A4905" s="104">
        <f t="shared" si="614"/>
        <v>4895</v>
      </c>
      <c r="B4905" s="104">
        <f t="shared" ca="1" si="610"/>
        <v>0.9587726489385946</v>
      </c>
      <c r="C4905" s="104">
        <f t="shared" ca="1" si="611"/>
        <v>9.6877264893859461E-4</v>
      </c>
      <c r="D4905" s="104">
        <f t="shared" ca="1" si="612"/>
        <v>100.00561790126645</v>
      </c>
      <c r="E4905" s="104">
        <f t="shared" ca="1" si="613"/>
        <v>4.6107880872545</v>
      </c>
      <c r="F4905" s="104">
        <f t="shared" ca="1" si="608"/>
        <v>100.56337112662018</v>
      </c>
      <c r="G4905" s="104">
        <f t="shared" si="615"/>
        <v>4895</v>
      </c>
      <c r="H4905" s="104">
        <f t="shared" ca="1" si="609"/>
        <v>100.56337112662018</v>
      </c>
    </row>
    <row r="4906" spans="1:8">
      <c r="A4906" s="104">
        <f t="shared" si="614"/>
        <v>4896</v>
      </c>
      <c r="B4906" s="104">
        <f t="shared" ca="1" si="610"/>
        <v>-1.0954668116776269</v>
      </c>
      <c r="C4906" s="104">
        <f t="shared" ca="1" si="611"/>
        <v>-1.085466811677627E-3</v>
      </c>
      <c r="D4906" s="104">
        <f t="shared" ca="1" si="612"/>
        <v>100.00453243445477</v>
      </c>
      <c r="E4906" s="104">
        <f t="shared" ca="1" si="613"/>
        <v>4.609702620442822</v>
      </c>
      <c r="F4906" s="104">
        <f t="shared" ca="1" si="608"/>
        <v>100.45427214716452</v>
      </c>
      <c r="G4906" s="104">
        <f t="shared" si="615"/>
        <v>4896</v>
      </c>
      <c r="H4906" s="104">
        <f t="shared" ca="1" si="609"/>
        <v>100.45427214716452</v>
      </c>
    </row>
    <row r="4907" spans="1:8">
      <c r="A4907" s="104">
        <f t="shared" si="614"/>
        <v>4897</v>
      </c>
      <c r="B4907" s="104">
        <f t="shared" ca="1" si="610"/>
        <v>-0.6269781519095643</v>
      </c>
      <c r="C4907" s="104">
        <f t="shared" ca="1" si="611"/>
        <v>-6.1697815190956426E-4</v>
      </c>
      <c r="D4907" s="104">
        <f t="shared" ca="1" si="612"/>
        <v>100.00391545630286</v>
      </c>
      <c r="E4907" s="104">
        <f t="shared" ca="1" si="613"/>
        <v>4.6090856422909123</v>
      </c>
      <c r="F4907" s="104">
        <f t="shared" ca="1" si="608"/>
        <v>100.39231317161629</v>
      </c>
      <c r="G4907" s="104">
        <f t="shared" si="615"/>
        <v>4897</v>
      </c>
      <c r="H4907" s="104">
        <f t="shared" ca="1" si="609"/>
        <v>100.39231317161629</v>
      </c>
    </row>
    <row r="4908" spans="1:8">
      <c r="A4908" s="104">
        <f t="shared" si="614"/>
        <v>4898</v>
      </c>
      <c r="B4908" s="104">
        <f t="shared" ca="1" si="610"/>
        <v>-0.41131341740960714</v>
      </c>
      <c r="C4908" s="104">
        <f t="shared" ca="1" si="611"/>
        <v>-4.0131341740960713E-4</v>
      </c>
      <c r="D4908" s="104">
        <f t="shared" ca="1" si="612"/>
        <v>100.00351414288545</v>
      </c>
      <c r="E4908" s="104">
        <f t="shared" ca="1" si="613"/>
        <v>4.6086843288735029</v>
      </c>
      <c r="F4908" s="104">
        <f t="shared" ca="1" si="608"/>
        <v>100.35203247246888</v>
      </c>
      <c r="G4908" s="104">
        <f t="shared" si="615"/>
        <v>4898</v>
      </c>
      <c r="H4908" s="104">
        <f t="shared" ca="1" si="609"/>
        <v>100.35203247246888</v>
      </c>
    </row>
    <row r="4909" spans="1:8">
      <c r="A4909" s="104">
        <f t="shared" si="614"/>
        <v>4899</v>
      </c>
      <c r="B4909" s="104">
        <f t="shared" ca="1" si="610"/>
        <v>-0.51304832190732319</v>
      </c>
      <c r="C4909" s="104">
        <f t="shared" ca="1" si="611"/>
        <v>-5.0304832190732314E-4</v>
      </c>
      <c r="D4909" s="104">
        <f t="shared" ca="1" si="612"/>
        <v>100.00301109456355</v>
      </c>
      <c r="E4909" s="104">
        <f t="shared" ca="1" si="613"/>
        <v>4.6081812805515954</v>
      </c>
      <c r="F4909" s="104">
        <f t="shared" ca="1" si="608"/>
        <v>100.30156324622769</v>
      </c>
      <c r="G4909" s="104">
        <f t="shared" si="615"/>
        <v>4899</v>
      </c>
      <c r="H4909" s="104">
        <f t="shared" ca="1" si="609"/>
        <v>100.30156324622769</v>
      </c>
    </row>
    <row r="4910" spans="1:8">
      <c r="A4910" s="104">
        <f t="shared" si="614"/>
        <v>4900</v>
      </c>
      <c r="B4910" s="104">
        <f t="shared" ca="1" si="610"/>
        <v>-0.69616446131304488</v>
      </c>
      <c r="C4910" s="104">
        <f t="shared" ca="1" si="611"/>
        <v>-6.861644613130449E-4</v>
      </c>
      <c r="D4910" s="104">
        <f t="shared" ca="1" si="612"/>
        <v>100.00232493010223</v>
      </c>
      <c r="E4910" s="104">
        <f t="shared" ca="1" si="613"/>
        <v>4.6074951160902824</v>
      </c>
      <c r="F4910" s="104">
        <f t="shared" ca="1" si="608"/>
        <v>100.23276348478898</v>
      </c>
      <c r="G4910" s="104">
        <f t="shared" si="615"/>
        <v>4900</v>
      </c>
      <c r="H4910" s="104">
        <f t="shared" ca="1" si="609"/>
        <v>100.23276348478898</v>
      </c>
    </row>
    <row r="4911" spans="1:8">
      <c r="A4911" s="104">
        <f t="shared" si="614"/>
        <v>4901</v>
      </c>
      <c r="B4911" s="104">
        <f t="shared" ca="1" si="610"/>
        <v>0.49241834062446188</v>
      </c>
      <c r="C4911" s="104">
        <f t="shared" ca="1" si="611"/>
        <v>5.0241834062446193E-4</v>
      </c>
      <c r="D4911" s="104">
        <f t="shared" ca="1" si="612"/>
        <v>100.00282734844286</v>
      </c>
      <c r="E4911" s="104">
        <f t="shared" ca="1" si="613"/>
        <v>4.6079975344309068</v>
      </c>
      <c r="F4911" s="104">
        <f t="shared" ca="1" si="608"/>
        <v>100.28313491620111</v>
      </c>
      <c r="G4911" s="104">
        <f t="shared" si="615"/>
        <v>4901</v>
      </c>
      <c r="H4911" s="104">
        <f t="shared" ca="1" si="609"/>
        <v>100.28313491620111</v>
      </c>
    </row>
    <row r="4912" spans="1:8">
      <c r="A4912" s="104">
        <f t="shared" si="614"/>
        <v>4902</v>
      </c>
      <c r="B4912" s="104">
        <f t="shared" ca="1" si="610"/>
        <v>-1.2487252785645944</v>
      </c>
      <c r="C4912" s="104">
        <f t="shared" ca="1" si="611"/>
        <v>-1.2387252785645943E-3</v>
      </c>
      <c r="D4912" s="104">
        <f t="shared" ca="1" si="612"/>
        <v>100.0015886231643</v>
      </c>
      <c r="E4912" s="104">
        <f t="shared" ca="1" si="613"/>
        <v>4.6067588091523426</v>
      </c>
      <c r="F4912" s="104">
        <f t="shared" ca="1" si="608"/>
        <v>100.15898856945033</v>
      </c>
      <c r="G4912" s="104">
        <f t="shared" si="615"/>
        <v>4902</v>
      </c>
      <c r="H4912" s="104">
        <f t="shared" ca="1" si="609"/>
        <v>100.15898856945033</v>
      </c>
    </row>
    <row r="4913" spans="1:8">
      <c r="A4913" s="104">
        <f t="shared" si="614"/>
        <v>4903</v>
      </c>
      <c r="B4913" s="104">
        <f t="shared" ca="1" si="610"/>
        <v>-0.1354385416200054</v>
      </c>
      <c r="C4913" s="104">
        <f t="shared" ca="1" si="611"/>
        <v>-1.254385416200054E-4</v>
      </c>
      <c r="D4913" s="104">
        <f t="shared" ca="1" si="612"/>
        <v>100.00146318462268</v>
      </c>
      <c r="E4913" s="104">
        <f t="shared" ca="1" si="613"/>
        <v>4.606633370610723</v>
      </c>
      <c r="F4913" s="104">
        <f t="shared" ca="1" si="608"/>
        <v>100.14642555995336</v>
      </c>
      <c r="G4913" s="104">
        <f t="shared" si="615"/>
        <v>4903</v>
      </c>
      <c r="H4913" s="104">
        <f t="shared" ca="1" si="609"/>
        <v>100.14642555995336</v>
      </c>
    </row>
    <row r="4914" spans="1:8">
      <c r="A4914" s="104">
        <f t="shared" si="614"/>
        <v>4904</v>
      </c>
      <c r="B4914" s="104">
        <f t="shared" ca="1" si="610"/>
        <v>0.63126343642689564</v>
      </c>
      <c r="C4914" s="104">
        <f t="shared" ca="1" si="611"/>
        <v>6.412634364268957E-4</v>
      </c>
      <c r="D4914" s="104">
        <f t="shared" ca="1" si="612"/>
        <v>100.0021044480591</v>
      </c>
      <c r="E4914" s="104">
        <f t="shared" ca="1" si="613"/>
        <v>4.6072746340471502</v>
      </c>
      <c r="F4914" s="104">
        <f t="shared" ca="1" si="608"/>
        <v>100.21066639640217</v>
      </c>
      <c r="G4914" s="104">
        <f t="shared" si="615"/>
        <v>4904</v>
      </c>
      <c r="H4914" s="104">
        <f t="shared" ca="1" si="609"/>
        <v>100.21066639640217</v>
      </c>
    </row>
    <row r="4915" spans="1:8">
      <c r="A4915" s="104">
        <f t="shared" si="614"/>
        <v>4905</v>
      </c>
      <c r="B4915" s="104">
        <f t="shared" ca="1" si="610"/>
        <v>1.7687229835989187</v>
      </c>
      <c r="C4915" s="104">
        <f t="shared" ca="1" si="611"/>
        <v>1.7787229835989186E-3</v>
      </c>
      <c r="D4915" s="104">
        <f t="shared" ca="1" si="612"/>
        <v>100.0038831710427</v>
      </c>
      <c r="E4915" s="104">
        <f t="shared" ca="1" si="613"/>
        <v>4.6090533570307493</v>
      </c>
      <c r="F4915" s="104">
        <f t="shared" ca="1" si="608"/>
        <v>100.38907203198798</v>
      </c>
      <c r="G4915" s="104">
        <f t="shared" si="615"/>
        <v>4905</v>
      </c>
      <c r="H4915" s="104">
        <f t="shared" ca="1" si="609"/>
        <v>100.38907203198798</v>
      </c>
    </row>
    <row r="4916" spans="1:8">
      <c r="A4916" s="104">
        <f t="shared" si="614"/>
        <v>4906</v>
      </c>
      <c r="B4916" s="104">
        <f t="shared" ca="1" si="610"/>
        <v>0.17679758070305862</v>
      </c>
      <c r="C4916" s="104">
        <f t="shared" ca="1" si="611"/>
        <v>1.8679758070305863E-4</v>
      </c>
      <c r="D4916" s="104">
        <f t="shared" ca="1" si="612"/>
        <v>100.00406996862341</v>
      </c>
      <c r="E4916" s="104">
        <f t="shared" ca="1" si="613"/>
        <v>4.6092401546114523</v>
      </c>
      <c r="F4916" s="104">
        <f t="shared" ca="1" si="608"/>
        <v>100.40782621933646</v>
      </c>
      <c r="G4916" s="104">
        <f t="shared" si="615"/>
        <v>4906</v>
      </c>
      <c r="H4916" s="104">
        <f t="shared" ca="1" si="609"/>
        <v>100.40782621933646</v>
      </c>
    </row>
    <row r="4917" spans="1:8">
      <c r="A4917" s="104">
        <f t="shared" si="614"/>
        <v>4907</v>
      </c>
      <c r="B4917" s="104">
        <f t="shared" ca="1" si="610"/>
        <v>-0.74993358578722558</v>
      </c>
      <c r="C4917" s="104">
        <f t="shared" ca="1" si="611"/>
        <v>-7.399335857872256E-4</v>
      </c>
      <c r="D4917" s="104">
        <f t="shared" ca="1" si="612"/>
        <v>100.00333003503762</v>
      </c>
      <c r="E4917" s="104">
        <f t="shared" ca="1" si="613"/>
        <v>4.6085002210256647</v>
      </c>
      <c r="F4917" s="104">
        <f t="shared" ca="1" si="608"/>
        <v>100.333558576391</v>
      </c>
      <c r="G4917" s="104">
        <f t="shared" si="615"/>
        <v>4907</v>
      </c>
      <c r="H4917" s="104">
        <f t="shared" ca="1" si="609"/>
        <v>100.333558576391</v>
      </c>
    </row>
    <row r="4918" spans="1:8">
      <c r="A4918" s="104">
        <f t="shared" si="614"/>
        <v>4908</v>
      </c>
      <c r="B4918" s="104">
        <f t="shared" ca="1" si="610"/>
        <v>-1.9563682626638608E-2</v>
      </c>
      <c r="C4918" s="104">
        <f t="shared" ca="1" si="611"/>
        <v>-9.5636826266386068E-6</v>
      </c>
      <c r="D4918" s="104">
        <f t="shared" ca="1" si="612"/>
        <v>100.003320471355</v>
      </c>
      <c r="E4918" s="104">
        <f t="shared" ca="1" si="613"/>
        <v>4.6084906573430384</v>
      </c>
      <c r="F4918" s="104">
        <f t="shared" ca="1" si="608"/>
        <v>100.33259902266845</v>
      </c>
      <c r="G4918" s="104">
        <f t="shared" si="615"/>
        <v>4908</v>
      </c>
      <c r="H4918" s="104">
        <f t="shared" ca="1" si="609"/>
        <v>100.33259902266845</v>
      </c>
    </row>
    <row r="4919" spans="1:8">
      <c r="A4919" s="104">
        <f t="shared" si="614"/>
        <v>4909</v>
      </c>
      <c r="B4919" s="104">
        <f t="shared" ca="1" si="610"/>
        <v>0.34580409402280421</v>
      </c>
      <c r="C4919" s="104">
        <f t="shared" ca="1" si="611"/>
        <v>3.5580409402280423E-4</v>
      </c>
      <c r="D4919" s="104">
        <f t="shared" ca="1" si="612"/>
        <v>100.00367627544902</v>
      </c>
      <c r="E4919" s="104">
        <f t="shared" ca="1" si="613"/>
        <v>4.6088464614370608</v>
      </c>
      <c r="F4919" s="104">
        <f t="shared" ca="1" si="608"/>
        <v>100.36830412379852</v>
      </c>
      <c r="G4919" s="104">
        <f t="shared" si="615"/>
        <v>4909</v>
      </c>
      <c r="H4919" s="104">
        <f t="shared" ca="1" si="609"/>
        <v>100.36830412379852</v>
      </c>
    </row>
    <row r="4920" spans="1:8">
      <c r="A4920" s="104">
        <f t="shared" si="614"/>
        <v>4910</v>
      </c>
      <c r="B4920" s="104">
        <f t="shared" ca="1" si="610"/>
        <v>0.18383734582497629</v>
      </c>
      <c r="C4920" s="104">
        <f t="shared" ca="1" si="611"/>
        <v>1.938373458249763E-4</v>
      </c>
      <c r="D4920" s="104">
        <f t="shared" ca="1" si="612"/>
        <v>100.00387011279484</v>
      </c>
      <c r="E4920" s="104">
        <f t="shared" ca="1" si="613"/>
        <v>4.6090402987828858</v>
      </c>
      <c r="F4920" s="104">
        <f t="shared" ca="1" si="608"/>
        <v>100.38776113516163</v>
      </c>
      <c r="G4920" s="104">
        <f t="shared" si="615"/>
        <v>4910</v>
      </c>
      <c r="H4920" s="104">
        <f t="shared" ca="1" si="609"/>
        <v>100.38776113516163</v>
      </c>
    </row>
    <row r="4921" spans="1:8">
      <c r="A4921" s="104">
        <f t="shared" si="614"/>
        <v>4911</v>
      </c>
      <c r="B4921" s="104">
        <f t="shared" ca="1" si="610"/>
        <v>-0.61138801439844404</v>
      </c>
      <c r="C4921" s="104">
        <f t="shared" ca="1" si="611"/>
        <v>-6.0138801439844403E-4</v>
      </c>
      <c r="D4921" s="104">
        <f t="shared" ca="1" si="612"/>
        <v>100.00326872478044</v>
      </c>
      <c r="E4921" s="104">
        <f t="shared" ca="1" si="613"/>
        <v>4.6084389107684878</v>
      </c>
      <c r="F4921" s="104">
        <f t="shared" ca="1" si="608"/>
        <v>100.32740728868164</v>
      </c>
      <c r="G4921" s="104">
        <f t="shared" si="615"/>
        <v>4911</v>
      </c>
      <c r="H4921" s="104">
        <f t="shared" ca="1" si="609"/>
        <v>100.32740728868164</v>
      </c>
    </row>
    <row r="4922" spans="1:8">
      <c r="A4922" s="104">
        <f t="shared" si="614"/>
        <v>4912</v>
      </c>
      <c r="B4922" s="104">
        <f t="shared" ca="1" si="610"/>
        <v>-0.72834410239015357</v>
      </c>
      <c r="C4922" s="104">
        <f t="shared" ca="1" si="611"/>
        <v>-7.1834410239015353E-4</v>
      </c>
      <c r="D4922" s="104">
        <f t="shared" ca="1" si="612"/>
        <v>100.00255038067804</v>
      </c>
      <c r="E4922" s="104">
        <f t="shared" ca="1" si="613"/>
        <v>4.6077205666660976</v>
      </c>
      <c r="F4922" s="104">
        <f t="shared" ca="1" si="608"/>
        <v>100.25536356653717</v>
      </c>
      <c r="G4922" s="104">
        <f t="shared" si="615"/>
        <v>4912</v>
      </c>
      <c r="H4922" s="104">
        <f t="shared" ca="1" si="609"/>
        <v>100.25536356653717</v>
      </c>
    </row>
    <row r="4923" spans="1:8">
      <c r="A4923" s="104">
        <f t="shared" si="614"/>
        <v>4913</v>
      </c>
      <c r="B4923" s="104">
        <f t="shared" ca="1" si="610"/>
        <v>0.51095280610706295</v>
      </c>
      <c r="C4923" s="104">
        <f t="shared" ca="1" si="611"/>
        <v>5.2095280610706303E-4</v>
      </c>
      <c r="D4923" s="104">
        <f t="shared" ca="1" si="612"/>
        <v>100.00307133348416</v>
      </c>
      <c r="E4923" s="104">
        <f t="shared" ca="1" si="613"/>
        <v>4.6082415194722044</v>
      </c>
      <c r="F4923" s="104">
        <f t="shared" ca="1" si="608"/>
        <v>100.30760548612021</v>
      </c>
      <c r="G4923" s="104">
        <f t="shared" si="615"/>
        <v>4913</v>
      </c>
      <c r="H4923" s="104">
        <f t="shared" ca="1" si="609"/>
        <v>100.30760548612021</v>
      </c>
    </row>
    <row r="4924" spans="1:8">
      <c r="A4924" s="104">
        <f t="shared" si="614"/>
        <v>4914</v>
      </c>
      <c r="B4924" s="104">
        <f t="shared" ca="1" si="610"/>
        <v>-0.28434590273657046</v>
      </c>
      <c r="C4924" s="104">
        <f t="shared" ca="1" si="611"/>
        <v>-2.7434590273657045E-4</v>
      </c>
      <c r="D4924" s="104">
        <f t="shared" ca="1" si="612"/>
        <v>100.00279698758142</v>
      </c>
      <c r="E4924" s="104">
        <f t="shared" ca="1" si="613"/>
        <v>4.6079671735694676</v>
      </c>
      <c r="F4924" s="104">
        <f t="shared" ca="1" si="608"/>
        <v>100.28009028005636</v>
      </c>
      <c r="G4924" s="104">
        <f t="shared" si="615"/>
        <v>4914</v>
      </c>
      <c r="H4924" s="104">
        <f t="shared" ca="1" si="609"/>
        <v>100.28009028005636</v>
      </c>
    </row>
    <row r="4925" spans="1:8">
      <c r="A4925" s="104">
        <f t="shared" si="614"/>
        <v>4915</v>
      </c>
      <c r="B4925" s="104">
        <f t="shared" ca="1" si="610"/>
        <v>-0.62421678219939958</v>
      </c>
      <c r="C4925" s="104">
        <f t="shared" ca="1" si="611"/>
        <v>-6.1421678219939955E-4</v>
      </c>
      <c r="D4925" s="104">
        <f t="shared" ca="1" si="612"/>
        <v>100.00218277079922</v>
      </c>
      <c r="E4925" s="104">
        <f t="shared" ca="1" si="613"/>
        <v>4.6073529567872686</v>
      </c>
      <c r="F4925" s="104">
        <f t="shared" ca="1" si="608"/>
        <v>100.21851547776021</v>
      </c>
      <c r="G4925" s="104">
        <f t="shared" si="615"/>
        <v>4915</v>
      </c>
      <c r="H4925" s="104">
        <f t="shared" ca="1" si="609"/>
        <v>100.21851547776021</v>
      </c>
    </row>
    <row r="4926" spans="1:8">
      <c r="A4926" s="104">
        <f t="shared" si="614"/>
        <v>4916</v>
      </c>
      <c r="B4926" s="104">
        <f t="shared" ca="1" si="610"/>
        <v>1.8655393605240924</v>
      </c>
      <c r="C4926" s="104">
        <f t="shared" ca="1" si="611"/>
        <v>1.8755393605240924E-3</v>
      </c>
      <c r="D4926" s="104">
        <f t="shared" ca="1" si="612"/>
        <v>100.00405831015975</v>
      </c>
      <c r="E4926" s="104">
        <f t="shared" ca="1" si="613"/>
        <v>4.609228496147793</v>
      </c>
      <c r="F4926" s="104">
        <f t="shared" ca="1" si="608"/>
        <v>100.40665562516705</v>
      </c>
      <c r="G4926" s="104">
        <f t="shared" si="615"/>
        <v>4916</v>
      </c>
      <c r="H4926" s="104">
        <f t="shared" ca="1" si="609"/>
        <v>100.40665562516705</v>
      </c>
    </row>
    <row r="4927" spans="1:8">
      <c r="A4927" s="104">
        <f t="shared" si="614"/>
        <v>4917</v>
      </c>
      <c r="B4927" s="104">
        <f t="shared" ca="1" si="610"/>
        <v>2.1675602547723187</v>
      </c>
      <c r="C4927" s="104">
        <f t="shared" ca="1" si="611"/>
        <v>2.177560254772319E-3</v>
      </c>
      <c r="D4927" s="104">
        <f t="shared" ca="1" si="612"/>
        <v>100.00623587041453</v>
      </c>
      <c r="E4927" s="104">
        <f t="shared" ca="1" si="613"/>
        <v>4.611406056402565</v>
      </c>
      <c r="F4927" s="104">
        <f t="shared" ca="1" si="608"/>
        <v>100.62553539322298</v>
      </c>
      <c r="G4927" s="104">
        <f t="shared" si="615"/>
        <v>4917</v>
      </c>
      <c r="H4927" s="104">
        <f t="shared" ca="1" si="609"/>
        <v>100.62553539322298</v>
      </c>
    </row>
    <row r="4928" spans="1:8">
      <c r="A4928" s="104">
        <f t="shared" si="614"/>
        <v>4918</v>
      </c>
      <c r="B4928" s="104">
        <f t="shared" ca="1" si="610"/>
        <v>-8.3941979510475467E-2</v>
      </c>
      <c r="C4928" s="104">
        <f t="shared" ca="1" si="611"/>
        <v>-7.3941979510475472E-5</v>
      </c>
      <c r="D4928" s="104">
        <f t="shared" ca="1" si="612"/>
        <v>100.00616192843502</v>
      </c>
      <c r="E4928" s="104">
        <f t="shared" ca="1" si="613"/>
        <v>4.6113321144230541</v>
      </c>
      <c r="F4928" s="104">
        <f t="shared" ca="1" si="608"/>
        <v>100.61809521702072</v>
      </c>
      <c r="G4928" s="104">
        <f t="shared" si="615"/>
        <v>4918</v>
      </c>
      <c r="H4928" s="104">
        <f t="shared" ca="1" si="609"/>
        <v>100.61809521702072</v>
      </c>
    </row>
    <row r="4929" spans="1:8">
      <c r="A4929" s="104">
        <f t="shared" si="614"/>
        <v>4919</v>
      </c>
      <c r="B4929" s="104">
        <f t="shared" ca="1" si="610"/>
        <v>-1.560596044364797</v>
      </c>
      <c r="C4929" s="104">
        <f t="shared" ca="1" si="611"/>
        <v>-1.550596044364797E-3</v>
      </c>
      <c r="D4929" s="104">
        <f t="shared" ca="1" si="612"/>
        <v>100.00461133239065</v>
      </c>
      <c r="E4929" s="104">
        <f t="shared" ca="1" si="613"/>
        <v>4.6097815183786892</v>
      </c>
      <c r="F4929" s="104">
        <f t="shared" ca="1" si="608"/>
        <v>100.46219809455231</v>
      </c>
      <c r="G4929" s="104">
        <f t="shared" si="615"/>
        <v>4919</v>
      </c>
      <c r="H4929" s="104">
        <f t="shared" ca="1" si="609"/>
        <v>100.46219809455231</v>
      </c>
    </row>
    <row r="4930" spans="1:8">
      <c r="A4930" s="104">
        <f t="shared" si="614"/>
        <v>4920</v>
      </c>
      <c r="B4930" s="104">
        <f t="shared" ca="1" si="610"/>
        <v>-1.5196660374035149</v>
      </c>
      <c r="C4930" s="104">
        <f t="shared" ca="1" si="611"/>
        <v>-1.509666037403515E-3</v>
      </c>
      <c r="D4930" s="104">
        <f t="shared" ca="1" si="612"/>
        <v>100.00310166635325</v>
      </c>
      <c r="E4930" s="104">
        <f t="shared" ca="1" si="613"/>
        <v>4.6082718523412858</v>
      </c>
      <c r="F4930" s="104">
        <f t="shared" ca="1" si="608"/>
        <v>100.31064814973142</v>
      </c>
      <c r="G4930" s="104">
        <f t="shared" si="615"/>
        <v>4920</v>
      </c>
      <c r="H4930" s="104">
        <f t="shared" ca="1" si="609"/>
        <v>100.31064814973142</v>
      </c>
    </row>
    <row r="4931" spans="1:8">
      <c r="A4931" s="104">
        <f t="shared" si="614"/>
        <v>4921</v>
      </c>
      <c r="B4931" s="104">
        <f t="shared" ca="1" si="610"/>
        <v>-9.4555870102195849E-2</v>
      </c>
      <c r="C4931" s="104">
        <f t="shared" ca="1" si="611"/>
        <v>-8.4555870102195852E-5</v>
      </c>
      <c r="D4931" s="104">
        <f t="shared" ca="1" si="612"/>
        <v>100.00301711048314</v>
      </c>
      <c r="E4931" s="104">
        <f t="shared" ca="1" si="613"/>
        <v>4.6081872964711836</v>
      </c>
      <c r="F4931" s="104">
        <f t="shared" ca="1" si="608"/>
        <v>100.30216665418178</v>
      </c>
      <c r="G4931" s="104">
        <f t="shared" si="615"/>
        <v>4921</v>
      </c>
      <c r="H4931" s="104">
        <f t="shared" ca="1" si="609"/>
        <v>100.30216665418178</v>
      </c>
    </row>
    <row r="4932" spans="1:8">
      <c r="A4932" s="104">
        <f t="shared" si="614"/>
        <v>4922</v>
      </c>
      <c r="B4932" s="104">
        <f t="shared" ca="1" si="610"/>
        <v>2.5968263905584495E-2</v>
      </c>
      <c r="C4932" s="104">
        <f t="shared" ca="1" si="611"/>
        <v>3.5968263905584497E-5</v>
      </c>
      <c r="D4932" s="104">
        <f t="shared" ca="1" si="612"/>
        <v>100.00305307874704</v>
      </c>
      <c r="E4932" s="104">
        <f t="shared" ca="1" si="613"/>
        <v>4.6082232647350896</v>
      </c>
      <c r="F4932" s="104">
        <f t="shared" ca="1" si="608"/>
        <v>100.30577441386437</v>
      </c>
      <c r="G4932" s="104">
        <f t="shared" si="615"/>
        <v>4922</v>
      </c>
      <c r="H4932" s="104">
        <f t="shared" ca="1" si="609"/>
        <v>100.30577441386437</v>
      </c>
    </row>
    <row r="4933" spans="1:8">
      <c r="A4933" s="104">
        <f t="shared" si="614"/>
        <v>4923</v>
      </c>
      <c r="B4933" s="104">
        <f t="shared" ca="1" si="610"/>
        <v>0.72092763323032916</v>
      </c>
      <c r="C4933" s="104">
        <f t="shared" ca="1" si="611"/>
        <v>7.3092763323032921E-4</v>
      </c>
      <c r="D4933" s="104">
        <f t="shared" ca="1" si="612"/>
        <v>100.00378400638027</v>
      </c>
      <c r="E4933" s="104">
        <f t="shared" ca="1" si="613"/>
        <v>4.6089541923683202</v>
      </c>
      <c r="F4933" s="104">
        <f t="shared" ca="1" si="608"/>
        <v>100.37911747712656</v>
      </c>
      <c r="G4933" s="104">
        <f t="shared" si="615"/>
        <v>4923</v>
      </c>
      <c r="H4933" s="104">
        <f t="shared" ca="1" si="609"/>
        <v>100.37911747712656</v>
      </c>
    </row>
    <row r="4934" spans="1:8">
      <c r="A4934" s="104">
        <f t="shared" si="614"/>
        <v>4924</v>
      </c>
      <c r="B4934" s="104">
        <f t="shared" ca="1" si="610"/>
        <v>0.55125209120715191</v>
      </c>
      <c r="C4934" s="104">
        <f t="shared" ca="1" si="611"/>
        <v>5.612520912071519E-4</v>
      </c>
      <c r="D4934" s="104">
        <f t="shared" ca="1" si="612"/>
        <v>100.00434525847147</v>
      </c>
      <c r="E4934" s="104">
        <f t="shared" ca="1" si="613"/>
        <v>4.609515444459527</v>
      </c>
      <c r="F4934" s="104">
        <f t="shared" ca="1" si="608"/>
        <v>100.43547127958952</v>
      </c>
      <c r="G4934" s="104">
        <f t="shared" si="615"/>
        <v>4924</v>
      </c>
      <c r="H4934" s="104">
        <f t="shared" ca="1" si="609"/>
        <v>100.43547127958952</v>
      </c>
    </row>
    <row r="4935" spans="1:8">
      <c r="A4935" s="104">
        <f t="shared" si="614"/>
        <v>4925</v>
      </c>
      <c r="B4935" s="104">
        <f t="shared" ca="1" si="610"/>
        <v>-0.34402994542196874</v>
      </c>
      <c r="C4935" s="104">
        <f t="shared" ca="1" si="611"/>
        <v>-3.340299454219687E-4</v>
      </c>
      <c r="D4935" s="104">
        <f t="shared" ca="1" si="612"/>
        <v>100.00401122852605</v>
      </c>
      <c r="E4935" s="104">
        <f t="shared" ca="1" si="613"/>
        <v>4.6091814145141052</v>
      </c>
      <c r="F4935" s="104">
        <f t="shared" ca="1" si="608"/>
        <v>100.40192842707008</v>
      </c>
      <c r="G4935" s="104">
        <f t="shared" si="615"/>
        <v>4925</v>
      </c>
      <c r="H4935" s="104">
        <f t="shared" ca="1" si="609"/>
        <v>100.40192842707008</v>
      </c>
    </row>
    <row r="4936" spans="1:8">
      <c r="A4936" s="104">
        <f t="shared" si="614"/>
        <v>4926</v>
      </c>
      <c r="B4936" s="104">
        <f t="shared" ca="1" si="610"/>
        <v>0.64578322457230164</v>
      </c>
      <c r="C4936" s="104">
        <f t="shared" ca="1" si="611"/>
        <v>6.5578322457230168E-4</v>
      </c>
      <c r="D4936" s="104">
        <f t="shared" ca="1" si="612"/>
        <v>100.00466701175063</v>
      </c>
      <c r="E4936" s="104">
        <f t="shared" ca="1" si="613"/>
        <v>4.6098371977386776</v>
      </c>
      <c r="F4936" s="104">
        <f t="shared" ca="1" si="608"/>
        <v>100.46779192117414</v>
      </c>
      <c r="G4936" s="104">
        <f t="shared" si="615"/>
        <v>4926</v>
      </c>
      <c r="H4936" s="104">
        <f t="shared" ca="1" si="609"/>
        <v>100.46779192117414</v>
      </c>
    </row>
    <row r="4937" spans="1:8">
      <c r="A4937" s="104">
        <f t="shared" si="614"/>
        <v>4927</v>
      </c>
      <c r="B4937" s="104">
        <f t="shared" ca="1" si="610"/>
        <v>-0.26886821378438608</v>
      </c>
      <c r="C4937" s="104">
        <f t="shared" ca="1" si="611"/>
        <v>-2.5886821378438607E-4</v>
      </c>
      <c r="D4937" s="104">
        <f t="shared" ca="1" si="612"/>
        <v>100.00440814353684</v>
      </c>
      <c r="E4937" s="104">
        <f t="shared" ca="1" si="613"/>
        <v>4.6095783295248935</v>
      </c>
      <c r="F4937" s="104">
        <f t="shared" ca="1" si="608"/>
        <v>100.44178736935784</v>
      </c>
      <c r="G4937" s="104">
        <f t="shared" si="615"/>
        <v>4927</v>
      </c>
      <c r="H4937" s="104">
        <f t="shared" ca="1" si="609"/>
        <v>100.44178736935784</v>
      </c>
    </row>
    <row r="4938" spans="1:8">
      <c r="A4938" s="104">
        <f t="shared" si="614"/>
        <v>4928</v>
      </c>
      <c r="B4938" s="104">
        <f t="shared" ca="1" si="610"/>
        <v>0.72949267138158258</v>
      </c>
      <c r="C4938" s="104">
        <f t="shared" ca="1" si="611"/>
        <v>7.3949267138158261E-4</v>
      </c>
      <c r="D4938" s="104">
        <f t="shared" ca="1" si="612"/>
        <v>100.00514763620822</v>
      </c>
      <c r="E4938" s="104">
        <f t="shared" ca="1" si="613"/>
        <v>4.6103178221962748</v>
      </c>
      <c r="F4938" s="104">
        <f t="shared" ref="F4938:F5001" ca="1" si="616">EXP(E4938)</f>
        <v>100.51609080505493</v>
      </c>
      <c r="G4938" s="104">
        <f t="shared" si="615"/>
        <v>4928</v>
      </c>
      <c r="H4938" s="104">
        <f t="shared" ref="H4938:H5001" ca="1" si="617">F4938</f>
        <v>100.51609080505493</v>
      </c>
    </row>
    <row r="4939" spans="1:8">
      <c r="A4939" s="104">
        <f t="shared" si="614"/>
        <v>4929</v>
      </c>
      <c r="B4939" s="104">
        <f t="shared" ref="B4939:B5002" ca="1" si="618">NORMINV(RAND(),0,1)</f>
        <v>-1.3737310526725581</v>
      </c>
      <c r="C4939" s="104">
        <f t="shared" ref="C4939:C5002" ca="1" si="619">$E$2+B4939*$C$3</f>
        <v>-1.3637310526725581E-3</v>
      </c>
      <c r="D4939" s="104">
        <f t="shared" ref="D4939:D5002" ca="1" si="620">D4938+C4939</f>
        <v>100.00378390515554</v>
      </c>
      <c r="E4939" s="104">
        <f t="shared" ref="E4939:E5002" ca="1" si="621">E4938+C4939</f>
        <v>4.6089540911436027</v>
      </c>
      <c r="F4939" s="104">
        <f t="shared" ca="1" si="616"/>
        <v>100.37910731627926</v>
      </c>
      <c r="G4939" s="104">
        <f t="shared" si="615"/>
        <v>4929</v>
      </c>
      <c r="H4939" s="104">
        <f t="shared" ca="1" si="617"/>
        <v>100.37910731627926</v>
      </c>
    </row>
    <row r="4940" spans="1:8">
      <c r="A4940" s="104">
        <f t="shared" ref="A4940:A5003" si="622">A4939+1</f>
        <v>4930</v>
      </c>
      <c r="B4940" s="104">
        <f t="shared" ca="1" si="618"/>
        <v>1.2105094442448707</v>
      </c>
      <c r="C4940" s="104">
        <f t="shared" ca="1" si="619"/>
        <v>1.2205094442448708E-3</v>
      </c>
      <c r="D4940" s="104">
        <f t="shared" ca="1" si="620"/>
        <v>100.00500441459978</v>
      </c>
      <c r="E4940" s="104">
        <f t="shared" ca="1" si="621"/>
        <v>4.6101746005878477</v>
      </c>
      <c r="F4940" s="104">
        <f t="shared" ca="1" si="616"/>
        <v>100.50169575972239</v>
      </c>
      <c r="G4940" s="104">
        <f t="shared" ref="G4940:G5003" si="623">G4939+1</f>
        <v>4930</v>
      </c>
      <c r="H4940" s="104">
        <f t="shared" ca="1" si="617"/>
        <v>100.50169575972239</v>
      </c>
    </row>
    <row r="4941" spans="1:8">
      <c r="A4941" s="104">
        <f t="shared" si="622"/>
        <v>4931</v>
      </c>
      <c r="B4941" s="104">
        <f t="shared" ca="1" si="618"/>
        <v>-0.20606768059844888</v>
      </c>
      <c r="C4941" s="104">
        <f t="shared" ca="1" si="619"/>
        <v>-1.9606768059844887E-4</v>
      </c>
      <c r="D4941" s="104">
        <f t="shared" ca="1" si="620"/>
        <v>100.00480834691918</v>
      </c>
      <c r="E4941" s="104">
        <f t="shared" ca="1" si="621"/>
        <v>4.6099785329072489</v>
      </c>
      <c r="F4941" s="104">
        <f t="shared" ca="1" si="616"/>
        <v>100.48199255698229</v>
      </c>
      <c r="G4941" s="104">
        <f t="shared" si="623"/>
        <v>4931</v>
      </c>
      <c r="H4941" s="104">
        <f t="shared" ca="1" si="617"/>
        <v>100.48199255698229</v>
      </c>
    </row>
    <row r="4942" spans="1:8">
      <c r="A4942" s="104">
        <f t="shared" si="622"/>
        <v>4932</v>
      </c>
      <c r="B4942" s="104">
        <f t="shared" ca="1" si="618"/>
        <v>-9.5934056031046523E-3</v>
      </c>
      <c r="C4942" s="104">
        <f t="shared" ca="1" si="619"/>
        <v>4.0659439689534861E-7</v>
      </c>
      <c r="D4942" s="104">
        <f t="shared" ca="1" si="620"/>
        <v>100.00480875351357</v>
      </c>
      <c r="E4942" s="104">
        <f t="shared" ca="1" si="621"/>
        <v>4.6099789395016462</v>
      </c>
      <c r="F4942" s="104">
        <f t="shared" ca="1" si="616"/>
        <v>100.4820334124058</v>
      </c>
      <c r="G4942" s="104">
        <f t="shared" si="623"/>
        <v>4932</v>
      </c>
      <c r="H4942" s="104">
        <f t="shared" ca="1" si="617"/>
        <v>100.4820334124058</v>
      </c>
    </row>
    <row r="4943" spans="1:8">
      <c r="A4943" s="104">
        <f t="shared" si="622"/>
        <v>4933</v>
      </c>
      <c r="B4943" s="104">
        <f t="shared" ca="1" si="618"/>
        <v>-0.70334695528904434</v>
      </c>
      <c r="C4943" s="104">
        <f t="shared" ca="1" si="619"/>
        <v>-6.9334695528904433E-4</v>
      </c>
      <c r="D4943" s="104">
        <f t="shared" ca="1" si="620"/>
        <v>100.00411540655828</v>
      </c>
      <c r="E4943" s="104">
        <f t="shared" ca="1" si="621"/>
        <v>4.6092855925463567</v>
      </c>
      <c r="F4943" s="104">
        <f t="shared" ca="1" si="616"/>
        <v>100.41238864726097</v>
      </c>
      <c r="G4943" s="104">
        <f t="shared" si="623"/>
        <v>4933</v>
      </c>
      <c r="H4943" s="104">
        <f t="shared" ca="1" si="617"/>
        <v>100.41238864726097</v>
      </c>
    </row>
    <row r="4944" spans="1:8">
      <c r="A4944" s="104">
        <f t="shared" si="622"/>
        <v>4934</v>
      </c>
      <c r="B4944" s="104">
        <f t="shared" ca="1" si="618"/>
        <v>0.77984349060030023</v>
      </c>
      <c r="C4944" s="104">
        <f t="shared" ca="1" si="619"/>
        <v>7.8984349060030022E-4</v>
      </c>
      <c r="D4944" s="104">
        <f t="shared" ca="1" si="620"/>
        <v>100.00490525004888</v>
      </c>
      <c r="E4944" s="104">
        <f t="shared" ca="1" si="621"/>
        <v>4.6100754360369569</v>
      </c>
      <c r="F4944" s="104">
        <f t="shared" ca="1" si="616"/>
        <v>100.49173004832943</v>
      </c>
      <c r="G4944" s="104">
        <f t="shared" si="623"/>
        <v>4934</v>
      </c>
      <c r="H4944" s="104">
        <f t="shared" ca="1" si="617"/>
        <v>100.49173004832943</v>
      </c>
    </row>
    <row r="4945" spans="1:8">
      <c r="A4945" s="104">
        <f t="shared" si="622"/>
        <v>4935</v>
      </c>
      <c r="B4945" s="104">
        <f t="shared" ca="1" si="618"/>
        <v>0.45842182651039864</v>
      </c>
      <c r="C4945" s="104">
        <f t="shared" ca="1" si="619"/>
        <v>4.684218265103987E-4</v>
      </c>
      <c r="D4945" s="104">
        <f t="shared" ca="1" si="620"/>
        <v>100.00537367187539</v>
      </c>
      <c r="E4945" s="104">
        <f t="shared" ca="1" si="621"/>
        <v>4.6105438578634672</v>
      </c>
      <c r="F4945" s="104">
        <f t="shared" ca="1" si="616"/>
        <v>100.53881359468733</v>
      </c>
      <c r="G4945" s="104">
        <f t="shared" si="623"/>
        <v>4935</v>
      </c>
      <c r="H4945" s="104">
        <f t="shared" ca="1" si="617"/>
        <v>100.53881359468733</v>
      </c>
    </row>
    <row r="4946" spans="1:8">
      <c r="A4946" s="104">
        <f t="shared" si="622"/>
        <v>4936</v>
      </c>
      <c r="B4946" s="104">
        <f t="shared" ca="1" si="618"/>
        <v>-0.83247441838648717</v>
      </c>
      <c r="C4946" s="104">
        <f t="shared" ca="1" si="619"/>
        <v>-8.2247441838648714E-4</v>
      </c>
      <c r="D4946" s="104">
        <f t="shared" ca="1" si="620"/>
        <v>100.004551197457</v>
      </c>
      <c r="E4946" s="104">
        <f t="shared" ca="1" si="621"/>
        <v>4.6097213834450805</v>
      </c>
      <c r="F4946" s="104">
        <f t="shared" ca="1" si="616"/>
        <v>100.45615698858228</v>
      </c>
      <c r="G4946" s="104">
        <f t="shared" si="623"/>
        <v>4936</v>
      </c>
      <c r="H4946" s="104">
        <f t="shared" ca="1" si="617"/>
        <v>100.45615698858228</v>
      </c>
    </row>
    <row r="4947" spans="1:8">
      <c r="A4947" s="104">
        <f t="shared" si="622"/>
        <v>4937</v>
      </c>
      <c r="B4947" s="104">
        <f t="shared" ca="1" si="618"/>
        <v>0.95127861993468743</v>
      </c>
      <c r="C4947" s="104">
        <f t="shared" ca="1" si="619"/>
        <v>9.6127861993468744E-4</v>
      </c>
      <c r="D4947" s="104">
        <f t="shared" ca="1" si="620"/>
        <v>100.00551247607694</v>
      </c>
      <c r="E4947" s="104">
        <f t="shared" ca="1" si="621"/>
        <v>4.610682662065015</v>
      </c>
      <c r="F4947" s="104">
        <f t="shared" ca="1" si="616"/>
        <v>100.55276977299859</v>
      </c>
      <c r="G4947" s="104">
        <f t="shared" si="623"/>
        <v>4937</v>
      </c>
      <c r="H4947" s="104">
        <f t="shared" ca="1" si="617"/>
        <v>100.55276977299859</v>
      </c>
    </row>
    <row r="4948" spans="1:8">
      <c r="A4948" s="104">
        <f t="shared" si="622"/>
        <v>4938</v>
      </c>
      <c r="B4948" s="104">
        <f t="shared" ca="1" si="618"/>
        <v>0.58137491288920184</v>
      </c>
      <c r="C4948" s="104">
        <f t="shared" ca="1" si="619"/>
        <v>5.9137491288920193E-4</v>
      </c>
      <c r="D4948" s="104">
        <f t="shared" ca="1" si="620"/>
        <v>100.00610385098983</v>
      </c>
      <c r="E4948" s="104">
        <f t="shared" ca="1" si="621"/>
        <v>4.6112740369779042</v>
      </c>
      <c r="F4948" s="104">
        <f t="shared" ca="1" si="616"/>
        <v>100.61225174480327</v>
      </c>
      <c r="G4948" s="104">
        <f t="shared" si="623"/>
        <v>4938</v>
      </c>
      <c r="H4948" s="104">
        <f t="shared" ca="1" si="617"/>
        <v>100.61225174480327</v>
      </c>
    </row>
    <row r="4949" spans="1:8">
      <c r="A4949" s="104">
        <f t="shared" si="622"/>
        <v>4939</v>
      </c>
      <c r="B4949" s="104">
        <f t="shared" ca="1" si="618"/>
        <v>-3.9933909494654682E-2</v>
      </c>
      <c r="C4949" s="104">
        <f t="shared" ca="1" si="619"/>
        <v>-2.9933909494654684E-5</v>
      </c>
      <c r="D4949" s="104">
        <f t="shared" ca="1" si="620"/>
        <v>100.00607391708034</v>
      </c>
      <c r="E4949" s="104">
        <f t="shared" ca="1" si="621"/>
        <v>4.6112441030684099</v>
      </c>
      <c r="F4949" s="104">
        <f t="shared" ca="1" si="616"/>
        <v>100.60924007184134</v>
      </c>
      <c r="G4949" s="104">
        <f t="shared" si="623"/>
        <v>4939</v>
      </c>
      <c r="H4949" s="104">
        <f t="shared" ca="1" si="617"/>
        <v>100.60924007184134</v>
      </c>
    </row>
    <row r="4950" spans="1:8">
      <c r="A4950" s="104">
        <f t="shared" si="622"/>
        <v>4940</v>
      </c>
      <c r="B4950" s="104">
        <f t="shared" ca="1" si="618"/>
        <v>-2.0288105775859391</v>
      </c>
      <c r="C4950" s="104">
        <f t="shared" ca="1" si="619"/>
        <v>-2.0188105775859389E-3</v>
      </c>
      <c r="D4950" s="104">
        <f t="shared" ca="1" si="620"/>
        <v>100.00405510650276</v>
      </c>
      <c r="E4950" s="104">
        <f t="shared" ca="1" si="621"/>
        <v>4.6092252924908239</v>
      </c>
      <c r="F4950" s="104">
        <f t="shared" ca="1" si="616"/>
        <v>100.40633395720027</v>
      </c>
      <c r="G4950" s="104">
        <f t="shared" si="623"/>
        <v>4940</v>
      </c>
      <c r="H4950" s="104">
        <f t="shared" ca="1" si="617"/>
        <v>100.40633395720027</v>
      </c>
    </row>
    <row r="4951" spans="1:8">
      <c r="A4951" s="104">
        <f t="shared" si="622"/>
        <v>4941</v>
      </c>
      <c r="B4951" s="104">
        <f t="shared" ca="1" si="618"/>
        <v>-0.15662716725443443</v>
      </c>
      <c r="C4951" s="104">
        <f t="shared" ca="1" si="619"/>
        <v>-1.4662716725443443E-4</v>
      </c>
      <c r="D4951" s="104">
        <f t="shared" ca="1" si="620"/>
        <v>100.00390847933551</v>
      </c>
      <c r="E4951" s="104">
        <f t="shared" ca="1" si="621"/>
        <v>4.6090786653235698</v>
      </c>
      <c r="F4951" s="104">
        <f t="shared" ca="1" si="616"/>
        <v>100.39161274016931</v>
      </c>
      <c r="G4951" s="104">
        <f t="shared" si="623"/>
        <v>4941</v>
      </c>
      <c r="H4951" s="104">
        <f t="shared" ca="1" si="617"/>
        <v>100.39161274016931</v>
      </c>
    </row>
    <row r="4952" spans="1:8">
      <c r="A4952" s="104">
        <f t="shared" si="622"/>
        <v>4942</v>
      </c>
      <c r="B4952" s="104">
        <f t="shared" ca="1" si="618"/>
        <v>-9.0891244178787273E-2</v>
      </c>
      <c r="C4952" s="104">
        <f t="shared" ca="1" si="619"/>
        <v>-8.0891244178787279E-5</v>
      </c>
      <c r="D4952" s="104">
        <f t="shared" ca="1" si="620"/>
        <v>100.00382758809133</v>
      </c>
      <c r="E4952" s="104">
        <f t="shared" ca="1" si="621"/>
        <v>4.6089977740793913</v>
      </c>
      <c r="F4952" s="104">
        <f t="shared" ca="1" si="616"/>
        <v>100.38349226615172</v>
      </c>
      <c r="G4952" s="104">
        <f t="shared" si="623"/>
        <v>4942</v>
      </c>
      <c r="H4952" s="104">
        <f t="shared" ca="1" si="617"/>
        <v>100.38349226615172</v>
      </c>
    </row>
    <row r="4953" spans="1:8">
      <c r="A4953" s="104">
        <f t="shared" si="622"/>
        <v>4943</v>
      </c>
      <c r="B4953" s="104">
        <f t="shared" ca="1" si="618"/>
        <v>0.27188822090744935</v>
      </c>
      <c r="C4953" s="104">
        <f t="shared" ca="1" si="619"/>
        <v>2.8188822090744939E-4</v>
      </c>
      <c r="D4953" s="104">
        <f t="shared" ca="1" si="620"/>
        <v>100.00410947631224</v>
      </c>
      <c r="E4953" s="104">
        <f t="shared" ca="1" si="621"/>
        <v>4.609279662300299</v>
      </c>
      <c r="F4953" s="104">
        <f t="shared" ca="1" si="616"/>
        <v>100.41179317885468</v>
      </c>
      <c r="G4953" s="104">
        <f t="shared" si="623"/>
        <v>4943</v>
      </c>
      <c r="H4953" s="104">
        <f t="shared" ca="1" si="617"/>
        <v>100.41179317885468</v>
      </c>
    </row>
    <row r="4954" spans="1:8">
      <c r="A4954" s="104">
        <f t="shared" si="622"/>
        <v>4944</v>
      </c>
      <c r="B4954" s="104">
        <f t="shared" ca="1" si="618"/>
        <v>0.43090846522649118</v>
      </c>
      <c r="C4954" s="104">
        <f t="shared" ca="1" si="619"/>
        <v>4.4090846522649123E-4</v>
      </c>
      <c r="D4954" s="104">
        <f t="shared" ca="1" si="620"/>
        <v>100.00455038477746</v>
      </c>
      <c r="E4954" s="104">
        <f t="shared" ca="1" si="621"/>
        <v>4.6097205707655258</v>
      </c>
      <c r="F4954" s="104">
        <f t="shared" ca="1" si="616"/>
        <v>100.45607534995052</v>
      </c>
      <c r="G4954" s="104">
        <f t="shared" si="623"/>
        <v>4944</v>
      </c>
      <c r="H4954" s="104">
        <f t="shared" ca="1" si="617"/>
        <v>100.45607534995052</v>
      </c>
    </row>
    <row r="4955" spans="1:8">
      <c r="A4955" s="104">
        <f t="shared" si="622"/>
        <v>4945</v>
      </c>
      <c r="B4955" s="104">
        <f t="shared" ca="1" si="618"/>
        <v>1.2713882092460045</v>
      </c>
      <c r="C4955" s="104">
        <f t="shared" ca="1" si="619"/>
        <v>1.2813882092460045E-3</v>
      </c>
      <c r="D4955" s="104">
        <f t="shared" ca="1" si="620"/>
        <v>100.00583177298671</v>
      </c>
      <c r="E4955" s="104">
        <f t="shared" ca="1" si="621"/>
        <v>4.6110019589747715</v>
      </c>
      <c r="F4955" s="104">
        <f t="shared" ca="1" si="616"/>
        <v>100.58488108790355</v>
      </c>
      <c r="G4955" s="104">
        <f t="shared" si="623"/>
        <v>4945</v>
      </c>
      <c r="H4955" s="104">
        <f t="shared" ca="1" si="617"/>
        <v>100.58488108790355</v>
      </c>
    </row>
    <row r="4956" spans="1:8">
      <c r="A4956" s="104">
        <f t="shared" si="622"/>
        <v>4946</v>
      </c>
      <c r="B4956" s="104">
        <f t="shared" ca="1" si="618"/>
        <v>8.130545731590326E-3</v>
      </c>
      <c r="C4956" s="104">
        <f t="shared" ca="1" si="619"/>
        <v>1.8130545731590327E-5</v>
      </c>
      <c r="D4956" s="104">
        <f t="shared" ca="1" si="620"/>
        <v>100.00584990353244</v>
      </c>
      <c r="E4956" s="104">
        <f t="shared" ca="1" si="621"/>
        <v>4.6110200895205029</v>
      </c>
      <c r="F4956" s="104">
        <f t="shared" ca="1" si="616"/>
        <v>100.58670476322207</v>
      </c>
      <c r="G4956" s="104">
        <f t="shared" si="623"/>
        <v>4946</v>
      </c>
      <c r="H4956" s="104">
        <f t="shared" ca="1" si="617"/>
        <v>100.58670476322207</v>
      </c>
    </row>
    <row r="4957" spans="1:8">
      <c r="A4957" s="104">
        <f t="shared" si="622"/>
        <v>4947</v>
      </c>
      <c r="B4957" s="104">
        <f t="shared" ca="1" si="618"/>
        <v>0.39450172143189788</v>
      </c>
      <c r="C4957" s="104">
        <f t="shared" ca="1" si="619"/>
        <v>4.0450172143189793E-4</v>
      </c>
      <c r="D4957" s="104">
        <f t="shared" ca="1" si="620"/>
        <v>100.00625440525387</v>
      </c>
      <c r="E4957" s="104">
        <f t="shared" ca="1" si="621"/>
        <v>4.6114245912419349</v>
      </c>
      <c r="F4957" s="104">
        <f t="shared" ca="1" si="616"/>
        <v>100.62740048864258</v>
      </c>
      <c r="G4957" s="104">
        <f t="shared" si="623"/>
        <v>4947</v>
      </c>
      <c r="H4957" s="104">
        <f t="shared" ca="1" si="617"/>
        <v>100.62740048864258</v>
      </c>
    </row>
    <row r="4958" spans="1:8">
      <c r="A4958" s="104">
        <f t="shared" si="622"/>
        <v>4948</v>
      </c>
      <c r="B4958" s="104">
        <f t="shared" ca="1" si="618"/>
        <v>2.6663353580868474</v>
      </c>
      <c r="C4958" s="104">
        <f t="shared" ca="1" si="619"/>
        <v>2.6763353580868477E-3</v>
      </c>
      <c r="D4958" s="104">
        <f t="shared" ca="1" si="620"/>
        <v>100.00893074061196</v>
      </c>
      <c r="E4958" s="104">
        <f t="shared" ca="1" si="621"/>
        <v>4.6141009266000221</v>
      </c>
      <c r="F4958" s="104">
        <f t="shared" ca="1" si="616"/>
        <v>100.89707386579256</v>
      </c>
      <c r="G4958" s="104">
        <f t="shared" si="623"/>
        <v>4948</v>
      </c>
      <c r="H4958" s="104">
        <f t="shared" ca="1" si="617"/>
        <v>100.89707386579256</v>
      </c>
    </row>
    <row r="4959" spans="1:8">
      <c r="A4959" s="104">
        <f t="shared" si="622"/>
        <v>4949</v>
      </c>
      <c r="B4959" s="104">
        <f t="shared" ca="1" si="618"/>
        <v>0.11516606167860527</v>
      </c>
      <c r="C4959" s="104">
        <f t="shared" ca="1" si="619"/>
        <v>1.2516606167860527E-4</v>
      </c>
      <c r="D4959" s="104">
        <f t="shared" ca="1" si="620"/>
        <v>100.00905590667364</v>
      </c>
      <c r="E4959" s="104">
        <f t="shared" ca="1" si="621"/>
        <v>4.6142260926617009</v>
      </c>
      <c r="F4959" s="104">
        <f t="shared" ca="1" si="616"/>
        <v>100.9097035455504</v>
      </c>
      <c r="G4959" s="104">
        <f t="shared" si="623"/>
        <v>4949</v>
      </c>
      <c r="H4959" s="104">
        <f t="shared" ca="1" si="617"/>
        <v>100.9097035455504</v>
      </c>
    </row>
    <row r="4960" spans="1:8">
      <c r="A4960" s="104">
        <f t="shared" si="622"/>
        <v>4950</v>
      </c>
      <c r="B4960" s="104">
        <f t="shared" ca="1" si="618"/>
        <v>-0.75300388648380112</v>
      </c>
      <c r="C4960" s="104">
        <f t="shared" ca="1" si="619"/>
        <v>-7.4300388648380108E-4</v>
      </c>
      <c r="D4960" s="104">
        <f t="shared" ca="1" si="620"/>
        <v>100.00831290278715</v>
      </c>
      <c r="E4960" s="104">
        <f t="shared" ca="1" si="621"/>
        <v>4.613483088775217</v>
      </c>
      <c r="F4960" s="104">
        <f t="shared" ca="1" si="616"/>
        <v>100.83475509057675</v>
      </c>
      <c r="G4960" s="104">
        <f t="shared" si="623"/>
        <v>4950</v>
      </c>
      <c r="H4960" s="104">
        <f t="shared" ca="1" si="617"/>
        <v>100.83475509057675</v>
      </c>
    </row>
    <row r="4961" spans="1:8">
      <c r="A4961" s="104">
        <f t="shared" si="622"/>
        <v>4951</v>
      </c>
      <c r="B4961" s="104">
        <f t="shared" ca="1" si="618"/>
        <v>-8.7340508309211112E-2</v>
      </c>
      <c r="C4961" s="104">
        <f t="shared" ca="1" si="619"/>
        <v>-7.7340508309211117E-5</v>
      </c>
      <c r="D4961" s="104">
        <f t="shared" ca="1" si="620"/>
        <v>100.00823556227884</v>
      </c>
      <c r="E4961" s="104">
        <f t="shared" ca="1" si="621"/>
        <v>4.6134057482669073</v>
      </c>
      <c r="F4961" s="104">
        <f t="shared" ca="1" si="616"/>
        <v>100.82695678092927</v>
      </c>
      <c r="G4961" s="104">
        <f t="shared" si="623"/>
        <v>4951</v>
      </c>
      <c r="H4961" s="104">
        <f t="shared" ca="1" si="617"/>
        <v>100.82695678092927</v>
      </c>
    </row>
    <row r="4962" spans="1:8">
      <c r="A4962" s="104">
        <f t="shared" si="622"/>
        <v>4952</v>
      </c>
      <c r="B4962" s="104">
        <f t="shared" ca="1" si="618"/>
        <v>1.5959059935754496</v>
      </c>
      <c r="C4962" s="104">
        <f t="shared" ca="1" si="619"/>
        <v>1.6059059935754497E-3</v>
      </c>
      <c r="D4962" s="104">
        <f t="shared" ca="1" si="620"/>
        <v>100.00984146827241</v>
      </c>
      <c r="E4962" s="104">
        <f t="shared" ca="1" si="621"/>
        <v>4.6150116542604831</v>
      </c>
      <c r="F4962" s="104">
        <f t="shared" ca="1" si="616"/>
        <v>100.98900547779847</v>
      </c>
      <c r="G4962" s="104">
        <f t="shared" si="623"/>
        <v>4952</v>
      </c>
      <c r="H4962" s="104">
        <f t="shared" ca="1" si="617"/>
        <v>100.98900547779847</v>
      </c>
    </row>
    <row r="4963" spans="1:8">
      <c r="A4963" s="104">
        <f t="shared" si="622"/>
        <v>4953</v>
      </c>
      <c r="B4963" s="104">
        <f t="shared" ca="1" si="618"/>
        <v>0.72212520912639411</v>
      </c>
      <c r="C4963" s="104">
        <f t="shared" ca="1" si="619"/>
        <v>7.3212520912639418E-4</v>
      </c>
      <c r="D4963" s="104">
        <f t="shared" ca="1" si="620"/>
        <v>100.01057359348154</v>
      </c>
      <c r="E4963" s="104">
        <f t="shared" ca="1" si="621"/>
        <v>4.6157437794696099</v>
      </c>
      <c r="F4963" s="104">
        <f t="shared" ca="1" si="616"/>
        <v>101.0629691465829</v>
      </c>
      <c r="G4963" s="104">
        <f t="shared" si="623"/>
        <v>4953</v>
      </c>
      <c r="H4963" s="104">
        <f t="shared" ca="1" si="617"/>
        <v>101.0629691465829</v>
      </c>
    </row>
    <row r="4964" spans="1:8">
      <c r="A4964" s="104">
        <f t="shared" si="622"/>
        <v>4954</v>
      </c>
      <c r="B4964" s="104">
        <f t="shared" ca="1" si="618"/>
        <v>0.28930540910579738</v>
      </c>
      <c r="C4964" s="104">
        <f t="shared" ca="1" si="619"/>
        <v>2.993054091057974E-4</v>
      </c>
      <c r="D4964" s="104">
        <f t="shared" ca="1" si="620"/>
        <v>100.01087289889064</v>
      </c>
      <c r="E4964" s="104">
        <f t="shared" ca="1" si="621"/>
        <v>4.616043084878716</v>
      </c>
      <c r="F4964" s="104">
        <f t="shared" ca="1" si="616"/>
        <v>101.09322236715923</v>
      </c>
      <c r="G4964" s="104">
        <f t="shared" si="623"/>
        <v>4954</v>
      </c>
      <c r="H4964" s="104">
        <f t="shared" ca="1" si="617"/>
        <v>101.09322236715923</v>
      </c>
    </row>
    <row r="4965" spans="1:8">
      <c r="A4965" s="104">
        <f t="shared" si="622"/>
        <v>4955</v>
      </c>
      <c r="B4965" s="104">
        <f t="shared" ca="1" si="618"/>
        <v>0.94910173636355433</v>
      </c>
      <c r="C4965" s="104">
        <f t="shared" ca="1" si="619"/>
        <v>9.5910173636355441E-4</v>
      </c>
      <c r="D4965" s="104">
        <f t="shared" ca="1" si="620"/>
        <v>100.01183200062701</v>
      </c>
      <c r="E4965" s="104">
        <f t="shared" ca="1" si="621"/>
        <v>4.6170021866150792</v>
      </c>
      <c r="F4965" s="104">
        <f t="shared" ca="1" si="616"/>
        <v>101.19022756375631</v>
      </c>
      <c r="G4965" s="104">
        <f t="shared" si="623"/>
        <v>4955</v>
      </c>
      <c r="H4965" s="104">
        <f t="shared" ca="1" si="617"/>
        <v>101.19022756375631</v>
      </c>
    </row>
    <row r="4966" spans="1:8">
      <c r="A4966" s="104">
        <f t="shared" si="622"/>
        <v>4956</v>
      </c>
      <c r="B4966" s="104">
        <f t="shared" ca="1" si="618"/>
        <v>-0.13904365448685807</v>
      </c>
      <c r="C4966" s="104">
        <f t="shared" ca="1" si="619"/>
        <v>-1.2904365448685806E-4</v>
      </c>
      <c r="D4966" s="104">
        <f t="shared" ca="1" si="620"/>
        <v>100.01170295697253</v>
      </c>
      <c r="E4966" s="104">
        <f t="shared" ca="1" si="621"/>
        <v>4.6168731429605927</v>
      </c>
      <c r="F4966" s="104">
        <f t="shared" ca="1" si="616"/>
        <v>101.17717044948014</v>
      </c>
      <c r="G4966" s="104">
        <f t="shared" si="623"/>
        <v>4956</v>
      </c>
      <c r="H4966" s="104">
        <f t="shared" ca="1" si="617"/>
        <v>101.17717044948014</v>
      </c>
    </row>
    <row r="4967" spans="1:8">
      <c r="A4967" s="104">
        <f t="shared" si="622"/>
        <v>4957</v>
      </c>
      <c r="B4967" s="104">
        <f t="shared" ca="1" si="618"/>
        <v>1.1878656981523052</v>
      </c>
      <c r="C4967" s="104">
        <f t="shared" ca="1" si="619"/>
        <v>1.1978656981523053E-3</v>
      </c>
      <c r="D4967" s="104">
        <f t="shared" ca="1" si="620"/>
        <v>100.01290082267067</v>
      </c>
      <c r="E4967" s="104">
        <f t="shared" ca="1" si="621"/>
        <v>4.6180710086587453</v>
      </c>
      <c r="F4967" s="104">
        <f t="shared" ca="1" si="616"/>
        <v>101.29843972905225</v>
      </c>
      <c r="G4967" s="104">
        <f t="shared" si="623"/>
        <v>4957</v>
      </c>
      <c r="H4967" s="104">
        <f t="shared" ca="1" si="617"/>
        <v>101.29843972905225</v>
      </c>
    </row>
    <row r="4968" spans="1:8">
      <c r="A4968" s="104">
        <f t="shared" si="622"/>
        <v>4958</v>
      </c>
      <c r="B4968" s="104">
        <f t="shared" ca="1" si="618"/>
        <v>-0.92179851927178347</v>
      </c>
      <c r="C4968" s="104">
        <f t="shared" ca="1" si="619"/>
        <v>-9.1179851927178346E-4</v>
      </c>
      <c r="D4968" s="104">
        <f t="shared" ca="1" si="620"/>
        <v>100.0119890241514</v>
      </c>
      <c r="E4968" s="104">
        <f t="shared" ca="1" si="621"/>
        <v>4.6171592101394738</v>
      </c>
      <c r="F4968" s="104">
        <f t="shared" ca="1" si="616"/>
        <v>101.20611805748068</v>
      </c>
      <c r="G4968" s="104">
        <f t="shared" si="623"/>
        <v>4958</v>
      </c>
      <c r="H4968" s="104">
        <f t="shared" ca="1" si="617"/>
        <v>101.20611805748068</v>
      </c>
    </row>
    <row r="4969" spans="1:8">
      <c r="A4969" s="104">
        <f t="shared" si="622"/>
        <v>4959</v>
      </c>
      <c r="B4969" s="104">
        <f t="shared" ca="1" si="618"/>
        <v>-0.75903872107359627</v>
      </c>
      <c r="C4969" s="104">
        <f t="shared" ca="1" si="619"/>
        <v>-7.4903872107359628E-4</v>
      </c>
      <c r="D4969" s="104">
        <f t="shared" ca="1" si="620"/>
        <v>100.01123998543034</v>
      </c>
      <c r="E4969" s="104">
        <f t="shared" ca="1" si="621"/>
        <v>4.6164101714184005</v>
      </c>
      <c r="F4969" s="104">
        <f t="shared" ca="1" si="616"/>
        <v>101.13033914046068</v>
      </c>
      <c r="G4969" s="104">
        <f t="shared" si="623"/>
        <v>4959</v>
      </c>
      <c r="H4969" s="104">
        <f t="shared" ca="1" si="617"/>
        <v>101.13033914046068</v>
      </c>
    </row>
    <row r="4970" spans="1:8">
      <c r="A4970" s="104">
        <f t="shared" si="622"/>
        <v>4960</v>
      </c>
      <c r="B4970" s="104">
        <f t="shared" ca="1" si="618"/>
        <v>0.59400512928734939</v>
      </c>
      <c r="C4970" s="104">
        <f t="shared" ca="1" si="619"/>
        <v>6.040051292873494E-4</v>
      </c>
      <c r="D4970" s="104">
        <f t="shared" ca="1" si="620"/>
        <v>100.01184399055963</v>
      </c>
      <c r="E4970" s="104">
        <f t="shared" ca="1" si="621"/>
        <v>4.6170141765476878</v>
      </c>
      <c r="F4970" s="104">
        <f t="shared" ca="1" si="616"/>
        <v>101.19144083503895</v>
      </c>
      <c r="G4970" s="104">
        <f t="shared" si="623"/>
        <v>4960</v>
      </c>
      <c r="H4970" s="104">
        <f t="shared" ca="1" si="617"/>
        <v>101.19144083503895</v>
      </c>
    </row>
    <row r="4971" spans="1:8">
      <c r="A4971" s="104">
        <f t="shared" si="622"/>
        <v>4961</v>
      </c>
      <c r="B4971" s="104">
        <f t="shared" ca="1" si="618"/>
        <v>0.13565930269614446</v>
      </c>
      <c r="C4971" s="104">
        <f t="shared" ca="1" si="619"/>
        <v>1.4565930269614446E-4</v>
      </c>
      <c r="D4971" s="104">
        <f t="shared" ca="1" si="620"/>
        <v>100.01198964986233</v>
      </c>
      <c r="E4971" s="104">
        <f t="shared" ca="1" si="621"/>
        <v>4.6171598358503836</v>
      </c>
      <c r="F4971" s="104">
        <f t="shared" ca="1" si="616"/>
        <v>101.20618138327269</v>
      </c>
      <c r="G4971" s="104">
        <f t="shared" si="623"/>
        <v>4961</v>
      </c>
      <c r="H4971" s="104">
        <f t="shared" ca="1" si="617"/>
        <v>101.20618138327269</v>
      </c>
    </row>
    <row r="4972" spans="1:8">
      <c r="A4972" s="104">
        <f t="shared" si="622"/>
        <v>4962</v>
      </c>
      <c r="B4972" s="104">
        <f t="shared" ca="1" si="618"/>
        <v>-1.4584471305813227</v>
      </c>
      <c r="C4972" s="104">
        <f t="shared" ca="1" si="619"/>
        <v>-1.4484471305813227E-3</v>
      </c>
      <c r="D4972" s="104">
        <f t="shared" ca="1" si="620"/>
        <v>100.01054120273174</v>
      </c>
      <c r="E4972" s="104">
        <f t="shared" ca="1" si="621"/>
        <v>4.6157113887198022</v>
      </c>
      <c r="F4972" s="104">
        <f t="shared" ca="1" si="616"/>
        <v>101.05969569424953</v>
      </c>
      <c r="G4972" s="104">
        <f t="shared" si="623"/>
        <v>4962</v>
      </c>
      <c r="H4972" s="104">
        <f t="shared" ca="1" si="617"/>
        <v>101.05969569424953</v>
      </c>
    </row>
    <row r="4973" spans="1:8">
      <c r="A4973" s="104">
        <f t="shared" si="622"/>
        <v>4963</v>
      </c>
      <c r="B4973" s="104">
        <f t="shared" ca="1" si="618"/>
        <v>0.36984351005489891</v>
      </c>
      <c r="C4973" s="104">
        <f t="shared" ca="1" si="619"/>
        <v>3.7984351005489891E-4</v>
      </c>
      <c r="D4973" s="104">
        <f t="shared" ca="1" si="620"/>
        <v>100.0109210462418</v>
      </c>
      <c r="E4973" s="104">
        <f t="shared" ca="1" si="621"/>
        <v>4.6160912322298575</v>
      </c>
      <c r="F4973" s="104">
        <f t="shared" ca="1" si="616"/>
        <v>101.09808985521195</v>
      </c>
      <c r="G4973" s="104">
        <f t="shared" si="623"/>
        <v>4963</v>
      </c>
      <c r="H4973" s="104">
        <f t="shared" ca="1" si="617"/>
        <v>101.09808985521195</v>
      </c>
    </row>
    <row r="4974" spans="1:8">
      <c r="A4974" s="104">
        <f t="shared" si="622"/>
        <v>4964</v>
      </c>
      <c r="B4974" s="104">
        <f t="shared" ca="1" si="618"/>
        <v>0.65505612002588487</v>
      </c>
      <c r="C4974" s="104">
        <f t="shared" ca="1" si="619"/>
        <v>6.6505612002588487E-4</v>
      </c>
      <c r="D4974" s="104">
        <f t="shared" ca="1" si="620"/>
        <v>100.01158610236183</v>
      </c>
      <c r="E4974" s="104">
        <f t="shared" ca="1" si="621"/>
        <v>4.6167562883498832</v>
      </c>
      <c r="F4974" s="104">
        <f t="shared" ca="1" si="616"/>
        <v>101.16534812137481</v>
      </c>
      <c r="G4974" s="104">
        <f t="shared" si="623"/>
        <v>4964</v>
      </c>
      <c r="H4974" s="104">
        <f t="shared" ca="1" si="617"/>
        <v>101.16534812137481</v>
      </c>
    </row>
    <row r="4975" spans="1:8">
      <c r="A4975" s="104">
        <f t="shared" si="622"/>
        <v>4965</v>
      </c>
      <c r="B4975" s="104">
        <f t="shared" ca="1" si="618"/>
        <v>-0.53720157381932032</v>
      </c>
      <c r="C4975" s="104">
        <f t="shared" ca="1" si="619"/>
        <v>-5.2720157381932033E-4</v>
      </c>
      <c r="D4975" s="104">
        <f t="shared" ca="1" si="620"/>
        <v>100.01105890078802</v>
      </c>
      <c r="E4975" s="104">
        <f t="shared" ca="1" si="621"/>
        <v>4.6162290867760642</v>
      </c>
      <c r="F4975" s="104">
        <f t="shared" ca="1" si="616"/>
        <v>101.11202764718323</v>
      </c>
      <c r="G4975" s="104">
        <f t="shared" si="623"/>
        <v>4965</v>
      </c>
      <c r="H4975" s="104">
        <f t="shared" ca="1" si="617"/>
        <v>101.11202764718323</v>
      </c>
    </row>
    <row r="4976" spans="1:8">
      <c r="A4976" s="104">
        <f t="shared" si="622"/>
        <v>4966</v>
      </c>
      <c r="B4976" s="104">
        <f t="shared" ca="1" si="618"/>
        <v>-0.96757755327279038</v>
      </c>
      <c r="C4976" s="104">
        <f t="shared" ca="1" si="619"/>
        <v>-9.5757755327279036E-4</v>
      </c>
      <c r="D4976" s="104">
        <f t="shared" ca="1" si="620"/>
        <v>100.01010132323474</v>
      </c>
      <c r="E4976" s="104">
        <f t="shared" ca="1" si="621"/>
        <v>4.6152715092227918</v>
      </c>
      <c r="F4976" s="104">
        <f t="shared" ca="1" si="616"/>
        <v>101.01525138192703</v>
      </c>
      <c r="G4976" s="104">
        <f t="shared" si="623"/>
        <v>4966</v>
      </c>
      <c r="H4976" s="104">
        <f t="shared" ca="1" si="617"/>
        <v>101.01525138192703</v>
      </c>
    </row>
    <row r="4977" spans="1:8">
      <c r="A4977" s="104">
        <f t="shared" si="622"/>
        <v>4967</v>
      </c>
      <c r="B4977" s="104">
        <f t="shared" ca="1" si="618"/>
        <v>1.0195799148200595</v>
      </c>
      <c r="C4977" s="104">
        <f t="shared" ca="1" si="619"/>
        <v>1.0295799148200596E-3</v>
      </c>
      <c r="D4977" s="104">
        <f t="shared" ca="1" si="620"/>
        <v>100.01113090314955</v>
      </c>
      <c r="E4977" s="104">
        <f t="shared" ca="1" si="621"/>
        <v>4.6163010891376119</v>
      </c>
      <c r="F4977" s="104">
        <f t="shared" ca="1" si="616"/>
        <v>101.11930821406057</v>
      </c>
      <c r="G4977" s="104">
        <f t="shared" si="623"/>
        <v>4967</v>
      </c>
      <c r="H4977" s="104">
        <f t="shared" ca="1" si="617"/>
        <v>101.11930821406057</v>
      </c>
    </row>
    <row r="4978" spans="1:8">
      <c r="A4978" s="104">
        <f t="shared" si="622"/>
        <v>4968</v>
      </c>
      <c r="B4978" s="104">
        <f t="shared" ca="1" si="618"/>
        <v>-1.0779830017854364</v>
      </c>
      <c r="C4978" s="104">
        <f t="shared" ca="1" si="619"/>
        <v>-1.0679830017854364E-3</v>
      </c>
      <c r="D4978" s="104">
        <f t="shared" ca="1" si="620"/>
        <v>100.01006292014776</v>
      </c>
      <c r="E4978" s="104">
        <f t="shared" ca="1" si="621"/>
        <v>4.6152331061358263</v>
      </c>
      <c r="F4978" s="104">
        <f t="shared" ca="1" si="616"/>
        <v>101.01137215893091</v>
      </c>
      <c r="G4978" s="104">
        <f t="shared" si="623"/>
        <v>4968</v>
      </c>
      <c r="H4978" s="104">
        <f t="shared" ca="1" si="617"/>
        <v>101.01137215893091</v>
      </c>
    </row>
    <row r="4979" spans="1:8">
      <c r="A4979" s="104">
        <f t="shared" si="622"/>
        <v>4969</v>
      </c>
      <c r="B4979" s="104">
        <f t="shared" ca="1" si="618"/>
        <v>0.68776829638669579</v>
      </c>
      <c r="C4979" s="104">
        <f t="shared" ca="1" si="619"/>
        <v>6.9776829638669587E-4</v>
      </c>
      <c r="D4979" s="104">
        <f t="shared" ca="1" si="620"/>
        <v>100.01076068844415</v>
      </c>
      <c r="E4979" s="104">
        <f t="shared" ca="1" si="621"/>
        <v>4.6159308744322134</v>
      </c>
      <c r="F4979" s="104">
        <f t="shared" ca="1" si="616"/>
        <v>101.08187928795691</v>
      </c>
      <c r="G4979" s="104">
        <f t="shared" si="623"/>
        <v>4969</v>
      </c>
      <c r="H4979" s="104">
        <f t="shared" ca="1" si="617"/>
        <v>101.08187928795691</v>
      </c>
    </row>
    <row r="4980" spans="1:8">
      <c r="A4980" s="104">
        <f t="shared" si="622"/>
        <v>4970</v>
      </c>
      <c r="B4980" s="104">
        <f t="shared" ca="1" si="618"/>
        <v>0.20595406241306868</v>
      </c>
      <c r="C4980" s="104">
        <f t="shared" ca="1" si="619"/>
        <v>2.1595406241306869E-4</v>
      </c>
      <c r="D4980" s="104">
        <f t="shared" ca="1" si="620"/>
        <v>100.01097664250656</v>
      </c>
      <c r="E4980" s="104">
        <f t="shared" ca="1" si="621"/>
        <v>4.6161468284946263</v>
      </c>
      <c r="F4980" s="104">
        <f t="shared" ca="1" si="616"/>
        <v>101.10371068763035</v>
      </c>
      <c r="G4980" s="104">
        <f t="shared" si="623"/>
        <v>4970</v>
      </c>
      <c r="H4980" s="104">
        <f t="shared" ca="1" si="617"/>
        <v>101.10371068763035</v>
      </c>
    </row>
    <row r="4981" spans="1:8">
      <c r="A4981" s="104">
        <f t="shared" si="622"/>
        <v>4971</v>
      </c>
      <c r="B4981" s="104">
        <f t="shared" ca="1" si="618"/>
        <v>-0.69882359374687364</v>
      </c>
      <c r="C4981" s="104">
        <f t="shared" ca="1" si="619"/>
        <v>-6.8882359374687358E-4</v>
      </c>
      <c r="D4981" s="104">
        <f t="shared" ca="1" si="620"/>
        <v>100.01028781891281</v>
      </c>
      <c r="E4981" s="104">
        <f t="shared" ca="1" si="621"/>
        <v>4.6154580049008791</v>
      </c>
      <c r="F4981" s="104">
        <f t="shared" ca="1" si="616"/>
        <v>101.03409204652732</v>
      </c>
      <c r="G4981" s="104">
        <f t="shared" si="623"/>
        <v>4971</v>
      </c>
      <c r="H4981" s="104">
        <f t="shared" ca="1" si="617"/>
        <v>101.03409204652732</v>
      </c>
    </row>
    <row r="4982" spans="1:8">
      <c r="A4982" s="104">
        <f t="shared" si="622"/>
        <v>4972</v>
      </c>
      <c r="B4982" s="104">
        <f t="shared" ca="1" si="618"/>
        <v>-0.38614324310014825</v>
      </c>
      <c r="C4982" s="104">
        <f t="shared" ca="1" si="619"/>
        <v>-3.7614324310014825E-4</v>
      </c>
      <c r="D4982" s="104">
        <f t="shared" ca="1" si="620"/>
        <v>100.00991167566971</v>
      </c>
      <c r="E4982" s="104">
        <f t="shared" ca="1" si="621"/>
        <v>4.6150818616577789</v>
      </c>
      <c r="F4982" s="104">
        <f t="shared" ca="1" si="616"/>
        <v>100.99609590192577</v>
      </c>
      <c r="G4982" s="104">
        <f t="shared" si="623"/>
        <v>4972</v>
      </c>
      <c r="H4982" s="104">
        <f t="shared" ca="1" si="617"/>
        <v>100.99609590192577</v>
      </c>
    </row>
    <row r="4983" spans="1:8">
      <c r="A4983" s="104">
        <f t="shared" si="622"/>
        <v>4973</v>
      </c>
      <c r="B4983" s="104">
        <f t="shared" ca="1" si="618"/>
        <v>1.2471673987956495</v>
      </c>
      <c r="C4983" s="104">
        <f t="shared" ca="1" si="619"/>
        <v>1.2571673987956495E-3</v>
      </c>
      <c r="D4983" s="104">
        <f t="shared" ca="1" si="620"/>
        <v>100.0111688430685</v>
      </c>
      <c r="E4983" s="104">
        <f t="shared" ca="1" si="621"/>
        <v>4.6163390290565749</v>
      </c>
      <c r="F4983" s="104">
        <f t="shared" ca="1" si="616"/>
        <v>101.12314474519818</v>
      </c>
      <c r="G4983" s="104">
        <f t="shared" si="623"/>
        <v>4973</v>
      </c>
      <c r="H4983" s="104">
        <f t="shared" ca="1" si="617"/>
        <v>101.12314474519818</v>
      </c>
    </row>
    <row r="4984" spans="1:8">
      <c r="A4984" s="104">
        <f t="shared" si="622"/>
        <v>4974</v>
      </c>
      <c r="B4984" s="104">
        <f t="shared" ca="1" si="618"/>
        <v>-0.41947060249191603</v>
      </c>
      <c r="C4984" s="104">
        <f t="shared" ca="1" si="619"/>
        <v>-4.09470602491916E-4</v>
      </c>
      <c r="D4984" s="104">
        <f t="shared" ca="1" si="620"/>
        <v>100.01075937246601</v>
      </c>
      <c r="E4984" s="104">
        <f t="shared" ca="1" si="621"/>
        <v>4.6159295584540834</v>
      </c>
      <c r="F4984" s="104">
        <f t="shared" ca="1" si="616"/>
        <v>101.08174626650195</v>
      </c>
      <c r="G4984" s="104">
        <f t="shared" si="623"/>
        <v>4974</v>
      </c>
      <c r="H4984" s="104">
        <f t="shared" ca="1" si="617"/>
        <v>101.08174626650195</v>
      </c>
    </row>
    <row r="4985" spans="1:8">
      <c r="A4985" s="104">
        <f t="shared" si="622"/>
        <v>4975</v>
      </c>
      <c r="B4985" s="104">
        <f t="shared" ca="1" si="618"/>
        <v>0.96569566181518462</v>
      </c>
      <c r="C4985" s="104">
        <f t="shared" ca="1" si="619"/>
        <v>9.7569566181518463E-4</v>
      </c>
      <c r="D4985" s="104">
        <f t="shared" ca="1" si="620"/>
        <v>100.01173506812783</v>
      </c>
      <c r="E4985" s="104">
        <f t="shared" ca="1" si="621"/>
        <v>4.6169052541158981</v>
      </c>
      <c r="F4985" s="104">
        <f t="shared" ca="1" si="616"/>
        <v>101.18041941747759</v>
      </c>
      <c r="G4985" s="104">
        <f t="shared" si="623"/>
        <v>4975</v>
      </c>
      <c r="H4985" s="104">
        <f t="shared" ca="1" si="617"/>
        <v>101.18041941747759</v>
      </c>
    </row>
    <row r="4986" spans="1:8">
      <c r="A4986" s="104">
        <f t="shared" si="622"/>
        <v>4976</v>
      </c>
      <c r="B4986" s="104">
        <f t="shared" ca="1" si="618"/>
        <v>0.34676387461797387</v>
      </c>
      <c r="C4986" s="104">
        <f t="shared" ca="1" si="619"/>
        <v>3.5676387461797392E-4</v>
      </c>
      <c r="D4986" s="104">
        <f t="shared" ca="1" si="620"/>
        <v>100.01209183200245</v>
      </c>
      <c r="E4986" s="104">
        <f t="shared" ca="1" si="621"/>
        <v>4.6172620179905159</v>
      </c>
      <c r="F4986" s="104">
        <f t="shared" ca="1" si="616"/>
        <v>101.21652337585552</v>
      </c>
      <c r="G4986" s="104">
        <f t="shared" si="623"/>
        <v>4976</v>
      </c>
      <c r="H4986" s="104">
        <f t="shared" ca="1" si="617"/>
        <v>101.21652337585552</v>
      </c>
    </row>
    <row r="4987" spans="1:8">
      <c r="A4987" s="104">
        <f t="shared" si="622"/>
        <v>4977</v>
      </c>
      <c r="B4987" s="104">
        <f t="shared" ca="1" si="618"/>
        <v>-0.5073876613440309</v>
      </c>
      <c r="C4987" s="104">
        <f t="shared" ca="1" si="619"/>
        <v>-4.9738766134403093E-4</v>
      </c>
      <c r="D4987" s="104">
        <f t="shared" ca="1" si="620"/>
        <v>100.01159444434111</v>
      </c>
      <c r="E4987" s="104">
        <f t="shared" ca="1" si="621"/>
        <v>4.6167646303291718</v>
      </c>
      <c r="F4987" s="104">
        <f t="shared" ca="1" si="616"/>
        <v>101.16619204413355</v>
      </c>
      <c r="G4987" s="104">
        <f t="shared" si="623"/>
        <v>4977</v>
      </c>
      <c r="H4987" s="104">
        <f t="shared" ca="1" si="617"/>
        <v>101.16619204413355</v>
      </c>
    </row>
    <row r="4988" spans="1:8">
      <c r="A4988" s="104">
        <f t="shared" si="622"/>
        <v>4978</v>
      </c>
      <c r="B4988" s="104">
        <f t="shared" ca="1" si="618"/>
        <v>1.5868874868336906</v>
      </c>
      <c r="C4988" s="104">
        <f t="shared" ca="1" si="619"/>
        <v>1.5968874868336907E-3</v>
      </c>
      <c r="D4988" s="104">
        <f t="shared" ca="1" si="620"/>
        <v>100.01319133182795</v>
      </c>
      <c r="E4988" s="104">
        <f t="shared" ca="1" si="621"/>
        <v>4.6183615178160053</v>
      </c>
      <c r="F4988" s="104">
        <f t="shared" ca="1" si="616"/>
        <v>101.32787212839345</v>
      </c>
      <c r="G4988" s="104">
        <f t="shared" si="623"/>
        <v>4978</v>
      </c>
      <c r="H4988" s="104">
        <f t="shared" ca="1" si="617"/>
        <v>101.32787212839345</v>
      </c>
    </row>
    <row r="4989" spans="1:8">
      <c r="A4989" s="104">
        <f t="shared" si="622"/>
        <v>4979</v>
      </c>
      <c r="B4989" s="104">
        <f t="shared" ca="1" si="618"/>
        <v>-0.4039534076072494</v>
      </c>
      <c r="C4989" s="104">
        <f t="shared" ca="1" si="619"/>
        <v>-3.9395340760724939E-4</v>
      </c>
      <c r="D4989" s="104">
        <f t="shared" ca="1" si="620"/>
        <v>100.01279737842034</v>
      </c>
      <c r="E4989" s="104">
        <f t="shared" ca="1" si="621"/>
        <v>4.6179675644083984</v>
      </c>
      <c r="F4989" s="104">
        <f t="shared" ca="1" si="616"/>
        <v>101.28796152985723</v>
      </c>
      <c r="G4989" s="104">
        <f t="shared" si="623"/>
        <v>4979</v>
      </c>
      <c r="H4989" s="104">
        <f t="shared" ca="1" si="617"/>
        <v>101.28796152985723</v>
      </c>
    </row>
    <row r="4990" spans="1:8">
      <c r="A4990" s="104">
        <f t="shared" si="622"/>
        <v>4980</v>
      </c>
      <c r="B4990" s="104">
        <f t="shared" ca="1" si="618"/>
        <v>-0.25535328723371076</v>
      </c>
      <c r="C4990" s="104">
        <f t="shared" ca="1" si="619"/>
        <v>-2.4535328723371074E-4</v>
      </c>
      <c r="D4990" s="104">
        <f t="shared" ca="1" si="620"/>
        <v>100.01255202513312</v>
      </c>
      <c r="E4990" s="104">
        <f t="shared" ca="1" si="621"/>
        <v>4.6177222111211647</v>
      </c>
      <c r="F4990" s="104">
        <f t="shared" ca="1" si="616"/>
        <v>101.26311324396764</v>
      </c>
      <c r="G4990" s="104">
        <f t="shared" si="623"/>
        <v>4980</v>
      </c>
      <c r="H4990" s="104">
        <f t="shared" ca="1" si="617"/>
        <v>101.26311324396764</v>
      </c>
    </row>
    <row r="4991" spans="1:8">
      <c r="A4991" s="104">
        <f t="shared" si="622"/>
        <v>4981</v>
      </c>
      <c r="B4991" s="104">
        <f t="shared" ca="1" si="618"/>
        <v>0.39417922312523901</v>
      </c>
      <c r="C4991" s="104">
        <f t="shared" ca="1" si="619"/>
        <v>4.0417922312523905E-4</v>
      </c>
      <c r="D4991" s="104">
        <f t="shared" ca="1" si="620"/>
        <v>100.01295620435624</v>
      </c>
      <c r="E4991" s="104">
        <f t="shared" ca="1" si="621"/>
        <v>4.6181263903442895</v>
      </c>
      <c r="F4991" s="104">
        <f t="shared" ca="1" si="616"/>
        <v>101.30404996273811</v>
      </c>
      <c r="G4991" s="104">
        <f t="shared" si="623"/>
        <v>4981</v>
      </c>
      <c r="H4991" s="104">
        <f t="shared" ca="1" si="617"/>
        <v>101.30404996273811</v>
      </c>
    </row>
    <row r="4992" spans="1:8">
      <c r="A4992" s="104">
        <f t="shared" si="622"/>
        <v>4982</v>
      </c>
      <c r="B4992" s="104">
        <f t="shared" ca="1" si="618"/>
        <v>-0.36167646309429191</v>
      </c>
      <c r="C4992" s="104">
        <f t="shared" ca="1" si="619"/>
        <v>-3.516764630942919E-4</v>
      </c>
      <c r="D4992" s="104">
        <f t="shared" ca="1" si="620"/>
        <v>100.01260452789315</v>
      </c>
      <c r="E4992" s="104">
        <f t="shared" ca="1" si="621"/>
        <v>4.6177747138811949</v>
      </c>
      <c r="F4992" s="104">
        <f t="shared" ca="1" si="616"/>
        <v>101.26842997647255</v>
      </c>
      <c r="G4992" s="104">
        <f t="shared" si="623"/>
        <v>4982</v>
      </c>
      <c r="H4992" s="104">
        <f t="shared" ca="1" si="617"/>
        <v>101.26842997647255</v>
      </c>
    </row>
    <row r="4993" spans="1:8">
      <c r="A4993" s="104">
        <f t="shared" si="622"/>
        <v>4983</v>
      </c>
      <c r="B4993" s="104">
        <f t="shared" ca="1" si="618"/>
        <v>0.36512765445306328</v>
      </c>
      <c r="C4993" s="104">
        <f t="shared" ca="1" si="619"/>
        <v>3.751276544530633E-4</v>
      </c>
      <c r="D4993" s="104">
        <f t="shared" ca="1" si="620"/>
        <v>100.0129796555476</v>
      </c>
      <c r="E4993" s="104">
        <f t="shared" ca="1" si="621"/>
        <v>4.6181498415356481</v>
      </c>
      <c r="F4993" s="104">
        <f t="shared" ca="1" si="616"/>
        <v>101.3064256912559</v>
      </c>
      <c r="G4993" s="104">
        <f t="shared" si="623"/>
        <v>4983</v>
      </c>
      <c r="H4993" s="104">
        <f t="shared" ca="1" si="617"/>
        <v>101.3064256912559</v>
      </c>
    </row>
    <row r="4994" spans="1:8">
      <c r="A4994" s="104">
        <f t="shared" si="622"/>
        <v>4984</v>
      </c>
      <c r="B4994" s="104">
        <f t="shared" ca="1" si="618"/>
        <v>1.0586097040174671</v>
      </c>
      <c r="C4994" s="104">
        <f t="shared" ca="1" si="619"/>
        <v>1.0686097040174672E-3</v>
      </c>
      <c r="D4994" s="104">
        <f t="shared" ca="1" si="620"/>
        <v>100.01404826525162</v>
      </c>
      <c r="E4994" s="104">
        <f t="shared" ca="1" si="621"/>
        <v>4.6192184512396652</v>
      </c>
      <c r="F4994" s="104">
        <f t="shared" ca="1" si="616"/>
        <v>101.41474058369414</v>
      </c>
      <c r="G4994" s="104">
        <f t="shared" si="623"/>
        <v>4984</v>
      </c>
      <c r="H4994" s="104">
        <f t="shared" ca="1" si="617"/>
        <v>101.41474058369414</v>
      </c>
    </row>
    <row r="4995" spans="1:8">
      <c r="A4995" s="104">
        <f t="shared" si="622"/>
        <v>4985</v>
      </c>
      <c r="B4995" s="104">
        <f t="shared" ca="1" si="618"/>
        <v>1.8521786932711541</v>
      </c>
      <c r="C4995" s="104">
        <f t="shared" ca="1" si="619"/>
        <v>1.8621786932711542E-3</v>
      </c>
      <c r="D4995" s="104">
        <f t="shared" ca="1" si="620"/>
        <v>100.01591044394489</v>
      </c>
      <c r="E4995" s="104">
        <f t="shared" ca="1" si="621"/>
        <v>4.6210806299329361</v>
      </c>
      <c r="F4995" s="104">
        <f t="shared" ca="1" si="616"/>
        <v>101.60376890041999</v>
      </c>
      <c r="G4995" s="104">
        <f t="shared" si="623"/>
        <v>4985</v>
      </c>
      <c r="H4995" s="104">
        <f t="shared" ca="1" si="617"/>
        <v>101.60376890041999</v>
      </c>
    </row>
    <row r="4996" spans="1:8">
      <c r="A4996" s="104">
        <f t="shared" si="622"/>
        <v>4986</v>
      </c>
      <c r="B4996" s="104">
        <f t="shared" ca="1" si="618"/>
        <v>0.35653931430921493</v>
      </c>
      <c r="C4996" s="104">
        <f t="shared" ca="1" si="619"/>
        <v>3.6653931430921498E-4</v>
      </c>
      <c r="D4996" s="104">
        <f t="shared" ca="1" si="620"/>
        <v>100.0162769832592</v>
      </c>
      <c r="E4996" s="104">
        <f t="shared" ca="1" si="621"/>
        <v>4.6214471692472454</v>
      </c>
      <c r="F4996" s="104">
        <f t="shared" ca="1" si="616"/>
        <v>101.64101750232547</v>
      </c>
      <c r="G4996" s="104">
        <f t="shared" si="623"/>
        <v>4986</v>
      </c>
      <c r="H4996" s="104">
        <f t="shared" ca="1" si="617"/>
        <v>101.64101750232547</v>
      </c>
    </row>
    <row r="4997" spans="1:8">
      <c r="A4997" s="104">
        <f t="shared" si="622"/>
        <v>4987</v>
      </c>
      <c r="B4997" s="104">
        <f t="shared" ca="1" si="618"/>
        <v>9.73440623785089E-2</v>
      </c>
      <c r="C4997" s="104">
        <f t="shared" ca="1" si="619"/>
        <v>1.073440623785089E-4</v>
      </c>
      <c r="D4997" s="104">
        <f t="shared" ca="1" si="620"/>
        <v>100.01638432732159</v>
      </c>
      <c r="E4997" s="104">
        <f t="shared" ca="1" si="621"/>
        <v>4.6215545133096239</v>
      </c>
      <c r="F4997" s="104">
        <f t="shared" ca="1" si="616"/>
        <v>101.65192864766129</v>
      </c>
      <c r="G4997" s="104">
        <f t="shared" si="623"/>
        <v>4987</v>
      </c>
      <c r="H4997" s="104">
        <f t="shared" ca="1" si="617"/>
        <v>101.65192864766129</v>
      </c>
    </row>
    <row r="4998" spans="1:8">
      <c r="A4998" s="104">
        <f t="shared" si="622"/>
        <v>4988</v>
      </c>
      <c r="B4998" s="104">
        <f t="shared" ca="1" si="618"/>
        <v>5.5860765557852202E-2</v>
      </c>
      <c r="C4998" s="104">
        <f t="shared" ca="1" si="619"/>
        <v>6.5860765557852202E-5</v>
      </c>
      <c r="D4998" s="104">
        <f t="shared" ca="1" si="620"/>
        <v>100.01645018808715</v>
      </c>
      <c r="E4998" s="104">
        <f t="shared" ca="1" si="621"/>
        <v>4.6216203740751816</v>
      </c>
      <c r="F4998" s="104">
        <f t="shared" ca="1" si="616"/>
        <v>101.65862374197205</v>
      </c>
      <c r="G4998" s="104">
        <f t="shared" si="623"/>
        <v>4988</v>
      </c>
      <c r="H4998" s="104">
        <f t="shared" ca="1" si="617"/>
        <v>101.65862374197205</v>
      </c>
    </row>
    <row r="4999" spans="1:8">
      <c r="A4999" s="104">
        <f t="shared" si="622"/>
        <v>4989</v>
      </c>
      <c r="B4999" s="104">
        <f t="shared" ca="1" si="618"/>
        <v>-0.85711041864947091</v>
      </c>
      <c r="C4999" s="104">
        <f t="shared" ca="1" si="619"/>
        <v>-8.4711041864947087E-4</v>
      </c>
      <c r="D4999" s="104">
        <f t="shared" ca="1" si="620"/>
        <v>100.0156030776685</v>
      </c>
      <c r="E4999" s="104">
        <f t="shared" ca="1" si="621"/>
        <v>4.620773263656532</v>
      </c>
      <c r="F4999" s="104">
        <f t="shared" ca="1" si="616"/>
        <v>101.5725441272714</v>
      </c>
      <c r="G4999" s="104">
        <f t="shared" si="623"/>
        <v>4989</v>
      </c>
      <c r="H4999" s="104">
        <f t="shared" ca="1" si="617"/>
        <v>101.5725441272714</v>
      </c>
    </row>
    <row r="5000" spans="1:8">
      <c r="A5000" s="104">
        <f t="shared" si="622"/>
        <v>4990</v>
      </c>
      <c r="B5000" s="104">
        <f t="shared" ca="1" si="618"/>
        <v>0.54036219967019017</v>
      </c>
      <c r="C5000" s="104">
        <f t="shared" ca="1" si="619"/>
        <v>5.503621996701902E-4</v>
      </c>
      <c r="D5000" s="104">
        <f t="shared" ca="1" si="620"/>
        <v>100.01615343986818</v>
      </c>
      <c r="E5000" s="104">
        <f t="shared" ca="1" si="621"/>
        <v>4.6213236258562018</v>
      </c>
      <c r="F5000" s="104">
        <f t="shared" ca="1" si="616"/>
        <v>101.62846120199404</v>
      </c>
      <c r="G5000" s="104">
        <f t="shared" si="623"/>
        <v>4990</v>
      </c>
      <c r="H5000" s="104">
        <f t="shared" ca="1" si="617"/>
        <v>101.62846120199404</v>
      </c>
    </row>
    <row r="5001" spans="1:8">
      <c r="A5001" s="104">
        <f t="shared" si="622"/>
        <v>4991</v>
      </c>
      <c r="B5001" s="104">
        <f t="shared" ca="1" si="618"/>
        <v>0.99839480544827386</v>
      </c>
      <c r="C5001" s="104">
        <f t="shared" ca="1" si="619"/>
        <v>1.008394805448274E-3</v>
      </c>
      <c r="D5001" s="104">
        <f t="shared" ca="1" si="620"/>
        <v>100.01716183467363</v>
      </c>
      <c r="E5001" s="104">
        <f t="shared" ca="1" si="621"/>
        <v>4.6223320206616503</v>
      </c>
      <c r="F5001" s="104">
        <f t="shared" ca="1" si="616"/>
        <v>101.73099450269125</v>
      </c>
      <c r="G5001" s="104">
        <f t="shared" si="623"/>
        <v>4991</v>
      </c>
      <c r="H5001" s="104">
        <f t="shared" ca="1" si="617"/>
        <v>101.73099450269125</v>
      </c>
    </row>
    <row r="5002" spans="1:8">
      <c r="A5002" s="104">
        <f t="shared" si="622"/>
        <v>4992</v>
      </c>
      <c r="B5002" s="104">
        <f t="shared" ca="1" si="618"/>
        <v>1.3706232592552947</v>
      </c>
      <c r="C5002" s="104">
        <f t="shared" ca="1" si="619"/>
        <v>1.3806232592552948E-3</v>
      </c>
      <c r="D5002" s="104">
        <f t="shared" ca="1" si="620"/>
        <v>100.01854245793288</v>
      </c>
      <c r="E5002" s="104">
        <f t="shared" ca="1" si="621"/>
        <v>4.6237126439209053</v>
      </c>
      <c r="F5002" s="104">
        <f t="shared" ref="F5002:F5065" ca="1" si="624">EXP(E5002)</f>
        <v>101.87154368029535</v>
      </c>
      <c r="G5002" s="104">
        <f t="shared" si="623"/>
        <v>4992</v>
      </c>
      <c r="H5002" s="104">
        <f t="shared" ref="H5002:H5065" ca="1" si="625">F5002</f>
        <v>101.87154368029535</v>
      </c>
    </row>
    <row r="5003" spans="1:8">
      <c r="A5003" s="104">
        <f t="shared" si="622"/>
        <v>4993</v>
      </c>
      <c r="B5003" s="104">
        <f t="shared" ref="B5003:B5066" ca="1" si="626">NORMINV(RAND(),0,1)</f>
        <v>0.12909087302178218</v>
      </c>
      <c r="C5003" s="104">
        <f t="shared" ref="C5003:C5066" ca="1" si="627">$E$2+B5003*$C$3</f>
        <v>1.390908730217822E-4</v>
      </c>
      <c r="D5003" s="104">
        <f t="shared" ref="D5003:D5066" ca="1" si="628">D5002+C5003</f>
        <v>100.0186815488059</v>
      </c>
      <c r="E5003" s="104">
        <f t="shared" ref="E5003:E5066" ca="1" si="629">E5002+C5003</f>
        <v>4.6238517347939272</v>
      </c>
      <c r="F5003" s="104">
        <f t="shared" ca="1" si="624"/>
        <v>101.88571406770485</v>
      </c>
      <c r="G5003" s="104">
        <f t="shared" si="623"/>
        <v>4993</v>
      </c>
      <c r="H5003" s="104">
        <f t="shared" ca="1" si="625"/>
        <v>101.88571406770485</v>
      </c>
    </row>
    <row r="5004" spans="1:8">
      <c r="A5004" s="104">
        <f t="shared" ref="A5004:A5067" si="630">A5003+1</f>
        <v>4994</v>
      </c>
      <c r="B5004" s="104">
        <f t="shared" ca="1" si="626"/>
        <v>0.74032015531472428</v>
      </c>
      <c r="C5004" s="104">
        <f t="shared" ca="1" si="627"/>
        <v>7.5032015531472436E-4</v>
      </c>
      <c r="D5004" s="104">
        <f t="shared" ca="1" si="628"/>
        <v>100.01943186896122</v>
      </c>
      <c r="E5004" s="104">
        <f t="shared" ca="1" si="629"/>
        <v>4.6246020549492419</v>
      </c>
      <c r="F5004" s="104">
        <f t="shared" ca="1" si="624"/>
        <v>101.96218965950959</v>
      </c>
      <c r="G5004" s="104">
        <f t="shared" ref="G5004:G5067" si="631">G5003+1</f>
        <v>4994</v>
      </c>
      <c r="H5004" s="104">
        <f t="shared" ca="1" si="625"/>
        <v>101.96218965950959</v>
      </c>
    </row>
    <row r="5005" spans="1:8">
      <c r="A5005" s="104">
        <f t="shared" si="630"/>
        <v>4995</v>
      </c>
      <c r="B5005" s="104">
        <f t="shared" ca="1" si="626"/>
        <v>-2.2718997413193929</v>
      </c>
      <c r="C5005" s="104">
        <f t="shared" ca="1" si="627"/>
        <v>-2.261899741319393E-3</v>
      </c>
      <c r="D5005" s="104">
        <f t="shared" ca="1" si="628"/>
        <v>100.01716996921991</v>
      </c>
      <c r="E5005" s="104">
        <f t="shared" ca="1" si="629"/>
        <v>4.6223401552079224</v>
      </c>
      <c r="F5005" s="104">
        <f t="shared" ca="1" si="624"/>
        <v>101.73182204153916</v>
      </c>
      <c r="G5005" s="104">
        <f t="shared" si="631"/>
        <v>4995</v>
      </c>
      <c r="H5005" s="104">
        <f t="shared" ca="1" si="625"/>
        <v>101.73182204153916</v>
      </c>
    </row>
    <row r="5006" spans="1:8">
      <c r="A5006" s="104">
        <f t="shared" si="630"/>
        <v>4996</v>
      </c>
      <c r="B5006" s="104">
        <f t="shared" ca="1" si="626"/>
        <v>-8.8852582401399066E-2</v>
      </c>
      <c r="C5006" s="104">
        <f t="shared" ca="1" si="627"/>
        <v>-7.8852582401399063E-5</v>
      </c>
      <c r="D5006" s="104">
        <f t="shared" ca="1" si="628"/>
        <v>100.0170911166375</v>
      </c>
      <c r="E5006" s="104">
        <f t="shared" ca="1" si="629"/>
        <v>4.622261302625521</v>
      </c>
      <c r="F5006" s="104">
        <f t="shared" ca="1" si="624"/>
        <v>101.72380054092098</v>
      </c>
      <c r="G5006" s="104">
        <f t="shared" si="631"/>
        <v>4996</v>
      </c>
      <c r="H5006" s="104">
        <f t="shared" ca="1" si="625"/>
        <v>101.72380054092098</v>
      </c>
    </row>
    <row r="5007" spans="1:8">
      <c r="A5007" s="104">
        <f t="shared" si="630"/>
        <v>4997</v>
      </c>
      <c r="B5007" s="104">
        <f t="shared" ca="1" si="626"/>
        <v>1.5073121247583852</v>
      </c>
      <c r="C5007" s="104">
        <f t="shared" ca="1" si="627"/>
        <v>1.5173121247583853E-3</v>
      </c>
      <c r="D5007" s="104">
        <f t="shared" ca="1" si="628"/>
        <v>100.01860842876226</v>
      </c>
      <c r="E5007" s="104">
        <f t="shared" ca="1" si="629"/>
        <v>4.6237786147502797</v>
      </c>
      <c r="F5007" s="104">
        <f t="shared" ca="1" si="624"/>
        <v>101.87826445220659</v>
      </c>
      <c r="G5007" s="104">
        <f t="shared" si="631"/>
        <v>4997</v>
      </c>
      <c r="H5007" s="104">
        <f t="shared" ca="1" si="625"/>
        <v>101.87826445220659</v>
      </c>
    </row>
    <row r="5008" spans="1:8">
      <c r="A5008" s="104">
        <f t="shared" si="630"/>
        <v>4998</v>
      </c>
      <c r="B5008" s="104">
        <f t="shared" ca="1" si="626"/>
        <v>0.10383312538850434</v>
      </c>
      <c r="C5008" s="104">
        <f t="shared" ca="1" si="627"/>
        <v>1.1383312538850434E-4</v>
      </c>
      <c r="D5008" s="104">
        <f t="shared" ca="1" si="628"/>
        <v>100.01872226188765</v>
      </c>
      <c r="E5008" s="104">
        <f t="shared" ca="1" si="629"/>
        <v>4.6238924478756687</v>
      </c>
      <c r="F5008" s="104">
        <f t="shared" ca="1" si="624"/>
        <v>101.88986223355171</v>
      </c>
      <c r="G5008" s="104">
        <f t="shared" si="631"/>
        <v>4998</v>
      </c>
      <c r="H5008" s="104">
        <f t="shared" ca="1" si="625"/>
        <v>101.88986223355171</v>
      </c>
    </row>
    <row r="5009" spans="1:8">
      <c r="A5009" s="104">
        <f t="shared" si="630"/>
        <v>4999</v>
      </c>
      <c r="B5009" s="104">
        <f t="shared" ca="1" si="626"/>
        <v>1.0207792625973604</v>
      </c>
      <c r="C5009" s="104">
        <f t="shared" ca="1" si="627"/>
        <v>1.0307792625973604E-3</v>
      </c>
      <c r="D5009" s="104">
        <f t="shared" ca="1" si="628"/>
        <v>100.01975304115024</v>
      </c>
      <c r="E5009" s="104">
        <f t="shared" ca="1" si="629"/>
        <v>4.6249232271382663</v>
      </c>
      <c r="F5009" s="104">
        <f t="shared" ca="1" si="624"/>
        <v>101.99494233850352</v>
      </c>
      <c r="G5009" s="104">
        <f t="shared" si="631"/>
        <v>4999</v>
      </c>
      <c r="H5009" s="104">
        <f t="shared" ca="1" si="625"/>
        <v>101.99494233850352</v>
      </c>
    </row>
    <row r="5010" spans="1:8">
      <c r="A5010" s="104">
        <f t="shared" si="630"/>
        <v>5000</v>
      </c>
      <c r="B5010" s="104">
        <f t="shared" ca="1" si="626"/>
        <v>1.0127990061470276</v>
      </c>
      <c r="C5010" s="104">
        <f t="shared" ca="1" si="627"/>
        <v>1.0227990061470276E-3</v>
      </c>
      <c r="D5010" s="104">
        <f t="shared" ca="1" si="628"/>
        <v>100.02077584015639</v>
      </c>
      <c r="E5010" s="104">
        <f t="shared" ca="1" si="629"/>
        <v>4.6259460261444136</v>
      </c>
      <c r="F5010" s="104">
        <f t="shared" ca="1" si="624"/>
        <v>102.0993160317153</v>
      </c>
      <c r="G5010" s="104">
        <f t="shared" si="631"/>
        <v>5000</v>
      </c>
      <c r="H5010" s="104">
        <f t="shared" ca="1" si="625"/>
        <v>102.0993160317153</v>
      </c>
    </row>
    <row r="5011" spans="1:8">
      <c r="A5011" s="104">
        <f t="shared" si="630"/>
        <v>5001</v>
      </c>
      <c r="B5011" s="104">
        <f t="shared" ca="1" si="626"/>
        <v>-1.7548335696113084</v>
      </c>
      <c r="C5011" s="104">
        <f t="shared" ca="1" si="627"/>
        <v>-1.7448335696113085E-3</v>
      </c>
      <c r="D5011" s="104">
        <f t="shared" ca="1" si="628"/>
        <v>100.01903100658677</v>
      </c>
      <c r="E5011" s="104">
        <f t="shared" ca="1" si="629"/>
        <v>4.6242011925748026</v>
      </c>
      <c r="F5011" s="104">
        <f t="shared" ca="1" si="624"/>
        <v>101.92132504515003</v>
      </c>
      <c r="G5011" s="104">
        <f t="shared" si="631"/>
        <v>5001</v>
      </c>
      <c r="H5011" s="104">
        <f t="shared" ca="1" si="625"/>
        <v>101.92132504515003</v>
      </c>
    </row>
    <row r="5012" spans="1:8">
      <c r="A5012" s="104">
        <f t="shared" si="630"/>
        <v>5002</v>
      </c>
      <c r="B5012" s="104">
        <f t="shared" ca="1" si="626"/>
        <v>1.2756971370716772</v>
      </c>
      <c r="C5012" s="104">
        <f t="shared" ca="1" si="627"/>
        <v>1.2856971370716773E-3</v>
      </c>
      <c r="D5012" s="104">
        <f t="shared" ca="1" si="628"/>
        <v>100.02031670372385</v>
      </c>
      <c r="E5012" s="104">
        <f t="shared" ca="1" si="629"/>
        <v>4.6254868897118744</v>
      </c>
      <c r="F5012" s="104">
        <f t="shared" ca="1" si="624"/>
        <v>102.05244927592865</v>
      </c>
      <c r="G5012" s="104">
        <f t="shared" si="631"/>
        <v>5002</v>
      </c>
      <c r="H5012" s="104">
        <f t="shared" ca="1" si="625"/>
        <v>102.05244927592865</v>
      </c>
    </row>
    <row r="5013" spans="1:8">
      <c r="A5013" s="104">
        <f t="shared" si="630"/>
        <v>5003</v>
      </c>
      <c r="B5013" s="104">
        <f t="shared" ca="1" si="626"/>
        <v>0.34839705169651602</v>
      </c>
      <c r="C5013" s="104">
        <f t="shared" ca="1" si="627"/>
        <v>3.5839705169651604E-4</v>
      </c>
      <c r="D5013" s="104">
        <f t="shared" ca="1" si="628"/>
        <v>100.02067510077555</v>
      </c>
      <c r="E5013" s="104">
        <f t="shared" ca="1" si="629"/>
        <v>4.6258452867635711</v>
      </c>
      <c r="F5013" s="104">
        <f t="shared" ca="1" si="624"/>
        <v>102.08903112788994</v>
      </c>
      <c r="G5013" s="104">
        <f t="shared" si="631"/>
        <v>5003</v>
      </c>
      <c r="H5013" s="104">
        <f t="shared" ca="1" si="625"/>
        <v>102.08903112788994</v>
      </c>
    </row>
    <row r="5014" spans="1:8">
      <c r="A5014" s="104">
        <f t="shared" si="630"/>
        <v>5004</v>
      </c>
      <c r="B5014" s="104">
        <f t="shared" ca="1" si="626"/>
        <v>0.76542092973062781</v>
      </c>
      <c r="C5014" s="104">
        <f t="shared" ca="1" si="627"/>
        <v>7.7542092973062785E-4</v>
      </c>
      <c r="D5014" s="104">
        <f t="shared" ca="1" si="628"/>
        <v>100.02145052170528</v>
      </c>
      <c r="E5014" s="104">
        <f t="shared" ca="1" si="629"/>
        <v>4.6266207076933021</v>
      </c>
      <c r="F5014" s="104">
        <f t="shared" ca="1" si="624"/>
        <v>102.1682237991818</v>
      </c>
      <c r="G5014" s="104">
        <f t="shared" si="631"/>
        <v>5004</v>
      </c>
      <c r="H5014" s="104">
        <f t="shared" ca="1" si="625"/>
        <v>102.1682237991818</v>
      </c>
    </row>
    <row r="5015" spans="1:8">
      <c r="A5015" s="104">
        <f t="shared" si="630"/>
        <v>5005</v>
      </c>
      <c r="B5015" s="104">
        <f t="shared" ca="1" si="626"/>
        <v>0.71709249631684813</v>
      </c>
      <c r="C5015" s="104">
        <f t="shared" ca="1" si="627"/>
        <v>7.2709249631684812E-4</v>
      </c>
      <c r="D5015" s="104">
        <f t="shared" ca="1" si="628"/>
        <v>100.0221776142016</v>
      </c>
      <c r="E5015" s="104">
        <f t="shared" ca="1" si="629"/>
        <v>4.6273478001896189</v>
      </c>
      <c r="F5015" s="104">
        <f t="shared" ca="1" si="624"/>
        <v>102.24253656092006</v>
      </c>
      <c r="G5015" s="104">
        <f t="shared" si="631"/>
        <v>5005</v>
      </c>
      <c r="H5015" s="104">
        <f t="shared" ca="1" si="625"/>
        <v>102.24253656092006</v>
      </c>
    </row>
    <row r="5016" spans="1:8">
      <c r="A5016" s="104">
        <f t="shared" si="630"/>
        <v>5006</v>
      </c>
      <c r="B5016" s="104">
        <f t="shared" ca="1" si="626"/>
        <v>-0.43752364962524026</v>
      </c>
      <c r="C5016" s="104">
        <f t="shared" ca="1" si="627"/>
        <v>-4.2752364962524023E-4</v>
      </c>
      <c r="D5016" s="104">
        <f t="shared" ca="1" si="628"/>
        <v>100.02175009055198</v>
      </c>
      <c r="E5016" s="104">
        <f t="shared" ca="1" si="629"/>
        <v>4.6269202765399937</v>
      </c>
      <c r="F5016" s="104">
        <f t="shared" ca="1" si="624"/>
        <v>102.19883480097619</v>
      </c>
      <c r="G5016" s="104">
        <f t="shared" si="631"/>
        <v>5006</v>
      </c>
      <c r="H5016" s="104">
        <f t="shared" ca="1" si="625"/>
        <v>102.19883480097619</v>
      </c>
    </row>
    <row r="5017" spans="1:8">
      <c r="A5017" s="104">
        <f t="shared" si="630"/>
        <v>5007</v>
      </c>
      <c r="B5017" s="104">
        <f t="shared" ca="1" si="626"/>
        <v>-1.1549806908474891</v>
      </c>
      <c r="C5017" s="104">
        <f t="shared" ca="1" si="627"/>
        <v>-1.1449806908474891E-3</v>
      </c>
      <c r="D5017" s="104">
        <f t="shared" ca="1" si="628"/>
        <v>100.02060510986112</v>
      </c>
      <c r="E5017" s="104">
        <f t="shared" ca="1" si="629"/>
        <v>4.625775295849146</v>
      </c>
      <c r="F5017" s="104">
        <f t="shared" ca="1" si="624"/>
        <v>102.08188607329591</v>
      </c>
      <c r="G5017" s="104">
        <f t="shared" si="631"/>
        <v>5007</v>
      </c>
      <c r="H5017" s="104">
        <f t="shared" ca="1" si="625"/>
        <v>102.08188607329591</v>
      </c>
    </row>
    <row r="5018" spans="1:8">
      <c r="A5018" s="104">
        <f t="shared" si="630"/>
        <v>5008</v>
      </c>
      <c r="B5018" s="104">
        <f t="shared" ca="1" si="626"/>
        <v>0.899365665242984</v>
      </c>
      <c r="C5018" s="104">
        <f t="shared" ca="1" si="627"/>
        <v>9.0936566524298405E-4</v>
      </c>
      <c r="D5018" s="104">
        <f t="shared" ca="1" si="628"/>
        <v>100.02151447552636</v>
      </c>
      <c r="E5018" s="104">
        <f t="shared" ca="1" si="629"/>
        <v>4.6266846615143891</v>
      </c>
      <c r="F5018" s="104">
        <f t="shared" ca="1" si="624"/>
        <v>102.17475805643056</v>
      </c>
      <c r="G5018" s="104">
        <f t="shared" si="631"/>
        <v>5008</v>
      </c>
      <c r="H5018" s="104">
        <f t="shared" ca="1" si="625"/>
        <v>102.17475805643056</v>
      </c>
    </row>
    <row r="5019" spans="1:8">
      <c r="A5019" s="104">
        <f t="shared" si="630"/>
        <v>5009</v>
      </c>
      <c r="B5019" s="104">
        <f t="shared" ca="1" si="626"/>
        <v>-1.4812747937130046</v>
      </c>
      <c r="C5019" s="104">
        <f t="shared" ca="1" si="627"/>
        <v>-1.4712747937130047E-3</v>
      </c>
      <c r="D5019" s="104">
        <f t="shared" ca="1" si="628"/>
        <v>100.02004320073264</v>
      </c>
      <c r="E5019" s="104">
        <f t="shared" ca="1" si="629"/>
        <v>4.6252133867206764</v>
      </c>
      <c r="F5019" s="104">
        <f t="shared" ca="1" si="624"/>
        <v>102.02454144240454</v>
      </c>
      <c r="G5019" s="104">
        <f t="shared" si="631"/>
        <v>5009</v>
      </c>
      <c r="H5019" s="104">
        <f t="shared" ca="1" si="625"/>
        <v>102.02454144240454</v>
      </c>
    </row>
    <row r="5020" spans="1:8">
      <c r="A5020" s="104">
        <f t="shared" si="630"/>
        <v>5010</v>
      </c>
      <c r="B5020" s="104">
        <f t="shared" ca="1" si="626"/>
        <v>0.94192830422391105</v>
      </c>
      <c r="C5020" s="104">
        <f t="shared" ca="1" si="627"/>
        <v>9.5192830422391114E-4</v>
      </c>
      <c r="D5020" s="104">
        <f t="shared" ca="1" si="628"/>
        <v>100.02099512903686</v>
      </c>
      <c r="E5020" s="104">
        <f t="shared" ca="1" si="629"/>
        <v>4.6261653150249007</v>
      </c>
      <c r="F5020" s="104">
        <f t="shared" ca="1" si="624"/>
        <v>102.12170773146205</v>
      </c>
      <c r="G5020" s="104">
        <f t="shared" si="631"/>
        <v>5010</v>
      </c>
      <c r="H5020" s="104">
        <f t="shared" ca="1" si="625"/>
        <v>102.12170773146205</v>
      </c>
    </row>
    <row r="5021" spans="1:8">
      <c r="A5021" s="104">
        <f t="shared" si="630"/>
        <v>5011</v>
      </c>
      <c r="B5021" s="104">
        <f t="shared" ca="1" si="626"/>
        <v>-0.66891486538015421</v>
      </c>
      <c r="C5021" s="104">
        <f t="shared" ca="1" si="627"/>
        <v>-6.5891486538015417E-4</v>
      </c>
      <c r="D5021" s="104">
        <f t="shared" ca="1" si="628"/>
        <v>100.02033621417148</v>
      </c>
      <c r="E5021" s="104">
        <f t="shared" ca="1" si="629"/>
        <v>4.6255064001595203</v>
      </c>
      <c r="F5021" s="104">
        <f t="shared" ca="1" si="624"/>
        <v>102.05444038432104</v>
      </c>
      <c r="G5021" s="104">
        <f t="shared" si="631"/>
        <v>5011</v>
      </c>
      <c r="H5021" s="104">
        <f t="shared" ca="1" si="625"/>
        <v>102.05444038432104</v>
      </c>
    </row>
    <row r="5022" spans="1:8">
      <c r="A5022" s="104">
        <f t="shared" si="630"/>
        <v>5012</v>
      </c>
      <c r="B5022" s="104">
        <f t="shared" ca="1" si="626"/>
        <v>-0.30485841019274984</v>
      </c>
      <c r="C5022" s="104">
        <f t="shared" ca="1" si="627"/>
        <v>-2.9485841019274983E-4</v>
      </c>
      <c r="D5022" s="104">
        <f t="shared" ca="1" si="628"/>
        <v>100.02004135576129</v>
      </c>
      <c r="E5022" s="104">
        <f t="shared" ca="1" si="629"/>
        <v>4.6252115417493274</v>
      </c>
      <c r="F5022" s="104">
        <f t="shared" ca="1" si="624"/>
        <v>102.02435321022233</v>
      </c>
      <c r="G5022" s="104">
        <f t="shared" si="631"/>
        <v>5012</v>
      </c>
      <c r="H5022" s="104">
        <f t="shared" ca="1" si="625"/>
        <v>102.02435321022233</v>
      </c>
    </row>
    <row r="5023" spans="1:8">
      <c r="A5023" s="104">
        <f t="shared" si="630"/>
        <v>5013</v>
      </c>
      <c r="B5023" s="104">
        <f t="shared" ca="1" si="626"/>
        <v>-0.62599973249819718</v>
      </c>
      <c r="C5023" s="104">
        <f t="shared" ca="1" si="627"/>
        <v>-6.1599973249819718E-4</v>
      </c>
      <c r="D5023" s="104">
        <f t="shared" ca="1" si="628"/>
        <v>100.01942535602879</v>
      </c>
      <c r="E5023" s="104">
        <f t="shared" ca="1" si="629"/>
        <v>4.624595542016829</v>
      </c>
      <c r="F5023" s="104">
        <f t="shared" ca="1" si="624"/>
        <v>101.9615255888222</v>
      </c>
      <c r="G5023" s="104">
        <f t="shared" si="631"/>
        <v>5013</v>
      </c>
      <c r="H5023" s="104">
        <f t="shared" ca="1" si="625"/>
        <v>101.9615255888222</v>
      </c>
    </row>
    <row r="5024" spans="1:8">
      <c r="A5024" s="104">
        <f t="shared" si="630"/>
        <v>5014</v>
      </c>
      <c r="B5024" s="104">
        <f t="shared" ca="1" si="626"/>
        <v>1.0758879700284667</v>
      </c>
      <c r="C5024" s="104">
        <f t="shared" ca="1" si="627"/>
        <v>1.0858879700284668E-3</v>
      </c>
      <c r="D5024" s="104">
        <f t="shared" ca="1" si="628"/>
        <v>100.02051124399883</v>
      </c>
      <c r="E5024" s="104">
        <f t="shared" ca="1" si="629"/>
        <v>4.6256814299868578</v>
      </c>
      <c r="F5024" s="104">
        <f t="shared" ca="1" si="624"/>
        <v>102.07230451873311</v>
      </c>
      <c r="G5024" s="104">
        <f t="shared" si="631"/>
        <v>5014</v>
      </c>
      <c r="H5024" s="104">
        <f t="shared" ca="1" si="625"/>
        <v>102.07230451873311</v>
      </c>
    </row>
    <row r="5025" spans="1:8">
      <c r="A5025" s="104">
        <f t="shared" si="630"/>
        <v>5015</v>
      </c>
      <c r="B5025" s="104">
        <f t="shared" ca="1" si="626"/>
        <v>1.0061799854297457</v>
      </c>
      <c r="C5025" s="104">
        <f t="shared" ca="1" si="627"/>
        <v>1.0161799854297457E-3</v>
      </c>
      <c r="D5025" s="104">
        <f t="shared" ca="1" si="628"/>
        <v>100.02152742398425</v>
      </c>
      <c r="E5025" s="104">
        <f t="shared" ca="1" si="629"/>
        <v>4.6266976099722879</v>
      </c>
      <c r="F5025" s="104">
        <f t="shared" ca="1" si="624"/>
        <v>102.17608107054906</v>
      </c>
      <c r="G5025" s="104">
        <f t="shared" si="631"/>
        <v>5015</v>
      </c>
      <c r="H5025" s="104">
        <f t="shared" ca="1" si="625"/>
        <v>102.17608107054906</v>
      </c>
    </row>
    <row r="5026" spans="1:8">
      <c r="A5026" s="104">
        <f t="shared" si="630"/>
        <v>5016</v>
      </c>
      <c r="B5026" s="104">
        <f t="shared" ca="1" si="626"/>
        <v>0.11079021917890336</v>
      </c>
      <c r="C5026" s="104">
        <f t="shared" ca="1" si="627"/>
        <v>1.2079021917890337E-4</v>
      </c>
      <c r="D5026" s="104">
        <f t="shared" ca="1" si="628"/>
        <v>100.02164821420344</v>
      </c>
      <c r="E5026" s="104">
        <f t="shared" ca="1" si="629"/>
        <v>4.6268184001914667</v>
      </c>
      <c r="F5026" s="104">
        <f t="shared" ca="1" si="624"/>
        <v>102.18842368719508</v>
      </c>
      <c r="G5026" s="104">
        <f t="shared" si="631"/>
        <v>5016</v>
      </c>
      <c r="H5026" s="104">
        <f t="shared" ca="1" si="625"/>
        <v>102.18842368719508</v>
      </c>
    </row>
    <row r="5027" spans="1:8">
      <c r="A5027" s="104">
        <f t="shared" si="630"/>
        <v>5017</v>
      </c>
      <c r="B5027" s="104">
        <f t="shared" ca="1" si="626"/>
        <v>-0.99694456354932437</v>
      </c>
      <c r="C5027" s="104">
        <f t="shared" ca="1" si="627"/>
        <v>-9.8694456354932441E-4</v>
      </c>
      <c r="D5027" s="104">
        <f t="shared" ca="1" si="628"/>
        <v>100.02066126963989</v>
      </c>
      <c r="E5027" s="104">
        <f t="shared" ca="1" si="629"/>
        <v>4.6258314556279174</v>
      </c>
      <c r="F5027" s="104">
        <f t="shared" ca="1" si="624"/>
        <v>102.08761913041644</v>
      </c>
      <c r="G5027" s="104">
        <f t="shared" si="631"/>
        <v>5017</v>
      </c>
      <c r="H5027" s="104">
        <f t="shared" ca="1" si="625"/>
        <v>102.08761913041644</v>
      </c>
    </row>
    <row r="5028" spans="1:8">
      <c r="A5028" s="104">
        <f t="shared" si="630"/>
        <v>5018</v>
      </c>
      <c r="B5028" s="104">
        <f t="shared" ca="1" si="626"/>
        <v>-0.36093028181414177</v>
      </c>
      <c r="C5028" s="104">
        <f t="shared" ca="1" si="627"/>
        <v>-3.5093028181414174E-4</v>
      </c>
      <c r="D5028" s="104">
        <f t="shared" ca="1" si="628"/>
        <v>100.02031033935808</v>
      </c>
      <c r="E5028" s="104">
        <f t="shared" ca="1" si="629"/>
        <v>4.6254805253461031</v>
      </c>
      <c r="F5028" s="104">
        <f t="shared" ca="1" si="624"/>
        <v>102.05179977888042</v>
      </c>
      <c r="G5028" s="104">
        <f t="shared" si="631"/>
        <v>5018</v>
      </c>
      <c r="H5028" s="104">
        <f t="shared" ca="1" si="625"/>
        <v>102.05179977888042</v>
      </c>
    </row>
    <row r="5029" spans="1:8">
      <c r="A5029" s="104">
        <f t="shared" si="630"/>
        <v>5019</v>
      </c>
      <c r="B5029" s="104">
        <f t="shared" ca="1" si="626"/>
        <v>1.1296899589881053</v>
      </c>
      <c r="C5029" s="104">
        <f t="shared" ca="1" si="627"/>
        <v>1.1396899589881054E-3</v>
      </c>
      <c r="D5029" s="104">
        <f t="shared" ca="1" si="628"/>
        <v>100.02145002931707</v>
      </c>
      <c r="E5029" s="104">
        <f t="shared" ca="1" si="629"/>
        <v>4.626620215305091</v>
      </c>
      <c r="F5029" s="104">
        <f t="shared" ca="1" si="624"/>
        <v>102.16817349276525</v>
      </c>
      <c r="G5029" s="104">
        <f t="shared" si="631"/>
        <v>5019</v>
      </c>
      <c r="H5029" s="104">
        <f t="shared" ca="1" si="625"/>
        <v>102.16817349276525</v>
      </c>
    </row>
    <row r="5030" spans="1:8">
      <c r="A5030" s="104">
        <f t="shared" si="630"/>
        <v>5020</v>
      </c>
      <c r="B5030" s="104">
        <f t="shared" ca="1" si="626"/>
        <v>0.51097803486822535</v>
      </c>
      <c r="C5030" s="104">
        <f t="shared" ca="1" si="627"/>
        <v>5.2097803486822534E-4</v>
      </c>
      <c r="D5030" s="104">
        <f t="shared" ca="1" si="628"/>
        <v>100.02197100735194</v>
      </c>
      <c r="E5030" s="104">
        <f t="shared" ca="1" si="629"/>
        <v>4.6271411933399591</v>
      </c>
      <c r="F5030" s="104">
        <f t="shared" ca="1" si="624"/>
        <v>102.22141473457211</v>
      </c>
      <c r="G5030" s="104">
        <f t="shared" si="631"/>
        <v>5020</v>
      </c>
      <c r="H5030" s="104">
        <f t="shared" ca="1" si="625"/>
        <v>102.22141473457211</v>
      </c>
    </row>
    <row r="5031" spans="1:8">
      <c r="A5031" s="104">
        <f t="shared" si="630"/>
        <v>5021</v>
      </c>
      <c r="B5031" s="104">
        <f t="shared" ca="1" si="626"/>
        <v>0.68677353750171122</v>
      </c>
      <c r="C5031" s="104">
        <f t="shared" ca="1" si="627"/>
        <v>6.9677353750171125E-4</v>
      </c>
      <c r="D5031" s="104">
        <f t="shared" ca="1" si="628"/>
        <v>100.02266778088944</v>
      </c>
      <c r="E5031" s="104">
        <f t="shared" ca="1" si="629"/>
        <v>4.6278379668774612</v>
      </c>
      <c r="F5031" s="104">
        <f t="shared" ca="1" si="624"/>
        <v>102.2926647309986</v>
      </c>
      <c r="G5031" s="104">
        <f t="shared" si="631"/>
        <v>5021</v>
      </c>
      <c r="H5031" s="104">
        <f t="shared" ca="1" si="625"/>
        <v>102.2926647309986</v>
      </c>
    </row>
    <row r="5032" spans="1:8">
      <c r="A5032" s="104">
        <f t="shared" si="630"/>
        <v>5022</v>
      </c>
      <c r="B5032" s="104">
        <f t="shared" ca="1" si="626"/>
        <v>-0.67105499837387117</v>
      </c>
      <c r="C5032" s="104">
        <f t="shared" ca="1" si="627"/>
        <v>-6.6105499837387121E-4</v>
      </c>
      <c r="D5032" s="104">
        <f t="shared" ca="1" si="628"/>
        <v>100.02200672589106</v>
      </c>
      <c r="E5032" s="104">
        <f t="shared" ca="1" si="629"/>
        <v>4.6271769118790873</v>
      </c>
      <c r="F5032" s="104">
        <f t="shared" ca="1" si="624"/>
        <v>102.22506599938258</v>
      </c>
      <c r="G5032" s="104">
        <f t="shared" si="631"/>
        <v>5022</v>
      </c>
      <c r="H5032" s="104">
        <f t="shared" ca="1" si="625"/>
        <v>102.22506599938258</v>
      </c>
    </row>
    <row r="5033" spans="1:8">
      <c r="A5033" s="104">
        <f t="shared" si="630"/>
        <v>5023</v>
      </c>
      <c r="B5033" s="104">
        <f t="shared" ca="1" si="626"/>
        <v>-0.27944487753138403</v>
      </c>
      <c r="C5033" s="104">
        <f t="shared" ca="1" si="627"/>
        <v>-2.6944487753138402E-4</v>
      </c>
      <c r="D5033" s="104">
        <f t="shared" ca="1" si="628"/>
        <v>100.02173728101353</v>
      </c>
      <c r="E5033" s="104">
        <f t="shared" ca="1" si="629"/>
        <v>4.6269074670015558</v>
      </c>
      <c r="F5033" s="104">
        <f t="shared" ca="1" si="624"/>
        <v>102.19752568945806</v>
      </c>
      <c r="G5033" s="104">
        <f t="shared" si="631"/>
        <v>5023</v>
      </c>
      <c r="H5033" s="104">
        <f t="shared" ca="1" si="625"/>
        <v>102.19752568945806</v>
      </c>
    </row>
    <row r="5034" spans="1:8">
      <c r="A5034" s="104">
        <f t="shared" si="630"/>
        <v>5024</v>
      </c>
      <c r="B5034" s="104">
        <f t="shared" ca="1" si="626"/>
        <v>0.11315084083464191</v>
      </c>
      <c r="C5034" s="104">
        <f t="shared" ca="1" si="627"/>
        <v>1.2315084083464192E-4</v>
      </c>
      <c r="D5034" s="104">
        <f t="shared" ca="1" si="628"/>
        <v>100.02186043185436</v>
      </c>
      <c r="E5034" s="104">
        <f t="shared" ca="1" si="629"/>
        <v>4.6270306178423901</v>
      </c>
      <c r="F5034" s="104">
        <f t="shared" ca="1" si="624"/>
        <v>102.21011217568018</v>
      </c>
      <c r="G5034" s="104">
        <f t="shared" si="631"/>
        <v>5024</v>
      </c>
      <c r="H5034" s="104">
        <f t="shared" ca="1" si="625"/>
        <v>102.21011217568018</v>
      </c>
    </row>
    <row r="5035" spans="1:8">
      <c r="A5035" s="104">
        <f t="shared" si="630"/>
        <v>5025</v>
      </c>
      <c r="B5035" s="104">
        <f t="shared" ca="1" si="626"/>
        <v>8.9152974285027997E-2</v>
      </c>
      <c r="C5035" s="104">
        <f t="shared" ca="1" si="627"/>
        <v>9.9152974285027996E-5</v>
      </c>
      <c r="D5035" s="104">
        <f t="shared" ca="1" si="628"/>
        <v>100.02195958482865</v>
      </c>
      <c r="E5035" s="104">
        <f t="shared" ca="1" si="629"/>
        <v>4.6271297708166754</v>
      </c>
      <c r="F5035" s="104">
        <f t="shared" ca="1" si="624"/>
        <v>102.2202471147508</v>
      </c>
      <c r="G5035" s="104">
        <f t="shared" si="631"/>
        <v>5025</v>
      </c>
      <c r="H5035" s="104">
        <f t="shared" ca="1" si="625"/>
        <v>102.2202471147508</v>
      </c>
    </row>
    <row r="5036" spans="1:8">
      <c r="A5036" s="104">
        <f t="shared" si="630"/>
        <v>5026</v>
      </c>
      <c r="B5036" s="104">
        <f t="shared" ca="1" si="626"/>
        <v>1.0386487363405883</v>
      </c>
      <c r="C5036" s="104">
        <f t="shared" ca="1" si="627"/>
        <v>1.0486487363405884E-3</v>
      </c>
      <c r="D5036" s="104">
        <f t="shared" ca="1" si="628"/>
        <v>100.02300823356499</v>
      </c>
      <c r="E5036" s="104">
        <f t="shared" ca="1" si="629"/>
        <v>4.6281784195530165</v>
      </c>
      <c r="F5036" s="104">
        <f t="shared" ca="1" si="624"/>
        <v>102.3274964713391</v>
      </c>
      <c r="G5036" s="104">
        <f t="shared" si="631"/>
        <v>5026</v>
      </c>
      <c r="H5036" s="104">
        <f t="shared" ca="1" si="625"/>
        <v>102.3274964713391</v>
      </c>
    </row>
    <row r="5037" spans="1:8">
      <c r="A5037" s="104">
        <f t="shared" si="630"/>
        <v>5027</v>
      </c>
      <c r="B5037" s="104">
        <f t="shared" ca="1" si="626"/>
        <v>-2.3289076474837112</v>
      </c>
      <c r="C5037" s="104">
        <f t="shared" ca="1" si="627"/>
        <v>-2.318907647483711E-3</v>
      </c>
      <c r="D5037" s="104">
        <f t="shared" ca="1" si="628"/>
        <v>100.02068932591752</v>
      </c>
      <c r="E5037" s="104">
        <f t="shared" ca="1" si="629"/>
        <v>4.6258595119055324</v>
      </c>
      <c r="F5037" s="104">
        <f t="shared" ca="1" si="624"/>
        <v>102.09048336917957</v>
      </c>
      <c r="G5037" s="104">
        <f t="shared" si="631"/>
        <v>5027</v>
      </c>
      <c r="H5037" s="104">
        <f t="shared" ca="1" si="625"/>
        <v>102.09048336917957</v>
      </c>
    </row>
    <row r="5038" spans="1:8">
      <c r="A5038" s="104">
        <f t="shared" si="630"/>
        <v>5028</v>
      </c>
      <c r="B5038" s="104">
        <f t="shared" ca="1" si="626"/>
        <v>1.0866607232812391</v>
      </c>
      <c r="C5038" s="104">
        <f t="shared" ca="1" si="627"/>
        <v>1.0966607232812391E-3</v>
      </c>
      <c r="D5038" s="104">
        <f t="shared" ca="1" si="628"/>
        <v>100.02178598664079</v>
      </c>
      <c r="E5038" s="104">
        <f t="shared" ca="1" si="629"/>
        <v>4.6269561726288133</v>
      </c>
      <c r="F5038" s="104">
        <f t="shared" ca="1" si="624"/>
        <v>102.20250340527134</v>
      </c>
      <c r="G5038" s="104">
        <f t="shared" si="631"/>
        <v>5028</v>
      </c>
      <c r="H5038" s="104">
        <f t="shared" ca="1" si="625"/>
        <v>102.20250340527134</v>
      </c>
    </row>
    <row r="5039" spans="1:8">
      <c r="A5039" s="104">
        <f t="shared" si="630"/>
        <v>5029</v>
      </c>
      <c r="B5039" s="104">
        <f t="shared" ca="1" si="626"/>
        <v>1.6735771280802241</v>
      </c>
      <c r="C5039" s="104">
        <f t="shared" ca="1" si="627"/>
        <v>1.6835771280802241E-3</v>
      </c>
      <c r="D5039" s="104">
        <f t="shared" ca="1" si="628"/>
        <v>100.02346956376887</v>
      </c>
      <c r="E5039" s="104">
        <f t="shared" ca="1" si="629"/>
        <v>4.6286397497568936</v>
      </c>
      <c r="F5039" s="104">
        <f t="shared" ca="1" si="624"/>
        <v>102.37471412677634</v>
      </c>
      <c r="G5039" s="104">
        <f t="shared" si="631"/>
        <v>5029</v>
      </c>
      <c r="H5039" s="104">
        <f t="shared" ca="1" si="625"/>
        <v>102.37471412677634</v>
      </c>
    </row>
    <row r="5040" spans="1:8">
      <c r="A5040" s="104">
        <f t="shared" si="630"/>
        <v>5030</v>
      </c>
      <c r="B5040" s="104">
        <f t="shared" ca="1" si="626"/>
        <v>-1.4717861039694662</v>
      </c>
      <c r="C5040" s="104">
        <f t="shared" ca="1" si="627"/>
        <v>-1.4617861039694661E-3</v>
      </c>
      <c r="D5040" s="104">
        <f t="shared" ca="1" si="628"/>
        <v>100.0220077776649</v>
      </c>
      <c r="E5040" s="104">
        <f t="shared" ca="1" si="629"/>
        <v>4.6271779636529242</v>
      </c>
      <c r="F5040" s="104">
        <f t="shared" ca="1" si="624"/>
        <v>102.22517351708902</v>
      </c>
      <c r="G5040" s="104">
        <f t="shared" si="631"/>
        <v>5030</v>
      </c>
      <c r="H5040" s="104">
        <f t="shared" ca="1" si="625"/>
        <v>102.22517351708902</v>
      </c>
    </row>
    <row r="5041" spans="1:8">
      <c r="A5041" s="104">
        <f t="shared" si="630"/>
        <v>5031</v>
      </c>
      <c r="B5041" s="104">
        <f t="shared" ca="1" si="626"/>
        <v>0.89457220030931484</v>
      </c>
      <c r="C5041" s="104">
        <f t="shared" ca="1" si="627"/>
        <v>9.045722003093149E-4</v>
      </c>
      <c r="D5041" s="104">
        <f t="shared" ca="1" si="628"/>
        <v>100.02291234986521</v>
      </c>
      <c r="E5041" s="104">
        <f t="shared" ca="1" si="629"/>
        <v>4.6280825358532338</v>
      </c>
      <c r="F5041" s="104">
        <f t="shared" ca="1" si="624"/>
        <v>102.31768540275623</v>
      </c>
      <c r="G5041" s="104">
        <f t="shared" si="631"/>
        <v>5031</v>
      </c>
      <c r="H5041" s="104">
        <f t="shared" ca="1" si="625"/>
        <v>102.31768540275623</v>
      </c>
    </row>
    <row r="5042" spans="1:8">
      <c r="A5042" s="104">
        <f t="shared" si="630"/>
        <v>5032</v>
      </c>
      <c r="B5042" s="104">
        <f t="shared" ca="1" si="626"/>
        <v>-1.0795935533375354</v>
      </c>
      <c r="C5042" s="104">
        <f t="shared" ca="1" si="627"/>
        <v>-1.0695935533375353E-3</v>
      </c>
      <c r="D5042" s="104">
        <f t="shared" ca="1" si="628"/>
        <v>100.02184275631187</v>
      </c>
      <c r="E5042" s="104">
        <f t="shared" ca="1" si="629"/>
        <v>4.6270129422998965</v>
      </c>
      <c r="F5042" s="104">
        <f t="shared" ca="1" si="624"/>
        <v>102.20830557246553</v>
      </c>
      <c r="G5042" s="104">
        <f t="shared" si="631"/>
        <v>5032</v>
      </c>
      <c r="H5042" s="104">
        <f t="shared" ca="1" si="625"/>
        <v>102.20830557246553</v>
      </c>
    </row>
    <row r="5043" spans="1:8">
      <c r="A5043" s="104">
        <f t="shared" si="630"/>
        <v>5033</v>
      </c>
      <c r="B5043" s="104">
        <f t="shared" ca="1" si="626"/>
        <v>6.6855203304585116E-3</v>
      </c>
      <c r="C5043" s="104">
        <f t="shared" ca="1" si="627"/>
        <v>1.6685520330458513E-5</v>
      </c>
      <c r="D5043" s="104">
        <f t="shared" ca="1" si="628"/>
        <v>100.02185944183221</v>
      </c>
      <c r="E5043" s="104">
        <f t="shared" ca="1" si="629"/>
        <v>4.6270296278202272</v>
      </c>
      <c r="F5043" s="104">
        <f t="shared" ca="1" si="624"/>
        <v>102.21001098545395</v>
      </c>
      <c r="G5043" s="104">
        <f t="shared" si="631"/>
        <v>5033</v>
      </c>
      <c r="H5043" s="104">
        <f t="shared" ca="1" si="625"/>
        <v>102.21001098545395</v>
      </c>
    </row>
    <row r="5044" spans="1:8">
      <c r="A5044" s="104">
        <f t="shared" si="630"/>
        <v>5034</v>
      </c>
      <c r="B5044" s="104">
        <f t="shared" ca="1" si="626"/>
        <v>4.9266847368117109E-2</v>
      </c>
      <c r="C5044" s="104">
        <f t="shared" ca="1" si="627"/>
        <v>5.9266847368117112E-5</v>
      </c>
      <c r="D5044" s="104">
        <f t="shared" ca="1" si="628"/>
        <v>100.02191870867958</v>
      </c>
      <c r="E5044" s="104">
        <f t="shared" ca="1" si="629"/>
        <v>4.6270888946675957</v>
      </c>
      <c r="F5044" s="104">
        <f t="shared" ca="1" si="624"/>
        <v>102.21606883008745</v>
      </c>
      <c r="G5044" s="104">
        <f t="shared" si="631"/>
        <v>5034</v>
      </c>
      <c r="H5044" s="104">
        <f t="shared" ca="1" si="625"/>
        <v>102.21606883008745</v>
      </c>
    </row>
    <row r="5045" spans="1:8">
      <c r="A5045" s="104">
        <f t="shared" si="630"/>
        <v>5035</v>
      </c>
      <c r="B5045" s="104">
        <f t="shared" ca="1" si="626"/>
        <v>0.9238817802809709</v>
      </c>
      <c r="C5045" s="104">
        <f t="shared" ca="1" si="627"/>
        <v>9.3388178028097092E-4</v>
      </c>
      <c r="D5045" s="104">
        <f t="shared" ca="1" si="628"/>
        <v>100.02285259045986</v>
      </c>
      <c r="E5045" s="104">
        <f t="shared" ca="1" si="629"/>
        <v>4.6280227764478763</v>
      </c>
      <c r="F5045" s="104">
        <f t="shared" ca="1" si="624"/>
        <v>102.31157114141314</v>
      </c>
      <c r="G5045" s="104">
        <f t="shared" si="631"/>
        <v>5035</v>
      </c>
      <c r="H5045" s="104">
        <f t="shared" ca="1" si="625"/>
        <v>102.31157114141314</v>
      </c>
    </row>
    <row r="5046" spans="1:8">
      <c r="A5046" s="104">
        <f t="shared" si="630"/>
        <v>5036</v>
      </c>
      <c r="B5046" s="104">
        <f t="shared" ca="1" si="626"/>
        <v>-1.8494671318311688</v>
      </c>
      <c r="C5046" s="104">
        <f t="shared" ca="1" si="627"/>
        <v>-1.8394671318311688E-3</v>
      </c>
      <c r="D5046" s="104">
        <f t="shared" ca="1" si="628"/>
        <v>100.02101312332803</v>
      </c>
      <c r="E5046" s="104">
        <f t="shared" ca="1" si="629"/>
        <v>4.6261833093160449</v>
      </c>
      <c r="F5046" s="104">
        <f t="shared" ca="1" si="624"/>
        <v>102.12354535573644</v>
      </c>
      <c r="G5046" s="104">
        <f t="shared" si="631"/>
        <v>5036</v>
      </c>
      <c r="H5046" s="104">
        <f t="shared" ca="1" si="625"/>
        <v>102.12354535573644</v>
      </c>
    </row>
    <row r="5047" spans="1:8">
      <c r="A5047" s="104">
        <f t="shared" si="630"/>
        <v>5037</v>
      </c>
      <c r="B5047" s="104">
        <f t="shared" ca="1" si="626"/>
        <v>-1.4280602500436452</v>
      </c>
      <c r="C5047" s="104">
        <f t="shared" ca="1" si="627"/>
        <v>-1.4180602500436451E-3</v>
      </c>
      <c r="D5047" s="104">
        <f t="shared" ca="1" si="628"/>
        <v>100.01959506307799</v>
      </c>
      <c r="E5047" s="104">
        <f t="shared" ca="1" si="629"/>
        <v>4.6247652490660016</v>
      </c>
      <c r="F5047" s="104">
        <f t="shared" ca="1" si="624"/>
        <v>101.97883064681264</v>
      </c>
      <c r="G5047" s="104">
        <f t="shared" si="631"/>
        <v>5037</v>
      </c>
      <c r="H5047" s="104">
        <f t="shared" ca="1" si="625"/>
        <v>101.97883064681264</v>
      </c>
    </row>
    <row r="5048" spans="1:8">
      <c r="A5048" s="104">
        <f t="shared" si="630"/>
        <v>5038</v>
      </c>
      <c r="B5048" s="104">
        <f t="shared" ca="1" si="626"/>
        <v>-0.49350305760792046</v>
      </c>
      <c r="C5048" s="104">
        <f t="shared" ca="1" si="627"/>
        <v>-4.8350305760792042E-4</v>
      </c>
      <c r="D5048" s="104">
        <f t="shared" ca="1" si="628"/>
        <v>100.01911156002038</v>
      </c>
      <c r="E5048" s="104">
        <f t="shared" ca="1" si="629"/>
        <v>4.6242817460083936</v>
      </c>
      <c r="F5048" s="104">
        <f t="shared" ca="1" si="624"/>
        <v>101.92953548852383</v>
      </c>
      <c r="G5048" s="104">
        <f t="shared" si="631"/>
        <v>5038</v>
      </c>
      <c r="H5048" s="104">
        <f t="shared" ca="1" si="625"/>
        <v>101.92953548852383</v>
      </c>
    </row>
    <row r="5049" spans="1:8">
      <c r="A5049" s="104">
        <f t="shared" si="630"/>
        <v>5039</v>
      </c>
      <c r="B5049" s="104">
        <f t="shared" ca="1" si="626"/>
        <v>-8.3957865394231092E-3</v>
      </c>
      <c r="C5049" s="104">
        <f t="shared" ca="1" si="627"/>
        <v>1.6042134605768921E-6</v>
      </c>
      <c r="D5049" s="104">
        <f t="shared" ca="1" si="628"/>
        <v>100.01911316423384</v>
      </c>
      <c r="E5049" s="104">
        <f t="shared" ca="1" si="629"/>
        <v>4.6242833502218543</v>
      </c>
      <c r="F5049" s="104">
        <f t="shared" ca="1" si="624"/>
        <v>101.92969900538786</v>
      </c>
      <c r="G5049" s="104">
        <f t="shared" si="631"/>
        <v>5039</v>
      </c>
      <c r="H5049" s="104">
        <f t="shared" ca="1" si="625"/>
        <v>101.92969900538786</v>
      </c>
    </row>
    <row r="5050" spans="1:8">
      <c r="A5050" s="104">
        <f t="shared" si="630"/>
        <v>5040</v>
      </c>
      <c r="B5050" s="104">
        <f t="shared" ca="1" si="626"/>
        <v>-0.94180491867390304</v>
      </c>
      <c r="C5050" s="104">
        <f t="shared" ca="1" si="627"/>
        <v>-9.3180491867390306E-4</v>
      </c>
      <c r="D5050" s="104">
        <f t="shared" ca="1" si="628"/>
        <v>100.01818135931516</v>
      </c>
      <c r="E5050" s="104">
        <f t="shared" ca="1" si="629"/>
        <v>4.6233515453031808</v>
      </c>
      <c r="F5050" s="104">
        <f t="shared" ca="1" si="624"/>
        <v>101.83476464751551</v>
      </c>
      <c r="G5050" s="104">
        <f t="shared" si="631"/>
        <v>5040</v>
      </c>
      <c r="H5050" s="104">
        <f t="shared" ca="1" si="625"/>
        <v>101.83476464751551</v>
      </c>
    </row>
    <row r="5051" spans="1:8">
      <c r="A5051" s="104">
        <f t="shared" si="630"/>
        <v>5041</v>
      </c>
      <c r="B5051" s="104">
        <f t="shared" ca="1" si="626"/>
        <v>0.82240752482322788</v>
      </c>
      <c r="C5051" s="104">
        <f t="shared" ca="1" si="627"/>
        <v>8.3240752482322791E-4</v>
      </c>
      <c r="D5051" s="104">
        <f t="shared" ca="1" si="628"/>
        <v>100.01901376683999</v>
      </c>
      <c r="E5051" s="104">
        <f t="shared" ca="1" si="629"/>
        <v>4.6241839528280044</v>
      </c>
      <c r="F5051" s="104">
        <f t="shared" ca="1" si="624"/>
        <v>101.9195679624588</v>
      </c>
      <c r="G5051" s="104">
        <f t="shared" si="631"/>
        <v>5041</v>
      </c>
      <c r="H5051" s="104">
        <f t="shared" ca="1" si="625"/>
        <v>101.9195679624588</v>
      </c>
    </row>
    <row r="5052" spans="1:8">
      <c r="A5052" s="104">
        <f t="shared" si="630"/>
        <v>5042</v>
      </c>
      <c r="B5052" s="104">
        <f t="shared" ca="1" si="626"/>
        <v>1.6202478725556722</v>
      </c>
      <c r="C5052" s="104">
        <f t="shared" ca="1" si="627"/>
        <v>1.6302478725556723E-3</v>
      </c>
      <c r="D5052" s="104">
        <f t="shared" ca="1" si="628"/>
        <v>100.02064401471254</v>
      </c>
      <c r="E5052" s="104">
        <f t="shared" ca="1" si="629"/>
        <v>4.6258142007005603</v>
      </c>
      <c r="F5052" s="104">
        <f t="shared" ca="1" si="624"/>
        <v>102.0858576311616</v>
      </c>
      <c r="G5052" s="104">
        <f t="shared" si="631"/>
        <v>5042</v>
      </c>
      <c r="H5052" s="104">
        <f t="shared" ca="1" si="625"/>
        <v>102.0858576311616</v>
      </c>
    </row>
    <row r="5053" spans="1:8">
      <c r="A5053" s="104">
        <f t="shared" si="630"/>
        <v>5043</v>
      </c>
      <c r="B5053" s="104">
        <f t="shared" ca="1" si="626"/>
        <v>0.99965090532975864</v>
      </c>
      <c r="C5053" s="104">
        <f t="shared" ca="1" si="627"/>
        <v>1.0096509053297586E-3</v>
      </c>
      <c r="D5053" s="104">
        <f t="shared" ca="1" si="628"/>
        <v>100.02165366561788</v>
      </c>
      <c r="E5053" s="104">
        <f t="shared" ca="1" si="629"/>
        <v>4.6268238516058897</v>
      </c>
      <c r="F5053" s="104">
        <f t="shared" ca="1" si="624"/>
        <v>102.18898076016025</v>
      </c>
      <c r="G5053" s="104">
        <f t="shared" si="631"/>
        <v>5043</v>
      </c>
      <c r="H5053" s="104">
        <f t="shared" ca="1" si="625"/>
        <v>102.18898076016025</v>
      </c>
    </row>
    <row r="5054" spans="1:8">
      <c r="A5054" s="104">
        <f t="shared" si="630"/>
        <v>5044</v>
      </c>
      <c r="B5054" s="104">
        <f t="shared" ca="1" si="626"/>
        <v>-0.94653885473890709</v>
      </c>
      <c r="C5054" s="104">
        <f t="shared" ca="1" si="627"/>
        <v>-9.3653885473890704E-4</v>
      </c>
      <c r="D5054" s="104">
        <f t="shared" ca="1" si="628"/>
        <v>100.02071712676313</v>
      </c>
      <c r="E5054" s="104">
        <f t="shared" ca="1" si="629"/>
        <v>4.6258873127511508</v>
      </c>
      <c r="F5054" s="104">
        <f t="shared" ca="1" si="624"/>
        <v>102.0933216103994</v>
      </c>
      <c r="G5054" s="104">
        <f t="shared" si="631"/>
        <v>5044</v>
      </c>
      <c r="H5054" s="104">
        <f t="shared" ca="1" si="625"/>
        <v>102.0933216103994</v>
      </c>
    </row>
    <row r="5055" spans="1:8">
      <c r="A5055" s="104">
        <f t="shared" si="630"/>
        <v>5045</v>
      </c>
      <c r="B5055" s="104">
        <f t="shared" ca="1" si="626"/>
        <v>-1.4747685995817617</v>
      </c>
      <c r="C5055" s="104">
        <f t="shared" ca="1" si="627"/>
        <v>-1.4647685995817616E-3</v>
      </c>
      <c r="D5055" s="104">
        <f t="shared" ca="1" si="628"/>
        <v>100.01925235816356</v>
      </c>
      <c r="E5055" s="104">
        <f t="shared" ca="1" si="629"/>
        <v>4.6244225441515692</v>
      </c>
      <c r="F5055" s="104">
        <f t="shared" ca="1" si="624"/>
        <v>101.94388798823431</v>
      </c>
      <c r="G5055" s="104">
        <f t="shared" si="631"/>
        <v>5045</v>
      </c>
      <c r="H5055" s="104">
        <f t="shared" ca="1" si="625"/>
        <v>101.94388798823431</v>
      </c>
    </row>
    <row r="5056" spans="1:8">
      <c r="A5056" s="104">
        <f t="shared" si="630"/>
        <v>5046</v>
      </c>
      <c r="B5056" s="104">
        <f t="shared" ca="1" si="626"/>
        <v>0.63662259738327109</v>
      </c>
      <c r="C5056" s="104">
        <f t="shared" ca="1" si="627"/>
        <v>6.4662259738327112E-4</v>
      </c>
      <c r="D5056" s="104">
        <f t="shared" ca="1" si="628"/>
        <v>100.01989898076094</v>
      </c>
      <c r="E5056" s="104">
        <f t="shared" ca="1" si="629"/>
        <v>4.6250691667489523</v>
      </c>
      <c r="F5056" s="104">
        <f t="shared" ca="1" si="624"/>
        <v>102.00982852689619</v>
      </c>
      <c r="G5056" s="104">
        <f t="shared" si="631"/>
        <v>5046</v>
      </c>
      <c r="H5056" s="104">
        <f t="shared" ca="1" si="625"/>
        <v>102.00982852689619</v>
      </c>
    </row>
    <row r="5057" spans="1:8">
      <c r="A5057" s="104">
        <f t="shared" si="630"/>
        <v>5047</v>
      </c>
      <c r="B5057" s="104">
        <f t="shared" ca="1" si="626"/>
        <v>-0.4716028035393881</v>
      </c>
      <c r="C5057" s="104">
        <f t="shared" ca="1" si="627"/>
        <v>-4.6160280353938811E-4</v>
      </c>
      <c r="D5057" s="104">
        <f t="shared" ca="1" si="628"/>
        <v>100.0194373779574</v>
      </c>
      <c r="E5057" s="104">
        <f t="shared" ca="1" si="629"/>
        <v>4.6246075639454132</v>
      </c>
      <c r="F5057" s="104">
        <f t="shared" ca="1" si="624"/>
        <v>101.96275137036928</v>
      </c>
      <c r="G5057" s="104">
        <f t="shared" si="631"/>
        <v>5047</v>
      </c>
      <c r="H5057" s="104">
        <f t="shared" ca="1" si="625"/>
        <v>101.96275137036928</v>
      </c>
    </row>
    <row r="5058" spans="1:8">
      <c r="A5058" s="104">
        <f t="shared" si="630"/>
        <v>5048</v>
      </c>
      <c r="B5058" s="104">
        <f t="shared" ca="1" si="626"/>
        <v>1.3430001525198474</v>
      </c>
      <c r="C5058" s="104">
        <f t="shared" ca="1" si="627"/>
        <v>1.3530001525198475E-3</v>
      </c>
      <c r="D5058" s="104">
        <f t="shared" ca="1" si="628"/>
        <v>100.02079037810992</v>
      </c>
      <c r="E5058" s="104">
        <f t="shared" ca="1" si="629"/>
        <v>4.6259605640979329</v>
      </c>
      <c r="F5058" s="104">
        <f t="shared" ca="1" si="624"/>
        <v>102.10080035761563</v>
      </c>
      <c r="G5058" s="104">
        <f t="shared" si="631"/>
        <v>5048</v>
      </c>
      <c r="H5058" s="104">
        <f t="shared" ca="1" si="625"/>
        <v>102.10080035761563</v>
      </c>
    </row>
    <row r="5059" spans="1:8">
      <c r="A5059" s="104">
        <f t="shared" si="630"/>
        <v>5049</v>
      </c>
      <c r="B5059" s="104">
        <f t="shared" ca="1" si="626"/>
        <v>1.548790343747517</v>
      </c>
      <c r="C5059" s="104">
        <f t="shared" ca="1" si="627"/>
        <v>1.558790343747517E-3</v>
      </c>
      <c r="D5059" s="104">
        <f t="shared" ca="1" si="628"/>
        <v>100.02234916845367</v>
      </c>
      <c r="E5059" s="104">
        <f t="shared" ca="1" si="629"/>
        <v>4.6275193544416808</v>
      </c>
      <c r="F5059" s="104">
        <f t="shared" ca="1" si="624"/>
        <v>102.26007820743769</v>
      </c>
      <c r="G5059" s="104">
        <f t="shared" si="631"/>
        <v>5049</v>
      </c>
      <c r="H5059" s="104">
        <f t="shared" ca="1" si="625"/>
        <v>102.26007820743769</v>
      </c>
    </row>
    <row r="5060" spans="1:8">
      <c r="A5060" s="104">
        <f t="shared" si="630"/>
        <v>5050</v>
      </c>
      <c r="B5060" s="104">
        <f t="shared" ca="1" si="626"/>
        <v>-0.10490086329187964</v>
      </c>
      <c r="C5060" s="104">
        <f t="shared" ca="1" si="627"/>
        <v>-9.4900863291879649E-5</v>
      </c>
      <c r="D5060" s="104">
        <f t="shared" ca="1" si="628"/>
        <v>100.02225426759038</v>
      </c>
      <c r="E5060" s="104">
        <f t="shared" ca="1" si="629"/>
        <v>4.6274244535783886</v>
      </c>
      <c r="F5060" s="104">
        <f t="shared" ca="1" si="624"/>
        <v>102.25037409820692</v>
      </c>
      <c r="G5060" s="104">
        <f t="shared" si="631"/>
        <v>5050</v>
      </c>
      <c r="H5060" s="104">
        <f t="shared" ca="1" si="625"/>
        <v>102.25037409820692</v>
      </c>
    </row>
    <row r="5061" spans="1:8">
      <c r="A5061" s="104">
        <f t="shared" si="630"/>
        <v>5051</v>
      </c>
      <c r="B5061" s="104">
        <f t="shared" ca="1" si="626"/>
        <v>1.7021575684471708</v>
      </c>
      <c r="C5061" s="104">
        <f t="shared" ca="1" si="627"/>
        <v>1.7121575684471708E-3</v>
      </c>
      <c r="D5061" s="104">
        <f t="shared" ca="1" si="628"/>
        <v>100.02396642515883</v>
      </c>
      <c r="E5061" s="104">
        <f t="shared" ca="1" si="629"/>
        <v>4.6291366111468362</v>
      </c>
      <c r="F5061" s="104">
        <f t="shared" ca="1" si="624"/>
        <v>102.42559280831185</v>
      </c>
      <c r="G5061" s="104">
        <f t="shared" si="631"/>
        <v>5051</v>
      </c>
      <c r="H5061" s="104">
        <f t="shared" ca="1" si="625"/>
        <v>102.42559280831185</v>
      </c>
    </row>
    <row r="5062" spans="1:8">
      <c r="A5062" s="104">
        <f t="shared" si="630"/>
        <v>5052</v>
      </c>
      <c r="B5062" s="104">
        <f t="shared" ca="1" si="626"/>
        <v>-0.49032370518822954</v>
      </c>
      <c r="C5062" s="104">
        <f t="shared" ca="1" si="627"/>
        <v>-4.8032370518822948E-4</v>
      </c>
      <c r="D5062" s="104">
        <f t="shared" ca="1" si="628"/>
        <v>100.02348610145364</v>
      </c>
      <c r="E5062" s="104">
        <f t="shared" ca="1" si="629"/>
        <v>4.6286562874416477</v>
      </c>
      <c r="F5062" s="104">
        <f t="shared" ca="1" si="624"/>
        <v>102.37640718152493</v>
      </c>
      <c r="G5062" s="104">
        <f t="shared" si="631"/>
        <v>5052</v>
      </c>
      <c r="H5062" s="104">
        <f t="shared" ca="1" si="625"/>
        <v>102.37640718152493</v>
      </c>
    </row>
    <row r="5063" spans="1:8">
      <c r="A5063" s="104">
        <f t="shared" si="630"/>
        <v>5053</v>
      </c>
      <c r="B5063" s="104">
        <f t="shared" ca="1" si="626"/>
        <v>0.91506926655416798</v>
      </c>
      <c r="C5063" s="104">
        <f t="shared" ca="1" si="627"/>
        <v>9.25069266554168E-4</v>
      </c>
      <c r="D5063" s="104">
        <f t="shared" ca="1" si="628"/>
        <v>100.0244111707202</v>
      </c>
      <c r="E5063" s="104">
        <f t="shared" ca="1" si="629"/>
        <v>4.6295813567082016</v>
      </c>
      <c r="F5063" s="104">
        <f t="shared" ca="1" si="624"/>
        <v>102.47115626740563</v>
      </c>
      <c r="G5063" s="104">
        <f t="shared" si="631"/>
        <v>5053</v>
      </c>
      <c r="H5063" s="104">
        <f t="shared" ca="1" si="625"/>
        <v>102.47115626740563</v>
      </c>
    </row>
    <row r="5064" spans="1:8">
      <c r="A5064" s="104">
        <f t="shared" si="630"/>
        <v>5054</v>
      </c>
      <c r="B5064" s="104">
        <f t="shared" ca="1" si="626"/>
        <v>1.3443265736460623</v>
      </c>
      <c r="C5064" s="104">
        <f t="shared" ca="1" si="627"/>
        <v>1.3543265736460624E-3</v>
      </c>
      <c r="D5064" s="104">
        <f t="shared" ca="1" si="628"/>
        <v>100.02576549729385</v>
      </c>
      <c r="E5064" s="104">
        <f t="shared" ca="1" si="629"/>
        <v>4.630935683281848</v>
      </c>
      <c r="F5064" s="104">
        <f t="shared" ca="1" si="624"/>
        <v>102.61002969613149</v>
      </c>
      <c r="G5064" s="104">
        <f t="shared" si="631"/>
        <v>5054</v>
      </c>
      <c r="H5064" s="104">
        <f t="shared" ca="1" si="625"/>
        <v>102.61002969613149</v>
      </c>
    </row>
    <row r="5065" spans="1:8">
      <c r="A5065" s="104">
        <f t="shared" si="630"/>
        <v>5055</v>
      </c>
      <c r="B5065" s="104">
        <f t="shared" ca="1" si="626"/>
        <v>0.42565231393741598</v>
      </c>
      <c r="C5065" s="104">
        <f t="shared" ca="1" si="627"/>
        <v>4.3565231393741602E-4</v>
      </c>
      <c r="D5065" s="104">
        <f t="shared" ca="1" si="628"/>
        <v>100.02620114960779</v>
      </c>
      <c r="E5065" s="104">
        <f t="shared" ca="1" si="629"/>
        <v>4.6313713355957855</v>
      </c>
      <c r="F5065" s="104">
        <f t="shared" ca="1" si="624"/>
        <v>102.65474173174553</v>
      </c>
      <c r="G5065" s="104">
        <f t="shared" si="631"/>
        <v>5055</v>
      </c>
      <c r="H5065" s="104">
        <f t="shared" ca="1" si="625"/>
        <v>102.65474173174553</v>
      </c>
    </row>
    <row r="5066" spans="1:8">
      <c r="A5066" s="104">
        <f t="shared" si="630"/>
        <v>5056</v>
      </c>
      <c r="B5066" s="104">
        <f t="shared" ca="1" si="626"/>
        <v>1.4215654135405753</v>
      </c>
      <c r="C5066" s="104">
        <f t="shared" ca="1" si="627"/>
        <v>1.4315654135405754E-3</v>
      </c>
      <c r="D5066" s="104">
        <f t="shared" ca="1" si="628"/>
        <v>100.02763271502133</v>
      </c>
      <c r="E5066" s="104">
        <f t="shared" ca="1" si="629"/>
        <v>4.6328029010093257</v>
      </c>
      <c r="F5066" s="104">
        <f t="shared" ref="F5066:F5129" ca="1" si="632">EXP(E5066)</f>
        <v>102.80180394902102</v>
      </c>
      <c r="G5066" s="104">
        <f t="shared" si="631"/>
        <v>5056</v>
      </c>
      <c r="H5066" s="104">
        <f t="shared" ref="H5066:H5129" ca="1" si="633">F5066</f>
        <v>102.80180394902102</v>
      </c>
    </row>
    <row r="5067" spans="1:8">
      <c r="A5067" s="104">
        <f t="shared" si="630"/>
        <v>5057</v>
      </c>
      <c r="B5067" s="104">
        <f t="shared" ref="B5067:B5130" ca="1" si="634">NORMINV(RAND(),0,1)</f>
        <v>0.43932246393478869</v>
      </c>
      <c r="C5067" s="104">
        <f t="shared" ref="C5067:C5130" ca="1" si="635">$E$2+B5067*$C$3</f>
        <v>4.4932246393478874E-4</v>
      </c>
      <c r="D5067" s="104">
        <f t="shared" ref="D5067:D5130" ca="1" si="636">D5066+C5067</f>
        <v>100.02808203748526</v>
      </c>
      <c r="E5067" s="104">
        <f t="shared" ref="E5067:E5130" ca="1" si="637">E5066+C5067</f>
        <v>4.63325222347326</v>
      </c>
      <c r="F5067" s="104">
        <f t="shared" ca="1" si="632"/>
        <v>102.8480054877856</v>
      </c>
      <c r="G5067" s="104">
        <f t="shared" si="631"/>
        <v>5057</v>
      </c>
      <c r="H5067" s="104">
        <f t="shared" ca="1" si="633"/>
        <v>102.8480054877856</v>
      </c>
    </row>
    <row r="5068" spans="1:8">
      <c r="A5068" s="104">
        <f t="shared" ref="A5068:A5131" si="638">A5067+1</f>
        <v>5058</v>
      </c>
      <c r="B5068" s="104">
        <f t="shared" ca="1" si="634"/>
        <v>-0.91552498979889152</v>
      </c>
      <c r="C5068" s="104">
        <f t="shared" ca="1" si="635"/>
        <v>-9.055249897988915E-4</v>
      </c>
      <c r="D5068" s="104">
        <f t="shared" ca="1" si="636"/>
        <v>100.02717651249546</v>
      </c>
      <c r="E5068" s="104">
        <f t="shared" ca="1" si="637"/>
        <v>4.6323466984834614</v>
      </c>
      <c r="F5068" s="104">
        <f t="shared" ca="1" si="632"/>
        <v>102.75491620236349</v>
      </c>
      <c r="G5068" s="104">
        <f t="shared" ref="G5068:G5131" si="639">G5067+1</f>
        <v>5058</v>
      </c>
      <c r="H5068" s="104">
        <f t="shared" ca="1" si="633"/>
        <v>102.75491620236349</v>
      </c>
    </row>
    <row r="5069" spans="1:8">
      <c r="A5069" s="104">
        <f t="shared" si="638"/>
        <v>5059</v>
      </c>
      <c r="B5069" s="104">
        <f t="shared" ca="1" si="634"/>
        <v>-0.36072982200763481</v>
      </c>
      <c r="C5069" s="104">
        <f t="shared" ca="1" si="635"/>
        <v>-3.5072982200763479E-4</v>
      </c>
      <c r="D5069" s="104">
        <f t="shared" ca="1" si="636"/>
        <v>100.02682578267346</v>
      </c>
      <c r="E5069" s="104">
        <f t="shared" ca="1" si="637"/>
        <v>4.631995968661454</v>
      </c>
      <c r="F5069" s="104">
        <f t="shared" ca="1" si="632"/>
        <v>102.7188833081681</v>
      </c>
      <c r="G5069" s="104">
        <f t="shared" si="639"/>
        <v>5059</v>
      </c>
      <c r="H5069" s="104">
        <f t="shared" ca="1" si="633"/>
        <v>102.7188833081681</v>
      </c>
    </row>
    <row r="5070" spans="1:8">
      <c r="A5070" s="104">
        <f t="shared" si="638"/>
        <v>5060</v>
      </c>
      <c r="B5070" s="104">
        <f t="shared" ca="1" si="634"/>
        <v>-1.3872332258623077</v>
      </c>
      <c r="C5070" s="104">
        <f t="shared" ca="1" si="635"/>
        <v>-1.3772332258623076E-3</v>
      </c>
      <c r="D5070" s="104">
        <f t="shared" ca="1" si="636"/>
        <v>100.02544854944759</v>
      </c>
      <c r="E5070" s="104">
        <f t="shared" ca="1" si="637"/>
        <v>4.6306187354355917</v>
      </c>
      <c r="F5070" s="104">
        <f t="shared" ca="1" si="632"/>
        <v>102.5775128215639</v>
      </c>
      <c r="G5070" s="104">
        <f t="shared" si="639"/>
        <v>5060</v>
      </c>
      <c r="H5070" s="104">
        <f t="shared" ca="1" si="633"/>
        <v>102.5775128215639</v>
      </c>
    </row>
    <row r="5071" spans="1:8">
      <c r="A5071" s="104">
        <f t="shared" si="638"/>
        <v>5061</v>
      </c>
      <c r="B5071" s="104">
        <f t="shared" ca="1" si="634"/>
        <v>-0.44489115270025281</v>
      </c>
      <c r="C5071" s="104">
        <f t="shared" ca="1" si="635"/>
        <v>-4.348911527002528E-4</v>
      </c>
      <c r="D5071" s="104">
        <f t="shared" ca="1" si="636"/>
        <v>100.0250136582949</v>
      </c>
      <c r="E5071" s="104">
        <f t="shared" ca="1" si="637"/>
        <v>4.6301838442828913</v>
      </c>
      <c r="F5071" s="104">
        <f t="shared" ca="1" si="632"/>
        <v>102.5329124676244</v>
      </c>
      <c r="G5071" s="104">
        <f t="shared" si="639"/>
        <v>5061</v>
      </c>
      <c r="H5071" s="104">
        <f t="shared" ca="1" si="633"/>
        <v>102.5329124676244</v>
      </c>
    </row>
    <row r="5072" spans="1:8">
      <c r="A5072" s="104">
        <f t="shared" si="638"/>
        <v>5062</v>
      </c>
      <c r="B5072" s="104">
        <f t="shared" ca="1" si="634"/>
        <v>0.64204015130298075</v>
      </c>
      <c r="C5072" s="104">
        <f t="shared" ca="1" si="635"/>
        <v>6.5204015130298078E-4</v>
      </c>
      <c r="D5072" s="104">
        <f t="shared" ca="1" si="636"/>
        <v>100.0256656984462</v>
      </c>
      <c r="E5072" s="104">
        <f t="shared" ca="1" si="637"/>
        <v>4.6308358844341946</v>
      </c>
      <c r="F5072" s="104">
        <f t="shared" ca="1" si="632"/>
        <v>102.59978984438133</v>
      </c>
      <c r="G5072" s="104">
        <f t="shared" si="639"/>
        <v>5062</v>
      </c>
      <c r="H5072" s="104">
        <f t="shared" ca="1" si="633"/>
        <v>102.59978984438133</v>
      </c>
    </row>
    <row r="5073" spans="1:8">
      <c r="A5073" s="104">
        <f t="shared" si="638"/>
        <v>5063</v>
      </c>
      <c r="B5073" s="104">
        <f t="shared" ca="1" si="634"/>
        <v>-1.0586211310605922</v>
      </c>
      <c r="C5073" s="104">
        <f t="shared" ca="1" si="635"/>
        <v>-1.0486211310605921E-3</v>
      </c>
      <c r="D5073" s="104">
        <f t="shared" ca="1" si="636"/>
        <v>100.02461707731514</v>
      </c>
      <c r="E5073" s="104">
        <f t="shared" ca="1" si="637"/>
        <v>4.6297872633031343</v>
      </c>
      <c r="F5073" s="104">
        <f t="shared" ca="1" si="632"/>
        <v>102.49225792668233</v>
      </c>
      <c r="G5073" s="104">
        <f t="shared" si="639"/>
        <v>5063</v>
      </c>
      <c r="H5073" s="104">
        <f t="shared" ca="1" si="633"/>
        <v>102.49225792668233</v>
      </c>
    </row>
    <row r="5074" spans="1:8">
      <c r="A5074" s="104">
        <f t="shared" si="638"/>
        <v>5064</v>
      </c>
      <c r="B5074" s="104">
        <f t="shared" ca="1" si="634"/>
        <v>-0.4270531832282628</v>
      </c>
      <c r="C5074" s="104">
        <f t="shared" ca="1" si="635"/>
        <v>-4.1705318322826277E-4</v>
      </c>
      <c r="D5074" s="104">
        <f t="shared" ca="1" si="636"/>
        <v>100.02420002413191</v>
      </c>
      <c r="E5074" s="104">
        <f t="shared" ca="1" si="637"/>
        <v>4.6293702101199061</v>
      </c>
      <c r="F5074" s="104">
        <f t="shared" ca="1" si="632"/>
        <v>102.44952211643005</v>
      </c>
      <c r="G5074" s="104">
        <f t="shared" si="639"/>
        <v>5064</v>
      </c>
      <c r="H5074" s="104">
        <f t="shared" ca="1" si="633"/>
        <v>102.44952211643005</v>
      </c>
    </row>
    <row r="5075" spans="1:8">
      <c r="A5075" s="104">
        <f t="shared" si="638"/>
        <v>5065</v>
      </c>
      <c r="B5075" s="104">
        <f t="shared" ca="1" si="634"/>
        <v>6.1465536356877959E-2</v>
      </c>
      <c r="C5075" s="104">
        <f t="shared" ca="1" si="635"/>
        <v>7.146553635687796E-5</v>
      </c>
      <c r="D5075" s="104">
        <f t="shared" ca="1" si="636"/>
        <v>100.02427148966827</v>
      </c>
      <c r="E5075" s="104">
        <f t="shared" ca="1" si="637"/>
        <v>4.6294416756562633</v>
      </c>
      <c r="F5075" s="104">
        <f t="shared" ca="1" si="632"/>
        <v>102.45684398810525</v>
      </c>
      <c r="G5075" s="104">
        <f t="shared" si="639"/>
        <v>5065</v>
      </c>
      <c r="H5075" s="104">
        <f t="shared" ca="1" si="633"/>
        <v>102.45684398810525</v>
      </c>
    </row>
    <row r="5076" spans="1:8">
      <c r="A5076" s="104">
        <f t="shared" si="638"/>
        <v>5066</v>
      </c>
      <c r="B5076" s="104">
        <f t="shared" ca="1" si="634"/>
        <v>0.26966758669907387</v>
      </c>
      <c r="C5076" s="104">
        <f t="shared" ca="1" si="635"/>
        <v>2.7966758669907392E-4</v>
      </c>
      <c r="D5076" s="104">
        <f t="shared" ca="1" si="636"/>
        <v>100.02455115725496</v>
      </c>
      <c r="E5076" s="104">
        <f t="shared" ca="1" si="637"/>
        <v>4.629721343242962</v>
      </c>
      <c r="F5076" s="104">
        <f t="shared" ca="1" si="632"/>
        <v>102.48550185355542</v>
      </c>
      <c r="G5076" s="104">
        <f t="shared" si="639"/>
        <v>5066</v>
      </c>
      <c r="H5076" s="104">
        <f t="shared" ca="1" si="633"/>
        <v>102.48550185355542</v>
      </c>
    </row>
    <row r="5077" spans="1:8">
      <c r="A5077" s="104">
        <f t="shared" si="638"/>
        <v>5067</v>
      </c>
      <c r="B5077" s="104">
        <f t="shared" ca="1" si="634"/>
        <v>-0.92920485678791542</v>
      </c>
      <c r="C5077" s="104">
        <f t="shared" ca="1" si="635"/>
        <v>-9.1920485678791543E-4</v>
      </c>
      <c r="D5077" s="104">
        <f t="shared" ca="1" si="636"/>
        <v>100.02363195239818</v>
      </c>
      <c r="E5077" s="104">
        <f t="shared" ca="1" si="637"/>
        <v>4.6288021383861739</v>
      </c>
      <c r="F5077" s="104">
        <f t="shared" ca="1" si="632"/>
        <v>102.39133996616346</v>
      </c>
      <c r="G5077" s="104">
        <f t="shared" si="639"/>
        <v>5067</v>
      </c>
      <c r="H5077" s="104">
        <f t="shared" ca="1" si="633"/>
        <v>102.39133996616346</v>
      </c>
    </row>
    <row r="5078" spans="1:8">
      <c r="A5078" s="104">
        <f t="shared" si="638"/>
        <v>5068</v>
      </c>
      <c r="B5078" s="104">
        <f t="shared" ca="1" si="634"/>
        <v>-2.6905765567554092E-2</v>
      </c>
      <c r="C5078" s="104">
        <f t="shared" ca="1" si="635"/>
        <v>-1.6905765567554095E-5</v>
      </c>
      <c r="D5078" s="104">
        <f t="shared" ca="1" si="636"/>
        <v>100.02361504663261</v>
      </c>
      <c r="E5078" s="104">
        <f t="shared" ca="1" si="637"/>
        <v>4.628785232620606</v>
      </c>
      <c r="F5078" s="104">
        <f t="shared" ca="1" si="632"/>
        <v>102.38960897680569</v>
      </c>
      <c r="G5078" s="104">
        <f t="shared" si="639"/>
        <v>5068</v>
      </c>
      <c r="H5078" s="104">
        <f t="shared" ca="1" si="633"/>
        <v>102.38960897680569</v>
      </c>
    </row>
    <row r="5079" spans="1:8">
      <c r="A5079" s="104">
        <f t="shared" si="638"/>
        <v>5069</v>
      </c>
      <c r="B5079" s="104">
        <f t="shared" ca="1" si="634"/>
        <v>0.81916925271485774</v>
      </c>
      <c r="C5079" s="104">
        <f t="shared" ca="1" si="635"/>
        <v>8.2916925271485776E-4</v>
      </c>
      <c r="D5079" s="104">
        <f t="shared" ca="1" si="636"/>
        <v>100.02444421588532</v>
      </c>
      <c r="E5079" s="104">
        <f t="shared" ca="1" si="637"/>
        <v>4.6296144018733205</v>
      </c>
      <c r="F5079" s="104">
        <f t="shared" ca="1" si="632"/>
        <v>102.47454249963342</v>
      </c>
      <c r="G5079" s="104">
        <f t="shared" si="639"/>
        <v>5069</v>
      </c>
      <c r="H5079" s="104">
        <f t="shared" ca="1" si="633"/>
        <v>102.47454249963342</v>
      </c>
    </row>
    <row r="5080" spans="1:8">
      <c r="A5080" s="104">
        <f t="shared" si="638"/>
        <v>5070</v>
      </c>
      <c r="B5080" s="104">
        <f t="shared" ca="1" si="634"/>
        <v>0.76521034265304833</v>
      </c>
      <c r="C5080" s="104">
        <f t="shared" ca="1" si="635"/>
        <v>7.7521034265304832E-4</v>
      </c>
      <c r="D5080" s="104">
        <f t="shared" ca="1" si="636"/>
        <v>100.02521942622798</v>
      </c>
      <c r="E5080" s="104">
        <f t="shared" ca="1" si="637"/>
        <v>4.630389612215974</v>
      </c>
      <c r="F5080" s="104">
        <f t="shared" ca="1" si="632"/>
        <v>102.55401262388914</v>
      </c>
      <c r="G5080" s="104">
        <f t="shared" si="639"/>
        <v>5070</v>
      </c>
      <c r="H5080" s="104">
        <f t="shared" ca="1" si="633"/>
        <v>102.55401262388914</v>
      </c>
    </row>
    <row r="5081" spans="1:8">
      <c r="A5081" s="104">
        <f t="shared" si="638"/>
        <v>5071</v>
      </c>
      <c r="B5081" s="104">
        <f t="shared" ca="1" si="634"/>
        <v>0.19249979980294013</v>
      </c>
      <c r="C5081" s="104">
        <f t="shared" ca="1" si="635"/>
        <v>2.0249979980294013E-4</v>
      </c>
      <c r="D5081" s="104">
        <f t="shared" ca="1" si="636"/>
        <v>100.02542192602778</v>
      </c>
      <c r="E5081" s="104">
        <f t="shared" ca="1" si="637"/>
        <v>4.6305921120157771</v>
      </c>
      <c r="F5081" s="104">
        <f t="shared" ca="1" si="632"/>
        <v>102.57478189373001</v>
      </c>
      <c r="G5081" s="104">
        <f t="shared" si="639"/>
        <v>5071</v>
      </c>
      <c r="H5081" s="104">
        <f t="shared" ca="1" si="633"/>
        <v>102.57478189373001</v>
      </c>
    </row>
    <row r="5082" spans="1:8">
      <c r="A5082" s="104">
        <f t="shared" si="638"/>
        <v>5072</v>
      </c>
      <c r="B5082" s="104">
        <f t="shared" ca="1" si="634"/>
        <v>-1.7641820170607123</v>
      </c>
      <c r="C5082" s="104">
        <f t="shared" ca="1" si="635"/>
        <v>-1.7541820170607124E-3</v>
      </c>
      <c r="D5082" s="104">
        <f t="shared" ca="1" si="636"/>
        <v>100.02366774401071</v>
      </c>
      <c r="E5082" s="104">
        <f t="shared" ca="1" si="637"/>
        <v>4.6288379299987161</v>
      </c>
      <c r="F5082" s="104">
        <f t="shared" ca="1" si="632"/>
        <v>102.39500478291566</v>
      </c>
      <c r="G5082" s="104">
        <f t="shared" si="639"/>
        <v>5072</v>
      </c>
      <c r="H5082" s="104">
        <f t="shared" ca="1" si="633"/>
        <v>102.39500478291566</v>
      </c>
    </row>
    <row r="5083" spans="1:8">
      <c r="A5083" s="104">
        <f t="shared" si="638"/>
        <v>5073</v>
      </c>
      <c r="B5083" s="104">
        <f t="shared" ca="1" si="634"/>
        <v>-1.1060449008043522</v>
      </c>
      <c r="C5083" s="104">
        <f t="shared" ca="1" si="635"/>
        <v>-1.0960449008043523E-3</v>
      </c>
      <c r="D5083" s="104">
        <f t="shared" ca="1" si="636"/>
        <v>100.0225716991099</v>
      </c>
      <c r="E5083" s="104">
        <f t="shared" ca="1" si="637"/>
        <v>4.6277418850979117</v>
      </c>
      <c r="F5083" s="104">
        <f t="shared" ca="1" si="632"/>
        <v>102.2828367418893</v>
      </c>
      <c r="G5083" s="104">
        <f t="shared" si="639"/>
        <v>5073</v>
      </c>
      <c r="H5083" s="104">
        <f t="shared" ca="1" si="633"/>
        <v>102.2828367418893</v>
      </c>
    </row>
    <row r="5084" spans="1:8">
      <c r="A5084" s="104">
        <f t="shared" si="638"/>
        <v>5074</v>
      </c>
      <c r="B5084" s="104">
        <f t="shared" ca="1" si="634"/>
        <v>4.5478943870536553E-2</v>
      </c>
      <c r="C5084" s="104">
        <f t="shared" ca="1" si="635"/>
        <v>5.5478943870536552E-5</v>
      </c>
      <c r="D5084" s="104">
        <f t="shared" ca="1" si="636"/>
        <v>100.02262717805377</v>
      </c>
      <c r="E5084" s="104">
        <f t="shared" ca="1" si="637"/>
        <v>4.6277973640417827</v>
      </c>
      <c r="F5084" s="104">
        <f t="shared" ca="1" si="632"/>
        <v>102.28851144305962</v>
      </c>
      <c r="G5084" s="104">
        <f t="shared" si="639"/>
        <v>5074</v>
      </c>
      <c r="H5084" s="104">
        <f t="shared" ca="1" si="633"/>
        <v>102.28851144305962</v>
      </c>
    </row>
    <row r="5085" spans="1:8">
      <c r="A5085" s="104">
        <f t="shared" si="638"/>
        <v>5075</v>
      </c>
      <c r="B5085" s="104">
        <f t="shared" ca="1" si="634"/>
        <v>1.6672826578818429</v>
      </c>
      <c r="C5085" s="104">
        <f t="shared" ca="1" si="635"/>
        <v>1.677282657881843E-3</v>
      </c>
      <c r="D5085" s="104">
        <f t="shared" ca="1" si="636"/>
        <v>100.02430446071165</v>
      </c>
      <c r="E5085" s="104">
        <f t="shared" ca="1" si="637"/>
        <v>4.6294746466996646</v>
      </c>
      <c r="F5085" s="104">
        <f t="shared" ca="1" si="632"/>
        <v>102.46022215284565</v>
      </c>
      <c r="G5085" s="104">
        <f t="shared" si="639"/>
        <v>5075</v>
      </c>
      <c r="H5085" s="104">
        <f t="shared" ca="1" si="633"/>
        <v>102.46022215284565</v>
      </c>
    </row>
    <row r="5086" spans="1:8">
      <c r="A5086" s="104">
        <f t="shared" si="638"/>
        <v>5076</v>
      </c>
      <c r="B5086" s="104">
        <f t="shared" ca="1" si="634"/>
        <v>1.421777907219028</v>
      </c>
      <c r="C5086" s="104">
        <f t="shared" ca="1" si="635"/>
        <v>1.4317779072190279E-3</v>
      </c>
      <c r="D5086" s="104">
        <f t="shared" ca="1" si="636"/>
        <v>100.02573623861886</v>
      </c>
      <c r="E5086" s="104">
        <f t="shared" ca="1" si="637"/>
        <v>4.6309064246068834</v>
      </c>
      <c r="F5086" s="104">
        <f t="shared" ca="1" si="632"/>
        <v>102.60702750654477</v>
      </c>
      <c r="G5086" s="104">
        <f t="shared" si="639"/>
        <v>5076</v>
      </c>
      <c r="H5086" s="104">
        <f t="shared" ca="1" si="633"/>
        <v>102.60702750654477</v>
      </c>
    </row>
    <row r="5087" spans="1:8">
      <c r="A5087" s="104">
        <f t="shared" si="638"/>
        <v>5077</v>
      </c>
      <c r="B5087" s="104">
        <f t="shared" ca="1" si="634"/>
        <v>0.94183870023761873</v>
      </c>
      <c r="C5087" s="104">
        <f t="shared" ca="1" si="635"/>
        <v>9.5183870023761875E-4</v>
      </c>
      <c r="D5087" s="104">
        <f t="shared" ca="1" si="636"/>
        <v>100.02668807731909</v>
      </c>
      <c r="E5087" s="104">
        <f t="shared" ca="1" si="637"/>
        <v>4.6318582633071212</v>
      </c>
      <c r="F5087" s="104">
        <f t="shared" ca="1" si="632"/>
        <v>102.70473934181778</v>
      </c>
      <c r="G5087" s="104">
        <f t="shared" si="639"/>
        <v>5077</v>
      </c>
      <c r="H5087" s="104">
        <f t="shared" ca="1" si="633"/>
        <v>102.70473934181778</v>
      </c>
    </row>
    <row r="5088" spans="1:8">
      <c r="A5088" s="104">
        <f t="shared" si="638"/>
        <v>5078</v>
      </c>
      <c r="B5088" s="104">
        <f t="shared" ca="1" si="634"/>
        <v>-0.39706264586939066</v>
      </c>
      <c r="C5088" s="104">
        <f t="shared" ca="1" si="635"/>
        <v>-3.8706264586939066E-4</v>
      </c>
      <c r="D5088" s="104">
        <f t="shared" ca="1" si="636"/>
        <v>100.02630101467322</v>
      </c>
      <c r="E5088" s="104">
        <f t="shared" ca="1" si="637"/>
        <v>4.6314712006612515</v>
      </c>
      <c r="F5088" s="104">
        <f t="shared" ca="1" si="632"/>
        <v>102.66499386615548</v>
      </c>
      <c r="G5088" s="104">
        <f t="shared" si="639"/>
        <v>5078</v>
      </c>
      <c r="H5088" s="104">
        <f t="shared" ca="1" si="633"/>
        <v>102.66499386615548</v>
      </c>
    </row>
    <row r="5089" spans="1:8">
      <c r="A5089" s="104">
        <f t="shared" si="638"/>
        <v>5079</v>
      </c>
      <c r="B5089" s="104">
        <f t="shared" ca="1" si="634"/>
        <v>0.82638004450931057</v>
      </c>
      <c r="C5089" s="104">
        <f t="shared" ca="1" si="635"/>
        <v>8.3638004450931058E-4</v>
      </c>
      <c r="D5089" s="104">
        <f t="shared" ca="1" si="636"/>
        <v>100.02713739471773</v>
      </c>
      <c r="E5089" s="104">
        <f t="shared" ca="1" si="637"/>
        <v>4.6323075807057608</v>
      </c>
      <c r="F5089" s="104">
        <f t="shared" ca="1" si="632"/>
        <v>102.75089673701062</v>
      </c>
      <c r="G5089" s="104">
        <f t="shared" si="639"/>
        <v>5079</v>
      </c>
      <c r="H5089" s="104">
        <f t="shared" ca="1" si="633"/>
        <v>102.75089673701062</v>
      </c>
    </row>
    <row r="5090" spans="1:8">
      <c r="A5090" s="104">
        <f t="shared" si="638"/>
        <v>5080</v>
      </c>
      <c r="B5090" s="104">
        <f t="shared" ca="1" si="634"/>
        <v>1.5873189019851686</v>
      </c>
      <c r="C5090" s="104">
        <f t="shared" ca="1" si="635"/>
        <v>1.5973189019851685E-3</v>
      </c>
      <c r="D5090" s="104">
        <f t="shared" ca="1" si="636"/>
        <v>100.02873471361971</v>
      </c>
      <c r="E5090" s="104">
        <f t="shared" ca="1" si="637"/>
        <v>4.6339048996077459</v>
      </c>
      <c r="F5090" s="104">
        <f t="shared" ca="1" si="632"/>
        <v>102.9151538371258</v>
      </c>
      <c r="G5090" s="104">
        <f t="shared" si="639"/>
        <v>5080</v>
      </c>
      <c r="H5090" s="104">
        <f t="shared" ca="1" si="633"/>
        <v>102.9151538371258</v>
      </c>
    </row>
    <row r="5091" spans="1:8">
      <c r="A5091" s="104">
        <f t="shared" si="638"/>
        <v>5081</v>
      </c>
      <c r="B5091" s="104">
        <f t="shared" ca="1" si="634"/>
        <v>-0.23407198419669506</v>
      </c>
      <c r="C5091" s="104">
        <f t="shared" ca="1" si="635"/>
        <v>-2.2407198419669507E-4</v>
      </c>
      <c r="D5091" s="104">
        <f t="shared" ca="1" si="636"/>
        <v>100.02851064163552</v>
      </c>
      <c r="E5091" s="104">
        <f t="shared" ca="1" si="637"/>
        <v>4.6336808276235493</v>
      </c>
      <c r="F5091" s="104">
        <f t="shared" ca="1" si="632"/>
        <v>102.89209601780375</v>
      </c>
      <c r="G5091" s="104">
        <f t="shared" si="639"/>
        <v>5081</v>
      </c>
      <c r="H5091" s="104">
        <f t="shared" ca="1" si="633"/>
        <v>102.89209601780375</v>
      </c>
    </row>
    <row r="5092" spans="1:8">
      <c r="A5092" s="104">
        <f t="shared" si="638"/>
        <v>5082</v>
      </c>
      <c r="B5092" s="104">
        <f t="shared" ca="1" si="634"/>
        <v>0.75933582146788337</v>
      </c>
      <c r="C5092" s="104">
        <f t="shared" ca="1" si="635"/>
        <v>7.6933582146788341E-4</v>
      </c>
      <c r="D5092" s="104">
        <f t="shared" ca="1" si="636"/>
        <v>100.02927997745699</v>
      </c>
      <c r="E5092" s="104">
        <f t="shared" ca="1" si="637"/>
        <v>4.6344501634450168</v>
      </c>
      <c r="F5092" s="104">
        <f t="shared" ca="1" si="632"/>
        <v>102.97128505059007</v>
      </c>
      <c r="G5092" s="104">
        <f t="shared" si="639"/>
        <v>5082</v>
      </c>
      <c r="H5092" s="104">
        <f t="shared" ca="1" si="633"/>
        <v>102.97128505059007</v>
      </c>
    </row>
    <row r="5093" spans="1:8">
      <c r="A5093" s="104">
        <f t="shared" si="638"/>
        <v>5083</v>
      </c>
      <c r="B5093" s="104">
        <f t="shared" ca="1" si="634"/>
        <v>-0.41704149355853648</v>
      </c>
      <c r="C5093" s="104">
        <f t="shared" ca="1" si="635"/>
        <v>-4.0704149355853646E-4</v>
      </c>
      <c r="D5093" s="104">
        <f t="shared" ca="1" si="636"/>
        <v>100.02887293596343</v>
      </c>
      <c r="E5093" s="104">
        <f t="shared" ca="1" si="637"/>
        <v>4.634043121951458</v>
      </c>
      <c r="F5093" s="104">
        <f t="shared" ca="1" si="632"/>
        <v>102.92937999405639</v>
      </c>
      <c r="G5093" s="104">
        <f t="shared" si="639"/>
        <v>5083</v>
      </c>
      <c r="H5093" s="104">
        <f t="shared" ca="1" si="633"/>
        <v>102.92937999405639</v>
      </c>
    </row>
    <row r="5094" spans="1:8">
      <c r="A5094" s="104">
        <f t="shared" si="638"/>
        <v>5084</v>
      </c>
      <c r="B5094" s="104">
        <f t="shared" ca="1" si="634"/>
        <v>0.35550829585996224</v>
      </c>
      <c r="C5094" s="104">
        <f t="shared" ca="1" si="635"/>
        <v>3.655082958599623E-4</v>
      </c>
      <c r="D5094" s="104">
        <f t="shared" ca="1" si="636"/>
        <v>100.02923844425929</v>
      </c>
      <c r="E5094" s="104">
        <f t="shared" ca="1" si="637"/>
        <v>4.634408630247318</v>
      </c>
      <c r="F5094" s="104">
        <f t="shared" ca="1" si="632"/>
        <v>102.96700841266261</v>
      </c>
      <c r="G5094" s="104">
        <f t="shared" si="639"/>
        <v>5084</v>
      </c>
      <c r="H5094" s="104">
        <f t="shared" ca="1" si="633"/>
        <v>102.96700841266261</v>
      </c>
    </row>
    <row r="5095" spans="1:8">
      <c r="A5095" s="104">
        <f t="shared" si="638"/>
        <v>5085</v>
      </c>
      <c r="B5095" s="104">
        <f t="shared" ca="1" si="634"/>
        <v>1.4326982420009302</v>
      </c>
      <c r="C5095" s="104">
        <f t="shared" ca="1" si="635"/>
        <v>1.4426982420009302E-3</v>
      </c>
      <c r="D5095" s="104">
        <f t="shared" ca="1" si="636"/>
        <v>100.03068114250129</v>
      </c>
      <c r="E5095" s="104">
        <f t="shared" ca="1" si="637"/>
        <v>4.635851328489319</v>
      </c>
      <c r="F5095" s="104">
        <f t="shared" ca="1" si="632"/>
        <v>103.11566594287802</v>
      </c>
      <c r="G5095" s="104">
        <f t="shared" si="639"/>
        <v>5085</v>
      </c>
      <c r="H5095" s="104">
        <f t="shared" ca="1" si="633"/>
        <v>103.11566594287802</v>
      </c>
    </row>
    <row r="5096" spans="1:8">
      <c r="A5096" s="104">
        <f t="shared" si="638"/>
        <v>5086</v>
      </c>
      <c r="B5096" s="104">
        <f t="shared" ca="1" si="634"/>
        <v>-0.87426399144440126</v>
      </c>
      <c r="C5096" s="104">
        <f t="shared" ca="1" si="635"/>
        <v>-8.6426399144440128E-4</v>
      </c>
      <c r="D5096" s="104">
        <f t="shared" ca="1" si="636"/>
        <v>100.02981687850985</v>
      </c>
      <c r="E5096" s="104">
        <f t="shared" ca="1" si="637"/>
        <v>4.6349870644978743</v>
      </c>
      <c r="F5096" s="104">
        <f t="shared" ca="1" si="632"/>
        <v>103.02658528599672</v>
      </c>
      <c r="G5096" s="104">
        <f t="shared" si="639"/>
        <v>5086</v>
      </c>
      <c r="H5096" s="104">
        <f t="shared" ca="1" si="633"/>
        <v>103.02658528599672</v>
      </c>
    </row>
    <row r="5097" spans="1:8">
      <c r="A5097" s="104">
        <f t="shared" si="638"/>
        <v>5087</v>
      </c>
      <c r="B5097" s="104">
        <f t="shared" ca="1" si="634"/>
        <v>1.1987842718110153</v>
      </c>
      <c r="C5097" s="104">
        <f t="shared" ca="1" si="635"/>
        <v>1.2087842718110154E-3</v>
      </c>
      <c r="D5097" s="104">
        <f t="shared" ca="1" si="636"/>
        <v>100.03102566278166</v>
      </c>
      <c r="E5097" s="104">
        <f t="shared" ca="1" si="637"/>
        <v>4.6361958487696855</v>
      </c>
      <c r="F5097" s="104">
        <f t="shared" ca="1" si="632"/>
        <v>103.15119750133864</v>
      </c>
      <c r="G5097" s="104">
        <f t="shared" si="639"/>
        <v>5087</v>
      </c>
      <c r="H5097" s="104">
        <f t="shared" ca="1" si="633"/>
        <v>103.15119750133864</v>
      </c>
    </row>
    <row r="5098" spans="1:8">
      <c r="A5098" s="104">
        <f t="shared" si="638"/>
        <v>5088</v>
      </c>
      <c r="B5098" s="104">
        <f t="shared" ca="1" si="634"/>
        <v>-0.31888257508155948</v>
      </c>
      <c r="C5098" s="104">
        <f t="shared" ca="1" si="635"/>
        <v>-3.0888257508155948E-4</v>
      </c>
      <c r="D5098" s="104">
        <f t="shared" ca="1" si="636"/>
        <v>100.03071678020657</v>
      </c>
      <c r="E5098" s="104">
        <f t="shared" ca="1" si="637"/>
        <v>4.6358869661946036</v>
      </c>
      <c r="F5098" s="104">
        <f t="shared" ca="1" si="632"/>
        <v>103.11934081407273</v>
      </c>
      <c r="G5098" s="104">
        <f t="shared" si="639"/>
        <v>5088</v>
      </c>
      <c r="H5098" s="104">
        <f t="shared" ca="1" si="633"/>
        <v>103.11934081407273</v>
      </c>
    </row>
    <row r="5099" spans="1:8">
      <c r="A5099" s="104">
        <f t="shared" si="638"/>
        <v>5089</v>
      </c>
      <c r="B5099" s="104">
        <f t="shared" ca="1" si="634"/>
        <v>-0.46885178373105496</v>
      </c>
      <c r="C5099" s="104">
        <f t="shared" ca="1" si="635"/>
        <v>-4.5885178373105496E-4</v>
      </c>
      <c r="D5099" s="104">
        <f t="shared" ca="1" si="636"/>
        <v>100.03025792842284</v>
      </c>
      <c r="E5099" s="104">
        <f t="shared" ca="1" si="637"/>
        <v>4.6354281144108729</v>
      </c>
      <c r="F5099" s="104">
        <f t="shared" ca="1" si="632"/>
        <v>103.07203517457158</v>
      </c>
      <c r="G5099" s="104">
        <f t="shared" si="639"/>
        <v>5089</v>
      </c>
      <c r="H5099" s="104">
        <f t="shared" ca="1" si="633"/>
        <v>103.07203517457158</v>
      </c>
    </row>
    <row r="5100" spans="1:8">
      <c r="A5100" s="104">
        <f t="shared" si="638"/>
        <v>5090</v>
      </c>
      <c r="B5100" s="104">
        <f t="shared" ca="1" si="634"/>
        <v>1.1882279210233158</v>
      </c>
      <c r="C5100" s="104">
        <f t="shared" ca="1" si="635"/>
        <v>1.1982279210233158E-3</v>
      </c>
      <c r="D5100" s="104">
        <f t="shared" ca="1" si="636"/>
        <v>100.03145615634386</v>
      </c>
      <c r="E5100" s="104">
        <f t="shared" ca="1" si="637"/>
        <v>4.6366263423318959</v>
      </c>
      <c r="F5100" s="104">
        <f t="shared" ca="1" si="632"/>
        <v>103.19561298740172</v>
      </c>
      <c r="G5100" s="104">
        <f t="shared" si="639"/>
        <v>5090</v>
      </c>
      <c r="H5100" s="104">
        <f t="shared" ca="1" si="633"/>
        <v>103.19561298740172</v>
      </c>
    </row>
    <row r="5101" spans="1:8">
      <c r="A5101" s="104">
        <f t="shared" si="638"/>
        <v>5091</v>
      </c>
      <c r="B5101" s="104">
        <f t="shared" ca="1" si="634"/>
        <v>0.26855289016440442</v>
      </c>
      <c r="C5101" s="104">
        <f t="shared" ca="1" si="635"/>
        <v>2.7855289016440448E-4</v>
      </c>
      <c r="D5101" s="104">
        <f t="shared" ca="1" si="636"/>
        <v>100.03173470923403</v>
      </c>
      <c r="E5101" s="104">
        <f t="shared" ca="1" si="637"/>
        <v>4.6369048952220604</v>
      </c>
      <c r="F5101" s="104">
        <f t="shared" ca="1" si="632"/>
        <v>103.22436242758559</v>
      </c>
      <c r="G5101" s="104">
        <f t="shared" si="639"/>
        <v>5091</v>
      </c>
      <c r="H5101" s="104">
        <f t="shared" ca="1" si="633"/>
        <v>103.22436242758559</v>
      </c>
    </row>
    <row r="5102" spans="1:8">
      <c r="A5102" s="104">
        <f t="shared" si="638"/>
        <v>5092</v>
      </c>
      <c r="B5102" s="104">
        <f t="shared" ca="1" si="634"/>
        <v>0.91679523124708706</v>
      </c>
      <c r="C5102" s="104">
        <f t="shared" ca="1" si="635"/>
        <v>9.2679523124708713E-4</v>
      </c>
      <c r="D5102" s="104">
        <f t="shared" ca="1" si="636"/>
        <v>100.03266150446528</v>
      </c>
      <c r="E5102" s="104">
        <f t="shared" ca="1" si="637"/>
        <v>4.6378316904533072</v>
      </c>
      <c r="F5102" s="104">
        <f t="shared" ca="1" si="632"/>
        <v>103.32007462038291</v>
      </c>
      <c r="G5102" s="104">
        <f t="shared" si="639"/>
        <v>5092</v>
      </c>
      <c r="H5102" s="104">
        <f t="shared" ca="1" si="633"/>
        <v>103.32007462038291</v>
      </c>
    </row>
    <row r="5103" spans="1:8">
      <c r="A5103" s="104">
        <f t="shared" si="638"/>
        <v>5093</v>
      </c>
      <c r="B5103" s="104">
        <f t="shared" ca="1" si="634"/>
        <v>0.41657769463495598</v>
      </c>
      <c r="C5103" s="104">
        <f t="shared" ca="1" si="635"/>
        <v>4.2657769463495603E-4</v>
      </c>
      <c r="D5103" s="104">
        <f t="shared" ca="1" si="636"/>
        <v>100.03308808215992</v>
      </c>
      <c r="E5103" s="104">
        <f t="shared" ca="1" si="637"/>
        <v>4.6382582681479425</v>
      </c>
      <c r="F5103" s="104">
        <f t="shared" ca="1" si="632"/>
        <v>103.36415806146186</v>
      </c>
      <c r="G5103" s="104">
        <f t="shared" si="639"/>
        <v>5093</v>
      </c>
      <c r="H5103" s="104">
        <f t="shared" ca="1" si="633"/>
        <v>103.36415806146186</v>
      </c>
    </row>
    <row r="5104" spans="1:8">
      <c r="A5104" s="104">
        <f t="shared" si="638"/>
        <v>5094</v>
      </c>
      <c r="B5104" s="104">
        <f t="shared" ca="1" si="634"/>
        <v>1.3965874077998617</v>
      </c>
      <c r="C5104" s="104">
        <f t="shared" ca="1" si="635"/>
        <v>1.4065874077998617E-3</v>
      </c>
      <c r="D5104" s="104">
        <f t="shared" ca="1" si="636"/>
        <v>100.03449466956772</v>
      </c>
      <c r="E5104" s="104">
        <f t="shared" ca="1" si="637"/>
        <v>4.6396648555557425</v>
      </c>
      <c r="F5104" s="104">
        <f t="shared" ca="1" si="632"/>
        <v>103.50965108494833</v>
      </c>
      <c r="G5104" s="104">
        <f t="shared" si="639"/>
        <v>5094</v>
      </c>
      <c r="H5104" s="104">
        <f t="shared" ca="1" si="633"/>
        <v>103.50965108494833</v>
      </c>
    </row>
    <row r="5105" spans="1:8">
      <c r="A5105" s="104">
        <f t="shared" si="638"/>
        <v>5095</v>
      </c>
      <c r="B5105" s="104">
        <f t="shared" ca="1" si="634"/>
        <v>0.80934221221912095</v>
      </c>
      <c r="C5105" s="104">
        <f t="shared" ca="1" si="635"/>
        <v>8.19342212219121E-4</v>
      </c>
      <c r="D5105" s="104">
        <f t="shared" ca="1" si="636"/>
        <v>100.03531401177995</v>
      </c>
      <c r="E5105" s="104">
        <f t="shared" ca="1" si="637"/>
        <v>4.6404841977679618</v>
      </c>
      <c r="F5105" s="104">
        <f t="shared" ca="1" si="632"/>
        <v>103.59449566508081</v>
      </c>
      <c r="G5105" s="104">
        <f t="shared" si="639"/>
        <v>5095</v>
      </c>
      <c r="H5105" s="104">
        <f t="shared" ca="1" si="633"/>
        <v>103.59449566508081</v>
      </c>
    </row>
    <row r="5106" spans="1:8">
      <c r="A5106" s="104">
        <f t="shared" si="638"/>
        <v>5096</v>
      </c>
      <c r="B5106" s="104">
        <f t="shared" ca="1" si="634"/>
        <v>-0.2174820289447934</v>
      </c>
      <c r="C5106" s="104">
        <f t="shared" ca="1" si="635"/>
        <v>-2.0748202894479341E-4</v>
      </c>
      <c r="D5106" s="104">
        <f t="shared" ca="1" si="636"/>
        <v>100.035106529751</v>
      </c>
      <c r="E5106" s="104">
        <f t="shared" ca="1" si="637"/>
        <v>4.6402767157390175</v>
      </c>
      <c r="F5106" s="104">
        <f t="shared" ca="1" si="632"/>
        <v>103.57300389858752</v>
      </c>
      <c r="G5106" s="104">
        <f t="shared" si="639"/>
        <v>5096</v>
      </c>
      <c r="H5106" s="104">
        <f t="shared" ca="1" si="633"/>
        <v>103.57300389858752</v>
      </c>
    </row>
    <row r="5107" spans="1:8">
      <c r="A5107" s="104">
        <f t="shared" si="638"/>
        <v>5097</v>
      </c>
      <c r="B5107" s="104">
        <f t="shared" ca="1" si="634"/>
        <v>-0.12759850356630642</v>
      </c>
      <c r="C5107" s="104">
        <f t="shared" ca="1" si="635"/>
        <v>-1.1759850356630642E-4</v>
      </c>
      <c r="D5107" s="104">
        <f t="shared" ca="1" si="636"/>
        <v>100.03498893124744</v>
      </c>
      <c r="E5107" s="104">
        <f t="shared" ca="1" si="637"/>
        <v>4.6401591172354513</v>
      </c>
      <c r="F5107" s="104">
        <f t="shared" ca="1" si="632"/>
        <v>103.56082458446778</v>
      </c>
      <c r="G5107" s="104">
        <f t="shared" si="639"/>
        <v>5097</v>
      </c>
      <c r="H5107" s="104">
        <f t="shared" ca="1" si="633"/>
        <v>103.56082458446778</v>
      </c>
    </row>
    <row r="5108" spans="1:8">
      <c r="A5108" s="104">
        <f t="shared" si="638"/>
        <v>5098</v>
      </c>
      <c r="B5108" s="104">
        <f t="shared" ca="1" si="634"/>
        <v>-1.4904733146187907</v>
      </c>
      <c r="C5108" s="104">
        <f t="shared" ca="1" si="635"/>
        <v>-1.4804733146187908E-3</v>
      </c>
      <c r="D5108" s="104">
        <f t="shared" ca="1" si="636"/>
        <v>100.03350845793283</v>
      </c>
      <c r="E5108" s="104">
        <f t="shared" ca="1" si="637"/>
        <v>4.6386786439208327</v>
      </c>
      <c r="F5108" s="104">
        <f t="shared" ca="1" si="632"/>
        <v>103.40761898361545</v>
      </c>
      <c r="G5108" s="104">
        <f t="shared" si="639"/>
        <v>5098</v>
      </c>
      <c r="H5108" s="104">
        <f t="shared" ca="1" si="633"/>
        <v>103.40761898361545</v>
      </c>
    </row>
    <row r="5109" spans="1:8">
      <c r="A5109" s="104">
        <f t="shared" si="638"/>
        <v>5099</v>
      </c>
      <c r="B5109" s="104">
        <f t="shared" ca="1" si="634"/>
        <v>-7.2529792161474982E-2</v>
      </c>
      <c r="C5109" s="104">
        <f t="shared" ca="1" si="635"/>
        <v>-6.252979216147499E-5</v>
      </c>
      <c r="D5109" s="104">
        <f t="shared" ca="1" si="636"/>
        <v>100.03344592814067</v>
      </c>
      <c r="E5109" s="104">
        <f t="shared" ca="1" si="637"/>
        <v>4.6386161141286717</v>
      </c>
      <c r="F5109" s="104">
        <f t="shared" ca="1" si="632"/>
        <v>103.40115312884893</v>
      </c>
      <c r="G5109" s="104">
        <f t="shared" si="639"/>
        <v>5099</v>
      </c>
      <c r="H5109" s="104">
        <f t="shared" ca="1" si="633"/>
        <v>103.40115312884893</v>
      </c>
    </row>
    <row r="5110" spans="1:8">
      <c r="A5110" s="104">
        <f t="shared" si="638"/>
        <v>5100</v>
      </c>
      <c r="B5110" s="104">
        <f t="shared" ca="1" si="634"/>
        <v>2.0123327544792122</v>
      </c>
      <c r="C5110" s="104">
        <f t="shared" ca="1" si="635"/>
        <v>2.0223327544792121E-3</v>
      </c>
      <c r="D5110" s="104">
        <f t="shared" ca="1" si="636"/>
        <v>100.03546826089514</v>
      </c>
      <c r="E5110" s="104">
        <f t="shared" ca="1" si="637"/>
        <v>4.640638446883151</v>
      </c>
      <c r="F5110" s="104">
        <f t="shared" ca="1" si="632"/>
        <v>103.61047625684</v>
      </c>
      <c r="G5110" s="104">
        <f t="shared" si="639"/>
        <v>5100</v>
      </c>
      <c r="H5110" s="104">
        <f t="shared" ca="1" si="633"/>
        <v>103.61047625684</v>
      </c>
    </row>
    <row r="5111" spans="1:8">
      <c r="A5111" s="104">
        <f t="shared" si="638"/>
        <v>5101</v>
      </c>
      <c r="B5111" s="104">
        <f t="shared" ca="1" si="634"/>
        <v>1.086552271334948</v>
      </c>
      <c r="C5111" s="104">
        <f t="shared" ca="1" si="635"/>
        <v>1.096552271334948E-3</v>
      </c>
      <c r="D5111" s="104">
        <f t="shared" ca="1" si="636"/>
        <v>100.03656481316648</v>
      </c>
      <c r="E5111" s="104">
        <f t="shared" ca="1" si="637"/>
        <v>4.6417349991544858</v>
      </c>
      <c r="F5111" s="104">
        <f t="shared" ca="1" si="632"/>
        <v>103.72415287469963</v>
      </c>
      <c r="G5111" s="104">
        <f t="shared" si="639"/>
        <v>5101</v>
      </c>
      <c r="H5111" s="104">
        <f t="shared" ca="1" si="633"/>
        <v>103.72415287469963</v>
      </c>
    </row>
    <row r="5112" spans="1:8">
      <c r="A5112" s="104">
        <f t="shared" si="638"/>
        <v>5102</v>
      </c>
      <c r="B5112" s="104">
        <f t="shared" ca="1" si="634"/>
        <v>-0.66132707179222461</v>
      </c>
      <c r="C5112" s="104">
        <f t="shared" ca="1" si="635"/>
        <v>-6.5132707179222456E-4</v>
      </c>
      <c r="D5112" s="104">
        <f t="shared" ca="1" si="636"/>
        <v>100.03591348609469</v>
      </c>
      <c r="E5112" s="104">
        <f t="shared" ca="1" si="637"/>
        <v>4.6410836720826936</v>
      </c>
      <c r="F5112" s="104">
        <f t="shared" ca="1" si="632"/>
        <v>103.65661652244846</v>
      </c>
      <c r="G5112" s="104">
        <f t="shared" si="639"/>
        <v>5102</v>
      </c>
      <c r="H5112" s="104">
        <f t="shared" ca="1" si="633"/>
        <v>103.65661652244846</v>
      </c>
    </row>
    <row r="5113" spans="1:8">
      <c r="A5113" s="104">
        <f t="shared" si="638"/>
        <v>5103</v>
      </c>
      <c r="B5113" s="104">
        <f t="shared" ca="1" si="634"/>
        <v>0.31576687978454643</v>
      </c>
      <c r="C5113" s="104">
        <f t="shared" ca="1" si="635"/>
        <v>3.2576687978454644E-4</v>
      </c>
      <c r="D5113" s="104">
        <f t="shared" ca="1" si="636"/>
        <v>100.03623925297447</v>
      </c>
      <c r="E5113" s="104">
        <f t="shared" ca="1" si="637"/>
        <v>4.6414094389624783</v>
      </c>
      <c r="F5113" s="104">
        <f t="shared" ca="1" si="632"/>
        <v>103.69038991580982</v>
      </c>
      <c r="G5113" s="104">
        <f t="shared" si="639"/>
        <v>5103</v>
      </c>
      <c r="H5113" s="104">
        <f t="shared" ca="1" si="633"/>
        <v>103.69038991580982</v>
      </c>
    </row>
    <row r="5114" spans="1:8">
      <c r="A5114" s="104">
        <f t="shared" si="638"/>
        <v>5104</v>
      </c>
      <c r="B5114" s="104">
        <f t="shared" ca="1" si="634"/>
        <v>-1.5674524941769867</v>
      </c>
      <c r="C5114" s="104">
        <f t="shared" ca="1" si="635"/>
        <v>-1.5574524941769868E-3</v>
      </c>
      <c r="D5114" s="104">
        <f t="shared" ca="1" si="636"/>
        <v>100.03468180048029</v>
      </c>
      <c r="E5114" s="104">
        <f t="shared" ca="1" si="637"/>
        <v>4.639851986468301</v>
      </c>
      <c r="F5114" s="104">
        <f t="shared" ca="1" si="632"/>
        <v>103.52902275287688</v>
      </c>
      <c r="G5114" s="104">
        <f t="shared" si="639"/>
        <v>5104</v>
      </c>
      <c r="H5114" s="104">
        <f t="shared" ca="1" si="633"/>
        <v>103.52902275287688</v>
      </c>
    </row>
    <row r="5115" spans="1:8">
      <c r="A5115" s="104">
        <f t="shared" si="638"/>
        <v>5105</v>
      </c>
      <c r="B5115" s="104">
        <f t="shared" ca="1" si="634"/>
        <v>-1.0172789612823001</v>
      </c>
      <c r="C5115" s="104">
        <f t="shared" ca="1" si="635"/>
        <v>-1.0072789612823002E-3</v>
      </c>
      <c r="D5115" s="104">
        <f t="shared" ca="1" si="636"/>
        <v>100.033674521519</v>
      </c>
      <c r="E5115" s="104">
        <f t="shared" ca="1" si="637"/>
        <v>4.6388447075070189</v>
      </c>
      <c r="F5115" s="104">
        <f t="shared" ca="1" si="632"/>
        <v>103.42479264958367</v>
      </c>
      <c r="G5115" s="104">
        <f t="shared" si="639"/>
        <v>5105</v>
      </c>
      <c r="H5115" s="104">
        <f t="shared" ca="1" si="633"/>
        <v>103.42479264958367</v>
      </c>
    </row>
    <row r="5116" spans="1:8">
      <c r="A5116" s="104">
        <f t="shared" si="638"/>
        <v>5106</v>
      </c>
      <c r="B5116" s="104">
        <f t="shared" ca="1" si="634"/>
        <v>0.32182545295215959</v>
      </c>
      <c r="C5116" s="104">
        <f t="shared" ca="1" si="635"/>
        <v>3.3182545295215961E-4</v>
      </c>
      <c r="D5116" s="104">
        <f t="shared" ca="1" si="636"/>
        <v>100.03400634697195</v>
      </c>
      <c r="E5116" s="104">
        <f t="shared" ca="1" si="637"/>
        <v>4.6391765329599712</v>
      </c>
      <c r="F5116" s="104">
        <f t="shared" ca="1" si="632"/>
        <v>103.45911732283628</v>
      </c>
      <c r="G5116" s="104">
        <f t="shared" si="639"/>
        <v>5106</v>
      </c>
      <c r="H5116" s="104">
        <f t="shared" ca="1" si="633"/>
        <v>103.45911732283628</v>
      </c>
    </row>
    <row r="5117" spans="1:8">
      <c r="A5117" s="104">
        <f t="shared" si="638"/>
        <v>5107</v>
      </c>
      <c r="B5117" s="104">
        <f t="shared" ca="1" si="634"/>
        <v>-6.6543759900816901E-2</v>
      </c>
      <c r="C5117" s="104">
        <f t="shared" ca="1" si="635"/>
        <v>-5.6543759900816904E-5</v>
      </c>
      <c r="D5117" s="104">
        <f t="shared" ca="1" si="636"/>
        <v>100.03394980321205</v>
      </c>
      <c r="E5117" s="104">
        <f t="shared" ca="1" si="637"/>
        <v>4.6391199892000703</v>
      </c>
      <c r="F5117" s="104">
        <f t="shared" ca="1" si="632"/>
        <v>103.45326752073328</v>
      </c>
      <c r="G5117" s="104">
        <f t="shared" si="639"/>
        <v>5107</v>
      </c>
      <c r="H5117" s="104">
        <f t="shared" ca="1" si="633"/>
        <v>103.45326752073328</v>
      </c>
    </row>
    <row r="5118" spans="1:8">
      <c r="A5118" s="104">
        <f t="shared" si="638"/>
        <v>5108</v>
      </c>
      <c r="B5118" s="104">
        <f t="shared" ca="1" si="634"/>
        <v>-0.60959147919692147</v>
      </c>
      <c r="C5118" s="104">
        <f t="shared" ca="1" si="635"/>
        <v>-5.9959147919692141E-4</v>
      </c>
      <c r="D5118" s="104">
        <f t="shared" ca="1" si="636"/>
        <v>100.03335021173285</v>
      </c>
      <c r="E5118" s="104">
        <f t="shared" ca="1" si="637"/>
        <v>4.6385203977208738</v>
      </c>
      <c r="F5118" s="104">
        <f t="shared" ca="1" si="632"/>
        <v>103.39125641555574</v>
      </c>
      <c r="G5118" s="104">
        <f t="shared" si="639"/>
        <v>5108</v>
      </c>
      <c r="H5118" s="104">
        <f t="shared" ca="1" si="633"/>
        <v>103.39125641555574</v>
      </c>
    </row>
    <row r="5119" spans="1:8">
      <c r="A5119" s="104">
        <f t="shared" si="638"/>
        <v>5109</v>
      </c>
      <c r="B5119" s="104">
        <f t="shared" ca="1" si="634"/>
        <v>0.76811518914209853</v>
      </c>
      <c r="C5119" s="104">
        <f t="shared" ca="1" si="635"/>
        <v>7.7811518914209859E-4</v>
      </c>
      <c r="D5119" s="104">
        <f t="shared" ca="1" si="636"/>
        <v>100.03412832692199</v>
      </c>
      <c r="E5119" s="104">
        <f t="shared" ca="1" si="637"/>
        <v>4.6392985129100159</v>
      </c>
      <c r="F5119" s="104">
        <f t="shared" ca="1" si="632"/>
        <v>103.47173803051999</v>
      </c>
      <c r="G5119" s="104">
        <f t="shared" si="639"/>
        <v>5109</v>
      </c>
      <c r="H5119" s="104">
        <f t="shared" ca="1" si="633"/>
        <v>103.47173803051999</v>
      </c>
    </row>
    <row r="5120" spans="1:8">
      <c r="A5120" s="104">
        <f t="shared" si="638"/>
        <v>5110</v>
      </c>
      <c r="B5120" s="104">
        <f t="shared" ca="1" si="634"/>
        <v>-0.38104417280576208</v>
      </c>
      <c r="C5120" s="104">
        <f t="shared" ca="1" si="635"/>
        <v>-3.7104417280576206E-4</v>
      </c>
      <c r="D5120" s="104">
        <f t="shared" ca="1" si="636"/>
        <v>100.03375728274918</v>
      </c>
      <c r="E5120" s="104">
        <f t="shared" ca="1" si="637"/>
        <v>4.6389274687372097</v>
      </c>
      <c r="F5120" s="104">
        <f t="shared" ca="1" si="632"/>
        <v>103.43335256686532</v>
      </c>
      <c r="G5120" s="104">
        <f t="shared" si="639"/>
        <v>5110</v>
      </c>
      <c r="H5120" s="104">
        <f t="shared" ca="1" si="633"/>
        <v>103.43335256686532</v>
      </c>
    </row>
    <row r="5121" spans="1:8">
      <c r="A5121" s="104">
        <f t="shared" si="638"/>
        <v>5111</v>
      </c>
      <c r="B5121" s="104">
        <f t="shared" ca="1" si="634"/>
        <v>0.69523252746336639</v>
      </c>
      <c r="C5121" s="104">
        <f t="shared" ca="1" si="635"/>
        <v>7.0523252746336647E-4</v>
      </c>
      <c r="D5121" s="104">
        <f t="shared" ca="1" si="636"/>
        <v>100.03446251527664</v>
      </c>
      <c r="E5121" s="104">
        <f t="shared" ca="1" si="637"/>
        <v>4.6396327012646728</v>
      </c>
      <c r="F5121" s="104">
        <f t="shared" ca="1" si="632"/>
        <v>103.50632285900748</v>
      </c>
      <c r="G5121" s="104">
        <f t="shared" si="639"/>
        <v>5111</v>
      </c>
      <c r="H5121" s="104">
        <f t="shared" ca="1" si="633"/>
        <v>103.50632285900748</v>
      </c>
    </row>
    <row r="5122" spans="1:8">
      <c r="A5122" s="104">
        <f t="shared" si="638"/>
        <v>5112</v>
      </c>
      <c r="B5122" s="104">
        <f t="shared" ca="1" si="634"/>
        <v>-0.87237697663830094</v>
      </c>
      <c r="C5122" s="104">
        <f t="shared" ca="1" si="635"/>
        <v>-8.6237697663830092E-4</v>
      </c>
      <c r="D5122" s="104">
        <f t="shared" ca="1" si="636"/>
        <v>100.0336001383</v>
      </c>
      <c r="E5122" s="104">
        <f t="shared" ca="1" si="637"/>
        <v>4.6387703242880347</v>
      </c>
      <c r="F5122" s="104">
        <f t="shared" ca="1" si="632"/>
        <v>103.41709986669413</v>
      </c>
      <c r="G5122" s="104">
        <f t="shared" si="639"/>
        <v>5112</v>
      </c>
      <c r="H5122" s="104">
        <f t="shared" ca="1" si="633"/>
        <v>103.41709986669413</v>
      </c>
    </row>
    <row r="5123" spans="1:8">
      <c r="A5123" s="104">
        <f t="shared" si="638"/>
        <v>5113</v>
      </c>
      <c r="B5123" s="104">
        <f t="shared" ca="1" si="634"/>
        <v>0.76637352373232903</v>
      </c>
      <c r="C5123" s="104">
        <f t="shared" ca="1" si="635"/>
        <v>7.7637352373232911E-4</v>
      </c>
      <c r="D5123" s="104">
        <f t="shared" ca="1" si="636"/>
        <v>100.03437651182374</v>
      </c>
      <c r="E5123" s="104">
        <f t="shared" ca="1" si="637"/>
        <v>4.6395466978117668</v>
      </c>
      <c r="F5123" s="104">
        <f t="shared" ca="1" si="632"/>
        <v>103.49742134063014</v>
      </c>
      <c r="G5123" s="104">
        <f t="shared" si="639"/>
        <v>5113</v>
      </c>
      <c r="H5123" s="104">
        <f t="shared" ca="1" si="633"/>
        <v>103.49742134063014</v>
      </c>
    </row>
    <row r="5124" spans="1:8">
      <c r="A5124" s="104">
        <f t="shared" si="638"/>
        <v>5114</v>
      </c>
      <c r="B5124" s="104">
        <f t="shared" ca="1" si="634"/>
        <v>-0.55661793246135249</v>
      </c>
      <c r="C5124" s="104">
        <f t="shared" ca="1" si="635"/>
        <v>-5.4661793246135249E-4</v>
      </c>
      <c r="D5124" s="104">
        <f t="shared" ca="1" si="636"/>
        <v>100.03382989389128</v>
      </c>
      <c r="E5124" s="104">
        <f t="shared" ca="1" si="637"/>
        <v>4.6390000798793052</v>
      </c>
      <c r="F5124" s="104">
        <f t="shared" ca="1" si="632"/>
        <v>103.44086325340243</v>
      </c>
      <c r="G5124" s="104">
        <f t="shared" si="639"/>
        <v>5114</v>
      </c>
      <c r="H5124" s="104">
        <f t="shared" ca="1" si="633"/>
        <v>103.44086325340243</v>
      </c>
    </row>
    <row r="5125" spans="1:8">
      <c r="A5125" s="104">
        <f t="shared" si="638"/>
        <v>5115</v>
      </c>
      <c r="B5125" s="104">
        <f t="shared" ca="1" si="634"/>
        <v>-0.28508823919197224</v>
      </c>
      <c r="C5125" s="104">
        <f t="shared" ca="1" si="635"/>
        <v>-2.7508823919197221E-4</v>
      </c>
      <c r="D5125" s="104">
        <f t="shared" ca="1" si="636"/>
        <v>100.03355480565209</v>
      </c>
      <c r="E5125" s="104">
        <f t="shared" ca="1" si="637"/>
        <v>4.638724991640113</v>
      </c>
      <c r="F5125" s="104">
        <f t="shared" ca="1" si="632"/>
        <v>103.41241180197879</v>
      </c>
      <c r="G5125" s="104">
        <f t="shared" si="639"/>
        <v>5115</v>
      </c>
      <c r="H5125" s="104">
        <f t="shared" ca="1" si="633"/>
        <v>103.41241180197879</v>
      </c>
    </row>
    <row r="5126" spans="1:8">
      <c r="A5126" s="104">
        <f t="shared" si="638"/>
        <v>5116</v>
      </c>
      <c r="B5126" s="104">
        <f t="shared" ca="1" si="634"/>
        <v>0.14708836040184936</v>
      </c>
      <c r="C5126" s="104">
        <f t="shared" ca="1" si="635"/>
        <v>1.5708836040184937E-4</v>
      </c>
      <c r="D5126" s="104">
        <f t="shared" ca="1" si="636"/>
        <v>100.03371189401248</v>
      </c>
      <c r="E5126" s="104">
        <f t="shared" ca="1" si="637"/>
        <v>4.6388820800005153</v>
      </c>
      <c r="F5126" s="104">
        <f t="shared" ca="1" si="632"/>
        <v>103.42865796420209</v>
      </c>
      <c r="G5126" s="104">
        <f t="shared" si="639"/>
        <v>5116</v>
      </c>
      <c r="H5126" s="104">
        <f t="shared" ca="1" si="633"/>
        <v>103.42865796420209</v>
      </c>
    </row>
    <row r="5127" spans="1:8">
      <c r="A5127" s="104">
        <f t="shared" si="638"/>
        <v>5117</v>
      </c>
      <c r="B5127" s="104">
        <f t="shared" ca="1" si="634"/>
        <v>0.58328474080933734</v>
      </c>
      <c r="C5127" s="104">
        <f t="shared" ca="1" si="635"/>
        <v>5.932847408093374E-4</v>
      </c>
      <c r="D5127" s="104">
        <f t="shared" ca="1" si="636"/>
        <v>100.0343051787533</v>
      </c>
      <c r="E5127" s="104">
        <f t="shared" ca="1" si="637"/>
        <v>4.6394753647413243</v>
      </c>
      <c r="F5127" s="104">
        <f t="shared" ca="1" si="632"/>
        <v>103.49003881509528</v>
      </c>
      <c r="G5127" s="104">
        <f t="shared" si="639"/>
        <v>5117</v>
      </c>
      <c r="H5127" s="104">
        <f t="shared" ca="1" si="633"/>
        <v>103.49003881509528</v>
      </c>
    </row>
    <row r="5128" spans="1:8">
      <c r="A5128" s="104">
        <f t="shared" si="638"/>
        <v>5118</v>
      </c>
      <c r="B5128" s="104">
        <f t="shared" ca="1" si="634"/>
        <v>-1.2047103004969499</v>
      </c>
      <c r="C5128" s="104">
        <f t="shared" ca="1" si="635"/>
        <v>-1.1947103004969499E-3</v>
      </c>
      <c r="D5128" s="104">
        <f t="shared" ca="1" si="636"/>
        <v>100.0331104684528</v>
      </c>
      <c r="E5128" s="104">
        <f t="shared" ca="1" si="637"/>
        <v>4.6382806544408277</v>
      </c>
      <c r="F5128" s="104">
        <f t="shared" ca="1" si="632"/>
        <v>103.36647202767853</v>
      </c>
      <c r="G5128" s="104">
        <f t="shared" si="639"/>
        <v>5118</v>
      </c>
      <c r="H5128" s="104">
        <f t="shared" ca="1" si="633"/>
        <v>103.36647202767853</v>
      </c>
    </row>
    <row r="5129" spans="1:8">
      <c r="A5129" s="104">
        <f t="shared" si="638"/>
        <v>5119</v>
      </c>
      <c r="B5129" s="104">
        <f t="shared" ca="1" si="634"/>
        <v>0.29582442864627545</v>
      </c>
      <c r="C5129" s="104">
        <f t="shared" ca="1" si="635"/>
        <v>3.0582442864627549E-4</v>
      </c>
      <c r="D5129" s="104">
        <f t="shared" ca="1" si="636"/>
        <v>100.03341629288145</v>
      </c>
      <c r="E5129" s="104">
        <f t="shared" ca="1" si="637"/>
        <v>4.638586478869474</v>
      </c>
      <c r="F5129" s="104">
        <f t="shared" ca="1" si="632"/>
        <v>103.39808885428012</v>
      </c>
      <c r="G5129" s="104">
        <f t="shared" si="639"/>
        <v>5119</v>
      </c>
      <c r="H5129" s="104">
        <f t="shared" ca="1" si="633"/>
        <v>103.39808885428012</v>
      </c>
    </row>
    <row r="5130" spans="1:8">
      <c r="A5130" s="104">
        <f t="shared" si="638"/>
        <v>5120</v>
      </c>
      <c r="B5130" s="104">
        <f t="shared" ca="1" si="634"/>
        <v>0.40567812541552484</v>
      </c>
      <c r="C5130" s="104">
        <f t="shared" ca="1" si="635"/>
        <v>4.1567812541552486E-4</v>
      </c>
      <c r="D5130" s="104">
        <f t="shared" ca="1" si="636"/>
        <v>100.03383197100688</v>
      </c>
      <c r="E5130" s="104">
        <f t="shared" ca="1" si="637"/>
        <v>4.6390021569948896</v>
      </c>
      <c r="F5130" s="104">
        <f t="shared" ref="F5130:F5193" ca="1" si="640">EXP(E5130)</f>
        <v>103.4410781122547</v>
      </c>
      <c r="G5130" s="104">
        <f t="shared" si="639"/>
        <v>5120</v>
      </c>
      <c r="H5130" s="104">
        <f t="shared" ref="H5130:H5193" ca="1" si="641">F5130</f>
        <v>103.4410781122547</v>
      </c>
    </row>
    <row r="5131" spans="1:8">
      <c r="A5131" s="104">
        <f t="shared" si="638"/>
        <v>5121</v>
      </c>
      <c r="B5131" s="104">
        <f t="shared" ref="B5131:B5194" ca="1" si="642">NORMINV(RAND(),0,1)</f>
        <v>-2.8006145554819692</v>
      </c>
      <c r="C5131" s="104">
        <f t="shared" ref="C5131:C5194" ca="1" si="643">$E$2+B5131*$C$3</f>
        <v>-2.7906145554819693E-3</v>
      </c>
      <c r="D5131" s="104">
        <f t="shared" ref="D5131:D5194" ca="1" si="644">D5130+C5131</f>
        <v>100.0310413564514</v>
      </c>
      <c r="E5131" s="104">
        <f t="shared" ref="E5131:E5194" ca="1" si="645">E5130+C5131</f>
        <v>4.6362115424394075</v>
      </c>
      <c r="F5131" s="104">
        <f t="shared" ca="1" si="640"/>
        <v>103.15281633486634</v>
      </c>
      <c r="G5131" s="104">
        <f t="shared" si="639"/>
        <v>5121</v>
      </c>
      <c r="H5131" s="104">
        <f t="shared" ca="1" si="641"/>
        <v>103.15281633486634</v>
      </c>
    </row>
    <row r="5132" spans="1:8">
      <c r="A5132" s="104">
        <f t="shared" ref="A5132:A5195" si="646">A5131+1</f>
        <v>5122</v>
      </c>
      <c r="B5132" s="104">
        <f t="shared" ca="1" si="642"/>
        <v>0.71492684997964862</v>
      </c>
      <c r="C5132" s="104">
        <f t="shared" ca="1" si="643"/>
        <v>7.2492684997964871E-4</v>
      </c>
      <c r="D5132" s="104">
        <f t="shared" ca="1" si="644"/>
        <v>100.03176628330138</v>
      </c>
      <c r="E5132" s="104">
        <f t="shared" ca="1" si="645"/>
        <v>4.6369364692893873</v>
      </c>
      <c r="F5132" s="104">
        <f t="shared" ca="1" si="640"/>
        <v>103.22762169200851</v>
      </c>
      <c r="G5132" s="104">
        <f t="shared" ref="G5132:G5195" si="647">G5131+1</f>
        <v>5122</v>
      </c>
      <c r="H5132" s="104">
        <f t="shared" ca="1" si="641"/>
        <v>103.22762169200851</v>
      </c>
    </row>
    <row r="5133" spans="1:8">
      <c r="A5133" s="104">
        <f t="shared" si="646"/>
        <v>5123</v>
      </c>
      <c r="B5133" s="104">
        <f t="shared" ca="1" si="642"/>
        <v>-1.0910842122792386</v>
      </c>
      <c r="C5133" s="104">
        <f t="shared" ca="1" si="643"/>
        <v>-1.0810842122792386E-3</v>
      </c>
      <c r="D5133" s="104">
        <f t="shared" ca="1" si="644"/>
        <v>100.03068519908911</v>
      </c>
      <c r="E5133" s="104">
        <f t="shared" ca="1" si="645"/>
        <v>4.6358553850771083</v>
      </c>
      <c r="F5133" s="104">
        <f t="shared" ca="1" si="640"/>
        <v>103.11608424147781</v>
      </c>
      <c r="G5133" s="104">
        <f t="shared" si="647"/>
        <v>5123</v>
      </c>
      <c r="H5133" s="104">
        <f t="shared" ca="1" si="641"/>
        <v>103.11608424147781</v>
      </c>
    </row>
    <row r="5134" spans="1:8">
      <c r="A5134" s="104">
        <f t="shared" si="646"/>
        <v>5124</v>
      </c>
      <c r="B5134" s="104">
        <f t="shared" ca="1" si="642"/>
        <v>1.5377840271011962</v>
      </c>
      <c r="C5134" s="104">
        <f t="shared" ca="1" si="643"/>
        <v>1.5477840271011963E-3</v>
      </c>
      <c r="D5134" s="104">
        <f t="shared" ca="1" si="644"/>
        <v>100.0322329831162</v>
      </c>
      <c r="E5134" s="104">
        <f t="shared" ca="1" si="645"/>
        <v>4.6374031691042097</v>
      </c>
      <c r="F5134" s="104">
        <f t="shared" ca="1" si="640"/>
        <v>103.27580924762373</v>
      </c>
      <c r="G5134" s="104">
        <f t="shared" si="647"/>
        <v>5124</v>
      </c>
      <c r="H5134" s="104">
        <f t="shared" ca="1" si="641"/>
        <v>103.27580924762373</v>
      </c>
    </row>
    <row r="5135" spans="1:8">
      <c r="A5135" s="104">
        <f t="shared" si="646"/>
        <v>5125</v>
      </c>
      <c r="B5135" s="104">
        <f t="shared" ca="1" si="642"/>
        <v>0.10141756569312937</v>
      </c>
      <c r="C5135" s="104">
        <f t="shared" ca="1" si="643"/>
        <v>1.1141756569312938E-4</v>
      </c>
      <c r="D5135" s="104">
        <f t="shared" ca="1" si="644"/>
        <v>100.03234440068189</v>
      </c>
      <c r="E5135" s="104">
        <f t="shared" ca="1" si="645"/>
        <v>4.6375145866699032</v>
      </c>
      <c r="F5135" s="104">
        <f t="shared" ca="1" si="640"/>
        <v>103.28731662793537</v>
      </c>
      <c r="G5135" s="104">
        <f t="shared" si="647"/>
        <v>5125</v>
      </c>
      <c r="H5135" s="104">
        <f t="shared" ca="1" si="641"/>
        <v>103.28731662793537</v>
      </c>
    </row>
    <row r="5136" spans="1:8">
      <c r="A5136" s="104">
        <f t="shared" si="646"/>
        <v>5126</v>
      </c>
      <c r="B5136" s="104">
        <f t="shared" ca="1" si="642"/>
        <v>0.46596059568208481</v>
      </c>
      <c r="C5136" s="104">
        <f t="shared" ca="1" si="643"/>
        <v>4.7596059568208487E-4</v>
      </c>
      <c r="D5136" s="104">
        <f t="shared" ca="1" si="644"/>
        <v>100.03282036127757</v>
      </c>
      <c r="E5136" s="104">
        <f t="shared" ca="1" si="645"/>
        <v>4.6379905472655851</v>
      </c>
      <c r="F5136" s="104">
        <f t="shared" ca="1" si="640"/>
        <v>103.33648902181665</v>
      </c>
      <c r="G5136" s="104">
        <f t="shared" si="647"/>
        <v>5126</v>
      </c>
      <c r="H5136" s="104">
        <f t="shared" ca="1" si="641"/>
        <v>103.33648902181665</v>
      </c>
    </row>
    <row r="5137" spans="1:8">
      <c r="A5137" s="104">
        <f t="shared" si="646"/>
        <v>5127</v>
      </c>
      <c r="B5137" s="104">
        <f t="shared" ca="1" si="642"/>
        <v>2.1192043814940735</v>
      </c>
      <c r="C5137" s="104">
        <f t="shared" ca="1" si="643"/>
        <v>2.1292043814940737E-3</v>
      </c>
      <c r="D5137" s="104">
        <f t="shared" ca="1" si="644"/>
        <v>100.03494956565906</v>
      </c>
      <c r="E5137" s="104">
        <f t="shared" ca="1" si="645"/>
        <v>4.6401197516470791</v>
      </c>
      <c r="F5137" s="104">
        <f t="shared" ca="1" si="640"/>
        <v>103.55674793191615</v>
      </c>
      <c r="G5137" s="104">
        <f t="shared" si="647"/>
        <v>5127</v>
      </c>
      <c r="H5137" s="104">
        <f t="shared" ca="1" si="641"/>
        <v>103.55674793191615</v>
      </c>
    </row>
    <row r="5138" spans="1:8">
      <c r="A5138" s="104">
        <f t="shared" si="646"/>
        <v>5128</v>
      </c>
      <c r="B5138" s="104">
        <f t="shared" ca="1" si="642"/>
        <v>7.9277084783568152E-2</v>
      </c>
      <c r="C5138" s="104">
        <f t="shared" ca="1" si="643"/>
        <v>8.9277084783568152E-5</v>
      </c>
      <c r="D5138" s="104">
        <f t="shared" ca="1" si="644"/>
        <v>100.03503884274384</v>
      </c>
      <c r="E5138" s="104">
        <f t="shared" ca="1" si="645"/>
        <v>4.6402090287318627</v>
      </c>
      <c r="F5138" s="104">
        <f t="shared" ca="1" si="640"/>
        <v>103.5659935891877</v>
      </c>
      <c r="G5138" s="104">
        <f t="shared" si="647"/>
        <v>5128</v>
      </c>
      <c r="H5138" s="104">
        <f t="shared" ca="1" si="641"/>
        <v>103.5659935891877</v>
      </c>
    </row>
    <row r="5139" spans="1:8">
      <c r="A5139" s="104">
        <f t="shared" si="646"/>
        <v>5129</v>
      </c>
      <c r="B5139" s="104">
        <f t="shared" ca="1" si="642"/>
        <v>1.050419781068094</v>
      </c>
      <c r="C5139" s="104">
        <f t="shared" ca="1" si="643"/>
        <v>1.060419781068094E-3</v>
      </c>
      <c r="D5139" s="104">
        <f t="shared" ca="1" si="644"/>
        <v>100.03609926252491</v>
      </c>
      <c r="E5139" s="104">
        <f t="shared" ca="1" si="645"/>
        <v>4.6412694485129311</v>
      </c>
      <c r="F5139" s="104">
        <f t="shared" ca="1" si="640"/>
        <v>103.67587526749156</v>
      </c>
      <c r="G5139" s="104">
        <f t="shared" si="647"/>
        <v>5129</v>
      </c>
      <c r="H5139" s="104">
        <f t="shared" ca="1" si="641"/>
        <v>103.67587526749156</v>
      </c>
    </row>
    <row r="5140" spans="1:8">
      <c r="A5140" s="104">
        <f t="shared" si="646"/>
        <v>5130</v>
      </c>
      <c r="B5140" s="104">
        <f t="shared" ca="1" si="642"/>
        <v>-1.8125644949195574</v>
      </c>
      <c r="C5140" s="104">
        <f t="shared" ca="1" si="643"/>
        <v>-1.8025644949195574E-3</v>
      </c>
      <c r="D5140" s="104">
        <f t="shared" ca="1" si="644"/>
        <v>100.03429669802999</v>
      </c>
      <c r="E5140" s="104">
        <f t="shared" ca="1" si="645"/>
        <v>4.6394668840180113</v>
      </c>
      <c r="F5140" s="104">
        <f t="shared" ca="1" si="640"/>
        <v>103.48916114843207</v>
      </c>
      <c r="G5140" s="104">
        <f t="shared" si="647"/>
        <v>5130</v>
      </c>
      <c r="H5140" s="104">
        <f t="shared" ca="1" si="641"/>
        <v>103.48916114843207</v>
      </c>
    </row>
    <row r="5141" spans="1:8">
      <c r="A5141" s="104">
        <f t="shared" si="646"/>
        <v>5131</v>
      </c>
      <c r="B5141" s="104">
        <f t="shared" ca="1" si="642"/>
        <v>-1.8186549860944328</v>
      </c>
      <c r="C5141" s="104">
        <f t="shared" ca="1" si="643"/>
        <v>-1.8086549860944327E-3</v>
      </c>
      <c r="D5141" s="104">
        <f t="shared" ca="1" si="644"/>
        <v>100.0324880430439</v>
      </c>
      <c r="E5141" s="104">
        <f t="shared" ca="1" si="645"/>
        <v>4.637658229031917</v>
      </c>
      <c r="F5141" s="104">
        <f t="shared" ca="1" si="640"/>
        <v>103.30215412768312</v>
      </c>
      <c r="G5141" s="104">
        <f t="shared" si="647"/>
        <v>5131</v>
      </c>
      <c r="H5141" s="104">
        <f t="shared" ca="1" si="641"/>
        <v>103.30215412768312</v>
      </c>
    </row>
    <row r="5142" spans="1:8">
      <c r="A5142" s="104">
        <f t="shared" si="646"/>
        <v>5132</v>
      </c>
      <c r="B5142" s="104">
        <f t="shared" ca="1" si="642"/>
        <v>-0.33596593842397515</v>
      </c>
      <c r="C5142" s="104">
        <f t="shared" ca="1" si="643"/>
        <v>-3.2596593842397514E-4</v>
      </c>
      <c r="D5142" s="104">
        <f t="shared" ca="1" si="644"/>
        <v>100.03216207710547</v>
      </c>
      <c r="E5142" s="104">
        <f t="shared" ca="1" si="645"/>
        <v>4.6373322630934934</v>
      </c>
      <c r="F5142" s="104">
        <f t="shared" ca="1" si="640"/>
        <v>103.26848663159829</v>
      </c>
      <c r="G5142" s="104">
        <f t="shared" si="647"/>
        <v>5132</v>
      </c>
      <c r="H5142" s="104">
        <f t="shared" ca="1" si="641"/>
        <v>103.26848663159829</v>
      </c>
    </row>
    <row r="5143" spans="1:8">
      <c r="A5143" s="104">
        <f t="shared" si="646"/>
        <v>5133</v>
      </c>
      <c r="B5143" s="104">
        <f t="shared" ca="1" si="642"/>
        <v>-1.297165295055501</v>
      </c>
      <c r="C5143" s="104">
        <f t="shared" ca="1" si="643"/>
        <v>-1.2871652950555011E-3</v>
      </c>
      <c r="D5143" s="104">
        <f t="shared" ca="1" si="644"/>
        <v>100.03087491181041</v>
      </c>
      <c r="E5143" s="104">
        <f t="shared" ca="1" si="645"/>
        <v>4.636045097798438</v>
      </c>
      <c r="F5143" s="104">
        <f t="shared" ca="1" si="640"/>
        <v>103.13564853017067</v>
      </c>
      <c r="G5143" s="104">
        <f t="shared" si="647"/>
        <v>5133</v>
      </c>
      <c r="H5143" s="104">
        <f t="shared" ca="1" si="641"/>
        <v>103.13564853017067</v>
      </c>
    </row>
    <row r="5144" spans="1:8">
      <c r="A5144" s="104">
        <f t="shared" si="646"/>
        <v>5134</v>
      </c>
      <c r="B5144" s="104">
        <f t="shared" ca="1" si="642"/>
        <v>-0.62119348978745426</v>
      </c>
      <c r="C5144" s="104">
        <f t="shared" ca="1" si="643"/>
        <v>-6.1119348978745419E-4</v>
      </c>
      <c r="D5144" s="104">
        <f t="shared" ca="1" si="644"/>
        <v>100.03026371832063</v>
      </c>
      <c r="E5144" s="104">
        <f t="shared" ca="1" si="645"/>
        <v>4.6354339043086501</v>
      </c>
      <c r="F5144" s="104">
        <f t="shared" ca="1" si="640"/>
        <v>103.07263195284658</v>
      </c>
      <c r="G5144" s="104">
        <f t="shared" si="647"/>
        <v>5134</v>
      </c>
      <c r="H5144" s="104">
        <f t="shared" ca="1" si="641"/>
        <v>103.07263195284658</v>
      </c>
    </row>
    <row r="5145" spans="1:8">
      <c r="A5145" s="104">
        <f t="shared" si="646"/>
        <v>5135</v>
      </c>
      <c r="B5145" s="104">
        <f t="shared" ca="1" si="642"/>
        <v>-1.6545877631028074</v>
      </c>
      <c r="C5145" s="104">
        <f t="shared" ca="1" si="643"/>
        <v>-1.6445877631028074E-3</v>
      </c>
      <c r="D5145" s="104">
        <f t="shared" ca="1" si="644"/>
        <v>100.02861913055753</v>
      </c>
      <c r="E5145" s="104">
        <f t="shared" ca="1" si="645"/>
        <v>4.6337893165455473</v>
      </c>
      <c r="F5145" s="104">
        <f t="shared" ca="1" si="640"/>
        <v>102.90325927591681</v>
      </c>
      <c r="G5145" s="104">
        <f t="shared" si="647"/>
        <v>5135</v>
      </c>
      <c r="H5145" s="104">
        <f t="shared" ca="1" si="641"/>
        <v>102.90325927591681</v>
      </c>
    </row>
    <row r="5146" spans="1:8">
      <c r="A5146" s="104">
        <f t="shared" si="646"/>
        <v>5136</v>
      </c>
      <c r="B5146" s="104">
        <f t="shared" ca="1" si="642"/>
        <v>1.3025135216887223</v>
      </c>
      <c r="C5146" s="104">
        <f t="shared" ca="1" si="643"/>
        <v>1.3125135216887223E-3</v>
      </c>
      <c r="D5146" s="104">
        <f t="shared" ca="1" si="644"/>
        <v>100.02993164407921</v>
      </c>
      <c r="E5146" s="104">
        <f t="shared" ca="1" si="645"/>
        <v>4.635101830067236</v>
      </c>
      <c r="F5146" s="104">
        <f t="shared" ca="1" si="640"/>
        <v>103.03840986923099</v>
      </c>
      <c r="G5146" s="104">
        <f t="shared" si="647"/>
        <v>5136</v>
      </c>
      <c r="H5146" s="104">
        <f t="shared" ca="1" si="641"/>
        <v>103.03840986923099</v>
      </c>
    </row>
    <row r="5147" spans="1:8">
      <c r="A5147" s="104">
        <f t="shared" si="646"/>
        <v>5137</v>
      </c>
      <c r="B5147" s="104">
        <f t="shared" ca="1" si="642"/>
        <v>-0.6853391111769036</v>
      </c>
      <c r="C5147" s="104">
        <f t="shared" ca="1" si="643"/>
        <v>-6.7533911117690357E-4</v>
      </c>
      <c r="D5147" s="104">
        <f t="shared" ca="1" si="644"/>
        <v>100.02925630496803</v>
      </c>
      <c r="E5147" s="104">
        <f t="shared" ca="1" si="645"/>
        <v>4.6344264909560593</v>
      </c>
      <c r="F5147" s="104">
        <f t="shared" ca="1" si="640"/>
        <v>102.96884749283342</v>
      </c>
      <c r="G5147" s="104">
        <f t="shared" si="647"/>
        <v>5137</v>
      </c>
      <c r="H5147" s="104">
        <f t="shared" ca="1" si="641"/>
        <v>102.96884749283342</v>
      </c>
    </row>
    <row r="5148" spans="1:8">
      <c r="A5148" s="104">
        <f t="shared" si="646"/>
        <v>5138</v>
      </c>
      <c r="B5148" s="104">
        <f t="shared" ca="1" si="642"/>
        <v>-0.31607629687766703</v>
      </c>
      <c r="C5148" s="104">
        <f t="shared" ca="1" si="643"/>
        <v>-3.06076296877667E-4</v>
      </c>
      <c r="D5148" s="104">
        <f t="shared" ca="1" si="644"/>
        <v>100.02895022867115</v>
      </c>
      <c r="E5148" s="104">
        <f t="shared" ca="1" si="645"/>
        <v>4.6341204146591819</v>
      </c>
      <c r="F5148" s="104">
        <f t="shared" ca="1" si="640"/>
        <v>102.93733599200682</v>
      </c>
      <c r="G5148" s="104">
        <f t="shared" si="647"/>
        <v>5138</v>
      </c>
      <c r="H5148" s="104">
        <f t="shared" ca="1" si="641"/>
        <v>102.93733599200682</v>
      </c>
    </row>
    <row r="5149" spans="1:8">
      <c r="A5149" s="104">
        <f t="shared" si="646"/>
        <v>5139</v>
      </c>
      <c r="B5149" s="104">
        <f t="shared" ca="1" si="642"/>
        <v>-0.22091473242607029</v>
      </c>
      <c r="C5149" s="104">
        <f t="shared" ca="1" si="643"/>
        <v>-2.1091473242607029E-4</v>
      </c>
      <c r="D5149" s="104">
        <f t="shared" ca="1" si="644"/>
        <v>100.02873931393873</v>
      </c>
      <c r="E5149" s="104">
        <f t="shared" ca="1" si="645"/>
        <v>4.633909499926756</v>
      </c>
      <c r="F5149" s="104">
        <f t="shared" ca="1" si="640"/>
        <v>102.91562728075343</v>
      </c>
      <c r="G5149" s="104">
        <f t="shared" si="647"/>
        <v>5139</v>
      </c>
      <c r="H5149" s="104">
        <f t="shared" ca="1" si="641"/>
        <v>102.91562728075343</v>
      </c>
    </row>
    <row r="5150" spans="1:8">
      <c r="A5150" s="104">
        <f t="shared" si="646"/>
        <v>5140</v>
      </c>
      <c r="B5150" s="104">
        <f t="shared" ca="1" si="642"/>
        <v>-0.21057484130204968</v>
      </c>
      <c r="C5150" s="104">
        <f t="shared" ca="1" si="643"/>
        <v>-2.0057484130204969E-4</v>
      </c>
      <c r="D5150" s="104">
        <f t="shared" ca="1" si="644"/>
        <v>100.02853873909743</v>
      </c>
      <c r="E5150" s="104">
        <f t="shared" ca="1" si="645"/>
        <v>4.633708925085454</v>
      </c>
      <c r="F5150" s="104">
        <f t="shared" ca="1" si="640"/>
        <v>102.89498706516727</v>
      </c>
      <c r="G5150" s="104">
        <f t="shared" si="647"/>
        <v>5140</v>
      </c>
      <c r="H5150" s="104">
        <f t="shared" ca="1" si="641"/>
        <v>102.89498706516727</v>
      </c>
    </row>
    <row r="5151" spans="1:8">
      <c r="A5151" s="104">
        <f t="shared" si="646"/>
        <v>5141</v>
      </c>
      <c r="B5151" s="104">
        <f t="shared" ca="1" si="642"/>
        <v>-0.95440982294978038</v>
      </c>
      <c r="C5151" s="104">
        <f t="shared" ca="1" si="643"/>
        <v>-9.4440982294978037E-4</v>
      </c>
      <c r="D5151" s="104">
        <f t="shared" ca="1" si="644"/>
        <v>100.02759432927448</v>
      </c>
      <c r="E5151" s="104">
        <f t="shared" ca="1" si="645"/>
        <v>4.6327645152625045</v>
      </c>
      <c r="F5151" s="104">
        <f t="shared" ca="1" si="640"/>
        <v>102.79785790073836</v>
      </c>
      <c r="G5151" s="104">
        <f t="shared" si="647"/>
        <v>5141</v>
      </c>
      <c r="H5151" s="104">
        <f t="shared" ca="1" si="641"/>
        <v>102.79785790073836</v>
      </c>
    </row>
    <row r="5152" spans="1:8">
      <c r="A5152" s="104">
        <f t="shared" si="646"/>
        <v>5142</v>
      </c>
      <c r="B5152" s="104">
        <f t="shared" ca="1" si="642"/>
        <v>0.87218494484802944</v>
      </c>
      <c r="C5152" s="104">
        <f t="shared" ca="1" si="643"/>
        <v>8.8218494484802951E-4</v>
      </c>
      <c r="D5152" s="104">
        <f t="shared" ca="1" si="644"/>
        <v>100.02847651421932</v>
      </c>
      <c r="E5152" s="104">
        <f t="shared" ca="1" si="645"/>
        <v>4.6336467002073523</v>
      </c>
      <c r="F5152" s="104">
        <f t="shared" ca="1" si="640"/>
        <v>102.8885846363371</v>
      </c>
      <c r="G5152" s="104">
        <f t="shared" si="647"/>
        <v>5142</v>
      </c>
      <c r="H5152" s="104">
        <f t="shared" ca="1" si="641"/>
        <v>102.8885846363371</v>
      </c>
    </row>
    <row r="5153" spans="1:8">
      <c r="A5153" s="104">
        <f t="shared" si="646"/>
        <v>5143</v>
      </c>
      <c r="B5153" s="104">
        <f t="shared" ca="1" si="642"/>
        <v>-1.1609155980807562</v>
      </c>
      <c r="C5153" s="104">
        <f t="shared" ca="1" si="643"/>
        <v>-1.1509155980807561E-3</v>
      </c>
      <c r="D5153" s="104">
        <f t="shared" ca="1" si="644"/>
        <v>100.02732559862125</v>
      </c>
      <c r="E5153" s="104">
        <f t="shared" ca="1" si="645"/>
        <v>4.6324957846092714</v>
      </c>
      <c r="F5153" s="104">
        <f t="shared" ca="1" si="640"/>
        <v>102.77023667673474</v>
      </c>
      <c r="G5153" s="104">
        <f t="shared" si="647"/>
        <v>5143</v>
      </c>
      <c r="H5153" s="104">
        <f t="shared" ca="1" si="641"/>
        <v>102.77023667673474</v>
      </c>
    </row>
    <row r="5154" spans="1:8">
      <c r="A5154" s="104">
        <f t="shared" si="646"/>
        <v>5144</v>
      </c>
      <c r="B5154" s="104">
        <f t="shared" ca="1" si="642"/>
        <v>-0.60643788593877956</v>
      </c>
      <c r="C5154" s="104">
        <f t="shared" ca="1" si="643"/>
        <v>-5.9643788593877959E-4</v>
      </c>
      <c r="D5154" s="104">
        <f t="shared" ca="1" si="644"/>
        <v>100.02672916073531</v>
      </c>
      <c r="E5154" s="104">
        <f t="shared" ca="1" si="645"/>
        <v>4.6318993467233325</v>
      </c>
      <c r="F5154" s="104">
        <f t="shared" ca="1" si="640"/>
        <v>102.70895889004717</v>
      </c>
      <c r="G5154" s="104">
        <f t="shared" si="647"/>
        <v>5144</v>
      </c>
      <c r="H5154" s="104">
        <f t="shared" ca="1" si="641"/>
        <v>102.70895889004717</v>
      </c>
    </row>
    <row r="5155" spans="1:8">
      <c r="A5155" s="104">
        <f t="shared" si="646"/>
        <v>5145</v>
      </c>
      <c r="B5155" s="104">
        <f t="shared" ca="1" si="642"/>
        <v>1.2116799473518944</v>
      </c>
      <c r="C5155" s="104">
        <f t="shared" ca="1" si="643"/>
        <v>1.2216799473518945E-3</v>
      </c>
      <c r="D5155" s="104">
        <f t="shared" ca="1" si="644"/>
        <v>100.02795084068266</v>
      </c>
      <c r="E5155" s="104">
        <f t="shared" ca="1" si="645"/>
        <v>4.6331210266706844</v>
      </c>
      <c r="F5155" s="104">
        <f t="shared" ca="1" si="640"/>
        <v>102.83451304341645</v>
      </c>
      <c r="G5155" s="104">
        <f t="shared" si="647"/>
        <v>5145</v>
      </c>
      <c r="H5155" s="104">
        <f t="shared" ca="1" si="641"/>
        <v>102.83451304341645</v>
      </c>
    </row>
    <row r="5156" spans="1:8">
      <c r="A5156" s="104">
        <f t="shared" si="646"/>
        <v>5146</v>
      </c>
      <c r="B5156" s="104">
        <f t="shared" ca="1" si="642"/>
        <v>1.0571506085944682</v>
      </c>
      <c r="C5156" s="104">
        <f t="shared" ca="1" si="643"/>
        <v>1.0671506085944682E-3</v>
      </c>
      <c r="D5156" s="104">
        <f t="shared" ca="1" si="644"/>
        <v>100.02901799129125</v>
      </c>
      <c r="E5156" s="104">
        <f t="shared" ca="1" si="645"/>
        <v>4.6341881772792792</v>
      </c>
      <c r="F5156" s="104">
        <f t="shared" ca="1" si="640"/>
        <v>102.94431153193725</v>
      </c>
      <c r="G5156" s="104">
        <f t="shared" si="647"/>
        <v>5146</v>
      </c>
      <c r="H5156" s="104">
        <f t="shared" ca="1" si="641"/>
        <v>102.94431153193725</v>
      </c>
    </row>
    <row r="5157" spans="1:8">
      <c r="A5157" s="104">
        <f t="shared" si="646"/>
        <v>5147</v>
      </c>
      <c r="B5157" s="104">
        <f t="shared" ca="1" si="642"/>
        <v>0.17193625722910916</v>
      </c>
      <c r="C5157" s="104">
        <f t="shared" ca="1" si="643"/>
        <v>1.8193625722910916E-4</v>
      </c>
      <c r="D5157" s="104">
        <f t="shared" ca="1" si="644"/>
        <v>100.02919992754849</v>
      </c>
      <c r="E5157" s="104">
        <f t="shared" ca="1" si="645"/>
        <v>4.6343701135365087</v>
      </c>
      <c r="F5157" s="104">
        <f t="shared" ca="1" si="640"/>
        <v>102.96304253855338</v>
      </c>
      <c r="G5157" s="104">
        <f t="shared" si="647"/>
        <v>5147</v>
      </c>
      <c r="H5157" s="104">
        <f t="shared" ca="1" si="641"/>
        <v>102.96304253855338</v>
      </c>
    </row>
    <row r="5158" spans="1:8">
      <c r="A5158" s="104">
        <f t="shared" si="646"/>
        <v>5148</v>
      </c>
      <c r="B5158" s="104">
        <f t="shared" ca="1" si="642"/>
        <v>-2.391700787240354</v>
      </c>
      <c r="C5158" s="104">
        <f t="shared" ca="1" si="643"/>
        <v>-2.3817007872403541E-3</v>
      </c>
      <c r="D5158" s="104">
        <f t="shared" ca="1" si="644"/>
        <v>100.02681822676125</v>
      </c>
      <c r="E5158" s="104">
        <f t="shared" ca="1" si="645"/>
        <v>4.6319884127492683</v>
      </c>
      <c r="F5158" s="104">
        <f t="shared" ca="1" si="640"/>
        <v>102.71810717623822</v>
      </c>
      <c r="G5158" s="104">
        <f t="shared" si="647"/>
        <v>5148</v>
      </c>
      <c r="H5158" s="104">
        <f t="shared" ca="1" si="641"/>
        <v>102.71810717623822</v>
      </c>
    </row>
    <row r="5159" spans="1:8">
      <c r="A5159" s="104">
        <f t="shared" si="646"/>
        <v>5149</v>
      </c>
      <c r="B5159" s="104">
        <f t="shared" ca="1" si="642"/>
        <v>-0.51469654924930097</v>
      </c>
      <c r="C5159" s="104">
        <f t="shared" ca="1" si="643"/>
        <v>-5.04696549249301E-4</v>
      </c>
      <c r="D5159" s="104">
        <f t="shared" ca="1" si="644"/>
        <v>100.02631353021201</v>
      </c>
      <c r="E5159" s="104">
        <f t="shared" ca="1" si="645"/>
        <v>4.6314837162000186</v>
      </c>
      <c r="F5159" s="104">
        <f t="shared" ca="1" si="640"/>
        <v>102.66627878190693</v>
      </c>
      <c r="G5159" s="104">
        <f t="shared" si="647"/>
        <v>5149</v>
      </c>
      <c r="H5159" s="104">
        <f t="shared" ca="1" si="641"/>
        <v>102.66627878190693</v>
      </c>
    </row>
    <row r="5160" spans="1:8">
      <c r="A5160" s="104">
        <f t="shared" si="646"/>
        <v>5150</v>
      </c>
      <c r="B5160" s="104">
        <f t="shared" ca="1" si="642"/>
        <v>-1.9068690962613024</v>
      </c>
      <c r="C5160" s="104">
        <f t="shared" ca="1" si="643"/>
        <v>-1.8968690962613023E-3</v>
      </c>
      <c r="D5160" s="104">
        <f t="shared" ca="1" si="644"/>
        <v>100.02441666111575</v>
      </c>
      <c r="E5160" s="104">
        <f t="shared" ca="1" si="645"/>
        <v>4.6295868471037576</v>
      </c>
      <c r="F5160" s="104">
        <f t="shared" ca="1" si="640"/>
        <v>102.47171887613109</v>
      </c>
      <c r="G5160" s="104">
        <f t="shared" si="647"/>
        <v>5150</v>
      </c>
      <c r="H5160" s="104">
        <f t="shared" ca="1" si="641"/>
        <v>102.47171887613109</v>
      </c>
    </row>
    <row r="5161" spans="1:8">
      <c r="A5161" s="104">
        <f t="shared" si="646"/>
        <v>5151</v>
      </c>
      <c r="B5161" s="104">
        <f t="shared" ca="1" si="642"/>
        <v>0.31296543342838012</v>
      </c>
      <c r="C5161" s="104">
        <f t="shared" ca="1" si="643"/>
        <v>3.2296543342838014E-4</v>
      </c>
      <c r="D5161" s="104">
        <f t="shared" ca="1" si="644"/>
        <v>100.02473962654918</v>
      </c>
      <c r="E5161" s="104">
        <f t="shared" ca="1" si="645"/>
        <v>4.6299098125371856</v>
      </c>
      <c r="F5161" s="104">
        <f t="shared" ca="1" si="640"/>
        <v>102.50481904404936</v>
      </c>
      <c r="G5161" s="104">
        <f t="shared" si="647"/>
        <v>5151</v>
      </c>
      <c r="H5161" s="104">
        <f t="shared" ca="1" si="641"/>
        <v>102.50481904404936</v>
      </c>
    </row>
    <row r="5162" spans="1:8">
      <c r="A5162" s="104">
        <f t="shared" si="646"/>
        <v>5152</v>
      </c>
      <c r="B5162" s="104">
        <f t="shared" ca="1" si="642"/>
        <v>-0.32916515634888177</v>
      </c>
      <c r="C5162" s="104">
        <f t="shared" ca="1" si="643"/>
        <v>-3.1916515634888176E-4</v>
      </c>
      <c r="D5162" s="104">
        <f t="shared" ca="1" si="644"/>
        <v>100.02442046139282</v>
      </c>
      <c r="E5162" s="104">
        <f t="shared" ca="1" si="645"/>
        <v>4.6295906473808364</v>
      </c>
      <c r="F5162" s="104">
        <f t="shared" ca="1" si="640"/>
        <v>102.47210829779551</v>
      </c>
      <c r="G5162" s="104">
        <f t="shared" si="647"/>
        <v>5152</v>
      </c>
      <c r="H5162" s="104">
        <f t="shared" ca="1" si="641"/>
        <v>102.47210829779551</v>
      </c>
    </row>
    <row r="5163" spans="1:8">
      <c r="A5163" s="104">
        <f t="shared" si="646"/>
        <v>5153</v>
      </c>
      <c r="B5163" s="104">
        <f t="shared" ca="1" si="642"/>
        <v>1.9233605068841837</v>
      </c>
      <c r="C5163" s="104">
        <f t="shared" ca="1" si="643"/>
        <v>1.9333605068841838E-3</v>
      </c>
      <c r="D5163" s="104">
        <f t="shared" ca="1" si="644"/>
        <v>100.0263538218997</v>
      </c>
      <c r="E5163" s="104">
        <f t="shared" ca="1" si="645"/>
        <v>4.6315240078877205</v>
      </c>
      <c r="F5163" s="104">
        <f t="shared" ca="1" si="640"/>
        <v>102.67041546288549</v>
      </c>
      <c r="G5163" s="104">
        <f t="shared" si="647"/>
        <v>5153</v>
      </c>
      <c r="H5163" s="104">
        <f t="shared" ca="1" si="641"/>
        <v>102.67041546288549</v>
      </c>
    </row>
    <row r="5164" spans="1:8">
      <c r="A5164" s="104">
        <f t="shared" si="646"/>
        <v>5154</v>
      </c>
      <c r="B5164" s="104">
        <f t="shared" ca="1" si="642"/>
        <v>-1.375972908120624</v>
      </c>
      <c r="C5164" s="104">
        <f t="shared" ca="1" si="643"/>
        <v>-1.3659729081206241E-3</v>
      </c>
      <c r="D5164" s="104">
        <f t="shared" ca="1" si="644"/>
        <v>100.02498784899159</v>
      </c>
      <c r="E5164" s="104">
        <f t="shared" ca="1" si="645"/>
        <v>4.6301580349795994</v>
      </c>
      <c r="F5164" s="104">
        <f t="shared" ca="1" si="640"/>
        <v>102.53026619873845</v>
      </c>
      <c r="G5164" s="104">
        <f t="shared" si="647"/>
        <v>5154</v>
      </c>
      <c r="H5164" s="104">
        <f t="shared" ca="1" si="641"/>
        <v>102.53026619873845</v>
      </c>
    </row>
    <row r="5165" spans="1:8">
      <c r="A5165" s="104">
        <f t="shared" si="646"/>
        <v>5155</v>
      </c>
      <c r="B5165" s="104">
        <f t="shared" ca="1" si="642"/>
        <v>-1.3199029440364116</v>
      </c>
      <c r="C5165" s="104">
        <f t="shared" ca="1" si="643"/>
        <v>-1.3099029440364117E-3</v>
      </c>
      <c r="D5165" s="104">
        <f t="shared" ca="1" si="644"/>
        <v>100.02367794604756</v>
      </c>
      <c r="E5165" s="104">
        <f t="shared" ca="1" si="645"/>
        <v>4.6288481320355634</v>
      </c>
      <c r="F5165" s="104">
        <f t="shared" ca="1" si="640"/>
        <v>102.39604942585616</v>
      </c>
      <c r="G5165" s="104">
        <f t="shared" si="647"/>
        <v>5155</v>
      </c>
      <c r="H5165" s="104">
        <f t="shared" ca="1" si="641"/>
        <v>102.39604942585616</v>
      </c>
    </row>
    <row r="5166" spans="1:8">
      <c r="A5166" s="104">
        <f t="shared" si="646"/>
        <v>5156</v>
      </c>
      <c r="B5166" s="104">
        <f t="shared" ca="1" si="642"/>
        <v>0.30022156737028083</v>
      </c>
      <c r="C5166" s="104">
        <f t="shared" ca="1" si="643"/>
        <v>3.1022156737028087E-4</v>
      </c>
      <c r="D5166" s="104">
        <f t="shared" ca="1" si="644"/>
        <v>100.02398816761493</v>
      </c>
      <c r="E5166" s="104">
        <f t="shared" ca="1" si="645"/>
        <v>4.6291583536029339</v>
      </c>
      <c r="F5166" s="104">
        <f t="shared" ca="1" si="640"/>
        <v>102.427819816477</v>
      </c>
      <c r="G5166" s="104">
        <f t="shared" si="647"/>
        <v>5156</v>
      </c>
      <c r="H5166" s="104">
        <f t="shared" ca="1" si="641"/>
        <v>102.427819816477</v>
      </c>
    </row>
    <row r="5167" spans="1:8">
      <c r="A5167" s="104">
        <f t="shared" si="646"/>
        <v>5157</v>
      </c>
      <c r="B5167" s="104">
        <f t="shared" ca="1" si="642"/>
        <v>1.0643722759158276</v>
      </c>
      <c r="C5167" s="104">
        <f t="shared" ca="1" si="643"/>
        <v>1.0743722759158276E-3</v>
      </c>
      <c r="D5167" s="104">
        <f t="shared" ca="1" si="644"/>
        <v>100.02506253989084</v>
      </c>
      <c r="E5167" s="104">
        <f t="shared" ca="1" si="645"/>
        <v>4.6302327258788498</v>
      </c>
      <c r="F5167" s="104">
        <f t="shared" ca="1" si="640"/>
        <v>102.53792456252269</v>
      </c>
      <c r="G5167" s="104">
        <f t="shared" si="647"/>
        <v>5157</v>
      </c>
      <c r="H5167" s="104">
        <f t="shared" ca="1" si="641"/>
        <v>102.53792456252269</v>
      </c>
    </row>
    <row r="5168" spans="1:8">
      <c r="A5168" s="104">
        <f t="shared" si="646"/>
        <v>5158</v>
      </c>
      <c r="B5168" s="104">
        <f t="shared" ca="1" si="642"/>
        <v>1.4391668072572208</v>
      </c>
      <c r="C5168" s="104">
        <f t="shared" ca="1" si="643"/>
        <v>1.4491668072572209E-3</v>
      </c>
      <c r="D5168" s="104">
        <f t="shared" ca="1" si="644"/>
        <v>100.0265117066981</v>
      </c>
      <c r="E5168" s="104">
        <f t="shared" ca="1" si="645"/>
        <v>4.6316818926861067</v>
      </c>
      <c r="F5168" s="104">
        <f t="shared" ca="1" si="640"/>
        <v>102.68662684046245</v>
      </c>
      <c r="G5168" s="104">
        <f t="shared" si="647"/>
        <v>5158</v>
      </c>
      <c r="H5168" s="104">
        <f t="shared" ca="1" si="641"/>
        <v>102.68662684046245</v>
      </c>
    </row>
    <row r="5169" spans="1:8">
      <c r="A5169" s="104">
        <f t="shared" si="646"/>
        <v>5159</v>
      </c>
      <c r="B5169" s="104">
        <f t="shared" ca="1" si="642"/>
        <v>0.91213294323455352</v>
      </c>
      <c r="C5169" s="104">
        <f t="shared" ca="1" si="643"/>
        <v>9.221329432345536E-4</v>
      </c>
      <c r="D5169" s="104">
        <f t="shared" ca="1" si="644"/>
        <v>100.02743383964133</v>
      </c>
      <c r="E5169" s="104">
        <f t="shared" ca="1" si="645"/>
        <v>4.632604025629341</v>
      </c>
      <c r="F5169" s="104">
        <f t="shared" ca="1" si="640"/>
        <v>102.78136123404128</v>
      </c>
      <c r="G5169" s="104">
        <f t="shared" si="647"/>
        <v>5159</v>
      </c>
      <c r="H5169" s="104">
        <f t="shared" ca="1" si="641"/>
        <v>102.78136123404128</v>
      </c>
    </row>
    <row r="5170" spans="1:8">
      <c r="A5170" s="104">
        <f t="shared" si="646"/>
        <v>5160</v>
      </c>
      <c r="B5170" s="104">
        <f t="shared" ca="1" si="642"/>
        <v>1.2578219831868838</v>
      </c>
      <c r="C5170" s="104">
        <f t="shared" ca="1" si="643"/>
        <v>1.2678219831868838E-3</v>
      </c>
      <c r="D5170" s="104">
        <f t="shared" ca="1" si="644"/>
        <v>100.02870166162452</v>
      </c>
      <c r="E5170" s="104">
        <f t="shared" ca="1" si="645"/>
        <v>4.6338718476125278</v>
      </c>
      <c r="F5170" s="104">
        <f t="shared" ca="1" si="640"/>
        <v>102.91175234216672</v>
      </c>
      <c r="G5170" s="104">
        <f t="shared" si="647"/>
        <v>5160</v>
      </c>
      <c r="H5170" s="104">
        <f t="shared" ca="1" si="641"/>
        <v>102.91175234216672</v>
      </c>
    </row>
    <row r="5171" spans="1:8">
      <c r="A5171" s="104">
        <f t="shared" si="646"/>
        <v>5161</v>
      </c>
      <c r="B5171" s="104">
        <f t="shared" ca="1" si="642"/>
        <v>0.56650500074249366</v>
      </c>
      <c r="C5171" s="104">
        <f t="shared" ca="1" si="643"/>
        <v>5.7650500074249368E-4</v>
      </c>
      <c r="D5171" s="104">
        <f t="shared" ca="1" si="644"/>
        <v>100.02927816662526</v>
      </c>
      <c r="E5171" s="104">
        <f t="shared" ca="1" si="645"/>
        <v>4.63444835261327</v>
      </c>
      <c r="F5171" s="104">
        <f t="shared" ca="1" si="640"/>
        <v>102.97109858708693</v>
      </c>
      <c r="G5171" s="104">
        <f t="shared" si="647"/>
        <v>5161</v>
      </c>
      <c r="H5171" s="104">
        <f t="shared" ca="1" si="641"/>
        <v>102.97109858708693</v>
      </c>
    </row>
    <row r="5172" spans="1:8">
      <c r="A5172" s="104">
        <f t="shared" si="646"/>
        <v>5162</v>
      </c>
      <c r="B5172" s="104">
        <f t="shared" ca="1" si="642"/>
        <v>0.11051654352741783</v>
      </c>
      <c r="C5172" s="104">
        <f t="shared" ca="1" si="643"/>
        <v>1.2051654352741783E-4</v>
      </c>
      <c r="D5172" s="104">
        <f t="shared" ca="1" si="644"/>
        <v>100.02939868316879</v>
      </c>
      <c r="E5172" s="104">
        <f t="shared" ca="1" si="645"/>
        <v>4.6345688691567979</v>
      </c>
      <c r="F5172" s="104">
        <f t="shared" ca="1" si="640"/>
        <v>102.98350905579028</v>
      </c>
      <c r="G5172" s="104">
        <f t="shared" si="647"/>
        <v>5162</v>
      </c>
      <c r="H5172" s="104">
        <f t="shared" ca="1" si="641"/>
        <v>102.98350905579028</v>
      </c>
    </row>
    <row r="5173" spans="1:8">
      <c r="A5173" s="104">
        <f t="shared" si="646"/>
        <v>5163</v>
      </c>
      <c r="B5173" s="104">
        <f t="shared" ca="1" si="642"/>
        <v>-0.25109931899449611</v>
      </c>
      <c r="C5173" s="104">
        <f t="shared" ca="1" si="643"/>
        <v>-2.4109931899449615E-4</v>
      </c>
      <c r="D5173" s="104">
        <f t="shared" ca="1" si="644"/>
        <v>100.02915758384979</v>
      </c>
      <c r="E5173" s="104">
        <f t="shared" ca="1" si="645"/>
        <v>4.6343277698378031</v>
      </c>
      <c r="F5173" s="104">
        <f t="shared" ca="1" si="640"/>
        <v>102.9586827948068</v>
      </c>
      <c r="G5173" s="104">
        <f t="shared" si="647"/>
        <v>5163</v>
      </c>
      <c r="H5173" s="104">
        <f t="shared" ca="1" si="641"/>
        <v>102.9586827948068</v>
      </c>
    </row>
    <row r="5174" spans="1:8">
      <c r="A5174" s="104">
        <f t="shared" si="646"/>
        <v>5164</v>
      </c>
      <c r="B5174" s="104">
        <f t="shared" ca="1" si="642"/>
        <v>0.86324130456249959</v>
      </c>
      <c r="C5174" s="104">
        <f t="shared" ca="1" si="643"/>
        <v>8.7324130456249965E-4</v>
      </c>
      <c r="D5174" s="104">
        <f t="shared" ca="1" si="644"/>
        <v>100.03003082515436</v>
      </c>
      <c r="E5174" s="104">
        <f t="shared" ca="1" si="645"/>
        <v>4.6352010111423656</v>
      </c>
      <c r="F5174" s="104">
        <f t="shared" ca="1" si="640"/>
        <v>103.04862983630674</v>
      </c>
      <c r="G5174" s="104">
        <f t="shared" si="647"/>
        <v>5164</v>
      </c>
      <c r="H5174" s="104">
        <f t="shared" ca="1" si="641"/>
        <v>103.04862983630674</v>
      </c>
    </row>
    <row r="5175" spans="1:8">
      <c r="A5175" s="104">
        <f t="shared" si="646"/>
        <v>5165</v>
      </c>
      <c r="B5175" s="104">
        <f t="shared" ca="1" si="642"/>
        <v>2.5971253620184269</v>
      </c>
      <c r="C5175" s="104">
        <f t="shared" ca="1" si="643"/>
        <v>2.607125362018427E-3</v>
      </c>
      <c r="D5175" s="104">
        <f t="shared" ca="1" si="644"/>
        <v>100.03263795051637</v>
      </c>
      <c r="E5175" s="104">
        <f t="shared" ca="1" si="645"/>
        <v>4.6378081365043844</v>
      </c>
      <c r="F5175" s="104">
        <f t="shared" ca="1" si="640"/>
        <v>103.31764105328277</v>
      </c>
      <c r="G5175" s="104">
        <f t="shared" si="647"/>
        <v>5165</v>
      </c>
      <c r="H5175" s="104">
        <f t="shared" ca="1" si="641"/>
        <v>103.31764105328277</v>
      </c>
    </row>
    <row r="5176" spans="1:8">
      <c r="A5176" s="104">
        <f t="shared" si="646"/>
        <v>5166</v>
      </c>
      <c r="B5176" s="104">
        <f t="shared" ca="1" si="642"/>
        <v>9.1452847309523799E-2</v>
      </c>
      <c r="C5176" s="104">
        <f t="shared" ca="1" si="643"/>
        <v>1.014528473095238E-4</v>
      </c>
      <c r="D5176" s="104">
        <f t="shared" ca="1" si="644"/>
        <v>100.03273940336368</v>
      </c>
      <c r="E5176" s="104">
        <f t="shared" ca="1" si="645"/>
        <v>4.6379095893516942</v>
      </c>
      <c r="F5176" s="104">
        <f t="shared" ca="1" si="640"/>
        <v>103.32812345387066</v>
      </c>
      <c r="G5176" s="104">
        <f t="shared" si="647"/>
        <v>5166</v>
      </c>
      <c r="H5176" s="104">
        <f t="shared" ca="1" si="641"/>
        <v>103.32812345387066</v>
      </c>
    </row>
    <row r="5177" spans="1:8">
      <c r="A5177" s="104">
        <f t="shared" si="646"/>
        <v>5167</v>
      </c>
      <c r="B5177" s="104">
        <f t="shared" ca="1" si="642"/>
        <v>1.6198737548183018</v>
      </c>
      <c r="C5177" s="104">
        <f t="shared" ca="1" si="643"/>
        <v>1.6298737548183018E-3</v>
      </c>
      <c r="D5177" s="104">
        <f t="shared" ca="1" si="644"/>
        <v>100.0343692771185</v>
      </c>
      <c r="E5177" s="104">
        <f t="shared" ca="1" si="645"/>
        <v>4.6395394631065123</v>
      </c>
      <c r="F5177" s="104">
        <f t="shared" ca="1" si="640"/>
        <v>103.49667257000073</v>
      </c>
      <c r="G5177" s="104">
        <f t="shared" si="647"/>
        <v>5167</v>
      </c>
      <c r="H5177" s="104">
        <f t="shared" ca="1" si="641"/>
        <v>103.49667257000073</v>
      </c>
    </row>
    <row r="5178" spans="1:8">
      <c r="A5178" s="104">
        <f t="shared" si="646"/>
        <v>5168</v>
      </c>
      <c r="B5178" s="104">
        <f t="shared" ca="1" si="642"/>
        <v>1.6422709295524993</v>
      </c>
      <c r="C5178" s="104">
        <f t="shared" ca="1" si="643"/>
        <v>1.6522709295524994E-3</v>
      </c>
      <c r="D5178" s="104">
        <f t="shared" ca="1" si="644"/>
        <v>100.03602154804805</v>
      </c>
      <c r="E5178" s="104">
        <f t="shared" ca="1" si="645"/>
        <v>4.6411917340360649</v>
      </c>
      <c r="F5178" s="104">
        <f t="shared" ca="1" si="640"/>
        <v>103.66781846415068</v>
      </c>
      <c r="G5178" s="104">
        <f t="shared" si="647"/>
        <v>5168</v>
      </c>
      <c r="H5178" s="104">
        <f t="shared" ca="1" si="641"/>
        <v>103.66781846415068</v>
      </c>
    </row>
    <row r="5179" spans="1:8">
      <c r="A5179" s="104">
        <f t="shared" si="646"/>
        <v>5169</v>
      </c>
      <c r="B5179" s="104">
        <f t="shared" ca="1" si="642"/>
        <v>-0.76735022864522673</v>
      </c>
      <c r="C5179" s="104">
        <f t="shared" ca="1" si="643"/>
        <v>-7.5735022864522673E-4</v>
      </c>
      <c r="D5179" s="104">
        <f t="shared" ca="1" si="644"/>
        <v>100.03526419781942</v>
      </c>
      <c r="E5179" s="104">
        <f t="shared" ca="1" si="645"/>
        <v>4.6404343838074196</v>
      </c>
      <c r="F5179" s="104">
        <f t="shared" ca="1" si="640"/>
        <v>103.5893353414905</v>
      </c>
      <c r="G5179" s="104">
        <f t="shared" si="647"/>
        <v>5169</v>
      </c>
      <c r="H5179" s="104">
        <f t="shared" ca="1" si="641"/>
        <v>103.5893353414905</v>
      </c>
    </row>
    <row r="5180" spans="1:8">
      <c r="A5180" s="104">
        <f t="shared" si="646"/>
        <v>5170</v>
      </c>
      <c r="B5180" s="104">
        <f t="shared" ca="1" si="642"/>
        <v>1.5822776175188165</v>
      </c>
      <c r="C5180" s="104">
        <f t="shared" ca="1" si="643"/>
        <v>1.5922776175188165E-3</v>
      </c>
      <c r="D5180" s="104">
        <f t="shared" ca="1" si="644"/>
        <v>100.03685647543693</v>
      </c>
      <c r="E5180" s="104">
        <f t="shared" ca="1" si="645"/>
        <v>4.6420266614249384</v>
      </c>
      <c r="F5180" s="104">
        <f t="shared" ca="1" si="640"/>
        <v>103.7544097088018</v>
      </c>
      <c r="G5180" s="104">
        <f t="shared" si="647"/>
        <v>5170</v>
      </c>
      <c r="H5180" s="104">
        <f t="shared" ca="1" si="641"/>
        <v>103.7544097088018</v>
      </c>
    </row>
    <row r="5181" spans="1:8">
      <c r="A5181" s="104">
        <f t="shared" si="646"/>
        <v>5171</v>
      </c>
      <c r="B5181" s="104">
        <f t="shared" ca="1" si="642"/>
        <v>1.9486799118033216</v>
      </c>
      <c r="C5181" s="104">
        <f t="shared" ca="1" si="643"/>
        <v>1.9586799118033217E-3</v>
      </c>
      <c r="D5181" s="104">
        <f t="shared" ca="1" si="644"/>
        <v>100.03881515534874</v>
      </c>
      <c r="E5181" s="104">
        <f t="shared" ca="1" si="645"/>
        <v>4.6439853413367418</v>
      </c>
      <c r="F5181" s="104">
        <f t="shared" ca="1" si="640"/>
        <v>103.9578305399732</v>
      </c>
      <c r="G5181" s="104">
        <f t="shared" si="647"/>
        <v>5171</v>
      </c>
      <c r="H5181" s="104">
        <f t="shared" ca="1" si="641"/>
        <v>103.9578305399732</v>
      </c>
    </row>
    <row r="5182" spans="1:8">
      <c r="A5182" s="104">
        <f t="shared" si="646"/>
        <v>5172</v>
      </c>
      <c r="B5182" s="104">
        <f t="shared" ca="1" si="642"/>
        <v>0.80513858709494412</v>
      </c>
      <c r="C5182" s="104">
        <f t="shared" ca="1" si="643"/>
        <v>8.1513858709494414E-4</v>
      </c>
      <c r="D5182" s="104">
        <f t="shared" ca="1" si="644"/>
        <v>100.03963029393584</v>
      </c>
      <c r="E5182" s="104">
        <f t="shared" ca="1" si="645"/>
        <v>4.6448004799238367</v>
      </c>
      <c r="F5182" s="104">
        <f t="shared" ca="1" si="640"/>
        <v>104.04260512590106</v>
      </c>
      <c r="G5182" s="104">
        <f t="shared" si="647"/>
        <v>5172</v>
      </c>
      <c r="H5182" s="104">
        <f t="shared" ca="1" si="641"/>
        <v>104.04260512590106</v>
      </c>
    </row>
    <row r="5183" spans="1:8">
      <c r="A5183" s="104">
        <f t="shared" si="646"/>
        <v>5173</v>
      </c>
      <c r="B5183" s="104">
        <f t="shared" ca="1" si="642"/>
        <v>0.5892315072418961</v>
      </c>
      <c r="C5183" s="104">
        <f t="shared" ca="1" si="643"/>
        <v>5.9923150724189615E-4</v>
      </c>
      <c r="D5183" s="104">
        <f t="shared" ca="1" si="644"/>
        <v>100.04022952544308</v>
      </c>
      <c r="E5183" s="104">
        <f t="shared" ca="1" si="645"/>
        <v>4.6453997114310788</v>
      </c>
      <c r="F5183" s="104">
        <f t="shared" ca="1" si="640"/>
        <v>104.10496941644581</v>
      </c>
      <c r="G5183" s="104">
        <f t="shared" si="647"/>
        <v>5173</v>
      </c>
      <c r="H5183" s="104">
        <f t="shared" ca="1" si="641"/>
        <v>104.10496941644581</v>
      </c>
    </row>
    <row r="5184" spans="1:8">
      <c r="A5184" s="104">
        <f t="shared" si="646"/>
        <v>5174</v>
      </c>
      <c r="B5184" s="104">
        <f t="shared" ca="1" si="642"/>
        <v>-1.0267833653041625</v>
      </c>
      <c r="C5184" s="104">
        <f t="shared" ca="1" si="643"/>
        <v>-1.0167833653041624E-3</v>
      </c>
      <c r="D5184" s="104">
        <f t="shared" ca="1" si="644"/>
        <v>100.03921274207778</v>
      </c>
      <c r="E5184" s="104">
        <f t="shared" ca="1" si="645"/>
        <v>4.6443829280657747</v>
      </c>
      <c r="F5184" s="104">
        <f t="shared" ca="1" si="640"/>
        <v>103.99917101144177</v>
      </c>
      <c r="G5184" s="104">
        <f t="shared" si="647"/>
        <v>5174</v>
      </c>
      <c r="H5184" s="104">
        <f t="shared" ca="1" si="641"/>
        <v>103.99917101144177</v>
      </c>
    </row>
    <row r="5185" spans="1:8">
      <c r="A5185" s="104">
        <f t="shared" si="646"/>
        <v>5175</v>
      </c>
      <c r="B5185" s="104">
        <f t="shared" ca="1" si="642"/>
        <v>-0.34363235943936632</v>
      </c>
      <c r="C5185" s="104">
        <f t="shared" ca="1" si="643"/>
        <v>-3.3363235943936628E-4</v>
      </c>
      <c r="D5185" s="104">
        <f t="shared" ca="1" si="644"/>
        <v>100.03887910971834</v>
      </c>
      <c r="E5185" s="104">
        <f t="shared" ca="1" si="645"/>
        <v>4.6440492957063357</v>
      </c>
      <c r="F5185" s="104">
        <f t="shared" ca="1" si="640"/>
        <v>103.96447931009642</v>
      </c>
      <c r="G5185" s="104">
        <f t="shared" si="647"/>
        <v>5175</v>
      </c>
      <c r="H5185" s="104">
        <f t="shared" ca="1" si="641"/>
        <v>103.96447931009642</v>
      </c>
    </row>
    <row r="5186" spans="1:8">
      <c r="A5186" s="104">
        <f t="shared" si="646"/>
        <v>5176</v>
      </c>
      <c r="B5186" s="104">
        <f t="shared" ca="1" si="642"/>
        <v>0.11815990277161997</v>
      </c>
      <c r="C5186" s="104">
        <f t="shared" ca="1" si="643"/>
        <v>1.2815990277161997E-4</v>
      </c>
      <c r="D5186" s="104">
        <f t="shared" ca="1" si="644"/>
        <v>100.03900726962111</v>
      </c>
      <c r="E5186" s="104">
        <f t="shared" ca="1" si="645"/>
        <v>4.6441774556091078</v>
      </c>
      <c r="F5186" s="104">
        <f t="shared" ca="1" si="640"/>
        <v>103.97780424149927</v>
      </c>
      <c r="G5186" s="104">
        <f t="shared" si="647"/>
        <v>5176</v>
      </c>
      <c r="H5186" s="104">
        <f t="shared" ca="1" si="641"/>
        <v>103.97780424149927</v>
      </c>
    </row>
    <row r="5187" spans="1:8">
      <c r="A5187" s="104">
        <f t="shared" si="646"/>
        <v>5177</v>
      </c>
      <c r="B5187" s="104">
        <f t="shared" ca="1" si="642"/>
        <v>0.55828775095028704</v>
      </c>
      <c r="C5187" s="104">
        <f t="shared" ca="1" si="643"/>
        <v>5.6828775095028709E-4</v>
      </c>
      <c r="D5187" s="104">
        <f t="shared" ca="1" si="644"/>
        <v>100.03957555737206</v>
      </c>
      <c r="E5187" s="104">
        <f t="shared" ca="1" si="645"/>
        <v>4.6447457433600583</v>
      </c>
      <c r="F5187" s="104">
        <f t="shared" ca="1" si="640"/>
        <v>104.03691034706765</v>
      </c>
      <c r="G5187" s="104">
        <f t="shared" si="647"/>
        <v>5177</v>
      </c>
      <c r="H5187" s="104">
        <f t="shared" ca="1" si="641"/>
        <v>104.03691034706765</v>
      </c>
    </row>
    <row r="5188" spans="1:8">
      <c r="A5188" s="104">
        <f t="shared" si="646"/>
        <v>5178</v>
      </c>
      <c r="B5188" s="104">
        <f t="shared" ca="1" si="642"/>
        <v>-1.1298269248912196</v>
      </c>
      <c r="C5188" s="104">
        <f t="shared" ca="1" si="643"/>
        <v>-1.1198269248912196E-3</v>
      </c>
      <c r="D5188" s="104">
        <f t="shared" ca="1" si="644"/>
        <v>100.03845573044717</v>
      </c>
      <c r="E5188" s="104">
        <f t="shared" ca="1" si="645"/>
        <v>4.643625916435167</v>
      </c>
      <c r="F5188" s="104">
        <f t="shared" ca="1" si="640"/>
        <v>103.92047222112066</v>
      </c>
      <c r="G5188" s="104">
        <f t="shared" si="647"/>
        <v>5178</v>
      </c>
      <c r="H5188" s="104">
        <f t="shared" ca="1" si="641"/>
        <v>103.92047222112066</v>
      </c>
    </row>
    <row r="5189" spans="1:8">
      <c r="A5189" s="104">
        <f t="shared" si="646"/>
        <v>5179</v>
      </c>
      <c r="B5189" s="104">
        <f t="shared" ca="1" si="642"/>
        <v>-0.75174437272449701</v>
      </c>
      <c r="C5189" s="104">
        <f t="shared" ca="1" si="643"/>
        <v>-7.4174437272449701E-4</v>
      </c>
      <c r="D5189" s="104">
        <f t="shared" ca="1" si="644"/>
        <v>100.03771398607445</v>
      </c>
      <c r="E5189" s="104">
        <f t="shared" ca="1" si="645"/>
        <v>4.6428841720624421</v>
      </c>
      <c r="F5189" s="104">
        <f t="shared" ca="1" si="640"/>
        <v>103.84341837630045</v>
      </c>
      <c r="G5189" s="104">
        <f t="shared" si="647"/>
        <v>5179</v>
      </c>
      <c r="H5189" s="104">
        <f t="shared" ca="1" si="641"/>
        <v>103.84341837630045</v>
      </c>
    </row>
    <row r="5190" spans="1:8">
      <c r="A5190" s="104">
        <f t="shared" si="646"/>
        <v>5180</v>
      </c>
      <c r="B5190" s="104">
        <f t="shared" ca="1" si="642"/>
        <v>0.69017802176547161</v>
      </c>
      <c r="C5190" s="104">
        <f t="shared" ca="1" si="643"/>
        <v>7.0017802176547167E-4</v>
      </c>
      <c r="D5190" s="104">
        <f t="shared" ca="1" si="644"/>
        <v>100.03841416409621</v>
      </c>
      <c r="E5190" s="104">
        <f t="shared" ca="1" si="645"/>
        <v>4.6435843500842076</v>
      </c>
      <c r="F5190" s="104">
        <f t="shared" ca="1" si="640"/>
        <v>103.91615271607409</v>
      </c>
      <c r="G5190" s="104">
        <f t="shared" si="647"/>
        <v>5180</v>
      </c>
      <c r="H5190" s="104">
        <f t="shared" ca="1" si="641"/>
        <v>103.91615271607409</v>
      </c>
    </row>
    <row r="5191" spans="1:8">
      <c r="A5191" s="104">
        <f t="shared" si="646"/>
        <v>5181</v>
      </c>
      <c r="B5191" s="104">
        <f t="shared" ca="1" si="642"/>
        <v>-0.23536323414260929</v>
      </c>
      <c r="C5191" s="104">
        <f t="shared" ca="1" si="643"/>
        <v>-2.2536323414260929E-4</v>
      </c>
      <c r="D5191" s="104">
        <f t="shared" ca="1" si="644"/>
        <v>100.03818880086207</v>
      </c>
      <c r="E5191" s="104">
        <f t="shared" ca="1" si="645"/>
        <v>4.6433589868500649</v>
      </c>
      <c r="F5191" s="104">
        <f t="shared" ca="1" si="640"/>
        <v>103.89273647449741</v>
      </c>
      <c r="G5191" s="104">
        <f t="shared" si="647"/>
        <v>5181</v>
      </c>
      <c r="H5191" s="104">
        <f t="shared" ca="1" si="641"/>
        <v>103.89273647449741</v>
      </c>
    </row>
    <row r="5192" spans="1:8">
      <c r="A5192" s="104">
        <f t="shared" si="646"/>
        <v>5182</v>
      </c>
      <c r="B5192" s="104">
        <f t="shared" ca="1" si="642"/>
        <v>-1.9936773995050161</v>
      </c>
      <c r="C5192" s="104">
        <f t="shared" ca="1" si="643"/>
        <v>-1.983677399505016E-3</v>
      </c>
      <c r="D5192" s="104">
        <f t="shared" ca="1" si="644"/>
        <v>100.03620512346257</v>
      </c>
      <c r="E5192" s="104">
        <f t="shared" ca="1" si="645"/>
        <v>4.6413753094505594</v>
      </c>
      <c r="F5192" s="104">
        <f t="shared" ca="1" si="640"/>
        <v>103.68685107380114</v>
      </c>
      <c r="G5192" s="104">
        <f t="shared" si="647"/>
        <v>5182</v>
      </c>
      <c r="H5192" s="104">
        <f t="shared" ca="1" si="641"/>
        <v>103.68685107380114</v>
      </c>
    </row>
    <row r="5193" spans="1:8">
      <c r="A5193" s="104">
        <f t="shared" si="646"/>
        <v>5183</v>
      </c>
      <c r="B5193" s="104">
        <f t="shared" ca="1" si="642"/>
        <v>-1.8248217786615899</v>
      </c>
      <c r="C5193" s="104">
        <f t="shared" ca="1" si="643"/>
        <v>-1.8148217786615899E-3</v>
      </c>
      <c r="D5193" s="104">
        <f t="shared" ca="1" si="644"/>
        <v>100.0343903016839</v>
      </c>
      <c r="E5193" s="104">
        <f t="shared" ca="1" si="645"/>
        <v>4.6395604876718979</v>
      </c>
      <c r="F5193" s="104">
        <f t="shared" ca="1" si="640"/>
        <v>103.49884856543495</v>
      </c>
      <c r="G5193" s="104">
        <f t="shared" si="647"/>
        <v>5183</v>
      </c>
      <c r="H5193" s="104">
        <f t="shared" ca="1" si="641"/>
        <v>103.49884856543495</v>
      </c>
    </row>
    <row r="5194" spans="1:8">
      <c r="A5194" s="104">
        <f t="shared" si="646"/>
        <v>5184</v>
      </c>
      <c r="B5194" s="104">
        <f t="shared" ca="1" si="642"/>
        <v>-8.1805181930636739E-2</v>
      </c>
      <c r="C5194" s="104">
        <f t="shared" ca="1" si="643"/>
        <v>-7.1805181930636742E-5</v>
      </c>
      <c r="D5194" s="104">
        <f t="shared" ca="1" si="644"/>
        <v>100.03431849650197</v>
      </c>
      <c r="E5194" s="104">
        <f t="shared" ca="1" si="645"/>
        <v>4.6394886824899668</v>
      </c>
      <c r="F5194" s="104">
        <f t="shared" ref="F5194:F5257" ca="1" si="648">EXP(E5194)</f>
        <v>103.49141707859688</v>
      </c>
      <c r="G5194" s="104">
        <f t="shared" si="647"/>
        <v>5184</v>
      </c>
      <c r="H5194" s="104">
        <f t="shared" ref="H5194:H5257" ca="1" si="649">F5194</f>
        <v>103.49141707859688</v>
      </c>
    </row>
    <row r="5195" spans="1:8">
      <c r="A5195" s="104">
        <f t="shared" si="646"/>
        <v>5185</v>
      </c>
      <c r="B5195" s="104">
        <f t="shared" ref="B5195:B5258" ca="1" si="650">NORMINV(RAND(),0,1)</f>
        <v>-0.39933924292473233</v>
      </c>
      <c r="C5195" s="104">
        <f t="shared" ref="C5195:C5258" ca="1" si="651">$E$2+B5195*$C$3</f>
        <v>-3.893392429247323E-4</v>
      </c>
      <c r="D5195" s="104">
        <f t="shared" ref="D5195:D5258" ca="1" si="652">D5194+C5195</f>
        <v>100.03392915725904</v>
      </c>
      <c r="E5195" s="104">
        <f t="shared" ref="E5195:E5258" ca="1" si="653">E5194+C5195</f>
        <v>4.6390993432470422</v>
      </c>
      <c r="F5195" s="104">
        <f t="shared" ca="1" si="648"/>
        <v>103.45113165148004</v>
      </c>
      <c r="G5195" s="104">
        <f t="shared" si="647"/>
        <v>5185</v>
      </c>
      <c r="H5195" s="104">
        <f t="shared" ca="1" si="649"/>
        <v>103.45113165148004</v>
      </c>
    </row>
    <row r="5196" spans="1:8">
      <c r="A5196" s="104">
        <f t="shared" ref="A5196:A5259" si="654">A5195+1</f>
        <v>5186</v>
      </c>
      <c r="B5196" s="104">
        <f t="shared" ca="1" si="650"/>
        <v>-1.4254647785073575</v>
      </c>
      <c r="C5196" s="104">
        <f t="shared" ca="1" si="651"/>
        <v>-1.4154647785073575E-3</v>
      </c>
      <c r="D5196" s="104">
        <f t="shared" ca="1" si="652"/>
        <v>100.03251369248053</v>
      </c>
      <c r="E5196" s="104">
        <f t="shared" ca="1" si="653"/>
        <v>4.6376838784685352</v>
      </c>
      <c r="F5196" s="104">
        <f t="shared" ca="1" si="648"/>
        <v>103.30480380371915</v>
      </c>
      <c r="G5196" s="104">
        <f t="shared" ref="G5196:G5259" si="655">G5195+1</f>
        <v>5186</v>
      </c>
      <c r="H5196" s="104">
        <f t="shared" ca="1" si="649"/>
        <v>103.30480380371915</v>
      </c>
    </row>
    <row r="5197" spans="1:8">
      <c r="A5197" s="104">
        <f t="shared" si="654"/>
        <v>5187</v>
      </c>
      <c r="B5197" s="104">
        <f t="shared" ca="1" si="650"/>
        <v>-0.89917847512145554</v>
      </c>
      <c r="C5197" s="104">
        <f t="shared" ca="1" si="651"/>
        <v>-8.8917847512145554E-4</v>
      </c>
      <c r="D5197" s="104">
        <f t="shared" ca="1" si="652"/>
        <v>100.03162451400541</v>
      </c>
      <c r="E5197" s="104">
        <f t="shared" ca="1" si="653"/>
        <v>4.6367946999934135</v>
      </c>
      <c r="F5197" s="104">
        <f t="shared" ca="1" si="648"/>
        <v>103.21298822206906</v>
      </c>
      <c r="G5197" s="104">
        <f t="shared" si="655"/>
        <v>5187</v>
      </c>
      <c r="H5197" s="104">
        <f t="shared" ca="1" si="649"/>
        <v>103.21298822206906</v>
      </c>
    </row>
    <row r="5198" spans="1:8">
      <c r="A5198" s="104">
        <f t="shared" si="654"/>
        <v>5188</v>
      </c>
      <c r="B5198" s="104">
        <f t="shared" ca="1" si="650"/>
        <v>-0.11555188261602883</v>
      </c>
      <c r="C5198" s="104">
        <f t="shared" ca="1" si="651"/>
        <v>-1.0555188261602884E-4</v>
      </c>
      <c r="D5198" s="104">
        <f t="shared" ca="1" si="652"/>
        <v>100.0315189621228</v>
      </c>
      <c r="E5198" s="104">
        <f t="shared" ca="1" si="653"/>
        <v>4.6366891481107979</v>
      </c>
      <c r="F5198" s="104">
        <f t="shared" ca="1" si="648"/>
        <v>103.20209447178988</v>
      </c>
      <c r="G5198" s="104">
        <f t="shared" si="655"/>
        <v>5188</v>
      </c>
      <c r="H5198" s="104">
        <f t="shared" ca="1" si="649"/>
        <v>103.20209447178988</v>
      </c>
    </row>
    <row r="5199" spans="1:8">
      <c r="A5199" s="104">
        <f t="shared" si="654"/>
        <v>5189</v>
      </c>
      <c r="B5199" s="104">
        <f t="shared" ca="1" si="650"/>
        <v>-0.33797523243797734</v>
      </c>
      <c r="C5199" s="104">
        <f t="shared" ca="1" si="651"/>
        <v>-3.2797523243797733E-4</v>
      </c>
      <c r="D5199" s="104">
        <f t="shared" ca="1" si="652"/>
        <v>100.03119098689037</v>
      </c>
      <c r="E5199" s="104">
        <f t="shared" ca="1" si="653"/>
        <v>4.6363611728783596</v>
      </c>
      <c r="F5199" s="104">
        <f t="shared" ca="1" si="648"/>
        <v>103.1682522908693</v>
      </c>
      <c r="G5199" s="104">
        <f t="shared" si="655"/>
        <v>5189</v>
      </c>
      <c r="H5199" s="104">
        <f t="shared" ca="1" si="649"/>
        <v>103.1682522908693</v>
      </c>
    </row>
    <row r="5200" spans="1:8">
      <c r="A5200" s="104">
        <f t="shared" si="654"/>
        <v>5190</v>
      </c>
      <c r="B5200" s="104">
        <f t="shared" ca="1" si="650"/>
        <v>-8.4173034999887236E-2</v>
      </c>
      <c r="C5200" s="104">
        <f t="shared" ca="1" si="651"/>
        <v>-7.4173034999887235E-5</v>
      </c>
      <c r="D5200" s="104">
        <f t="shared" ca="1" si="652"/>
        <v>100.03111681385536</v>
      </c>
      <c r="E5200" s="104">
        <f t="shared" ca="1" si="653"/>
        <v>4.6362869998433593</v>
      </c>
      <c r="F5200" s="104">
        <f t="shared" ca="1" si="648"/>
        <v>103.16060027227145</v>
      </c>
      <c r="G5200" s="104">
        <f t="shared" si="655"/>
        <v>5190</v>
      </c>
      <c r="H5200" s="104">
        <f t="shared" ca="1" si="649"/>
        <v>103.16060027227145</v>
      </c>
    </row>
    <row r="5201" spans="1:8">
      <c r="A5201" s="104">
        <f t="shared" si="654"/>
        <v>5191</v>
      </c>
      <c r="B5201" s="104">
        <f t="shared" ca="1" si="650"/>
        <v>4.7506934347196356E-2</v>
      </c>
      <c r="C5201" s="104">
        <f t="shared" ca="1" si="651"/>
        <v>5.7506934347196355E-5</v>
      </c>
      <c r="D5201" s="104">
        <f t="shared" ca="1" si="652"/>
        <v>100.03117432078972</v>
      </c>
      <c r="E5201" s="104">
        <f t="shared" ca="1" si="653"/>
        <v>4.6363445067777063</v>
      </c>
      <c r="F5201" s="104">
        <f t="shared" ca="1" si="648"/>
        <v>103.16653289272027</v>
      </c>
      <c r="G5201" s="104">
        <f t="shared" si="655"/>
        <v>5191</v>
      </c>
      <c r="H5201" s="104">
        <f t="shared" ca="1" si="649"/>
        <v>103.16653289272027</v>
      </c>
    </row>
    <row r="5202" spans="1:8">
      <c r="A5202" s="104">
        <f t="shared" si="654"/>
        <v>5192</v>
      </c>
      <c r="B5202" s="104">
        <f t="shared" ca="1" si="650"/>
        <v>1.4536533386062316</v>
      </c>
      <c r="C5202" s="104">
        <f t="shared" ca="1" si="651"/>
        <v>1.4636533386062317E-3</v>
      </c>
      <c r="D5202" s="104">
        <f t="shared" ca="1" si="652"/>
        <v>100.03263797412832</v>
      </c>
      <c r="E5202" s="104">
        <f t="shared" ca="1" si="653"/>
        <v>4.6378081601163128</v>
      </c>
      <c r="F5202" s="104">
        <f t="shared" ca="1" si="648"/>
        <v>103.31764349281154</v>
      </c>
      <c r="G5202" s="104">
        <f t="shared" si="655"/>
        <v>5192</v>
      </c>
      <c r="H5202" s="104">
        <f t="shared" ca="1" si="649"/>
        <v>103.31764349281154</v>
      </c>
    </row>
    <row r="5203" spans="1:8">
      <c r="A5203" s="104">
        <f t="shared" si="654"/>
        <v>5193</v>
      </c>
      <c r="B5203" s="104">
        <f t="shared" ca="1" si="650"/>
        <v>-0.84114782956423939</v>
      </c>
      <c r="C5203" s="104">
        <f t="shared" ca="1" si="651"/>
        <v>-8.3114782956423942E-4</v>
      </c>
      <c r="D5203" s="104">
        <f t="shared" ca="1" si="652"/>
        <v>100.03180682629876</v>
      </c>
      <c r="E5203" s="104">
        <f t="shared" ca="1" si="653"/>
        <v>4.6369770122867484</v>
      </c>
      <c r="F5203" s="104">
        <f t="shared" ca="1" si="648"/>
        <v>103.23180693404292</v>
      </c>
      <c r="G5203" s="104">
        <f t="shared" si="655"/>
        <v>5193</v>
      </c>
      <c r="H5203" s="104">
        <f t="shared" ca="1" si="649"/>
        <v>103.23180693404292</v>
      </c>
    </row>
    <row r="5204" spans="1:8">
      <c r="A5204" s="104">
        <f t="shared" si="654"/>
        <v>5194</v>
      </c>
      <c r="B5204" s="104">
        <f t="shared" ca="1" si="650"/>
        <v>-2.2323275272871181E-2</v>
      </c>
      <c r="C5204" s="104">
        <f t="shared" ca="1" si="651"/>
        <v>-1.232327527287118E-5</v>
      </c>
      <c r="D5204" s="104">
        <f t="shared" ca="1" si="652"/>
        <v>100.03179450302349</v>
      </c>
      <c r="E5204" s="104">
        <f t="shared" ca="1" si="653"/>
        <v>4.6369646890114753</v>
      </c>
      <c r="F5204" s="104">
        <f t="shared" ca="1" si="648"/>
        <v>103.23053478790764</v>
      </c>
      <c r="G5204" s="104">
        <f t="shared" si="655"/>
        <v>5194</v>
      </c>
      <c r="H5204" s="104">
        <f t="shared" ca="1" si="649"/>
        <v>103.23053478790764</v>
      </c>
    </row>
    <row r="5205" spans="1:8">
      <c r="A5205" s="104">
        <f t="shared" si="654"/>
        <v>5195</v>
      </c>
      <c r="B5205" s="104">
        <f t="shared" ca="1" si="650"/>
        <v>-0.33559795642769918</v>
      </c>
      <c r="C5205" s="104">
        <f t="shared" ca="1" si="651"/>
        <v>-3.2559795642769914E-4</v>
      </c>
      <c r="D5205" s="104">
        <f t="shared" ca="1" si="652"/>
        <v>100.03146890506706</v>
      </c>
      <c r="E5205" s="104">
        <f t="shared" ca="1" si="653"/>
        <v>4.6366390910550477</v>
      </c>
      <c r="F5205" s="104">
        <f t="shared" ca="1" si="648"/>
        <v>103.1969286080884</v>
      </c>
      <c r="G5205" s="104">
        <f t="shared" si="655"/>
        <v>5195</v>
      </c>
      <c r="H5205" s="104">
        <f t="shared" ca="1" si="649"/>
        <v>103.1969286080884</v>
      </c>
    </row>
    <row r="5206" spans="1:8">
      <c r="A5206" s="104">
        <f t="shared" si="654"/>
        <v>5196</v>
      </c>
      <c r="B5206" s="104">
        <f t="shared" ca="1" si="650"/>
        <v>1.4660249915168162</v>
      </c>
      <c r="C5206" s="104">
        <f t="shared" ca="1" si="651"/>
        <v>1.4760249915168162E-3</v>
      </c>
      <c r="D5206" s="104">
        <f t="shared" ca="1" si="652"/>
        <v>100.03294493005858</v>
      </c>
      <c r="E5206" s="104">
        <f t="shared" ca="1" si="653"/>
        <v>4.6381151160465643</v>
      </c>
      <c r="F5206" s="104">
        <f t="shared" ca="1" si="648"/>
        <v>103.34936232407391</v>
      </c>
      <c r="G5206" s="104">
        <f t="shared" si="655"/>
        <v>5196</v>
      </c>
      <c r="H5206" s="104">
        <f t="shared" ca="1" si="649"/>
        <v>103.34936232407391</v>
      </c>
    </row>
    <row r="5207" spans="1:8">
      <c r="A5207" s="104">
        <f t="shared" si="654"/>
        <v>5197</v>
      </c>
      <c r="B5207" s="104">
        <f t="shared" ca="1" si="650"/>
        <v>-1.4493259402080927</v>
      </c>
      <c r="C5207" s="104">
        <f t="shared" ca="1" si="651"/>
        <v>-1.4393259402080928E-3</v>
      </c>
      <c r="D5207" s="104">
        <f t="shared" ca="1" si="652"/>
        <v>100.03150560411837</v>
      </c>
      <c r="E5207" s="104">
        <f t="shared" ca="1" si="653"/>
        <v>4.6366757901063567</v>
      </c>
      <c r="F5207" s="104">
        <f t="shared" ca="1" si="648"/>
        <v>103.20071590696104</v>
      </c>
      <c r="G5207" s="104">
        <f t="shared" si="655"/>
        <v>5197</v>
      </c>
      <c r="H5207" s="104">
        <f t="shared" ca="1" si="649"/>
        <v>103.20071590696104</v>
      </c>
    </row>
    <row r="5208" spans="1:8">
      <c r="A5208" s="104">
        <f t="shared" si="654"/>
        <v>5198</v>
      </c>
      <c r="B5208" s="104">
        <f t="shared" ca="1" si="650"/>
        <v>0.55644568078475931</v>
      </c>
      <c r="C5208" s="104">
        <f t="shared" ca="1" si="651"/>
        <v>5.6644568078475935E-4</v>
      </c>
      <c r="D5208" s="104">
        <f t="shared" ca="1" si="652"/>
        <v>100.03207204979915</v>
      </c>
      <c r="E5208" s="104">
        <f t="shared" ca="1" si="653"/>
        <v>4.6372422357871415</v>
      </c>
      <c r="F5208" s="104">
        <f t="shared" ca="1" si="648"/>
        <v>103.25919006639445</v>
      </c>
      <c r="G5208" s="104">
        <f t="shared" si="655"/>
        <v>5198</v>
      </c>
      <c r="H5208" s="104">
        <f t="shared" ca="1" si="649"/>
        <v>103.25919006639445</v>
      </c>
    </row>
    <row r="5209" spans="1:8">
      <c r="A5209" s="104">
        <f t="shared" si="654"/>
        <v>5199</v>
      </c>
      <c r="B5209" s="104">
        <f t="shared" ca="1" si="650"/>
        <v>-0.25287533466334267</v>
      </c>
      <c r="C5209" s="104">
        <f t="shared" ca="1" si="651"/>
        <v>-2.4287533466334267E-4</v>
      </c>
      <c r="D5209" s="104">
        <f t="shared" ca="1" si="652"/>
        <v>100.03182917446449</v>
      </c>
      <c r="E5209" s="104">
        <f t="shared" ca="1" si="653"/>
        <v>4.636999360452478</v>
      </c>
      <c r="F5209" s="104">
        <f t="shared" ca="1" si="648"/>
        <v>103.2341140013521</v>
      </c>
      <c r="G5209" s="104">
        <f t="shared" si="655"/>
        <v>5199</v>
      </c>
      <c r="H5209" s="104">
        <f t="shared" ca="1" si="649"/>
        <v>103.2341140013521</v>
      </c>
    </row>
    <row r="5210" spans="1:8">
      <c r="A5210" s="104">
        <f t="shared" si="654"/>
        <v>5200</v>
      </c>
      <c r="B5210" s="104">
        <f t="shared" ca="1" si="650"/>
        <v>0.84524428148299746</v>
      </c>
      <c r="C5210" s="104">
        <f t="shared" ca="1" si="651"/>
        <v>8.5524428148299751E-4</v>
      </c>
      <c r="D5210" s="104">
        <f t="shared" ca="1" si="652"/>
        <v>100.03268441874597</v>
      </c>
      <c r="E5210" s="104">
        <f t="shared" ca="1" si="653"/>
        <v>4.6378546047339606</v>
      </c>
      <c r="F5210" s="104">
        <f t="shared" ca="1" si="648"/>
        <v>103.32244215269493</v>
      </c>
      <c r="G5210" s="104">
        <f t="shared" si="655"/>
        <v>5200</v>
      </c>
      <c r="H5210" s="104">
        <f t="shared" ca="1" si="649"/>
        <v>103.32244215269493</v>
      </c>
    </row>
    <row r="5211" spans="1:8">
      <c r="A5211" s="104">
        <f t="shared" si="654"/>
        <v>5201</v>
      </c>
      <c r="B5211" s="104">
        <f t="shared" ca="1" si="650"/>
        <v>-1.2178176585024354</v>
      </c>
      <c r="C5211" s="104">
        <f t="shared" ca="1" si="651"/>
        <v>-1.2078176585024354E-3</v>
      </c>
      <c r="D5211" s="104">
        <f t="shared" ca="1" si="652"/>
        <v>100.03147660108748</v>
      </c>
      <c r="E5211" s="104">
        <f t="shared" ca="1" si="653"/>
        <v>4.636646787075458</v>
      </c>
      <c r="F5211" s="104">
        <f t="shared" ca="1" si="648"/>
        <v>103.19772281681337</v>
      </c>
      <c r="G5211" s="104">
        <f t="shared" si="655"/>
        <v>5201</v>
      </c>
      <c r="H5211" s="104">
        <f t="shared" ca="1" si="649"/>
        <v>103.19772281681337</v>
      </c>
    </row>
    <row r="5212" spans="1:8">
      <c r="A5212" s="104">
        <f t="shared" si="654"/>
        <v>5202</v>
      </c>
      <c r="B5212" s="104">
        <f t="shared" ca="1" si="650"/>
        <v>-0.89595195962638585</v>
      </c>
      <c r="C5212" s="104">
        <f t="shared" ca="1" si="651"/>
        <v>-8.859519596263859E-4</v>
      </c>
      <c r="D5212" s="104">
        <f t="shared" ca="1" si="652"/>
        <v>100.03059064912784</v>
      </c>
      <c r="E5212" s="104">
        <f t="shared" ca="1" si="653"/>
        <v>4.6357608351158319</v>
      </c>
      <c r="F5212" s="104">
        <f t="shared" ca="1" si="648"/>
        <v>103.10633508060447</v>
      </c>
      <c r="G5212" s="104">
        <f t="shared" si="655"/>
        <v>5202</v>
      </c>
      <c r="H5212" s="104">
        <f t="shared" ca="1" si="649"/>
        <v>103.10633508060447</v>
      </c>
    </row>
    <row r="5213" spans="1:8">
      <c r="A5213" s="104">
        <f t="shared" si="654"/>
        <v>5203</v>
      </c>
      <c r="B5213" s="104">
        <f t="shared" ca="1" si="650"/>
        <v>1.2079813793394907</v>
      </c>
      <c r="C5213" s="104">
        <f t="shared" ca="1" si="651"/>
        <v>1.2179813793394907E-3</v>
      </c>
      <c r="D5213" s="104">
        <f t="shared" ca="1" si="652"/>
        <v>100.03180863050719</v>
      </c>
      <c r="E5213" s="104">
        <f t="shared" ca="1" si="653"/>
        <v>4.6369788164951711</v>
      </c>
      <c r="F5213" s="104">
        <f t="shared" ca="1" si="648"/>
        <v>103.23199318590649</v>
      </c>
      <c r="G5213" s="104">
        <f t="shared" si="655"/>
        <v>5203</v>
      </c>
      <c r="H5213" s="104">
        <f t="shared" ca="1" si="649"/>
        <v>103.23199318590649</v>
      </c>
    </row>
    <row r="5214" spans="1:8">
      <c r="A5214" s="104">
        <f t="shared" si="654"/>
        <v>5204</v>
      </c>
      <c r="B5214" s="104">
        <f t="shared" ca="1" si="650"/>
        <v>0.35787361171833221</v>
      </c>
      <c r="C5214" s="104">
        <f t="shared" ca="1" si="651"/>
        <v>3.6787361171833224E-4</v>
      </c>
      <c r="D5214" s="104">
        <f t="shared" ca="1" si="652"/>
        <v>100.03217650411891</v>
      </c>
      <c r="E5214" s="104">
        <f t="shared" ca="1" si="653"/>
        <v>4.6373466901068898</v>
      </c>
      <c r="F5214" s="104">
        <f t="shared" ca="1" si="648"/>
        <v>103.26997649818549</v>
      </c>
      <c r="G5214" s="104">
        <f t="shared" si="655"/>
        <v>5204</v>
      </c>
      <c r="H5214" s="104">
        <f t="shared" ca="1" si="649"/>
        <v>103.26997649818549</v>
      </c>
    </row>
    <row r="5215" spans="1:8">
      <c r="A5215" s="104">
        <f t="shared" si="654"/>
        <v>5205</v>
      </c>
      <c r="B5215" s="104">
        <f t="shared" ca="1" si="650"/>
        <v>2.251179085894746</v>
      </c>
      <c r="C5215" s="104">
        <f t="shared" ca="1" si="651"/>
        <v>2.2611790858947461E-3</v>
      </c>
      <c r="D5215" s="104">
        <f t="shared" ca="1" si="652"/>
        <v>100.0344376832048</v>
      </c>
      <c r="E5215" s="104">
        <f t="shared" ca="1" si="653"/>
        <v>4.6396078691927842</v>
      </c>
      <c r="F5215" s="104">
        <f t="shared" ca="1" si="648"/>
        <v>103.5037526144697</v>
      </c>
      <c r="G5215" s="104">
        <f t="shared" si="655"/>
        <v>5205</v>
      </c>
      <c r="H5215" s="104">
        <f t="shared" ca="1" si="649"/>
        <v>103.5037526144697</v>
      </c>
    </row>
    <row r="5216" spans="1:8">
      <c r="A5216" s="104">
        <f t="shared" si="654"/>
        <v>5206</v>
      </c>
      <c r="B5216" s="104">
        <f t="shared" ca="1" si="650"/>
        <v>1.9486584022220299</v>
      </c>
      <c r="C5216" s="104">
        <f t="shared" ca="1" si="651"/>
        <v>1.9586584022220298E-3</v>
      </c>
      <c r="D5216" s="104">
        <f t="shared" ca="1" si="652"/>
        <v>100.03639634160702</v>
      </c>
      <c r="E5216" s="104">
        <f t="shared" ca="1" si="653"/>
        <v>4.641566527595006</v>
      </c>
      <c r="F5216" s="104">
        <f t="shared" ca="1" si="648"/>
        <v>103.70667977681046</v>
      </c>
      <c r="G5216" s="104">
        <f t="shared" si="655"/>
        <v>5206</v>
      </c>
      <c r="H5216" s="104">
        <f t="shared" ca="1" si="649"/>
        <v>103.70667977681046</v>
      </c>
    </row>
    <row r="5217" spans="1:8">
      <c r="A5217" s="104">
        <f t="shared" si="654"/>
        <v>5207</v>
      </c>
      <c r="B5217" s="104">
        <f t="shared" ca="1" si="650"/>
        <v>-0.2047941878291144</v>
      </c>
      <c r="C5217" s="104">
        <f t="shared" ca="1" si="651"/>
        <v>-1.9479418782911441E-4</v>
      </c>
      <c r="D5217" s="104">
        <f t="shared" ca="1" si="652"/>
        <v>100.03620154741918</v>
      </c>
      <c r="E5217" s="104">
        <f t="shared" ca="1" si="653"/>
        <v>4.6413717334071771</v>
      </c>
      <c r="F5217" s="104">
        <f t="shared" ca="1" si="648"/>
        <v>103.6864802857865</v>
      </c>
      <c r="G5217" s="104">
        <f t="shared" si="655"/>
        <v>5207</v>
      </c>
      <c r="H5217" s="104">
        <f t="shared" ca="1" si="649"/>
        <v>103.6864802857865</v>
      </c>
    </row>
    <row r="5218" spans="1:8">
      <c r="A5218" s="104">
        <f t="shared" si="654"/>
        <v>5208</v>
      </c>
      <c r="B5218" s="104">
        <f t="shared" ca="1" si="650"/>
        <v>-0.51570285328309651</v>
      </c>
      <c r="C5218" s="104">
        <f t="shared" ca="1" si="651"/>
        <v>-5.0570285328309654E-4</v>
      </c>
      <c r="D5218" s="104">
        <f t="shared" ca="1" si="652"/>
        <v>100.03569584456589</v>
      </c>
      <c r="E5218" s="104">
        <f t="shared" ca="1" si="653"/>
        <v>4.6408660305538945</v>
      </c>
      <c r="F5218" s="104">
        <f t="shared" ca="1" si="648"/>
        <v>103.63405899277504</v>
      </c>
      <c r="G5218" s="104">
        <f t="shared" si="655"/>
        <v>5208</v>
      </c>
      <c r="H5218" s="104">
        <f t="shared" ca="1" si="649"/>
        <v>103.63405899277504</v>
      </c>
    </row>
    <row r="5219" spans="1:8">
      <c r="A5219" s="104">
        <f t="shared" si="654"/>
        <v>5209</v>
      </c>
      <c r="B5219" s="104">
        <f t="shared" ca="1" si="650"/>
        <v>0.20284257475052919</v>
      </c>
      <c r="C5219" s="104">
        <f t="shared" ca="1" si="651"/>
        <v>2.1284257475052919E-4</v>
      </c>
      <c r="D5219" s="104">
        <f t="shared" ca="1" si="652"/>
        <v>100.03590868714065</v>
      </c>
      <c r="E5219" s="104">
        <f t="shared" ca="1" si="653"/>
        <v>4.6410788731286452</v>
      </c>
      <c r="F5219" s="104">
        <f t="shared" ca="1" si="648"/>
        <v>103.65611908030256</v>
      </c>
      <c r="G5219" s="104">
        <f t="shared" si="655"/>
        <v>5209</v>
      </c>
      <c r="H5219" s="104">
        <f t="shared" ca="1" si="649"/>
        <v>103.65611908030256</v>
      </c>
    </row>
    <row r="5220" spans="1:8">
      <c r="A5220" s="104">
        <f t="shared" si="654"/>
        <v>5210</v>
      </c>
      <c r="B5220" s="104">
        <f t="shared" ca="1" si="650"/>
        <v>1.8643486207513686</v>
      </c>
      <c r="C5220" s="104">
        <f t="shared" ca="1" si="651"/>
        <v>1.8743486207513688E-3</v>
      </c>
      <c r="D5220" s="104">
        <f t="shared" ca="1" si="652"/>
        <v>100.03778303576139</v>
      </c>
      <c r="E5220" s="104">
        <f t="shared" ca="1" si="653"/>
        <v>4.642953221749397</v>
      </c>
      <c r="F5220" s="104">
        <f t="shared" ca="1" si="648"/>
        <v>103.85058897939275</v>
      </c>
      <c r="G5220" s="104">
        <f t="shared" si="655"/>
        <v>5210</v>
      </c>
      <c r="H5220" s="104">
        <f t="shared" ca="1" si="649"/>
        <v>103.85058897939275</v>
      </c>
    </row>
    <row r="5221" spans="1:8">
      <c r="A5221" s="104">
        <f t="shared" si="654"/>
        <v>5211</v>
      </c>
      <c r="B5221" s="104">
        <f t="shared" ca="1" si="650"/>
        <v>-0.33437678861729869</v>
      </c>
      <c r="C5221" s="104">
        <f t="shared" ca="1" si="651"/>
        <v>-3.2437678861729866E-4</v>
      </c>
      <c r="D5221" s="104">
        <f t="shared" ca="1" si="652"/>
        <v>100.03745865897278</v>
      </c>
      <c r="E5221" s="104">
        <f t="shared" ca="1" si="653"/>
        <v>4.6426288449607798</v>
      </c>
      <c r="F5221" s="104">
        <f t="shared" ca="1" si="648"/>
        <v>103.81690772184803</v>
      </c>
      <c r="G5221" s="104">
        <f t="shared" si="655"/>
        <v>5211</v>
      </c>
      <c r="H5221" s="104">
        <f t="shared" ca="1" si="649"/>
        <v>103.81690772184803</v>
      </c>
    </row>
    <row r="5222" spans="1:8">
      <c r="A5222" s="104">
        <f t="shared" si="654"/>
        <v>5212</v>
      </c>
      <c r="B5222" s="104">
        <f t="shared" ca="1" si="650"/>
        <v>0.71487564391527725</v>
      </c>
      <c r="C5222" s="104">
        <f t="shared" ca="1" si="651"/>
        <v>7.2487564391527726E-4</v>
      </c>
      <c r="D5222" s="104">
        <f t="shared" ca="1" si="652"/>
        <v>100.03818353461669</v>
      </c>
      <c r="E5222" s="104">
        <f t="shared" ca="1" si="653"/>
        <v>4.6433537206046953</v>
      </c>
      <c r="F5222" s="104">
        <f t="shared" ca="1" si="648"/>
        <v>103.89218935129567</v>
      </c>
      <c r="G5222" s="104">
        <f t="shared" si="655"/>
        <v>5212</v>
      </c>
      <c r="H5222" s="104">
        <f t="shared" ca="1" si="649"/>
        <v>103.89218935129567</v>
      </c>
    </row>
    <row r="5223" spans="1:8">
      <c r="A5223" s="104">
        <f t="shared" si="654"/>
        <v>5213</v>
      </c>
      <c r="B5223" s="104">
        <f t="shared" ca="1" si="650"/>
        <v>-0.26806268622788743</v>
      </c>
      <c r="C5223" s="104">
        <f t="shared" ca="1" si="651"/>
        <v>-2.5806268622788743E-4</v>
      </c>
      <c r="D5223" s="104">
        <f t="shared" ca="1" si="652"/>
        <v>100.03792547193046</v>
      </c>
      <c r="E5223" s="104">
        <f t="shared" ca="1" si="653"/>
        <v>4.643095657918467</v>
      </c>
      <c r="F5223" s="104">
        <f t="shared" ca="1" si="648"/>
        <v>103.86538211295627</v>
      </c>
      <c r="G5223" s="104">
        <f t="shared" si="655"/>
        <v>5213</v>
      </c>
      <c r="H5223" s="104">
        <f t="shared" ca="1" si="649"/>
        <v>103.86538211295627</v>
      </c>
    </row>
    <row r="5224" spans="1:8">
      <c r="A5224" s="104">
        <f t="shared" si="654"/>
        <v>5214</v>
      </c>
      <c r="B5224" s="104">
        <f t="shared" ca="1" si="650"/>
        <v>1.4864317363292652</v>
      </c>
      <c r="C5224" s="104">
        <f t="shared" ca="1" si="651"/>
        <v>1.4964317363292652E-3</v>
      </c>
      <c r="D5224" s="104">
        <f t="shared" ca="1" si="652"/>
        <v>100.03942190366679</v>
      </c>
      <c r="E5224" s="104">
        <f t="shared" ca="1" si="653"/>
        <v>4.6445920896547959</v>
      </c>
      <c r="F5224" s="104">
        <f t="shared" ca="1" si="648"/>
        <v>104.02092591837356</v>
      </c>
      <c r="G5224" s="104">
        <f t="shared" si="655"/>
        <v>5214</v>
      </c>
      <c r="H5224" s="104">
        <f t="shared" ca="1" si="649"/>
        <v>104.02092591837356</v>
      </c>
    </row>
    <row r="5225" spans="1:8">
      <c r="A5225" s="104">
        <f t="shared" si="654"/>
        <v>5215</v>
      </c>
      <c r="B5225" s="104">
        <f t="shared" ca="1" si="650"/>
        <v>-0.90030171849703455</v>
      </c>
      <c r="C5225" s="104">
        <f t="shared" ca="1" si="651"/>
        <v>-8.9030171849703457E-4</v>
      </c>
      <c r="D5225" s="104">
        <f t="shared" ca="1" si="652"/>
        <v>100.03853160194829</v>
      </c>
      <c r="E5225" s="104">
        <f t="shared" ca="1" si="653"/>
        <v>4.6437017879362985</v>
      </c>
      <c r="F5225" s="104">
        <f t="shared" ca="1" si="648"/>
        <v>103.92835712246224</v>
      </c>
      <c r="G5225" s="104">
        <f t="shared" si="655"/>
        <v>5215</v>
      </c>
      <c r="H5225" s="104">
        <f t="shared" ca="1" si="649"/>
        <v>103.92835712246224</v>
      </c>
    </row>
    <row r="5226" spans="1:8">
      <c r="A5226" s="104">
        <f t="shared" si="654"/>
        <v>5216</v>
      </c>
      <c r="B5226" s="104">
        <f t="shared" ca="1" si="650"/>
        <v>-0.409059941781445</v>
      </c>
      <c r="C5226" s="104">
        <f t="shared" ca="1" si="651"/>
        <v>-3.9905994178144499E-4</v>
      </c>
      <c r="D5226" s="104">
        <f t="shared" ca="1" si="652"/>
        <v>100.03813254200651</v>
      </c>
      <c r="E5226" s="104">
        <f t="shared" ca="1" si="653"/>
        <v>4.6433027279945174</v>
      </c>
      <c r="F5226" s="104">
        <f t="shared" ca="1" si="648"/>
        <v>103.88689175245389</v>
      </c>
      <c r="G5226" s="104">
        <f t="shared" si="655"/>
        <v>5216</v>
      </c>
      <c r="H5226" s="104">
        <f t="shared" ca="1" si="649"/>
        <v>103.88689175245389</v>
      </c>
    </row>
    <row r="5227" spans="1:8">
      <c r="A5227" s="104">
        <f t="shared" si="654"/>
        <v>5217</v>
      </c>
      <c r="B5227" s="104">
        <f t="shared" ca="1" si="650"/>
        <v>0.67732202335506719</v>
      </c>
      <c r="C5227" s="104">
        <f t="shared" ca="1" si="651"/>
        <v>6.8732202335506721E-4</v>
      </c>
      <c r="D5227" s="104">
        <f t="shared" ca="1" si="652"/>
        <v>100.03881986402986</v>
      </c>
      <c r="E5227" s="104">
        <f t="shared" ca="1" si="653"/>
        <v>4.6439900500178721</v>
      </c>
      <c r="F5227" s="104">
        <f t="shared" ca="1" si="648"/>
        <v>103.95832004540067</v>
      </c>
      <c r="G5227" s="104">
        <f t="shared" si="655"/>
        <v>5217</v>
      </c>
      <c r="H5227" s="104">
        <f t="shared" ca="1" si="649"/>
        <v>103.95832004540067</v>
      </c>
    </row>
    <row r="5228" spans="1:8">
      <c r="A5228" s="104">
        <f t="shared" si="654"/>
        <v>5218</v>
      </c>
      <c r="B5228" s="104">
        <f t="shared" ca="1" si="650"/>
        <v>-2.851947647591234</v>
      </c>
      <c r="C5228" s="104">
        <f t="shared" ca="1" si="651"/>
        <v>-2.8419476475912342E-3</v>
      </c>
      <c r="D5228" s="104">
        <f t="shared" ca="1" si="652"/>
        <v>100.03597791638227</v>
      </c>
      <c r="E5228" s="104">
        <f t="shared" ca="1" si="653"/>
        <v>4.6411481023702805</v>
      </c>
      <c r="F5228" s="104">
        <f t="shared" ca="1" si="648"/>
        <v>103.66329536321879</v>
      </c>
      <c r="G5228" s="104">
        <f t="shared" si="655"/>
        <v>5218</v>
      </c>
      <c r="H5228" s="104">
        <f t="shared" ca="1" si="649"/>
        <v>103.66329536321879</v>
      </c>
    </row>
    <row r="5229" spans="1:8">
      <c r="A5229" s="104">
        <f t="shared" si="654"/>
        <v>5219</v>
      </c>
      <c r="B5229" s="104">
        <f t="shared" ca="1" si="650"/>
        <v>0.11684090035545722</v>
      </c>
      <c r="C5229" s="104">
        <f t="shared" ca="1" si="651"/>
        <v>1.2684090035545723E-4</v>
      </c>
      <c r="D5229" s="104">
        <f t="shared" ca="1" si="652"/>
        <v>100.03610475728262</v>
      </c>
      <c r="E5229" s="104">
        <f t="shared" ca="1" si="653"/>
        <v>4.6412749432706359</v>
      </c>
      <c r="F5229" s="104">
        <f t="shared" ca="1" si="648"/>
        <v>103.6764449428711</v>
      </c>
      <c r="G5229" s="104">
        <f t="shared" si="655"/>
        <v>5219</v>
      </c>
      <c r="H5229" s="104">
        <f t="shared" ca="1" si="649"/>
        <v>103.6764449428711</v>
      </c>
    </row>
    <row r="5230" spans="1:8">
      <c r="A5230" s="104">
        <f t="shared" si="654"/>
        <v>5220</v>
      </c>
      <c r="B5230" s="104">
        <f t="shared" ca="1" si="650"/>
        <v>-0.16713248012495413</v>
      </c>
      <c r="C5230" s="104">
        <f t="shared" ca="1" si="651"/>
        <v>-1.5713248012495413E-4</v>
      </c>
      <c r="D5230" s="104">
        <f t="shared" ca="1" si="652"/>
        <v>100.03594762480249</v>
      </c>
      <c r="E5230" s="104">
        <f t="shared" ca="1" si="653"/>
        <v>4.6411178107905107</v>
      </c>
      <c r="F5230" s="104">
        <f t="shared" ca="1" si="648"/>
        <v>103.66015528579729</v>
      </c>
      <c r="G5230" s="104">
        <f t="shared" si="655"/>
        <v>5220</v>
      </c>
      <c r="H5230" s="104">
        <f t="shared" ca="1" si="649"/>
        <v>103.66015528579729</v>
      </c>
    </row>
    <row r="5231" spans="1:8">
      <c r="A5231" s="104">
        <f t="shared" si="654"/>
        <v>5221</v>
      </c>
      <c r="B5231" s="104">
        <f t="shared" ca="1" si="650"/>
        <v>0.6132998164705048</v>
      </c>
      <c r="C5231" s="104">
        <f t="shared" ca="1" si="651"/>
        <v>6.2329981647050482E-4</v>
      </c>
      <c r="D5231" s="104">
        <f t="shared" ca="1" si="652"/>
        <v>100.03657092461896</v>
      </c>
      <c r="E5231" s="104">
        <f t="shared" ca="1" si="653"/>
        <v>4.641741110606981</v>
      </c>
      <c r="F5231" s="104">
        <f t="shared" ca="1" si="648"/>
        <v>103.72478678186957</v>
      </c>
      <c r="G5231" s="104">
        <f t="shared" si="655"/>
        <v>5221</v>
      </c>
      <c r="H5231" s="104">
        <f t="shared" ca="1" si="649"/>
        <v>103.72478678186957</v>
      </c>
    </row>
    <row r="5232" spans="1:8">
      <c r="A5232" s="104">
        <f t="shared" si="654"/>
        <v>5222</v>
      </c>
      <c r="B5232" s="104">
        <f t="shared" ca="1" si="650"/>
        <v>-1.6841534925459958</v>
      </c>
      <c r="C5232" s="104">
        <f t="shared" ca="1" si="651"/>
        <v>-1.6741534925459958E-3</v>
      </c>
      <c r="D5232" s="104">
        <f t="shared" ca="1" si="652"/>
        <v>100.03489677112641</v>
      </c>
      <c r="E5232" s="104">
        <f t="shared" ca="1" si="653"/>
        <v>4.6400669571144348</v>
      </c>
      <c r="F5232" s="104">
        <f t="shared" ca="1" si="648"/>
        <v>103.5512808461243</v>
      </c>
      <c r="G5232" s="104">
        <f t="shared" si="655"/>
        <v>5222</v>
      </c>
      <c r="H5232" s="104">
        <f t="shared" ca="1" si="649"/>
        <v>103.5512808461243</v>
      </c>
    </row>
    <row r="5233" spans="1:8">
      <c r="A5233" s="104">
        <f t="shared" si="654"/>
        <v>5223</v>
      </c>
      <c r="B5233" s="104">
        <f t="shared" ca="1" si="650"/>
        <v>-1.6332809923512963</v>
      </c>
      <c r="C5233" s="104">
        <f t="shared" ca="1" si="651"/>
        <v>-1.6232809923512964E-3</v>
      </c>
      <c r="D5233" s="104">
        <f t="shared" ca="1" si="652"/>
        <v>100.03327349013406</v>
      </c>
      <c r="E5233" s="104">
        <f t="shared" ca="1" si="653"/>
        <v>4.6384436761220833</v>
      </c>
      <c r="F5233" s="104">
        <f t="shared" ca="1" si="648"/>
        <v>103.38332437734582</v>
      </c>
      <c r="G5233" s="104">
        <f t="shared" si="655"/>
        <v>5223</v>
      </c>
      <c r="H5233" s="104">
        <f t="shared" ca="1" si="649"/>
        <v>103.38332437734582</v>
      </c>
    </row>
    <row r="5234" spans="1:8">
      <c r="A5234" s="104">
        <f t="shared" si="654"/>
        <v>5224</v>
      </c>
      <c r="B5234" s="104">
        <f t="shared" ca="1" si="650"/>
        <v>-0.19526185379613559</v>
      </c>
      <c r="C5234" s="104">
        <f t="shared" ca="1" si="651"/>
        <v>-1.8526185379613558E-4</v>
      </c>
      <c r="D5234" s="104">
        <f t="shared" ca="1" si="652"/>
        <v>100.03308822828026</v>
      </c>
      <c r="E5234" s="104">
        <f t="shared" ca="1" si="653"/>
        <v>4.6382584142682868</v>
      </c>
      <c r="F5234" s="104">
        <f t="shared" ca="1" si="648"/>
        <v>103.36417316506933</v>
      </c>
      <c r="G5234" s="104">
        <f t="shared" si="655"/>
        <v>5224</v>
      </c>
      <c r="H5234" s="104">
        <f t="shared" ca="1" si="649"/>
        <v>103.36417316506933</v>
      </c>
    </row>
    <row r="5235" spans="1:8">
      <c r="A5235" s="104">
        <f t="shared" si="654"/>
        <v>5225</v>
      </c>
      <c r="B5235" s="104">
        <f t="shared" ca="1" si="650"/>
        <v>-0.34529903636357584</v>
      </c>
      <c r="C5235" s="104">
        <f t="shared" ca="1" si="651"/>
        <v>-3.3529903636357584E-4</v>
      </c>
      <c r="D5235" s="104">
        <f t="shared" ca="1" si="652"/>
        <v>100.0327529292439</v>
      </c>
      <c r="E5235" s="104">
        <f t="shared" ca="1" si="653"/>
        <v>4.6379231152319234</v>
      </c>
      <c r="F5235" s="104">
        <f t="shared" ca="1" si="648"/>
        <v>103.32952106714475</v>
      </c>
      <c r="G5235" s="104">
        <f t="shared" si="655"/>
        <v>5225</v>
      </c>
      <c r="H5235" s="104">
        <f t="shared" ca="1" si="649"/>
        <v>103.32952106714475</v>
      </c>
    </row>
    <row r="5236" spans="1:8">
      <c r="A5236" s="104">
        <f t="shared" si="654"/>
        <v>5226</v>
      </c>
      <c r="B5236" s="104">
        <f t="shared" ca="1" si="650"/>
        <v>-0.38754549407927508</v>
      </c>
      <c r="C5236" s="104">
        <f t="shared" ca="1" si="651"/>
        <v>-3.7754549407927507E-4</v>
      </c>
      <c r="D5236" s="104">
        <f t="shared" ca="1" si="652"/>
        <v>100.03237538374982</v>
      </c>
      <c r="E5236" s="104">
        <f t="shared" ca="1" si="653"/>
        <v>4.6375455697378438</v>
      </c>
      <c r="F5236" s="104">
        <f t="shared" ca="1" si="648"/>
        <v>103.29051683545973</v>
      </c>
      <c r="G5236" s="104">
        <f t="shared" si="655"/>
        <v>5226</v>
      </c>
      <c r="H5236" s="104">
        <f t="shared" ca="1" si="649"/>
        <v>103.29051683545973</v>
      </c>
    </row>
    <row r="5237" spans="1:8">
      <c r="A5237" s="104">
        <f t="shared" si="654"/>
        <v>5227</v>
      </c>
      <c r="B5237" s="104">
        <f t="shared" ca="1" si="650"/>
        <v>-0.80828092689845543</v>
      </c>
      <c r="C5237" s="104">
        <f t="shared" ca="1" si="651"/>
        <v>-7.982809268984554E-4</v>
      </c>
      <c r="D5237" s="104">
        <f t="shared" ca="1" si="652"/>
        <v>100.03157710282292</v>
      </c>
      <c r="E5237" s="104">
        <f t="shared" ca="1" si="653"/>
        <v>4.6367472888109456</v>
      </c>
      <c r="F5237" s="104">
        <f t="shared" ca="1" si="648"/>
        <v>103.20809488825168</v>
      </c>
      <c r="G5237" s="104">
        <f t="shared" si="655"/>
        <v>5227</v>
      </c>
      <c r="H5237" s="104">
        <f t="shared" ca="1" si="649"/>
        <v>103.20809488825168</v>
      </c>
    </row>
    <row r="5238" spans="1:8">
      <c r="A5238" s="104">
        <f t="shared" si="654"/>
        <v>5228</v>
      </c>
      <c r="B5238" s="104">
        <f t="shared" ca="1" si="650"/>
        <v>-1.2491685116801374</v>
      </c>
      <c r="C5238" s="104">
        <f t="shared" ca="1" si="651"/>
        <v>-1.2391685116801374E-3</v>
      </c>
      <c r="D5238" s="104">
        <f t="shared" ca="1" si="652"/>
        <v>100.03033793431125</v>
      </c>
      <c r="E5238" s="104">
        <f t="shared" ca="1" si="653"/>
        <v>4.6355081202992654</v>
      </c>
      <c r="F5238" s="104">
        <f t="shared" ca="1" si="648"/>
        <v>103.08028187420202</v>
      </c>
      <c r="G5238" s="104">
        <f t="shared" si="655"/>
        <v>5228</v>
      </c>
      <c r="H5238" s="104">
        <f t="shared" ca="1" si="649"/>
        <v>103.08028187420202</v>
      </c>
    </row>
    <row r="5239" spans="1:8">
      <c r="A5239" s="104">
        <f t="shared" si="654"/>
        <v>5229</v>
      </c>
      <c r="B5239" s="104">
        <f t="shared" ca="1" si="650"/>
        <v>0.17217394403385661</v>
      </c>
      <c r="C5239" s="104">
        <f t="shared" ca="1" si="651"/>
        <v>1.8217394403385661E-4</v>
      </c>
      <c r="D5239" s="104">
        <f t="shared" ca="1" si="652"/>
        <v>100.03052010825529</v>
      </c>
      <c r="E5239" s="104">
        <f t="shared" ca="1" si="653"/>
        <v>4.6356902942432994</v>
      </c>
      <c r="F5239" s="104">
        <f t="shared" ca="1" si="648"/>
        <v>103.09906212628754</v>
      </c>
      <c r="G5239" s="104">
        <f t="shared" si="655"/>
        <v>5229</v>
      </c>
      <c r="H5239" s="104">
        <f t="shared" ca="1" si="649"/>
        <v>103.09906212628754</v>
      </c>
    </row>
    <row r="5240" spans="1:8">
      <c r="A5240" s="104">
        <f t="shared" si="654"/>
        <v>5230</v>
      </c>
      <c r="B5240" s="104">
        <f t="shared" ca="1" si="650"/>
        <v>-0.43398023864757018</v>
      </c>
      <c r="C5240" s="104">
        <f t="shared" ca="1" si="651"/>
        <v>-4.2398023864757015E-4</v>
      </c>
      <c r="D5240" s="104">
        <f t="shared" ca="1" si="652"/>
        <v>100.03009612801664</v>
      </c>
      <c r="E5240" s="104">
        <f t="shared" ca="1" si="653"/>
        <v>4.6352663140046522</v>
      </c>
      <c r="F5240" s="104">
        <f t="shared" ca="1" si="648"/>
        <v>103.05535942651812</v>
      </c>
      <c r="G5240" s="104">
        <f t="shared" si="655"/>
        <v>5230</v>
      </c>
      <c r="H5240" s="104">
        <f t="shared" ca="1" si="649"/>
        <v>103.05535942651812</v>
      </c>
    </row>
    <row r="5241" spans="1:8">
      <c r="A5241" s="104">
        <f t="shared" si="654"/>
        <v>5231</v>
      </c>
      <c r="B5241" s="104">
        <f t="shared" ca="1" si="650"/>
        <v>-0.93823676206512063</v>
      </c>
      <c r="C5241" s="104">
        <f t="shared" ca="1" si="651"/>
        <v>-9.2823676206512068E-4</v>
      </c>
      <c r="D5241" s="104">
        <f t="shared" ca="1" si="652"/>
        <v>100.02916789125457</v>
      </c>
      <c r="E5241" s="104">
        <f t="shared" ca="1" si="653"/>
        <v>4.6343380772425871</v>
      </c>
      <c r="F5241" s="104">
        <f t="shared" ca="1" si="648"/>
        <v>102.95974403709572</v>
      </c>
      <c r="G5241" s="104">
        <f t="shared" si="655"/>
        <v>5231</v>
      </c>
      <c r="H5241" s="104">
        <f t="shared" ca="1" si="649"/>
        <v>102.95974403709572</v>
      </c>
    </row>
    <row r="5242" spans="1:8">
      <c r="A5242" s="104">
        <f t="shared" si="654"/>
        <v>5232</v>
      </c>
      <c r="B5242" s="104">
        <f t="shared" ca="1" si="650"/>
        <v>-0.5190518155171342</v>
      </c>
      <c r="C5242" s="104">
        <f t="shared" ca="1" si="651"/>
        <v>-5.0905181551713413E-4</v>
      </c>
      <c r="D5242" s="104">
        <f t="shared" ca="1" si="652"/>
        <v>100.02865883943906</v>
      </c>
      <c r="E5242" s="104">
        <f t="shared" ca="1" si="653"/>
        <v>4.6338290254270698</v>
      </c>
      <c r="F5242" s="104">
        <f t="shared" ca="1" si="648"/>
        <v>102.90734553037744</v>
      </c>
      <c r="G5242" s="104">
        <f t="shared" si="655"/>
        <v>5232</v>
      </c>
      <c r="H5242" s="104">
        <f t="shared" ca="1" si="649"/>
        <v>102.90734553037744</v>
      </c>
    </row>
    <row r="5243" spans="1:8">
      <c r="A5243" s="104">
        <f t="shared" si="654"/>
        <v>5233</v>
      </c>
      <c r="B5243" s="104">
        <f t="shared" ca="1" si="650"/>
        <v>0.11979384204766944</v>
      </c>
      <c r="C5243" s="104">
        <f t="shared" ca="1" si="651"/>
        <v>1.2979384204766945E-4</v>
      </c>
      <c r="D5243" s="104">
        <f t="shared" ca="1" si="652"/>
        <v>100.02878863328111</v>
      </c>
      <c r="E5243" s="104">
        <f t="shared" ca="1" si="653"/>
        <v>4.6339588192691172</v>
      </c>
      <c r="F5243" s="104">
        <f t="shared" ca="1" si="648"/>
        <v>102.92070313697752</v>
      </c>
      <c r="G5243" s="104">
        <f t="shared" si="655"/>
        <v>5233</v>
      </c>
      <c r="H5243" s="104">
        <f t="shared" ca="1" si="649"/>
        <v>102.92070313697752</v>
      </c>
    </row>
    <row r="5244" spans="1:8">
      <c r="A5244" s="104">
        <f t="shared" si="654"/>
        <v>5234</v>
      </c>
      <c r="B5244" s="104">
        <f t="shared" ca="1" si="650"/>
        <v>-1.4912267599616683E-2</v>
      </c>
      <c r="C5244" s="104">
        <f t="shared" ca="1" si="651"/>
        <v>-4.9122675996166818E-6</v>
      </c>
      <c r="D5244" s="104">
        <f t="shared" ca="1" si="652"/>
        <v>100.02878372101351</v>
      </c>
      <c r="E5244" s="104">
        <f t="shared" ca="1" si="653"/>
        <v>4.6339539070015174</v>
      </c>
      <c r="F5244" s="104">
        <f t="shared" ca="1" si="648"/>
        <v>102.92019756418391</v>
      </c>
      <c r="G5244" s="104">
        <f t="shared" si="655"/>
        <v>5234</v>
      </c>
      <c r="H5244" s="104">
        <f t="shared" ca="1" si="649"/>
        <v>102.92019756418391</v>
      </c>
    </row>
    <row r="5245" spans="1:8">
      <c r="A5245" s="104">
        <f t="shared" si="654"/>
        <v>5235</v>
      </c>
      <c r="B5245" s="104">
        <f t="shared" ca="1" si="650"/>
        <v>-1.4458570433597302</v>
      </c>
      <c r="C5245" s="104">
        <f t="shared" ca="1" si="651"/>
        <v>-1.4358570433597301E-3</v>
      </c>
      <c r="D5245" s="104">
        <f t="shared" ca="1" si="652"/>
        <v>100.02734786397015</v>
      </c>
      <c r="E5245" s="104">
        <f t="shared" ca="1" si="653"/>
        <v>4.6325180499581577</v>
      </c>
      <c r="F5245" s="104">
        <f t="shared" ca="1" si="648"/>
        <v>102.77252491738362</v>
      </c>
      <c r="G5245" s="104">
        <f t="shared" si="655"/>
        <v>5235</v>
      </c>
      <c r="H5245" s="104">
        <f t="shared" ca="1" si="649"/>
        <v>102.77252491738362</v>
      </c>
    </row>
    <row r="5246" spans="1:8">
      <c r="A5246" s="104">
        <f t="shared" si="654"/>
        <v>5236</v>
      </c>
      <c r="B5246" s="104">
        <f t="shared" ca="1" si="650"/>
        <v>-0.57846058093171515</v>
      </c>
      <c r="C5246" s="104">
        <f t="shared" ca="1" si="651"/>
        <v>-5.6846058093171518E-4</v>
      </c>
      <c r="D5246" s="104">
        <f t="shared" ca="1" si="652"/>
        <v>100.02677940338921</v>
      </c>
      <c r="E5246" s="104">
        <f t="shared" ca="1" si="653"/>
        <v>4.6319495893772258</v>
      </c>
      <c r="F5246" s="104">
        <f t="shared" ca="1" si="648"/>
        <v>102.71411939035795</v>
      </c>
      <c r="G5246" s="104">
        <f t="shared" si="655"/>
        <v>5236</v>
      </c>
      <c r="H5246" s="104">
        <f t="shared" ca="1" si="649"/>
        <v>102.71411939035795</v>
      </c>
    </row>
    <row r="5247" spans="1:8">
      <c r="A5247" s="104">
        <f t="shared" si="654"/>
        <v>5237</v>
      </c>
      <c r="B5247" s="104">
        <f t="shared" ca="1" si="650"/>
        <v>0.15374852045738235</v>
      </c>
      <c r="C5247" s="104">
        <f t="shared" ca="1" si="651"/>
        <v>1.6374852045738237E-4</v>
      </c>
      <c r="D5247" s="104">
        <f t="shared" ca="1" si="652"/>
        <v>100.02694315190968</v>
      </c>
      <c r="E5247" s="104">
        <f t="shared" ca="1" si="653"/>
        <v>4.6321133378976835</v>
      </c>
      <c r="F5247" s="104">
        <f t="shared" ca="1" si="648"/>
        <v>102.73094005257994</v>
      </c>
      <c r="G5247" s="104">
        <f t="shared" si="655"/>
        <v>5237</v>
      </c>
      <c r="H5247" s="104">
        <f t="shared" ca="1" si="649"/>
        <v>102.73094005257994</v>
      </c>
    </row>
    <row r="5248" spans="1:8">
      <c r="A5248" s="104">
        <f t="shared" si="654"/>
        <v>5238</v>
      </c>
      <c r="B5248" s="104">
        <f t="shared" ca="1" si="650"/>
        <v>1.3362565636467965</v>
      </c>
      <c r="C5248" s="104">
        <f t="shared" ca="1" si="651"/>
        <v>1.3462565636467964E-3</v>
      </c>
      <c r="D5248" s="104">
        <f t="shared" ca="1" si="652"/>
        <v>100.02828940847333</v>
      </c>
      <c r="E5248" s="104">
        <f t="shared" ca="1" si="653"/>
        <v>4.6334595944613302</v>
      </c>
      <c r="F5248" s="104">
        <f t="shared" ca="1" si="648"/>
        <v>102.86933539182985</v>
      </c>
      <c r="G5248" s="104">
        <f t="shared" si="655"/>
        <v>5238</v>
      </c>
      <c r="H5248" s="104">
        <f t="shared" ca="1" si="649"/>
        <v>102.86933539182985</v>
      </c>
    </row>
    <row r="5249" spans="1:8">
      <c r="A5249" s="104">
        <f t="shared" si="654"/>
        <v>5239</v>
      </c>
      <c r="B5249" s="104">
        <f t="shared" ca="1" si="650"/>
        <v>2.0107996913120232</v>
      </c>
      <c r="C5249" s="104">
        <f t="shared" ca="1" si="651"/>
        <v>2.0207996913120235E-3</v>
      </c>
      <c r="D5249" s="104">
        <f t="shared" ca="1" si="652"/>
        <v>100.03031020816464</v>
      </c>
      <c r="E5249" s="104">
        <f t="shared" ca="1" si="653"/>
        <v>4.6354803941526423</v>
      </c>
      <c r="F5249" s="104">
        <f t="shared" ca="1" si="648"/>
        <v>103.07742389481338</v>
      </c>
      <c r="G5249" s="104">
        <f t="shared" si="655"/>
        <v>5239</v>
      </c>
      <c r="H5249" s="104">
        <f t="shared" ca="1" si="649"/>
        <v>103.07742389481338</v>
      </c>
    </row>
    <row r="5250" spans="1:8">
      <c r="A5250" s="104">
        <f t="shared" si="654"/>
        <v>5240</v>
      </c>
      <c r="B5250" s="104">
        <f t="shared" ca="1" si="650"/>
        <v>0.64197131086984749</v>
      </c>
      <c r="C5250" s="104">
        <f t="shared" ca="1" si="651"/>
        <v>6.5197131086984755E-4</v>
      </c>
      <c r="D5250" s="104">
        <f t="shared" ca="1" si="652"/>
        <v>100.03096217947551</v>
      </c>
      <c r="E5250" s="104">
        <f t="shared" ca="1" si="653"/>
        <v>4.6361323654635118</v>
      </c>
      <c r="F5250" s="104">
        <f t="shared" ca="1" si="648"/>
        <v>103.14464933013745</v>
      </c>
      <c r="G5250" s="104">
        <f t="shared" si="655"/>
        <v>5240</v>
      </c>
      <c r="H5250" s="104">
        <f t="shared" ca="1" si="649"/>
        <v>103.14464933013745</v>
      </c>
    </row>
    <row r="5251" spans="1:8">
      <c r="A5251" s="104">
        <f t="shared" si="654"/>
        <v>5241</v>
      </c>
      <c r="B5251" s="104">
        <f t="shared" ca="1" si="650"/>
        <v>-0.16738187226336376</v>
      </c>
      <c r="C5251" s="104">
        <f t="shared" ca="1" si="651"/>
        <v>-1.5738187226336375E-4</v>
      </c>
      <c r="D5251" s="104">
        <f t="shared" ca="1" si="652"/>
        <v>100.03080479760324</v>
      </c>
      <c r="E5251" s="104">
        <f t="shared" ca="1" si="653"/>
        <v>4.6359749835912485</v>
      </c>
      <c r="F5251" s="104">
        <f t="shared" ca="1" si="648"/>
        <v>103.1284175094426</v>
      </c>
      <c r="G5251" s="104">
        <f t="shared" si="655"/>
        <v>5241</v>
      </c>
      <c r="H5251" s="104">
        <f t="shared" ca="1" si="649"/>
        <v>103.1284175094426</v>
      </c>
    </row>
    <row r="5252" spans="1:8">
      <c r="A5252" s="104">
        <f t="shared" si="654"/>
        <v>5242</v>
      </c>
      <c r="B5252" s="104">
        <f t="shared" ca="1" si="650"/>
        <v>7.5809617447722799E-2</v>
      </c>
      <c r="C5252" s="104">
        <f t="shared" ca="1" si="651"/>
        <v>8.5809617447722797E-5</v>
      </c>
      <c r="D5252" s="104">
        <f t="shared" ca="1" si="652"/>
        <v>100.03089060722068</v>
      </c>
      <c r="E5252" s="104">
        <f t="shared" ca="1" si="653"/>
        <v>4.6360607932086966</v>
      </c>
      <c r="F5252" s="104">
        <f t="shared" ca="1" si="648"/>
        <v>103.13726729919023</v>
      </c>
      <c r="G5252" s="104">
        <f t="shared" si="655"/>
        <v>5242</v>
      </c>
      <c r="H5252" s="104">
        <f t="shared" ca="1" si="649"/>
        <v>103.13726729919023</v>
      </c>
    </row>
    <row r="5253" spans="1:8">
      <c r="A5253" s="104">
        <f t="shared" si="654"/>
        <v>5243</v>
      </c>
      <c r="B5253" s="104">
        <f t="shared" ca="1" si="650"/>
        <v>0.89995905837840962</v>
      </c>
      <c r="C5253" s="104">
        <f t="shared" ca="1" si="651"/>
        <v>9.0995905837840964E-4</v>
      </c>
      <c r="D5253" s="104">
        <f t="shared" ca="1" si="652"/>
        <v>100.03180056627906</v>
      </c>
      <c r="E5253" s="104">
        <f t="shared" ca="1" si="653"/>
        <v>4.6369707522670751</v>
      </c>
      <c r="F5253" s="104">
        <f t="shared" ca="1" si="648"/>
        <v>103.2311607029233</v>
      </c>
      <c r="G5253" s="104">
        <f t="shared" si="655"/>
        <v>5243</v>
      </c>
      <c r="H5253" s="104">
        <f t="shared" ca="1" si="649"/>
        <v>103.2311607029233</v>
      </c>
    </row>
    <row r="5254" spans="1:8">
      <c r="A5254" s="104">
        <f t="shared" si="654"/>
        <v>5244</v>
      </c>
      <c r="B5254" s="104">
        <f t="shared" ca="1" si="650"/>
        <v>-1.3685083356341567</v>
      </c>
      <c r="C5254" s="104">
        <f t="shared" ca="1" si="651"/>
        <v>-1.3585083356341568E-3</v>
      </c>
      <c r="D5254" s="104">
        <f t="shared" ca="1" si="652"/>
        <v>100.03044205794343</v>
      </c>
      <c r="E5254" s="104">
        <f t="shared" ca="1" si="653"/>
        <v>4.6356122439314413</v>
      </c>
      <c r="F5254" s="104">
        <f t="shared" ca="1" si="648"/>
        <v>103.09101552636021</v>
      </c>
      <c r="G5254" s="104">
        <f t="shared" si="655"/>
        <v>5244</v>
      </c>
      <c r="H5254" s="104">
        <f t="shared" ca="1" si="649"/>
        <v>103.09101552636021</v>
      </c>
    </row>
    <row r="5255" spans="1:8">
      <c r="A5255" s="104">
        <f t="shared" si="654"/>
        <v>5245</v>
      </c>
      <c r="B5255" s="104">
        <f t="shared" ca="1" si="650"/>
        <v>-4.9713068129498966E-2</v>
      </c>
      <c r="C5255" s="104">
        <f t="shared" ca="1" si="651"/>
        <v>-3.9713068129498968E-5</v>
      </c>
      <c r="D5255" s="104">
        <f t="shared" ca="1" si="652"/>
        <v>100.0304023448753</v>
      </c>
      <c r="E5255" s="104">
        <f t="shared" ca="1" si="653"/>
        <v>4.6355725308633122</v>
      </c>
      <c r="F5255" s="104">
        <f t="shared" ca="1" si="648"/>
        <v>103.08692154712988</v>
      </c>
      <c r="G5255" s="104">
        <f t="shared" si="655"/>
        <v>5245</v>
      </c>
      <c r="H5255" s="104">
        <f t="shared" ca="1" si="649"/>
        <v>103.08692154712988</v>
      </c>
    </row>
    <row r="5256" spans="1:8">
      <c r="A5256" s="104">
        <f t="shared" si="654"/>
        <v>5246</v>
      </c>
      <c r="B5256" s="104">
        <f t="shared" ca="1" si="650"/>
        <v>-0.78287020998200685</v>
      </c>
      <c r="C5256" s="104">
        <f t="shared" ca="1" si="651"/>
        <v>-7.7287020998200687E-4</v>
      </c>
      <c r="D5256" s="104">
        <f t="shared" ca="1" si="652"/>
        <v>100.02962947466531</v>
      </c>
      <c r="E5256" s="104">
        <f t="shared" ca="1" si="653"/>
        <v>4.6347996606533304</v>
      </c>
      <c r="F5256" s="104">
        <f t="shared" ca="1" si="648"/>
        <v>103.00727951686807</v>
      </c>
      <c r="G5256" s="104">
        <f t="shared" si="655"/>
        <v>5246</v>
      </c>
      <c r="H5256" s="104">
        <f t="shared" ca="1" si="649"/>
        <v>103.00727951686807</v>
      </c>
    </row>
    <row r="5257" spans="1:8">
      <c r="A5257" s="104">
        <f t="shared" si="654"/>
        <v>5247</v>
      </c>
      <c r="B5257" s="104">
        <f t="shared" ca="1" si="650"/>
        <v>0.66845609834541797</v>
      </c>
      <c r="C5257" s="104">
        <f t="shared" ca="1" si="651"/>
        <v>6.7845609834541799E-4</v>
      </c>
      <c r="D5257" s="104">
        <f t="shared" ca="1" si="652"/>
        <v>100.03030793076366</v>
      </c>
      <c r="E5257" s="104">
        <f t="shared" ca="1" si="653"/>
        <v>4.6354781167516759</v>
      </c>
      <c r="F5257" s="104">
        <f t="shared" ca="1" si="648"/>
        <v>103.07718914645589</v>
      </c>
      <c r="G5257" s="104">
        <f t="shared" si="655"/>
        <v>5247</v>
      </c>
      <c r="H5257" s="104">
        <f t="shared" ca="1" si="649"/>
        <v>103.07718914645589</v>
      </c>
    </row>
    <row r="5258" spans="1:8">
      <c r="A5258" s="104">
        <f t="shared" si="654"/>
        <v>5248</v>
      </c>
      <c r="B5258" s="104">
        <f t="shared" ca="1" si="650"/>
        <v>1.5467017387753241</v>
      </c>
      <c r="C5258" s="104">
        <f t="shared" ca="1" si="651"/>
        <v>1.5567017387753243E-3</v>
      </c>
      <c r="D5258" s="104">
        <f t="shared" ca="1" si="652"/>
        <v>100.03186463250243</v>
      </c>
      <c r="E5258" s="104">
        <f t="shared" ca="1" si="653"/>
        <v>4.6370348184904513</v>
      </c>
      <c r="F5258" s="104">
        <f t="shared" ref="F5258:F5321" ca="1" si="656">EXP(E5258)</f>
        <v>103.23777454538399</v>
      </c>
      <c r="G5258" s="104">
        <f t="shared" si="655"/>
        <v>5248</v>
      </c>
      <c r="H5258" s="104">
        <f t="shared" ref="H5258:H5321" ca="1" si="657">F5258</f>
        <v>103.23777454538399</v>
      </c>
    </row>
    <row r="5259" spans="1:8">
      <c r="A5259" s="104">
        <f t="shared" si="654"/>
        <v>5249</v>
      </c>
      <c r="B5259" s="104">
        <f t="shared" ref="B5259:B5322" ca="1" si="658">NORMINV(RAND(),0,1)</f>
        <v>9.2724124488736015E-2</v>
      </c>
      <c r="C5259" s="104">
        <f t="shared" ref="C5259:C5322" ca="1" si="659">$E$2+B5259*$C$3</f>
        <v>1.0272412448873601E-4</v>
      </c>
      <c r="D5259" s="104">
        <f t="shared" ref="D5259:D5322" ca="1" si="660">D5258+C5259</f>
        <v>100.03196735662692</v>
      </c>
      <c r="E5259" s="104">
        <f t="shared" ref="E5259:E5322" ca="1" si="661">E5258+C5259</f>
        <v>4.6371375426149397</v>
      </c>
      <c r="F5259" s="104">
        <f t="shared" ca="1" si="656"/>
        <v>103.24838010010212</v>
      </c>
      <c r="G5259" s="104">
        <f t="shared" si="655"/>
        <v>5249</v>
      </c>
      <c r="H5259" s="104">
        <f t="shared" ca="1" si="657"/>
        <v>103.24838010010212</v>
      </c>
    </row>
    <row r="5260" spans="1:8">
      <c r="A5260" s="104">
        <f t="shared" ref="A5260:A5323" si="662">A5259+1</f>
        <v>5250</v>
      </c>
      <c r="B5260" s="104">
        <f t="shared" ca="1" si="658"/>
        <v>1.2068667976652918</v>
      </c>
      <c r="C5260" s="104">
        <f t="shared" ca="1" si="659"/>
        <v>1.2168667976652919E-3</v>
      </c>
      <c r="D5260" s="104">
        <f t="shared" ca="1" si="660"/>
        <v>100.03318422342458</v>
      </c>
      <c r="E5260" s="104">
        <f t="shared" ca="1" si="661"/>
        <v>4.6383544094126048</v>
      </c>
      <c r="F5260" s="104">
        <f t="shared" ca="1" si="656"/>
        <v>103.37409610005879</v>
      </c>
      <c r="G5260" s="104">
        <f t="shared" ref="G5260:G5323" si="663">G5259+1</f>
        <v>5250</v>
      </c>
      <c r="H5260" s="104">
        <f t="shared" ca="1" si="657"/>
        <v>103.37409610005879</v>
      </c>
    </row>
    <row r="5261" spans="1:8">
      <c r="A5261" s="104">
        <f t="shared" si="662"/>
        <v>5251</v>
      </c>
      <c r="B5261" s="104">
        <f t="shared" ca="1" si="658"/>
        <v>1.0516393163583264</v>
      </c>
      <c r="C5261" s="104">
        <f t="shared" ca="1" si="659"/>
        <v>1.0616393163583265E-3</v>
      </c>
      <c r="D5261" s="104">
        <f t="shared" ca="1" si="660"/>
        <v>100.03424586274095</v>
      </c>
      <c r="E5261" s="104">
        <f t="shared" ca="1" si="661"/>
        <v>4.6394160487289628</v>
      </c>
      <c r="F5261" s="104">
        <f t="shared" ca="1" si="656"/>
        <v>103.48390038072915</v>
      </c>
      <c r="G5261" s="104">
        <f t="shared" si="663"/>
        <v>5251</v>
      </c>
      <c r="H5261" s="104">
        <f t="shared" ca="1" si="657"/>
        <v>103.48390038072915</v>
      </c>
    </row>
    <row r="5262" spans="1:8">
      <c r="A5262" s="104">
        <f t="shared" si="662"/>
        <v>5252</v>
      </c>
      <c r="B5262" s="104">
        <f t="shared" ca="1" si="658"/>
        <v>-0.59736540016328621</v>
      </c>
      <c r="C5262" s="104">
        <f t="shared" ca="1" si="659"/>
        <v>-5.8736540016328615E-4</v>
      </c>
      <c r="D5262" s="104">
        <f t="shared" ca="1" si="660"/>
        <v>100.03365849734078</v>
      </c>
      <c r="E5262" s="104">
        <f t="shared" ca="1" si="661"/>
        <v>4.6388286833287999</v>
      </c>
      <c r="F5262" s="104">
        <f t="shared" ca="1" si="656"/>
        <v>103.42313536555233</v>
      </c>
      <c r="G5262" s="104">
        <f t="shared" si="663"/>
        <v>5252</v>
      </c>
      <c r="H5262" s="104">
        <f t="shared" ca="1" si="657"/>
        <v>103.42313536555233</v>
      </c>
    </row>
    <row r="5263" spans="1:8">
      <c r="A5263" s="104">
        <f t="shared" si="662"/>
        <v>5253</v>
      </c>
      <c r="B5263" s="104">
        <f t="shared" ca="1" si="658"/>
        <v>-1.6794883208680951E-2</v>
      </c>
      <c r="C5263" s="104">
        <f t="shared" ca="1" si="659"/>
        <v>-6.7948832086809493E-6</v>
      </c>
      <c r="D5263" s="104">
        <f t="shared" ca="1" si="660"/>
        <v>100.03365170245758</v>
      </c>
      <c r="E5263" s="104">
        <f t="shared" ca="1" si="661"/>
        <v>4.638821888445591</v>
      </c>
      <c r="F5263" s="104">
        <f t="shared" ca="1" si="656"/>
        <v>103.42243261981395</v>
      </c>
      <c r="G5263" s="104">
        <f t="shared" si="663"/>
        <v>5253</v>
      </c>
      <c r="H5263" s="104">
        <f t="shared" ca="1" si="657"/>
        <v>103.42243261981395</v>
      </c>
    </row>
    <row r="5264" spans="1:8">
      <c r="A5264" s="104">
        <f t="shared" si="662"/>
        <v>5254</v>
      </c>
      <c r="B5264" s="104">
        <f t="shared" ca="1" si="658"/>
        <v>-0.62284484445815758</v>
      </c>
      <c r="C5264" s="104">
        <f t="shared" ca="1" si="659"/>
        <v>-6.1284484445815756E-4</v>
      </c>
      <c r="D5264" s="104">
        <f t="shared" ca="1" si="660"/>
        <v>100.03303885761312</v>
      </c>
      <c r="E5264" s="104">
        <f t="shared" ca="1" si="661"/>
        <v>4.6382090436011332</v>
      </c>
      <c r="F5264" s="104">
        <f t="shared" ca="1" si="656"/>
        <v>103.35907013285149</v>
      </c>
      <c r="G5264" s="104">
        <f t="shared" si="663"/>
        <v>5254</v>
      </c>
      <c r="H5264" s="104">
        <f t="shared" ca="1" si="657"/>
        <v>103.35907013285149</v>
      </c>
    </row>
    <row r="5265" spans="1:8">
      <c r="A5265" s="104">
        <f t="shared" si="662"/>
        <v>5255</v>
      </c>
      <c r="B5265" s="104">
        <f t="shared" ca="1" si="658"/>
        <v>0.24345922820362076</v>
      </c>
      <c r="C5265" s="104">
        <f t="shared" ca="1" si="659"/>
        <v>2.5345922820362075E-4</v>
      </c>
      <c r="D5265" s="104">
        <f t="shared" ca="1" si="660"/>
        <v>100.03329231684133</v>
      </c>
      <c r="E5265" s="104">
        <f t="shared" ca="1" si="661"/>
        <v>4.6384625028293369</v>
      </c>
      <c r="F5265" s="104">
        <f t="shared" ca="1" si="656"/>
        <v>103.38527076325073</v>
      </c>
      <c r="G5265" s="104">
        <f t="shared" si="663"/>
        <v>5255</v>
      </c>
      <c r="H5265" s="104">
        <f t="shared" ca="1" si="657"/>
        <v>103.38527076325073</v>
      </c>
    </row>
    <row r="5266" spans="1:8">
      <c r="A5266" s="104">
        <f t="shared" si="662"/>
        <v>5256</v>
      </c>
      <c r="B5266" s="104">
        <f t="shared" ca="1" si="658"/>
        <v>-0.85313301003705244</v>
      </c>
      <c r="C5266" s="104">
        <f t="shared" ca="1" si="659"/>
        <v>-8.4313301003705239E-4</v>
      </c>
      <c r="D5266" s="104">
        <f t="shared" ca="1" si="660"/>
        <v>100.03244918383129</v>
      </c>
      <c r="E5266" s="104">
        <f t="shared" ca="1" si="661"/>
        <v>4.6376193698192996</v>
      </c>
      <c r="F5266" s="104">
        <f t="shared" ca="1" si="656"/>
        <v>103.29813996530613</v>
      </c>
      <c r="G5266" s="104">
        <f t="shared" si="663"/>
        <v>5256</v>
      </c>
      <c r="H5266" s="104">
        <f t="shared" ca="1" si="657"/>
        <v>103.29813996530613</v>
      </c>
    </row>
    <row r="5267" spans="1:8">
      <c r="A5267" s="104">
        <f t="shared" si="662"/>
        <v>5257</v>
      </c>
      <c r="B5267" s="104">
        <f t="shared" ca="1" si="658"/>
        <v>0.22744547293499906</v>
      </c>
      <c r="C5267" s="104">
        <f t="shared" ca="1" si="659"/>
        <v>2.3744547293499905E-4</v>
      </c>
      <c r="D5267" s="104">
        <f t="shared" ca="1" si="660"/>
        <v>100.03268662930422</v>
      </c>
      <c r="E5267" s="104">
        <f t="shared" ca="1" si="661"/>
        <v>4.6378568152922348</v>
      </c>
      <c r="F5267" s="104">
        <f t="shared" ca="1" si="656"/>
        <v>103.3226705532268</v>
      </c>
      <c r="G5267" s="104">
        <f t="shared" si="663"/>
        <v>5257</v>
      </c>
      <c r="H5267" s="104">
        <f t="shared" ca="1" si="657"/>
        <v>103.3226705532268</v>
      </c>
    </row>
    <row r="5268" spans="1:8">
      <c r="A5268" s="104">
        <f t="shared" si="662"/>
        <v>5258</v>
      </c>
      <c r="B5268" s="104">
        <f t="shared" ca="1" si="658"/>
        <v>1.9047112143997733</v>
      </c>
      <c r="C5268" s="104">
        <f t="shared" ca="1" si="659"/>
        <v>1.9147112143997735E-3</v>
      </c>
      <c r="D5268" s="104">
        <f t="shared" ca="1" si="660"/>
        <v>100.03460134051862</v>
      </c>
      <c r="E5268" s="104">
        <f t="shared" ca="1" si="661"/>
        <v>4.6397715265066344</v>
      </c>
      <c r="F5268" s="104">
        <f t="shared" ca="1" si="656"/>
        <v>103.52069314677919</v>
      </c>
      <c r="G5268" s="104">
        <f t="shared" si="663"/>
        <v>5258</v>
      </c>
      <c r="H5268" s="104">
        <f t="shared" ca="1" si="657"/>
        <v>103.52069314677919</v>
      </c>
    </row>
    <row r="5269" spans="1:8">
      <c r="A5269" s="104">
        <f t="shared" si="662"/>
        <v>5259</v>
      </c>
      <c r="B5269" s="104">
        <f t="shared" ca="1" si="658"/>
        <v>-0.55871335015419832</v>
      </c>
      <c r="C5269" s="104">
        <f t="shared" ca="1" si="659"/>
        <v>-5.4871335015419832E-4</v>
      </c>
      <c r="D5269" s="104">
        <f t="shared" ca="1" si="660"/>
        <v>100.03405262716846</v>
      </c>
      <c r="E5269" s="104">
        <f t="shared" ca="1" si="661"/>
        <v>4.6392228131564801</v>
      </c>
      <c r="F5269" s="104">
        <f t="shared" ca="1" si="656"/>
        <v>103.46390554191562</v>
      </c>
      <c r="G5269" s="104">
        <f t="shared" si="663"/>
        <v>5259</v>
      </c>
      <c r="H5269" s="104">
        <f t="shared" ca="1" si="657"/>
        <v>103.46390554191562</v>
      </c>
    </row>
    <row r="5270" spans="1:8">
      <c r="A5270" s="104">
        <f t="shared" si="662"/>
        <v>5260</v>
      </c>
      <c r="B5270" s="104">
        <f t="shared" ca="1" si="658"/>
        <v>0.96838293536882825</v>
      </c>
      <c r="C5270" s="104">
        <f t="shared" ca="1" si="659"/>
        <v>9.7838293536882826E-4</v>
      </c>
      <c r="D5270" s="104">
        <f t="shared" ca="1" si="660"/>
        <v>100.03503101010384</v>
      </c>
      <c r="E5270" s="104">
        <f t="shared" ca="1" si="661"/>
        <v>4.6402011960918488</v>
      </c>
      <c r="F5270" s="104">
        <f t="shared" ca="1" si="656"/>
        <v>103.56518239721912</v>
      </c>
      <c r="G5270" s="104">
        <f t="shared" si="663"/>
        <v>5260</v>
      </c>
      <c r="H5270" s="104">
        <f t="shared" ca="1" si="657"/>
        <v>103.56518239721912</v>
      </c>
    </row>
    <row r="5271" spans="1:8">
      <c r="A5271" s="104">
        <f t="shared" si="662"/>
        <v>5261</v>
      </c>
      <c r="B5271" s="104">
        <f t="shared" ca="1" si="658"/>
        <v>-0.40335240417659934</v>
      </c>
      <c r="C5271" s="104">
        <f t="shared" ca="1" si="659"/>
        <v>-3.9335240417659933E-4</v>
      </c>
      <c r="D5271" s="104">
        <f t="shared" ca="1" si="660"/>
        <v>100.03463765769966</v>
      </c>
      <c r="E5271" s="104">
        <f t="shared" ca="1" si="661"/>
        <v>4.639807843687672</v>
      </c>
      <c r="F5271" s="104">
        <f t="shared" ca="1" si="656"/>
        <v>103.52445279480284</v>
      </c>
      <c r="G5271" s="104">
        <f t="shared" si="663"/>
        <v>5261</v>
      </c>
      <c r="H5271" s="104">
        <f t="shared" ca="1" si="657"/>
        <v>103.52445279480284</v>
      </c>
    </row>
    <row r="5272" spans="1:8">
      <c r="A5272" s="104">
        <f t="shared" si="662"/>
        <v>5262</v>
      </c>
      <c r="B5272" s="104">
        <f t="shared" ca="1" si="658"/>
        <v>-2.3823898422617423E-2</v>
      </c>
      <c r="C5272" s="104">
        <f t="shared" ca="1" si="659"/>
        <v>-1.3823898422617424E-5</v>
      </c>
      <c r="D5272" s="104">
        <f t="shared" ca="1" si="660"/>
        <v>100.03462383380123</v>
      </c>
      <c r="E5272" s="104">
        <f t="shared" ca="1" si="661"/>
        <v>4.6397940197892495</v>
      </c>
      <c r="F5272" s="104">
        <f t="shared" ca="1" si="656"/>
        <v>103.5230216931749</v>
      </c>
      <c r="G5272" s="104">
        <f t="shared" si="663"/>
        <v>5262</v>
      </c>
      <c r="H5272" s="104">
        <f t="shared" ca="1" si="657"/>
        <v>103.5230216931749</v>
      </c>
    </row>
    <row r="5273" spans="1:8">
      <c r="A5273" s="104">
        <f t="shared" si="662"/>
        <v>5263</v>
      </c>
      <c r="B5273" s="104">
        <f t="shared" ca="1" si="658"/>
        <v>0.82933175223675293</v>
      </c>
      <c r="C5273" s="104">
        <f t="shared" ca="1" si="659"/>
        <v>8.3933175223675294E-4</v>
      </c>
      <c r="D5273" s="104">
        <f t="shared" ca="1" si="660"/>
        <v>100.03546316555347</v>
      </c>
      <c r="E5273" s="104">
        <f t="shared" ca="1" si="661"/>
        <v>4.6406333515414859</v>
      </c>
      <c r="F5273" s="104">
        <f t="shared" ca="1" si="656"/>
        <v>103.60994832740839</v>
      </c>
      <c r="G5273" s="104">
        <f t="shared" si="663"/>
        <v>5263</v>
      </c>
      <c r="H5273" s="104">
        <f t="shared" ca="1" si="657"/>
        <v>103.60994832740839</v>
      </c>
    </row>
    <row r="5274" spans="1:8">
      <c r="A5274" s="104">
        <f t="shared" si="662"/>
        <v>5264</v>
      </c>
      <c r="B5274" s="104">
        <f t="shared" ca="1" si="658"/>
        <v>-0.38233961605167122</v>
      </c>
      <c r="C5274" s="104">
        <f t="shared" ca="1" si="659"/>
        <v>-3.7233961605167122E-4</v>
      </c>
      <c r="D5274" s="104">
        <f t="shared" ca="1" si="660"/>
        <v>100.03509082593742</v>
      </c>
      <c r="E5274" s="104">
        <f t="shared" ca="1" si="661"/>
        <v>4.6402610119254346</v>
      </c>
      <c r="F5274" s="104">
        <f t="shared" ca="1" si="656"/>
        <v>103.57137742021307</v>
      </c>
      <c r="G5274" s="104">
        <f t="shared" si="663"/>
        <v>5264</v>
      </c>
      <c r="H5274" s="104">
        <f t="shared" ca="1" si="657"/>
        <v>103.57137742021307</v>
      </c>
    </row>
    <row r="5275" spans="1:8">
      <c r="A5275" s="104">
        <f t="shared" si="662"/>
        <v>5265</v>
      </c>
      <c r="B5275" s="104">
        <f t="shared" ca="1" si="658"/>
        <v>-0.4948148499252033</v>
      </c>
      <c r="C5275" s="104">
        <f t="shared" ca="1" si="659"/>
        <v>-4.8481484992520332E-4</v>
      </c>
      <c r="D5275" s="104">
        <f t="shared" ca="1" si="660"/>
        <v>100.03460601108749</v>
      </c>
      <c r="E5275" s="104">
        <f t="shared" ca="1" si="661"/>
        <v>4.6397761970755091</v>
      </c>
      <c r="F5275" s="104">
        <f t="shared" ca="1" si="656"/>
        <v>103.52117664843561</v>
      </c>
      <c r="G5275" s="104">
        <f t="shared" si="663"/>
        <v>5265</v>
      </c>
      <c r="H5275" s="104">
        <f t="shared" ca="1" si="657"/>
        <v>103.52117664843561</v>
      </c>
    </row>
    <row r="5276" spans="1:8">
      <c r="A5276" s="104">
        <f t="shared" si="662"/>
        <v>5266</v>
      </c>
      <c r="B5276" s="104">
        <f t="shared" ca="1" si="658"/>
        <v>-0.42497606944737609</v>
      </c>
      <c r="C5276" s="104">
        <f t="shared" ca="1" si="659"/>
        <v>-4.1497606944737608E-4</v>
      </c>
      <c r="D5276" s="104">
        <f t="shared" ca="1" si="660"/>
        <v>100.03419103501804</v>
      </c>
      <c r="E5276" s="104">
        <f t="shared" ca="1" si="661"/>
        <v>4.6393612210060615</v>
      </c>
      <c r="F5276" s="104">
        <f t="shared" ca="1" si="656"/>
        <v>103.4782267496519</v>
      </c>
      <c r="G5276" s="104">
        <f t="shared" si="663"/>
        <v>5266</v>
      </c>
      <c r="H5276" s="104">
        <f t="shared" ca="1" si="657"/>
        <v>103.4782267496519</v>
      </c>
    </row>
    <row r="5277" spans="1:8">
      <c r="A5277" s="104">
        <f t="shared" si="662"/>
        <v>5267</v>
      </c>
      <c r="B5277" s="104">
        <f t="shared" ca="1" si="658"/>
        <v>0.43726776034027159</v>
      </c>
      <c r="C5277" s="104">
        <f t="shared" ca="1" si="659"/>
        <v>4.4726776034027165E-4</v>
      </c>
      <c r="D5277" s="104">
        <f t="shared" ca="1" si="660"/>
        <v>100.03463830277838</v>
      </c>
      <c r="E5277" s="104">
        <f t="shared" ca="1" si="661"/>
        <v>4.639808488766402</v>
      </c>
      <c r="F5277" s="104">
        <f t="shared" ca="1" si="656"/>
        <v>103.52451957624692</v>
      </c>
      <c r="G5277" s="104">
        <f t="shared" si="663"/>
        <v>5267</v>
      </c>
      <c r="H5277" s="104">
        <f t="shared" ca="1" si="657"/>
        <v>103.52451957624692</v>
      </c>
    </row>
    <row r="5278" spans="1:8">
      <c r="A5278" s="104">
        <f t="shared" si="662"/>
        <v>5268</v>
      </c>
      <c r="B5278" s="104">
        <f t="shared" ca="1" si="658"/>
        <v>0.45674404503632005</v>
      </c>
      <c r="C5278" s="104">
        <f t="shared" ca="1" si="659"/>
        <v>4.6674404503632011E-4</v>
      </c>
      <c r="D5278" s="104">
        <f t="shared" ca="1" si="660"/>
        <v>100.03510504682342</v>
      </c>
      <c r="E5278" s="104">
        <f t="shared" ca="1" si="661"/>
        <v>4.6402752328114385</v>
      </c>
      <c r="F5278" s="104">
        <f t="shared" ca="1" si="656"/>
        <v>103.57285030743748</v>
      </c>
      <c r="G5278" s="104">
        <f t="shared" si="663"/>
        <v>5268</v>
      </c>
      <c r="H5278" s="104">
        <f t="shared" ca="1" si="657"/>
        <v>103.57285030743748</v>
      </c>
    </row>
    <row r="5279" spans="1:8">
      <c r="A5279" s="104">
        <f t="shared" si="662"/>
        <v>5269</v>
      </c>
      <c r="B5279" s="104">
        <f t="shared" ca="1" si="658"/>
        <v>-0.65625074094781999</v>
      </c>
      <c r="C5279" s="104">
        <f t="shared" ca="1" si="659"/>
        <v>-6.4625074094781993E-4</v>
      </c>
      <c r="D5279" s="104">
        <f t="shared" ca="1" si="660"/>
        <v>100.03445879608248</v>
      </c>
      <c r="E5279" s="104">
        <f t="shared" ca="1" si="661"/>
        <v>4.6396289820704908</v>
      </c>
      <c r="F5279" s="104">
        <f t="shared" ca="1" si="656"/>
        <v>103.50593789960958</v>
      </c>
      <c r="G5279" s="104">
        <f t="shared" si="663"/>
        <v>5269</v>
      </c>
      <c r="H5279" s="104">
        <f t="shared" ca="1" si="657"/>
        <v>103.50593789960958</v>
      </c>
    </row>
    <row r="5280" spans="1:8">
      <c r="A5280" s="104">
        <f t="shared" si="662"/>
        <v>5270</v>
      </c>
      <c r="B5280" s="104">
        <f t="shared" ca="1" si="658"/>
        <v>-1.2732340040542742</v>
      </c>
      <c r="C5280" s="104">
        <f t="shared" ca="1" si="659"/>
        <v>-1.2632340040542743E-3</v>
      </c>
      <c r="D5280" s="104">
        <f t="shared" ca="1" si="660"/>
        <v>100.03319556207842</v>
      </c>
      <c r="E5280" s="104">
        <f t="shared" ca="1" si="661"/>
        <v>4.6383657480664366</v>
      </c>
      <c r="F5280" s="104">
        <f t="shared" ca="1" si="656"/>
        <v>103.37526822979483</v>
      </c>
      <c r="G5280" s="104">
        <f t="shared" si="663"/>
        <v>5270</v>
      </c>
      <c r="H5280" s="104">
        <f t="shared" ca="1" si="657"/>
        <v>103.37526822979483</v>
      </c>
    </row>
    <row r="5281" spans="1:8">
      <c r="A5281" s="104">
        <f t="shared" si="662"/>
        <v>5271</v>
      </c>
      <c r="B5281" s="104">
        <f t="shared" ca="1" si="658"/>
        <v>0.74710948145664013</v>
      </c>
      <c r="C5281" s="104">
        <f t="shared" ca="1" si="659"/>
        <v>7.5710948145664013E-4</v>
      </c>
      <c r="D5281" s="104">
        <f t="shared" ca="1" si="660"/>
        <v>100.03395267155987</v>
      </c>
      <c r="E5281" s="104">
        <f t="shared" ca="1" si="661"/>
        <v>4.6391228575478936</v>
      </c>
      <c r="F5281" s="104">
        <f t="shared" ca="1" si="656"/>
        <v>103.45356426111356</v>
      </c>
      <c r="G5281" s="104">
        <f t="shared" si="663"/>
        <v>5271</v>
      </c>
      <c r="H5281" s="104">
        <f t="shared" ca="1" si="657"/>
        <v>103.45356426111356</v>
      </c>
    </row>
    <row r="5282" spans="1:8">
      <c r="A5282" s="104">
        <f t="shared" si="662"/>
        <v>5272</v>
      </c>
      <c r="B5282" s="104">
        <f t="shared" ca="1" si="658"/>
        <v>-0.93634420067286861</v>
      </c>
      <c r="C5282" s="104">
        <f t="shared" ca="1" si="659"/>
        <v>-9.2634420067286857E-4</v>
      </c>
      <c r="D5282" s="104">
        <f t="shared" ca="1" si="660"/>
        <v>100.0330263273592</v>
      </c>
      <c r="E5282" s="104">
        <f t="shared" ca="1" si="661"/>
        <v>4.6381965133472205</v>
      </c>
      <c r="F5282" s="104">
        <f t="shared" ca="1" si="656"/>
        <v>103.35777502557256</v>
      </c>
      <c r="G5282" s="104">
        <f t="shared" si="663"/>
        <v>5272</v>
      </c>
      <c r="H5282" s="104">
        <f t="shared" ca="1" si="657"/>
        <v>103.35777502557256</v>
      </c>
    </row>
    <row r="5283" spans="1:8">
      <c r="A5283" s="104">
        <f t="shared" si="662"/>
        <v>5273</v>
      </c>
      <c r="B5283" s="104">
        <f t="shared" ca="1" si="658"/>
        <v>-0.49841112189793702</v>
      </c>
      <c r="C5283" s="104">
        <f t="shared" ca="1" si="659"/>
        <v>-4.8841112189793696E-4</v>
      </c>
      <c r="D5283" s="104">
        <f t="shared" ca="1" si="660"/>
        <v>100.0325379162373</v>
      </c>
      <c r="E5283" s="104">
        <f t="shared" ca="1" si="661"/>
        <v>4.6377081022253224</v>
      </c>
      <c r="F5283" s="104">
        <f t="shared" ca="1" si="656"/>
        <v>103.30730626447081</v>
      </c>
      <c r="G5283" s="104">
        <f t="shared" si="663"/>
        <v>5273</v>
      </c>
      <c r="H5283" s="104">
        <f t="shared" ca="1" si="657"/>
        <v>103.30730626447081</v>
      </c>
    </row>
    <row r="5284" spans="1:8">
      <c r="A5284" s="104">
        <f t="shared" si="662"/>
        <v>5274</v>
      </c>
      <c r="B5284" s="104">
        <f t="shared" ca="1" si="658"/>
        <v>-0.38810649544098619</v>
      </c>
      <c r="C5284" s="104">
        <f t="shared" ca="1" si="659"/>
        <v>-3.7810649544098616E-4</v>
      </c>
      <c r="D5284" s="104">
        <f t="shared" ca="1" si="660"/>
        <v>100.03215980974186</v>
      </c>
      <c r="E5284" s="104">
        <f t="shared" ca="1" si="661"/>
        <v>4.637329995729881</v>
      </c>
      <c r="F5284" s="104">
        <f t="shared" ca="1" si="656"/>
        <v>103.26825248465485</v>
      </c>
      <c r="G5284" s="104">
        <f t="shared" si="663"/>
        <v>5274</v>
      </c>
      <c r="H5284" s="104">
        <f t="shared" ca="1" si="657"/>
        <v>103.26825248465485</v>
      </c>
    </row>
    <row r="5285" spans="1:8">
      <c r="A5285" s="104">
        <f t="shared" si="662"/>
        <v>5275</v>
      </c>
      <c r="B5285" s="104">
        <f t="shared" ca="1" si="658"/>
        <v>-0.40222446988038674</v>
      </c>
      <c r="C5285" s="104">
        <f t="shared" ca="1" si="659"/>
        <v>-3.9222446988038671E-4</v>
      </c>
      <c r="D5285" s="104">
        <f t="shared" ca="1" si="660"/>
        <v>100.03176758527198</v>
      </c>
      <c r="E5285" s="104">
        <f t="shared" ca="1" si="661"/>
        <v>4.6369377712600004</v>
      </c>
      <c r="F5285" s="104">
        <f t="shared" ca="1" si="656"/>
        <v>103.2277560914259</v>
      </c>
      <c r="G5285" s="104">
        <f t="shared" si="663"/>
        <v>5275</v>
      </c>
      <c r="H5285" s="104">
        <f t="shared" ca="1" si="657"/>
        <v>103.2277560914259</v>
      </c>
    </row>
    <row r="5286" spans="1:8">
      <c r="A5286" s="104">
        <f t="shared" si="662"/>
        <v>5276</v>
      </c>
      <c r="B5286" s="104">
        <f t="shared" ca="1" si="658"/>
        <v>-0.20831124953959956</v>
      </c>
      <c r="C5286" s="104">
        <f t="shared" ca="1" si="659"/>
        <v>-1.9831124953959957E-4</v>
      </c>
      <c r="D5286" s="104">
        <f t="shared" ca="1" si="660"/>
        <v>100.03156927402244</v>
      </c>
      <c r="E5286" s="104">
        <f t="shared" ca="1" si="661"/>
        <v>4.6367394600104612</v>
      </c>
      <c r="F5286" s="104">
        <f t="shared" ca="1" si="656"/>
        <v>103.20728689583125</v>
      </c>
      <c r="G5286" s="104">
        <f t="shared" si="663"/>
        <v>5276</v>
      </c>
      <c r="H5286" s="104">
        <f t="shared" ca="1" si="657"/>
        <v>103.20728689583125</v>
      </c>
    </row>
    <row r="5287" spans="1:8">
      <c r="A5287" s="104">
        <f t="shared" si="662"/>
        <v>5277</v>
      </c>
      <c r="B5287" s="104">
        <f t="shared" ca="1" si="658"/>
        <v>-0.54680541540077776</v>
      </c>
      <c r="C5287" s="104">
        <f t="shared" ca="1" si="659"/>
        <v>-5.3680541540077769E-4</v>
      </c>
      <c r="D5287" s="104">
        <f t="shared" ca="1" si="660"/>
        <v>100.03103246860704</v>
      </c>
      <c r="E5287" s="104">
        <f t="shared" ca="1" si="661"/>
        <v>4.6362026545950608</v>
      </c>
      <c r="F5287" s="104">
        <f t="shared" ca="1" si="656"/>
        <v>103.15189953276503</v>
      </c>
      <c r="G5287" s="104">
        <f t="shared" si="663"/>
        <v>5277</v>
      </c>
      <c r="H5287" s="104">
        <f t="shared" ca="1" si="657"/>
        <v>103.15189953276503</v>
      </c>
    </row>
    <row r="5288" spans="1:8">
      <c r="A5288" s="104">
        <f t="shared" si="662"/>
        <v>5278</v>
      </c>
      <c r="B5288" s="104">
        <f t="shared" ca="1" si="658"/>
        <v>-0.71991045302092971</v>
      </c>
      <c r="C5288" s="104">
        <f t="shared" ca="1" si="659"/>
        <v>-7.099104530209297E-4</v>
      </c>
      <c r="D5288" s="104">
        <f t="shared" ca="1" si="660"/>
        <v>100.03032255815401</v>
      </c>
      <c r="E5288" s="104">
        <f t="shared" ca="1" si="661"/>
        <v>4.6354927441420397</v>
      </c>
      <c r="F5288" s="104">
        <f t="shared" ca="1" si="656"/>
        <v>103.07869690776643</v>
      </c>
      <c r="G5288" s="104">
        <f t="shared" si="663"/>
        <v>5278</v>
      </c>
      <c r="H5288" s="104">
        <f t="shared" ca="1" si="657"/>
        <v>103.07869690776643</v>
      </c>
    </row>
    <row r="5289" spans="1:8">
      <c r="A5289" s="104">
        <f t="shared" si="662"/>
        <v>5279</v>
      </c>
      <c r="B5289" s="104">
        <f t="shared" ca="1" si="658"/>
        <v>-0.37473818363609579</v>
      </c>
      <c r="C5289" s="104">
        <f t="shared" ca="1" si="659"/>
        <v>-3.6473818363609578E-4</v>
      </c>
      <c r="D5289" s="104">
        <f t="shared" ca="1" si="660"/>
        <v>100.02995781997038</v>
      </c>
      <c r="E5289" s="104">
        <f t="shared" ca="1" si="661"/>
        <v>4.6351280059584035</v>
      </c>
      <c r="F5289" s="104">
        <f t="shared" ca="1" si="656"/>
        <v>103.04110702673388</v>
      </c>
      <c r="G5289" s="104">
        <f t="shared" si="663"/>
        <v>5279</v>
      </c>
      <c r="H5289" s="104">
        <f t="shared" ca="1" si="657"/>
        <v>103.04110702673388</v>
      </c>
    </row>
    <row r="5290" spans="1:8">
      <c r="A5290" s="104">
        <f t="shared" si="662"/>
        <v>5280</v>
      </c>
      <c r="B5290" s="104">
        <f t="shared" ca="1" si="658"/>
        <v>-0.46409887519572679</v>
      </c>
      <c r="C5290" s="104">
        <f t="shared" ca="1" si="659"/>
        <v>-4.5409887519572676E-4</v>
      </c>
      <c r="D5290" s="104">
        <f t="shared" ca="1" si="660"/>
        <v>100.02950372109518</v>
      </c>
      <c r="E5290" s="104">
        <f t="shared" ca="1" si="661"/>
        <v>4.6346739070832079</v>
      </c>
      <c r="F5290" s="104">
        <f t="shared" ca="1" si="656"/>
        <v>102.9943267981626</v>
      </c>
      <c r="G5290" s="104">
        <f t="shared" si="663"/>
        <v>5280</v>
      </c>
      <c r="H5290" s="104">
        <f t="shared" ca="1" si="657"/>
        <v>102.9943267981626</v>
      </c>
    </row>
    <row r="5291" spans="1:8">
      <c r="A5291" s="104">
        <f t="shared" si="662"/>
        <v>5281</v>
      </c>
      <c r="B5291" s="104">
        <f t="shared" ca="1" si="658"/>
        <v>1.0549410978100409</v>
      </c>
      <c r="C5291" s="104">
        <f t="shared" ca="1" si="659"/>
        <v>1.0649410978100409E-3</v>
      </c>
      <c r="D5291" s="104">
        <f t="shared" ca="1" si="660"/>
        <v>100.03056866219299</v>
      </c>
      <c r="E5291" s="104">
        <f t="shared" ca="1" si="661"/>
        <v>4.6357388481810178</v>
      </c>
      <c r="F5291" s="104">
        <f t="shared" ca="1" si="656"/>
        <v>103.10406811325804</v>
      </c>
      <c r="G5291" s="104">
        <f t="shared" si="663"/>
        <v>5281</v>
      </c>
      <c r="H5291" s="104">
        <f t="shared" ca="1" si="657"/>
        <v>103.10406811325804</v>
      </c>
    </row>
    <row r="5292" spans="1:8">
      <c r="A5292" s="104">
        <f t="shared" si="662"/>
        <v>5282</v>
      </c>
      <c r="B5292" s="104">
        <f t="shared" ca="1" si="658"/>
        <v>0.51745004536470995</v>
      </c>
      <c r="C5292" s="104">
        <f t="shared" ca="1" si="659"/>
        <v>5.2745004536470998E-4</v>
      </c>
      <c r="D5292" s="104">
        <f t="shared" ca="1" si="660"/>
        <v>100.03109611223836</v>
      </c>
      <c r="E5292" s="104">
        <f t="shared" ca="1" si="661"/>
        <v>4.6362662982263823</v>
      </c>
      <c r="F5292" s="104">
        <f t="shared" ca="1" si="656"/>
        <v>103.15846470314243</v>
      </c>
      <c r="G5292" s="104">
        <f t="shared" si="663"/>
        <v>5282</v>
      </c>
      <c r="H5292" s="104">
        <f t="shared" ca="1" si="657"/>
        <v>103.15846470314243</v>
      </c>
    </row>
    <row r="5293" spans="1:8">
      <c r="A5293" s="104">
        <f t="shared" si="662"/>
        <v>5283</v>
      </c>
      <c r="B5293" s="104">
        <f t="shared" ca="1" si="658"/>
        <v>-1.129163384533332</v>
      </c>
      <c r="C5293" s="104">
        <f t="shared" ca="1" si="659"/>
        <v>-1.1191633845333319E-3</v>
      </c>
      <c r="D5293" s="104">
        <f t="shared" ca="1" si="660"/>
        <v>100.02997694885383</v>
      </c>
      <c r="E5293" s="104">
        <f t="shared" ca="1" si="661"/>
        <v>4.6351471348418487</v>
      </c>
      <c r="F5293" s="104">
        <f t="shared" ca="1" si="656"/>
        <v>103.04307810691249</v>
      </c>
      <c r="G5293" s="104">
        <f t="shared" si="663"/>
        <v>5283</v>
      </c>
      <c r="H5293" s="104">
        <f t="shared" ca="1" si="657"/>
        <v>103.04307810691249</v>
      </c>
    </row>
    <row r="5294" spans="1:8">
      <c r="A5294" s="104">
        <f t="shared" si="662"/>
        <v>5284</v>
      </c>
      <c r="B5294" s="104">
        <f t="shared" ca="1" si="658"/>
        <v>0.38372511009295573</v>
      </c>
      <c r="C5294" s="104">
        <f t="shared" ca="1" si="659"/>
        <v>3.9372511009295579E-4</v>
      </c>
      <c r="D5294" s="104">
        <f t="shared" ca="1" si="660"/>
        <v>100.03037067396392</v>
      </c>
      <c r="E5294" s="104">
        <f t="shared" ca="1" si="661"/>
        <v>4.6355408599519414</v>
      </c>
      <c r="F5294" s="104">
        <f t="shared" ca="1" si="656"/>
        <v>103.08365674207403</v>
      </c>
      <c r="G5294" s="104">
        <f t="shared" si="663"/>
        <v>5284</v>
      </c>
      <c r="H5294" s="104">
        <f t="shared" ca="1" si="657"/>
        <v>103.08365674207403</v>
      </c>
    </row>
    <row r="5295" spans="1:8">
      <c r="A5295" s="104">
        <f t="shared" si="662"/>
        <v>5285</v>
      </c>
      <c r="B5295" s="104">
        <f t="shared" ca="1" si="658"/>
        <v>0.6688784332853035</v>
      </c>
      <c r="C5295" s="104">
        <f t="shared" ca="1" si="659"/>
        <v>6.7887843328530352E-4</v>
      </c>
      <c r="D5295" s="104">
        <f t="shared" ca="1" si="660"/>
        <v>100.03104955239721</v>
      </c>
      <c r="E5295" s="104">
        <f t="shared" ca="1" si="661"/>
        <v>4.6362197383852264</v>
      </c>
      <c r="F5295" s="104">
        <f t="shared" ca="1" si="656"/>
        <v>103.15366177322467</v>
      </c>
      <c r="G5295" s="104">
        <f t="shared" si="663"/>
        <v>5285</v>
      </c>
      <c r="H5295" s="104">
        <f t="shared" ca="1" si="657"/>
        <v>103.15366177322467</v>
      </c>
    </row>
    <row r="5296" spans="1:8">
      <c r="A5296" s="104">
        <f t="shared" si="662"/>
        <v>5286</v>
      </c>
      <c r="B5296" s="104">
        <f t="shared" ca="1" si="658"/>
        <v>1.486697031615654</v>
      </c>
      <c r="C5296" s="104">
        <f t="shared" ca="1" si="659"/>
        <v>1.4966970316156541E-3</v>
      </c>
      <c r="D5296" s="104">
        <f t="shared" ca="1" si="660"/>
        <v>100.03254624942882</v>
      </c>
      <c r="E5296" s="104">
        <f t="shared" ca="1" si="661"/>
        <v>4.6377164354168423</v>
      </c>
      <c r="F5296" s="104">
        <f t="shared" ca="1" si="656"/>
        <v>103.30816714762626</v>
      </c>
      <c r="G5296" s="104">
        <f t="shared" si="663"/>
        <v>5286</v>
      </c>
      <c r="H5296" s="104">
        <f t="shared" ca="1" si="657"/>
        <v>103.30816714762626</v>
      </c>
    </row>
    <row r="5297" spans="1:8">
      <c r="A5297" s="104">
        <f t="shared" si="662"/>
        <v>5287</v>
      </c>
      <c r="B5297" s="104">
        <f t="shared" ca="1" si="658"/>
        <v>0.1278186971124573</v>
      </c>
      <c r="C5297" s="104">
        <f t="shared" ca="1" si="659"/>
        <v>1.3781869711245731E-4</v>
      </c>
      <c r="D5297" s="104">
        <f t="shared" ca="1" si="660"/>
        <v>100.03268406812593</v>
      </c>
      <c r="E5297" s="104">
        <f t="shared" ca="1" si="661"/>
        <v>4.6378542541139547</v>
      </c>
      <c r="F5297" s="104">
        <f t="shared" ca="1" si="656"/>
        <v>103.32240592578601</v>
      </c>
      <c r="G5297" s="104">
        <f t="shared" si="663"/>
        <v>5287</v>
      </c>
      <c r="H5297" s="104">
        <f t="shared" ca="1" si="657"/>
        <v>103.32240592578601</v>
      </c>
    </row>
    <row r="5298" spans="1:8">
      <c r="A5298" s="104">
        <f t="shared" si="662"/>
        <v>5288</v>
      </c>
      <c r="B5298" s="104">
        <f t="shared" ca="1" si="658"/>
        <v>-0.39311747597626279</v>
      </c>
      <c r="C5298" s="104">
        <f t="shared" ca="1" si="659"/>
        <v>-3.8311747597626278E-4</v>
      </c>
      <c r="D5298" s="104">
        <f t="shared" ca="1" si="660"/>
        <v>100.03230095064995</v>
      </c>
      <c r="E5298" s="104">
        <f t="shared" ca="1" si="661"/>
        <v>4.6374711366379788</v>
      </c>
      <c r="F5298" s="104">
        <f t="shared" ca="1" si="656"/>
        <v>103.28282888822743</v>
      </c>
      <c r="G5298" s="104">
        <f t="shared" si="663"/>
        <v>5288</v>
      </c>
      <c r="H5298" s="104">
        <f t="shared" ca="1" si="657"/>
        <v>103.28282888822743</v>
      </c>
    </row>
    <row r="5299" spans="1:8">
      <c r="A5299" s="104">
        <f t="shared" si="662"/>
        <v>5289</v>
      </c>
      <c r="B5299" s="104">
        <f t="shared" ca="1" si="658"/>
        <v>0.27622401503317406</v>
      </c>
      <c r="C5299" s="104">
        <f t="shared" ca="1" si="659"/>
        <v>2.862240150331741E-4</v>
      </c>
      <c r="D5299" s="104">
        <f t="shared" ca="1" si="660"/>
        <v>100.03258717466498</v>
      </c>
      <c r="E5299" s="104">
        <f t="shared" ca="1" si="661"/>
        <v>4.637757360653012</v>
      </c>
      <c r="F5299" s="104">
        <f t="shared" ca="1" si="656"/>
        <v>103.31239514528035</v>
      </c>
      <c r="G5299" s="104">
        <f t="shared" si="663"/>
        <v>5289</v>
      </c>
      <c r="H5299" s="104">
        <f t="shared" ca="1" si="657"/>
        <v>103.31239514528035</v>
      </c>
    </row>
    <row r="5300" spans="1:8">
      <c r="A5300" s="104">
        <f t="shared" si="662"/>
        <v>5290</v>
      </c>
      <c r="B5300" s="104">
        <f t="shared" ca="1" si="658"/>
        <v>-1.0775105806805043</v>
      </c>
      <c r="C5300" s="104">
        <f t="shared" ca="1" si="659"/>
        <v>-1.0675105806805044E-3</v>
      </c>
      <c r="D5300" s="104">
        <f t="shared" ca="1" si="660"/>
        <v>100.0315196640843</v>
      </c>
      <c r="E5300" s="104">
        <f t="shared" ca="1" si="661"/>
        <v>4.6366898500723313</v>
      </c>
      <c r="F5300" s="104">
        <f t="shared" ca="1" si="656"/>
        <v>103.20216691571578</v>
      </c>
      <c r="G5300" s="104">
        <f t="shared" si="663"/>
        <v>5290</v>
      </c>
      <c r="H5300" s="104">
        <f t="shared" ca="1" si="657"/>
        <v>103.20216691571578</v>
      </c>
    </row>
    <row r="5301" spans="1:8">
      <c r="A5301" s="104">
        <f t="shared" si="662"/>
        <v>5291</v>
      </c>
      <c r="B5301" s="104">
        <f t="shared" ca="1" si="658"/>
        <v>-0.5011335280391771</v>
      </c>
      <c r="C5301" s="104">
        <f t="shared" ca="1" si="659"/>
        <v>-4.911335280391771E-4</v>
      </c>
      <c r="D5301" s="104">
        <f t="shared" ca="1" si="660"/>
        <v>100.03102853055626</v>
      </c>
      <c r="E5301" s="104">
        <f t="shared" ca="1" si="661"/>
        <v>4.6361987165442917</v>
      </c>
      <c r="F5301" s="104">
        <f t="shared" ca="1" si="656"/>
        <v>103.15149331614759</v>
      </c>
      <c r="G5301" s="104">
        <f t="shared" si="663"/>
        <v>5291</v>
      </c>
      <c r="H5301" s="104">
        <f t="shared" ca="1" si="657"/>
        <v>103.15149331614759</v>
      </c>
    </row>
    <row r="5302" spans="1:8">
      <c r="A5302" s="104">
        <f t="shared" si="662"/>
        <v>5292</v>
      </c>
      <c r="B5302" s="104">
        <f t="shared" ca="1" si="658"/>
        <v>-0.12719638580889864</v>
      </c>
      <c r="C5302" s="104">
        <f t="shared" ca="1" si="659"/>
        <v>-1.1719638580889863E-4</v>
      </c>
      <c r="D5302" s="104">
        <f t="shared" ca="1" si="660"/>
        <v>100.03091133417044</v>
      </c>
      <c r="E5302" s="104">
        <f t="shared" ca="1" si="661"/>
        <v>4.6360815201584824</v>
      </c>
      <c r="F5302" s="104">
        <f t="shared" ca="1" si="656"/>
        <v>103.13940504230496</v>
      </c>
      <c r="G5302" s="104">
        <f t="shared" si="663"/>
        <v>5292</v>
      </c>
      <c r="H5302" s="104">
        <f t="shared" ca="1" si="657"/>
        <v>103.13940504230496</v>
      </c>
    </row>
    <row r="5303" spans="1:8">
      <c r="A5303" s="104">
        <f t="shared" si="662"/>
        <v>5293</v>
      </c>
      <c r="B5303" s="104">
        <f t="shared" ca="1" si="658"/>
        <v>0.25852559198493541</v>
      </c>
      <c r="C5303" s="104">
        <f t="shared" ca="1" si="659"/>
        <v>2.6852559198493545E-4</v>
      </c>
      <c r="D5303" s="104">
        <f t="shared" ca="1" si="660"/>
        <v>100.03117985976243</v>
      </c>
      <c r="E5303" s="104">
        <f t="shared" ca="1" si="661"/>
        <v>4.6363500457504676</v>
      </c>
      <c r="F5303" s="104">
        <f t="shared" ca="1" si="656"/>
        <v>103.16710433091843</v>
      </c>
      <c r="G5303" s="104">
        <f t="shared" si="663"/>
        <v>5293</v>
      </c>
      <c r="H5303" s="104">
        <f t="shared" ca="1" si="657"/>
        <v>103.16710433091843</v>
      </c>
    </row>
    <row r="5304" spans="1:8">
      <c r="A5304" s="104">
        <f t="shared" si="662"/>
        <v>5294</v>
      </c>
      <c r="B5304" s="104">
        <f t="shared" ca="1" si="658"/>
        <v>-1.2660717858956736</v>
      </c>
      <c r="C5304" s="104">
        <f t="shared" ca="1" si="659"/>
        <v>-1.2560717858956735E-3</v>
      </c>
      <c r="D5304" s="104">
        <f t="shared" ca="1" si="660"/>
        <v>100.02992378797654</v>
      </c>
      <c r="E5304" s="104">
        <f t="shared" ca="1" si="661"/>
        <v>4.6350939739645716</v>
      </c>
      <c r="F5304" s="104">
        <f t="shared" ca="1" si="656"/>
        <v>103.03760039208434</v>
      </c>
      <c r="G5304" s="104">
        <f t="shared" si="663"/>
        <v>5294</v>
      </c>
      <c r="H5304" s="104">
        <f t="shared" ca="1" si="657"/>
        <v>103.03760039208434</v>
      </c>
    </row>
    <row r="5305" spans="1:8">
      <c r="A5305" s="104">
        <f t="shared" si="662"/>
        <v>5295</v>
      </c>
      <c r="B5305" s="104">
        <f t="shared" ca="1" si="658"/>
        <v>0.71030515542785633</v>
      </c>
      <c r="C5305" s="104">
        <f t="shared" ca="1" si="659"/>
        <v>7.2030515542785632E-4</v>
      </c>
      <c r="D5305" s="104">
        <f t="shared" ca="1" si="660"/>
        <v>100.03064409313197</v>
      </c>
      <c r="E5305" s="104">
        <f t="shared" ca="1" si="661"/>
        <v>4.635814279119999</v>
      </c>
      <c r="F5305" s="104">
        <f t="shared" ca="1" si="656"/>
        <v>103.11184564325812</v>
      </c>
      <c r="G5305" s="104">
        <f t="shared" si="663"/>
        <v>5295</v>
      </c>
      <c r="H5305" s="104">
        <f t="shared" ca="1" si="657"/>
        <v>103.11184564325812</v>
      </c>
    </row>
    <row r="5306" spans="1:8">
      <c r="A5306" s="104">
        <f t="shared" si="662"/>
        <v>5296</v>
      </c>
      <c r="B5306" s="104">
        <f t="shared" ca="1" si="658"/>
        <v>0.85829452825585939</v>
      </c>
      <c r="C5306" s="104">
        <f t="shared" ca="1" si="659"/>
        <v>8.6829452825585944E-4</v>
      </c>
      <c r="D5306" s="104">
        <f t="shared" ca="1" si="660"/>
        <v>100.03151238766023</v>
      </c>
      <c r="E5306" s="104">
        <f t="shared" ca="1" si="661"/>
        <v>4.6366825736482546</v>
      </c>
      <c r="F5306" s="104">
        <f t="shared" ca="1" si="656"/>
        <v>103.20141597571576</v>
      </c>
      <c r="G5306" s="104">
        <f t="shared" si="663"/>
        <v>5296</v>
      </c>
      <c r="H5306" s="104">
        <f t="shared" ca="1" si="657"/>
        <v>103.20141597571576</v>
      </c>
    </row>
    <row r="5307" spans="1:8">
      <c r="A5307" s="104">
        <f t="shared" si="662"/>
        <v>5297</v>
      </c>
      <c r="B5307" s="104">
        <f t="shared" ca="1" si="658"/>
        <v>9.6066309178224535E-2</v>
      </c>
      <c r="C5307" s="104">
        <f t="shared" ca="1" si="659"/>
        <v>1.0606630917822454E-4</v>
      </c>
      <c r="D5307" s="104">
        <f t="shared" ca="1" si="660"/>
        <v>100.0316184539694</v>
      </c>
      <c r="E5307" s="104">
        <f t="shared" ca="1" si="661"/>
        <v>4.636788639957433</v>
      </c>
      <c r="F5307" s="104">
        <f t="shared" ca="1" si="656"/>
        <v>103.21236274954197</v>
      </c>
      <c r="G5307" s="104">
        <f t="shared" si="663"/>
        <v>5297</v>
      </c>
      <c r="H5307" s="104">
        <f t="shared" ca="1" si="657"/>
        <v>103.21236274954197</v>
      </c>
    </row>
    <row r="5308" spans="1:8">
      <c r="A5308" s="104">
        <f t="shared" si="662"/>
        <v>5298</v>
      </c>
      <c r="B5308" s="104">
        <f t="shared" ca="1" si="658"/>
        <v>-0.37783377511271932</v>
      </c>
      <c r="C5308" s="104">
        <f t="shared" ca="1" si="659"/>
        <v>-3.6783377511271932E-4</v>
      </c>
      <c r="D5308" s="104">
        <f t="shared" ca="1" si="660"/>
        <v>100.03125062019429</v>
      </c>
      <c r="E5308" s="104">
        <f t="shared" ca="1" si="661"/>
        <v>4.6364208061823202</v>
      </c>
      <c r="F5308" s="104">
        <f t="shared" ca="1" si="656"/>
        <v>103.17440473806082</v>
      </c>
      <c r="G5308" s="104">
        <f t="shared" si="663"/>
        <v>5298</v>
      </c>
      <c r="H5308" s="104">
        <f t="shared" ca="1" si="657"/>
        <v>103.17440473806082</v>
      </c>
    </row>
    <row r="5309" spans="1:8">
      <c r="A5309" s="104">
        <f t="shared" si="662"/>
        <v>5299</v>
      </c>
      <c r="B5309" s="104">
        <f t="shared" ca="1" si="658"/>
        <v>-0.36751465487140111</v>
      </c>
      <c r="C5309" s="104">
        <f t="shared" ca="1" si="659"/>
        <v>-3.575146548714011E-4</v>
      </c>
      <c r="D5309" s="104">
        <f t="shared" ca="1" si="660"/>
        <v>100.03089310553942</v>
      </c>
      <c r="E5309" s="104">
        <f t="shared" ca="1" si="661"/>
        <v>4.6360632915274484</v>
      </c>
      <c r="F5309" s="104">
        <f t="shared" ca="1" si="656"/>
        <v>103.137524969281</v>
      </c>
      <c r="G5309" s="104">
        <f t="shared" si="663"/>
        <v>5299</v>
      </c>
      <c r="H5309" s="104">
        <f t="shared" ca="1" si="657"/>
        <v>103.137524969281</v>
      </c>
    </row>
    <row r="5310" spans="1:8">
      <c r="A5310" s="104">
        <f t="shared" si="662"/>
        <v>5300</v>
      </c>
      <c r="B5310" s="104">
        <f t="shared" ca="1" si="658"/>
        <v>1.2925294512771641</v>
      </c>
      <c r="C5310" s="104">
        <f t="shared" ca="1" si="659"/>
        <v>1.3025294512771643E-3</v>
      </c>
      <c r="D5310" s="104">
        <f t="shared" ca="1" si="660"/>
        <v>100.0321956349907</v>
      </c>
      <c r="E5310" s="104">
        <f t="shared" ca="1" si="661"/>
        <v>4.6373658209787258</v>
      </c>
      <c r="F5310" s="104">
        <f t="shared" ca="1" si="656"/>
        <v>103.27195216176841</v>
      </c>
      <c r="G5310" s="104">
        <f t="shared" si="663"/>
        <v>5300</v>
      </c>
      <c r="H5310" s="104">
        <f t="shared" ca="1" si="657"/>
        <v>103.27195216176841</v>
      </c>
    </row>
    <row r="5311" spans="1:8">
      <c r="A5311" s="104">
        <f t="shared" si="662"/>
        <v>5301</v>
      </c>
      <c r="B5311" s="104">
        <f t="shared" ca="1" si="658"/>
        <v>-1.9413894776877303</v>
      </c>
      <c r="C5311" s="104">
        <f t="shared" ca="1" si="659"/>
        <v>-1.9313894776877302E-3</v>
      </c>
      <c r="D5311" s="104">
        <f t="shared" ca="1" si="660"/>
        <v>100.03026424551301</v>
      </c>
      <c r="E5311" s="104">
        <f t="shared" ca="1" si="661"/>
        <v>4.6354344315010385</v>
      </c>
      <c r="F5311" s="104">
        <f t="shared" ca="1" si="656"/>
        <v>103.07268629196791</v>
      </c>
      <c r="G5311" s="104">
        <f t="shared" si="663"/>
        <v>5301</v>
      </c>
      <c r="H5311" s="104">
        <f t="shared" ca="1" si="657"/>
        <v>103.07268629196791</v>
      </c>
    </row>
    <row r="5312" spans="1:8">
      <c r="A5312" s="104">
        <f t="shared" si="662"/>
        <v>5302</v>
      </c>
      <c r="B5312" s="104">
        <f t="shared" ca="1" si="658"/>
        <v>-1.1738884027185419</v>
      </c>
      <c r="C5312" s="104">
        <f t="shared" ca="1" si="659"/>
        <v>-1.163888402718542E-3</v>
      </c>
      <c r="D5312" s="104">
        <f t="shared" ca="1" si="660"/>
        <v>100.02910035711029</v>
      </c>
      <c r="E5312" s="104">
        <f t="shared" ca="1" si="661"/>
        <v>4.63427054309832</v>
      </c>
      <c r="F5312" s="104">
        <f t="shared" ca="1" si="656"/>
        <v>102.95279097367545</v>
      </c>
      <c r="G5312" s="104">
        <f t="shared" si="663"/>
        <v>5302</v>
      </c>
      <c r="H5312" s="104">
        <f t="shared" ca="1" si="657"/>
        <v>102.95279097367545</v>
      </c>
    </row>
    <row r="5313" spans="1:8">
      <c r="A5313" s="104">
        <f t="shared" si="662"/>
        <v>5303</v>
      </c>
      <c r="B5313" s="104">
        <f t="shared" ca="1" si="658"/>
        <v>0.92857099527818154</v>
      </c>
      <c r="C5313" s="104">
        <f t="shared" ca="1" si="659"/>
        <v>9.385709952781816E-4</v>
      </c>
      <c r="D5313" s="104">
        <f t="shared" ca="1" si="660"/>
        <v>100.03003892810557</v>
      </c>
      <c r="E5313" s="104">
        <f t="shared" ca="1" si="661"/>
        <v>4.6352091140935983</v>
      </c>
      <c r="F5313" s="104">
        <f t="shared" ca="1" si="656"/>
        <v>103.04946483771188</v>
      </c>
      <c r="G5313" s="104">
        <f t="shared" si="663"/>
        <v>5303</v>
      </c>
      <c r="H5313" s="104">
        <f t="shared" ca="1" si="657"/>
        <v>103.04946483771188</v>
      </c>
    </row>
    <row r="5314" spans="1:8">
      <c r="A5314" s="104">
        <f t="shared" si="662"/>
        <v>5304</v>
      </c>
      <c r="B5314" s="104">
        <f t="shared" ca="1" si="658"/>
        <v>1.1741727358463732</v>
      </c>
      <c r="C5314" s="104">
        <f t="shared" ca="1" si="659"/>
        <v>1.1841727358463732E-3</v>
      </c>
      <c r="D5314" s="104">
        <f t="shared" ca="1" si="660"/>
        <v>100.03122310084142</v>
      </c>
      <c r="E5314" s="104">
        <f t="shared" ca="1" si="661"/>
        <v>4.6363932868294446</v>
      </c>
      <c r="F5314" s="104">
        <f t="shared" ca="1" si="656"/>
        <v>103.17156548427648</v>
      </c>
      <c r="G5314" s="104">
        <f t="shared" si="663"/>
        <v>5304</v>
      </c>
      <c r="H5314" s="104">
        <f t="shared" ca="1" si="657"/>
        <v>103.17156548427648</v>
      </c>
    </row>
    <row r="5315" spans="1:8">
      <c r="A5315" s="104">
        <f t="shared" si="662"/>
        <v>5305</v>
      </c>
      <c r="B5315" s="104">
        <f t="shared" ca="1" si="658"/>
        <v>2.2894090284291764</v>
      </c>
      <c r="C5315" s="104">
        <f t="shared" ca="1" si="659"/>
        <v>2.2994090284291766E-3</v>
      </c>
      <c r="D5315" s="104">
        <f t="shared" ca="1" si="660"/>
        <v>100.03352250986984</v>
      </c>
      <c r="E5315" s="104">
        <f t="shared" ca="1" si="661"/>
        <v>4.6386926958578734</v>
      </c>
      <c r="F5315" s="104">
        <f t="shared" ca="1" si="656"/>
        <v>103.40907207117625</v>
      </c>
      <c r="G5315" s="104">
        <f t="shared" si="663"/>
        <v>5305</v>
      </c>
      <c r="H5315" s="104">
        <f t="shared" ca="1" si="657"/>
        <v>103.40907207117625</v>
      </c>
    </row>
    <row r="5316" spans="1:8">
      <c r="A5316" s="104">
        <f t="shared" si="662"/>
        <v>5306</v>
      </c>
      <c r="B5316" s="104">
        <f t="shared" ca="1" si="658"/>
        <v>0.80260728499827372</v>
      </c>
      <c r="C5316" s="104">
        <f t="shared" ca="1" si="659"/>
        <v>8.1260728499827381E-4</v>
      </c>
      <c r="D5316" s="104">
        <f t="shared" ca="1" si="660"/>
        <v>100.03433511715484</v>
      </c>
      <c r="E5316" s="104">
        <f t="shared" ca="1" si="661"/>
        <v>4.6395053031428715</v>
      </c>
      <c r="F5316" s="104">
        <f t="shared" ca="1" si="656"/>
        <v>103.49313718781339</v>
      </c>
      <c r="G5316" s="104">
        <f t="shared" si="663"/>
        <v>5306</v>
      </c>
      <c r="H5316" s="104">
        <f t="shared" ca="1" si="657"/>
        <v>103.49313718781339</v>
      </c>
    </row>
    <row r="5317" spans="1:8">
      <c r="A5317" s="104">
        <f t="shared" si="662"/>
        <v>5307</v>
      </c>
      <c r="B5317" s="104">
        <f t="shared" ca="1" si="658"/>
        <v>-0.5317950783985379</v>
      </c>
      <c r="C5317" s="104">
        <f t="shared" ca="1" si="659"/>
        <v>-5.2179507839853791E-4</v>
      </c>
      <c r="D5317" s="104">
        <f t="shared" ca="1" si="660"/>
        <v>100.03381332207644</v>
      </c>
      <c r="E5317" s="104">
        <f t="shared" ca="1" si="661"/>
        <v>4.6389835080644728</v>
      </c>
      <c r="F5317" s="104">
        <f t="shared" ca="1" si="656"/>
        <v>103.43914906477414</v>
      </c>
      <c r="G5317" s="104">
        <f t="shared" si="663"/>
        <v>5307</v>
      </c>
      <c r="H5317" s="104">
        <f t="shared" ca="1" si="657"/>
        <v>103.43914906477414</v>
      </c>
    </row>
    <row r="5318" spans="1:8">
      <c r="A5318" s="104">
        <f t="shared" si="662"/>
        <v>5308</v>
      </c>
      <c r="B5318" s="104">
        <f t="shared" ca="1" si="658"/>
        <v>1.423839637955322</v>
      </c>
      <c r="C5318" s="104">
        <f t="shared" ca="1" si="659"/>
        <v>1.4338396379553219E-3</v>
      </c>
      <c r="D5318" s="104">
        <f t="shared" ca="1" si="660"/>
        <v>100.03524716171439</v>
      </c>
      <c r="E5318" s="104">
        <f t="shared" ca="1" si="661"/>
        <v>4.640417347702428</v>
      </c>
      <c r="F5318" s="104">
        <f t="shared" ca="1" si="656"/>
        <v>103.58757059772984</v>
      </c>
      <c r="G5318" s="104">
        <f t="shared" si="663"/>
        <v>5308</v>
      </c>
      <c r="H5318" s="104">
        <f t="shared" ca="1" si="657"/>
        <v>103.58757059772984</v>
      </c>
    </row>
    <row r="5319" spans="1:8">
      <c r="A5319" s="104">
        <f t="shared" si="662"/>
        <v>5309</v>
      </c>
      <c r="B5319" s="104">
        <f t="shared" ca="1" si="658"/>
        <v>1.3928202319374776</v>
      </c>
      <c r="C5319" s="104">
        <f t="shared" ca="1" si="659"/>
        <v>1.4028202319374776E-3</v>
      </c>
      <c r="D5319" s="104">
        <f t="shared" ca="1" si="660"/>
        <v>100.03664998194633</v>
      </c>
      <c r="E5319" s="104">
        <f t="shared" ca="1" si="661"/>
        <v>4.6418201679343651</v>
      </c>
      <c r="F5319" s="104">
        <f t="shared" ca="1" si="656"/>
        <v>103.7329873104477</v>
      </c>
      <c r="G5319" s="104">
        <f t="shared" si="663"/>
        <v>5309</v>
      </c>
      <c r="H5319" s="104">
        <f t="shared" ca="1" si="657"/>
        <v>103.7329873104477</v>
      </c>
    </row>
    <row r="5320" spans="1:8">
      <c r="A5320" s="104">
        <f t="shared" si="662"/>
        <v>5310</v>
      </c>
      <c r="B5320" s="104">
        <f t="shared" ca="1" si="658"/>
        <v>-0.72493437512421632</v>
      </c>
      <c r="C5320" s="104">
        <f t="shared" ca="1" si="659"/>
        <v>-7.1493437512421627E-4</v>
      </c>
      <c r="D5320" s="104">
        <f t="shared" ca="1" si="660"/>
        <v>100.0359350475712</v>
      </c>
      <c r="E5320" s="104">
        <f t="shared" ca="1" si="661"/>
        <v>4.6411052335592409</v>
      </c>
      <c r="F5320" s="104">
        <f t="shared" ca="1" si="656"/>
        <v>103.65885153624959</v>
      </c>
      <c r="G5320" s="104">
        <f t="shared" si="663"/>
        <v>5310</v>
      </c>
      <c r="H5320" s="104">
        <f t="shared" ca="1" si="657"/>
        <v>103.65885153624959</v>
      </c>
    </row>
    <row r="5321" spans="1:8">
      <c r="A5321" s="104">
        <f t="shared" si="662"/>
        <v>5311</v>
      </c>
      <c r="B5321" s="104">
        <f t="shared" ca="1" si="658"/>
        <v>-2.724402365380155</v>
      </c>
      <c r="C5321" s="104">
        <f t="shared" ca="1" si="659"/>
        <v>-2.7144023653801548E-3</v>
      </c>
      <c r="D5321" s="104">
        <f t="shared" ca="1" si="660"/>
        <v>100.03322064520582</v>
      </c>
      <c r="E5321" s="104">
        <f t="shared" ca="1" si="661"/>
        <v>4.6383908311938606</v>
      </c>
      <c r="F5321" s="104">
        <f t="shared" ca="1" si="656"/>
        <v>103.37786123734055</v>
      </c>
      <c r="G5321" s="104">
        <f t="shared" si="663"/>
        <v>5311</v>
      </c>
      <c r="H5321" s="104">
        <f t="shared" ca="1" si="657"/>
        <v>103.37786123734055</v>
      </c>
    </row>
    <row r="5322" spans="1:8">
      <c r="A5322" s="104">
        <f t="shared" si="662"/>
        <v>5312</v>
      </c>
      <c r="B5322" s="104">
        <f t="shared" ca="1" si="658"/>
        <v>-0.12529340957458768</v>
      </c>
      <c r="C5322" s="104">
        <f t="shared" ca="1" si="659"/>
        <v>-1.1529340957458769E-4</v>
      </c>
      <c r="D5322" s="104">
        <f t="shared" ca="1" si="660"/>
        <v>100.03310535179624</v>
      </c>
      <c r="E5322" s="104">
        <f t="shared" ca="1" si="661"/>
        <v>4.6382755377842857</v>
      </c>
      <c r="F5322" s="104">
        <f t="shared" ref="F5322:F5385" ca="1" si="664">EXP(E5322)</f>
        <v>103.36594313829627</v>
      </c>
      <c r="G5322" s="104">
        <f t="shared" si="663"/>
        <v>5312</v>
      </c>
      <c r="H5322" s="104">
        <f t="shared" ref="H5322:H5385" ca="1" si="665">F5322</f>
        <v>103.36594313829627</v>
      </c>
    </row>
    <row r="5323" spans="1:8">
      <c r="A5323" s="104">
        <f t="shared" si="662"/>
        <v>5313</v>
      </c>
      <c r="B5323" s="104">
        <f t="shared" ref="B5323:B5386" ca="1" si="666">NORMINV(RAND(),0,1)</f>
        <v>-1.4472739499135866E-2</v>
      </c>
      <c r="C5323" s="104">
        <f t="shared" ref="C5323:C5386" ca="1" si="667">$E$2+B5323*$C$3</f>
        <v>-4.4727394991358656E-6</v>
      </c>
      <c r="D5323" s="104">
        <f t="shared" ref="D5323:D5386" ca="1" si="668">D5322+C5323</f>
        <v>100.03310087905673</v>
      </c>
      <c r="E5323" s="104">
        <f t="shared" ref="E5323:E5386" ca="1" si="669">E5322+C5323</f>
        <v>4.6382710650447869</v>
      </c>
      <c r="F5323" s="104">
        <f t="shared" ca="1" si="664"/>
        <v>103.36548081039352</v>
      </c>
      <c r="G5323" s="104">
        <f t="shared" si="663"/>
        <v>5313</v>
      </c>
      <c r="H5323" s="104">
        <f t="shared" ca="1" si="665"/>
        <v>103.36548081039352</v>
      </c>
    </row>
    <row r="5324" spans="1:8">
      <c r="A5324" s="104">
        <f t="shared" ref="A5324:A5387" si="670">A5323+1</f>
        <v>5314</v>
      </c>
      <c r="B5324" s="104">
        <f t="shared" ca="1" si="666"/>
        <v>0.10357641798547995</v>
      </c>
      <c r="C5324" s="104">
        <f t="shared" ca="1" si="667"/>
        <v>1.1357641798547995E-4</v>
      </c>
      <c r="D5324" s="104">
        <f t="shared" ca="1" si="668"/>
        <v>100.03321445547472</v>
      </c>
      <c r="E5324" s="104">
        <f t="shared" ca="1" si="669"/>
        <v>4.6383846414627721</v>
      </c>
      <c r="F5324" s="104">
        <f t="shared" ca="1" si="664"/>
        <v>103.37722135815933</v>
      </c>
      <c r="G5324" s="104">
        <f t="shared" ref="G5324:G5387" si="671">G5323+1</f>
        <v>5314</v>
      </c>
      <c r="H5324" s="104">
        <f t="shared" ca="1" si="665"/>
        <v>103.37722135815933</v>
      </c>
    </row>
    <row r="5325" spans="1:8">
      <c r="A5325" s="104">
        <f t="shared" si="670"/>
        <v>5315</v>
      </c>
      <c r="B5325" s="104">
        <f t="shared" ca="1" si="666"/>
        <v>1.3498732593673712</v>
      </c>
      <c r="C5325" s="104">
        <f t="shared" ca="1" si="667"/>
        <v>1.3598732593673713E-3</v>
      </c>
      <c r="D5325" s="104">
        <f t="shared" ca="1" si="668"/>
        <v>100.03457432873408</v>
      </c>
      <c r="E5325" s="104">
        <f t="shared" ca="1" si="669"/>
        <v>4.639744514722139</v>
      </c>
      <c r="F5325" s="104">
        <f t="shared" ca="1" si="664"/>
        <v>103.51789690589101</v>
      </c>
      <c r="G5325" s="104">
        <f t="shared" si="671"/>
        <v>5315</v>
      </c>
      <c r="H5325" s="104">
        <f t="shared" ca="1" si="665"/>
        <v>103.51789690589101</v>
      </c>
    </row>
    <row r="5326" spans="1:8">
      <c r="A5326" s="104">
        <f t="shared" si="670"/>
        <v>5316</v>
      </c>
      <c r="B5326" s="104">
        <f t="shared" ca="1" si="666"/>
        <v>-0.42584585319322288</v>
      </c>
      <c r="C5326" s="104">
        <f t="shared" ca="1" si="667"/>
        <v>-4.1584585319322286E-4</v>
      </c>
      <c r="D5326" s="104">
        <f t="shared" ca="1" si="668"/>
        <v>100.03415848288088</v>
      </c>
      <c r="E5326" s="104">
        <f t="shared" ca="1" si="669"/>
        <v>4.6393286688689459</v>
      </c>
      <c r="F5326" s="104">
        <f t="shared" ca="1" si="664"/>
        <v>103.47485836705059</v>
      </c>
      <c r="G5326" s="104">
        <f t="shared" si="671"/>
        <v>5316</v>
      </c>
      <c r="H5326" s="104">
        <f t="shared" ca="1" si="665"/>
        <v>103.47485836705059</v>
      </c>
    </row>
    <row r="5327" spans="1:8">
      <c r="A5327" s="104">
        <f t="shared" si="670"/>
        <v>5317</v>
      </c>
      <c r="B5327" s="104">
        <f t="shared" ca="1" si="666"/>
        <v>-0.6270366365923159</v>
      </c>
      <c r="C5327" s="104">
        <f t="shared" ca="1" si="667"/>
        <v>-6.1703663659231592E-4</v>
      </c>
      <c r="D5327" s="104">
        <f t="shared" ca="1" si="668"/>
        <v>100.03354144624429</v>
      </c>
      <c r="E5327" s="104">
        <f t="shared" ca="1" si="669"/>
        <v>4.6387116322323534</v>
      </c>
      <c r="F5327" s="104">
        <f t="shared" ca="1" si="664"/>
        <v>103.41103028263028</v>
      </c>
      <c r="G5327" s="104">
        <f t="shared" si="671"/>
        <v>5317</v>
      </c>
      <c r="H5327" s="104">
        <f t="shared" ca="1" si="665"/>
        <v>103.41103028263028</v>
      </c>
    </row>
    <row r="5328" spans="1:8">
      <c r="A5328" s="104">
        <f t="shared" si="670"/>
        <v>5318</v>
      </c>
      <c r="B5328" s="104">
        <f t="shared" ca="1" si="666"/>
        <v>-0.72385068219601534</v>
      </c>
      <c r="C5328" s="104">
        <f t="shared" ca="1" si="667"/>
        <v>-7.1385068219601531E-4</v>
      </c>
      <c r="D5328" s="104">
        <f t="shared" ca="1" si="668"/>
        <v>100.03282759556208</v>
      </c>
      <c r="E5328" s="104">
        <f t="shared" ca="1" si="669"/>
        <v>4.6379977815501574</v>
      </c>
      <c r="F5328" s="104">
        <f t="shared" ca="1" si="664"/>
        <v>103.33723659008899</v>
      </c>
      <c r="G5328" s="104">
        <f t="shared" si="671"/>
        <v>5318</v>
      </c>
      <c r="H5328" s="104">
        <f t="shared" ca="1" si="665"/>
        <v>103.33723659008899</v>
      </c>
    </row>
    <row r="5329" spans="1:8">
      <c r="A5329" s="104">
        <f t="shared" si="670"/>
        <v>5319</v>
      </c>
      <c r="B5329" s="104">
        <f t="shared" ca="1" si="666"/>
        <v>0.67734690816129639</v>
      </c>
      <c r="C5329" s="104">
        <f t="shared" ca="1" si="667"/>
        <v>6.8734690816129641E-4</v>
      </c>
      <c r="D5329" s="104">
        <f t="shared" ca="1" si="668"/>
        <v>100.03351494247025</v>
      </c>
      <c r="E5329" s="104">
        <f t="shared" ca="1" si="669"/>
        <v>4.6386851284583184</v>
      </c>
      <c r="F5329" s="104">
        <f t="shared" ca="1" si="664"/>
        <v>103.40828953637117</v>
      </c>
      <c r="G5329" s="104">
        <f t="shared" si="671"/>
        <v>5319</v>
      </c>
      <c r="H5329" s="104">
        <f t="shared" ca="1" si="665"/>
        <v>103.40828953637117</v>
      </c>
    </row>
    <row r="5330" spans="1:8">
      <c r="A5330" s="104">
        <f t="shared" si="670"/>
        <v>5320</v>
      </c>
      <c r="B5330" s="104">
        <f t="shared" ca="1" si="666"/>
        <v>1.6526467819229889</v>
      </c>
      <c r="C5330" s="104">
        <f t="shared" ca="1" si="667"/>
        <v>1.6626467819229889E-3</v>
      </c>
      <c r="D5330" s="104">
        <f t="shared" ca="1" si="668"/>
        <v>100.03517758925217</v>
      </c>
      <c r="E5330" s="104">
        <f t="shared" ca="1" si="669"/>
        <v>4.6403477752402411</v>
      </c>
      <c r="F5330" s="104">
        <f t="shared" ca="1" si="664"/>
        <v>103.58036400608447</v>
      </c>
      <c r="G5330" s="104">
        <f t="shared" si="671"/>
        <v>5320</v>
      </c>
      <c r="H5330" s="104">
        <f t="shared" ca="1" si="665"/>
        <v>103.58036400608447</v>
      </c>
    </row>
    <row r="5331" spans="1:8">
      <c r="A5331" s="104">
        <f t="shared" si="670"/>
        <v>5321</v>
      </c>
      <c r="B5331" s="104">
        <f t="shared" ca="1" si="666"/>
        <v>-0.39634900506849136</v>
      </c>
      <c r="C5331" s="104">
        <f t="shared" ca="1" si="667"/>
        <v>-3.8634900506849133E-4</v>
      </c>
      <c r="D5331" s="104">
        <f t="shared" ca="1" si="668"/>
        <v>100.0347912402471</v>
      </c>
      <c r="E5331" s="104">
        <f t="shared" ca="1" si="669"/>
        <v>4.6399614262351729</v>
      </c>
      <c r="F5331" s="104">
        <f t="shared" ca="1" si="664"/>
        <v>103.54035356500086</v>
      </c>
      <c r="G5331" s="104">
        <f t="shared" si="671"/>
        <v>5321</v>
      </c>
      <c r="H5331" s="104">
        <f t="shared" ca="1" si="665"/>
        <v>103.54035356500086</v>
      </c>
    </row>
    <row r="5332" spans="1:8">
      <c r="A5332" s="104">
        <f t="shared" si="670"/>
        <v>5322</v>
      </c>
      <c r="B5332" s="104">
        <f t="shared" ca="1" si="666"/>
        <v>-1.3874878501052712</v>
      </c>
      <c r="C5332" s="104">
        <f t="shared" ca="1" si="667"/>
        <v>-1.3774878501052713E-3</v>
      </c>
      <c r="D5332" s="104">
        <f t="shared" ca="1" si="668"/>
        <v>100.033413752397</v>
      </c>
      <c r="E5332" s="104">
        <f t="shared" ca="1" si="669"/>
        <v>4.638583938385068</v>
      </c>
      <c r="F5332" s="104">
        <f t="shared" ca="1" si="664"/>
        <v>103.39782617338145</v>
      </c>
      <c r="G5332" s="104">
        <f t="shared" si="671"/>
        <v>5322</v>
      </c>
      <c r="H5332" s="104">
        <f t="shared" ca="1" si="665"/>
        <v>103.39782617338145</v>
      </c>
    </row>
    <row r="5333" spans="1:8">
      <c r="A5333" s="104">
        <f t="shared" si="670"/>
        <v>5323</v>
      </c>
      <c r="B5333" s="104">
        <f t="shared" ca="1" si="666"/>
        <v>-0.26973773659133171</v>
      </c>
      <c r="C5333" s="104">
        <f t="shared" ca="1" si="667"/>
        <v>-2.5973773659133167E-4</v>
      </c>
      <c r="D5333" s="104">
        <f t="shared" ca="1" si="668"/>
        <v>100.03315401466041</v>
      </c>
      <c r="E5333" s="104">
        <f t="shared" ca="1" si="669"/>
        <v>4.6383242006484764</v>
      </c>
      <c r="F5333" s="104">
        <f t="shared" ca="1" si="664"/>
        <v>103.37097334354027</v>
      </c>
      <c r="G5333" s="104">
        <f t="shared" si="671"/>
        <v>5323</v>
      </c>
      <c r="H5333" s="104">
        <f t="shared" ca="1" si="665"/>
        <v>103.37097334354027</v>
      </c>
    </row>
    <row r="5334" spans="1:8">
      <c r="A5334" s="104">
        <f t="shared" si="670"/>
        <v>5324</v>
      </c>
      <c r="B5334" s="104">
        <f t="shared" ca="1" si="666"/>
        <v>-0.14714225259742791</v>
      </c>
      <c r="C5334" s="104">
        <f t="shared" ca="1" si="667"/>
        <v>-1.3714225259742793E-4</v>
      </c>
      <c r="D5334" s="104">
        <f t="shared" ca="1" si="668"/>
        <v>100.03301687240781</v>
      </c>
      <c r="E5334" s="104">
        <f t="shared" ca="1" si="669"/>
        <v>4.6381870583958786</v>
      </c>
      <c r="F5334" s="104">
        <f t="shared" ca="1" si="664"/>
        <v>103.35679778745877</v>
      </c>
      <c r="G5334" s="104">
        <f t="shared" si="671"/>
        <v>5324</v>
      </c>
      <c r="H5334" s="104">
        <f t="shared" ca="1" si="665"/>
        <v>103.35679778745877</v>
      </c>
    </row>
    <row r="5335" spans="1:8">
      <c r="A5335" s="104">
        <f t="shared" si="670"/>
        <v>5325</v>
      </c>
      <c r="B5335" s="104">
        <f t="shared" ca="1" si="666"/>
        <v>-0.18976920303407124</v>
      </c>
      <c r="C5335" s="104">
        <f t="shared" ca="1" si="667"/>
        <v>-1.7976920303407125E-4</v>
      </c>
      <c r="D5335" s="104">
        <f t="shared" ca="1" si="668"/>
        <v>100.03283710320478</v>
      </c>
      <c r="E5335" s="104">
        <f t="shared" ca="1" si="669"/>
        <v>4.6380072891928448</v>
      </c>
      <c r="F5335" s="104">
        <f t="shared" ca="1" si="664"/>
        <v>103.33821908828139</v>
      </c>
      <c r="G5335" s="104">
        <f t="shared" si="671"/>
        <v>5325</v>
      </c>
      <c r="H5335" s="104">
        <f t="shared" ca="1" si="665"/>
        <v>103.33821908828139</v>
      </c>
    </row>
    <row r="5336" spans="1:8">
      <c r="A5336" s="104">
        <f t="shared" si="670"/>
        <v>5326</v>
      </c>
      <c r="B5336" s="104">
        <f t="shared" ca="1" si="666"/>
        <v>1.173916230831447</v>
      </c>
      <c r="C5336" s="104">
        <f t="shared" ca="1" si="667"/>
        <v>1.183916230831447E-3</v>
      </c>
      <c r="D5336" s="104">
        <f t="shared" ca="1" si="668"/>
        <v>100.03402101943561</v>
      </c>
      <c r="E5336" s="104">
        <f t="shared" ca="1" si="669"/>
        <v>4.6391912054236766</v>
      </c>
      <c r="F5336" s="104">
        <f t="shared" ca="1" si="664"/>
        <v>103.46063533411665</v>
      </c>
      <c r="G5336" s="104">
        <f t="shared" si="671"/>
        <v>5326</v>
      </c>
      <c r="H5336" s="104">
        <f t="shared" ca="1" si="665"/>
        <v>103.46063533411665</v>
      </c>
    </row>
    <row r="5337" spans="1:8">
      <c r="A5337" s="104">
        <f t="shared" si="670"/>
        <v>5327</v>
      </c>
      <c r="B5337" s="104">
        <f t="shared" ca="1" si="666"/>
        <v>-0.51930441674240879</v>
      </c>
      <c r="C5337" s="104">
        <f t="shared" ca="1" si="667"/>
        <v>-5.0930441674240873E-4</v>
      </c>
      <c r="D5337" s="104">
        <f t="shared" ca="1" si="668"/>
        <v>100.03351171501888</v>
      </c>
      <c r="E5337" s="104">
        <f t="shared" ca="1" si="669"/>
        <v>4.638681901006934</v>
      </c>
      <c r="F5337" s="104">
        <f t="shared" ca="1" si="664"/>
        <v>103.40795579168253</v>
      </c>
      <c r="G5337" s="104">
        <f t="shared" si="671"/>
        <v>5327</v>
      </c>
      <c r="H5337" s="104">
        <f t="shared" ca="1" si="665"/>
        <v>103.40795579168253</v>
      </c>
    </row>
    <row r="5338" spans="1:8">
      <c r="A5338" s="104">
        <f t="shared" si="670"/>
        <v>5328</v>
      </c>
      <c r="B5338" s="104">
        <f t="shared" ca="1" si="666"/>
        <v>-2.3207723145574768</v>
      </c>
      <c r="C5338" s="104">
        <f t="shared" ca="1" si="667"/>
        <v>-2.3107723145574769E-3</v>
      </c>
      <c r="D5338" s="104">
        <f t="shared" ca="1" si="668"/>
        <v>100.03120094270432</v>
      </c>
      <c r="E5338" s="104">
        <f t="shared" ca="1" si="669"/>
        <v>4.6363711286923763</v>
      </c>
      <c r="F5338" s="104">
        <f t="shared" ca="1" si="664"/>
        <v>103.16927941991449</v>
      </c>
      <c r="G5338" s="104">
        <f t="shared" si="671"/>
        <v>5328</v>
      </c>
      <c r="H5338" s="104">
        <f t="shared" ca="1" si="665"/>
        <v>103.16927941991449</v>
      </c>
    </row>
    <row r="5339" spans="1:8">
      <c r="A5339" s="104">
        <f t="shared" si="670"/>
        <v>5329</v>
      </c>
      <c r="B5339" s="104">
        <f t="shared" ca="1" si="666"/>
        <v>-0.54625211032015319</v>
      </c>
      <c r="C5339" s="104">
        <f t="shared" ca="1" si="667"/>
        <v>-5.3625211032015316E-4</v>
      </c>
      <c r="D5339" s="104">
        <f t="shared" ca="1" si="668"/>
        <v>100.03066469059399</v>
      </c>
      <c r="E5339" s="104">
        <f t="shared" ca="1" si="669"/>
        <v>4.6358348765820558</v>
      </c>
      <c r="F5339" s="104">
        <f t="shared" ca="1" si="664"/>
        <v>103.11396950745939</v>
      </c>
      <c r="G5339" s="104">
        <f t="shared" si="671"/>
        <v>5329</v>
      </c>
      <c r="H5339" s="104">
        <f t="shared" ca="1" si="665"/>
        <v>103.11396950745939</v>
      </c>
    </row>
    <row r="5340" spans="1:8">
      <c r="A5340" s="104">
        <f t="shared" si="670"/>
        <v>5330</v>
      </c>
      <c r="B5340" s="104">
        <f t="shared" ca="1" si="666"/>
        <v>0.87848108209786413</v>
      </c>
      <c r="C5340" s="104">
        <f t="shared" ca="1" si="667"/>
        <v>8.884810820978642E-4</v>
      </c>
      <c r="D5340" s="104">
        <f t="shared" ca="1" si="668"/>
        <v>100.03155317167609</v>
      </c>
      <c r="E5340" s="104">
        <f t="shared" ca="1" si="669"/>
        <v>4.6367233576641533</v>
      </c>
      <c r="F5340" s="104">
        <f t="shared" ca="1" si="664"/>
        <v>103.20562502973615</v>
      </c>
      <c r="G5340" s="104">
        <f t="shared" si="671"/>
        <v>5330</v>
      </c>
      <c r="H5340" s="104">
        <f t="shared" ca="1" si="665"/>
        <v>103.20562502973615</v>
      </c>
    </row>
    <row r="5341" spans="1:8">
      <c r="A5341" s="104">
        <f t="shared" si="670"/>
        <v>5331</v>
      </c>
      <c r="B5341" s="104">
        <f t="shared" ca="1" si="666"/>
        <v>0.17012514283372004</v>
      </c>
      <c r="C5341" s="104">
        <f t="shared" ca="1" si="667"/>
        <v>1.8012514283372006E-4</v>
      </c>
      <c r="D5341" s="104">
        <f t="shared" ca="1" si="668"/>
        <v>100.03173329681893</v>
      </c>
      <c r="E5341" s="104">
        <f t="shared" ca="1" si="669"/>
        <v>4.6369034828069875</v>
      </c>
      <c r="F5341" s="104">
        <f t="shared" ca="1" si="664"/>
        <v>103.22421663204318</v>
      </c>
      <c r="G5341" s="104">
        <f t="shared" si="671"/>
        <v>5331</v>
      </c>
      <c r="H5341" s="104">
        <f t="shared" ca="1" si="665"/>
        <v>103.22421663204318</v>
      </c>
    </row>
    <row r="5342" spans="1:8">
      <c r="A5342" s="104">
        <f t="shared" si="670"/>
        <v>5332</v>
      </c>
      <c r="B5342" s="104">
        <f t="shared" ca="1" si="666"/>
        <v>-1.6580746680661425</v>
      </c>
      <c r="C5342" s="104">
        <f t="shared" ca="1" si="667"/>
        <v>-1.6480746680661424E-3</v>
      </c>
      <c r="D5342" s="104">
        <f t="shared" ca="1" si="668"/>
        <v>100.03008522215086</v>
      </c>
      <c r="E5342" s="104">
        <f t="shared" ca="1" si="669"/>
        <v>4.6352554081389217</v>
      </c>
      <c r="F5342" s="104">
        <f t="shared" ca="1" si="664"/>
        <v>103.05423552473398</v>
      </c>
      <c r="G5342" s="104">
        <f t="shared" si="671"/>
        <v>5332</v>
      </c>
      <c r="H5342" s="104">
        <f t="shared" ca="1" si="665"/>
        <v>103.05423552473398</v>
      </c>
    </row>
    <row r="5343" spans="1:8">
      <c r="A5343" s="104">
        <f t="shared" si="670"/>
        <v>5333</v>
      </c>
      <c r="B5343" s="104">
        <f t="shared" ca="1" si="666"/>
        <v>7.6563222499260952E-2</v>
      </c>
      <c r="C5343" s="104">
        <f t="shared" ca="1" si="667"/>
        <v>8.656322249926095E-5</v>
      </c>
      <c r="D5343" s="104">
        <f t="shared" ca="1" si="668"/>
        <v>100.03017178537335</v>
      </c>
      <c r="E5343" s="104">
        <f t="shared" ca="1" si="669"/>
        <v>4.635341971361421</v>
      </c>
      <c r="F5343" s="104">
        <f t="shared" ca="1" si="664"/>
        <v>103.06315661756692</v>
      </c>
      <c r="G5343" s="104">
        <f t="shared" si="671"/>
        <v>5333</v>
      </c>
      <c r="H5343" s="104">
        <f t="shared" ca="1" si="665"/>
        <v>103.06315661756692</v>
      </c>
    </row>
    <row r="5344" spans="1:8">
      <c r="A5344" s="104">
        <f t="shared" si="670"/>
        <v>5334</v>
      </c>
      <c r="B5344" s="104">
        <f t="shared" ca="1" si="666"/>
        <v>0.12120744692520138</v>
      </c>
      <c r="C5344" s="104">
        <f t="shared" ca="1" si="667"/>
        <v>1.312074469252014E-4</v>
      </c>
      <c r="D5344" s="104">
        <f t="shared" ca="1" si="668"/>
        <v>100.03030299282028</v>
      </c>
      <c r="E5344" s="104">
        <f t="shared" ca="1" si="669"/>
        <v>4.6354731788083461</v>
      </c>
      <c r="F5344" s="104">
        <f t="shared" ca="1" si="664"/>
        <v>103.07668015839397</v>
      </c>
      <c r="G5344" s="104">
        <f t="shared" si="671"/>
        <v>5334</v>
      </c>
      <c r="H5344" s="104">
        <f t="shared" ca="1" si="665"/>
        <v>103.07668015839397</v>
      </c>
    </row>
    <row r="5345" spans="1:8">
      <c r="A5345" s="104">
        <f t="shared" si="670"/>
        <v>5335</v>
      </c>
      <c r="B5345" s="104">
        <f t="shared" ca="1" si="666"/>
        <v>-0.536446090923276</v>
      </c>
      <c r="C5345" s="104">
        <f t="shared" ca="1" si="667"/>
        <v>-5.2644609092327604E-4</v>
      </c>
      <c r="D5345" s="104">
        <f t="shared" ca="1" si="668"/>
        <v>100.02977654672935</v>
      </c>
      <c r="E5345" s="104">
        <f t="shared" ca="1" si="669"/>
        <v>4.634946732717423</v>
      </c>
      <c r="F5345" s="104">
        <f t="shared" ca="1" si="664"/>
        <v>103.02243012417141</v>
      </c>
      <c r="G5345" s="104">
        <f t="shared" si="671"/>
        <v>5335</v>
      </c>
      <c r="H5345" s="104">
        <f t="shared" ca="1" si="665"/>
        <v>103.02243012417141</v>
      </c>
    </row>
    <row r="5346" spans="1:8">
      <c r="A5346" s="104">
        <f t="shared" si="670"/>
        <v>5336</v>
      </c>
      <c r="B5346" s="104">
        <f t="shared" ca="1" si="666"/>
        <v>3.2439493831162111E-2</v>
      </c>
      <c r="C5346" s="104">
        <f t="shared" ca="1" si="667"/>
        <v>4.2439493831162111E-5</v>
      </c>
      <c r="D5346" s="104">
        <f t="shared" ca="1" si="668"/>
        <v>100.02981898622318</v>
      </c>
      <c r="E5346" s="104">
        <f t="shared" ca="1" si="669"/>
        <v>4.6349891722112542</v>
      </c>
      <c r="F5346" s="104">
        <f t="shared" ca="1" si="664"/>
        <v>103.02680243673785</v>
      </c>
      <c r="G5346" s="104">
        <f t="shared" si="671"/>
        <v>5336</v>
      </c>
      <c r="H5346" s="104">
        <f t="shared" ca="1" si="665"/>
        <v>103.02680243673785</v>
      </c>
    </row>
    <row r="5347" spans="1:8">
      <c r="A5347" s="104">
        <f t="shared" si="670"/>
        <v>5337</v>
      </c>
      <c r="B5347" s="104">
        <f t="shared" ca="1" si="666"/>
        <v>1.7877229906480014</v>
      </c>
      <c r="C5347" s="104">
        <f t="shared" ca="1" si="667"/>
        <v>1.7977229906480014E-3</v>
      </c>
      <c r="D5347" s="104">
        <f t="shared" ca="1" si="668"/>
        <v>100.03161670921382</v>
      </c>
      <c r="E5347" s="104">
        <f t="shared" ca="1" si="669"/>
        <v>4.6367868952019018</v>
      </c>
      <c r="F5347" s="104">
        <f t="shared" ca="1" si="664"/>
        <v>103.21218266935827</v>
      </c>
      <c r="G5347" s="104">
        <f t="shared" si="671"/>
        <v>5337</v>
      </c>
      <c r="H5347" s="104">
        <f t="shared" ca="1" si="665"/>
        <v>103.21218266935827</v>
      </c>
    </row>
    <row r="5348" spans="1:8">
      <c r="A5348" s="104">
        <f t="shared" si="670"/>
        <v>5338</v>
      </c>
      <c r="B5348" s="104">
        <f t="shared" ca="1" si="666"/>
        <v>0.55481827266931072</v>
      </c>
      <c r="C5348" s="104">
        <f t="shared" ca="1" si="667"/>
        <v>5.6481827266931077E-4</v>
      </c>
      <c r="D5348" s="104">
        <f t="shared" ca="1" si="668"/>
        <v>100.03218152748649</v>
      </c>
      <c r="E5348" s="104">
        <f t="shared" ca="1" si="669"/>
        <v>4.6373517134745708</v>
      </c>
      <c r="F5348" s="104">
        <f t="shared" ca="1" si="664"/>
        <v>103.27049526255081</v>
      </c>
      <c r="G5348" s="104">
        <f t="shared" si="671"/>
        <v>5338</v>
      </c>
      <c r="H5348" s="104">
        <f t="shared" ca="1" si="665"/>
        <v>103.27049526255081</v>
      </c>
    </row>
    <row r="5349" spans="1:8">
      <c r="A5349" s="104">
        <f t="shared" si="670"/>
        <v>5339</v>
      </c>
      <c r="B5349" s="104">
        <f t="shared" ca="1" si="666"/>
        <v>0.45216818843039186</v>
      </c>
      <c r="C5349" s="104">
        <f t="shared" ca="1" si="667"/>
        <v>4.6216818843039189E-4</v>
      </c>
      <c r="D5349" s="104">
        <f t="shared" ca="1" si="668"/>
        <v>100.03264369567492</v>
      </c>
      <c r="E5349" s="104">
        <f t="shared" ca="1" si="669"/>
        <v>4.6378138816630008</v>
      </c>
      <c r="F5349" s="104">
        <f t="shared" ca="1" si="664"/>
        <v>103.31823463122359</v>
      </c>
      <c r="G5349" s="104">
        <f t="shared" si="671"/>
        <v>5339</v>
      </c>
      <c r="H5349" s="104">
        <f t="shared" ca="1" si="665"/>
        <v>103.31823463122359</v>
      </c>
    </row>
    <row r="5350" spans="1:8">
      <c r="A5350" s="104">
        <f t="shared" si="670"/>
        <v>5340</v>
      </c>
      <c r="B5350" s="104">
        <f t="shared" ca="1" si="666"/>
        <v>-7.4744446484061228E-2</v>
      </c>
      <c r="C5350" s="104">
        <f t="shared" ca="1" si="667"/>
        <v>-6.4744446484061232E-5</v>
      </c>
      <c r="D5350" s="104">
        <f t="shared" ca="1" si="668"/>
        <v>100.03257895122843</v>
      </c>
      <c r="E5350" s="104">
        <f t="shared" ca="1" si="669"/>
        <v>4.6377491372165167</v>
      </c>
      <c r="F5350" s="104">
        <f t="shared" ca="1" si="664"/>
        <v>103.31154556585294</v>
      </c>
      <c r="G5350" s="104">
        <f t="shared" si="671"/>
        <v>5340</v>
      </c>
      <c r="H5350" s="104">
        <f t="shared" ca="1" si="665"/>
        <v>103.31154556585294</v>
      </c>
    </row>
    <row r="5351" spans="1:8">
      <c r="A5351" s="104">
        <f t="shared" si="670"/>
        <v>5341</v>
      </c>
      <c r="B5351" s="104">
        <f t="shared" ca="1" si="666"/>
        <v>-0.90888322380114062</v>
      </c>
      <c r="C5351" s="104">
        <f t="shared" ca="1" si="667"/>
        <v>-8.9888322380114066E-4</v>
      </c>
      <c r="D5351" s="104">
        <f t="shared" ca="1" si="668"/>
        <v>100.03168006800463</v>
      </c>
      <c r="E5351" s="104">
        <f t="shared" ca="1" si="669"/>
        <v>4.6368502539927157</v>
      </c>
      <c r="F5351" s="104">
        <f t="shared" ca="1" si="664"/>
        <v>103.21872227561805</v>
      </c>
      <c r="G5351" s="104">
        <f t="shared" si="671"/>
        <v>5341</v>
      </c>
      <c r="H5351" s="104">
        <f t="shared" ca="1" si="665"/>
        <v>103.21872227561805</v>
      </c>
    </row>
    <row r="5352" spans="1:8">
      <c r="A5352" s="104">
        <f t="shared" si="670"/>
        <v>5342</v>
      </c>
      <c r="B5352" s="104">
        <f t="shared" ca="1" si="666"/>
        <v>-1.5850887372717324</v>
      </c>
      <c r="C5352" s="104">
        <f t="shared" ca="1" si="667"/>
        <v>-1.5750887372717325E-3</v>
      </c>
      <c r="D5352" s="104">
        <f t="shared" ca="1" si="668"/>
        <v>100.03010497926736</v>
      </c>
      <c r="E5352" s="104">
        <f t="shared" ca="1" si="669"/>
        <v>4.635275165255444</v>
      </c>
      <c r="F5352" s="104">
        <f t="shared" ca="1" si="664"/>
        <v>103.05627159938679</v>
      </c>
      <c r="G5352" s="104">
        <f t="shared" si="671"/>
        <v>5342</v>
      </c>
      <c r="H5352" s="104">
        <f t="shared" ca="1" si="665"/>
        <v>103.05627159938679</v>
      </c>
    </row>
    <row r="5353" spans="1:8">
      <c r="A5353" s="104">
        <f t="shared" si="670"/>
        <v>5343</v>
      </c>
      <c r="B5353" s="104">
        <f t="shared" ca="1" si="666"/>
        <v>3.2525703978478079E-2</v>
      </c>
      <c r="C5353" s="104">
        <f t="shared" ca="1" si="667"/>
        <v>4.2525703978478081E-5</v>
      </c>
      <c r="D5353" s="104">
        <f t="shared" ca="1" si="668"/>
        <v>100.03014750497134</v>
      </c>
      <c r="E5353" s="104">
        <f t="shared" ca="1" si="669"/>
        <v>4.6353176909594227</v>
      </c>
      <c r="F5353" s="104">
        <f t="shared" ca="1" si="664"/>
        <v>103.0606542330726</v>
      </c>
      <c r="G5353" s="104">
        <f t="shared" si="671"/>
        <v>5343</v>
      </c>
      <c r="H5353" s="104">
        <f t="shared" ca="1" si="665"/>
        <v>103.0606542330726</v>
      </c>
    </row>
    <row r="5354" spans="1:8">
      <c r="A5354" s="104">
        <f t="shared" si="670"/>
        <v>5344</v>
      </c>
      <c r="B5354" s="104">
        <f t="shared" ca="1" si="666"/>
        <v>1.0911498470309096</v>
      </c>
      <c r="C5354" s="104">
        <f t="shared" ca="1" si="667"/>
        <v>1.1011498470309097E-3</v>
      </c>
      <c r="D5354" s="104">
        <f t="shared" ca="1" si="668"/>
        <v>100.03124865481837</v>
      </c>
      <c r="E5354" s="104">
        <f t="shared" ca="1" si="669"/>
        <v>4.6364188408064537</v>
      </c>
      <c r="F5354" s="104">
        <f t="shared" ca="1" si="664"/>
        <v>103.17420196177495</v>
      </c>
      <c r="G5354" s="104">
        <f t="shared" si="671"/>
        <v>5344</v>
      </c>
      <c r="H5354" s="104">
        <f t="shared" ca="1" si="665"/>
        <v>103.17420196177495</v>
      </c>
    </row>
    <row r="5355" spans="1:8">
      <c r="A5355" s="104">
        <f t="shared" si="670"/>
        <v>5345</v>
      </c>
      <c r="B5355" s="104">
        <f t="shared" ca="1" si="666"/>
        <v>-0.27909514868382213</v>
      </c>
      <c r="C5355" s="104">
        <f t="shared" ca="1" si="667"/>
        <v>-2.690951486838221E-4</v>
      </c>
      <c r="D5355" s="104">
        <f t="shared" ca="1" si="668"/>
        <v>100.03097955966969</v>
      </c>
      <c r="E5355" s="104">
        <f t="shared" ca="1" si="669"/>
        <v>4.6361497456577698</v>
      </c>
      <c r="F5355" s="104">
        <f t="shared" ca="1" si="664"/>
        <v>103.1464420197581</v>
      </c>
      <c r="G5355" s="104">
        <f t="shared" si="671"/>
        <v>5345</v>
      </c>
      <c r="H5355" s="104">
        <f t="shared" ca="1" si="665"/>
        <v>103.1464420197581</v>
      </c>
    </row>
    <row r="5356" spans="1:8">
      <c r="A5356" s="104">
        <f t="shared" si="670"/>
        <v>5346</v>
      </c>
      <c r="B5356" s="104">
        <f t="shared" ca="1" si="666"/>
        <v>-0.81514586081443796</v>
      </c>
      <c r="C5356" s="104">
        <f t="shared" ca="1" si="667"/>
        <v>-8.0514586081443791E-4</v>
      </c>
      <c r="D5356" s="104">
        <f t="shared" ca="1" si="668"/>
        <v>100.03017441380888</v>
      </c>
      <c r="E5356" s="104">
        <f t="shared" ca="1" si="669"/>
        <v>4.6353445997969551</v>
      </c>
      <c r="F5356" s="104">
        <f t="shared" ca="1" si="664"/>
        <v>103.06342751278603</v>
      </c>
      <c r="G5356" s="104">
        <f t="shared" si="671"/>
        <v>5346</v>
      </c>
      <c r="H5356" s="104">
        <f t="shared" ca="1" si="665"/>
        <v>103.06342751278603</v>
      </c>
    </row>
    <row r="5357" spans="1:8">
      <c r="A5357" s="104">
        <f t="shared" si="670"/>
        <v>5347</v>
      </c>
      <c r="B5357" s="104">
        <f t="shared" ca="1" si="666"/>
        <v>2.2578020535973167</v>
      </c>
      <c r="C5357" s="104">
        <f t="shared" ca="1" si="667"/>
        <v>2.2678020535973169E-3</v>
      </c>
      <c r="D5357" s="104">
        <f t="shared" ca="1" si="668"/>
        <v>100.03244221586247</v>
      </c>
      <c r="E5357" s="104">
        <f t="shared" ca="1" si="669"/>
        <v>4.6376124018505527</v>
      </c>
      <c r="F5357" s="104">
        <f t="shared" ca="1" si="664"/>
        <v>103.29742018960293</v>
      </c>
      <c r="G5357" s="104">
        <f t="shared" si="671"/>
        <v>5347</v>
      </c>
      <c r="H5357" s="104">
        <f t="shared" ca="1" si="665"/>
        <v>103.29742018960293</v>
      </c>
    </row>
    <row r="5358" spans="1:8">
      <c r="A5358" s="104">
        <f t="shared" si="670"/>
        <v>5348</v>
      </c>
      <c r="B5358" s="104">
        <f t="shared" ca="1" si="666"/>
        <v>-1.2266241718612183</v>
      </c>
      <c r="C5358" s="104">
        <f t="shared" ca="1" si="667"/>
        <v>-1.2166241718612183E-3</v>
      </c>
      <c r="D5358" s="104">
        <f t="shared" ca="1" si="668"/>
        <v>100.03122559169061</v>
      </c>
      <c r="E5358" s="104">
        <f t="shared" ca="1" si="669"/>
        <v>4.6363957776786915</v>
      </c>
      <c r="F5358" s="104">
        <f t="shared" ca="1" si="664"/>
        <v>103.17182246941273</v>
      </c>
      <c r="G5358" s="104">
        <f t="shared" si="671"/>
        <v>5348</v>
      </c>
      <c r="H5358" s="104">
        <f t="shared" ca="1" si="665"/>
        <v>103.17182246941273</v>
      </c>
    </row>
    <row r="5359" spans="1:8">
      <c r="A5359" s="104">
        <f t="shared" si="670"/>
        <v>5349</v>
      </c>
      <c r="B5359" s="104">
        <f t="shared" ca="1" si="666"/>
        <v>-0.6586881760388601</v>
      </c>
      <c r="C5359" s="104">
        <f t="shared" ca="1" si="667"/>
        <v>-6.4868817603886005E-4</v>
      </c>
      <c r="D5359" s="104">
        <f t="shared" ca="1" si="668"/>
        <v>100.03057690351457</v>
      </c>
      <c r="E5359" s="104">
        <f t="shared" ca="1" si="669"/>
        <v>4.6357470895026527</v>
      </c>
      <c r="F5359" s="104">
        <f t="shared" ca="1" si="664"/>
        <v>103.10491783054663</v>
      </c>
      <c r="G5359" s="104">
        <f t="shared" si="671"/>
        <v>5349</v>
      </c>
      <c r="H5359" s="104">
        <f t="shared" ca="1" si="665"/>
        <v>103.10491783054663</v>
      </c>
    </row>
    <row r="5360" spans="1:8">
      <c r="A5360" s="104">
        <f t="shared" si="670"/>
        <v>5350</v>
      </c>
      <c r="B5360" s="104">
        <f t="shared" ca="1" si="666"/>
        <v>0.39128892317362551</v>
      </c>
      <c r="C5360" s="104">
        <f t="shared" ca="1" si="667"/>
        <v>4.0128892317362557E-4</v>
      </c>
      <c r="D5360" s="104">
        <f t="shared" ca="1" si="668"/>
        <v>100.03097819243774</v>
      </c>
      <c r="E5360" s="104">
        <f t="shared" ca="1" si="669"/>
        <v>4.6361483784258262</v>
      </c>
      <c r="F5360" s="104">
        <f t="shared" ca="1" si="664"/>
        <v>103.1463009947441</v>
      </c>
      <c r="G5360" s="104">
        <f t="shared" si="671"/>
        <v>5350</v>
      </c>
      <c r="H5360" s="104">
        <f t="shared" ca="1" si="665"/>
        <v>103.1463009947441</v>
      </c>
    </row>
    <row r="5361" spans="1:8">
      <c r="A5361" s="104">
        <f t="shared" si="670"/>
        <v>5351</v>
      </c>
      <c r="B5361" s="104">
        <f t="shared" ca="1" si="666"/>
        <v>5.9504711005791008E-2</v>
      </c>
      <c r="C5361" s="104">
        <f t="shared" ca="1" si="667"/>
        <v>6.9504711005791017E-5</v>
      </c>
      <c r="D5361" s="104">
        <f t="shared" ca="1" si="668"/>
        <v>100.03104769714875</v>
      </c>
      <c r="E5361" s="104">
        <f t="shared" ca="1" si="669"/>
        <v>4.6362178831368324</v>
      </c>
      <c r="F5361" s="104">
        <f t="shared" ca="1" si="664"/>
        <v>103.15347039773685</v>
      </c>
      <c r="G5361" s="104">
        <f t="shared" si="671"/>
        <v>5351</v>
      </c>
      <c r="H5361" s="104">
        <f t="shared" ca="1" si="665"/>
        <v>103.15347039773685</v>
      </c>
    </row>
    <row r="5362" spans="1:8">
      <c r="A5362" s="104">
        <f t="shared" si="670"/>
        <v>5352</v>
      </c>
      <c r="B5362" s="104">
        <f t="shared" ca="1" si="666"/>
        <v>5.1170543777539754E-2</v>
      </c>
      <c r="C5362" s="104">
        <f t="shared" ca="1" si="667"/>
        <v>6.117054377753976E-5</v>
      </c>
      <c r="D5362" s="104">
        <f t="shared" ca="1" si="668"/>
        <v>100.03110886769252</v>
      </c>
      <c r="E5362" s="104">
        <f t="shared" ca="1" si="669"/>
        <v>4.6362790536806102</v>
      </c>
      <c r="F5362" s="104">
        <f t="shared" ca="1" si="664"/>
        <v>103.15978054460923</v>
      </c>
      <c r="G5362" s="104">
        <f t="shared" si="671"/>
        <v>5352</v>
      </c>
      <c r="H5362" s="104">
        <f t="shared" ca="1" si="665"/>
        <v>103.15978054460923</v>
      </c>
    </row>
    <row r="5363" spans="1:8">
      <c r="A5363" s="104">
        <f t="shared" si="670"/>
        <v>5353</v>
      </c>
      <c r="B5363" s="104">
        <f t="shared" ca="1" si="666"/>
        <v>0.42225399181942502</v>
      </c>
      <c r="C5363" s="104">
        <f t="shared" ca="1" si="667"/>
        <v>4.3225399181942505E-4</v>
      </c>
      <c r="D5363" s="104">
        <f t="shared" ca="1" si="668"/>
        <v>100.03154112168434</v>
      </c>
      <c r="E5363" s="104">
        <f t="shared" ca="1" si="669"/>
        <v>4.6367113076724298</v>
      </c>
      <c r="F5363" s="104">
        <f t="shared" ca="1" si="664"/>
        <v>103.20438141030155</v>
      </c>
      <c r="G5363" s="104">
        <f t="shared" si="671"/>
        <v>5353</v>
      </c>
      <c r="H5363" s="104">
        <f t="shared" ca="1" si="665"/>
        <v>103.20438141030155</v>
      </c>
    </row>
    <row r="5364" spans="1:8">
      <c r="A5364" s="104">
        <f t="shared" si="670"/>
        <v>5354</v>
      </c>
      <c r="B5364" s="104">
        <f t="shared" ca="1" si="666"/>
        <v>0.88983220242256644</v>
      </c>
      <c r="C5364" s="104">
        <f t="shared" ca="1" si="667"/>
        <v>8.9983220242256649E-4</v>
      </c>
      <c r="D5364" s="104">
        <f t="shared" ca="1" si="668"/>
        <v>100.03244095388676</v>
      </c>
      <c r="E5364" s="104">
        <f t="shared" ca="1" si="669"/>
        <v>4.6376111398748527</v>
      </c>
      <c r="F5364" s="104">
        <f t="shared" ca="1" si="664"/>
        <v>103.29728983085104</v>
      </c>
      <c r="G5364" s="104">
        <f t="shared" si="671"/>
        <v>5354</v>
      </c>
      <c r="H5364" s="104">
        <f t="shared" ca="1" si="665"/>
        <v>103.29728983085104</v>
      </c>
    </row>
    <row r="5365" spans="1:8">
      <c r="A5365" s="104">
        <f t="shared" si="670"/>
        <v>5355</v>
      </c>
      <c r="B5365" s="104">
        <f t="shared" ca="1" si="666"/>
        <v>-1.1005792641662064</v>
      </c>
      <c r="C5365" s="104">
        <f t="shared" ca="1" si="667"/>
        <v>-1.0905792641662064E-3</v>
      </c>
      <c r="D5365" s="104">
        <f t="shared" ca="1" si="668"/>
        <v>100.03135037462259</v>
      </c>
      <c r="E5365" s="104">
        <f t="shared" ca="1" si="669"/>
        <v>4.6365205606106867</v>
      </c>
      <c r="F5365" s="104">
        <f t="shared" ca="1" si="664"/>
        <v>103.18469735518605</v>
      </c>
      <c r="G5365" s="104">
        <f t="shared" si="671"/>
        <v>5355</v>
      </c>
      <c r="H5365" s="104">
        <f t="shared" ca="1" si="665"/>
        <v>103.18469735518605</v>
      </c>
    </row>
    <row r="5366" spans="1:8">
      <c r="A5366" s="104">
        <f t="shared" si="670"/>
        <v>5356</v>
      </c>
      <c r="B5366" s="104">
        <f t="shared" ca="1" si="666"/>
        <v>-7.9780789310012257E-2</v>
      </c>
      <c r="C5366" s="104">
        <f t="shared" ca="1" si="667"/>
        <v>-6.9780789310012261E-5</v>
      </c>
      <c r="D5366" s="104">
        <f t="shared" ca="1" si="668"/>
        <v>100.03128059383329</v>
      </c>
      <c r="E5366" s="104">
        <f t="shared" ca="1" si="669"/>
        <v>4.6364507798213763</v>
      </c>
      <c r="F5366" s="104">
        <f t="shared" ca="1" si="664"/>
        <v>103.17749729677564</v>
      </c>
      <c r="G5366" s="104">
        <f t="shared" si="671"/>
        <v>5356</v>
      </c>
      <c r="H5366" s="104">
        <f t="shared" ca="1" si="665"/>
        <v>103.17749729677564</v>
      </c>
    </row>
    <row r="5367" spans="1:8">
      <c r="A5367" s="104">
        <f t="shared" si="670"/>
        <v>5357</v>
      </c>
      <c r="B5367" s="104">
        <f t="shared" ca="1" si="666"/>
        <v>1.0209714719478091</v>
      </c>
      <c r="C5367" s="104">
        <f t="shared" ca="1" si="667"/>
        <v>1.0309714719478093E-3</v>
      </c>
      <c r="D5367" s="104">
        <f t="shared" ca="1" si="668"/>
        <v>100.03231156530524</v>
      </c>
      <c r="E5367" s="104">
        <f t="shared" ca="1" si="669"/>
        <v>4.6374817512933237</v>
      </c>
      <c r="F5367" s="104">
        <f t="shared" ca="1" si="664"/>
        <v>103.28392520567763</v>
      </c>
      <c r="G5367" s="104">
        <f t="shared" si="671"/>
        <v>5357</v>
      </c>
      <c r="H5367" s="104">
        <f t="shared" ca="1" si="665"/>
        <v>103.28392520567763</v>
      </c>
    </row>
    <row r="5368" spans="1:8">
      <c r="A5368" s="104">
        <f t="shared" si="670"/>
        <v>5358</v>
      </c>
      <c r="B5368" s="104">
        <f t="shared" ca="1" si="666"/>
        <v>-0.54483903590383376</v>
      </c>
      <c r="C5368" s="104">
        <f t="shared" ca="1" si="667"/>
        <v>-5.3483903590383379E-4</v>
      </c>
      <c r="D5368" s="104">
        <f t="shared" ca="1" si="668"/>
        <v>100.03177672626933</v>
      </c>
      <c r="E5368" s="104">
        <f t="shared" ca="1" si="669"/>
        <v>4.6369469122574198</v>
      </c>
      <c r="F5368" s="104">
        <f t="shared" ca="1" si="664"/>
        <v>103.22869970039071</v>
      </c>
      <c r="G5368" s="104">
        <f t="shared" si="671"/>
        <v>5358</v>
      </c>
      <c r="H5368" s="104">
        <f t="shared" ca="1" si="665"/>
        <v>103.22869970039071</v>
      </c>
    </row>
    <row r="5369" spans="1:8">
      <c r="A5369" s="104">
        <f t="shared" si="670"/>
        <v>5359</v>
      </c>
      <c r="B5369" s="104">
        <f t="shared" ca="1" si="666"/>
        <v>-1.1264123739582357</v>
      </c>
      <c r="C5369" s="104">
        <f t="shared" ca="1" si="667"/>
        <v>-1.1164123739582357E-3</v>
      </c>
      <c r="D5369" s="104">
        <f t="shared" ca="1" si="668"/>
        <v>100.03066031389537</v>
      </c>
      <c r="E5369" s="104">
        <f t="shared" ca="1" si="669"/>
        <v>4.6358304998834612</v>
      </c>
      <c r="F5369" s="104">
        <f t="shared" ca="1" si="664"/>
        <v>103.11351820968156</v>
      </c>
      <c r="G5369" s="104">
        <f t="shared" si="671"/>
        <v>5359</v>
      </c>
      <c r="H5369" s="104">
        <f t="shared" ca="1" si="665"/>
        <v>103.11351820968156</v>
      </c>
    </row>
    <row r="5370" spans="1:8">
      <c r="A5370" s="104">
        <f t="shared" si="670"/>
        <v>5360</v>
      </c>
      <c r="B5370" s="104">
        <f t="shared" ca="1" si="666"/>
        <v>0.44643191782185232</v>
      </c>
      <c r="C5370" s="104">
        <f t="shared" ca="1" si="667"/>
        <v>4.5643191782185235E-4</v>
      </c>
      <c r="D5370" s="104">
        <f t="shared" ca="1" si="668"/>
        <v>100.03111674581319</v>
      </c>
      <c r="E5370" s="104">
        <f t="shared" ca="1" si="669"/>
        <v>4.6362869318012834</v>
      </c>
      <c r="F5370" s="104">
        <f t="shared" ca="1" si="664"/>
        <v>103.16059325301029</v>
      </c>
      <c r="G5370" s="104">
        <f t="shared" si="671"/>
        <v>5360</v>
      </c>
      <c r="H5370" s="104">
        <f t="shared" ca="1" si="665"/>
        <v>103.16059325301029</v>
      </c>
    </row>
    <row r="5371" spans="1:8">
      <c r="A5371" s="104">
        <f t="shared" si="670"/>
        <v>5361</v>
      </c>
      <c r="B5371" s="104">
        <f t="shared" ca="1" si="666"/>
        <v>0.66843625238346149</v>
      </c>
      <c r="C5371" s="104">
        <f t="shared" ca="1" si="667"/>
        <v>6.784362523834615E-4</v>
      </c>
      <c r="D5371" s="104">
        <f t="shared" ca="1" si="668"/>
        <v>100.03179518206558</v>
      </c>
      <c r="E5371" s="104">
        <f t="shared" ca="1" si="669"/>
        <v>4.6369653680536667</v>
      </c>
      <c r="F5371" s="104">
        <f t="shared" ca="1" si="664"/>
        <v>103.23060488582</v>
      </c>
      <c r="G5371" s="104">
        <f t="shared" si="671"/>
        <v>5361</v>
      </c>
      <c r="H5371" s="104">
        <f t="shared" ca="1" si="665"/>
        <v>103.23060488582</v>
      </c>
    </row>
    <row r="5372" spans="1:8">
      <c r="A5372" s="104">
        <f t="shared" si="670"/>
        <v>5362</v>
      </c>
      <c r="B5372" s="104">
        <f t="shared" ca="1" si="666"/>
        <v>0.88607477977719862</v>
      </c>
      <c r="C5372" s="104">
        <f t="shared" ca="1" si="667"/>
        <v>8.9607477977719861E-4</v>
      </c>
      <c r="D5372" s="104">
        <f t="shared" ca="1" si="668"/>
        <v>100.03269125684535</v>
      </c>
      <c r="E5372" s="104">
        <f t="shared" ca="1" si="669"/>
        <v>4.6378614428334437</v>
      </c>
      <c r="F5372" s="104">
        <f t="shared" ca="1" si="664"/>
        <v>103.32314868424888</v>
      </c>
      <c r="G5372" s="104">
        <f t="shared" si="671"/>
        <v>5362</v>
      </c>
      <c r="H5372" s="104">
        <f t="shared" ca="1" si="665"/>
        <v>103.32314868424888</v>
      </c>
    </row>
    <row r="5373" spans="1:8">
      <c r="A5373" s="104">
        <f t="shared" si="670"/>
        <v>5363</v>
      </c>
      <c r="B5373" s="104">
        <f t="shared" ca="1" si="666"/>
        <v>-0.82006340930083788</v>
      </c>
      <c r="C5373" s="104">
        <f t="shared" ca="1" si="667"/>
        <v>-8.1006340930083788E-4</v>
      </c>
      <c r="D5373" s="104">
        <f t="shared" ca="1" si="668"/>
        <v>100.03188119343605</v>
      </c>
      <c r="E5373" s="104">
        <f t="shared" ca="1" si="669"/>
        <v>4.6370513794241432</v>
      </c>
      <c r="F5373" s="104">
        <f t="shared" ca="1" si="664"/>
        <v>103.23948427348003</v>
      </c>
      <c r="G5373" s="104">
        <f t="shared" si="671"/>
        <v>5363</v>
      </c>
      <c r="H5373" s="104">
        <f t="shared" ca="1" si="665"/>
        <v>103.23948427348003</v>
      </c>
    </row>
    <row r="5374" spans="1:8">
      <c r="A5374" s="104">
        <f t="shared" si="670"/>
        <v>5364</v>
      </c>
      <c r="B5374" s="104">
        <f t="shared" ca="1" si="666"/>
        <v>-0.42721042305260903</v>
      </c>
      <c r="C5374" s="104">
        <f t="shared" ca="1" si="667"/>
        <v>-4.17210423052609E-4</v>
      </c>
      <c r="D5374" s="104">
        <f t="shared" ca="1" si="668"/>
        <v>100.031463983013</v>
      </c>
      <c r="E5374" s="104">
        <f t="shared" ca="1" si="669"/>
        <v>4.6366341690010904</v>
      </c>
      <c r="F5374" s="104">
        <f t="shared" ca="1" si="664"/>
        <v>103.19642066848762</v>
      </c>
      <c r="G5374" s="104">
        <f t="shared" si="671"/>
        <v>5364</v>
      </c>
      <c r="H5374" s="104">
        <f t="shared" ca="1" si="665"/>
        <v>103.19642066848762</v>
      </c>
    </row>
    <row r="5375" spans="1:8">
      <c r="A5375" s="104">
        <f t="shared" si="670"/>
        <v>5365</v>
      </c>
      <c r="B5375" s="104">
        <f t="shared" ca="1" si="666"/>
        <v>-4.896916858609196E-2</v>
      </c>
      <c r="C5375" s="104">
        <f t="shared" ca="1" si="667"/>
        <v>-3.8969168586091965E-5</v>
      </c>
      <c r="D5375" s="104">
        <f t="shared" ca="1" si="668"/>
        <v>100.03142501384441</v>
      </c>
      <c r="E5375" s="104">
        <f t="shared" ca="1" si="669"/>
        <v>4.6365951998325041</v>
      </c>
      <c r="F5375" s="104">
        <f t="shared" ca="1" si="664"/>
        <v>103.19239926812891</v>
      </c>
      <c r="G5375" s="104">
        <f t="shared" si="671"/>
        <v>5365</v>
      </c>
      <c r="H5375" s="104">
        <f t="shared" ca="1" si="665"/>
        <v>103.19239926812891</v>
      </c>
    </row>
    <row r="5376" spans="1:8">
      <c r="A5376" s="104">
        <f t="shared" si="670"/>
        <v>5366</v>
      </c>
      <c r="B5376" s="104">
        <f t="shared" ca="1" si="666"/>
        <v>-1.9969384649413828</v>
      </c>
      <c r="C5376" s="104">
        <f t="shared" ca="1" si="667"/>
        <v>-1.9869384649413829E-3</v>
      </c>
      <c r="D5376" s="104">
        <f t="shared" ca="1" si="668"/>
        <v>100.02943807537947</v>
      </c>
      <c r="E5376" s="104">
        <f t="shared" ca="1" si="669"/>
        <v>4.6346082613675623</v>
      </c>
      <c r="F5376" s="104">
        <f t="shared" ca="1" si="664"/>
        <v>102.98756588378745</v>
      </c>
      <c r="G5376" s="104">
        <f t="shared" si="671"/>
        <v>5366</v>
      </c>
      <c r="H5376" s="104">
        <f t="shared" ca="1" si="665"/>
        <v>102.98756588378745</v>
      </c>
    </row>
    <row r="5377" spans="1:8">
      <c r="A5377" s="104">
        <f t="shared" si="670"/>
        <v>5367</v>
      </c>
      <c r="B5377" s="104">
        <f t="shared" ca="1" si="666"/>
        <v>1.1307243982133777</v>
      </c>
      <c r="C5377" s="104">
        <f t="shared" ca="1" si="667"/>
        <v>1.1407243982133777E-3</v>
      </c>
      <c r="D5377" s="104">
        <f t="shared" ca="1" si="668"/>
        <v>100.03057879977769</v>
      </c>
      <c r="E5377" s="104">
        <f t="shared" ca="1" si="669"/>
        <v>4.6357489857657761</v>
      </c>
      <c r="F5377" s="104">
        <f t="shared" ca="1" si="664"/>
        <v>103.10511334478552</v>
      </c>
      <c r="G5377" s="104">
        <f t="shared" si="671"/>
        <v>5367</v>
      </c>
      <c r="H5377" s="104">
        <f t="shared" ca="1" si="665"/>
        <v>103.10511334478552</v>
      </c>
    </row>
    <row r="5378" spans="1:8">
      <c r="A5378" s="104">
        <f t="shared" si="670"/>
        <v>5368</v>
      </c>
      <c r="B5378" s="104">
        <f t="shared" ca="1" si="666"/>
        <v>-1.5522360856742319</v>
      </c>
      <c r="C5378" s="104">
        <f t="shared" ca="1" si="667"/>
        <v>-1.5422360856742318E-3</v>
      </c>
      <c r="D5378" s="104">
        <f t="shared" ca="1" si="668"/>
        <v>100.02903656369202</v>
      </c>
      <c r="E5378" s="104">
        <f t="shared" ca="1" si="669"/>
        <v>4.6342067496801018</v>
      </c>
      <c r="F5378" s="104">
        <f t="shared" ca="1" si="664"/>
        <v>102.94622347270803</v>
      </c>
      <c r="G5378" s="104">
        <f t="shared" si="671"/>
        <v>5368</v>
      </c>
      <c r="H5378" s="104">
        <f t="shared" ca="1" si="665"/>
        <v>102.94622347270803</v>
      </c>
    </row>
    <row r="5379" spans="1:8">
      <c r="A5379" s="104">
        <f t="shared" si="670"/>
        <v>5369</v>
      </c>
      <c r="B5379" s="104">
        <f t="shared" ca="1" si="666"/>
        <v>0.14231950891616646</v>
      </c>
      <c r="C5379" s="104">
        <f t="shared" ca="1" si="667"/>
        <v>1.5231950891616647E-4</v>
      </c>
      <c r="D5379" s="104">
        <f t="shared" ca="1" si="668"/>
        <v>100.02918888320093</v>
      </c>
      <c r="E5379" s="104">
        <f t="shared" ca="1" si="669"/>
        <v>4.634359069189018</v>
      </c>
      <c r="F5379" s="104">
        <f t="shared" ca="1" si="664"/>
        <v>102.96190538521245</v>
      </c>
      <c r="G5379" s="104">
        <f t="shared" si="671"/>
        <v>5369</v>
      </c>
      <c r="H5379" s="104">
        <f t="shared" ca="1" si="665"/>
        <v>102.96190538521245</v>
      </c>
    </row>
    <row r="5380" spans="1:8">
      <c r="A5380" s="104">
        <f t="shared" si="670"/>
        <v>5370</v>
      </c>
      <c r="B5380" s="104">
        <f t="shared" ca="1" si="666"/>
        <v>0.95774123664790856</v>
      </c>
      <c r="C5380" s="104">
        <f t="shared" ca="1" si="667"/>
        <v>9.6774123664790856E-4</v>
      </c>
      <c r="D5380" s="104">
        <f t="shared" ca="1" si="668"/>
        <v>100.03015662443758</v>
      </c>
      <c r="E5380" s="104">
        <f t="shared" ca="1" si="669"/>
        <v>4.6353268104256662</v>
      </c>
      <c r="F5380" s="104">
        <f t="shared" ca="1" si="664"/>
        <v>103.06159409551542</v>
      </c>
      <c r="G5380" s="104">
        <f t="shared" si="671"/>
        <v>5370</v>
      </c>
      <c r="H5380" s="104">
        <f t="shared" ca="1" si="665"/>
        <v>103.06159409551542</v>
      </c>
    </row>
    <row r="5381" spans="1:8">
      <c r="A5381" s="104">
        <f t="shared" si="670"/>
        <v>5371</v>
      </c>
      <c r="B5381" s="104">
        <f t="shared" ca="1" si="666"/>
        <v>0.79221451589122593</v>
      </c>
      <c r="C5381" s="104">
        <f t="shared" ca="1" si="667"/>
        <v>8.0221451589122599E-4</v>
      </c>
      <c r="D5381" s="104">
        <f t="shared" ca="1" si="668"/>
        <v>100.03095883895347</v>
      </c>
      <c r="E5381" s="104">
        <f t="shared" ca="1" si="669"/>
        <v>4.6361290249415577</v>
      </c>
      <c r="F5381" s="104">
        <f t="shared" ca="1" si="664"/>
        <v>103.14430477374742</v>
      </c>
      <c r="G5381" s="104">
        <f t="shared" si="671"/>
        <v>5371</v>
      </c>
      <c r="H5381" s="104">
        <f t="shared" ca="1" si="665"/>
        <v>103.14430477374742</v>
      </c>
    </row>
    <row r="5382" spans="1:8">
      <c r="A5382" s="104">
        <f t="shared" si="670"/>
        <v>5372</v>
      </c>
      <c r="B5382" s="104">
        <f t="shared" ca="1" si="666"/>
        <v>1.3704822775216732</v>
      </c>
      <c r="C5382" s="104">
        <f t="shared" ca="1" si="667"/>
        <v>1.3804822775216733E-3</v>
      </c>
      <c r="D5382" s="104">
        <f t="shared" ca="1" si="668"/>
        <v>100.03233932123099</v>
      </c>
      <c r="E5382" s="104">
        <f t="shared" ca="1" si="669"/>
        <v>4.6375095072190797</v>
      </c>
      <c r="F5382" s="104">
        <f t="shared" ca="1" si="664"/>
        <v>103.28679198642232</v>
      </c>
      <c r="G5382" s="104">
        <f t="shared" si="671"/>
        <v>5372</v>
      </c>
      <c r="H5382" s="104">
        <f t="shared" ca="1" si="665"/>
        <v>103.28679198642232</v>
      </c>
    </row>
    <row r="5383" spans="1:8">
      <c r="A5383" s="104">
        <f t="shared" si="670"/>
        <v>5373</v>
      </c>
      <c r="B5383" s="104">
        <f t="shared" ca="1" si="666"/>
        <v>1.0611209136021875</v>
      </c>
      <c r="C5383" s="104">
        <f t="shared" ca="1" si="667"/>
        <v>1.0711209136021877E-3</v>
      </c>
      <c r="D5383" s="104">
        <f t="shared" ca="1" si="668"/>
        <v>100.0334104421446</v>
      </c>
      <c r="E5383" s="104">
        <f t="shared" ca="1" si="669"/>
        <v>4.638580628132682</v>
      </c>
      <c r="F5383" s="104">
        <f t="shared" ca="1" si="664"/>
        <v>103.39748390104715</v>
      </c>
      <c r="G5383" s="104">
        <f t="shared" si="671"/>
        <v>5373</v>
      </c>
      <c r="H5383" s="104">
        <f t="shared" ca="1" si="665"/>
        <v>103.39748390104715</v>
      </c>
    </row>
    <row r="5384" spans="1:8">
      <c r="A5384" s="104">
        <f t="shared" si="670"/>
        <v>5374</v>
      </c>
      <c r="B5384" s="104">
        <f t="shared" ca="1" si="666"/>
        <v>0.79912261773548887</v>
      </c>
      <c r="C5384" s="104">
        <f t="shared" ca="1" si="667"/>
        <v>8.0912261773548896E-4</v>
      </c>
      <c r="D5384" s="104">
        <f t="shared" ca="1" si="668"/>
        <v>100.03421956476234</v>
      </c>
      <c r="E5384" s="104">
        <f t="shared" ca="1" si="669"/>
        <v>4.6393897507504178</v>
      </c>
      <c r="F5384" s="104">
        <f t="shared" ca="1" si="664"/>
        <v>103.48117899912077</v>
      </c>
      <c r="G5384" s="104">
        <f t="shared" si="671"/>
        <v>5374</v>
      </c>
      <c r="H5384" s="104">
        <f t="shared" ca="1" si="665"/>
        <v>103.48117899912077</v>
      </c>
    </row>
    <row r="5385" spans="1:8">
      <c r="A5385" s="104">
        <f t="shared" si="670"/>
        <v>5375</v>
      </c>
      <c r="B5385" s="104">
        <f t="shared" ca="1" si="666"/>
        <v>1.4726197077094643</v>
      </c>
      <c r="C5385" s="104">
        <f t="shared" ca="1" si="667"/>
        <v>1.4826197077094643E-3</v>
      </c>
      <c r="D5385" s="104">
        <f t="shared" ca="1" si="668"/>
        <v>100.03570218447005</v>
      </c>
      <c r="E5385" s="104">
        <f t="shared" ca="1" si="669"/>
        <v>4.6408723704581272</v>
      </c>
      <c r="F5385" s="104">
        <f t="shared" ca="1" si="664"/>
        <v>103.63471602486705</v>
      </c>
      <c r="G5385" s="104">
        <f t="shared" si="671"/>
        <v>5375</v>
      </c>
      <c r="H5385" s="104">
        <f t="shared" ca="1" si="665"/>
        <v>103.63471602486705</v>
      </c>
    </row>
    <row r="5386" spans="1:8">
      <c r="A5386" s="104">
        <f t="shared" si="670"/>
        <v>5376</v>
      </c>
      <c r="B5386" s="104">
        <f t="shared" ca="1" si="666"/>
        <v>-0.12077367724160723</v>
      </c>
      <c r="C5386" s="104">
        <f t="shared" ca="1" si="667"/>
        <v>-1.1077367724160723E-4</v>
      </c>
      <c r="D5386" s="104">
        <f t="shared" ca="1" si="668"/>
        <v>100.03559141079282</v>
      </c>
      <c r="E5386" s="104">
        <f t="shared" ca="1" si="669"/>
        <v>4.6407615967808855</v>
      </c>
      <c r="F5386" s="104">
        <f t="shared" ref="F5386:F5449" ca="1" si="672">EXP(E5386)</f>
        <v>103.62323666210044</v>
      </c>
      <c r="G5386" s="104">
        <f t="shared" si="671"/>
        <v>5376</v>
      </c>
      <c r="H5386" s="104">
        <f t="shared" ref="H5386:H5449" ca="1" si="673">F5386</f>
        <v>103.62323666210044</v>
      </c>
    </row>
    <row r="5387" spans="1:8">
      <c r="A5387" s="104">
        <f t="shared" si="670"/>
        <v>5377</v>
      </c>
      <c r="B5387" s="104">
        <f t="shared" ref="B5387:B5450" ca="1" si="674">NORMINV(RAND(),0,1)</f>
        <v>-0.90957393157551714</v>
      </c>
      <c r="C5387" s="104">
        <f t="shared" ref="C5387:C5450" ca="1" si="675">$E$2+B5387*$C$3</f>
        <v>-8.9957393157551711E-4</v>
      </c>
      <c r="D5387" s="104">
        <f t="shared" ref="D5387:D5450" ca="1" si="676">D5386+C5387</f>
        <v>100.03469183686124</v>
      </c>
      <c r="E5387" s="104">
        <f t="shared" ref="E5387:E5450" ca="1" si="677">E5386+C5387</f>
        <v>4.6398620228493099</v>
      </c>
      <c r="F5387" s="104">
        <f t="shared" ca="1" si="672"/>
        <v>103.53006181480892</v>
      </c>
      <c r="G5387" s="104">
        <f t="shared" si="671"/>
        <v>5377</v>
      </c>
      <c r="H5387" s="104">
        <f t="shared" ca="1" si="673"/>
        <v>103.53006181480892</v>
      </c>
    </row>
    <row r="5388" spans="1:8">
      <c r="A5388" s="104">
        <f t="shared" ref="A5388:A5451" si="678">A5387+1</f>
        <v>5378</v>
      </c>
      <c r="B5388" s="104">
        <f t="shared" ca="1" si="674"/>
        <v>1.9409772328985309</v>
      </c>
      <c r="C5388" s="104">
        <f t="shared" ca="1" si="675"/>
        <v>1.950977232898531E-3</v>
      </c>
      <c r="D5388" s="104">
        <f t="shared" ca="1" si="676"/>
        <v>100.03664281409414</v>
      </c>
      <c r="E5388" s="104">
        <f t="shared" ca="1" si="677"/>
        <v>4.6418130000822089</v>
      </c>
      <c r="F5388" s="104">
        <f t="shared" ca="1" si="672"/>
        <v>103.73224377039573</v>
      </c>
      <c r="G5388" s="104">
        <f t="shared" ref="G5388:G5451" si="679">G5387+1</f>
        <v>5378</v>
      </c>
      <c r="H5388" s="104">
        <f t="shared" ca="1" si="673"/>
        <v>103.73224377039573</v>
      </c>
    </row>
    <row r="5389" spans="1:8">
      <c r="A5389" s="104">
        <f t="shared" si="678"/>
        <v>5379</v>
      </c>
      <c r="B5389" s="104">
        <f t="shared" ca="1" si="674"/>
        <v>0.30329014037767099</v>
      </c>
      <c r="C5389" s="104">
        <f t="shared" ca="1" si="675"/>
        <v>3.13290140377671E-4</v>
      </c>
      <c r="D5389" s="104">
        <f t="shared" ca="1" si="676"/>
        <v>100.03695610423452</v>
      </c>
      <c r="E5389" s="104">
        <f t="shared" ca="1" si="677"/>
        <v>4.6421262902225866</v>
      </c>
      <c r="F5389" s="104">
        <f t="shared" ca="1" si="672"/>
        <v>103.76474715083671</v>
      </c>
      <c r="G5389" s="104">
        <f t="shared" si="679"/>
        <v>5379</v>
      </c>
      <c r="H5389" s="104">
        <f t="shared" ca="1" si="673"/>
        <v>103.76474715083671</v>
      </c>
    </row>
    <row r="5390" spans="1:8">
      <c r="A5390" s="104">
        <f t="shared" si="678"/>
        <v>5380</v>
      </c>
      <c r="B5390" s="104">
        <f t="shared" ca="1" si="674"/>
        <v>4.4845940987511518E-2</v>
      </c>
      <c r="C5390" s="104">
        <f t="shared" ca="1" si="675"/>
        <v>5.4845940987511517E-5</v>
      </c>
      <c r="D5390" s="104">
        <f t="shared" ca="1" si="676"/>
        <v>100.03701095017551</v>
      </c>
      <c r="E5390" s="104">
        <f t="shared" ca="1" si="677"/>
        <v>4.6421811361635745</v>
      </c>
      <c r="F5390" s="104">
        <f t="shared" ca="1" si="672"/>
        <v>103.77043838210462</v>
      </c>
      <c r="G5390" s="104">
        <f t="shared" si="679"/>
        <v>5380</v>
      </c>
      <c r="H5390" s="104">
        <f t="shared" ca="1" si="673"/>
        <v>103.77043838210462</v>
      </c>
    </row>
    <row r="5391" spans="1:8">
      <c r="A5391" s="104">
        <f t="shared" si="678"/>
        <v>5381</v>
      </c>
      <c r="B5391" s="104">
        <f t="shared" ca="1" si="674"/>
        <v>3.0617088012103677</v>
      </c>
      <c r="C5391" s="104">
        <f t="shared" ca="1" si="675"/>
        <v>3.0717088012103678E-3</v>
      </c>
      <c r="D5391" s="104">
        <f t="shared" ca="1" si="676"/>
        <v>100.04008265897673</v>
      </c>
      <c r="E5391" s="104">
        <f t="shared" ca="1" si="677"/>
        <v>4.6452528449647845</v>
      </c>
      <c r="F5391" s="104">
        <f t="shared" ca="1" si="672"/>
        <v>104.08968101016853</v>
      </c>
      <c r="G5391" s="104">
        <f t="shared" si="679"/>
        <v>5381</v>
      </c>
      <c r="H5391" s="104">
        <f t="shared" ca="1" si="673"/>
        <v>104.08968101016853</v>
      </c>
    </row>
    <row r="5392" spans="1:8">
      <c r="A5392" s="104">
        <f t="shared" si="678"/>
        <v>5382</v>
      </c>
      <c r="B5392" s="104">
        <f t="shared" ca="1" si="674"/>
        <v>0.87483598716379873</v>
      </c>
      <c r="C5392" s="104">
        <f t="shared" ca="1" si="675"/>
        <v>8.8483598716379878E-4</v>
      </c>
      <c r="D5392" s="104">
        <f t="shared" ca="1" si="676"/>
        <v>100.04096749496389</v>
      </c>
      <c r="E5392" s="104">
        <f t="shared" ca="1" si="677"/>
        <v>4.6461376809519486</v>
      </c>
      <c r="F5392" s="104">
        <f t="shared" ca="1" si="672"/>
        <v>104.1818240655526</v>
      </c>
      <c r="G5392" s="104">
        <f t="shared" si="679"/>
        <v>5382</v>
      </c>
      <c r="H5392" s="104">
        <f t="shared" ca="1" si="673"/>
        <v>104.1818240655526</v>
      </c>
    </row>
    <row r="5393" spans="1:8">
      <c r="A5393" s="104">
        <f t="shared" si="678"/>
        <v>5383</v>
      </c>
      <c r="B5393" s="104">
        <f t="shared" ca="1" si="674"/>
        <v>-1.1115670074278752</v>
      </c>
      <c r="C5393" s="104">
        <f t="shared" ca="1" si="675"/>
        <v>-1.1015670074278751E-3</v>
      </c>
      <c r="D5393" s="104">
        <f t="shared" ca="1" si="676"/>
        <v>100.03986592795647</v>
      </c>
      <c r="E5393" s="104">
        <f t="shared" ca="1" si="677"/>
        <v>4.6450361139445207</v>
      </c>
      <c r="F5393" s="104">
        <f t="shared" ca="1" si="672"/>
        <v>104.06712399189534</v>
      </c>
      <c r="G5393" s="104">
        <f t="shared" si="679"/>
        <v>5383</v>
      </c>
      <c r="H5393" s="104">
        <f t="shared" ca="1" si="673"/>
        <v>104.06712399189534</v>
      </c>
    </row>
    <row r="5394" spans="1:8">
      <c r="A5394" s="104">
        <f t="shared" si="678"/>
        <v>5384</v>
      </c>
      <c r="B5394" s="104">
        <f t="shared" ca="1" si="674"/>
        <v>-2.6298350352287683</v>
      </c>
      <c r="C5394" s="104">
        <f t="shared" ca="1" si="675"/>
        <v>-2.6198350352287683E-3</v>
      </c>
      <c r="D5394" s="104">
        <f t="shared" ca="1" si="676"/>
        <v>100.03724609292124</v>
      </c>
      <c r="E5394" s="104">
        <f t="shared" ca="1" si="677"/>
        <v>4.642416278909292</v>
      </c>
      <c r="F5394" s="104">
        <f t="shared" ca="1" si="672"/>
        <v>103.79484211697824</v>
      </c>
      <c r="G5394" s="104">
        <f t="shared" si="679"/>
        <v>5384</v>
      </c>
      <c r="H5394" s="104">
        <f t="shared" ca="1" si="673"/>
        <v>103.79484211697824</v>
      </c>
    </row>
    <row r="5395" spans="1:8">
      <c r="A5395" s="104">
        <f t="shared" si="678"/>
        <v>5385</v>
      </c>
      <c r="B5395" s="104">
        <f t="shared" ca="1" si="674"/>
        <v>0.16737293252222241</v>
      </c>
      <c r="C5395" s="104">
        <f t="shared" ca="1" si="675"/>
        <v>1.7737293252222241E-4</v>
      </c>
      <c r="D5395" s="104">
        <f t="shared" ca="1" si="676"/>
        <v>100.03742346585376</v>
      </c>
      <c r="E5395" s="104">
        <f t="shared" ca="1" si="677"/>
        <v>4.6425936518418141</v>
      </c>
      <c r="F5395" s="104">
        <f t="shared" ca="1" si="672"/>
        <v>103.81325414535466</v>
      </c>
      <c r="G5395" s="104">
        <f t="shared" si="679"/>
        <v>5385</v>
      </c>
      <c r="H5395" s="104">
        <f t="shared" ca="1" si="673"/>
        <v>103.81325414535466</v>
      </c>
    </row>
    <row r="5396" spans="1:8">
      <c r="A5396" s="104">
        <f t="shared" si="678"/>
        <v>5386</v>
      </c>
      <c r="B5396" s="104">
        <f t="shared" ca="1" si="674"/>
        <v>1.3447291512816983</v>
      </c>
      <c r="C5396" s="104">
        <f t="shared" ca="1" si="675"/>
        <v>1.3547291512816984E-3</v>
      </c>
      <c r="D5396" s="104">
        <f t="shared" ca="1" si="676"/>
        <v>100.03877819500505</v>
      </c>
      <c r="E5396" s="104">
        <f t="shared" ca="1" si="677"/>
        <v>4.6439483809930957</v>
      </c>
      <c r="F5396" s="104">
        <f t="shared" ca="1" si="672"/>
        <v>103.95398829383754</v>
      </c>
      <c r="G5396" s="104">
        <f t="shared" si="679"/>
        <v>5386</v>
      </c>
      <c r="H5396" s="104">
        <f t="shared" ca="1" si="673"/>
        <v>103.95398829383754</v>
      </c>
    </row>
    <row r="5397" spans="1:8">
      <c r="A5397" s="104">
        <f t="shared" si="678"/>
        <v>5387</v>
      </c>
      <c r="B5397" s="104">
        <f t="shared" ca="1" si="674"/>
        <v>-0.57316330302278495</v>
      </c>
      <c r="C5397" s="104">
        <f t="shared" ca="1" si="675"/>
        <v>-5.6316330302278491E-4</v>
      </c>
      <c r="D5397" s="104">
        <f t="shared" ca="1" si="676"/>
        <v>100.03821503170202</v>
      </c>
      <c r="E5397" s="104">
        <f t="shared" ca="1" si="677"/>
        <v>4.6433852176900725</v>
      </c>
      <c r="F5397" s="104">
        <f t="shared" ca="1" si="672"/>
        <v>103.8954617039882</v>
      </c>
      <c r="G5397" s="104">
        <f t="shared" si="679"/>
        <v>5387</v>
      </c>
      <c r="H5397" s="104">
        <f t="shared" ca="1" si="673"/>
        <v>103.8954617039882</v>
      </c>
    </row>
    <row r="5398" spans="1:8">
      <c r="A5398" s="104">
        <f t="shared" si="678"/>
        <v>5388</v>
      </c>
      <c r="B5398" s="104">
        <f t="shared" ca="1" si="674"/>
        <v>1.6474945658701818</v>
      </c>
      <c r="C5398" s="104">
        <f t="shared" ca="1" si="675"/>
        <v>1.6574945658701819E-3</v>
      </c>
      <c r="D5398" s="104">
        <f t="shared" ca="1" si="676"/>
        <v>100.0398725262679</v>
      </c>
      <c r="E5398" s="104">
        <f t="shared" ca="1" si="677"/>
        <v>4.6450427122559423</v>
      </c>
      <c r="F5398" s="104">
        <f t="shared" ca="1" si="672"/>
        <v>104.06781066145363</v>
      </c>
      <c r="G5398" s="104">
        <f t="shared" si="679"/>
        <v>5388</v>
      </c>
      <c r="H5398" s="104">
        <f t="shared" ca="1" si="673"/>
        <v>104.06781066145363</v>
      </c>
    </row>
    <row r="5399" spans="1:8">
      <c r="A5399" s="104">
        <f t="shared" si="678"/>
        <v>5389</v>
      </c>
      <c r="B5399" s="104">
        <f t="shared" ca="1" si="674"/>
        <v>-0.64168420403595783</v>
      </c>
      <c r="C5399" s="104">
        <f t="shared" ca="1" si="675"/>
        <v>-6.3168420403595781E-4</v>
      </c>
      <c r="D5399" s="104">
        <f t="shared" ca="1" si="676"/>
        <v>100.03924084206386</v>
      </c>
      <c r="E5399" s="104">
        <f t="shared" ca="1" si="677"/>
        <v>4.6444110280519064</v>
      </c>
      <c r="F5399" s="104">
        <f t="shared" ca="1" si="672"/>
        <v>104.00209342776465</v>
      </c>
      <c r="G5399" s="104">
        <f t="shared" si="679"/>
        <v>5389</v>
      </c>
      <c r="H5399" s="104">
        <f t="shared" ca="1" si="673"/>
        <v>104.00209342776465</v>
      </c>
    </row>
    <row r="5400" spans="1:8">
      <c r="A5400" s="104">
        <f t="shared" si="678"/>
        <v>5390</v>
      </c>
      <c r="B5400" s="104">
        <f t="shared" ca="1" si="674"/>
        <v>-0.60052047535721309</v>
      </c>
      <c r="C5400" s="104">
        <f t="shared" ca="1" si="675"/>
        <v>-5.905204753572131E-4</v>
      </c>
      <c r="D5400" s="104">
        <f t="shared" ca="1" si="676"/>
        <v>100.03865032158851</v>
      </c>
      <c r="E5400" s="104">
        <f t="shared" ca="1" si="677"/>
        <v>4.6438205075765495</v>
      </c>
      <c r="F5400" s="104">
        <f t="shared" ca="1" si="672"/>
        <v>103.94069619206215</v>
      </c>
      <c r="G5400" s="104">
        <f t="shared" si="679"/>
        <v>5390</v>
      </c>
      <c r="H5400" s="104">
        <f t="shared" ca="1" si="673"/>
        <v>103.94069619206215</v>
      </c>
    </row>
    <row r="5401" spans="1:8">
      <c r="A5401" s="104">
        <f t="shared" si="678"/>
        <v>5391</v>
      </c>
      <c r="B5401" s="104">
        <f t="shared" ca="1" si="674"/>
        <v>0.36218997533706965</v>
      </c>
      <c r="C5401" s="104">
        <f t="shared" ca="1" si="675"/>
        <v>3.7218997533706966E-4</v>
      </c>
      <c r="D5401" s="104">
        <f t="shared" ca="1" si="676"/>
        <v>100.03902251156384</v>
      </c>
      <c r="E5401" s="104">
        <f t="shared" ca="1" si="677"/>
        <v>4.6441926975518868</v>
      </c>
      <c r="F5401" s="104">
        <f t="shared" ca="1" si="672"/>
        <v>103.97938907731977</v>
      </c>
      <c r="G5401" s="104">
        <f t="shared" si="679"/>
        <v>5391</v>
      </c>
      <c r="H5401" s="104">
        <f t="shared" ca="1" si="673"/>
        <v>103.97938907731977</v>
      </c>
    </row>
    <row r="5402" spans="1:8">
      <c r="A5402" s="104">
        <f t="shared" si="678"/>
        <v>5392</v>
      </c>
      <c r="B5402" s="104">
        <f t="shared" ca="1" si="674"/>
        <v>0.59607025156685522</v>
      </c>
      <c r="C5402" s="104">
        <f t="shared" ca="1" si="675"/>
        <v>6.0607025156685524E-4</v>
      </c>
      <c r="D5402" s="104">
        <f t="shared" ca="1" si="676"/>
        <v>100.03962858181541</v>
      </c>
      <c r="E5402" s="104">
        <f t="shared" ca="1" si="677"/>
        <v>4.6447987678034535</v>
      </c>
      <c r="F5402" s="104">
        <f t="shared" ca="1" si="672"/>
        <v>104.04242699258859</v>
      </c>
      <c r="G5402" s="104">
        <f t="shared" si="679"/>
        <v>5392</v>
      </c>
      <c r="H5402" s="104">
        <f t="shared" ca="1" si="673"/>
        <v>104.04242699258859</v>
      </c>
    </row>
    <row r="5403" spans="1:8">
      <c r="A5403" s="104">
        <f t="shared" si="678"/>
        <v>5393</v>
      </c>
      <c r="B5403" s="104">
        <f t="shared" ca="1" si="674"/>
        <v>-0.1184040716667063</v>
      </c>
      <c r="C5403" s="104">
        <f t="shared" ca="1" si="675"/>
        <v>-1.084040716667063E-4</v>
      </c>
      <c r="D5403" s="104">
        <f t="shared" ca="1" si="676"/>
        <v>100.03952017774374</v>
      </c>
      <c r="E5403" s="104">
        <f t="shared" ca="1" si="677"/>
        <v>4.6446903637317867</v>
      </c>
      <c r="F5403" s="104">
        <f t="shared" ca="1" si="672"/>
        <v>104.03114898117872</v>
      </c>
      <c r="G5403" s="104">
        <f t="shared" si="679"/>
        <v>5393</v>
      </c>
      <c r="H5403" s="104">
        <f t="shared" ca="1" si="673"/>
        <v>104.03114898117872</v>
      </c>
    </row>
    <row r="5404" spans="1:8">
      <c r="A5404" s="104">
        <f t="shared" si="678"/>
        <v>5394</v>
      </c>
      <c r="B5404" s="104">
        <f t="shared" ca="1" si="674"/>
        <v>-1.2838014091262955</v>
      </c>
      <c r="C5404" s="104">
        <f t="shared" ca="1" si="675"/>
        <v>-1.2738014091262955E-3</v>
      </c>
      <c r="D5404" s="104">
        <f t="shared" ca="1" si="676"/>
        <v>100.03824637633461</v>
      </c>
      <c r="E5404" s="104">
        <f t="shared" ca="1" si="677"/>
        <v>4.6434165623226606</v>
      </c>
      <c r="F5404" s="104">
        <f t="shared" ca="1" si="672"/>
        <v>103.89871832010134</v>
      </c>
      <c r="G5404" s="104">
        <f t="shared" si="679"/>
        <v>5394</v>
      </c>
      <c r="H5404" s="104">
        <f t="shared" ca="1" si="673"/>
        <v>103.89871832010134</v>
      </c>
    </row>
    <row r="5405" spans="1:8">
      <c r="A5405" s="104">
        <f t="shared" si="678"/>
        <v>5395</v>
      </c>
      <c r="B5405" s="104">
        <f t="shared" ca="1" si="674"/>
        <v>0.45025141956284187</v>
      </c>
      <c r="C5405" s="104">
        <f t="shared" ca="1" si="675"/>
        <v>4.6025141956284189E-4</v>
      </c>
      <c r="D5405" s="104">
        <f t="shared" ca="1" si="676"/>
        <v>100.03870662775418</v>
      </c>
      <c r="E5405" s="104">
        <f t="shared" ca="1" si="677"/>
        <v>4.6438768137422235</v>
      </c>
      <c r="F5405" s="104">
        <f t="shared" ca="1" si="672"/>
        <v>103.94654885889128</v>
      </c>
      <c r="G5405" s="104">
        <f t="shared" si="679"/>
        <v>5395</v>
      </c>
      <c r="H5405" s="104">
        <f t="shared" ca="1" si="673"/>
        <v>103.94654885889128</v>
      </c>
    </row>
    <row r="5406" spans="1:8">
      <c r="A5406" s="104">
        <f t="shared" si="678"/>
        <v>5396</v>
      </c>
      <c r="B5406" s="104">
        <f t="shared" ca="1" si="674"/>
        <v>-0.25626379889741691</v>
      </c>
      <c r="C5406" s="104">
        <f t="shared" ca="1" si="675"/>
        <v>-2.462637988974169E-4</v>
      </c>
      <c r="D5406" s="104">
        <f t="shared" ca="1" si="676"/>
        <v>100.03846036395528</v>
      </c>
      <c r="E5406" s="104">
        <f t="shared" ca="1" si="677"/>
        <v>4.6436305499433264</v>
      </c>
      <c r="F5406" s="104">
        <f t="shared" ca="1" si="672"/>
        <v>103.92095373859217</v>
      </c>
      <c r="G5406" s="104">
        <f t="shared" si="679"/>
        <v>5396</v>
      </c>
      <c r="H5406" s="104">
        <f t="shared" ca="1" si="673"/>
        <v>103.92095373859217</v>
      </c>
    </row>
    <row r="5407" spans="1:8">
      <c r="A5407" s="104">
        <f t="shared" si="678"/>
        <v>5397</v>
      </c>
      <c r="B5407" s="104">
        <f t="shared" ca="1" si="674"/>
        <v>-0.90125391212595263</v>
      </c>
      <c r="C5407" s="104">
        <f t="shared" ca="1" si="675"/>
        <v>-8.9125391212595262E-4</v>
      </c>
      <c r="D5407" s="104">
        <f t="shared" ca="1" si="676"/>
        <v>100.03756911004315</v>
      </c>
      <c r="E5407" s="104">
        <f t="shared" ca="1" si="677"/>
        <v>4.6427392960312002</v>
      </c>
      <c r="F5407" s="104">
        <f t="shared" ca="1" si="672"/>
        <v>103.82837504371096</v>
      </c>
      <c r="G5407" s="104">
        <f t="shared" si="679"/>
        <v>5397</v>
      </c>
      <c r="H5407" s="104">
        <f t="shared" ca="1" si="673"/>
        <v>103.82837504371096</v>
      </c>
    </row>
    <row r="5408" spans="1:8">
      <c r="A5408" s="104">
        <f t="shared" si="678"/>
        <v>5398</v>
      </c>
      <c r="B5408" s="104">
        <f t="shared" ca="1" si="674"/>
        <v>-0.78700746781549569</v>
      </c>
      <c r="C5408" s="104">
        <f t="shared" ca="1" si="675"/>
        <v>-7.7700746781549567E-4</v>
      </c>
      <c r="D5408" s="104">
        <f t="shared" ca="1" si="676"/>
        <v>100.03679210257533</v>
      </c>
      <c r="E5408" s="104">
        <f t="shared" ca="1" si="677"/>
        <v>4.6419622885633851</v>
      </c>
      <c r="F5408" s="104">
        <f t="shared" ca="1" si="672"/>
        <v>103.74773095551762</v>
      </c>
      <c r="G5408" s="104">
        <f t="shared" si="679"/>
        <v>5398</v>
      </c>
      <c r="H5408" s="104">
        <f t="shared" ca="1" si="673"/>
        <v>103.74773095551762</v>
      </c>
    </row>
    <row r="5409" spans="1:8">
      <c r="A5409" s="104">
        <f t="shared" si="678"/>
        <v>5399</v>
      </c>
      <c r="B5409" s="104">
        <f t="shared" ca="1" si="674"/>
        <v>1.4476032836544301</v>
      </c>
      <c r="C5409" s="104">
        <f t="shared" ca="1" si="675"/>
        <v>1.4576032836544303E-3</v>
      </c>
      <c r="D5409" s="104">
        <f t="shared" ca="1" si="676"/>
        <v>100.03824970585899</v>
      </c>
      <c r="E5409" s="104">
        <f t="shared" ca="1" si="677"/>
        <v>4.6434198918470395</v>
      </c>
      <c r="F5409" s="104">
        <f t="shared" ca="1" si="672"/>
        <v>103.89906425399282</v>
      </c>
      <c r="G5409" s="104">
        <f t="shared" si="679"/>
        <v>5399</v>
      </c>
      <c r="H5409" s="104">
        <f t="shared" ca="1" si="673"/>
        <v>103.89906425399282</v>
      </c>
    </row>
    <row r="5410" spans="1:8">
      <c r="A5410" s="104">
        <f t="shared" si="678"/>
        <v>5400</v>
      </c>
      <c r="B5410" s="104">
        <f t="shared" ca="1" si="674"/>
        <v>-7.3957498737022065E-2</v>
      </c>
      <c r="C5410" s="104">
        <f t="shared" ca="1" si="675"/>
        <v>-6.395749873702207E-5</v>
      </c>
      <c r="D5410" s="104">
        <f t="shared" ca="1" si="676"/>
        <v>100.03818574836025</v>
      </c>
      <c r="E5410" s="104">
        <f t="shared" ca="1" si="677"/>
        <v>4.6433559343483024</v>
      </c>
      <c r="F5410" s="104">
        <f t="shared" ca="1" si="672"/>
        <v>103.89241934222024</v>
      </c>
      <c r="G5410" s="104">
        <f t="shared" si="679"/>
        <v>5400</v>
      </c>
      <c r="H5410" s="104">
        <f t="shared" ca="1" si="673"/>
        <v>103.89241934222024</v>
      </c>
    </row>
    <row r="5411" spans="1:8">
      <c r="A5411" s="104">
        <f t="shared" si="678"/>
        <v>5401</v>
      </c>
      <c r="B5411" s="104">
        <f t="shared" ca="1" si="674"/>
        <v>-0.76087605112764556</v>
      </c>
      <c r="C5411" s="104">
        <f t="shared" ca="1" si="675"/>
        <v>-7.5087605112764556E-4</v>
      </c>
      <c r="D5411" s="104">
        <f t="shared" ca="1" si="676"/>
        <v>100.03743487230912</v>
      </c>
      <c r="E5411" s="104">
        <f t="shared" ca="1" si="677"/>
        <v>4.6426050582971747</v>
      </c>
      <c r="F5411" s="104">
        <f t="shared" ca="1" si="672"/>
        <v>103.81443829335737</v>
      </c>
      <c r="G5411" s="104">
        <f t="shared" si="679"/>
        <v>5401</v>
      </c>
      <c r="H5411" s="104">
        <f t="shared" ca="1" si="673"/>
        <v>103.81443829335737</v>
      </c>
    </row>
    <row r="5412" spans="1:8">
      <c r="A5412" s="104">
        <f t="shared" si="678"/>
        <v>5402</v>
      </c>
      <c r="B5412" s="104">
        <f t="shared" ca="1" si="674"/>
        <v>-0.41712988206149626</v>
      </c>
      <c r="C5412" s="104">
        <f t="shared" ca="1" si="675"/>
        <v>-4.0712988206149622E-4</v>
      </c>
      <c r="D5412" s="104">
        <f t="shared" ca="1" si="676"/>
        <v>100.03702774242706</v>
      </c>
      <c r="E5412" s="104">
        <f t="shared" ca="1" si="677"/>
        <v>4.6421979284151131</v>
      </c>
      <c r="F5412" s="104">
        <f t="shared" ca="1" si="672"/>
        <v>103.77218093603885</v>
      </c>
      <c r="G5412" s="104">
        <f t="shared" si="679"/>
        <v>5402</v>
      </c>
      <c r="H5412" s="104">
        <f t="shared" ca="1" si="673"/>
        <v>103.77218093603885</v>
      </c>
    </row>
    <row r="5413" spans="1:8">
      <c r="A5413" s="104">
        <f t="shared" si="678"/>
        <v>5403</v>
      </c>
      <c r="B5413" s="104">
        <f t="shared" ca="1" si="674"/>
        <v>-0.20052682913497627</v>
      </c>
      <c r="C5413" s="104">
        <f t="shared" ca="1" si="675"/>
        <v>-1.9052682913497628E-4</v>
      </c>
      <c r="D5413" s="104">
        <f t="shared" ca="1" si="676"/>
        <v>100.03683721559793</v>
      </c>
      <c r="E5413" s="104">
        <f t="shared" ca="1" si="677"/>
        <v>4.6420074015859782</v>
      </c>
      <c r="F5413" s="104">
        <f t="shared" ca="1" si="672"/>
        <v>103.75241143482269</v>
      </c>
      <c r="G5413" s="104">
        <f t="shared" si="679"/>
        <v>5403</v>
      </c>
      <c r="H5413" s="104">
        <f t="shared" ca="1" si="673"/>
        <v>103.75241143482269</v>
      </c>
    </row>
    <row r="5414" spans="1:8">
      <c r="A5414" s="104">
        <f t="shared" si="678"/>
        <v>5404</v>
      </c>
      <c r="B5414" s="104">
        <f t="shared" ca="1" si="674"/>
        <v>1.2811280785089645</v>
      </c>
      <c r="C5414" s="104">
        <f t="shared" ca="1" si="675"/>
        <v>1.2911280785089646E-3</v>
      </c>
      <c r="D5414" s="104">
        <f t="shared" ca="1" si="676"/>
        <v>100.03812834367643</v>
      </c>
      <c r="E5414" s="104">
        <f t="shared" ca="1" si="677"/>
        <v>4.6432985296644871</v>
      </c>
      <c r="F5414" s="104">
        <f t="shared" ca="1" si="672"/>
        <v>103.88645560191205</v>
      </c>
      <c r="G5414" s="104">
        <f t="shared" si="679"/>
        <v>5404</v>
      </c>
      <c r="H5414" s="104">
        <f t="shared" ca="1" si="673"/>
        <v>103.88645560191205</v>
      </c>
    </row>
    <row r="5415" spans="1:8">
      <c r="A5415" s="104">
        <f t="shared" si="678"/>
        <v>5405</v>
      </c>
      <c r="B5415" s="104">
        <f t="shared" ca="1" si="674"/>
        <v>0.58859202133934851</v>
      </c>
      <c r="C5415" s="104">
        <f t="shared" ca="1" si="675"/>
        <v>5.9859202133934859E-4</v>
      </c>
      <c r="D5415" s="104">
        <f t="shared" ca="1" si="676"/>
        <v>100.03872693569777</v>
      </c>
      <c r="E5415" s="104">
        <f t="shared" ca="1" si="677"/>
        <v>4.6438971216858267</v>
      </c>
      <c r="F5415" s="104">
        <f t="shared" ca="1" si="672"/>
        <v>103.94865982097784</v>
      </c>
      <c r="G5415" s="104">
        <f t="shared" si="679"/>
        <v>5405</v>
      </c>
      <c r="H5415" s="104">
        <f t="shared" ca="1" si="673"/>
        <v>103.94865982097784</v>
      </c>
    </row>
    <row r="5416" spans="1:8">
      <c r="A5416" s="104">
        <f t="shared" si="678"/>
        <v>5406</v>
      </c>
      <c r="B5416" s="104">
        <f t="shared" ca="1" si="674"/>
        <v>-1.6059389359874858</v>
      </c>
      <c r="C5416" s="104">
        <f t="shared" ca="1" si="675"/>
        <v>-1.5959389359874857E-3</v>
      </c>
      <c r="D5416" s="104">
        <f t="shared" ca="1" si="676"/>
        <v>100.03713099676177</v>
      </c>
      <c r="E5416" s="104">
        <f t="shared" ca="1" si="677"/>
        <v>4.6423011827498391</v>
      </c>
      <c r="F5416" s="104">
        <f t="shared" ca="1" si="672"/>
        <v>103.78289641674486</v>
      </c>
      <c r="G5416" s="104">
        <f t="shared" si="679"/>
        <v>5406</v>
      </c>
      <c r="H5416" s="104">
        <f t="shared" ca="1" si="673"/>
        <v>103.78289641674486</v>
      </c>
    </row>
    <row r="5417" spans="1:8">
      <c r="A5417" s="104">
        <f t="shared" si="678"/>
        <v>5407</v>
      </c>
      <c r="B5417" s="104">
        <f t="shared" ca="1" si="674"/>
        <v>1.0851609537492579</v>
      </c>
      <c r="C5417" s="104">
        <f t="shared" ca="1" si="675"/>
        <v>1.0951609537492579E-3</v>
      </c>
      <c r="D5417" s="104">
        <f t="shared" ca="1" si="676"/>
        <v>100.03822615771553</v>
      </c>
      <c r="E5417" s="104">
        <f t="shared" ca="1" si="677"/>
        <v>4.6433963437035883</v>
      </c>
      <c r="F5417" s="104">
        <f t="shared" ca="1" si="672"/>
        <v>103.89661765272989</v>
      </c>
      <c r="G5417" s="104">
        <f t="shared" si="679"/>
        <v>5407</v>
      </c>
      <c r="H5417" s="104">
        <f t="shared" ca="1" si="673"/>
        <v>103.89661765272989</v>
      </c>
    </row>
    <row r="5418" spans="1:8">
      <c r="A5418" s="104">
        <f t="shared" si="678"/>
        <v>5408</v>
      </c>
      <c r="B5418" s="104">
        <f t="shared" ca="1" si="674"/>
        <v>-0.16058494680319668</v>
      </c>
      <c r="C5418" s="104">
        <f t="shared" ca="1" si="675"/>
        <v>-1.5058494680319668E-4</v>
      </c>
      <c r="D5418" s="104">
        <f t="shared" ca="1" si="676"/>
        <v>100.03807557276872</v>
      </c>
      <c r="E5418" s="104">
        <f t="shared" ca="1" si="677"/>
        <v>4.6432457587567848</v>
      </c>
      <c r="F5418" s="104">
        <f t="shared" ca="1" si="672"/>
        <v>103.88097356399929</v>
      </c>
      <c r="G5418" s="104">
        <f t="shared" si="679"/>
        <v>5408</v>
      </c>
      <c r="H5418" s="104">
        <f t="shared" ca="1" si="673"/>
        <v>103.88097356399929</v>
      </c>
    </row>
    <row r="5419" spans="1:8">
      <c r="A5419" s="104">
        <f t="shared" si="678"/>
        <v>5409</v>
      </c>
      <c r="B5419" s="104">
        <f t="shared" ca="1" si="674"/>
        <v>-0.12504413987061086</v>
      </c>
      <c r="C5419" s="104">
        <f t="shared" ca="1" si="675"/>
        <v>-1.1504413987061085E-4</v>
      </c>
      <c r="D5419" s="104">
        <f t="shared" ca="1" si="676"/>
        <v>100.03796052862884</v>
      </c>
      <c r="E5419" s="104">
        <f t="shared" ca="1" si="677"/>
        <v>4.6431307146169143</v>
      </c>
      <c r="F5419" s="104">
        <f t="shared" ca="1" si="672"/>
        <v>103.86902335416069</v>
      </c>
      <c r="G5419" s="104">
        <f t="shared" si="679"/>
        <v>5409</v>
      </c>
      <c r="H5419" s="104">
        <f t="shared" ca="1" si="673"/>
        <v>103.86902335416069</v>
      </c>
    </row>
    <row r="5420" spans="1:8">
      <c r="A5420" s="104">
        <f t="shared" si="678"/>
        <v>5410</v>
      </c>
      <c r="B5420" s="104">
        <f t="shared" ca="1" si="674"/>
        <v>1.687176345849299</v>
      </c>
      <c r="C5420" s="104">
        <f t="shared" ca="1" si="675"/>
        <v>1.697176345849299E-3</v>
      </c>
      <c r="D5420" s="104">
        <f t="shared" ca="1" si="676"/>
        <v>100.03965770497469</v>
      </c>
      <c r="E5420" s="104">
        <f t="shared" ca="1" si="677"/>
        <v>4.6448278909627634</v>
      </c>
      <c r="F5420" s="104">
        <f t="shared" ca="1" si="672"/>
        <v>104.04545708088754</v>
      </c>
      <c r="G5420" s="104">
        <f t="shared" si="679"/>
        <v>5410</v>
      </c>
      <c r="H5420" s="104">
        <f t="shared" ca="1" si="673"/>
        <v>104.04545708088754</v>
      </c>
    </row>
    <row r="5421" spans="1:8">
      <c r="A5421" s="104">
        <f t="shared" si="678"/>
        <v>5411</v>
      </c>
      <c r="B5421" s="104">
        <f t="shared" ca="1" si="674"/>
        <v>-1.9589351038413003</v>
      </c>
      <c r="C5421" s="104">
        <f t="shared" ca="1" si="675"/>
        <v>-1.9489351038413003E-3</v>
      </c>
      <c r="D5421" s="104">
        <f t="shared" ca="1" si="676"/>
        <v>100.03770876987085</v>
      </c>
      <c r="E5421" s="104">
        <f t="shared" ca="1" si="677"/>
        <v>4.6428789558589223</v>
      </c>
      <c r="F5421" s="104">
        <f t="shared" ca="1" si="672"/>
        <v>103.84287670930873</v>
      </c>
      <c r="G5421" s="104">
        <f t="shared" si="679"/>
        <v>5411</v>
      </c>
      <c r="H5421" s="104">
        <f t="shared" ca="1" si="673"/>
        <v>103.84287670930873</v>
      </c>
    </row>
    <row r="5422" spans="1:8">
      <c r="A5422" s="104">
        <f t="shared" si="678"/>
        <v>5412</v>
      </c>
      <c r="B5422" s="104">
        <f t="shared" ca="1" si="674"/>
        <v>-0.41988546566732665</v>
      </c>
      <c r="C5422" s="104">
        <f t="shared" ca="1" si="675"/>
        <v>-4.0988546566732661E-4</v>
      </c>
      <c r="D5422" s="104">
        <f t="shared" ca="1" si="676"/>
        <v>100.03729888440517</v>
      </c>
      <c r="E5422" s="104">
        <f t="shared" ca="1" si="677"/>
        <v>4.642469070393255</v>
      </c>
      <c r="F5422" s="104">
        <f t="shared" ca="1" si="672"/>
        <v>103.8003217453589</v>
      </c>
      <c r="G5422" s="104">
        <f t="shared" si="679"/>
        <v>5412</v>
      </c>
      <c r="H5422" s="104">
        <f t="shared" ca="1" si="673"/>
        <v>103.8003217453589</v>
      </c>
    </row>
    <row r="5423" spans="1:8">
      <c r="A5423" s="104">
        <f t="shared" si="678"/>
        <v>5413</v>
      </c>
      <c r="B5423" s="104">
        <f t="shared" ca="1" si="674"/>
        <v>-1.1208232138975518</v>
      </c>
      <c r="C5423" s="104">
        <f t="shared" ca="1" si="675"/>
        <v>-1.1108232138975517E-3</v>
      </c>
      <c r="D5423" s="104">
        <f t="shared" ca="1" si="676"/>
        <v>100.03618806119128</v>
      </c>
      <c r="E5423" s="104">
        <f t="shared" ca="1" si="677"/>
        <v>4.6413582471793573</v>
      </c>
      <c r="F5423" s="104">
        <f t="shared" ca="1" si="672"/>
        <v>103.68508195572065</v>
      </c>
      <c r="G5423" s="104">
        <f t="shared" si="679"/>
        <v>5413</v>
      </c>
      <c r="H5423" s="104">
        <f t="shared" ca="1" si="673"/>
        <v>103.68508195572065</v>
      </c>
    </row>
    <row r="5424" spans="1:8">
      <c r="A5424" s="104">
        <f t="shared" si="678"/>
        <v>5414</v>
      </c>
      <c r="B5424" s="104">
        <f t="shared" ca="1" si="674"/>
        <v>-2.3130478855708612</v>
      </c>
      <c r="C5424" s="104">
        <f t="shared" ca="1" si="675"/>
        <v>-2.3030478855708613E-3</v>
      </c>
      <c r="D5424" s="104">
        <f t="shared" ca="1" si="676"/>
        <v>100.03388501330571</v>
      </c>
      <c r="E5424" s="104">
        <f t="shared" ca="1" si="677"/>
        <v>4.6390551992937867</v>
      </c>
      <c r="F5424" s="104">
        <f t="shared" ca="1" si="672"/>
        <v>103.44656501035574</v>
      </c>
      <c r="G5424" s="104">
        <f t="shared" si="679"/>
        <v>5414</v>
      </c>
      <c r="H5424" s="104">
        <f t="shared" ca="1" si="673"/>
        <v>103.44656501035574</v>
      </c>
    </row>
    <row r="5425" spans="1:8">
      <c r="A5425" s="104">
        <f t="shared" si="678"/>
        <v>5415</v>
      </c>
      <c r="B5425" s="104">
        <f t="shared" ca="1" si="674"/>
        <v>1.1367198653432147</v>
      </c>
      <c r="C5425" s="104">
        <f t="shared" ca="1" si="675"/>
        <v>1.1467198653432147E-3</v>
      </c>
      <c r="D5425" s="104">
        <f t="shared" ca="1" si="676"/>
        <v>100.03503173317105</v>
      </c>
      <c r="E5425" s="104">
        <f t="shared" ca="1" si="677"/>
        <v>4.6402019191591304</v>
      </c>
      <c r="F5425" s="104">
        <f t="shared" ca="1" si="672"/>
        <v>103.5652572818411</v>
      </c>
      <c r="G5425" s="104">
        <f t="shared" si="679"/>
        <v>5415</v>
      </c>
      <c r="H5425" s="104">
        <f t="shared" ca="1" si="673"/>
        <v>103.5652572818411</v>
      </c>
    </row>
    <row r="5426" spans="1:8">
      <c r="A5426" s="104">
        <f t="shared" si="678"/>
        <v>5416</v>
      </c>
      <c r="B5426" s="104">
        <f t="shared" ca="1" si="674"/>
        <v>-1.2927413236272389E-2</v>
      </c>
      <c r="C5426" s="104">
        <f t="shared" ca="1" si="675"/>
        <v>-2.9274132362723891E-6</v>
      </c>
      <c r="D5426" s="104">
        <f t="shared" ca="1" si="676"/>
        <v>100.03502880575782</v>
      </c>
      <c r="E5426" s="104">
        <f t="shared" ca="1" si="677"/>
        <v>4.6401989917458941</v>
      </c>
      <c r="F5426" s="104">
        <f t="shared" ca="1" si="672"/>
        <v>103.56495410397987</v>
      </c>
      <c r="G5426" s="104">
        <f t="shared" si="679"/>
        <v>5416</v>
      </c>
      <c r="H5426" s="104">
        <f t="shared" ca="1" si="673"/>
        <v>103.56495410397987</v>
      </c>
    </row>
    <row r="5427" spans="1:8">
      <c r="A5427" s="104">
        <f t="shared" si="678"/>
        <v>5417</v>
      </c>
      <c r="B5427" s="104">
        <f t="shared" ca="1" si="674"/>
        <v>-1.8644771850936444</v>
      </c>
      <c r="C5427" s="104">
        <f t="shared" ca="1" si="675"/>
        <v>-1.8544771850936444E-3</v>
      </c>
      <c r="D5427" s="104">
        <f t="shared" ca="1" si="676"/>
        <v>100.03317432857273</v>
      </c>
      <c r="E5427" s="104">
        <f t="shared" ca="1" si="677"/>
        <v>4.6383445145608002</v>
      </c>
      <c r="F5427" s="104">
        <f t="shared" ca="1" si="672"/>
        <v>103.37307323375802</v>
      </c>
      <c r="G5427" s="104">
        <f t="shared" si="679"/>
        <v>5417</v>
      </c>
      <c r="H5427" s="104">
        <f t="shared" ca="1" si="673"/>
        <v>103.37307323375802</v>
      </c>
    </row>
    <row r="5428" spans="1:8">
      <c r="A5428" s="104">
        <f t="shared" si="678"/>
        <v>5418</v>
      </c>
      <c r="B5428" s="104">
        <f t="shared" ca="1" si="674"/>
        <v>1.524553635920936</v>
      </c>
      <c r="C5428" s="104">
        <f t="shared" ca="1" si="675"/>
        <v>1.5345536359209361E-3</v>
      </c>
      <c r="D5428" s="104">
        <f t="shared" ca="1" si="676"/>
        <v>100.03470888220865</v>
      </c>
      <c r="E5428" s="104">
        <f t="shared" ca="1" si="677"/>
        <v>4.6398790681967208</v>
      </c>
      <c r="F5428" s="104">
        <f t="shared" ca="1" si="672"/>
        <v>103.53182653572011</v>
      </c>
      <c r="G5428" s="104">
        <f t="shared" si="679"/>
        <v>5418</v>
      </c>
      <c r="H5428" s="104">
        <f t="shared" ca="1" si="673"/>
        <v>103.53182653572011</v>
      </c>
    </row>
    <row r="5429" spans="1:8">
      <c r="A5429" s="104">
        <f t="shared" si="678"/>
        <v>5419</v>
      </c>
      <c r="B5429" s="104">
        <f t="shared" ca="1" si="674"/>
        <v>-0.59829129021458738</v>
      </c>
      <c r="C5429" s="104">
        <f t="shared" ca="1" si="675"/>
        <v>-5.882912902145874E-4</v>
      </c>
      <c r="D5429" s="104">
        <f t="shared" ca="1" si="676"/>
        <v>100.03412059091843</v>
      </c>
      <c r="E5429" s="104">
        <f t="shared" ca="1" si="677"/>
        <v>4.6392907769065062</v>
      </c>
      <c r="F5429" s="104">
        <f t="shared" ca="1" si="672"/>
        <v>103.47093757588759</v>
      </c>
      <c r="G5429" s="104">
        <f t="shared" si="679"/>
        <v>5419</v>
      </c>
      <c r="H5429" s="104">
        <f t="shared" ca="1" si="673"/>
        <v>103.47093757588759</v>
      </c>
    </row>
    <row r="5430" spans="1:8">
      <c r="A5430" s="104">
        <f t="shared" si="678"/>
        <v>5420</v>
      </c>
      <c r="B5430" s="104">
        <f t="shared" ca="1" si="674"/>
        <v>0.32205506038217269</v>
      </c>
      <c r="C5430" s="104">
        <f t="shared" ca="1" si="675"/>
        <v>3.3205506038217272E-4</v>
      </c>
      <c r="D5430" s="104">
        <f t="shared" ca="1" si="676"/>
        <v>100.03445264597882</v>
      </c>
      <c r="E5430" s="104">
        <f t="shared" ca="1" si="677"/>
        <v>4.6396228319668884</v>
      </c>
      <c r="F5430" s="104">
        <f t="shared" ca="1" si="672"/>
        <v>103.50530132932552</v>
      </c>
      <c r="G5430" s="104">
        <f t="shared" si="679"/>
        <v>5420</v>
      </c>
      <c r="H5430" s="104">
        <f t="shared" ca="1" si="673"/>
        <v>103.50530132932552</v>
      </c>
    </row>
    <row r="5431" spans="1:8">
      <c r="A5431" s="104">
        <f t="shared" si="678"/>
        <v>5421</v>
      </c>
      <c r="B5431" s="104">
        <f t="shared" ca="1" si="674"/>
        <v>0.97964106195784773</v>
      </c>
      <c r="C5431" s="104">
        <f t="shared" ca="1" si="675"/>
        <v>9.8964106195784779E-4</v>
      </c>
      <c r="D5431" s="104">
        <f t="shared" ca="1" si="676"/>
        <v>100.03544228704078</v>
      </c>
      <c r="E5431" s="104">
        <f t="shared" ca="1" si="677"/>
        <v>4.6406124730288463</v>
      </c>
      <c r="F5431" s="104">
        <f t="shared" ca="1" si="672"/>
        <v>103.60778512837491</v>
      </c>
      <c r="G5431" s="104">
        <f t="shared" si="679"/>
        <v>5421</v>
      </c>
      <c r="H5431" s="104">
        <f t="shared" ca="1" si="673"/>
        <v>103.60778512837491</v>
      </c>
    </row>
    <row r="5432" spans="1:8">
      <c r="A5432" s="104">
        <f t="shared" si="678"/>
        <v>5422</v>
      </c>
      <c r="B5432" s="104">
        <f t="shared" ca="1" si="674"/>
        <v>2.3857455049341789</v>
      </c>
      <c r="C5432" s="104">
        <f t="shared" ca="1" si="675"/>
        <v>2.395745504934179E-3</v>
      </c>
      <c r="D5432" s="104">
        <f t="shared" ca="1" si="676"/>
        <v>100.03783803254572</v>
      </c>
      <c r="E5432" s="104">
        <f t="shared" ca="1" si="677"/>
        <v>4.6430082185337804</v>
      </c>
      <c r="F5432" s="104">
        <f t="shared" ca="1" si="672"/>
        <v>103.85630058490148</v>
      </c>
      <c r="G5432" s="104">
        <f t="shared" si="679"/>
        <v>5422</v>
      </c>
      <c r="H5432" s="104">
        <f t="shared" ca="1" si="673"/>
        <v>103.85630058490148</v>
      </c>
    </row>
    <row r="5433" spans="1:8">
      <c r="A5433" s="104">
        <f t="shared" si="678"/>
        <v>5423</v>
      </c>
      <c r="B5433" s="104">
        <f t="shared" ca="1" si="674"/>
        <v>-0.12272930911915905</v>
      </c>
      <c r="C5433" s="104">
        <f t="shared" ca="1" si="675"/>
        <v>-1.1272930911915906E-4</v>
      </c>
      <c r="D5433" s="104">
        <f t="shared" ca="1" si="676"/>
        <v>100.0377253032366</v>
      </c>
      <c r="E5433" s="104">
        <f t="shared" ca="1" si="677"/>
        <v>4.642895489224661</v>
      </c>
      <c r="F5433" s="104">
        <f t="shared" ca="1" si="672"/>
        <v>103.84459359576164</v>
      </c>
      <c r="G5433" s="104">
        <f t="shared" si="679"/>
        <v>5423</v>
      </c>
      <c r="H5433" s="104">
        <f t="shared" ca="1" si="673"/>
        <v>103.84459359576164</v>
      </c>
    </row>
    <row r="5434" spans="1:8">
      <c r="A5434" s="104">
        <f t="shared" si="678"/>
        <v>5424</v>
      </c>
      <c r="B5434" s="104">
        <f t="shared" ca="1" si="674"/>
        <v>-0.57551042747731174</v>
      </c>
      <c r="C5434" s="104">
        <f t="shared" ca="1" si="675"/>
        <v>-5.6551042747731177E-4</v>
      </c>
      <c r="D5434" s="104">
        <f t="shared" ca="1" si="676"/>
        <v>100.03715979280912</v>
      </c>
      <c r="E5434" s="104">
        <f t="shared" ca="1" si="677"/>
        <v>4.6423299787971839</v>
      </c>
      <c r="F5434" s="104">
        <f t="shared" ca="1" si="672"/>
        <v>103.78588499697311</v>
      </c>
      <c r="G5434" s="104">
        <f t="shared" si="679"/>
        <v>5424</v>
      </c>
      <c r="H5434" s="104">
        <f t="shared" ca="1" si="673"/>
        <v>103.78588499697311</v>
      </c>
    </row>
    <row r="5435" spans="1:8">
      <c r="A5435" s="104">
        <f t="shared" si="678"/>
        <v>5425</v>
      </c>
      <c r="B5435" s="104">
        <f t="shared" ca="1" si="674"/>
        <v>0.12282017893065073</v>
      </c>
      <c r="C5435" s="104">
        <f t="shared" ca="1" si="675"/>
        <v>1.3282017893065072E-4</v>
      </c>
      <c r="D5435" s="104">
        <f t="shared" ca="1" si="676"/>
        <v>100.03729261298805</v>
      </c>
      <c r="E5435" s="104">
        <f t="shared" ca="1" si="677"/>
        <v>4.6424627989761147</v>
      </c>
      <c r="F5435" s="104">
        <f t="shared" ca="1" si="672"/>
        <v>103.79967077228319</v>
      </c>
      <c r="G5435" s="104">
        <f t="shared" si="679"/>
        <v>5425</v>
      </c>
      <c r="H5435" s="104">
        <f t="shared" ca="1" si="673"/>
        <v>103.79967077228319</v>
      </c>
    </row>
    <row r="5436" spans="1:8">
      <c r="A5436" s="104">
        <f t="shared" si="678"/>
        <v>5426</v>
      </c>
      <c r="B5436" s="104">
        <f t="shared" ca="1" si="674"/>
        <v>1.1967752467123374</v>
      </c>
      <c r="C5436" s="104">
        <f t="shared" ca="1" si="675"/>
        <v>1.2067752467123374E-3</v>
      </c>
      <c r="D5436" s="104">
        <f t="shared" ca="1" si="676"/>
        <v>100.03849938823477</v>
      </c>
      <c r="E5436" s="104">
        <f t="shared" ca="1" si="677"/>
        <v>4.6436695742228267</v>
      </c>
      <c r="F5436" s="104">
        <f t="shared" ca="1" si="672"/>
        <v>103.92500925806816</v>
      </c>
      <c r="G5436" s="104">
        <f t="shared" si="679"/>
        <v>5426</v>
      </c>
      <c r="H5436" s="104">
        <f t="shared" ca="1" si="673"/>
        <v>103.92500925806816</v>
      </c>
    </row>
    <row r="5437" spans="1:8">
      <c r="A5437" s="104">
        <f t="shared" si="678"/>
        <v>5427</v>
      </c>
      <c r="B5437" s="104">
        <f t="shared" ca="1" si="674"/>
        <v>-5.1453391900965928E-2</v>
      </c>
      <c r="C5437" s="104">
        <f t="shared" ca="1" si="675"/>
        <v>-4.1453391900965928E-5</v>
      </c>
      <c r="D5437" s="104">
        <f t="shared" ca="1" si="676"/>
        <v>100.03845793484287</v>
      </c>
      <c r="E5437" s="104">
        <f t="shared" ca="1" si="677"/>
        <v>4.6436281208309254</v>
      </c>
      <c r="F5437" s="104">
        <f t="shared" ca="1" si="672"/>
        <v>103.92070130322132</v>
      </c>
      <c r="G5437" s="104">
        <f t="shared" si="679"/>
        <v>5427</v>
      </c>
      <c r="H5437" s="104">
        <f t="shared" ca="1" si="673"/>
        <v>103.92070130322132</v>
      </c>
    </row>
    <row r="5438" spans="1:8">
      <c r="A5438" s="104">
        <f t="shared" si="678"/>
        <v>5428</v>
      </c>
      <c r="B5438" s="104">
        <f t="shared" ca="1" si="674"/>
        <v>-1.0704441371946238</v>
      </c>
      <c r="C5438" s="104">
        <f t="shared" ca="1" si="675"/>
        <v>-1.0604441371946237E-3</v>
      </c>
      <c r="D5438" s="104">
        <f t="shared" ca="1" si="676"/>
        <v>100.03739749070567</v>
      </c>
      <c r="E5438" s="104">
        <f t="shared" ca="1" si="677"/>
        <v>4.6425676766937309</v>
      </c>
      <c r="F5438" s="104">
        <f t="shared" ca="1" si="672"/>
        <v>103.81055761572678</v>
      </c>
      <c r="G5438" s="104">
        <f t="shared" si="679"/>
        <v>5428</v>
      </c>
      <c r="H5438" s="104">
        <f t="shared" ca="1" si="673"/>
        <v>103.81055761572678</v>
      </c>
    </row>
    <row r="5439" spans="1:8">
      <c r="A5439" s="104">
        <f t="shared" si="678"/>
        <v>5429</v>
      </c>
      <c r="B5439" s="104">
        <f t="shared" ca="1" si="674"/>
        <v>-1.3446573980819272</v>
      </c>
      <c r="C5439" s="104">
        <f t="shared" ca="1" si="675"/>
        <v>-1.3346573980819272E-3</v>
      </c>
      <c r="D5439" s="104">
        <f t="shared" ca="1" si="676"/>
        <v>100.0360628333076</v>
      </c>
      <c r="E5439" s="104">
        <f t="shared" ca="1" si="677"/>
        <v>4.6412330192956492</v>
      </c>
      <c r="F5439" s="104">
        <f t="shared" ca="1" si="672"/>
        <v>103.67209850529721</v>
      </c>
      <c r="G5439" s="104">
        <f t="shared" si="679"/>
        <v>5429</v>
      </c>
      <c r="H5439" s="104">
        <f t="shared" ca="1" si="673"/>
        <v>103.67209850529721</v>
      </c>
    </row>
    <row r="5440" spans="1:8">
      <c r="A5440" s="104">
        <f t="shared" si="678"/>
        <v>5430</v>
      </c>
      <c r="B5440" s="104">
        <f t="shared" ca="1" si="674"/>
        <v>-0.93019165597042663</v>
      </c>
      <c r="C5440" s="104">
        <f t="shared" ca="1" si="675"/>
        <v>-9.2019165597042663E-4</v>
      </c>
      <c r="D5440" s="104">
        <f t="shared" ca="1" si="676"/>
        <v>100.03514264165163</v>
      </c>
      <c r="E5440" s="104">
        <f t="shared" ca="1" si="677"/>
        <v>4.6403128276396792</v>
      </c>
      <c r="F5440" s="104">
        <f t="shared" ca="1" si="672"/>
        <v>103.57674418414955</v>
      </c>
      <c r="G5440" s="104">
        <f t="shared" si="679"/>
        <v>5430</v>
      </c>
      <c r="H5440" s="104">
        <f t="shared" ca="1" si="673"/>
        <v>103.57674418414955</v>
      </c>
    </row>
    <row r="5441" spans="1:8">
      <c r="A5441" s="104">
        <f t="shared" si="678"/>
        <v>5431</v>
      </c>
      <c r="B5441" s="104">
        <f t="shared" ca="1" si="674"/>
        <v>1.1890868670940429</v>
      </c>
      <c r="C5441" s="104">
        <f t="shared" ca="1" si="675"/>
        <v>1.1990868670940429E-3</v>
      </c>
      <c r="D5441" s="104">
        <f t="shared" ca="1" si="676"/>
        <v>100.03634172851872</v>
      </c>
      <c r="E5441" s="104">
        <f t="shared" ca="1" si="677"/>
        <v>4.6415119145067729</v>
      </c>
      <c r="F5441" s="104">
        <f t="shared" ca="1" si="672"/>
        <v>103.70101618941186</v>
      </c>
      <c r="G5441" s="104">
        <f t="shared" si="679"/>
        <v>5431</v>
      </c>
      <c r="H5441" s="104">
        <f t="shared" ca="1" si="673"/>
        <v>103.70101618941186</v>
      </c>
    </row>
    <row r="5442" spans="1:8">
      <c r="A5442" s="104">
        <f t="shared" si="678"/>
        <v>5432</v>
      </c>
      <c r="B5442" s="104">
        <f t="shared" ca="1" si="674"/>
        <v>-8.3402380193763961E-3</v>
      </c>
      <c r="C5442" s="104">
        <f t="shared" ca="1" si="675"/>
        <v>1.6597619806236046E-6</v>
      </c>
      <c r="D5442" s="104">
        <f t="shared" ca="1" si="676"/>
        <v>100.0363433882807</v>
      </c>
      <c r="E5442" s="104">
        <f t="shared" ca="1" si="677"/>
        <v>4.6415135742687532</v>
      </c>
      <c r="F5442" s="104">
        <f t="shared" ca="1" si="672"/>
        <v>103.70118830855868</v>
      </c>
      <c r="G5442" s="104">
        <f t="shared" si="679"/>
        <v>5432</v>
      </c>
      <c r="H5442" s="104">
        <f t="shared" ca="1" si="673"/>
        <v>103.70118830855868</v>
      </c>
    </row>
    <row r="5443" spans="1:8">
      <c r="A5443" s="104">
        <f t="shared" si="678"/>
        <v>5433</v>
      </c>
      <c r="B5443" s="104">
        <f t="shared" ca="1" si="674"/>
        <v>-1.3125706682350105</v>
      </c>
      <c r="C5443" s="104">
        <f t="shared" ca="1" si="675"/>
        <v>-1.3025706682350104E-3</v>
      </c>
      <c r="D5443" s="104">
        <f t="shared" ca="1" si="676"/>
        <v>100.03504081761247</v>
      </c>
      <c r="E5443" s="104">
        <f t="shared" ca="1" si="677"/>
        <v>4.640211003600518</v>
      </c>
      <c r="F5443" s="104">
        <f t="shared" ca="1" si="672"/>
        <v>103.56619811862414</v>
      </c>
      <c r="G5443" s="104">
        <f t="shared" si="679"/>
        <v>5433</v>
      </c>
      <c r="H5443" s="104">
        <f t="shared" ca="1" si="673"/>
        <v>103.56619811862414</v>
      </c>
    </row>
    <row r="5444" spans="1:8">
      <c r="A5444" s="104">
        <f t="shared" si="678"/>
        <v>5434</v>
      </c>
      <c r="B5444" s="104">
        <f t="shared" ca="1" si="674"/>
        <v>-0.19978934407285442</v>
      </c>
      <c r="C5444" s="104">
        <f t="shared" ca="1" si="675"/>
        <v>-1.8978934407285443E-4</v>
      </c>
      <c r="D5444" s="104">
        <f t="shared" ca="1" si="676"/>
        <v>100.03485102826839</v>
      </c>
      <c r="E5444" s="104">
        <f t="shared" ca="1" si="677"/>
        <v>4.6400212142564454</v>
      </c>
      <c r="F5444" s="104">
        <f t="shared" ca="1" si="672"/>
        <v>103.54654422292411</v>
      </c>
      <c r="G5444" s="104">
        <f t="shared" si="679"/>
        <v>5434</v>
      </c>
      <c r="H5444" s="104">
        <f t="shared" ca="1" si="673"/>
        <v>103.54654422292411</v>
      </c>
    </row>
    <row r="5445" spans="1:8">
      <c r="A5445" s="104">
        <f t="shared" si="678"/>
        <v>5435</v>
      </c>
      <c r="B5445" s="104">
        <f t="shared" ca="1" si="674"/>
        <v>-1.5975585961884207</v>
      </c>
      <c r="C5445" s="104">
        <f t="shared" ca="1" si="675"/>
        <v>-1.5875585961884207E-3</v>
      </c>
      <c r="D5445" s="104">
        <f t="shared" ca="1" si="676"/>
        <v>100.03326346967221</v>
      </c>
      <c r="E5445" s="104">
        <f t="shared" ca="1" si="677"/>
        <v>4.6384336556602568</v>
      </c>
      <c r="F5445" s="104">
        <f t="shared" ca="1" si="672"/>
        <v>103.38228843388072</v>
      </c>
      <c r="G5445" s="104">
        <f t="shared" si="679"/>
        <v>5435</v>
      </c>
      <c r="H5445" s="104">
        <f t="shared" ca="1" si="673"/>
        <v>103.38228843388072</v>
      </c>
    </row>
    <row r="5446" spans="1:8">
      <c r="A5446" s="104">
        <f t="shared" si="678"/>
        <v>5436</v>
      </c>
      <c r="B5446" s="104">
        <f t="shared" ca="1" si="674"/>
        <v>1.4768886880325685</v>
      </c>
      <c r="C5446" s="104">
        <f t="shared" ca="1" si="675"/>
        <v>1.4868886880325684E-3</v>
      </c>
      <c r="D5446" s="104">
        <f t="shared" ca="1" si="676"/>
        <v>100.03475035836024</v>
      </c>
      <c r="E5446" s="104">
        <f t="shared" ca="1" si="677"/>
        <v>4.6399205443482892</v>
      </c>
      <c r="F5446" s="104">
        <f t="shared" ca="1" si="672"/>
        <v>103.5361207265023</v>
      </c>
      <c r="G5446" s="104">
        <f t="shared" si="679"/>
        <v>5436</v>
      </c>
      <c r="H5446" s="104">
        <f t="shared" ca="1" si="673"/>
        <v>103.5361207265023</v>
      </c>
    </row>
    <row r="5447" spans="1:8">
      <c r="A5447" s="104">
        <f t="shared" si="678"/>
        <v>5437</v>
      </c>
      <c r="B5447" s="104">
        <f t="shared" ca="1" si="674"/>
        <v>-7.7046555470395961E-2</v>
      </c>
      <c r="C5447" s="104">
        <f t="shared" ca="1" si="675"/>
        <v>-6.7046555470395966E-5</v>
      </c>
      <c r="D5447" s="104">
        <f t="shared" ca="1" si="676"/>
        <v>100.03468331180477</v>
      </c>
      <c r="E5447" s="104">
        <f t="shared" ca="1" si="677"/>
        <v>4.639853497792819</v>
      </c>
      <c r="F5447" s="104">
        <f t="shared" ca="1" si="672"/>
        <v>103.52917921894553</v>
      </c>
      <c r="G5447" s="104">
        <f t="shared" si="679"/>
        <v>5437</v>
      </c>
      <c r="H5447" s="104">
        <f t="shared" ca="1" si="673"/>
        <v>103.52917921894553</v>
      </c>
    </row>
    <row r="5448" spans="1:8">
      <c r="A5448" s="104">
        <f t="shared" si="678"/>
        <v>5438</v>
      </c>
      <c r="B5448" s="104">
        <f t="shared" ca="1" si="674"/>
        <v>-0.92070464411076958</v>
      </c>
      <c r="C5448" s="104">
        <f t="shared" ca="1" si="675"/>
        <v>-9.1070464411076952E-4</v>
      </c>
      <c r="D5448" s="104">
        <f t="shared" ca="1" si="676"/>
        <v>100.03377260716066</v>
      </c>
      <c r="E5448" s="104">
        <f t="shared" ca="1" si="677"/>
        <v>4.6389427931487086</v>
      </c>
      <c r="F5448" s="104">
        <f t="shared" ca="1" si="672"/>
        <v>103.43493763426785</v>
      </c>
      <c r="G5448" s="104">
        <f t="shared" si="679"/>
        <v>5438</v>
      </c>
      <c r="H5448" s="104">
        <f t="shared" ca="1" si="673"/>
        <v>103.43493763426785</v>
      </c>
    </row>
    <row r="5449" spans="1:8">
      <c r="A5449" s="104">
        <f t="shared" si="678"/>
        <v>5439</v>
      </c>
      <c r="B5449" s="104">
        <f t="shared" ca="1" si="674"/>
        <v>-0.97812543003538521</v>
      </c>
      <c r="C5449" s="104">
        <f t="shared" ca="1" si="675"/>
        <v>-9.6812543003538514E-4</v>
      </c>
      <c r="D5449" s="104">
        <f t="shared" ca="1" si="676"/>
        <v>100.03280448173062</v>
      </c>
      <c r="E5449" s="104">
        <f t="shared" ca="1" si="677"/>
        <v>4.6379746677186731</v>
      </c>
      <c r="F5449" s="104">
        <f t="shared" ca="1" si="672"/>
        <v>103.33484809822009</v>
      </c>
      <c r="G5449" s="104">
        <f t="shared" si="679"/>
        <v>5439</v>
      </c>
      <c r="H5449" s="104">
        <f t="shared" ca="1" si="673"/>
        <v>103.33484809822009</v>
      </c>
    </row>
    <row r="5450" spans="1:8">
      <c r="A5450" s="104">
        <f t="shared" si="678"/>
        <v>5440</v>
      </c>
      <c r="B5450" s="104">
        <f t="shared" ca="1" si="674"/>
        <v>1.5342532366876509</v>
      </c>
      <c r="C5450" s="104">
        <f t="shared" ca="1" si="675"/>
        <v>1.544253236687651E-3</v>
      </c>
      <c r="D5450" s="104">
        <f t="shared" ca="1" si="676"/>
        <v>100.03434873496731</v>
      </c>
      <c r="E5450" s="104">
        <f t="shared" ca="1" si="677"/>
        <v>4.6395189209553607</v>
      </c>
      <c r="F5450" s="104">
        <f t="shared" ref="F5450:F5513" ca="1" si="680">EXP(E5450)</f>
        <v>103.49454654754571</v>
      </c>
      <c r="G5450" s="104">
        <f t="shared" si="679"/>
        <v>5440</v>
      </c>
      <c r="H5450" s="104">
        <f t="shared" ref="H5450:H5513" ca="1" si="681">F5450</f>
        <v>103.49454654754571</v>
      </c>
    </row>
    <row r="5451" spans="1:8">
      <c r="A5451" s="104">
        <f t="shared" si="678"/>
        <v>5441</v>
      </c>
      <c r="B5451" s="104">
        <f t="shared" ref="B5451:B5514" ca="1" si="682">NORMINV(RAND(),0,1)</f>
        <v>2.3597841981742143</v>
      </c>
      <c r="C5451" s="104">
        <f t="shared" ref="C5451:C5514" ca="1" si="683">$E$2+B5451*$C$3</f>
        <v>2.3697841981742142E-3</v>
      </c>
      <c r="D5451" s="104">
        <f t="shared" ref="D5451:D5514" ca="1" si="684">D5450+C5451</f>
        <v>100.03671851916549</v>
      </c>
      <c r="E5451" s="104">
        <f t="shared" ref="E5451:E5514" ca="1" si="685">E5450+C5451</f>
        <v>4.6418887051535345</v>
      </c>
      <c r="F5451" s="104">
        <f t="shared" ca="1" si="680"/>
        <v>103.74009712457475</v>
      </c>
      <c r="G5451" s="104">
        <f t="shared" si="679"/>
        <v>5441</v>
      </c>
      <c r="H5451" s="104">
        <f t="shared" ca="1" si="681"/>
        <v>103.74009712457475</v>
      </c>
    </row>
    <row r="5452" spans="1:8">
      <c r="A5452" s="104">
        <f t="shared" ref="A5452:A5515" si="686">A5451+1</f>
        <v>5442</v>
      </c>
      <c r="B5452" s="104">
        <f t="shared" ca="1" si="682"/>
        <v>-6.6976264772638048E-3</v>
      </c>
      <c r="C5452" s="104">
        <f t="shared" ca="1" si="683"/>
        <v>3.3023735227361955E-6</v>
      </c>
      <c r="D5452" s="104">
        <f t="shared" ca="1" si="684"/>
        <v>100.03672182153902</v>
      </c>
      <c r="E5452" s="104">
        <f t="shared" ca="1" si="685"/>
        <v>4.6418920075270576</v>
      </c>
      <c r="F5452" s="104">
        <f t="shared" ca="1" si="680"/>
        <v>103.74043971369045</v>
      </c>
      <c r="G5452" s="104">
        <f t="shared" ref="G5452:G5515" si="687">G5451+1</f>
        <v>5442</v>
      </c>
      <c r="H5452" s="104">
        <f t="shared" ca="1" si="681"/>
        <v>103.74043971369045</v>
      </c>
    </row>
    <row r="5453" spans="1:8">
      <c r="A5453" s="104">
        <f t="shared" si="686"/>
        <v>5443</v>
      </c>
      <c r="B5453" s="104">
        <f t="shared" ca="1" si="682"/>
        <v>-0.26397190359709022</v>
      </c>
      <c r="C5453" s="104">
        <f t="shared" ca="1" si="683"/>
        <v>-2.5397190359709019E-4</v>
      </c>
      <c r="D5453" s="104">
        <f t="shared" ca="1" si="684"/>
        <v>100.03646784963541</v>
      </c>
      <c r="E5453" s="104">
        <f t="shared" ca="1" si="685"/>
        <v>4.6416380356234601</v>
      </c>
      <c r="F5453" s="104">
        <f t="shared" ca="1" si="680"/>
        <v>103.71409590217191</v>
      </c>
      <c r="G5453" s="104">
        <f t="shared" si="687"/>
        <v>5443</v>
      </c>
      <c r="H5453" s="104">
        <f t="shared" ca="1" si="681"/>
        <v>103.71409590217191</v>
      </c>
    </row>
    <row r="5454" spans="1:8">
      <c r="A5454" s="104">
        <f t="shared" si="686"/>
        <v>5444</v>
      </c>
      <c r="B5454" s="104">
        <f t="shared" ca="1" si="682"/>
        <v>1.6921676479850709</v>
      </c>
      <c r="C5454" s="104">
        <f t="shared" ca="1" si="683"/>
        <v>1.7021676479850711E-3</v>
      </c>
      <c r="D5454" s="104">
        <f t="shared" ca="1" si="684"/>
        <v>100.03817001728341</v>
      </c>
      <c r="E5454" s="104">
        <f t="shared" ca="1" si="685"/>
        <v>4.6433402032714453</v>
      </c>
      <c r="F5454" s="104">
        <f t="shared" ca="1" si="680"/>
        <v>103.89078501544158</v>
      </c>
      <c r="G5454" s="104">
        <f t="shared" si="687"/>
        <v>5444</v>
      </c>
      <c r="H5454" s="104">
        <f t="shared" ca="1" si="681"/>
        <v>103.89078501544158</v>
      </c>
    </row>
    <row r="5455" spans="1:8">
      <c r="A5455" s="104">
        <f t="shared" si="686"/>
        <v>5445</v>
      </c>
      <c r="B5455" s="104">
        <f t="shared" ca="1" si="682"/>
        <v>1.1073156675134794</v>
      </c>
      <c r="C5455" s="104">
        <f t="shared" ca="1" si="683"/>
        <v>1.1173156675134794E-3</v>
      </c>
      <c r="D5455" s="104">
        <f t="shared" ca="1" si="684"/>
        <v>100.03928733295092</v>
      </c>
      <c r="E5455" s="104">
        <f t="shared" ca="1" si="685"/>
        <v>4.6444575189389585</v>
      </c>
      <c r="F5455" s="104">
        <f t="shared" ca="1" si="680"/>
        <v>104.00692868974032</v>
      </c>
      <c r="G5455" s="104">
        <f t="shared" si="687"/>
        <v>5445</v>
      </c>
      <c r="H5455" s="104">
        <f t="shared" ca="1" si="681"/>
        <v>104.00692868974032</v>
      </c>
    </row>
    <row r="5456" spans="1:8">
      <c r="A5456" s="104">
        <f t="shared" si="686"/>
        <v>5446</v>
      </c>
      <c r="B5456" s="104">
        <f t="shared" ca="1" si="682"/>
        <v>0.13196030540282139</v>
      </c>
      <c r="C5456" s="104">
        <f t="shared" ca="1" si="683"/>
        <v>1.4196030540282139E-4</v>
      </c>
      <c r="D5456" s="104">
        <f t="shared" ca="1" si="684"/>
        <v>100.03942929325632</v>
      </c>
      <c r="E5456" s="104">
        <f t="shared" ca="1" si="685"/>
        <v>4.644599479244361</v>
      </c>
      <c r="F5456" s="104">
        <f t="shared" ca="1" si="680"/>
        <v>104.02169459316237</v>
      </c>
      <c r="G5456" s="104">
        <f t="shared" si="687"/>
        <v>5446</v>
      </c>
      <c r="H5456" s="104">
        <f t="shared" ca="1" si="681"/>
        <v>104.02169459316237</v>
      </c>
    </row>
    <row r="5457" spans="1:8">
      <c r="A5457" s="104">
        <f t="shared" si="686"/>
        <v>5447</v>
      </c>
      <c r="B5457" s="104">
        <f t="shared" ca="1" si="682"/>
        <v>-0.26599756389178808</v>
      </c>
      <c r="C5457" s="104">
        <f t="shared" ca="1" si="683"/>
        <v>-2.5599756389178808E-4</v>
      </c>
      <c r="D5457" s="104">
        <f t="shared" ca="1" si="684"/>
        <v>100.03917329569242</v>
      </c>
      <c r="E5457" s="104">
        <f t="shared" ca="1" si="685"/>
        <v>4.644343481680469</v>
      </c>
      <c r="F5457" s="104">
        <f t="shared" ca="1" si="680"/>
        <v>103.99506870098178</v>
      </c>
      <c r="G5457" s="104">
        <f t="shared" si="687"/>
        <v>5447</v>
      </c>
      <c r="H5457" s="104">
        <f t="shared" ca="1" si="681"/>
        <v>103.99506870098178</v>
      </c>
    </row>
    <row r="5458" spans="1:8">
      <c r="A5458" s="104">
        <f t="shared" si="686"/>
        <v>5448</v>
      </c>
      <c r="B5458" s="104">
        <f t="shared" ca="1" si="682"/>
        <v>-2.2650150036219152</v>
      </c>
      <c r="C5458" s="104">
        <f t="shared" ca="1" si="683"/>
        <v>-2.2550150036219152E-3</v>
      </c>
      <c r="D5458" s="104">
        <f t="shared" ca="1" si="684"/>
        <v>100.03691828068879</v>
      </c>
      <c r="E5458" s="104">
        <f t="shared" ca="1" si="685"/>
        <v>4.6420884666768467</v>
      </c>
      <c r="F5458" s="104">
        <f t="shared" ca="1" si="680"/>
        <v>103.76082247439972</v>
      </c>
      <c r="G5458" s="104">
        <f t="shared" si="687"/>
        <v>5448</v>
      </c>
      <c r="H5458" s="104">
        <f t="shared" ca="1" si="681"/>
        <v>103.76082247439972</v>
      </c>
    </row>
    <row r="5459" spans="1:8">
      <c r="A5459" s="104">
        <f t="shared" si="686"/>
        <v>5449</v>
      </c>
      <c r="B5459" s="104">
        <f t="shared" ca="1" si="682"/>
        <v>-2.6514123143740074</v>
      </c>
      <c r="C5459" s="104">
        <f t="shared" ca="1" si="683"/>
        <v>-2.6414123143740074E-3</v>
      </c>
      <c r="D5459" s="104">
        <f t="shared" ca="1" si="684"/>
        <v>100.03427686837442</v>
      </c>
      <c r="E5459" s="104">
        <f t="shared" ca="1" si="685"/>
        <v>4.6394470543624724</v>
      </c>
      <c r="F5459" s="104">
        <f t="shared" ca="1" si="680"/>
        <v>103.48710901436111</v>
      </c>
      <c r="G5459" s="104">
        <f t="shared" si="687"/>
        <v>5449</v>
      </c>
      <c r="H5459" s="104">
        <f t="shared" ca="1" si="681"/>
        <v>103.48710901436111</v>
      </c>
    </row>
    <row r="5460" spans="1:8">
      <c r="A5460" s="104">
        <f t="shared" si="686"/>
        <v>5450</v>
      </c>
      <c r="B5460" s="104">
        <f t="shared" ca="1" si="682"/>
        <v>-1.4330714148890396</v>
      </c>
      <c r="C5460" s="104">
        <f t="shared" ca="1" si="683"/>
        <v>-1.4230714148890395E-3</v>
      </c>
      <c r="D5460" s="104">
        <f t="shared" ca="1" si="684"/>
        <v>100.03285379695953</v>
      </c>
      <c r="E5460" s="104">
        <f t="shared" ca="1" si="685"/>
        <v>4.6380239829475833</v>
      </c>
      <c r="F5460" s="104">
        <f t="shared" ca="1" si="680"/>
        <v>103.33994420556527</v>
      </c>
      <c r="G5460" s="104">
        <f t="shared" si="687"/>
        <v>5450</v>
      </c>
      <c r="H5460" s="104">
        <f t="shared" ca="1" si="681"/>
        <v>103.33994420556527</v>
      </c>
    </row>
    <row r="5461" spans="1:8">
      <c r="A5461" s="104">
        <f t="shared" si="686"/>
        <v>5451</v>
      </c>
      <c r="B5461" s="104">
        <f t="shared" ca="1" si="682"/>
        <v>-0.60745199761615409</v>
      </c>
      <c r="C5461" s="104">
        <f t="shared" ca="1" si="683"/>
        <v>-5.9745199761615411E-4</v>
      </c>
      <c r="D5461" s="104">
        <f t="shared" ca="1" si="684"/>
        <v>100.03225634496191</v>
      </c>
      <c r="E5461" s="104">
        <f t="shared" ca="1" si="685"/>
        <v>4.6374265309499672</v>
      </c>
      <c r="F5461" s="104">
        <f t="shared" ca="1" si="680"/>
        <v>103.27822198933279</v>
      </c>
      <c r="G5461" s="104">
        <f t="shared" si="687"/>
        <v>5451</v>
      </c>
      <c r="H5461" s="104">
        <f t="shared" ca="1" si="681"/>
        <v>103.27822198933279</v>
      </c>
    </row>
    <row r="5462" spans="1:8">
      <c r="A5462" s="104">
        <f t="shared" si="686"/>
        <v>5452</v>
      </c>
      <c r="B5462" s="104">
        <f t="shared" ca="1" si="682"/>
        <v>0.70500095078773195</v>
      </c>
      <c r="C5462" s="104">
        <f t="shared" ca="1" si="683"/>
        <v>7.15000950787732E-4</v>
      </c>
      <c r="D5462" s="104">
        <f t="shared" ca="1" si="684"/>
        <v>100.0329713459127</v>
      </c>
      <c r="E5462" s="104">
        <f t="shared" ca="1" si="685"/>
        <v>4.6381415319007546</v>
      </c>
      <c r="F5462" s="104">
        <f t="shared" ca="1" si="680"/>
        <v>103.35209242181848</v>
      </c>
      <c r="G5462" s="104">
        <f t="shared" si="687"/>
        <v>5452</v>
      </c>
      <c r="H5462" s="104">
        <f t="shared" ca="1" si="681"/>
        <v>103.35209242181848</v>
      </c>
    </row>
    <row r="5463" spans="1:8">
      <c r="A5463" s="104">
        <f t="shared" si="686"/>
        <v>5453</v>
      </c>
      <c r="B5463" s="104">
        <f t="shared" ca="1" si="682"/>
        <v>-0.69724814079206521</v>
      </c>
      <c r="C5463" s="104">
        <f t="shared" ca="1" si="683"/>
        <v>-6.8724814079206518E-4</v>
      </c>
      <c r="D5463" s="104">
        <f t="shared" ca="1" si="684"/>
        <v>100.03228409777191</v>
      </c>
      <c r="E5463" s="104">
        <f t="shared" ca="1" si="685"/>
        <v>4.6374542837599622</v>
      </c>
      <c r="F5463" s="104">
        <f t="shared" ca="1" si="680"/>
        <v>103.28108828997804</v>
      </c>
      <c r="G5463" s="104">
        <f t="shared" si="687"/>
        <v>5453</v>
      </c>
      <c r="H5463" s="104">
        <f t="shared" ca="1" si="681"/>
        <v>103.28108828997804</v>
      </c>
    </row>
    <row r="5464" spans="1:8">
      <c r="A5464" s="104">
        <f t="shared" si="686"/>
        <v>5454</v>
      </c>
      <c r="B5464" s="104">
        <f t="shared" ca="1" si="682"/>
        <v>1.2128795107909363</v>
      </c>
      <c r="C5464" s="104">
        <f t="shared" ca="1" si="683"/>
        <v>1.2228795107909363E-3</v>
      </c>
      <c r="D5464" s="104">
        <f t="shared" ca="1" si="684"/>
        <v>100.0335069772827</v>
      </c>
      <c r="E5464" s="104">
        <f t="shared" ca="1" si="685"/>
        <v>4.6386771632707529</v>
      </c>
      <c r="F5464" s="104">
        <f t="shared" ca="1" si="680"/>
        <v>103.4074658732295</v>
      </c>
      <c r="G5464" s="104">
        <f t="shared" si="687"/>
        <v>5454</v>
      </c>
      <c r="H5464" s="104">
        <f t="shared" ca="1" si="681"/>
        <v>103.4074658732295</v>
      </c>
    </row>
    <row r="5465" spans="1:8">
      <c r="A5465" s="104">
        <f t="shared" si="686"/>
        <v>5455</v>
      </c>
      <c r="B5465" s="104">
        <f t="shared" ca="1" si="682"/>
        <v>0.63019781317602264</v>
      </c>
      <c r="C5465" s="104">
        <f t="shared" ca="1" si="683"/>
        <v>6.4019781317602262E-4</v>
      </c>
      <c r="D5465" s="104">
        <f t="shared" ca="1" si="684"/>
        <v>100.03414717509587</v>
      </c>
      <c r="E5465" s="104">
        <f t="shared" ca="1" si="685"/>
        <v>4.6393173610839291</v>
      </c>
      <c r="F5465" s="104">
        <f t="shared" ca="1" si="680"/>
        <v>103.47368830221296</v>
      </c>
      <c r="G5465" s="104">
        <f t="shared" si="687"/>
        <v>5455</v>
      </c>
      <c r="H5465" s="104">
        <f t="shared" ca="1" si="681"/>
        <v>103.47368830221296</v>
      </c>
    </row>
    <row r="5466" spans="1:8">
      <c r="A5466" s="104">
        <f t="shared" si="686"/>
        <v>5456</v>
      </c>
      <c r="B5466" s="104">
        <f t="shared" ca="1" si="682"/>
        <v>-0.79580575786841035</v>
      </c>
      <c r="C5466" s="104">
        <f t="shared" ca="1" si="683"/>
        <v>-7.8580575786841038E-4</v>
      </c>
      <c r="D5466" s="104">
        <f t="shared" ca="1" si="684"/>
        <v>100.033361369338</v>
      </c>
      <c r="E5466" s="104">
        <f t="shared" ca="1" si="685"/>
        <v>4.6385315553260611</v>
      </c>
      <c r="F5466" s="104">
        <f t="shared" ca="1" si="680"/>
        <v>103.39241002081037</v>
      </c>
      <c r="G5466" s="104">
        <f t="shared" si="687"/>
        <v>5456</v>
      </c>
      <c r="H5466" s="104">
        <f t="shared" ca="1" si="681"/>
        <v>103.39241002081037</v>
      </c>
    </row>
    <row r="5467" spans="1:8">
      <c r="A5467" s="104">
        <f t="shared" si="686"/>
        <v>5457</v>
      </c>
      <c r="B5467" s="104">
        <f t="shared" ca="1" si="682"/>
        <v>0.70122008488095133</v>
      </c>
      <c r="C5467" s="104">
        <f t="shared" ca="1" si="683"/>
        <v>7.1122008488095137E-4</v>
      </c>
      <c r="D5467" s="104">
        <f t="shared" ca="1" si="684"/>
        <v>100.03407258942288</v>
      </c>
      <c r="E5467" s="104">
        <f t="shared" ca="1" si="685"/>
        <v>4.639242775410942</v>
      </c>
      <c r="F5467" s="104">
        <f t="shared" ca="1" si="680"/>
        <v>103.46597093534055</v>
      </c>
      <c r="G5467" s="104">
        <f t="shared" si="687"/>
        <v>5457</v>
      </c>
      <c r="H5467" s="104">
        <f t="shared" ca="1" si="681"/>
        <v>103.46597093534055</v>
      </c>
    </row>
    <row r="5468" spans="1:8">
      <c r="A5468" s="104">
        <f t="shared" si="686"/>
        <v>5458</v>
      </c>
      <c r="B5468" s="104">
        <f t="shared" ca="1" si="682"/>
        <v>-1.8365938987702766</v>
      </c>
      <c r="C5468" s="104">
        <f t="shared" ca="1" si="683"/>
        <v>-1.8265938987702766E-3</v>
      </c>
      <c r="D5468" s="104">
        <f t="shared" ca="1" si="684"/>
        <v>100.03224599552411</v>
      </c>
      <c r="E5468" s="104">
        <f t="shared" ca="1" si="685"/>
        <v>4.6374161815121715</v>
      </c>
      <c r="F5468" s="104">
        <f t="shared" ca="1" si="680"/>
        <v>103.27715312332975</v>
      </c>
      <c r="G5468" s="104">
        <f t="shared" si="687"/>
        <v>5458</v>
      </c>
      <c r="H5468" s="104">
        <f t="shared" ca="1" si="681"/>
        <v>103.27715312332975</v>
      </c>
    </row>
    <row r="5469" spans="1:8">
      <c r="A5469" s="104">
        <f t="shared" si="686"/>
        <v>5459</v>
      </c>
      <c r="B5469" s="104">
        <f t="shared" ca="1" si="682"/>
        <v>-0.90806327270464937</v>
      </c>
      <c r="C5469" s="104">
        <f t="shared" ca="1" si="683"/>
        <v>-8.9806327270464939E-4</v>
      </c>
      <c r="D5469" s="104">
        <f t="shared" ca="1" si="684"/>
        <v>100.03134793225141</v>
      </c>
      <c r="E5469" s="104">
        <f t="shared" ca="1" si="685"/>
        <v>4.6365181182394668</v>
      </c>
      <c r="F5469" s="104">
        <f t="shared" ca="1" si="680"/>
        <v>103.18444534015865</v>
      </c>
      <c r="G5469" s="104">
        <f t="shared" si="687"/>
        <v>5459</v>
      </c>
      <c r="H5469" s="104">
        <f t="shared" ca="1" si="681"/>
        <v>103.18444534015865</v>
      </c>
    </row>
    <row r="5470" spans="1:8">
      <c r="A5470" s="104">
        <f t="shared" si="686"/>
        <v>5460</v>
      </c>
      <c r="B5470" s="104">
        <f t="shared" ca="1" si="682"/>
        <v>-0.59931688990471366</v>
      </c>
      <c r="C5470" s="104">
        <f t="shared" ca="1" si="683"/>
        <v>-5.8931688990471361E-4</v>
      </c>
      <c r="D5470" s="104">
        <f t="shared" ca="1" si="684"/>
        <v>100.03075861536151</v>
      </c>
      <c r="E5470" s="104">
        <f t="shared" ca="1" si="685"/>
        <v>4.6359288013495616</v>
      </c>
      <c r="F5470" s="104">
        <f t="shared" ca="1" si="680"/>
        <v>103.12365491791482</v>
      </c>
      <c r="G5470" s="104">
        <f t="shared" si="687"/>
        <v>5460</v>
      </c>
      <c r="H5470" s="104">
        <f t="shared" ca="1" si="681"/>
        <v>103.12365491791482</v>
      </c>
    </row>
    <row r="5471" spans="1:8">
      <c r="A5471" s="104">
        <f t="shared" si="686"/>
        <v>5461</v>
      </c>
      <c r="B5471" s="104">
        <f t="shared" ca="1" si="682"/>
        <v>-5.1905364502531429E-2</v>
      </c>
      <c r="C5471" s="104">
        <f t="shared" ca="1" si="683"/>
        <v>-4.1905364502531429E-5</v>
      </c>
      <c r="D5471" s="104">
        <f t="shared" ca="1" si="684"/>
        <v>100.03071670999701</v>
      </c>
      <c r="E5471" s="104">
        <f t="shared" ca="1" si="685"/>
        <v>4.6358868959850588</v>
      </c>
      <c r="F5471" s="104">
        <f t="shared" ca="1" si="680"/>
        <v>103.119333574111</v>
      </c>
      <c r="G5471" s="104">
        <f t="shared" si="687"/>
        <v>5461</v>
      </c>
      <c r="H5471" s="104">
        <f t="shared" ca="1" si="681"/>
        <v>103.119333574111</v>
      </c>
    </row>
    <row r="5472" spans="1:8">
      <c r="A5472" s="104">
        <f t="shared" si="686"/>
        <v>5462</v>
      </c>
      <c r="B5472" s="104">
        <f t="shared" ca="1" si="682"/>
        <v>1.1056343686693202</v>
      </c>
      <c r="C5472" s="104">
        <f t="shared" ca="1" si="683"/>
        <v>1.1156343686693202E-3</v>
      </c>
      <c r="D5472" s="104">
        <f t="shared" ca="1" si="684"/>
        <v>100.03183234436568</v>
      </c>
      <c r="E5472" s="104">
        <f t="shared" ca="1" si="685"/>
        <v>4.6370025303537279</v>
      </c>
      <c r="F5472" s="104">
        <f t="shared" ca="1" si="680"/>
        <v>103.23444124381777</v>
      </c>
      <c r="G5472" s="104">
        <f t="shared" si="687"/>
        <v>5462</v>
      </c>
      <c r="H5472" s="104">
        <f t="shared" ca="1" si="681"/>
        <v>103.23444124381777</v>
      </c>
    </row>
    <row r="5473" spans="1:8">
      <c r="A5473" s="104">
        <f t="shared" si="686"/>
        <v>5463</v>
      </c>
      <c r="B5473" s="104">
        <f t="shared" ca="1" si="682"/>
        <v>2.2467799907636579</v>
      </c>
      <c r="C5473" s="104">
        <f t="shared" ca="1" si="683"/>
        <v>2.2567799907636577E-3</v>
      </c>
      <c r="D5473" s="104">
        <f t="shared" ca="1" si="684"/>
        <v>100.03408912435644</v>
      </c>
      <c r="E5473" s="104">
        <f t="shared" ca="1" si="685"/>
        <v>4.6392593103444915</v>
      </c>
      <c r="F5473" s="104">
        <f t="shared" ca="1" si="680"/>
        <v>103.46768175243869</v>
      </c>
      <c r="G5473" s="104">
        <f t="shared" si="687"/>
        <v>5463</v>
      </c>
      <c r="H5473" s="104">
        <f t="shared" ca="1" si="681"/>
        <v>103.46768175243869</v>
      </c>
    </row>
    <row r="5474" spans="1:8">
      <c r="A5474" s="104">
        <f t="shared" si="686"/>
        <v>5464</v>
      </c>
      <c r="B5474" s="104">
        <f t="shared" ca="1" si="682"/>
        <v>2.464380160870288E-2</v>
      </c>
      <c r="C5474" s="104">
        <f t="shared" ca="1" si="683"/>
        <v>3.4643801608702878E-5</v>
      </c>
      <c r="D5474" s="104">
        <f t="shared" ca="1" si="684"/>
        <v>100.03412376815805</v>
      </c>
      <c r="E5474" s="104">
        <f t="shared" ca="1" si="685"/>
        <v>4.6392939541461002</v>
      </c>
      <c r="F5474" s="104">
        <f t="shared" ca="1" si="680"/>
        <v>103.47126632836955</v>
      </c>
      <c r="G5474" s="104">
        <f t="shared" si="687"/>
        <v>5464</v>
      </c>
      <c r="H5474" s="104">
        <f t="shared" ca="1" si="681"/>
        <v>103.47126632836955</v>
      </c>
    </row>
    <row r="5475" spans="1:8">
      <c r="A5475" s="104">
        <f t="shared" si="686"/>
        <v>5465</v>
      </c>
      <c r="B5475" s="104">
        <f t="shared" ca="1" si="682"/>
        <v>0.98337593723550021</v>
      </c>
      <c r="C5475" s="104">
        <f t="shared" ca="1" si="683"/>
        <v>9.9337593723550026E-4</v>
      </c>
      <c r="D5475" s="104">
        <f t="shared" ca="1" si="684"/>
        <v>100.0351171440953</v>
      </c>
      <c r="E5475" s="104">
        <f t="shared" ca="1" si="685"/>
        <v>4.6402873300833356</v>
      </c>
      <c r="F5475" s="104">
        <f t="shared" ca="1" si="680"/>
        <v>103.57410326394746</v>
      </c>
      <c r="G5475" s="104">
        <f t="shared" si="687"/>
        <v>5465</v>
      </c>
      <c r="H5475" s="104">
        <f t="shared" ca="1" si="681"/>
        <v>103.57410326394746</v>
      </c>
    </row>
    <row r="5476" spans="1:8">
      <c r="A5476" s="104">
        <f t="shared" si="686"/>
        <v>5466</v>
      </c>
      <c r="B5476" s="104">
        <f t="shared" ca="1" si="682"/>
        <v>1.701867475007504</v>
      </c>
      <c r="C5476" s="104">
        <f t="shared" ca="1" si="683"/>
        <v>1.711867475007504E-3</v>
      </c>
      <c r="D5476" s="104">
        <f t="shared" ca="1" si="684"/>
        <v>100.0368290115703</v>
      </c>
      <c r="E5476" s="104">
        <f t="shared" ca="1" si="685"/>
        <v>4.6419991975583432</v>
      </c>
      <c r="F5476" s="104">
        <f t="shared" ca="1" si="680"/>
        <v>103.75156025066366</v>
      </c>
      <c r="G5476" s="104">
        <f t="shared" si="687"/>
        <v>5466</v>
      </c>
      <c r="H5476" s="104">
        <f t="shared" ca="1" si="681"/>
        <v>103.75156025066366</v>
      </c>
    </row>
    <row r="5477" spans="1:8">
      <c r="A5477" s="104">
        <f t="shared" si="686"/>
        <v>5467</v>
      </c>
      <c r="B5477" s="104">
        <f t="shared" ca="1" si="682"/>
        <v>-1.639725869559467</v>
      </c>
      <c r="C5477" s="104">
        <f t="shared" ca="1" si="683"/>
        <v>-1.629725869559467E-3</v>
      </c>
      <c r="D5477" s="104">
        <f t="shared" ca="1" si="684"/>
        <v>100.03519928570074</v>
      </c>
      <c r="E5477" s="104">
        <f t="shared" ca="1" si="685"/>
        <v>4.6403694716887838</v>
      </c>
      <c r="F5477" s="104">
        <f t="shared" ca="1" si="680"/>
        <v>103.58261135650183</v>
      </c>
      <c r="G5477" s="104">
        <f t="shared" si="687"/>
        <v>5467</v>
      </c>
      <c r="H5477" s="104">
        <f t="shared" ca="1" si="681"/>
        <v>103.58261135650183</v>
      </c>
    </row>
    <row r="5478" spans="1:8">
      <c r="A5478" s="104">
        <f t="shared" si="686"/>
        <v>5468</v>
      </c>
      <c r="B5478" s="104">
        <f t="shared" ca="1" si="682"/>
        <v>0.14351723310117759</v>
      </c>
      <c r="C5478" s="104">
        <f t="shared" ca="1" si="683"/>
        <v>1.5351723310117759E-4</v>
      </c>
      <c r="D5478" s="104">
        <f t="shared" ca="1" si="684"/>
        <v>100.03535280293384</v>
      </c>
      <c r="E5478" s="104">
        <f t="shared" ca="1" si="685"/>
        <v>4.6405229889218846</v>
      </c>
      <c r="F5478" s="104">
        <f t="shared" ca="1" si="680"/>
        <v>103.59851429305081</v>
      </c>
      <c r="G5478" s="104">
        <f t="shared" si="687"/>
        <v>5468</v>
      </c>
      <c r="H5478" s="104">
        <f t="shared" ca="1" si="681"/>
        <v>103.59851429305081</v>
      </c>
    </row>
    <row r="5479" spans="1:8">
      <c r="A5479" s="104">
        <f t="shared" si="686"/>
        <v>5469</v>
      </c>
      <c r="B5479" s="104">
        <f t="shared" ca="1" si="682"/>
        <v>0.83652103320034232</v>
      </c>
      <c r="C5479" s="104">
        <f t="shared" ca="1" si="683"/>
        <v>8.4652103320034236E-4</v>
      </c>
      <c r="D5479" s="104">
        <f t="shared" ca="1" si="684"/>
        <v>100.03619932396704</v>
      </c>
      <c r="E5479" s="104">
        <f t="shared" ca="1" si="685"/>
        <v>4.6413695099550853</v>
      </c>
      <c r="F5479" s="104">
        <f t="shared" ca="1" si="680"/>
        <v>103.68624974412133</v>
      </c>
      <c r="G5479" s="104">
        <f t="shared" si="687"/>
        <v>5469</v>
      </c>
      <c r="H5479" s="104">
        <f t="shared" ca="1" si="681"/>
        <v>103.68624974412133</v>
      </c>
    </row>
    <row r="5480" spans="1:8">
      <c r="A5480" s="104">
        <f t="shared" si="686"/>
        <v>5470</v>
      </c>
      <c r="B5480" s="104">
        <f t="shared" ca="1" si="682"/>
        <v>2.3250221004452527</v>
      </c>
      <c r="C5480" s="104">
        <f t="shared" ca="1" si="683"/>
        <v>2.3350221004452528E-3</v>
      </c>
      <c r="D5480" s="104">
        <f t="shared" ca="1" si="684"/>
        <v>100.03853434606748</v>
      </c>
      <c r="E5480" s="104">
        <f t="shared" ca="1" si="685"/>
        <v>4.6437045320555308</v>
      </c>
      <c r="F5480" s="104">
        <f t="shared" ca="1" si="680"/>
        <v>103.9286423146571</v>
      </c>
      <c r="G5480" s="104">
        <f t="shared" si="687"/>
        <v>5470</v>
      </c>
      <c r="H5480" s="104">
        <f t="shared" ca="1" si="681"/>
        <v>103.9286423146571</v>
      </c>
    </row>
    <row r="5481" spans="1:8">
      <c r="A5481" s="104">
        <f t="shared" si="686"/>
        <v>5471</v>
      </c>
      <c r="B5481" s="104">
        <f t="shared" ca="1" si="682"/>
        <v>-0.96181240203381702</v>
      </c>
      <c r="C5481" s="104">
        <f t="shared" ca="1" si="683"/>
        <v>-9.5181240203381706E-4</v>
      </c>
      <c r="D5481" s="104">
        <f t="shared" ca="1" si="684"/>
        <v>100.03758253366544</v>
      </c>
      <c r="E5481" s="104">
        <f t="shared" ca="1" si="685"/>
        <v>4.6427527196534966</v>
      </c>
      <c r="F5481" s="104">
        <f t="shared" ca="1" si="680"/>
        <v>103.82976880595585</v>
      </c>
      <c r="G5481" s="104">
        <f t="shared" si="687"/>
        <v>5471</v>
      </c>
      <c r="H5481" s="104">
        <f t="shared" ca="1" si="681"/>
        <v>103.82976880595585</v>
      </c>
    </row>
    <row r="5482" spans="1:8">
      <c r="A5482" s="104">
        <f t="shared" si="686"/>
        <v>5472</v>
      </c>
      <c r="B5482" s="104">
        <f t="shared" ca="1" si="682"/>
        <v>-4.5412601334002489E-2</v>
      </c>
      <c r="C5482" s="104">
        <f t="shared" ca="1" si="683"/>
        <v>-3.5412601334002489E-5</v>
      </c>
      <c r="D5482" s="104">
        <f t="shared" ca="1" si="684"/>
        <v>100.03754712106411</v>
      </c>
      <c r="E5482" s="104">
        <f t="shared" ca="1" si="685"/>
        <v>4.6427173070521626</v>
      </c>
      <c r="F5482" s="104">
        <f t="shared" ca="1" si="680"/>
        <v>103.82609198884974</v>
      </c>
      <c r="G5482" s="104">
        <f t="shared" si="687"/>
        <v>5472</v>
      </c>
      <c r="H5482" s="104">
        <f t="shared" ca="1" si="681"/>
        <v>103.82609198884974</v>
      </c>
    </row>
    <row r="5483" spans="1:8">
      <c r="A5483" s="104">
        <f t="shared" si="686"/>
        <v>5473</v>
      </c>
      <c r="B5483" s="104">
        <f t="shared" ca="1" si="682"/>
        <v>-0.4949791938600544</v>
      </c>
      <c r="C5483" s="104">
        <f t="shared" ca="1" si="683"/>
        <v>-4.8497919386005439E-4</v>
      </c>
      <c r="D5483" s="104">
        <f t="shared" ca="1" si="684"/>
        <v>100.03706214187025</v>
      </c>
      <c r="E5483" s="104">
        <f t="shared" ca="1" si="685"/>
        <v>4.6422323278583022</v>
      </c>
      <c r="F5483" s="104">
        <f t="shared" ca="1" si="680"/>
        <v>103.77575070268021</v>
      </c>
      <c r="G5483" s="104">
        <f t="shared" si="687"/>
        <v>5473</v>
      </c>
      <c r="H5483" s="104">
        <f t="shared" ca="1" si="681"/>
        <v>103.77575070268021</v>
      </c>
    </row>
    <row r="5484" spans="1:8">
      <c r="A5484" s="104">
        <f t="shared" si="686"/>
        <v>5474</v>
      </c>
      <c r="B5484" s="104">
        <f t="shared" ca="1" si="682"/>
        <v>1.012405607280253</v>
      </c>
      <c r="C5484" s="104">
        <f t="shared" ca="1" si="683"/>
        <v>1.0224056072802531E-3</v>
      </c>
      <c r="D5484" s="104">
        <f t="shared" ca="1" si="684"/>
        <v>100.03808454747754</v>
      </c>
      <c r="E5484" s="104">
        <f t="shared" ca="1" si="685"/>
        <v>4.6432547334655823</v>
      </c>
      <c r="F5484" s="104">
        <f t="shared" ca="1" si="680"/>
        <v>103.88190586967021</v>
      </c>
      <c r="G5484" s="104">
        <f t="shared" si="687"/>
        <v>5474</v>
      </c>
      <c r="H5484" s="104">
        <f t="shared" ca="1" si="681"/>
        <v>103.88190586967021</v>
      </c>
    </row>
    <row r="5485" spans="1:8">
      <c r="A5485" s="104">
        <f t="shared" si="686"/>
        <v>5475</v>
      </c>
      <c r="B5485" s="104">
        <f t="shared" ca="1" si="682"/>
        <v>0.58115560367212127</v>
      </c>
      <c r="C5485" s="104">
        <f t="shared" ca="1" si="683"/>
        <v>5.911556036721213E-4</v>
      </c>
      <c r="D5485" s="104">
        <f t="shared" ca="1" si="684"/>
        <v>100.03867570308121</v>
      </c>
      <c r="E5485" s="104">
        <f t="shared" ca="1" si="685"/>
        <v>4.6438458890692544</v>
      </c>
      <c r="F5485" s="104">
        <f t="shared" ca="1" si="680"/>
        <v>103.94333439556493</v>
      </c>
      <c r="G5485" s="104">
        <f t="shared" si="687"/>
        <v>5475</v>
      </c>
      <c r="H5485" s="104">
        <f t="shared" ca="1" si="681"/>
        <v>103.94333439556493</v>
      </c>
    </row>
    <row r="5486" spans="1:8">
      <c r="A5486" s="104">
        <f t="shared" si="686"/>
        <v>5476</v>
      </c>
      <c r="B5486" s="104">
        <f t="shared" ca="1" si="682"/>
        <v>0.25155930359115952</v>
      </c>
      <c r="C5486" s="104">
        <f t="shared" ca="1" si="683"/>
        <v>2.6155930359115956E-4</v>
      </c>
      <c r="D5486" s="104">
        <f t="shared" ca="1" si="684"/>
        <v>100.03893726238481</v>
      </c>
      <c r="E5486" s="104">
        <f t="shared" ca="1" si="685"/>
        <v>4.6441074483728455</v>
      </c>
      <c r="F5486" s="104">
        <f t="shared" ca="1" si="680"/>
        <v>103.97052529758405</v>
      </c>
      <c r="G5486" s="104">
        <f t="shared" si="687"/>
        <v>5476</v>
      </c>
      <c r="H5486" s="104">
        <f t="shared" ca="1" si="681"/>
        <v>103.97052529758405</v>
      </c>
    </row>
    <row r="5487" spans="1:8">
      <c r="A5487" s="104">
        <f t="shared" si="686"/>
        <v>5477</v>
      </c>
      <c r="B5487" s="104">
        <f t="shared" ca="1" si="682"/>
        <v>1.1243015852593525</v>
      </c>
      <c r="C5487" s="104">
        <f t="shared" ca="1" si="683"/>
        <v>1.1343015852593526E-3</v>
      </c>
      <c r="D5487" s="104">
        <f t="shared" ca="1" si="684"/>
        <v>100.04007156397006</v>
      </c>
      <c r="E5487" s="104">
        <f t="shared" ca="1" si="685"/>
        <v>4.6452417499581049</v>
      </c>
      <c r="F5487" s="104">
        <f t="shared" ca="1" si="680"/>
        <v>104.08852614086909</v>
      </c>
      <c r="G5487" s="104">
        <f t="shared" si="687"/>
        <v>5477</v>
      </c>
      <c r="H5487" s="104">
        <f t="shared" ca="1" si="681"/>
        <v>104.08852614086909</v>
      </c>
    </row>
    <row r="5488" spans="1:8">
      <c r="A5488" s="104">
        <f t="shared" si="686"/>
        <v>5478</v>
      </c>
      <c r="B5488" s="104">
        <f t="shared" ca="1" si="682"/>
        <v>0.7771047847834609</v>
      </c>
      <c r="C5488" s="104">
        <f t="shared" ca="1" si="683"/>
        <v>7.8710478478346093E-4</v>
      </c>
      <c r="D5488" s="104">
        <f t="shared" ca="1" si="684"/>
        <v>100.04085866875484</v>
      </c>
      <c r="E5488" s="104">
        <f t="shared" ca="1" si="685"/>
        <v>4.6460288547428883</v>
      </c>
      <c r="F5488" s="104">
        <f t="shared" ca="1" si="680"/>
        <v>104.17048696948434</v>
      </c>
      <c r="G5488" s="104">
        <f t="shared" si="687"/>
        <v>5478</v>
      </c>
      <c r="H5488" s="104">
        <f t="shared" ca="1" si="681"/>
        <v>104.17048696948434</v>
      </c>
    </row>
    <row r="5489" spans="1:8">
      <c r="A5489" s="104">
        <f t="shared" si="686"/>
        <v>5479</v>
      </c>
      <c r="B5489" s="104">
        <f t="shared" ca="1" si="682"/>
        <v>-0.88850638304530105</v>
      </c>
      <c r="C5489" s="104">
        <f t="shared" ca="1" si="683"/>
        <v>-8.7850638304530103E-4</v>
      </c>
      <c r="D5489" s="104">
        <f t="shared" ca="1" si="684"/>
        <v>100.03998016237179</v>
      </c>
      <c r="E5489" s="104">
        <f t="shared" ca="1" si="685"/>
        <v>4.6451503483598433</v>
      </c>
      <c r="F5489" s="104">
        <f t="shared" ca="1" si="680"/>
        <v>104.07901271799678</v>
      </c>
      <c r="G5489" s="104">
        <f t="shared" si="687"/>
        <v>5479</v>
      </c>
      <c r="H5489" s="104">
        <f t="shared" ca="1" si="681"/>
        <v>104.07901271799678</v>
      </c>
    </row>
    <row r="5490" spans="1:8">
      <c r="A5490" s="104">
        <f t="shared" si="686"/>
        <v>5480</v>
      </c>
      <c r="B5490" s="104">
        <f t="shared" ca="1" si="682"/>
        <v>2.16150808946482</v>
      </c>
      <c r="C5490" s="104">
        <f t="shared" ca="1" si="683"/>
        <v>2.17150808946482E-3</v>
      </c>
      <c r="D5490" s="104">
        <f t="shared" ca="1" si="684"/>
        <v>100.04215167046125</v>
      </c>
      <c r="E5490" s="104">
        <f t="shared" ca="1" si="685"/>
        <v>4.6473218564493077</v>
      </c>
      <c r="F5490" s="104">
        <f t="shared" ca="1" si="680"/>
        <v>104.30526670332971</v>
      </c>
      <c r="G5490" s="104">
        <f t="shared" si="687"/>
        <v>5480</v>
      </c>
      <c r="H5490" s="104">
        <f t="shared" ca="1" si="681"/>
        <v>104.30526670332971</v>
      </c>
    </row>
    <row r="5491" spans="1:8">
      <c r="A5491" s="104">
        <f t="shared" si="686"/>
        <v>5481</v>
      </c>
      <c r="B5491" s="104">
        <f t="shared" ca="1" si="682"/>
        <v>-1.3027678665670446</v>
      </c>
      <c r="C5491" s="104">
        <f t="shared" ca="1" si="683"/>
        <v>-1.2927678665670445E-3</v>
      </c>
      <c r="D5491" s="104">
        <f t="shared" ca="1" si="684"/>
        <v>100.04085890259468</v>
      </c>
      <c r="E5491" s="104">
        <f t="shared" ca="1" si="685"/>
        <v>4.6460290885827407</v>
      </c>
      <c r="F5491" s="104">
        <f t="shared" ca="1" si="680"/>
        <v>104.1705113286985</v>
      </c>
      <c r="G5491" s="104">
        <f t="shared" si="687"/>
        <v>5481</v>
      </c>
      <c r="H5491" s="104">
        <f t="shared" ca="1" si="681"/>
        <v>104.1705113286985</v>
      </c>
    </row>
    <row r="5492" spans="1:8">
      <c r="A5492" s="104">
        <f t="shared" si="686"/>
        <v>5482</v>
      </c>
      <c r="B5492" s="104">
        <f t="shared" ca="1" si="682"/>
        <v>0.47947014803027344</v>
      </c>
      <c r="C5492" s="104">
        <f t="shared" ca="1" si="683"/>
        <v>4.8947014803027347E-4</v>
      </c>
      <c r="D5492" s="104">
        <f t="shared" ca="1" si="684"/>
        <v>100.0413483727427</v>
      </c>
      <c r="E5492" s="104">
        <f t="shared" ca="1" si="685"/>
        <v>4.6465185587307714</v>
      </c>
      <c r="F5492" s="104">
        <f t="shared" ca="1" si="680"/>
        <v>104.22151216497419</v>
      </c>
      <c r="G5492" s="104">
        <f t="shared" si="687"/>
        <v>5482</v>
      </c>
      <c r="H5492" s="104">
        <f t="shared" ca="1" si="681"/>
        <v>104.22151216497419</v>
      </c>
    </row>
    <row r="5493" spans="1:8">
      <c r="A5493" s="104">
        <f t="shared" si="686"/>
        <v>5483</v>
      </c>
      <c r="B5493" s="104">
        <f t="shared" ca="1" si="682"/>
        <v>-0.8579245633255359</v>
      </c>
      <c r="C5493" s="104">
        <f t="shared" ca="1" si="683"/>
        <v>-8.4792456332553586E-4</v>
      </c>
      <c r="D5493" s="104">
        <f t="shared" ca="1" si="684"/>
        <v>100.04050044817937</v>
      </c>
      <c r="E5493" s="104">
        <f t="shared" ca="1" si="685"/>
        <v>4.6456706341674456</v>
      </c>
      <c r="F5493" s="104">
        <f t="shared" ca="1" si="680"/>
        <v>104.13317764058161</v>
      </c>
      <c r="G5493" s="104">
        <f t="shared" si="687"/>
        <v>5483</v>
      </c>
      <c r="H5493" s="104">
        <f t="shared" ca="1" si="681"/>
        <v>104.13317764058161</v>
      </c>
    </row>
    <row r="5494" spans="1:8">
      <c r="A5494" s="104">
        <f t="shared" si="686"/>
        <v>5484</v>
      </c>
      <c r="B5494" s="104">
        <f t="shared" ca="1" si="682"/>
        <v>1.0984957288339392</v>
      </c>
      <c r="C5494" s="104">
        <f t="shared" ca="1" si="683"/>
        <v>1.1084957288339393E-3</v>
      </c>
      <c r="D5494" s="104">
        <f t="shared" ca="1" si="684"/>
        <v>100.0416089439082</v>
      </c>
      <c r="E5494" s="104">
        <f t="shared" ca="1" si="685"/>
        <v>4.6467791298962799</v>
      </c>
      <c r="F5494" s="104">
        <f t="shared" ca="1" si="680"/>
        <v>104.24867282435874</v>
      </c>
      <c r="G5494" s="104">
        <f t="shared" si="687"/>
        <v>5484</v>
      </c>
      <c r="H5494" s="104">
        <f t="shared" ca="1" si="681"/>
        <v>104.24867282435874</v>
      </c>
    </row>
    <row r="5495" spans="1:8">
      <c r="A5495" s="104">
        <f t="shared" si="686"/>
        <v>5485</v>
      </c>
      <c r="B5495" s="104">
        <f t="shared" ca="1" si="682"/>
        <v>0.61701463049285032</v>
      </c>
      <c r="C5495" s="104">
        <f t="shared" ca="1" si="683"/>
        <v>6.2701463049285038E-4</v>
      </c>
      <c r="D5495" s="104">
        <f t="shared" ca="1" si="684"/>
        <v>100.0422359585387</v>
      </c>
      <c r="E5495" s="104">
        <f t="shared" ca="1" si="685"/>
        <v>4.6474061445267729</v>
      </c>
      <c r="F5495" s="104">
        <f t="shared" ca="1" si="680"/>
        <v>104.31405876425737</v>
      </c>
      <c r="G5495" s="104">
        <f t="shared" si="687"/>
        <v>5485</v>
      </c>
      <c r="H5495" s="104">
        <f t="shared" ca="1" si="681"/>
        <v>104.31405876425737</v>
      </c>
    </row>
    <row r="5496" spans="1:8">
      <c r="A5496" s="104">
        <f t="shared" si="686"/>
        <v>5486</v>
      </c>
      <c r="B5496" s="104">
        <f t="shared" ca="1" si="682"/>
        <v>-0.56109496513690416</v>
      </c>
      <c r="C5496" s="104">
        <f t="shared" ca="1" si="683"/>
        <v>-5.5109496513690412E-4</v>
      </c>
      <c r="D5496" s="104">
        <f t="shared" ca="1" si="684"/>
        <v>100.04168486357356</v>
      </c>
      <c r="E5496" s="104">
        <f t="shared" ca="1" si="685"/>
        <v>4.6468550495616361</v>
      </c>
      <c r="F5496" s="104">
        <f t="shared" ca="1" si="680"/>
        <v>104.25658764915501</v>
      </c>
      <c r="G5496" s="104">
        <f t="shared" si="687"/>
        <v>5486</v>
      </c>
      <c r="H5496" s="104">
        <f t="shared" ca="1" si="681"/>
        <v>104.25658764915501</v>
      </c>
    </row>
    <row r="5497" spans="1:8">
      <c r="A5497" s="104">
        <f t="shared" si="686"/>
        <v>5487</v>
      </c>
      <c r="B5497" s="104">
        <f t="shared" ca="1" si="682"/>
        <v>1.1870685616272212</v>
      </c>
      <c r="C5497" s="104">
        <f t="shared" ca="1" si="683"/>
        <v>1.1970685616272212E-3</v>
      </c>
      <c r="D5497" s="104">
        <f t="shared" ca="1" si="684"/>
        <v>100.04288193213519</v>
      </c>
      <c r="E5497" s="104">
        <f t="shared" ca="1" si="685"/>
        <v>4.648052118123263</v>
      </c>
      <c r="F5497" s="104">
        <f t="shared" ca="1" si="680"/>
        <v>104.38146466083258</v>
      </c>
      <c r="G5497" s="104">
        <f t="shared" si="687"/>
        <v>5487</v>
      </c>
      <c r="H5497" s="104">
        <f t="shared" ca="1" si="681"/>
        <v>104.38146466083258</v>
      </c>
    </row>
    <row r="5498" spans="1:8">
      <c r="A5498" s="104">
        <f t="shared" si="686"/>
        <v>5488</v>
      </c>
      <c r="B5498" s="104">
        <f t="shared" ca="1" si="682"/>
        <v>-0.53369715937080309</v>
      </c>
      <c r="C5498" s="104">
        <f t="shared" ca="1" si="683"/>
        <v>-5.2369715937080306E-4</v>
      </c>
      <c r="D5498" s="104">
        <f t="shared" ca="1" si="684"/>
        <v>100.04235823497582</v>
      </c>
      <c r="E5498" s="104">
        <f t="shared" ca="1" si="685"/>
        <v>4.6475284209638925</v>
      </c>
      <c r="F5498" s="104">
        <f t="shared" ca="1" si="680"/>
        <v>104.32681469556357</v>
      </c>
      <c r="G5498" s="104">
        <f t="shared" si="687"/>
        <v>5488</v>
      </c>
      <c r="H5498" s="104">
        <f t="shared" ca="1" si="681"/>
        <v>104.32681469556357</v>
      </c>
    </row>
    <row r="5499" spans="1:8">
      <c r="A5499" s="104">
        <f t="shared" si="686"/>
        <v>5489</v>
      </c>
      <c r="B5499" s="104">
        <f t="shared" ca="1" si="682"/>
        <v>-1.1472206132362341</v>
      </c>
      <c r="C5499" s="104">
        <f t="shared" ca="1" si="683"/>
        <v>-1.1372206132362341E-3</v>
      </c>
      <c r="D5499" s="104">
        <f t="shared" ca="1" si="684"/>
        <v>100.04122101436259</v>
      </c>
      <c r="E5499" s="104">
        <f t="shared" ca="1" si="685"/>
        <v>4.6463912003506564</v>
      </c>
      <c r="F5499" s="104">
        <f t="shared" ca="1" si="680"/>
        <v>104.2082395272205</v>
      </c>
      <c r="G5499" s="104">
        <f t="shared" si="687"/>
        <v>5489</v>
      </c>
      <c r="H5499" s="104">
        <f t="shared" ca="1" si="681"/>
        <v>104.2082395272205</v>
      </c>
    </row>
    <row r="5500" spans="1:8">
      <c r="A5500" s="104">
        <f t="shared" si="686"/>
        <v>5490</v>
      </c>
      <c r="B5500" s="104">
        <f t="shared" ca="1" si="682"/>
        <v>-0.39993702245266716</v>
      </c>
      <c r="C5500" s="104">
        <f t="shared" ca="1" si="683"/>
        <v>-3.8993702245266714E-4</v>
      </c>
      <c r="D5500" s="104">
        <f t="shared" ca="1" si="684"/>
        <v>100.04083107734014</v>
      </c>
      <c r="E5500" s="104">
        <f t="shared" ca="1" si="685"/>
        <v>4.6460012633282037</v>
      </c>
      <c r="F5500" s="104">
        <f t="shared" ca="1" si="680"/>
        <v>104.1676127980319</v>
      </c>
      <c r="G5500" s="104">
        <f t="shared" si="687"/>
        <v>5490</v>
      </c>
      <c r="H5500" s="104">
        <f t="shared" ca="1" si="681"/>
        <v>104.1676127980319</v>
      </c>
    </row>
    <row r="5501" spans="1:8">
      <c r="A5501" s="104">
        <f t="shared" si="686"/>
        <v>5491</v>
      </c>
      <c r="B5501" s="104">
        <f t="shared" ca="1" si="682"/>
        <v>1.5245389772275373</v>
      </c>
      <c r="C5501" s="104">
        <f t="shared" ca="1" si="683"/>
        <v>1.5345389772275374E-3</v>
      </c>
      <c r="D5501" s="104">
        <f t="shared" ca="1" si="684"/>
        <v>100.04236561631737</v>
      </c>
      <c r="E5501" s="104">
        <f t="shared" ca="1" si="685"/>
        <v>4.6475358023054314</v>
      </c>
      <c r="F5501" s="104">
        <f t="shared" ca="1" si="680"/>
        <v>104.32758477025659</v>
      </c>
      <c r="G5501" s="104">
        <f t="shared" si="687"/>
        <v>5491</v>
      </c>
      <c r="H5501" s="104">
        <f t="shared" ca="1" si="681"/>
        <v>104.32758477025659</v>
      </c>
    </row>
    <row r="5502" spans="1:8">
      <c r="A5502" s="104">
        <f t="shared" si="686"/>
        <v>5492</v>
      </c>
      <c r="B5502" s="104">
        <f t="shared" ca="1" si="682"/>
        <v>-0.25360376079967395</v>
      </c>
      <c r="C5502" s="104">
        <f t="shared" ca="1" si="683"/>
        <v>-2.4360376079967394E-4</v>
      </c>
      <c r="D5502" s="104">
        <f t="shared" ca="1" si="684"/>
        <v>100.04212201255658</v>
      </c>
      <c r="E5502" s="104">
        <f t="shared" ca="1" si="685"/>
        <v>4.6472921985446316</v>
      </c>
      <c r="F5502" s="104">
        <f t="shared" ca="1" si="680"/>
        <v>104.30217327354515</v>
      </c>
      <c r="G5502" s="104">
        <f t="shared" si="687"/>
        <v>5492</v>
      </c>
      <c r="H5502" s="104">
        <f t="shared" ca="1" si="681"/>
        <v>104.30217327354515</v>
      </c>
    </row>
    <row r="5503" spans="1:8">
      <c r="A5503" s="104">
        <f t="shared" si="686"/>
        <v>5493</v>
      </c>
      <c r="B5503" s="104">
        <f t="shared" ca="1" si="682"/>
        <v>-0.31360095544479349</v>
      </c>
      <c r="C5503" s="104">
        <f t="shared" ca="1" si="683"/>
        <v>-3.0360095544479349E-4</v>
      </c>
      <c r="D5503" s="104">
        <f t="shared" ca="1" si="684"/>
        <v>100.04181841160113</v>
      </c>
      <c r="E5503" s="104">
        <f t="shared" ca="1" si="685"/>
        <v>4.6469885975891865</v>
      </c>
      <c r="F5503" s="104">
        <f t="shared" ca="1" si="680"/>
        <v>104.27051184054814</v>
      </c>
      <c r="G5503" s="104">
        <f t="shared" si="687"/>
        <v>5493</v>
      </c>
      <c r="H5503" s="104">
        <f t="shared" ca="1" si="681"/>
        <v>104.27051184054814</v>
      </c>
    </row>
    <row r="5504" spans="1:8">
      <c r="A5504" s="104">
        <f t="shared" si="686"/>
        <v>5494</v>
      </c>
      <c r="B5504" s="104">
        <f t="shared" ca="1" si="682"/>
        <v>-3.0299474872205279</v>
      </c>
      <c r="C5504" s="104">
        <f t="shared" ca="1" si="683"/>
        <v>-3.0199474872205281E-3</v>
      </c>
      <c r="D5504" s="104">
        <f t="shared" ca="1" si="684"/>
        <v>100.03879846411391</v>
      </c>
      <c r="E5504" s="104">
        <f t="shared" ca="1" si="685"/>
        <v>4.6439686501019661</v>
      </c>
      <c r="F5504" s="104">
        <f t="shared" ca="1" si="680"/>
        <v>103.95609536989799</v>
      </c>
      <c r="G5504" s="104">
        <f t="shared" si="687"/>
        <v>5494</v>
      </c>
      <c r="H5504" s="104">
        <f t="shared" ca="1" si="681"/>
        <v>103.95609536989799</v>
      </c>
    </row>
    <row r="5505" spans="1:8">
      <c r="A5505" s="104">
        <f t="shared" si="686"/>
        <v>5495</v>
      </c>
      <c r="B5505" s="104">
        <f t="shared" ca="1" si="682"/>
        <v>-0.18892625512296712</v>
      </c>
      <c r="C5505" s="104">
        <f t="shared" ca="1" si="683"/>
        <v>-1.7892625512296712E-4</v>
      </c>
      <c r="D5505" s="104">
        <f t="shared" ca="1" si="684"/>
        <v>100.03861953785879</v>
      </c>
      <c r="E5505" s="104">
        <f t="shared" ca="1" si="685"/>
        <v>4.6437897238468429</v>
      </c>
      <c r="F5505" s="104">
        <f t="shared" ca="1" si="680"/>
        <v>103.93749655901362</v>
      </c>
      <c r="G5505" s="104">
        <f t="shared" si="687"/>
        <v>5495</v>
      </c>
      <c r="H5505" s="104">
        <f t="shared" ca="1" si="681"/>
        <v>103.93749655901362</v>
      </c>
    </row>
    <row r="5506" spans="1:8">
      <c r="A5506" s="104">
        <f t="shared" si="686"/>
        <v>5496</v>
      </c>
      <c r="B5506" s="104">
        <f t="shared" ca="1" si="682"/>
        <v>-0.74374118970641989</v>
      </c>
      <c r="C5506" s="104">
        <f t="shared" ca="1" si="683"/>
        <v>-7.3374118970641984E-4</v>
      </c>
      <c r="D5506" s="104">
        <f t="shared" ca="1" si="684"/>
        <v>100.03788579666909</v>
      </c>
      <c r="E5506" s="104">
        <f t="shared" ca="1" si="685"/>
        <v>4.6430559826571365</v>
      </c>
      <c r="F5506" s="104">
        <f t="shared" ca="1" si="680"/>
        <v>103.86126130852529</v>
      </c>
      <c r="G5506" s="104">
        <f t="shared" si="687"/>
        <v>5496</v>
      </c>
      <c r="H5506" s="104">
        <f t="shared" ca="1" si="681"/>
        <v>103.86126130852529</v>
      </c>
    </row>
    <row r="5507" spans="1:8">
      <c r="A5507" s="104">
        <f t="shared" si="686"/>
        <v>5497</v>
      </c>
      <c r="B5507" s="104">
        <f t="shared" ca="1" si="682"/>
        <v>-1.3698236072283647</v>
      </c>
      <c r="C5507" s="104">
        <f t="shared" ca="1" si="683"/>
        <v>-1.3598236072283646E-3</v>
      </c>
      <c r="D5507" s="104">
        <f t="shared" ca="1" si="684"/>
        <v>100.03652597306186</v>
      </c>
      <c r="E5507" s="104">
        <f t="shared" ca="1" si="685"/>
        <v>4.641696159049908</v>
      </c>
      <c r="F5507" s="104">
        <f t="shared" ca="1" si="680"/>
        <v>103.72012429599044</v>
      </c>
      <c r="G5507" s="104">
        <f t="shared" si="687"/>
        <v>5497</v>
      </c>
      <c r="H5507" s="104">
        <f t="shared" ca="1" si="681"/>
        <v>103.72012429599044</v>
      </c>
    </row>
    <row r="5508" spans="1:8">
      <c r="A5508" s="104">
        <f t="shared" si="686"/>
        <v>5498</v>
      </c>
      <c r="B5508" s="104">
        <f t="shared" ca="1" si="682"/>
        <v>-0.19664689863780882</v>
      </c>
      <c r="C5508" s="104">
        <f t="shared" ca="1" si="683"/>
        <v>-1.8664689863780883E-4</v>
      </c>
      <c r="D5508" s="104">
        <f t="shared" ca="1" si="684"/>
        <v>100.03633932616322</v>
      </c>
      <c r="E5508" s="104">
        <f t="shared" ca="1" si="685"/>
        <v>4.6415095121512699</v>
      </c>
      <c r="F5508" s="104">
        <f t="shared" ca="1" si="680"/>
        <v>103.70076706300419</v>
      </c>
      <c r="G5508" s="104">
        <f t="shared" si="687"/>
        <v>5498</v>
      </c>
      <c r="H5508" s="104">
        <f t="shared" ca="1" si="681"/>
        <v>103.70076706300419</v>
      </c>
    </row>
    <row r="5509" spans="1:8">
      <c r="A5509" s="104">
        <f t="shared" si="686"/>
        <v>5499</v>
      </c>
      <c r="B5509" s="104">
        <f t="shared" ca="1" si="682"/>
        <v>0.79056052978005353</v>
      </c>
      <c r="C5509" s="104">
        <f t="shared" ca="1" si="683"/>
        <v>8.0056052978005356E-4</v>
      </c>
      <c r="D5509" s="104">
        <f t="shared" ca="1" si="684"/>
        <v>100.037139886693</v>
      </c>
      <c r="E5509" s="104">
        <f t="shared" ca="1" si="685"/>
        <v>4.6423100726810498</v>
      </c>
      <c r="F5509" s="104">
        <f t="shared" ca="1" si="680"/>
        <v>103.7838190436559</v>
      </c>
      <c r="G5509" s="104">
        <f t="shared" si="687"/>
        <v>5499</v>
      </c>
      <c r="H5509" s="104">
        <f t="shared" ca="1" si="681"/>
        <v>103.7838190436559</v>
      </c>
    </row>
    <row r="5510" spans="1:8">
      <c r="A5510" s="104">
        <f t="shared" si="686"/>
        <v>5500</v>
      </c>
      <c r="B5510" s="104">
        <f t="shared" ca="1" si="682"/>
        <v>-0.23384962804550341</v>
      </c>
      <c r="C5510" s="104">
        <f t="shared" ca="1" si="683"/>
        <v>-2.2384962804550341E-4</v>
      </c>
      <c r="D5510" s="104">
        <f t="shared" ca="1" si="684"/>
        <v>100.03691603706496</v>
      </c>
      <c r="E5510" s="104">
        <f t="shared" ca="1" si="685"/>
        <v>4.6420862230530044</v>
      </c>
      <c r="F5510" s="104">
        <f t="shared" ca="1" si="680"/>
        <v>103.76058967440568</v>
      </c>
      <c r="G5510" s="104">
        <f t="shared" si="687"/>
        <v>5500</v>
      </c>
      <c r="H5510" s="104">
        <f t="shared" ca="1" si="681"/>
        <v>103.76058967440568</v>
      </c>
    </row>
    <row r="5511" spans="1:8">
      <c r="A5511" s="104">
        <f t="shared" si="686"/>
        <v>5501</v>
      </c>
      <c r="B5511" s="104">
        <f t="shared" ca="1" si="682"/>
        <v>1.3142007601362589</v>
      </c>
      <c r="C5511" s="104">
        <f t="shared" ca="1" si="683"/>
        <v>1.3242007601362588E-3</v>
      </c>
      <c r="D5511" s="104">
        <f t="shared" ca="1" si="684"/>
        <v>100.03824023782509</v>
      </c>
      <c r="E5511" s="104">
        <f t="shared" ca="1" si="685"/>
        <v>4.6434104238131404</v>
      </c>
      <c r="F5511" s="104">
        <f t="shared" ca="1" si="680"/>
        <v>103.89808053878731</v>
      </c>
      <c r="G5511" s="104">
        <f t="shared" si="687"/>
        <v>5501</v>
      </c>
      <c r="H5511" s="104">
        <f t="shared" ca="1" si="681"/>
        <v>103.89808053878731</v>
      </c>
    </row>
    <row r="5512" spans="1:8">
      <c r="A5512" s="104">
        <f t="shared" si="686"/>
        <v>5502</v>
      </c>
      <c r="B5512" s="104">
        <f t="shared" ca="1" si="682"/>
        <v>0.33733675967460219</v>
      </c>
      <c r="C5512" s="104">
        <f t="shared" ca="1" si="683"/>
        <v>3.4733675967460221E-4</v>
      </c>
      <c r="D5512" s="104">
        <f t="shared" ca="1" si="684"/>
        <v>100.03858757458477</v>
      </c>
      <c r="E5512" s="104">
        <f t="shared" ca="1" si="685"/>
        <v>4.6437577605728153</v>
      </c>
      <c r="F5512" s="104">
        <f t="shared" ca="1" si="680"/>
        <v>103.93417442942273</v>
      </c>
      <c r="G5512" s="104">
        <f t="shared" si="687"/>
        <v>5502</v>
      </c>
      <c r="H5512" s="104">
        <f t="shared" ca="1" si="681"/>
        <v>103.93417442942273</v>
      </c>
    </row>
    <row r="5513" spans="1:8">
      <c r="A5513" s="104">
        <f t="shared" si="686"/>
        <v>5503</v>
      </c>
      <c r="B5513" s="104">
        <f t="shared" ca="1" si="682"/>
        <v>2.0152993491951703</v>
      </c>
      <c r="C5513" s="104">
        <f t="shared" ca="1" si="683"/>
        <v>2.0252993491951705E-3</v>
      </c>
      <c r="D5513" s="104">
        <f t="shared" ca="1" si="684"/>
        <v>100.04061287393397</v>
      </c>
      <c r="E5513" s="104">
        <f t="shared" ca="1" si="685"/>
        <v>4.6457830599220102</v>
      </c>
      <c r="F5513" s="104">
        <f t="shared" ca="1" si="680"/>
        <v>104.14488554977598</v>
      </c>
      <c r="G5513" s="104">
        <f t="shared" si="687"/>
        <v>5503</v>
      </c>
      <c r="H5513" s="104">
        <f t="shared" ca="1" si="681"/>
        <v>104.14488554977598</v>
      </c>
    </row>
    <row r="5514" spans="1:8">
      <c r="A5514" s="104">
        <f t="shared" si="686"/>
        <v>5504</v>
      </c>
      <c r="B5514" s="104">
        <f t="shared" ca="1" si="682"/>
        <v>-4.9625688919673047E-2</v>
      </c>
      <c r="C5514" s="104">
        <f t="shared" ca="1" si="683"/>
        <v>-3.9625688919673052E-5</v>
      </c>
      <c r="D5514" s="104">
        <f t="shared" ca="1" si="684"/>
        <v>100.04057324824505</v>
      </c>
      <c r="E5514" s="104">
        <f t="shared" ca="1" si="685"/>
        <v>4.6457434342330908</v>
      </c>
      <c r="F5514" s="104">
        <f t="shared" ref="F5514:F5577" ca="1" si="688">EXP(E5514)</f>
        <v>104.14075881870146</v>
      </c>
      <c r="G5514" s="104">
        <f t="shared" si="687"/>
        <v>5504</v>
      </c>
      <c r="H5514" s="104">
        <f t="shared" ref="H5514:H5577" ca="1" si="689">F5514</f>
        <v>104.14075881870146</v>
      </c>
    </row>
    <row r="5515" spans="1:8">
      <c r="A5515" s="104">
        <f t="shared" si="686"/>
        <v>5505</v>
      </c>
      <c r="B5515" s="104">
        <f t="shared" ref="B5515:B5578" ca="1" si="690">NORMINV(RAND(),0,1)</f>
        <v>-0.40000692442246355</v>
      </c>
      <c r="C5515" s="104">
        <f t="shared" ref="C5515:C5578" ca="1" si="691">$E$2+B5515*$C$3</f>
        <v>-3.9000692442246352E-4</v>
      </c>
      <c r="D5515" s="104">
        <f t="shared" ref="D5515:D5578" ca="1" si="692">D5514+C5515</f>
        <v>100.04018324132063</v>
      </c>
      <c r="E5515" s="104">
        <f t="shared" ref="E5515:E5578" ca="1" si="693">E5514+C5515</f>
        <v>4.6453534273086685</v>
      </c>
      <c r="F5515" s="104">
        <f t="shared" ca="1" si="688"/>
        <v>104.10015112080397</v>
      </c>
      <c r="G5515" s="104">
        <f t="shared" si="687"/>
        <v>5505</v>
      </c>
      <c r="H5515" s="104">
        <f t="shared" ca="1" si="689"/>
        <v>104.10015112080397</v>
      </c>
    </row>
    <row r="5516" spans="1:8">
      <c r="A5516" s="104">
        <f t="shared" ref="A5516:A5579" si="694">A5515+1</f>
        <v>5506</v>
      </c>
      <c r="B5516" s="104">
        <f t="shared" ca="1" si="690"/>
        <v>-0.31989670590610042</v>
      </c>
      <c r="C5516" s="104">
        <f t="shared" ca="1" si="691"/>
        <v>-3.0989670590610038E-4</v>
      </c>
      <c r="D5516" s="104">
        <f t="shared" ca="1" si="692"/>
        <v>100.03987334461473</v>
      </c>
      <c r="E5516" s="104">
        <f t="shared" ca="1" si="693"/>
        <v>4.645043530602762</v>
      </c>
      <c r="F5516" s="104">
        <f t="shared" ca="1" si="688"/>
        <v>104.06789582505036</v>
      </c>
      <c r="G5516" s="104">
        <f t="shared" ref="G5516:G5579" si="695">G5515+1</f>
        <v>5506</v>
      </c>
      <c r="H5516" s="104">
        <f t="shared" ca="1" si="689"/>
        <v>104.06789582505036</v>
      </c>
    </row>
    <row r="5517" spans="1:8">
      <c r="A5517" s="104">
        <f t="shared" si="694"/>
        <v>5507</v>
      </c>
      <c r="B5517" s="104">
        <f t="shared" ca="1" si="690"/>
        <v>-0.66048291017578054</v>
      </c>
      <c r="C5517" s="104">
        <f t="shared" ca="1" si="691"/>
        <v>-6.5048291017578053E-4</v>
      </c>
      <c r="D5517" s="104">
        <f t="shared" ca="1" si="692"/>
        <v>100.03922286170456</v>
      </c>
      <c r="E5517" s="104">
        <f t="shared" ca="1" si="693"/>
        <v>4.6443930476925859</v>
      </c>
      <c r="F5517" s="104">
        <f t="shared" ca="1" si="688"/>
        <v>104.00022344956622</v>
      </c>
      <c r="G5517" s="104">
        <f t="shared" si="695"/>
        <v>5507</v>
      </c>
      <c r="H5517" s="104">
        <f t="shared" ca="1" si="689"/>
        <v>104.00022344956622</v>
      </c>
    </row>
    <row r="5518" spans="1:8">
      <c r="A5518" s="104">
        <f t="shared" si="694"/>
        <v>5508</v>
      </c>
      <c r="B5518" s="104">
        <f t="shared" ca="1" si="690"/>
        <v>0.92981365778777625</v>
      </c>
      <c r="C5518" s="104">
        <f t="shared" ca="1" si="691"/>
        <v>9.3981365778777624E-4</v>
      </c>
      <c r="D5518" s="104">
        <f t="shared" ca="1" si="692"/>
        <v>100.04016267536235</v>
      </c>
      <c r="E5518" s="104">
        <f t="shared" ca="1" si="693"/>
        <v>4.6453328613503739</v>
      </c>
      <c r="F5518" s="104">
        <f t="shared" ca="1" si="688"/>
        <v>104.09801022345245</v>
      </c>
      <c r="G5518" s="104">
        <f t="shared" si="695"/>
        <v>5508</v>
      </c>
      <c r="H5518" s="104">
        <f t="shared" ca="1" si="689"/>
        <v>104.09801022345245</v>
      </c>
    </row>
    <row r="5519" spans="1:8">
      <c r="A5519" s="104">
        <f t="shared" si="694"/>
        <v>5509</v>
      </c>
      <c r="B5519" s="104">
        <f t="shared" ca="1" si="690"/>
        <v>-9.6255184416206285E-3</v>
      </c>
      <c r="C5519" s="104">
        <f t="shared" ca="1" si="691"/>
        <v>3.7448155837937144E-7</v>
      </c>
      <c r="D5519" s="104">
        <f t="shared" ca="1" si="692"/>
        <v>100.04016304984391</v>
      </c>
      <c r="E5519" s="104">
        <f t="shared" ca="1" si="693"/>
        <v>4.6453332358319326</v>
      </c>
      <c r="F5519" s="104">
        <f t="shared" ca="1" si="688"/>
        <v>104.09804920624487</v>
      </c>
      <c r="G5519" s="104">
        <f t="shared" si="695"/>
        <v>5509</v>
      </c>
      <c r="H5519" s="104">
        <f t="shared" ca="1" si="689"/>
        <v>104.09804920624487</v>
      </c>
    </row>
    <row r="5520" spans="1:8">
      <c r="A5520" s="104">
        <f t="shared" si="694"/>
        <v>5510</v>
      </c>
      <c r="B5520" s="104">
        <f t="shared" ca="1" si="690"/>
        <v>-0.84369029368601911</v>
      </c>
      <c r="C5520" s="104">
        <f t="shared" ca="1" si="691"/>
        <v>-8.3369029368601908E-4</v>
      </c>
      <c r="D5520" s="104">
        <f t="shared" ca="1" si="692"/>
        <v>100.03932935955022</v>
      </c>
      <c r="E5520" s="104">
        <f t="shared" ca="1" si="693"/>
        <v>4.6444995455382463</v>
      </c>
      <c r="F5520" s="104">
        <f t="shared" ca="1" si="688"/>
        <v>104.01129983910714</v>
      </c>
      <c r="G5520" s="104">
        <f t="shared" si="695"/>
        <v>5510</v>
      </c>
      <c r="H5520" s="104">
        <f t="shared" ca="1" si="689"/>
        <v>104.01129983910714</v>
      </c>
    </row>
    <row r="5521" spans="1:8">
      <c r="A5521" s="104">
        <f t="shared" si="694"/>
        <v>5511</v>
      </c>
      <c r="B5521" s="104">
        <f t="shared" ca="1" si="690"/>
        <v>-0.88315042009533662</v>
      </c>
      <c r="C5521" s="104">
        <f t="shared" ca="1" si="691"/>
        <v>-8.7315042009533661E-4</v>
      </c>
      <c r="D5521" s="104">
        <f t="shared" ca="1" si="692"/>
        <v>100.03845620913013</v>
      </c>
      <c r="E5521" s="104">
        <f t="shared" ca="1" si="693"/>
        <v>4.6436263951181509</v>
      </c>
      <c r="F5521" s="104">
        <f t="shared" ca="1" si="688"/>
        <v>103.9205219660943</v>
      </c>
      <c r="G5521" s="104">
        <f t="shared" si="695"/>
        <v>5511</v>
      </c>
      <c r="H5521" s="104">
        <f t="shared" ca="1" si="689"/>
        <v>103.9205219660943</v>
      </c>
    </row>
    <row r="5522" spans="1:8">
      <c r="A5522" s="104">
        <f t="shared" si="694"/>
        <v>5512</v>
      </c>
      <c r="B5522" s="104">
        <f t="shared" ca="1" si="690"/>
        <v>0.48341785403578807</v>
      </c>
      <c r="C5522" s="104">
        <f t="shared" ca="1" si="691"/>
        <v>4.9341785403578806E-4</v>
      </c>
      <c r="D5522" s="104">
        <f t="shared" ca="1" si="692"/>
        <v>100.03894962698416</v>
      </c>
      <c r="E5522" s="104">
        <f t="shared" ca="1" si="693"/>
        <v>4.6441198129721863</v>
      </c>
      <c r="F5522" s="104">
        <f t="shared" ca="1" si="688"/>
        <v>103.97181085942032</v>
      </c>
      <c r="G5522" s="104">
        <f t="shared" si="695"/>
        <v>5512</v>
      </c>
      <c r="H5522" s="104">
        <f t="shared" ca="1" si="689"/>
        <v>103.97181085942032</v>
      </c>
    </row>
    <row r="5523" spans="1:8">
      <c r="A5523" s="104">
        <f t="shared" si="694"/>
        <v>5513</v>
      </c>
      <c r="B5523" s="104">
        <f t="shared" ca="1" si="690"/>
        <v>0.85721491222880575</v>
      </c>
      <c r="C5523" s="104">
        <f t="shared" ca="1" si="691"/>
        <v>8.6721491222880578E-4</v>
      </c>
      <c r="D5523" s="104">
        <f t="shared" ca="1" si="692"/>
        <v>100.0398168418964</v>
      </c>
      <c r="E5523" s="104">
        <f t="shared" ca="1" si="693"/>
        <v>4.6449870278844152</v>
      </c>
      <c r="F5523" s="104">
        <f t="shared" ca="1" si="688"/>
        <v>104.06201587216184</v>
      </c>
      <c r="G5523" s="104">
        <f t="shared" si="695"/>
        <v>5513</v>
      </c>
      <c r="H5523" s="104">
        <f t="shared" ca="1" si="689"/>
        <v>104.06201587216184</v>
      </c>
    </row>
    <row r="5524" spans="1:8">
      <c r="A5524" s="104">
        <f t="shared" si="694"/>
        <v>5514</v>
      </c>
      <c r="B5524" s="104">
        <f t="shared" ca="1" si="690"/>
        <v>0.99472271642890941</v>
      </c>
      <c r="C5524" s="104">
        <f t="shared" ca="1" si="691"/>
        <v>1.0047227164289095E-3</v>
      </c>
      <c r="D5524" s="104">
        <f t="shared" ca="1" si="692"/>
        <v>100.04082156461283</v>
      </c>
      <c r="E5524" s="104">
        <f t="shared" ca="1" si="693"/>
        <v>4.6459917506008441</v>
      </c>
      <c r="F5524" s="104">
        <f t="shared" ca="1" si="688"/>
        <v>104.1666218846448</v>
      </c>
      <c r="G5524" s="104">
        <f t="shared" si="695"/>
        <v>5514</v>
      </c>
      <c r="H5524" s="104">
        <f t="shared" ca="1" si="689"/>
        <v>104.1666218846448</v>
      </c>
    </row>
    <row r="5525" spans="1:8">
      <c r="A5525" s="104">
        <f t="shared" si="694"/>
        <v>5515</v>
      </c>
      <c r="B5525" s="104">
        <f t="shared" ca="1" si="690"/>
        <v>0.42739083222240215</v>
      </c>
      <c r="C5525" s="104">
        <f t="shared" ca="1" si="691"/>
        <v>4.3739083222240217E-4</v>
      </c>
      <c r="D5525" s="104">
        <f t="shared" ca="1" si="692"/>
        <v>100.04125895544504</v>
      </c>
      <c r="E5525" s="104">
        <f t="shared" ca="1" si="693"/>
        <v>4.6464291414330665</v>
      </c>
      <c r="F5525" s="104">
        <f t="shared" ca="1" si="688"/>
        <v>104.21219337563038</v>
      </c>
      <c r="G5525" s="104">
        <f t="shared" si="695"/>
        <v>5515</v>
      </c>
      <c r="H5525" s="104">
        <f t="shared" ca="1" si="689"/>
        <v>104.21219337563038</v>
      </c>
    </row>
    <row r="5526" spans="1:8">
      <c r="A5526" s="104">
        <f t="shared" si="694"/>
        <v>5516</v>
      </c>
      <c r="B5526" s="104">
        <f t="shared" ca="1" si="690"/>
        <v>0.12367428720774037</v>
      </c>
      <c r="C5526" s="104">
        <f t="shared" ca="1" si="691"/>
        <v>1.3367428720774039E-4</v>
      </c>
      <c r="D5526" s="104">
        <f t="shared" ca="1" si="692"/>
        <v>100.04139262973226</v>
      </c>
      <c r="E5526" s="104">
        <f t="shared" ca="1" si="693"/>
        <v>4.6465628157202739</v>
      </c>
      <c r="F5526" s="104">
        <f t="shared" ca="1" si="688"/>
        <v>104.22612479741387</v>
      </c>
      <c r="G5526" s="104">
        <f t="shared" si="695"/>
        <v>5516</v>
      </c>
      <c r="H5526" s="104">
        <f t="shared" ca="1" si="689"/>
        <v>104.22612479741387</v>
      </c>
    </row>
    <row r="5527" spans="1:8">
      <c r="A5527" s="104">
        <f t="shared" si="694"/>
        <v>5517</v>
      </c>
      <c r="B5527" s="104">
        <f t="shared" ca="1" si="690"/>
        <v>0.41794408856766407</v>
      </c>
      <c r="C5527" s="104">
        <f t="shared" ca="1" si="691"/>
        <v>4.2794408856766409E-4</v>
      </c>
      <c r="D5527" s="104">
        <f t="shared" ca="1" si="692"/>
        <v>100.04182057382083</v>
      </c>
      <c r="E5527" s="104">
        <f t="shared" ca="1" si="693"/>
        <v>4.6469907598088414</v>
      </c>
      <c r="F5527" s="104">
        <f t="shared" ca="1" si="688"/>
        <v>104.27073729654201</v>
      </c>
      <c r="G5527" s="104">
        <f t="shared" si="695"/>
        <v>5517</v>
      </c>
      <c r="H5527" s="104">
        <f t="shared" ca="1" si="689"/>
        <v>104.27073729654201</v>
      </c>
    </row>
    <row r="5528" spans="1:8">
      <c r="A5528" s="104">
        <f t="shared" si="694"/>
        <v>5518</v>
      </c>
      <c r="B5528" s="104">
        <f t="shared" ca="1" si="690"/>
        <v>0.31718425833896069</v>
      </c>
      <c r="C5528" s="104">
        <f t="shared" ca="1" si="691"/>
        <v>3.2718425833896074E-4</v>
      </c>
      <c r="D5528" s="104">
        <f t="shared" ca="1" si="692"/>
        <v>100.04214775807917</v>
      </c>
      <c r="E5528" s="104">
        <f t="shared" ca="1" si="693"/>
        <v>4.6473179440671801</v>
      </c>
      <c r="F5528" s="104">
        <f t="shared" ca="1" si="688"/>
        <v>104.30485862206672</v>
      </c>
      <c r="G5528" s="104">
        <f t="shared" si="695"/>
        <v>5518</v>
      </c>
      <c r="H5528" s="104">
        <f t="shared" ca="1" si="689"/>
        <v>104.30485862206672</v>
      </c>
    </row>
    <row r="5529" spans="1:8">
      <c r="A5529" s="104">
        <f t="shared" si="694"/>
        <v>5519</v>
      </c>
      <c r="B5529" s="104">
        <f t="shared" ca="1" si="690"/>
        <v>1.1310605404383351</v>
      </c>
      <c r="C5529" s="104">
        <f t="shared" ca="1" si="691"/>
        <v>1.1410605404383353E-3</v>
      </c>
      <c r="D5529" s="104">
        <f t="shared" ca="1" si="692"/>
        <v>100.0432888186196</v>
      </c>
      <c r="E5529" s="104">
        <f t="shared" ca="1" si="693"/>
        <v>4.6484590046076182</v>
      </c>
      <c r="F5529" s="104">
        <f t="shared" ca="1" si="688"/>
        <v>104.42394470971307</v>
      </c>
      <c r="G5529" s="104">
        <f t="shared" si="695"/>
        <v>5519</v>
      </c>
      <c r="H5529" s="104">
        <f t="shared" ca="1" si="689"/>
        <v>104.42394470971307</v>
      </c>
    </row>
    <row r="5530" spans="1:8">
      <c r="A5530" s="104">
        <f t="shared" si="694"/>
        <v>5520</v>
      </c>
      <c r="B5530" s="104">
        <f t="shared" ca="1" si="690"/>
        <v>1.2001219832099763</v>
      </c>
      <c r="C5530" s="104">
        <f t="shared" ca="1" si="691"/>
        <v>1.2101219832099763E-3</v>
      </c>
      <c r="D5530" s="104">
        <f t="shared" ca="1" si="692"/>
        <v>100.04449894060281</v>
      </c>
      <c r="E5530" s="104">
        <f t="shared" ca="1" si="693"/>
        <v>4.6496691265908279</v>
      </c>
      <c r="F5530" s="104">
        <f t="shared" ca="1" si="688"/>
        <v>104.55038691059309</v>
      </c>
      <c r="G5530" s="104">
        <f t="shared" si="695"/>
        <v>5520</v>
      </c>
      <c r="H5530" s="104">
        <f t="shared" ca="1" si="689"/>
        <v>104.55038691059309</v>
      </c>
    </row>
    <row r="5531" spans="1:8">
      <c r="A5531" s="104">
        <f t="shared" si="694"/>
        <v>5521</v>
      </c>
      <c r="B5531" s="104">
        <f t="shared" ca="1" si="690"/>
        <v>0.34162512255321864</v>
      </c>
      <c r="C5531" s="104">
        <f t="shared" ca="1" si="691"/>
        <v>3.5162512255321865E-4</v>
      </c>
      <c r="D5531" s="104">
        <f t="shared" ca="1" si="692"/>
        <v>100.04485056572535</v>
      </c>
      <c r="E5531" s="104">
        <f t="shared" ca="1" si="693"/>
        <v>4.6500207517133809</v>
      </c>
      <c r="F5531" s="104">
        <f t="shared" ca="1" si="688"/>
        <v>104.5871559172779</v>
      </c>
      <c r="G5531" s="104">
        <f t="shared" si="695"/>
        <v>5521</v>
      </c>
      <c r="H5531" s="104">
        <f t="shared" ca="1" si="689"/>
        <v>104.5871559172779</v>
      </c>
    </row>
    <row r="5532" spans="1:8">
      <c r="A5532" s="104">
        <f t="shared" si="694"/>
        <v>5522</v>
      </c>
      <c r="B5532" s="104">
        <f t="shared" ca="1" si="690"/>
        <v>-0.37540850114302804</v>
      </c>
      <c r="C5532" s="104">
        <f t="shared" ca="1" si="691"/>
        <v>-3.6540850114302802E-4</v>
      </c>
      <c r="D5532" s="104">
        <f t="shared" ca="1" si="692"/>
        <v>100.04448515722422</v>
      </c>
      <c r="E5532" s="104">
        <f t="shared" ca="1" si="693"/>
        <v>4.6496553432122383</v>
      </c>
      <c r="F5532" s="104">
        <f t="shared" ca="1" si="688"/>
        <v>104.5489458629599</v>
      </c>
      <c r="G5532" s="104">
        <f t="shared" si="695"/>
        <v>5522</v>
      </c>
      <c r="H5532" s="104">
        <f t="shared" ca="1" si="689"/>
        <v>104.5489458629599</v>
      </c>
    </row>
    <row r="5533" spans="1:8">
      <c r="A5533" s="104">
        <f t="shared" si="694"/>
        <v>5523</v>
      </c>
      <c r="B5533" s="104">
        <f t="shared" ca="1" si="690"/>
        <v>9.3303267114273947E-2</v>
      </c>
      <c r="C5533" s="104">
        <f t="shared" ca="1" si="691"/>
        <v>1.0330326711427395E-4</v>
      </c>
      <c r="D5533" s="104">
        <f t="shared" ca="1" si="692"/>
        <v>100.04458846049133</v>
      </c>
      <c r="E5533" s="104">
        <f t="shared" ca="1" si="693"/>
        <v>4.6497586464793521</v>
      </c>
      <c r="F5533" s="104">
        <f t="shared" ca="1" si="688"/>
        <v>104.55974666851048</v>
      </c>
      <c r="G5533" s="104">
        <f t="shared" si="695"/>
        <v>5523</v>
      </c>
      <c r="H5533" s="104">
        <f t="shared" ca="1" si="689"/>
        <v>104.55974666851048</v>
      </c>
    </row>
    <row r="5534" spans="1:8">
      <c r="A5534" s="104">
        <f t="shared" si="694"/>
        <v>5524</v>
      </c>
      <c r="B5534" s="104">
        <f t="shared" ca="1" si="690"/>
        <v>0.61741007417393368</v>
      </c>
      <c r="C5534" s="104">
        <f t="shared" ca="1" si="691"/>
        <v>6.2741007417393372E-4</v>
      </c>
      <c r="D5534" s="104">
        <f t="shared" ca="1" si="692"/>
        <v>100.0452158705655</v>
      </c>
      <c r="E5534" s="104">
        <f t="shared" ca="1" si="693"/>
        <v>4.6503860565535264</v>
      </c>
      <c r="F5534" s="104">
        <f t="shared" ca="1" si="688"/>
        <v>104.62536909085522</v>
      </c>
      <c r="G5534" s="104">
        <f t="shared" si="695"/>
        <v>5524</v>
      </c>
      <c r="H5534" s="104">
        <f t="shared" ca="1" si="689"/>
        <v>104.62536909085522</v>
      </c>
    </row>
    <row r="5535" spans="1:8">
      <c r="A5535" s="104">
        <f t="shared" si="694"/>
        <v>5525</v>
      </c>
      <c r="B5535" s="104">
        <f t="shared" ca="1" si="690"/>
        <v>-4.1448012212198057E-2</v>
      </c>
      <c r="C5535" s="104">
        <f t="shared" ca="1" si="691"/>
        <v>-3.1448012212198058E-5</v>
      </c>
      <c r="D5535" s="104">
        <f t="shared" ca="1" si="692"/>
        <v>100.04518442255329</v>
      </c>
      <c r="E5535" s="104">
        <f t="shared" ca="1" si="693"/>
        <v>4.6503546085413143</v>
      </c>
      <c r="F5535" s="104">
        <f t="shared" ca="1" si="688"/>
        <v>104.62207888270586</v>
      </c>
      <c r="G5535" s="104">
        <f t="shared" si="695"/>
        <v>5525</v>
      </c>
      <c r="H5535" s="104">
        <f t="shared" ca="1" si="689"/>
        <v>104.62207888270586</v>
      </c>
    </row>
    <row r="5536" spans="1:8">
      <c r="A5536" s="104">
        <f t="shared" si="694"/>
        <v>5526</v>
      </c>
      <c r="B5536" s="104">
        <f t="shared" ca="1" si="690"/>
        <v>-2.206787096354117</v>
      </c>
      <c r="C5536" s="104">
        <f t="shared" ca="1" si="691"/>
        <v>-2.1967870963541169E-3</v>
      </c>
      <c r="D5536" s="104">
        <f t="shared" ca="1" si="692"/>
        <v>100.04298763545694</v>
      </c>
      <c r="E5536" s="104">
        <f t="shared" ca="1" si="693"/>
        <v>4.6481578214449604</v>
      </c>
      <c r="F5536" s="104">
        <f t="shared" ca="1" si="688"/>
        <v>104.39249871152849</v>
      </c>
      <c r="G5536" s="104">
        <f t="shared" si="695"/>
        <v>5526</v>
      </c>
      <c r="H5536" s="104">
        <f t="shared" ca="1" si="689"/>
        <v>104.39249871152849</v>
      </c>
    </row>
    <row r="5537" spans="1:8">
      <c r="A5537" s="104">
        <f t="shared" si="694"/>
        <v>5527</v>
      </c>
      <c r="B5537" s="104">
        <f t="shared" ca="1" si="690"/>
        <v>6.5276823309315557E-2</v>
      </c>
      <c r="C5537" s="104">
        <f t="shared" ca="1" si="691"/>
        <v>7.5276823309315555E-5</v>
      </c>
      <c r="D5537" s="104">
        <f t="shared" ca="1" si="692"/>
        <v>100.04306291228025</v>
      </c>
      <c r="E5537" s="104">
        <f t="shared" ca="1" si="693"/>
        <v>4.6482330982682694</v>
      </c>
      <c r="F5537" s="104">
        <f t="shared" ca="1" si="688"/>
        <v>104.40035734299148</v>
      </c>
      <c r="G5537" s="104">
        <f t="shared" si="695"/>
        <v>5527</v>
      </c>
      <c r="H5537" s="104">
        <f t="shared" ca="1" si="689"/>
        <v>104.40035734299148</v>
      </c>
    </row>
    <row r="5538" spans="1:8">
      <c r="A5538" s="104">
        <f t="shared" si="694"/>
        <v>5528</v>
      </c>
      <c r="B5538" s="104">
        <f t="shared" ca="1" si="690"/>
        <v>0.41948736396273012</v>
      </c>
      <c r="C5538" s="104">
        <f t="shared" ca="1" si="691"/>
        <v>4.2948736396273017E-4</v>
      </c>
      <c r="D5538" s="104">
        <f t="shared" ca="1" si="692"/>
        <v>100.04349239964421</v>
      </c>
      <c r="E5538" s="104">
        <f t="shared" ca="1" si="693"/>
        <v>4.6486625856322323</v>
      </c>
      <c r="F5538" s="104">
        <f t="shared" ca="1" si="688"/>
        <v>104.44520560745556</v>
      </c>
      <c r="G5538" s="104">
        <f t="shared" si="695"/>
        <v>5528</v>
      </c>
      <c r="H5538" s="104">
        <f t="shared" ca="1" si="689"/>
        <v>104.44520560745556</v>
      </c>
    </row>
    <row r="5539" spans="1:8">
      <c r="A5539" s="104">
        <f t="shared" si="694"/>
        <v>5529</v>
      </c>
      <c r="B5539" s="104">
        <f t="shared" ca="1" si="690"/>
        <v>-1.4363555700827226</v>
      </c>
      <c r="C5539" s="104">
        <f t="shared" ca="1" si="691"/>
        <v>-1.4263555700827226E-3</v>
      </c>
      <c r="D5539" s="104">
        <f t="shared" ca="1" si="692"/>
        <v>100.04206604407412</v>
      </c>
      <c r="E5539" s="104">
        <f t="shared" ca="1" si="693"/>
        <v>4.6472362300621493</v>
      </c>
      <c r="F5539" s="104">
        <f t="shared" ca="1" si="688"/>
        <v>104.29633580254614</v>
      </c>
      <c r="G5539" s="104">
        <f t="shared" si="695"/>
        <v>5529</v>
      </c>
      <c r="H5539" s="104">
        <f t="shared" ca="1" si="689"/>
        <v>104.29633580254614</v>
      </c>
    </row>
    <row r="5540" spans="1:8">
      <c r="A5540" s="104">
        <f t="shared" si="694"/>
        <v>5530</v>
      </c>
      <c r="B5540" s="104">
        <f t="shared" ca="1" si="690"/>
        <v>-0.27869295602510491</v>
      </c>
      <c r="C5540" s="104">
        <f t="shared" ca="1" si="691"/>
        <v>-2.686929560251049E-4</v>
      </c>
      <c r="D5540" s="104">
        <f t="shared" ca="1" si="692"/>
        <v>100.04179735111809</v>
      </c>
      <c r="E5540" s="104">
        <f t="shared" ca="1" si="693"/>
        <v>4.6469675371061241</v>
      </c>
      <c r="F5540" s="104">
        <f t="shared" ca="1" si="688"/>
        <v>104.26831587632374</v>
      </c>
      <c r="G5540" s="104">
        <f t="shared" si="695"/>
        <v>5530</v>
      </c>
      <c r="H5540" s="104">
        <f t="shared" ca="1" si="689"/>
        <v>104.26831587632374</v>
      </c>
    </row>
    <row r="5541" spans="1:8">
      <c r="A5541" s="104">
        <f t="shared" si="694"/>
        <v>5531</v>
      </c>
      <c r="B5541" s="104">
        <f t="shared" ca="1" si="690"/>
        <v>1.1457192443254596</v>
      </c>
      <c r="C5541" s="104">
        <f t="shared" ca="1" si="691"/>
        <v>1.1557192443254595E-3</v>
      </c>
      <c r="D5541" s="104">
        <f t="shared" ca="1" si="692"/>
        <v>100.04295307036242</v>
      </c>
      <c r="E5541" s="104">
        <f t="shared" ca="1" si="693"/>
        <v>4.6481232563504493</v>
      </c>
      <c r="F5541" s="104">
        <f t="shared" ca="1" si="688"/>
        <v>104.38889043730481</v>
      </c>
      <c r="G5541" s="104">
        <f t="shared" si="695"/>
        <v>5531</v>
      </c>
      <c r="H5541" s="104">
        <f t="shared" ca="1" si="689"/>
        <v>104.38889043730481</v>
      </c>
    </row>
    <row r="5542" spans="1:8">
      <c r="A5542" s="104">
        <f t="shared" si="694"/>
        <v>5532</v>
      </c>
      <c r="B5542" s="104">
        <f t="shared" ca="1" si="690"/>
        <v>-0.76176511995860507</v>
      </c>
      <c r="C5542" s="104">
        <f t="shared" ca="1" si="691"/>
        <v>-7.5176511995860506E-4</v>
      </c>
      <c r="D5542" s="104">
        <f t="shared" ca="1" si="692"/>
        <v>100.04220130524246</v>
      </c>
      <c r="E5542" s="104">
        <f t="shared" ca="1" si="693"/>
        <v>4.6473714912304906</v>
      </c>
      <c r="F5542" s="104">
        <f t="shared" ca="1" si="688"/>
        <v>104.3104440009047</v>
      </c>
      <c r="G5542" s="104">
        <f t="shared" si="695"/>
        <v>5532</v>
      </c>
      <c r="H5542" s="104">
        <f t="shared" ca="1" si="689"/>
        <v>104.3104440009047</v>
      </c>
    </row>
    <row r="5543" spans="1:8">
      <c r="A5543" s="104">
        <f t="shared" si="694"/>
        <v>5533</v>
      </c>
      <c r="B5543" s="104">
        <f t="shared" ca="1" si="690"/>
        <v>1.6095299160045062</v>
      </c>
      <c r="C5543" s="104">
        <f t="shared" ca="1" si="691"/>
        <v>1.6195299160045064E-3</v>
      </c>
      <c r="D5543" s="104">
        <f t="shared" ca="1" si="692"/>
        <v>100.04382083515846</v>
      </c>
      <c r="E5543" s="104">
        <f t="shared" ca="1" si="693"/>
        <v>4.6489910211464949</v>
      </c>
      <c r="F5543" s="104">
        <f t="shared" ca="1" si="688"/>
        <v>104.47951475613453</v>
      </c>
      <c r="G5543" s="104">
        <f t="shared" si="695"/>
        <v>5533</v>
      </c>
      <c r="H5543" s="104">
        <f t="shared" ca="1" si="689"/>
        <v>104.47951475613453</v>
      </c>
    </row>
    <row r="5544" spans="1:8">
      <c r="A5544" s="104">
        <f t="shared" si="694"/>
        <v>5534</v>
      </c>
      <c r="B5544" s="104">
        <f t="shared" ca="1" si="690"/>
        <v>-1.4116406800800525</v>
      </c>
      <c r="C5544" s="104">
        <f t="shared" ca="1" si="691"/>
        <v>-1.4016406800800526E-3</v>
      </c>
      <c r="D5544" s="104">
        <f t="shared" ca="1" si="692"/>
        <v>100.04241919447837</v>
      </c>
      <c r="E5544" s="104">
        <f t="shared" ca="1" si="693"/>
        <v>4.6475893804664148</v>
      </c>
      <c r="F5544" s="104">
        <f t="shared" ca="1" si="688"/>
        <v>104.33317460013349</v>
      </c>
      <c r="G5544" s="104">
        <f t="shared" si="695"/>
        <v>5534</v>
      </c>
      <c r="H5544" s="104">
        <f t="shared" ca="1" si="689"/>
        <v>104.33317460013349</v>
      </c>
    </row>
    <row r="5545" spans="1:8">
      <c r="A5545" s="104">
        <f t="shared" si="694"/>
        <v>5535</v>
      </c>
      <c r="B5545" s="104">
        <f t="shared" ca="1" si="690"/>
        <v>1.5187825891826789</v>
      </c>
      <c r="C5545" s="104">
        <f t="shared" ca="1" si="691"/>
        <v>1.528782589182679E-3</v>
      </c>
      <c r="D5545" s="104">
        <f t="shared" ca="1" si="692"/>
        <v>100.04394797706755</v>
      </c>
      <c r="E5545" s="104">
        <f t="shared" ca="1" si="693"/>
        <v>4.6491181630555971</v>
      </c>
      <c r="F5545" s="104">
        <f t="shared" ca="1" si="688"/>
        <v>104.49279932559757</v>
      </c>
      <c r="G5545" s="104">
        <f t="shared" si="695"/>
        <v>5535</v>
      </c>
      <c r="H5545" s="104">
        <f t="shared" ca="1" si="689"/>
        <v>104.49279932559757</v>
      </c>
    </row>
    <row r="5546" spans="1:8">
      <c r="A5546" s="104">
        <f t="shared" si="694"/>
        <v>5536</v>
      </c>
      <c r="B5546" s="104">
        <f t="shared" ca="1" si="690"/>
        <v>-0.59736819535858743</v>
      </c>
      <c r="C5546" s="104">
        <f t="shared" ca="1" si="691"/>
        <v>-5.8736819535858738E-4</v>
      </c>
      <c r="D5546" s="104">
        <f t="shared" ca="1" si="692"/>
        <v>100.04336060887219</v>
      </c>
      <c r="E5546" s="104">
        <f t="shared" ca="1" si="693"/>
        <v>4.6485307948602381</v>
      </c>
      <c r="F5546" s="104">
        <f t="shared" ca="1" si="688"/>
        <v>104.43144160018196</v>
      </c>
      <c r="G5546" s="104">
        <f t="shared" si="695"/>
        <v>5536</v>
      </c>
      <c r="H5546" s="104">
        <f t="shared" ca="1" si="689"/>
        <v>104.43144160018196</v>
      </c>
    </row>
    <row r="5547" spans="1:8">
      <c r="A5547" s="104">
        <f t="shared" si="694"/>
        <v>5537</v>
      </c>
      <c r="B5547" s="104">
        <f t="shared" ca="1" si="690"/>
        <v>1.1785220587290364</v>
      </c>
      <c r="C5547" s="104">
        <f t="shared" ca="1" si="691"/>
        <v>1.1885220587290364E-3</v>
      </c>
      <c r="D5547" s="104">
        <f t="shared" ca="1" si="692"/>
        <v>100.04454913093092</v>
      </c>
      <c r="E5547" s="104">
        <f t="shared" ca="1" si="693"/>
        <v>4.6497193169189668</v>
      </c>
      <c r="F5547" s="104">
        <f t="shared" ca="1" si="688"/>
        <v>104.55563446050621</v>
      </c>
      <c r="G5547" s="104">
        <f t="shared" si="695"/>
        <v>5537</v>
      </c>
      <c r="H5547" s="104">
        <f t="shared" ca="1" si="689"/>
        <v>104.55563446050621</v>
      </c>
    </row>
    <row r="5548" spans="1:8">
      <c r="A5548" s="104">
        <f t="shared" si="694"/>
        <v>5538</v>
      </c>
      <c r="B5548" s="104">
        <f t="shared" ca="1" si="690"/>
        <v>-2.0215492178550223</v>
      </c>
      <c r="C5548" s="104">
        <f t="shared" ca="1" si="691"/>
        <v>-2.0115492178550223E-3</v>
      </c>
      <c r="D5548" s="104">
        <f t="shared" ca="1" si="692"/>
        <v>100.04253758171306</v>
      </c>
      <c r="E5548" s="104">
        <f t="shared" ca="1" si="693"/>
        <v>4.647707767701112</v>
      </c>
      <c r="F5548" s="104">
        <f t="shared" ca="1" si="688"/>
        <v>104.34552704733319</v>
      </c>
      <c r="G5548" s="104">
        <f t="shared" si="695"/>
        <v>5538</v>
      </c>
      <c r="H5548" s="104">
        <f t="shared" ca="1" si="689"/>
        <v>104.34552704733319</v>
      </c>
    </row>
    <row r="5549" spans="1:8">
      <c r="A5549" s="104">
        <f t="shared" si="694"/>
        <v>5539</v>
      </c>
      <c r="B5549" s="104">
        <f t="shared" ca="1" si="690"/>
        <v>-0.83104248364758115</v>
      </c>
      <c r="C5549" s="104">
        <f t="shared" ca="1" si="691"/>
        <v>-8.2104248364758109E-4</v>
      </c>
      <c r="D5549" s="104">
        <f t="shared" ca="1" si="692"/>
        <v>100.04171653922941</v>
      </c>
      <c r="E5549" s="104">
        <f t="shared" ca="1" si="693"/>
        <v>4.6468867252174642</v>
      </c>
      <c r="F5549" s="104">
        <f t="shared" ca="1" si="688"/>
        <v>104.25989009724653</v>
      </c>
      <c r="G5549" s="104">
        <f t="shared" si="695"/>
        <v>5539</v>
      </c>
      <c r="H5549" s="104">
        <f t="shared" ca="1" si="689"/>
        <v>104.25989009724653</v>
      </c>
    </row>
    <row r="5550" spans="1:8">
      <c r="A5550" s="104">
        <f t="shared" si="694"/>
        <v>5540</v>
      </c>
      <c r="B5550" s="104">
        <f t="shared" ca="1" si="690"/>
        <v>-1.0173644999276052</v>
      </c>
      <c r="C5550" s="104">
        <f t="shared" ca="1" si="691"/>
        <v>-1.0073644999276053E-3</v>
      </c>
      <c r="D5550" s="104">
        <f t="shared" ca="1" si="692"/>
        <v>100.04070917472949</v>
      </c>
      <c r="E5550" s="104">
        <f t="shared" ca="1" si="693"/>
        <v>4.6458793607175366</v>
      </c>
      <c r="F5550" s="104">
        <f t="shared" ca="1" si="688"/>
        <v>104.1549152680316</v>
      </c>
      <c r="G5550" s="104">
        <f t="shared" si="695"/>
        <v>5540</v>
      </c>
      <c r="H5550" s="104">
        <f t="shared" ca="1" si="689"/>
        <v>104.1549152680316</v>
      </c>
    </row>
    <row r="5551" spans="1:8">
      <c r="A5551" s="104">
        <f t="shared" si="694"/>
        <v>5541</v>
      </c>
      <c r="B5551" s="104">
        <f t="shared" ca="1" si="690"/>
        <v>0.69202691799502114</v>
      </c>
      <c r="C5551" s="104">
        <f t="shared" ca="1" si="691"/>
        <v>7.0202691799502116E-4</v>
      </c>
      <c r="D5551" s="104">
        <f t="shared" ca="1" si="692"/>
        <v>100.04141120164748</v>
      </c>
      <c r="E5551" s="104">
        <f t="shared" ca="1" si="693"/>
        <v>4.646581387635532</v>
      </c>
      <c r="F5551" s="104">
        <f t="shared" ca="1" si="688"/>
        <v>104.22806049414604</v>
      </c>
      <c r="G5551" s="104">
        <f t="shared" si="695"/>
        <v>5541</v>
      </c>
      <c r="H5551" s="104">
        <f t="shared" ca="1" si="689"/>
        <v>104.22806049414604</v>
      </c>
    </row>
    <row r="5552" spans="1:8">
      <c r="A5552" s="104">
        <f t="shared" si="694"/>
        <v>5542</v>
      </c>
      <c r="B5552" s="104">
        <f t="shared" ca="1" si="690"/>
        <v>-1.6143943547683097</v>
      </c>
      <c r="C5552" s="104">
        <f t="shared" ca="1" si="691"/>
        <v>-1.6043943547683097E-3</v>
      </c>
      <c r="D5552" s="104">
        <f t="shared" ca="1" si="692"/>
        <v>100.03980680729271</v>
      </c>
      <c r="E5552" s="104">
        <f t="shared" ca="1" si="693"/>
        <v>4.6449769932807641</v>
      </c>
      <c r="F5552" s="104">
        <f t="shared" ca="1" si="688"/>
        <v>104.06097165631658</v>
      </c>
      <c r="G5552" s="104">
        <f t="shared" si="695"/>
        <v>5542</v>
      </c>
      <c r="H5552" s="104">
        <f t="shared" ca="1" si="689"/>
        <v>104.06097165631658</v>
      </c>
    </row>
    <row r="5553" spans="1:8">
      <c r="A5553" s="104">
        <f t="shared" si="694"/>
        <v>5543</v>
      </c>
      <c r="B5553" s="104">
        <f t="shared" ca="1" si="690"/>
        <v>0.33002298611961556</v>
      </c>
      <c r="C5553" s="104">
        <f t="shared" ca="1" si="691"/>
        <v>3.4002298611961559E-4</v>
      </c>
      <c r="D5553" s="104">
        <f t="shared" ca="1" si="692"/>
        <v>100.04014683027883</v>
      </c>
      <c r="E5553" s="104">
        <f t="shared" ca="1" si="693"/>
        <v>4.6453170162668833</v>
      </c>
      <c r="F5553" s="104">
        <f t="shared" ca="1" si="688"/>
        <v>104.09636079485695</v>
      </c>
      <c r="G5553" s="104">
        <f t="shared" si="695"/>
        <v>5543</v>
      </c>
      <c r="H5553" s="104">
        <f t="shared" ca="1" si="689"/>
        <v>104.09636079485695</v>
      </c>
    </row>
    <row r="5554" spans="1:8">
      <c r="A5554" s="104">
        <f t="shared" si="694"/>
        <v>5544</v>
      </c>
      <c r="B5554" s="104">
        <f t="shared" ca="1" si="690"/>
        <v>0.44897908528816777</v>
      </c>
      <c r="C5554" s="104">
        <f t="shared" ca="1" si="691"/>
        <v>4.5897908528816779E-4</v>
      </c>
      <c r="D5554" s="104">
        <f t="shared" ca="1" si="692"/>
        <v>100.04060580936412</v>
      </c>
      <c r="E5554" s="104">
        <f t="shared" ca="1" si="693"/>
        <v>4.6457759953521718</v>
      </c>
      <c r="F5554" s="104">
        <f t="shared" ca="1" si="688"/>
        <v>104.14414981355753</v>
      </c>
      <c r="G5554" s="104">
        <f t="shared" si="695"/>
        <v>5544</v>
      </c>
      <c r="H5554" s="104">
        <f t="shared" ca="1" si="689"/>
        <v>104.14414981355753</v>
      </c>
    </row>
    <row r="5555" spans="1:8">
      <c r="A5555" s="104">
        <f t="shared" si="694"/>
        <v>5545</v>
      </c>
      <c r="B5555" s="104">
        <f t="shared" ca="1" si="690"/>
        <v>1.0351241804999405</v>
      </c>
      <c r="C5555" s="104">
        <f t="shared" ca="1" si="691"/>
        <v>1.0451241804999404E-3</v>
      </c>
      <c r="D5555" s="104">
        <f t="shared" ca="1" si="692"/>
        <v>100.04165093354462</v>
      </c>
      <c r="E5555" s="104">
        <f t="shared" ca="1" si="693"/>
        <v>4.6468211195326719</v>
      </c>
      <c r="F5555" s="104">
        <f t="shared" ca="1" si="688"/>
        <v>104.25305028012822</v>
      </c>
      <c r="G5555" s="104">
        <f t="shared" si="695"/>
        <v>5545</v>
      </c>
      <c r="H5555" s="104">
        <f t="shared" ca="1" si="689"/>
        <v>104.25305028012822</v>
      </c>
    </row>
    <row r="5556" spans="1:8">
      <c r="A5556" s="104">
        <f t="shared" si="694"/>
        <v>5546</v>
      </c>
      <c r="B5556" s="104">
        <f t="shared" ca="1" si="690"/>
        <v>0.72432914803939474</v>
      </c>
      <c r="C5556" s="104">
        <f t="shared" ca="1" si="691"/>
        <v>7.343291480393948E-4</v>
      </c>
      <c r="D5556" s="104">
        <f t="shared" ca="1" si="692"/>
        <v>100.04238526269266</v>
      </c>
      <c r="E5556" s="104">
        <f t="shared" ca="1" si="693"/>
        <v>4.6475554486807109</v>
      </c>
      <c r="F5556" s="104">
        <f t="shared" ca="1" si="688"/>
        <v>104.3296344492733</v>
      </c>
      <c r="G5556" s="104">
        <f t="shared" si="695"/>
        <v>5546</v>
      </c>
      <c r="H5556" s="104">
        <f t="shared" ca="1" si="689"/>
        <v>104.3296344492733</v>
      </c>
    </row>
    <row r="5557" spans="1:8">
      <c r="A5557" s="104">
        <f t="shared" si="694"/>
        <v>5547</v>
      </c>
      <c r="B5557" s="104">
        <f t="shared" ca="1" si="690"/>
        <v>0.11258112251136215</v>
      </c>
      <c r="C5557" s="104">
        <f t="shared" ca="1" si="691"/>
        <v>1.2258112251136216E-4</v>
      </c>
      <c r="D5557" s="104">
        <f t="shared" ca="1" si="692"/>
        <v>100.04250784381517</v>
      </c>
      <c r="E5557" s="104">
        <f t="shared" ca="1" si="693"/>
        <v>4.6476780298032221</v>
      </c>
      <c r="F5557" s="104">
        <f t="shared" ca="1" si="688"/>
        <v>104.34242407684272</v>
      </c>
      <c r="G5557" s="104">
        <f t="shared" si="695"/>
        <v>5547</v>
      </c>
      <c r="H5557" s="104">
        <f t="shared" ca="1" si="689"/>
        <v>104.34242407684272</v>
      </c>
    </row>
    <row r="5558" spans="1:8">
      <c r="A5558" s="104">
        <f t="shared" si="694"/>
        <v>5548</v>
      </c>
      <c r="B5558" s="104">
        <f t="shared" ca="1" si="690"/>
        <v>2.9257637477599729</v>
      </c>
      <c r="C5558" s="104">
        <f t="shared" ca="1" si="691"/>
        <v>2.935763747759973E-3</v>
      </c>
      <c r="D5558" s="104">
        <f t="shared" ca="1" si="692"/>
        <v>100.04544360756293</v>
      </c>
      <c r="E5558" s="104">
        <f t="shared" ca="1" si="693"/>
        <v>4.6506137935509821</v>
      </c>
      <c r="F5558" s="104">
        <f t="shared" ca="1" si="688"/>
        <v>104.64919887162803</v>
      </c>
      <c r="G5558" s="104">
        <f t="shared" si="695"/>
        <v>5548</v>
      </c>
      <c r="H5558" s="104">
        <f t="shared" ca="1" si="689"/>
        <v>104.64919887162803</v>
      </c>
    </row>
    <row r="5559" spans="1:8">
      <c r="A5559" s="104">
        <f t="shared" si="694"/>
        <v>5549</v>
      </c>
      <c r="B5559" s="104">
        <f t="shared" ca="1" si="690"/>
        <v>-0.52091395559406162</v>
      </c>
      <c r="C5559" s="104">
        <f t="shared" ca="1" si="691"/>
        <v>-5.1091395559406155E-4</v>
      </c>
      <c r="D5559" s="104">
        <f t="shared" ca="1" si="692"/>
        <v>100.04493269360734</v>
      </c>
      <c r="E5559" s="104">
        <f t="shared" ca="1" si="693"/>
        <v>4.650102879595388</v>
      </c>
      <c r="F5559" s="104">
        <f t="shared" ca="1" si="688"/>
        <v>104.5957457916078</v>
      </c>
      <c r="G5559" s="104">
        <f t="shared" si="695"/>
        <v>5549</v>
      </c>
      <c r="H5559" s="104">
        <f t="shared" ca="1" si="689"/>
        <v>104.5957457916078</v>
      </c>
    </row>
    <row r="5560" spans="1:8">
      <c r="A5560" s="104">
        <f t="shared" si="694"/>
        <v>5550</v>
      </c>
      <c r="B5560" s="104">
        <f t="shared" ca="1" si="690"/>
        <v>0.26350660132678061</v>
      </c>
      <c r="C5560" s="104">
        <f t="shared" ca="1" si="691"/>
        <v>2.7350660132678065E-4</v>
      </c>
      <c r="D5560" s="104">
        <f t="shared" ca="1" si="692"/>
        <v>100.04520620020867</v>
      </c>
      <c r="E5560" s="104">
        <f t="shared" ca="1" si="693"/>
        <v>4.6503763861967151</v>
      </c>
      <c r="F5560" s="104">
        <f t="shared" ca="1" si="688"/>
        <v>104.62435733109663</v>
      </c>
      <c r="G5560" s="104">
        <f t="shared" si="695"/>
        <v>5550</v>
      </c>
      <c r="H5560" s="104">
        <f t="shared" ca="1" si="689"/>
        <v>104.62435733109663</v>
      </c>
    </row>
    <row r="5561" spans="1:8">
      <c r="A5561" s="104">
        <f t="shared" si="694"/>
        <v>5551</v>
      </c>
      <c r="B5561" s="104">
        <f t="shared" ca="1" si="690"/>
        <v>0.46568392850356066</v>
      </c>
      <c r="C5561" s="104">
        <f t="shared" ca="1" si="691"/>
        <v>4.7568392850356068E-4</v>
      </c>
      <c r="D5561" s="104">
        <f t="shared" ca="1" si="692"/>
        <v>100.04568188413717</v>
      </c>
      <c r="E5561" s="104">
        <f t="shared" ca="1" si="693"/>
        <v>4.650852070125219</v>
      </c>
      <c r="F5561" s="104">
        <f t="shared" ca="1" si="688"/>
        <v>104.67413729523487</v>
      </c>
      <c r="G5561" s="104">
        <f t="shared" si="695"/>
        <v>5551</v>
      </c>
      <c r="H5561" s="104">
        <f t="shared" ca="1" si="689"/>
        <v>104.67413729523487</v>
      </c>
    </row>
    <row r="5562" spans="1:8">
      <c r="A5562" s="104">
        <f t="shared" si="694"/>
        <v>5552</v>
      </c>
      <c r="B5562" s="104">
        <f t="shared" ca="1" si="690"/>
        <v>-1.3014541341446031</v>
      </c>
      <c r="C5562" s="104">
        <f t="shared" ca="1" si="691"/>
        <v>-1.291454134144603E-3</v>
      </c>
      <c r="D5562" s="104">
        <f t="shared" ca="1" si="692"/>
        <v>100.04439043000302</v>
      </c>
      <c r="E5562" s="104">
        <f t="shared" ca="1" si="693"/>
        <v>4.6495606159910743</v>
      </c>
      <c r="F5562" s="104">
        <f t="shared" ca="1" si="688"/>
        <v>104.53904270089959</v>
      </c>
      <c r="G5562" s="104">
        <f t="shared" si="695"/>
        <v>5552</v>
      </c>
      <c r="H5562" s="104">
        <f t="shared" ca="1" si="689"/>
        <v>104.53904270089959</v>
      </c>
    </row>
    <row r="5563" spans="1:8">
      <c r="A5563" s="104">
        <f t="shared" si="694"/>
        <v>5553</v>
      </c>
      <c r="B5563" s="104">
        <f t="shared" ca="1" si="690"/>
        <v>2.3415868613932155E-2</v>
      </c>
      <c r="C5563" s="104">
        <f t="shared" ca="1" si="691"/>
        <v>3.3415868613932156E-5</v>
      </c>
      <c r="D5563" s="104">
        <f t="shared" ca="1" si="692"/>
        <v>100.04442384587163</v>
      </c>
      <c r="E5563" s="104">
        <f t="shared" ca="1" si="693"/>
        <v>4.6495940318596878</v>
      </c>
      <c r="F5563" s="104">
        <f t="shared" ca="1" si="688"/>
        <v>104.54253602218132</v>
      </c>
      <c r="G5563" s="104">
        <f t="shared" si="695"/>
        <v>5553</v>
      </c>
      <c r="H5563" s="104">
        <f t="shared" ca="1" si="689"/>
        <v>104.54253602218132</v>
      </c>
    </row>
    <row r="5564" spans="1:8">
      <c r="A5564" s="104">
        <f t="shared" si="694"/>
        <v>5554</v>
      </c>
      <c r="B5564" s="104">
        <f t="shared" ca="1" si="690"/>
        <v>-0.22233333553611645</v>
      </c>
      <c r="C5564" s="104">
        <f t="shared" ca="1" si="691"/>
        <v>-2.1233333553611646E-4</v>
      </c>
      <c r="D5564" s="104">
        <f t="shared" ca="1" si="692"/>
        <v>100.04421151253609</v>
      </c>
      <c r="E5564" s="104">
        <f t="shared" ca="1" si="693"/>
        <v>4.6493816985241514</v>
      </c>
      <c r="F5564" s="104">
        <f t="shared" ca="1" si="688"/>
        <v>104.52034051330891</v>
      </c>
      <c r="G5564" s="104">
        <f t="shared" si="695"/>
        <v>5554</v>
      </c>
      <c r="H5564" s="104">
        <f t="shared" ca="1" si="689"/>
        <v>104.52034051330891</v>
      </c>
    </row>
    <row r="5565" spans="1:8">
      <c r="A5565" s="104">
        <f t="shared" si="694"/>
        <v>5555</v>
      </c>
      <c r="B5565" s="104">
        <f t="shared" ca="1" si="690"/>
        <v>-5.4682007457672696E-2</v>
      </c>
      <c r="C5565" s="104">
        <f t="shared" ca="1" si="691"/>
        <v>-4.46820074576727E-5</v>
      </c>
      <c r="D5565" s="104">
        <f t="shared" ca="1" si="692"/>
        <v>100.04416683052864</v>
      </c>
      <c r="E5565" s="104">
        <f t="shared" ca="1" si="693"/>
        <v>4.6493370165166938</v>
      </c>
      <c r="F5565" s="104">
        <f t="shared" ca="1" si="688"/>
        <v>104.51567043900954</v>
      </c>
      <c r="G5565" s="104">
        <f t="shared" si="695"/>
        <v>5555</v>
      </c>
      <c r="H5565" s="104">
        <f t="shared" ca="1" si="689"/>
        <v>104.51567043900954</v>
      </c>
    </row>
    <row r="5566" spans="1:8">
      <c r="A5566" s="104">
        <f t="shared" si="694"/>
        <v>5556</v>
      </c>
      <c r="B5566" s="104">
        <f t="shared" ca="1" si="690"/>
        <v>0.47156642787957981</v>
      </c>
      <c r="C5566" s="104">
        <f t="shared" ca="1" si="691"/>
        <v>4.8156642787957986E-4</v>
      </c>
      <c r="D5566" s="104">
        <f t="shared" ca="1" si="692"/>
        <v>100.04464839695652</v>
      </c>
      <c r="E5566" s="104">
        <f t="shared" ca="1" si="693"/>
        <v>4.6498185829445733</v>
      </c>
      <c r="F5566" s="104">
        <f t="shared" ca="1" si="688"/>
        <v>104.56601379794314</v>
      </c>
      <c r="G5566" s="104">
        <f t="shared" si="695"/>
        <v>5556</v>
      </c>
      <c r="H5566" s="104">
        <f t="shared" ca="1" si="689"/>
        <v>104.56601379794314</v>
      </c>
    </row>
    <row r="5567" spans="1:8">
      <c r="A5567" s="104">
        <f t="shared" si="694"/>
        <v>5557</v>
      </c>
      <c r="B5567" s="104">
        <f t="shared" ca="1" si="690"/>
        <v>-1.2006447447003441</v>
      </c>
      <c r="C5567" s="104">
        <f t="shared" ca="1" si="691"/>
        <v>-1.1906447447003442E-3</v>
      </c>
      <c r="D5567" s="104">
        <f t="shared" ca="1" si="692"/>
        <v>100.04345775221182</v>
      </c>
      <c r="E5567" s="104">
        <f t="shared" ca="1" si="693"/>
        <v>4.6486279381998727</v>
      </c>
      <c r="F5567" s="104">
        <f t="shared" ca="1" si="688"/>
        <v>104.4415869119486</v>
      </c>
      <c r="G5567" s="104">
        <f t="shared" si="695"/>
        <v>5557</v>
      </c>
      <c r="H5567" s="104">
        <f t="shared" ca="1" si="689"/>
        <v>104.4415869119486</v>
      </c>
    </row>
    <row r="5568" spans="1:8">
      <c r="A5568" s="104">
        <f t="shared" si="694"/>
        <v>5558</v>
      </c>
      <c r="B5568" s="104">
        <f t="shared" ca="1" si="690"/>
        <v>0.31640667601510142</v>
      </c>
      <c r="C5568" s="104">
        <f t="shared" ca="1" si="691"/>
        <v>3.2640667601510143E-4</v>
      </c>
      <c r="D5568" s="104">
        <f t="shared" ca="1" si="692"/>
        <v>100.04378415888783</v>
      </c>
      <c r="E5568" s="104">
        <f t="shared" ca="1" si="693"/>
        <v>4.6489543448758877</v>
      </c>
      <c r="F5568" s="104">
        <f t="shared" ca="1" si="688"/>
        <v>104.47568290744782</v>
      </c>
      <c r="G5568" s="104">
        <f t="shared" si="695"/>
        <v>5558</v>
      </c>
      <c r="H5568" s="104">
        <f t="shared" ca="1" si="689"/>
        <v>104.47568290744782</v>
      </c>
    </row>
    <row r="5569" spans="1:8">
      <c r="A5569" s="104">
        <f t="shared" si="694"/>
        <v>5559</v>
      </c>
      <c r="B5569" s="104">
        <f t="shared" ca="1" si="690"/>
        <v>-0.98011833636926937</v>
      </c>
      <c r="C5569" s="104">
        <f t="shared" ca="1" si="691"/>
        <v>-9.7011833636926931E-4</v>
      </c>
      <c r="D5569" s="104">
        <f t="shared" ca="1" si="692"/>
        <v>100.04281404055146</v>
      </c>
      <c r="E5569" s="104">
        <f t="shared" ca="1" si="693"/>
        <v>4.6479842265395188</v>
      </c>
      <c r="F5569" s="104">
        <f t="shared" ca="1" si="688"/>
        <v>104.3743782784388</v>
      </c>
      <c r="G5569" s="104">
        <f t="shared" si="695"/>
        <v>5559</v>
      </c>
      <c r="H5569" s="104">
        <f t="shared" ca="1" si="689"/>
        <v>104.3743782784388</v>
      </c>
    </row>
    <row r="5570" spans="1:8">
      <c r="A5570" s="104">
        <f t="shared" si="694"/>
        <v>5560</v>
      </c>
      <c r="B5570" s="104">
        <f t="shared" ca="1" si="690"/>
        <v>-0.42719792519476241</v>
      </c>
      <c r="C5570" s="104">
        <f t="shared" ca="1" si="691"/>
        <v>-4.1719792519476239E-4</v>
      </c>
      <c r="D5570" s="104">
        <f t="shared" ca="1" si="692"/>
        <v>100.04239684262627</v>
      </c>
      <c r="E5570" s="104">
        <f t="shared" ca="1" si="693"/>
        <v>4.6475670286143238</v>
      </c>
      <c r="F5570" s="104">
        <f t="shared" ca="1" si="688"/>
        <v>104.33084258650915</v>
      </c>
      <c r="G5570" s="104">
        <f t="shared" si="695"/>
        <v>5560</v>
      </c>
      <c r="H5570" s="104">
        <f t="shared" ca="1" si="689"/>
        <v>104.33084258650915</v>
      </c>
    </row>
    <row r="5571" spans="1:8">
      <c r="A5571" s="104">
        <f t="shared" si="694"/>
        <v>5561</v>
      </c>
      <c r="B5571" s="104">
        <f t="shared" ca="1" si="690"/>
        <v>-0.71766728240074973</v>
      </c>
      <c r="C5571" s="104">
        <f t="shared" ca="1" si="691"/>
        <v>-7.0766728240074974E-4</v>
      </c>
      <c r="D5571" s="104">
        <f t="shared" ca="1" si="692"/>
        <v>100.04168917534388</v>
      </c>
      <c r="E5571" s="104">
        <f t="shared" ca="1" si="693"/>
        <v>4.6468593613319227</v>
      </c>
      <c r="F5571" s="104">
        <f t="shared" ca="1" si="688"/>
        <v>104.25703718058095</v>
      </c>
      <c r="G5571" s="104">
        <f t="shared" si="695"/>
        <v>5561</v>
      </c>
      <c r="H5571" s="104">
        <f t="shared" ca="1" si="689"/>
        <v>104.25703718058095</v>
      </c>
    </row>
    <row r="5572" spans="1:8">
      <c r="A5572" s="104">
        <f t="shared" si="694"/>
        <v>5562</v>
      </c>
      <c r="B5572" s="104">
        <f t="shared" ca="1" si="690"/>
        <v>-1.1053222961442595</v>
      </c>
      <c r="C5572" s="104">
        <f t="shared" ca="1" si="691"/>
        <v>-1.0953222961442594E-3</v>
      </c>
      <c r="D5572" s="104">
        <f t="shared" ca="1" si="692"/>
        <v>100.04059385304774</v>
      </c>
      <c r="E5572" s="104">
        <f t="shared" ca="1" si="693"/>
        <v>4.6457640390357788</v>
      </c>
      <c r="F5572" s="104">
        <f t="shared" ca="1" si="688"/>
        <v>104.14290464059575</v>
      </c>
      <c r="G5572" s="104">
        <f t="shared" si="695"/>
        <v>5562</v>
      </c>
      <c r="H5572" s="104">
        <f t="shared" ca="1" si="689"/>
        <v>104.14290464059575</v>
      </c>
    </row>
    <row r="5573" spans="1:8">
      <c r="A5573" s="104">
        <f t="shared" si="694"/>
        <v>5563</v>
      </c>
      <c r="B5573" s="104">
        <f t="shared" ca="1" si="690"/>
        <v>-6.3525712815447194E-2</v>
      </c>
      <c r="C5573" s="104">
        <f t="shared" ca="1" si="691"/>
        <v>-5.3525712815447198E-5</v>
      </c>
      <c r="D5573" s="104">
        <f t="shared" ca="1" si="692"/>
        <v>100.04054032733492</v>
      </c>
      <c r="E5573" s="104">
        <f t="shared" ca="1" si="693"/>
        <v>4.645710513322963</v>
      </c>
      <c r="F5573" s="104">
        <f t="shared" ca="1" si="688"/>
        <v>104.13733046657229</v>
      </c>
      <c r="G5573" s="104">
        <f t="shared" si="695"/>
        <v>5563</v>
      </c>
      <c r="H5573" s="104">
        <f t="shared" ca="1" si="689"/>
        <v>104.13733046657229</v>
      </c>
    </row>
    <row r="5574" spans="1:8">
      <c r="A5574" s="104">
        <f t="shared" si="694"/>
        <v>5564</v>
      </c>
      <c r="B5574" s="104">
        <f t="shared" ca="1" si="690"/>
        <v>-0.22254390505624644</v>
      </c>
      <c r="C5574" s="104">
        <f t="shared" ca="1" si="691"/>
        <v>-2.1254390505624643E-4</v>
      </c>
      <c r="D5574" s="104">
        <f t="shared" ca="1" si="692"/>
        <v>100.04032778342987</v>
      </c>
      <c r="E5574" s="104">
        <f t="shared" ca="1" si="693"/>
        <v>4.6454979694179066</v>
      </c>
      <c r="F5574" s="104">
        <f t="shared" ca="1" si="688"/>
        <v>104.11519906372349</v>
      </c>
      <c r="G5574" s="104">
        <f t="shared" si="695"/>
        <v>5564</v>
      </c>
      <c r="H5574" s="104">
        <f t="shared" ca="1" si="689"/>
        <v>104.11519906372349</v>
      </c>
    </row>
    <row r="5575" spans="1:8">
      <c r="A5575" s="104">
        <f t="shared" si="694"/>
        <v>5565</v>
      </c>
      <c r="B5575" s="104">
        <f t="shared" ca="1" si="690"/>
        <v>0.60406621289782225</v>
      </c>
      <c r="C5575" s="104">
        <f t="shared" ca="1" si="691"/>
        <v>6.1406621289782234E-4</v>
      </c>
      <c r="D5575" s="104">
        <f t="shared" ca="1" si="692"/>
        <v>100.04094184964278</v>
      </c>
      <c r="E5575" s="104">
        <f t="shared" ca="1" si="693"/>
        <v>4.6461120356308045</v>
      </c>
      <c r="F5575" s="104">
        <f t="shared" ca="1" si="688"/>
        <v>104.17915232347606</v>
      </c>
      <c r="G5575" s="104">
        <f t="shared" si="695"/>
        <v>5565</v>
      </c>
      <c r="H5575" s="104">
        <f t="shared" ca="1" si="689"/>
        <v>104.17915232347606</v>
      </c>
    </row>
    <row r="5576" spans="1:8">
      <c r="A5576" s="104">
        <f t="shared" si="694"/>
        <v>5566</v>
      </c>
      <c r="B5576" s="104">
        <f t="shared" ca="1" si="690"/>
        <v>5.6684470232338052E-2</v>
      </c>
      <c r="C5576" s="104">
        <f t="shared" ca="1" si="691"/>
        <v>6.6684470232338054E-5</v>
      </c>
      <c r="D5576" s="104">
        <f t="shared" ca="1" si="692"/>
        <v>100.041008534113</v>
      </c>
      <c r="E5576" s="104">
        <f t="shared" ca="1" si="693"/>
        <v>4.6461787201010365</v>
      </c>
      <c r="F5576" s="104">
        <f t="shared" ca="1" si="688"/>
        <v>104.18609968669601</v>
      </c>
      <c r="G5576" s="104">
        <f t="shared" si="695"/>
        <v>5566</v>
      </c>
      <c r="H5576" s="104">
        <f t="shared" ca="1" si="689"/>
        <v>104.18609968669601</v>
      </c>
    </row>
    <row r="5577" spans="1:8">
      <c r="A5577" s="104">
        <f t="shared" si="694"/>
        <v>5567</v>
      </c>
      <c r="B5577" s="104">
        <f t="shared" ca="1" si="690"/>
        <v>0.26691737509059743</v>
      </c>
      <c r="C5577" s="104">
        <f t="shared" ca="1" si="691"/>
        <v>2.7691737509059748E-4</v>
      </c>
      <c r="D5577" s="104">
        <f t="shared" ca="1" si="692"/>
        <v>100.04128545148809</v>
      </c>
      <c r="E5577" s="104">
        <f t="shared" ca="1" si="693"/>
        <v>4.6464556374761274</v>
      </c>
      <c r="F5577" s="104">
        <f t="shared" ca="1" si="688"/>
        <v>104.21495462297443</v>
      </c>
      <c r="G5577" s="104">
        <f t="shared" si="695"/>
        <v>5567</v>
      </c>
      <c r="H5577" s="104">
        <f t="shared" ca="1" si="689"/>
        <v>104.21495462297443</v>
      </c>
    </row>
    <row r="5578" spans="1:8">
      <c r="A5578" s="104">
        <f t="shared" si="694"/>
        <v>5568</v>
      </c>
      <c r="B5578" s="104">
        <f t="shared" ca="1" si="690"/>
        <v>-1.341059791123866</v>
      </c>
      <c r="C5578" s="104">
        <f t="shared" ca="1" si="691"/>
        <v>-1.331059791123866E-3</v>
      </c>
      <c r="D5578" s="104">
        <f t="shared" ca="1" si="692"/>
        <v>100.03995439169697</v>
      </c>
      <c r="E5578" s="104">
        <f t="shared" ca="1" si="693"/>
        <v>4.6451245776850039</v>
      </c>
      <c r="F5578" s="104">
        <f t="shared" ref="F5578:F5641" ca="1" si="696">EXP(E5578)</f>
        <v>104.07633056616299</v>
      </c>
      <c r="G5578" s="104">
        <f t="shared" si="695"/>
        <v>5568</v>
      </c>
      <c r="H5578" s="104">
        <f t="shared" ref="H5578:H5641" ca="1" si="697">F5578</f>
        <v>104.07633056616299</v>
      </c>
    </row>
    <row r="5579" spans="1:8">
      <c r="A5579" s="104">
        <f t="shared" si="694"/>
        <v>5569</v>
      </c>
      <c r="B5579" s="104">
        <f t="shared" ref="B5579:B5642" ca="1" si="698">NORMINV(RAND(),0,1)</f>
        <v>-0.29145898416362381</v>
      </c>
      <c r="C5579" s="104">
        <f t="shared" ref="C5579:C5642" ca="1" si="699">$E$2+B5579*$C$3</f>
        <v>-2.8145898416362381E-4</v>
      </c>
      <c r="D5579" s="104">
        <f t="shared" ref="D5579:D5642" ca="1" si="700">D5578+C5579</f>
        <v>100.0396729327128</v>
      </c>
      <c r="E5579" s="104">
        <f t="shared" ref="E5579:E5642" ca="1" si="701">E5578+C5579</f>
        <v>4.6448431187008401</v>
      </c>
      <c r="F5579" s="104">
        <f t="shared" ca="1" si="696"/>
        <v>104.04704146991934</v>
      </c>
      <c r="G5579" s="104">
        <f t="shared" si="695"/>
        <v>5569</v>
      </c>
      <c r="H5579" s="104">
        <f t="shared" ca="1" si="697"/>
        <v>104.04704146991934</v>
      </c>
    </row>
    <row r="5580" spans="1:8">
      <c r="A5580" s="104">
        <f t="shared" ref="A5580:A5643" si="702">A5579+1</f>
        <v>5570</v>
      </c>
      <c r="B5580" s="104">
        <f t="shared" ca="1" si="698"/>
        <v>-0.80582383980283212</v>
      </c>
      <c r="C5580" s="104">
        <f t="shared" ca="1" si="699"/>
        <v>-7.9582383980283207E-4</v>
      </c>
      <c r="D5580" s="104">
        <f t="shared" ca="1" si="700"/>
        <v>100.038877108873</v>
      </c>
      <c r="E5580" s="104">
        <f t="shared" ca="1" si="701"/>
        <v>4.6440472948610374</v>
      </c>
      <c r="F5580" s="104">
        <f t="shared" ca="1" si="696"/>
        <v>103.9642712934649</v>
      </c>
      <c r="G5580" s="104">
        <f t="shared" ref="G5580:G5643" si="703">G5579+1</f>
        <v>5570</v>
      </c>
      <c r="H5580" s="104">
        <f t="shared" ca="1" si="697"/>
        <v>103.9642712934649</v>
      </c>
    </row>
    <row r="5581" spans="1:8">
      <c r="A5581" s="104">
        <f t="shared" si="702"/>
        <v>5571</v>
      </c>
      <c r="B5581" s="104">
        <f t="shared" ca="1" si="698"/>
        <v>-0.40582063433801552</v>
      </c>
      <c r="C5581" s="104">
        <f t="shared" ca="1" si="699"/>
        <v>-3.9582063433801551E-4</v>
      </c>
      <c r="D5581" s="104">
        <f t="shared" ca="1" si="700"/>
        <v>100.03848128823866</v>
      </c>
      <c r="E5581" s="104">
        <f t="shared" ca="1" si="701"/>
        <v>4.643651474226699</v>
      </c>
      <c r="F5581" s="104">
        <f t="shared" ca="1" si="696"/>
        <v>103.92312823282634</v>
      </c>
      <c r="G5581" s="104">
        <f t="shared" si="703"/>
        <v>5571</v>
      </c>
      <c r="H5581" s="104">
        <f t="shared" ca="1" si="697"/>
        <v>103.92312823282634</v>
      </c>
    </row>
    <row r="5582" spans="1:8">
      <c r="A5582" s="104">
        <f t="shared" si="702"/>
        <v>5572</v>
      </c>
      <c r="B5582" s="104">
        <f t="shared" ca="1" si="698"/>
        <v>0.26474672291493917</v>
      </c>
      <c r="C5582" s="104">
        <f t="shared" ca="1" si="699"/>
        <v>2.747467229149392E-4</v>
      </c>
      <c r="D5582" s="104">
        <f t="shared" ca="1" si="700"/>
        <v>100.03875603496157</v>
      </c>
      <c r="E5582" s="104">
        <f t="shared" ca="1" si="701"/>
        <v>4.6439262209496137</v>
      </c>
      <c r="F5582" s="104">
        <f t="shared" ca="1" si="696"/>
        <v>103.95168469446085</v>
      </c>
      <c r="G5582" s="104">
        <f t="shared" si="703"/>
        <v>5572</v>
      </c>
      <c r="H5582" s="104">
        <f t="shared" ca="1" si="697"/>
        <v>103.95168469446085</v>
      </c>
    </row>
    <row r="5583" spans="1:8">
      <c r="A5583" s="104">
        <f t="shared" si="702"/>
        <v>5573</v>
      </c>
      <c r="B5583" s="104">
        <f t="shared" ca="1" si="698"/>
        <v>0.98829097226855445</v>
      </c>
      <c r="C5583" s="104">
        <f t="shared" ca="1" si="699"/>
        <v>9.982909722685545E-4</v>
      </c>
      <c r="D5583" s="104">
        <f t="shared" ca="1" si="700"/>
        <v>100.03975432593383</v>
      </c>
      <c r="E5583" s="104">
        <f t="shared" ca="1" si="701"/>
        <v>4.6449245119218823</v>
      </c>
      <c r="F5583" s="104">
        <f t="shared" ca="1" si="696"/>
        <v>104.0555105384222</v>
      </c>
      <c r="G5583" s="104">
        <f t="shared" si="703"/>
        <v>5573</v>
      </c>
      <c r="H5583" s="104">
        <f t="shared" ca="1" si="697"/>
        <v>104.0555105384222</v>
      </c>
    </row>
    <row r="5584" spans="1:8">
      <c r="A5584" s="104">
        <f t="shared" si="702"/>
        <v>5574</v>
      </c>
      <c r="B5584" s="104">
        <f t="shared" ca="1" si="698"/>
        <v>1.3217137056572899</v>
      </c>
      <c r="C5584" s="104">
        <f t="shared" ca="1" si="699"/>
        <v>1.33171370565729E-3</v>
      </c>
      <c r="D5584" s="104">
        <f t="shared" ca="1" si="700"/>
        <v>100.04108603963948</v>
      </c>
      <c r="E5584" s="104">
        <f t="shared" ca="1" si="701"/>
        <v>4.6462562256275399</v>
      </c>
      <c r="F5584" s="104">
        <f t="shared" ca="1" si="696"/>
        <v>104.19417499814315</v>
      </c>
      <c r="G5584" s="104">
        <f t="shared" si="703"/>
        <v>5574</v>
      </c>
      <c r="H5584" s="104">
        <f t="shared" ca="1" si="697"/>
        <v>104.19417499814315</v>
      </c>
    </row>
    <row r="5585" spans="1:8">
      <c r="A5585" s="104">
        <f t="shared" si="702"/>
        <v>5575</v>
      </c>
      <c r="B5585" s="104">
        <f t="shared" ca="1" si="698"/>
        <v>0.76591558165694784</v>
      </c>
      <c r="C5585" s="104">
        <f t="shared" ca="1" si="699"/>
        <v>7.7591558165694794E-4</v>
      </c>
      <c r="D5585" s="104">
        <f t="shared" ca="1" si="700"/>
        <v>100.04186195522114</v>
      </c>
      <c r="E5585" s="104">
        <f t="shared" ca="1" si="701"/>
        <v>4.6470321412091966</v>
      </c>
      <c r="F5585" s="104">
        <f t="shared" ca="1" si="696"/>
        <v>104.27505225494632</v>
      </c>
      <c r="G5585" s="104">
        <f t="shared" si="703"/>
        <v>5575</v>
      </c>
      <c r="H5585" s="104">
        <f t="shared" ca="1" si="697"/>
        <v>104.27505225494632</v>
      </c>
    </row>
    <row r="5586" spans="1:8">
      <c r="A5586" s="104">
        <f t="shared" si="702"/>
        <v>5576</v>
      </c>
      <c r="B5586" s="104">
        <f t="shared" ca="1" si="698"/>
        <v>-0.46801321799643569</v>
      </c>
      <c r="C5586" s="104">
        <f t="shared" ca="1" si="699"/>
        <v>-4.5801321799643569E-4</v>
      </c>
      <c r="D5586" s="104">
        <f t="shared" ca="1" si="700"/>
        <v>100.04140394200314</v>
      </c>
      <c r="E5586" s="104">
        <f t="shared" ca="1" si="701"/>
        <v>4.6465741279912001</v>
      </c>
      <c r="F5586" s="104">
        <f t="shared" ca="1" si="696"/>
        <v>104.22730383824397</v>
      </c>
      <c r="G5586" s="104">
        <f t="shared" si="703"/>
        <v>5576</v>
      </c>
      <c r="H5586" s="104">
        <f t="shared" ca="1" si="697"/>
        <v>104.22730383824397</v>
      </c>
    </row>
    <row r="5587" spans="1:8">
      <c r="A5587" s="104">
        <f t="shared" si="702"/>
        <v>5577</v>
      </c>
      <c r="B5587" s="104">
        <f t="shared" ca="1" si="698"/>
        <v>-1.061378759994049</v>
      </c>
      <c r="C5587" s="104">
        <f t="shared" ca="1" si="699"/>
        <v>-1.051378759994049E-3</v>
      </c>
      <c r="D5587" s="104">
        <f t="shared" ca="1" si="700"/>
        <v>100.04035256324315</v>
      </c>
      <c r="E5587" s="104">
        <f t="shared" ca="1" si="701"/>
        <v>4.6455227492312057</v>
      </c>
      <c r="F5587" s="104">
        <f t="shared" ca="1" si="696"/>
        <v>104.11777905088356</v>
      </c>
      <c r="G5587" s="104">
        <f t="shared" si="703"/>
        <v>5577</v>
      </c>
      <c r="H5587" s="104">
        <f t="shared" ca="1" si="697"/>
        <v>104.11777905088356</v>
      </c>
    </row>
    <row r="5588" spans="1:8">
      <c r="A5588" s="104">
        <f t="shared" si="702"/>
        <v>5578</v>
      </c>
      <c r="B5588" s="104">
        <f t="shared" ca="1" si="698"/>
        <v>1.0883442470940619</v>
      </c>
      <c r="C5588" s="104">
        <f t="shared" ca="1" si="699"/>
        <v>1.0983442470940618E-3</v>
      </c>
      <c r="D5588" s="104">
        <f t="shared" ca="1" si="700"/>
        <v>100.04145090749024</v>
      </c>
      <c r="E5588" s="104">
        <f t="shared" ca="1" si="701"/>
        <v>4.6466210934782994</v>
      </c>
      <c r="F5588" s="104">
        <f t="shared" ca="1" si="696"/>
        <v>104.23219903928964</v>
      </c>
      <c r="G5588" s="104">
        <f t="shared" si="703"/>
        <v>5578</v>
      </c>
      <c r="H5588" s="104">
        <f t="shared" ca="1" si="697"/>
        <v>104.23219903928964</v>
      </c>
    </row>
    <row r="5589" spans="1:8">
      <c r="A5589" s="104">
        <f t="shared" si="702"/>
        <v>5579</v>
      </c>
      <c r="B5589" s="104">
        <f t="shared" ca="1" si="698"/>
        <v>1.9996190156390741</v>
      </c>
      <c r="C5589" s="104">
        <f t="shared" ca="1" si="699"/>
        <v>2.0096190156390741E-3</v>
      </c>
      <c r="D5589" s="104">
        <f t="shared" ca="1" si="700"/>
        <v>100.04346052650588</v>
      </c>
      <c r="E5589" s="104">
        <f t="shared" ca="1" si="701"/>
        <v>4.6486307124939383</v>
      </c>
      <c r="F5589" s="104">
        <f t="shared" ca="1" si="696"/>
        <v>104.44187666402532</v>
      </c>
      <c r="G5589" s="104">
        <f t="shared" si="703"/>
        <v>5579</v>
      </c>
      <c r="H5589" s="104">
        <f t="shared" ca="1" si="697"/>
        <v>104.44187666402532</v>
      </c>
    </row>
    <row r="5590" spans="1:8">
      <c r="A5590" s="104">
        <f t="shared" si="702"/>
        <v>5580</v>
      </c>
      <c r="B5590" s="104">
        <f t="shared" ca="1" si="698"/>
        <v>5.7723636895748415E-2</v>
      </c>
      <c r="C5590" s="104">
        <f t="shared" ca="1" si="699"/>
        <v>6.7723636895748423E-5</v>
      </c>
      <c r="D5590" s="104">
        <f t="shared" ca="1" si="700"/>
        <v>100.04352825014277</v>
      </c>
      <c r="E5590" s="104">
        <f t="shared" ca="1" si="701"/>
        <v>4.6486984361308341</v>
      </c>
      <c r="F5590" s="104">
        <f t="shared" ca="1" si="696"/>
        <v>104.44895008727349</v>
      </c>
      <c r="G5590" s="104">
        <f t="shared" si="703"/>
        <v>5580</v>
      </c>
      <c r="H5590" s="104">
        <f t="shared" ca="1" si="697"/>
        <v>104.44895008727349</v>
      </c>
    </row>
    <row r="5591" spans="1:8">
      <c r="A5591" s="104">
        <f t="shared" si="702"/>
        <v>5581</v>
      </c>
      <c r="B5591" s="104">
        <f t="shared" ca="1" si="698"/>
        <v>0.45723563034567694</v>
      </c>
      <c r="C5591" s="104">
        <f t="shared" ca="1" si="699"/>
        <v>4.6723563034567695E-4</v>
      </c>
      <c r="D5591" s="104">
        <f t="shared" ca="1" si="700"/>
        <v>100.04399548577311</v>
      </c>
      <c r="E5591" s="104">
        <f t="shared" ca="1" si="701"/>
        <v>4.64916567176118</v>
      </c>
      <c r="F5591" s="104">
        <f t="shared" ca="1" si="696"/>
        <v>104.49776376116229</v>
      </c>
      <c r="G5591" s="104">
        <f t="shared" si="703"/>
        <v>5581</v>
      </c>
      <c r="H5591" s="104">
        <f t="shared" ca="1" si="697"/>
        <v>104.49776376116229</v>
      </c>
    </row>
    <row r="5592" spans="1:8">
      <c r="A5592" s="104">
        <f t="shared" si="702"/>
        <v>5582</v>
      </c>
      <c r="B5592" s="104">
        <f t="shared" ca="1" si="698"/>
        <v>-1.3411976575197433</v>
      </c>
      <c r="C5592" s="104">
        <f t="shared" ca="1" si="699"/>
        <v>-1.3311976575197432E-3</v>
      </c>
      <c r="D5592" s="104">
        <f t="shared" ca="1" si="700"/>
        <v>100.04266428811559</v>
      </c>
      <c r="E5592" s="104">
        <f t="shared" ca="1" si="701"/>
        <v>4.6478344741036599</v>
      </c>
      <c r="F5592" s="104">
        <f t="shared" ca="1" si="696"/>
        <v>104.35874913133097</v>
      </c>
      <c r="G5592" s="104">
        <f t="shared" si="703"/>
        <v>5582</v>
      </c>
      <c r="H5592" s="104">
        <f t="shared" ca="1" si="697"/>
        <v>104.35874913133097</v>
      </c>
    </row>
    <row r="5593" spans="1:8">
      <c r="A5593" s="104">
        <f t="shared" si="702"/>
        <v>5583</v>
      </c>
      <c r="B5593" s="104">
        <f t="shared" ca="1" si="698"/>
        <v>0.26010896037087539</v>
      </c>
      <c r="C5593" s="104">
        <f t="shared" ca="1" si="699"/>
        <v>2.701089603708754E-4</v>
      </c>
      <c r="D5593" s="104">
        <f t="shared" ca="1" si="700"/>
        <v>100.04293439707595</v>
      </c>
      <c r="E5593" s="104">
        <f t="shared" ca="1" si="701"/>
        <v>4.6481045830640308</v>
      </c>
      <c r="F5593" s="104">
        <f t="shared" ca="1" si="696"/>
        <v>104.38694117185442</v>
      </c>
      <c r="G5593" s="104">
        <f t="shared" si="703"/>
        <v>5583</v>
      </c>
      <c r="H5593" s="104">
        <f t="shared" ca="1" si="697"/>
        <v>104.38694117185442</v>
      </c>
    </row>
    <row r="5594" spans="1:8">
      <c r="A5594" s="104">
        <f t="shared" si="702"/>
        <v>5584</v>
      </c>
      <c r="B5594" s="104">
        <f t="shared" ca="1" si="698"/>
        <v>0.16077633771158617</v>
      </c>
      <c r="C5594" s="104">
        <f t="shared" ca="1" si="699"/>
        <v>1.7077633771158616E-4</v>
      </c>
      <c r="D5594" s="104">
        <f t="shared" ca="1" si="700"/>
        <v>100.04310517341366</v>
      </c>
      <c r="E5594" s="104">
        <f t="shared" ca="1" si="701"/>
        <v>4.6482753594017421</v>
      </c>
      <c r="F5594" s="104">
        <f t="shared" ca="1" si="696"/>
        <v>104.40476951365876</v>
      </c>
      <c r="G5594" s="104">
        <f t="shared" si="703"/>
        <v>5584</v>
      </c>
      <c r="H5594" s="104">
        <f t="shared" ca="1" si="697"/>
        <v>104.40476951365876</v>
      </c>
    </row>
    <row r="5595" spans="1:8">
      <c r="A5595" s="104">
        <f t="shared" si="702"/>
        <v>5585</v>
      </c>
      <c r="B5595" s="104">
        <f t="shared" ca="1" si="698"/>
        <v>-0.70306836515181925</v>
      </c>
      <c r="C5595" s="104">
        <f t="shared" ca="1" si="699"/>
        <v>-6.9306836515181929E-4</v>
      </c>
      <c r="D5595" s="104">
        <f t="shared" ca="1" si="700"/>
        <v>100.04241210504851</v>
      </c>
      <c r="E5595" s="104">
        <f t="shared" ca="1" si="701"/>
        <v>4.6475822910365903</v>
      </c>
      <c r="F5595" s="104">
        <f t="shared" ca="1" si="696"/>
        <v>104.33243494003567</v>
      </c>
      <c r="G5595" s="104">
        <f t="shared" si="703"/>
        <v>5585</v>
      </c>
      <c r="H5595" s="104">
        <f t="shared" ca="1" si="697"/>
        <v>104.33243494003567</v>
      </c>
    </row>
    <row r="5596" spans="1:8">
      <c r="A5596" s="104">
        <f t="shared" si="702"/>
        <v>5586</v>
      </c>
      <c r="B5596" s="104">
        <f t="shared" ca="1" si="698"/>
        <v>0.45967152598162342</v>
      </c>
      <c r="C5596" s="104">
        <f t="shared" ca="1" si="699"/>
        <v>4.6967152598162345E-4</v>
      </c>
      <c r="D5596" s="104">
        <f t="shared" ca="1" si="700"/>
        <v>100.04288177657449</v>
      </c>
      <c r="E5596" s="104">
        <f t="shared" ca="1" si="701"/>
        <v>4.6480519625625716</v>
      </c>
      <c r="F5596" s="104">
        <f t="shared" ca="1" si="696"/>
        <v>104.38144842318103</v>
      </c>
      <c r="G5596" s="104">
        <f t="shared" si="703"/>
        <v>5586</v>
      </c>
      <c r="H5596" s="104">
        <f t="shared" ca="1" si="697"/>
        <v>104.38144842318103</v>
      </c>
    </row>
    <row r="5597" spans="1:8">
      <c r="A5597" s="104">
        <f t="shared" si="702"/>
        <v>5587</v>
      </c>
      <c r="B5597" s="104">
        <f t="shared" ca="1" si="698"/>
        <v>-0.74192087611564506</v>
      </c>
      <c r="C5597" s="104">
        <f t="shared" ca="1" si="699"/>
        <v>-7.3192087611564504E-4</v>
      </c>
      <c r="D5597" s="104">
        <f t="shared" ca="1" si="700"/>
        <v>100.04214985569837</v>
      </c>
      <c r="E5597" s="104">
        <f t="shared" ca="1" si="701"/>
        <v>4.6473200416864557</v>
      </c>
      <c r="F5597" s="104">
        <f t="shared" ca="1" si="696"/>
        <v>104.30507741417817</v>
      </c>
      <c r="G5597" s="104">
        <f t="shared" si="703"/>
        <v>5587</v>
      </c>
      <c r="H5597" s="104">
        <f t="shared" ca="1" si="697"/>
        <v>104.30507741417817</v>
      </c>
    </row>
    <row r="5598" spans="1:8">
      <c r="A5598" s="104">
        <f t="shared" si="702"/>
        <v>5588</v>
      </c>
      <c r="B5598" s="104">
        <f t="shared" ca="1" si="698"/>
        <v>0.36203049387116848</v>
      </c>
      <c r="C5598" s="104">
        <f t="shared" ca="1" si="699"/>
        <v>3.7203049387116849E-4</v>
      </c>
      <c r="D5598" s="104">
        <f t="shared" ca="1" si="700"/>
        <v>100.04252188619225</v>
      </c>
      <c r="E5598" s="104">
        <f t="shared" ca="1" si="701"/>
        <v>4.6476920721803268</v>
      </c>
      <c r="F5598" s="104">
        <f t="shared" ca="1" si="696"/>
        <v>104.34388930279722</v>
      </c>
      <c r="G5598" s="104">
        <f t="shared" si="703"/>
        <v>5588</v>
      </c>
      <c r="H5598" s="104">
        <f t="shared" ca="1" si="697"/>
        <v>104.34388930279722</v>
      </c>
    </row>
    <row r="5599" spans="1:8">
      <c r="A5599" s="104">
        <f t="shared" si="702"/>
        <v>5589</v>
      </c>
      <c r="B5599" s="104">
        <f t="shared" ca="1" si="698"/>
        <v>-0.74215773350887493</v>
      </c>
      <c r="C5599" s="104">
        <f t="shared" ca="1" si="699"/>
        <v>-7.3215773350887494E-4</v>
      </c>
      <c r="D5599" s="104">
        <f t="shared" ca="1" si="700"/>
        <v>100.04178972845874</v>
      </c>
      <c r="E5599" s="104">
        <f t="shared" ca="1" si="701"/>
        <v>4.6469599144468177</v>
      </c>
      <c r="F5599" s="104">
        <f t="shared" ca="1" si="696"/>
        <v>104.2675210775046</v>
      </c>
      <c r="G5599" s="104">
        <f t="shared" si="703"/>
        <v>5589</v>
      </c>
      <c r="H5599" s="104">
        <f t="shared" ca="1" si="697"/>
        <v>104.2675210775046</v>
      </c>
    </row>
    <row r="5600" spans="1:8">
      <c r="A5600" s="104">
        <f t="shared" si="702"/>
        <v>5590</v>
      </c>
      <c r="B5600" s="104">
        <f t="shared" ca="1" si="698"/>
        <v>-0.32996477370400468</v>
      </c>
      <c r="C5600" s="104">
        <f t="shared" ca="1" si="699"/>
        <v>-3.1996477370400467E-4</v>
      </c>
      <c r="D5600" s="104">
        <f t="shared" ca="1" si="700"/>
        <v>100.04146976368503</v>
      </c>
      <c r="E5600" s="104">
        <f t="shared" ca="1" si="701"/>
        <v>4.6466399496731139</v>
      </c>
      <c r="F5600" s="104">
        <f t="shared" ca="1" si="696"/>
        <v>104.23416448047097</v>
      </c>
      <c r="G5600" s="104">
        <f t="shared" si="703"/>
        <v>5590</v>
      </c>
      <c r="H5600" s="104">
        <f t="shared" ca="1" si="697"/>
        <v>104.23416448047097</v>
      </c>
    </row>
    <row r="5601" spans="1:8">
      <c r="A5601" s="104">
        <f t="shared" si="702"/>
        <v>5591</v>
      </c>
      <c r="B5601" s="104">
        <f t="shared" ca="1" si="698"/>
        <v>-0.57100791275202711</v>
      </c>
      <c r="C5601" s="104">
        <f t="shared" ca="1" si="699"/>
        <v>-5.6100791275202715E-4</v>
      </c>
      <c r="D5601" s="104">
        <f t="shared" ca="1" si="700"/>
        <v>100.04090875577228</v>
      </c>
      <c r="E5601" s="104">
        <f t="shared" ca="1" si="701"/>
        <v>4.6460789417603623</v>
      </c>
      <c r="F5601" s="104">
        <f t="shared" ca="1" si="696"/>
        <v>104.17570468915439</v>
      </c>
      <c r="G5601" s="104">
        <f t="shared" si="703"/>
        <v>5591</v>
      </c>
      <c r="H5601" s="104">
        <f t="shared" ca="1" si="697"/>
        <v>104.17570468915439</v>
      </c>
    </row>
    <row r="5602" spans="1:8">
      <c r="A5602" s="104">
        <f t="shared" si="702"/>
        <v>5592</v>
      </c>
      <c r="B5602" s="104">
        <f t="shared" ca="1" si="698"/>
        <v>0.58673609098134194</v>
      </c>
      <c r="C5602" s="104">
        <f t="shared" ca="1" si="699"/>
        <v>5.9673609098134198E-4</v>
      </c>
      <c r="D5602" s="104">
        <f t="shared" ca="1" si="700"/>
        <v>100.04150549186326</v>
      </c>
      <c r="E5602" s="104">
        <f t="shared" ca="1" si="701"/>
        <v>4.6466756778513441</v>
      </c>
      <c r="F5602" s="104">
        <f t="shared" ca="1" si="696"/>
        <v>104.23788864380559</v>
      </c>
      <c r="G5602" s="104">
        <f t="shared" si="703"/>
        <v>5592</v>
      </c>
      <c r="H5602" s="104">
        <f t="shared" ca="1" si="697"/>
        <v>104.23788864380559</v>
      </c>
    </row>
    <row r="5603" spans="1:8">
      <c r="A5603" s="104">
        <f t="shared" si="702"/>
        <v>5593</v>
      </c>
      <c r="B5603" s="104">
        <f t="shared" ca="1" si="698"/>
        <v>0.6412890411176968</v>
      </c>
      <c r="C5603" s="104">
        <f t="shared" ca="1" si="699"/>
        <v>6.512890411176968E-4</v>
      </c>
      <c r="D5603" s="104">
        <f t="shared" ca="1" si="700"/>
        <v>100.04215678090438</v>
      </c>
      <c r="E5603" s="104">
        <f t="shared" ca="1" si="701"/>
        <v>4.6473269668924617</v>
      </c>
      <c r="F5603" s="104">
        <f t="shared" ca="1" si="696"/>
        <v>104.3057997508279</v>
      </c>
      <c r="G5603" s="104">
        <f t="shared" si="703"/>
        <v>5593</v>
      </c>
      <c r="H5603" s="104">
        <f t="shared" ca="1" si="697"/>
        <v>104.3057997508279</v>
      </c>
    </row>
    <row r="5604" spans="1:8">
      <c r="A5604" s="104">
        <f t="shared" si="702"/>
        <v>5594</v>
      </c>
      <c r="B5604" s="104">
        <f t="shared" ca="1" si="698"/>
        <v>0.38814309843198391</v>
      </c>
      <c r="C5604" s="104">
        <f t="shared" ca="1" si="699"/>
        <v>3.9814309843198397E-4</v>
      </c>
      <c r="D5604" s="104">
        <f t="shared" ca="1" si="700"/>
        <v>100.04255492400281</v>
      </c>
      <c r="E5604" s="104">
        <f t="shared" ca="1" si="701"/>
        <v>4.6477251099908941</v>
      </c>
      <c r="F5604" s="104">
        <f t="shared" ca="1" si="696"/>
        <v>104.34733665339201</v>
      </c>
      <c r="G5604" s="104">
        <f t="shared" si="703"/>
        <v>5594</v>
      </c>
      <c r="H5604" s="104">
        <f t="shared" ca="1" si="697"/>
        <v>104.34733665339201</v>
      </c>
    </row>
    <row r="5605" spans="1:8">
      <c r="A5605" s="104">
        <f t="shared" si="702"/>
        <v>5595</v>
      </c>
      <c r="B5605" s="104">
        <f t="shared" ca="1" si="698"/>
        <v>-1.5747853160036525</v>
      </c>
      <c r="C5605" s="104">
        <f t="shared" ca="1" si="699"/>
        <v>-1.5647853160036525E-3</v>
      </c>
      <c r="D5605" s="104">
        <f t="shared" ca="1" si="700"/>
        <v>100.04099013868681</v>
      </c>
      <c r="E5605" s="104">
        <f t="shared" ca="1" si="701"/>
        <v>4.6461603246748906</v>
      </c>
      <c r="F5605" s="104">
        <f t="shared" ca="1" si="696"/>
        <v>104.18418315662154</v>
      </c>
      <c r="G5605" s="104">
        <f t="shared" si="703"/>
        <v>5595</v>
      </c>
      <c r="H5605" s="104">
        <f t="shared" ca="1" si="697"/>
        <v>104.18418315662154</v>
      </c>
    </row>
    <row r="5606" spans="1:8">
      <c r="A5606" s="104">
        <f t="shared" si="702"/>
        <v>5596</v>
      </c>
      <c r="B5606" s="104">
        <f t="shared" ca="1" si="698"/>
        <v>0.50349286228008228</v>
      </c>
      <c r="C5606" s="104">
        <f t="shared" ca="1" si="699"/>
        <v>5.1349286228008235E-4</v>
      </c>
      <c r="D5606" s="104">
        <f t="shared" ca="1" si="700"/>
        <v>100.04150363154909</v>
      </c>
      <c r="E5606" s="104">
        <f t="shared" ca="1" si="701"/>
        <v>4.6466738175371702</v>
      </c>
      <c r="F5606" s="104">
        <f t="shared" ca="1" si="696"/>
        <v>104.23769472876427</v>
      </c>
      <c r="G5606" s="104">
        <f t="shared" si="703"/>
        <v>5596</v>
      </c>
      <c r="H5606" s="104">
        <f t="shared" ca="1" si="697"/>
        <v>104.23769472876427</v>
      </c>
    </row>
    <row r="5607" spans="1:8">
      <c r="A5607" s="104">
        <f t="shared" si="702"/>
        <v>5597</v>
      </c>
      <c r="B5607" s="104">
        <f t="shared" ca="1" si="698"/>
        <v>2.2404242841645354</v>
      </c>
      <c r="C5607" s="104">
        <f t="shared" ca="1" si="699"/>
        <v>2.2504242841645357E-3</v>
      </c>
      <c r="D5607" s="104">
        <f t="shared" ca="1" si="700"/>
        <v>100.04375405583326</v>
      </c>
      <c r="E5607" s="104">
        <f t="shared" ca="1" si="701"/>
        <v>4.6489242418213346</v>
      </c>
      <c r="F5607" s="104">
        <f t="shared" ca="1" si="696"/>
        <v>104.47253791760292</v>
      </c>
      <c r="G5607" s="104">
        <f t="shared" si="703"/>
        <v>5597</v>
      </c>
      <c r="H5607" s="104">
        <f t="shared" ca="1" si="697"/>
        <v>104.47253791760292</v>
      </c>
    </row>
    <row r="5608" spans="1:8">
      <c r="A5608" s="104">
        <f t="shared" si="702"/>
        <v>5598</v>
      </c>
      <c r="B5608" s="104">
        <f t="shared" ca="1" si="698"/>
        <v>-0.79249859006374535</v>
      </c>
      <c r="C5608" s="104">
        <f t="shared" ca="1" si="699"/>
        <v>-7.8249859006374533E-4</v>
      </c>
      <c r="D5608" s="104">
        <f t="shared" ca="1" si="700"/>
        <v>100.04297155724319</v>
      </c>
      <c r="E5608" s="104">
        <f t="shared" ca="1" si="701"/>
        <v>4.6481417432312711</v>
      </c>
      <c r="F5608" s="104">
        <f t="shared" ca="1" si="696"/>
        <v>104.39082028011977</v>
      </c>
      <c r="G5608" s="104">
        <f t="shared" si="703"/>
        <v>5598</v>
      </c>
      <c r="H5608" s="104">
        <f t="shared" ca="1" si="697"/>
        <v>104.39082028011977</v>
      </c>
    </row>
    <row r="5609" spans="1:8">
      <c r="A5609" s="104">
        <f t="shared" si="702"/>
        <v>5599</v>
      </c>
      <c r="B5609" s="104">
        <f t="shared" ca="1" si="698"/>
        <v>0.41208421183397526</v>
      </c>
      <c r="C5609" s="104">
        <f t="shared" ca="1" si="699"/>
        <v>4.2208421183397531E-4</v>
      </c>
      <c r="D5609" s="104">
        <f t="shared" ca="1" si="700"/>
        <v>100.04339364145503</v>
      </c>
      <c r="E5609" s="104">
        <f t="shared" ca="1" si="701"/>
        <v>4.6485638274431054</v>
      </c>
      <c r="F5609" s="104">
        <f t="shared" ca="1" si="696"/>
        <v>104.43489129740645</v>
      </c>
      <c r="G5609" s="104">
        <f t="shared" si="703"/>
        <v>5599</v>
      </c>
      <c r="H5609" s="104">
        <f t="shared" ca="1" si="697"/>
        <v>104.43489129740645</v>
      </c>
    </row>
    <row r="5610" spans="1:8">
      <c r="A5610" s="104">
        <f t="shared" si="702"/>
        <v>5600</v>
      </c>
      <c r="B5610" s="104">
        <f t="shared" ca="1" si="698"/>
        <v>-1.4236009581013538</v>
      </c>
      <c r="C5610" s="104">
        <f t="shared" ca="1" si="699"/>
        <v>-1.4136009581013538E-3</v>
      </c>
      <c r="D5610" s="104">
        <f t="shared" ca="1" si="700"/>
        <v>100.04198004049692</v>
      </c>
      <c r="E5610" s="104">
        <f t="shared" ca="1" si="701"/>
        <v>4.647150226485004</v>
      </c>
      <c r="F5610" s="104">
        <f t="shared" ca="1" si="696"/>
        <v>104.28736633029285</v>
      </c>
      <c r="G5610" s="104">
        <f t="shared" si="703"/>
        <v>5600</v>
      </c>
      <c r="H5610" s="104">
        <f t="shared" ca="1" si="697"/>
        <v>104.28736633029285</v>
      </c>
    </row>
    <row r="5611" spans="1:8">
      <c r="A5611" s="104">
        <f t="shared" si="702"/>
        <v>5601</v>
      </c>
      <c r="B5611" s="104">
        <f t="shared" ca="1" si="698"/>
        <v>0.29215547893664973</v>
      </c>
      <c r="C5611" s="104">
        <f t="shared" ca="1" si="699"/>
        <v>3.0215547893664975E-4</v>
      </c>
      <c r="D5611" s="104">
        <f t="shared" ca="1" si="700"/>
        <v>100.04228219597586</v>
      </c>
      <c r="E5611" s="104">
        <f t="shared" ca="1" si="701"/>
        <v>4.6474523819639408</v>
      </c>
      <c r="F5611" s="104">
        <f t="shared" ca="1" si="696"/>
        <v>104.31888209050348</v>
      </c>
      <c r="G5611" s="104">
        <f t="shared" si="703"/>
        <v>5601</v>
      </c>
      <c r="H5611" s="104">
        <f t="shared" ca="1" si="697"/>
        <v>104.31888209050348</v>
      </c>
    </row>
    <row r="5612" spans="1:8">
      <c r="A5612" s="104">
        <f t="shared" si="702"/>
        <v>5602</v>
      </c>
      <c r="B5612" s="104">
        <f t="shared" ca="1" si="698"/>
        <v>0.33624530717391432</v>
      </c>
      <c r="C5612" s="104">
        <f t="shared" ca="1" si="699"/>
        <v>3.4624530717391436E-4</v>
      </c>
      <c r="D5612" s="104">
        <f t="shared" ca="1" si="700"/>
        <v>100.04262844128303</v>
      </c>
      <c r="E5612" s="104">
        <f t="shared" ca="1" si="701"/>
        <v>4.6477986272711149</v>
      </c>
      <c r="F5612" s="104">
        <f t="shared" ca="1" si="696"/>
        <v>104.35500826777572</v>
      </c>
      <c r="G5612" s="104">
        <f t="shared" si="703"/>
        <v>5602</v>
      </c>
      <c r="H5612" s="104">
        <f t="shared" ca="1" si="697"/>
        <v>104.35500826777572</v>
      </c>
    </row>
    <row r="5613" spans="1:8">
      <c r="A5613" s="104">
        <f t="shared" si="702"/>
        <v>5603</v>
      </c>
      <c r="B5613" s="104">
        <f t="shared" ca="1" si="698"/>
        <v>0.48724165869001057</v>
      </c>
      <c r="C5613" s="104">
        <f t="shared" ca="1" si="699"/>
        <v>4.9724165869001057E-4</v>
      </c>
      <c r="D5613" s="104">
        <f t="shared" ca="1" si="700"/>
        <v>100.04312568294172</v>
      </c>
      <c r="E5613" s="104">
        <f t="shared" ca="1" si="701"/>
        <v>4.6482958689298046</v>
      </c>
      <c r="F5613" s="104">
        <f t="shared" ca="1" si="696"/>
        <v>104.40691082816757</v>
      </c>
      <c r="G5613" s="104">
        <f t="shared" si="703"/>
        <v>5603</v>
      </c>
      <c r="H5613" s="104">
        <f t="shared" ca="1" si="697"/>
        <v>104.40691082816757</v>
      </c>
    </row>
    <row r="5614" spans="1:8">
      <c r="A5614" s="104">
        <f t="shared" si="702"/>
        <v>5604</v>
      </c>
      <c r="B5614" s="104">
        <f t="shared" ca="1" si="698"/>
        <v>1.194310077669746</v>
      </c>
      <c r="C5614" s="104">
        <f t="shared" ca="1" si="699"/>
        <v>1.204310077669746E-3</v>
      </c>
      <c r="D5614" s="104">
        <f t="shared" ca="1" si="700"/>
        <v>100.04432999301939</v>
      </c>
      <c r="E5614" s="104">
        <f t="shared" ca="1" si="701"/>
        <v>4.6495001790074744</v>
      </c>
      <c r="F5614" s="104">
        <f t="shared" ca="1" si="696"/>
        <v>104.53272486740764</v>
      </c>
      <c r="G5614" s="104">
        <f t="shared" si="703"/>
        <v>5604</v>
      </c>
      <c r="H5614" s="104">
        <f t="shared" ca="1" si="697"/>
        <v>104.53272486740764</v>
      </c>
    </row>
    <row r="5615" spans="1:8">
      <c r="A5615" s="104">
        <f t="shared" si="702"/>
        <v>5605</v>
      </c>
      <c r="B5615" s="104">
        <f t="shared" ca="1" si="698"/>
        <v>0.53271972128808054</v>
      </c>
      <c r="C5615" s="104">
        <f t="shared" ca="1" si="699"/>
        <v>5.4271972128808058E-4</v>
      </c>
      <c r="D5615" s="104">
        <f t="shared" ca="1" si="700"/>
        <v>100.04487271274067</v>
      </c>
      <c r="E5615" s="104">
        <f t="shared" ca="1" si="701"/>
        <v>4.6500428987287625</v>
      </c>
      <c r="F5615" s="104">
        <f t="shared" ca="1" si="696"/>
        <v>104.5894722362784</v>
      </c>
      <c r="G5615" s="104">
        <f t="shared" si="703"/>
        <v>5605</v>
      </c>
      <c r="H5615" s="104">
        <f t="shared" ca="1" si="697"/>
        <v>104.5894722362784</v>
      </c>
    </row>
    <row r="5616" spans="1:8">
      <c r="A5616" s="104">
        <f t="shared" si="702"/>
        <v>5606</v>
      </c>
      <c r="B5616" s="104">
        <f t="shared" ca="1" si="698"/>
        <v>1.2683102529657848</v>
      </c>
      <c r="C5616" s="104">
        <f t="shared" ca="1" si="699"/>
        <v>1.2783102529657848E-3</v>
      </c>
      <c r="D5616" s="104">
        <f t="shared" ca="1" si="700"/>
        <v>100.04615102299364</v>
      </c>
      <c r="E5616" s="104">
        <f t="shared" ca="1" si="701"/>
        <v>4.6513212089817282</v>
      </c>
      <c r="F5616" s="104">
        <f t="shared" ca="1" si="696"/>
        <v>104.72325552104492</v>
      </c>
      <c r="G5616" s="104">
        <f t="shared" si="703"/>
        <v>5606</v>
      </c>
      <c r="H5616" s="104">
        <f t="shared" ca="1" si="697"/>
        <v>104.72325552104492</v>
      </c>
    </row>
    <row r="5617" spans="1:8">
      <c r="A5617" s="104">
        <f t="shared" si="702"/>
        <v>5607</v>
      </c>
      <c r="B5617" s="104">
        <f t="shared" ca="1" si="698"/>
        <v>-1.325161530894011</v>
      </c>
      <c r="C5617" s="104">
        <f t="shared" ca="1" si="699"/>
        <v>-1.3151615308940111E-3</v>
      </c>
      <c r="D5617" s="104">
        <f t="shared" ca="1" si="700"/>
        <v>100.04483586146274</v>
      </c>
      <c r="E5617" s="104">
        <f t="shared" ca="1" si="701"/>
        <v>4.6500060474508338</v>
      </c>
      <c r="F5617" s="104">
        <f t="shared" ca="1" si="696"/>
        <v>104.58561805158485</v>
      </c>
      <c r="G5617" s="104">
        <f t="shared" si="703"/>
        <v>5607</v>
      </c>
      <c r="H5617" s="104">
        <f t="shared" ca="1" si="697"/>
        <v>104.58561805158485</v>
      </c>
    </row>
    <row r="5618" spans="1:8">
      <c r="A5618" s="104">
        <f t="shared" si="702"/>
        <v>5608</v>
      </c>
      <c r="B5618" s="104">
        <f t="shared" ca="1" si="698"/>
        <v>0.70689709519277022</v>
      </c>
      <c r="C5618" s="104">
        <f t="shared" ca="1" si="699"/>
        <v>7.1689709519277031E-4</v>
      </c>
      <c r="D5618" s="104">
        <f t="shared" ca="1" si="700"/>
        <v>100.04555275855793</v>
      </c>
      <c r="E5618" s="104">
        <f t="shared" ca="1" si="701"/>
        <v>4.6507229445460263</v>
      </c>
      <c r="F5618" s="104">
        <f t="shared" ca="1" si="696"/>
        <v>104.66062205923025</v>
      </c>
      <c r="G5618" s="104">
        <f t="shared" si="703"/>
        <v>5608</v>
      </c>
      <c r="H5618" s="104">
        <f t="shared" ca="1" si="697"/>
        <v>104.66062205923025</v>
      </c>
    </row>
    <row r="5619" spans="1:8">
      <c r="A5619" s="104">
        <f t="shared" si="702"/>
        <v>5609</v>
      </c>
      <c r="B5619" s="104">
        <f t="shared" ca="1" si="698"/>
        <v>-1.5308463608935381</v>
      </c>
      <c r="C5619" s="104">
        <f t="shared" ca="1" si="699"/>
        <v>-1.5208463608935381E-3</v>
      </c>
      <c r="D5619" s="104">
        <f t="shared" ca="1" si="700"/>
        <v>100.04403191219704</v>
      </c>
      <c r="E5619" s="104">
        <f t="shared" ca="1" si="701"/>
        <v>4.6492020981851327</v>
      </c>
      <c r="F5619" s="104">
        <f t="shared" ca="1" si="696"/>
        <v>104.50157031033623</v>
      </c>
      <c r="G5619" s="104">
        <f t="shared" si="703"/>
        <v>5609</v>
      </c>
      <c r="H5619" s="104">
        <f t="shared" ca="1" si="697"/>
        <v>104.50157031033623</v>
      </c>
    </row>
    <row r="5620" spans="1:8">
      <c r="A5620" s="104">
        <f t="shared" si="702"/>
        <v>5610</v>
      </c>
      <c r="B5620" s="104">
        <f t="shared" ca="1" si="698"/>
        <v>-1.0290716138320892</v>
      </c>
      <c r="C5620" s="104">
        <f t="shared" ca="1" si="699"/>
        <v>-1.0190716138320892E-3</v>
      </c>
      <c r="D5620" s="104">
        <f t="shared" ca="1" si="700"/>
        <v>100.04301284058322</v>
      </c>
      <c r="E5620" s="104">
        <f t="shared" ca="1" si="701"/>
        <v>4.6481830265713002</v>
      </c>
      <c r="F5620" s="104">
        <f t="shared" ca="1" si="696"/>
        <v>104.39512997080791</v>
      </c>
      <c r="G5620" s="104">
        <f t="shared" si="703"/>
        <v>5610</v>
      </c>
      <c r="H5620" s="104">
        <f t="shared" ca="1" si="697"/>
        <v>104.39512997080791</v>
      </c>
    </row>
    <row r="5621" spans="1:8">
      <c r="A5621" s="104">
        <f t="shared" si="702"/>
        <v>5611</v>
      </c>
      <c r="B5621" s="104">
        <f t="shared" ca="1" si="698"/>
        <v>1.1873119360858606</v>
      </c>
      <c r="C5621" s="104">
        <f t="shared" ca="1" si="699"/>
        <v>1.1973119360858607E-3</v>
      </c>
      <c r="D5621" s="104">
        <f t="shared" ca="1" si="700"/>
        <v>100.0442101525193</v>
      </c>
      <c r="E5621" s="104">
        <f t="shared" ca="1" si="701"/>
        <v>4.6493803385073864</v>
      </c>
      <c r="F5621" s="104">
        <f t="shared" ca="1" si="696"/>
        <v>104.52019836399019</v>
      </c>
      <c r="G5621" s="104">
        <f t="shared" si="703"/>
        <v>5611</v>
      </c>
      <c r="H5621" s="104">
        <f t="shared" ca="1" si="697"/>
        <v>104.52019836399019</v>
      </c>
    </row>
    <row r="5622" spans="1:8">
      <c r="A5622" s="104">
        <f t="shared" si="702"/>
        <v>5612</v>
      </c>
      <c r="B5622" s="104">
        <f t="shared" ca="1" si="698"/>
        <v>-0.60634087720840979</v>
      </c>
      <c r="C5622" s="104">
        <f t="shared" ca="1" si="699"/>
        <v>-5.9634087720840975E-4</v>
      </c>
      <c r="D5622" s="104">
        <f t="shared" ca="1" si="700"/>
        <v>100.04361381164209</v>
      </c>
      <c r="E5622" s="104">
        <f t="shared" ca="1" si="701"/>
        <v>4.6487839976301784</v>
      </c>
      <c r="F5622" s="104">
        <f t="shared" ca="1" si="696"/>
        <v>104.45788727838217</v>
      </c>
      <c r="G5622" s="104">
        <f t="shared" si="703"/>
        <v>5612</v>
      </c>
      <c r="H5622" s="104">
        <f t="shared" ca="1" si="697"/>
        <v>104.45788727838217</v>
      </c>
    </row>
    <row r="5623" spans="1:8">
      <c r="A5623" s="104">
        <f t="shared" si="702"/>
        <v>5613</v>
      </c>
      <c r="B5623" s="104">
        <f t="shared" ca="1" si="698"/>
        <v>0.18018257003203048</v>
      </c>
      <c r="C5623" s="104">
        <f t="shared" ca="1" si="699"/>
        <v>1.9018257003203048E-4</v>
      </c>
      <c r="D5623" s="104">
        <f t="shared" ca="1" si="700"/>
        <v>100.04380399421213</v>
      </c>
      <c r="E5623" s="104">
        <f t="shared" ca="1" si="701"/>
        <v>4.6489741802002102</v>
      </c>
      <c r="F5623" s="104">
        <f t="shared" ca="1" si="696"/>
        <v>104.47775523705471</v>
      </c>
      <c r="G5623" s="104">
        <f t="shared" si="703"/>
        <v>5613</v>
      </c>
      <c r="H5623" s="104">
        <f t="shared" ca="1" si="697"/>
        <v>104.47775523705471</v>
      </c>
    </row>
    <row r="5624" spans="1:8">
      <c r="A5624" s="104">
        <f t="shared" si="702"/>
        <v>5614</v>
      </c>
      <c r="B5624" s="104">
        <f t="shared" ca="1" si="698"/>
        <v>0.52529589007596389</v>
      </c>
      <c r="C5624" s="104">
        <f t="shared" ca="1" si="699"/>
        <v>5.3529589007596397E-4</v>
      </c>
      <c r="D5624" s="104">
        <f t="shared" ca="1" si="700"/>
        <v>100.0443392901022</v>
      </c>
      <c r="E5624" s="104">
        <f t="shared" ca="1" si="701"/>
        <v>4.6495094760902864</v>
      </c>
      <c r="F5624" s="104">
        <f t="shared" ca="1" si="696"/>
        <v>104.533696721325</v>
      </c>
      <c r="G5624" s="104">
        <f t="shared" si="703"/>
        <v>5614</v>
      </c>
      <c r="H5624" s="104">
        <f t="shared" ca="1" si="697"/>
        <v>104.533696721325</v>
      </c>
    </row>
    <row r="5625" spans="1:8">
      <c r="A5625" s="104">
        <f t="shared" si="702"/>
        <v>5615</v>
      </c>
      <c r="B5625" s="104">
        <f t="shared" ca="1" si="698"/>
        <v>1.0058001758926554</v>
      </c>
      <c r="C5625" s="104">
        <f t="shared" ca="1" si="699"/>
        <v>1.0158001758926553E-3</v>
      </c>
      <c r="D5625" s="104">
        <f t="shared" ca="1" si="700"/>
        <v>100.04535509027809</v>
      </c>
      <c r="E5625" s="104">
        <f t="shared" ca="1" si="701"/>
        <v>4.6505252762661788</v>
      </c>
      <c r="F5625" s="104">
        <f t="shared" ca="1" si="696"/>
        <v>104.63993601865441</v>
      </c>
      <c r="G5625" s="104">
        <f t="shared" si="703"/>
        <v>5615</v>
      </c>
      <c r="H5625" s="104">
        <f t="shared" ca="1" si="697"/>
        <v>104.63993601865441</v>
      </c>
    </row>
    <row r="5626" spans="1:8">
      <c r="A5626" s="104">
        <f t="shared" si="702"/>
        <v>5616</v>
      </c>
      <c r="B5626" s="104">
        <f t="shared" ca="1" si="698"/>
        <v>-0.14126127048452203</v>
      </c>
      <c r="C5626" s="104">
        <f t="shared" ca="1" si="699"/>
        <v>-1.3126127048452204E-4</v>
      </c>
      <c r="D5626" s="104">
        <f t="shared" ca="1" si="700"/>
        <v>100.04522382900761</v>
      </c>
      <c r="E5626" s="104">
        <f t="shared" ca="1" si="701"/>
        <v>4.6503940149956939</v>
      </c>
      <c r="F5626" s="104">
        <f t="shared" ca="1" si="696"/>
        <v>104.6262017491177</v>
      </c>
      <c r="G5626" s="104">
        <f t="shared" si="703"/>
        <v>5616</v>
      </c>
      <c r="H5626" s="104">
        <f t="shared" ca="1" si="697"/>
        <v>104.6262017491177</v>
      </c>
    </row>
    <row r="5627" spans="1:8">
      <c r="A5627" s="104">
        <f t="shared" si="702"/>
        <v>5617</v>
      </c>
      <c r="B5627" s="104">
        <f t="shared" ca="1" si="698"/>
        <v>0.96590486851597701</v>
      </c>
      <c r="C5627" s="104">
        <f t="shared" ca="1" si="699"/>
        <v>9.7590486851597701E-4</v>
      </c>
      <c r="D5627" s="104">
        <f t="shared" ca="1" si="700"/>
        <v>100.04619973387612</v>
      </c>
      <c r="E5627" s="104">
        <f t="shared" ca="1" si="701"/>
        <v>4.6513699198642096</v>
      </c>
      <c r="F5627" s="104">
        <f t="shared" ca="1" si="696"/>
        <v>104.72835680748074</v>
      </c>
      <c r="G5627" s="104">
        <f t="shared" si="703"/>
        <v>5617</v>
      </c>
      <c r="H5627" s="104">
        <f t="shared" ca="1" si="697"/>
        <v>104.72835680748074</v>
      </c>
    </row>
    <row r="5628" spans="1:8">
      <c r="A5628" s="104">
        <f t="shared" si="702"/>
        <v>5618</v>
      </c>
      <c r="B5628" s="104">
        <f t="shared" ca="1" si="698"/>
        <v>-1.1531606750632268</v>
      </c>
      <c r="C5628" s="104">
        <f t="shared" ca="1" si="699"/>
        <v>-1.1431606750632269E-3</v>
      </c>
      <c r="D5628" s="104">
        <f t="shared" ca="1" si="700"/>
        <v>100.04505657320107</v>
      </c>
      <c r="E5628" s="104">
        <f t="shared" ca="1" si="701"/>
        <v>4.6502267591891462</v>
      </c>
      <c r="F5628" s="104">
        <f t="shared" ca="1" si="696"/>
        <v>104.60870387270963</v>
      </c>
      <c r="G5628" s="104">
        <f t="shared" si="703"/>
        <v>5618</v>
      </c>
      <c r="H5628" s="104">
        <f t="shared" ca="1" si="697"/>
        <v>104.60870387270963</v>
      </c>
    </row>
    <row r="5629" spans="1:8">
      <c r="A5629" s="104">
        <f t="shared" si="702"/>
        <v>5619</v>
      </c>
      <c r="B5629" s="104">
        <f t="shared" ca="1" si="698"/>
        <v>-0.18635349961079989</v>
      </c>
      <c r="C5629" s="104">
        <f t="shared" ca="1" si="699"/>
        <v>-1.7635349961079989E-4</v>
      </c>
      <c r="D5629" s="104">
        <f t="shared" ca="1" si="700"/>
        <v>100.04488021970145</v>
      </c>
      <c r="E5629" s="104">
        <f t="shared" ca="1" si="701"/>
        <v>4.6500504056895355</v>
      </c>
      <c r="F5629" s="104">
        <f t="shared" ca="1" si="696"/>
        <v>104.59025738829079</v>
      </c>
      <c r="G5629" s="104">
        <f t="shared" si="703"/>
        <v>5619</v>
      </c>
      <c r="H5629" s="104">
        <f t="shared" ca="1" si="697"/>
        <v>104.59025738829079</v>
      </c>
    </row>
    <row r="5630" spans="1:8">
      <c r="A5630" s="104">
        <f t="shared" si="702"/>
        <v>5620</v>
      </c>
      <c r="B5630" s="104">
        <f t="shared" ca="1" si="698"/>
        <v>-2.4872487156094669</v>
      </c>
      <c r="C5630" s="104">
        <f t="shared" ca="1" si="699"/>
        <v>-2.4772487156094671E-3</v>
      </c>
      <c r="D5630" s="104">
        <f t="shared" ca="1" si="700"/>
        <v>100.04240297098585</v>
      </c>
      <c r="E5630" s="104">
        <f t="shared" ca="1" si="701"/>
        <v>4.6475731569739258</v>
      </c>
      <c r="F5630" s="104">
        <f t="shared" ca="1" si="696"/>
        <v>104.33148196538927</v>
      </c>
      <c r="G5630" s="104">
        <f t="shared" si="703"/>
        <v>5620</v>
      </c>
      <c r="H5630" s="104">
        <f t="shared" ca="1" si="697"/>
        <v>104.33148196538927</v>
      </c>
    </row>
    <row r="5631" spans="1:8">
      <c r="A5631" s="104">
        <f t="shared" si="702"/>
        <v>5621</v>
      </c>
      <c r="B5631" s="104">
        <f t="shared" ca="1" si="698"/>
        <v>-0.77154638549864218</v>
      </c>
      <c r="C5631" s="104">
        <f t="shared" ca="1" si="699"/>
        <v>-7.6154638549864222E-4</v>
      </c>
      <c r="D5631" s="104">
        <f t="shared" ca="1" si="700"/>
        <v>100.04164142460034</v>
      </c>
      <c r="E5631" s="104">
        <f t="shared" ca="1" si="701"/>
        <v>4.6468116105884274</v>
      </c>
      <c r="F5631" s="104">
        <f t="shared" ca="1" si="696"/>
        <v>104.25205894839905</v>
      </c>
      <c r="G5631" s="104">
        <f t="shared" si="703"/>
        <v>5621</v>
      </c>
      <c r="H5631" s="104">
        <f t="shared" ca="1" si="697"/>
        <v>104.25205894839905</v>
      </c>
    </row>
    <row r="5632" spans="1:8">
      <c r="A5632" s="104">
        <f t="shared" si="702"/>
        <v>5622</v>
      </c>
      <c r="B5632" s="104">
        <f t="shared" ca="1" si="698"/>
        <v>1.0483282498280553</v>
      </c>
      <c r="C5632" s="104">
        <f t="shared" ca="1" si="699"/>
        <v>1.0583282498280553E-3</v>
      </c>
      <c r="D5632" s="104">
        <f t="shared" ca="1" si="700"/>
        <v>100.04269975285017</v>
      </c>
      <c r="E5632" s="104">
        <f t="shared" ca="1" si="701"/>
        <v>4.6478699388382552</v>
      </c>
      <c r="F5632" s="104">
        <f t="shared" ca="1" si="696"/>
        <v>104.36245025230086</v>
      </c>
      <c r="G5632" s="104">
        <f t="shared" si="703"/>
        <v>5622</v>
      </c>
      <c r="H5632" s="104">
        <f t="shared" ca="1" si="697"/>
        <v>104.36245025230086</v>
      </c>
    </row>
    <row r="5633" spans="1:8">
      <c r="A5633" s="104">
        <f t="shared" si="702"/>
        <v>5623</v>
      </c>
      <c r="B5633" s="104">
        <f t="shared" ca="1" si="698"/>
        <v>0.47246060821726943</v>
      </c>
      <c r="C5633" s="104">
        <f t="shared" ca="1" si="699"/>
        <v>4.8246060821726945E-4</v>
      </c>
      <c r="D5633" s="104">
        <f t="shared" ca="1" si="700"/>
        <v>100.04318221345838</v>
      </c>
      <c r="E5633" s="104">
        <f t="shared" ca="1" si="701"/>
        <v>4.6483523994464724</v>
      </c>
      <c r="F5633" s="104">
        <f t="shared" ca="1" si="696"/>
        <v>104.41281317161005</v>
      </c>
      <c r="G5633" s="104">
        <f t="shared" si="703"/>
        <v>5623</v>
      </c>
      <c r="H5633" s="104">
        <f t="shared" ca="1" si="697"/>
        <v>104.41281317161005</v>
      </c>
    </row>
    <row r="5634" spans="1:8">
      <c r="A5634" s="104">
        <f t="shared" si="702"/>
        <v>5624</v>
      </c>
      <c r="B5634" s="104">
        <f t="shared" ca="1" si="698"/>
        <v>1.8862923757795893</v>
      </c>
      <c r="C5634" s="104">
        <f t="shared" ca="1" si="699"/>
        <v>1.8962923757795895E-3</v>
      </c>
      <c r="D5634" s="104">
        <f t="shared" ca="1" si="700"/>
        <v>100.04507850583416</v>
      </c>
      <c r="E5634" s="104">
        <f t="shared" ca="1" si="701"/>
        <v>4.6502486918222523</v>
      </c>
      <c r="F5634" s="104">
        <f t="shared" ca="1" si="696"/>
        <v>104.61099824219207</v>
      </c>
      <c r="G5634" s="104">
        <f t="shared" si="703"/>
        <v>5624</v>
      </c>
      <c r="H5634" s="104">
        <f t="shared" ca="1" si="697"/>
        <v>104.61099824219207</v>
      </c>
    </row>
    <row r="5635" spans="1:8">
      <c r="A5635" s="104">
        <f t="shared" si="702"/>
        <v>5625</v>
      </c>
      <c r="B5635" s="104">
        <f t="shared" ca="1" si="698"/>
        <v>1.022223668652559</v>
      </c>
      <c r="C5635" s="104">
        <f t="shared" ca="1" si="699"/>
        <v>1.032223668652559E-3</v>
      </c>
      <c r="D5635" s="104">
        <f t="shared" ca="1" si="700"/>
        <v>100.04611072950281</v>
      </c>
      <c r="E5635" s="104">
        <f t="shared" ca="1" si="701"/>
        <v>4.6512809154909052</v>
      </c>
      <c r="F5635" s="104">
        <f t="shared" ca="1" si="696"/>
        <v>104.71903594052101</v>
      </c>
      <c r="G5635" s="104">
        <f t="shared" si="703"/>
        <v>5625</v>
      </c>
      <c r="H5635" s="104">
        <f t="shared" ca="1" si="697"/>
        <v>104.71903594052101</v>
      </c>
    </row>
    <row r="5636" spans="1:8">
      <c r="A5636" s="104">
        <f t="shared" si="702"/>
        <v>5626</v>
      </c>
      <c r="B5636" s="104">
        <f t="shared" ca="1" si="698"/>
        <v>0.69777433344580664</v>
      </c>
      <c r="C5636" s="104">
        <f t="shared" ca="1" si="699"/>
        <v>7.0777433344580665E-4</v>
      </c>
      <c r="D5636" s="104">
        <f t="shared" ca="1" si="700"/>
        <v>100.04681850383626</v>
      </c>
      <c r="E5636" s="104">
        <f t="shared" ca="1" si="701"/>
        <v>4.6519886898243508</v>
      </c>
      <c r="F5636" s="104">
        <f t="shared" ca="1" si="696"/>
        <v>104.79317962178501</v>
      </c>
      <c r="G5636" s="104">
        <f t="shared" si="703"/>
        <v>5626</v>
      </c>
      <c r="H5636" s="104">
        <f t="shared" ca="1" si="697"/>
        <v>104.79317962178501</v>
      </c>
    </row>
    <row r="5637" spans="1:8">
      <c r="A5637" s="104">
        <f t="shared" si="702"/>
        <v>5627</v>
      </c>
      <c r="B5637" s="104">
        <f t="shared" ca="1" si="698"/>
        <v>1.9069908197440348</v>
      </c>
      <c r="C5637" s="104">
        <f t="shared" ca="1" si="699"/>
        <v>1.9169908197440349E-3</v>
      </c>
      <c r="D5637" s="104">
        <f t="shared" ca="1" si="700"/>
        <v>100.048735494656</v>
      </c>
      <c r="E5637" s="104">
        <f t="shared" ca="1" si="701"/>
        <v>4.6539056806440948</v>
      </c>
      <c r="F5637" s="104">
        <f t="shared" ca="1" si="696"/>
        <v>104.99425985799682</v>
      </c>
      <c r="G5637" s="104">
        <f t="shared" si="703"/>
        <v>5627</v>
      </c>
      <c r="H5637" s="104">
        <f t="shared" ca="1" si="697"/>
        <v>104.99425985799682</v>
      </c>
    </row>
    <row r="5638" spans="1:8">
      <c r="A5638" s="104">
        <f t="shared" si="702"/>
        <v>5628</v>
      </c>
      <c r="B5638" s="104">
        <f t="shared" ca="1" si="698"/>
        <v>1.5388913843410113E-2</v>
      </c>
      <c r="C5638" s="104">
        <f t="shared" ca="1" si="699"/>
        <v>2.5388913843410112E-5</v>
      </c>
      <c r="D5638" s="104">
        <f t="shared" ca="1" si="700"/>
        <v>100.04876088356984</v>
      </c>
      <c r="E5638" s="104">
        <f t="shared" ca="1" si="701"/>
        <v>4.6539310695579381</v>
      </c>
      <c r="F5638" s="104">
        <f t="shared" ca="1" si="696"/>
        <v>104.99692558205417</v>
      </c>
      <c r="G5638" s="104">
        <f t="shared" si="703"/>
        <v>5628</v>
      </c>
      <c r="H5638" s="104">
        <f t="shared" ca="1" si="697"/>
        <v>104.99692558205417</v>
      </c>
    </row>
    <row r="5639" spans="1:8">
      <c r="A5639" s="104">
        <f t="shared" si="702"/>
        <v>5629</v>
      </c>
      <c r="B5639" s="104">
        <f t="shared" ca="1" si="698"/>
        <v>0.17098533217966927</v>
      </c>
      <c r="C5639" s="104">
        <f t="shared" ca="1" si="699"/>
        <v>1.8098533217966926E-4</v>
      </c>
      <c r="D5639" s="104">
        <f t="shared" ca="1" si="700"/>
        <v>100.04894186890202</v>
      </c>
      <c r="E5639" s="104">
        <f t="shared" ca="1" si="701"/>
        <v>4.6541120548901178</v>
      </c>
      <c r="F5639" s="104">
        <f t="shared" ca="1" si="696"/>
        <v>105.01593020523563</v>
      </c>
      <c r="G5639" s="104">
        <f t="shared" si="703"/>
        <v>5629</v>
      </c>
      <c r="H5639" s="104">
        <f t="shared" ca="1" si="697"/>
        <v>105.01593020523563</v>
      </c>
    </row>
    <row r="5640" spans="1:8">
      <c r="A5640" s="104">
        <f t="shared" si="702"/>
        <v>5630</v>
      </c>
      <c r="B5640" s="104">
        <f t="shared" ca="1" si="698"/>
        <v>0.77870842692664222</v>
      </c>
      <c r="C5640" s="104">
        <f t="shared" ca="1" si="699"/>
        <v>7.8870842692664231E-4</v>
      </c>
      <c r="D5640" s="104">
        <f t="shared" ca="1" si="700"/>
        <v>100.04973057732894</v>
      </c>
      <c r="E5640" s="104">
        <f t="shared" ca="1" si="701"/>
        <v>4.6549007633170447</v>
      </c>
      <c r="F5640" s="104">
        <f t="shared" ca="1" si="696"/>
        <v>105.09878982609537</v>
      </c>
      <c r="G5640" s="104">
        <f t="shared" si="703"/>
        <v>5630</v>
      </c>
      <c r="H5640" s="104">
        <f t="shared" ca="1" si="697"/>
        <v>105.09878982609537</v>
      </c>
    </row>
    <row r="5641" spans="1:8">
      <c r="A5641" s="104">
        <f t="shared" si="702"/>
        <v>5631</v>
      </c>
      <c r="B5641" s="104">
        <f t="shared" ca="1" si="698"/>
        <v>-1.1361647523977245</v>
      </c>
      <c r="C5641" s="104">
        <f t="shared" ca="1" si="699"/>
        <v>-1.1261647523977244E-3</v>
      </c>
      <c r="D5641" s="104">
        <f t="shared" ca="1" si="700"/>
        <v>100.04860441257655</v>
      </c>
      <c r="E5641" s="104">
        <f t="shared" ca="1" si="701"/>
        <v>4.653774598564647</v>
      </c>
      <c r="F5641" s="104">
        <f t="shared" ca="1" si="696"/>
        <v>104.98049789407767</v>
      </c>
      <c r="G5641" s="104">
        <f t="shared" si="703"/>
        <v>5631</v>
      </c>
      <c r="H5641" s="104">
        <f t="shared" ca="1" si="697"/>
        <v>104.98049789407767</v>
      </c>
    </row>
    <row r="5642" spans="1:8">
      <c r="A5642" s="104">
        <f t="shared" si="702"/>
        <v>5632</v>
      </c>
      <c r="B5642" s="104">
        <f t="shared" ca="1" si="698"/>
        <v>-0.45108292426015006</v>
      </c>
      <c r="C5642" s="104">
        <f t="shared" ca="1" si="699"/>
        <v>-4.4108292426015005E-4</v>
      </c>
      <c r="D5642" s="104">
        <f t="shared" ca="1" si="700"/>
        <v>100.0481633296523</v>
      </c>
      <c r="E5642" s="104">
        <f t="shared" ca="1" si="701"/>
        <v>4.6533335156403872</v>
      </c>
      <c r="F5642" s="104">
        <f t="shared" ref="F5642:F5705" ca="1" si="704">EXP(E5642)</f>
        <v>104.93420299977056</v>
      </c>
      <c r="G5642" s="104">
        <f t="shared" si="703"/>
        <v>5632</v>
      </c>
      <c r="H5642" s="104">
        <f t="shared" ref="H5642:H5705" ca="1" si="705">F5642</f>
        <v>104.93420299977056</v>
      </c>
    </row>
    <row r="5643" spans="1:8">
      <c r="A5643" s="104">
        <f t="shared" si="702"/>
        <v>5633</v>
      </c>
      <c r="B5643" s="104">
        <f t="shared" ref="B5643:B5706" ca="1" si="706">NORMINV(RAND(),0,1)</f>
        <v>-0.51650913409657351</v>
      </c>
      <c r="C5643" s="104">
        <f t="shared" ref="C5643:C5706" ca="1" si="707">$E$2+B5643*$C$3</f>
        <v>-5.0650913409657351E-4</v>
      </c>
      <c r="D5643" s="104">
        <f t="shared" ref="D5643:D5706" ca="1" si="708">D5642+C5643</f>
        <v>100.0476568205182</v>
      </c>
      <c r="E5643" s="104">
        <f t="shared" ref="E5643:E5706" ca="1" si="709">E5642+C5643</f>
        <v>4.6528270065062909</v>
      </c>
      <c r="F5643" s="104">
        <f t="shared" ca="1" si="704"/>
        <v>104.88106632571346</v>
      </c>
      <c r="G5643" s="104">
        <f t="shared" si="703"/>
        <v>5633</v>
      </c>
      <c r="H5643" s="104">
        <f t="shared" ca="1" si="705"/>
        <v>104.88106632571346</v>
      </c>
    </row>
    <row r="5644" spans="1:8">
      <c r="A5644" s="104">
        <f t="shared" ref="A5644:A5707" si="710">A5643+1</f>
        <v>5634</v>
      </c>
      <c r="B5644" s="104">
        <f t="shared" ca="1" si="706"/>
        <v>-0.74963956897886996</v>
      </c>
      <c r="C5644" s="104">
        <f t="shared" ca="1" si="707"/>
        <v>-7.3963956897886993E-4</v>
      </c>
      <c r="D5644" s="104">
        <f t="shared" ca="1" si="708"/>
        <v>100.04691718094922</v>
      </c>
      <c r="E5644" s="104">
        <f t="shared" ca="1" si="709"/>
        <v>4.6520873669373124</v>
      </c>
      <c r="F5644" s="104">
        <f t="shared" ca="1" si="704"/>
        <v>104.80352082041958</v>
      </c>
      <c r="G5644" s="104">
        <f t="shared" ref="G5644:G5707" si="711">G5643+1</f>
        <v>5634</v>
      </c>
      <c r="H5644" s="104">
        <f t="shared" ca="1" si="705"/>
        <v>104.80352082041958</v>
      </c>
    </row>
    <row r="5645" spans="1:8">
      <c r="A5645" s="104">
        <f t="shared" si="710"/>
        <v>5635</v>
      </c>
      <c r="B5645" s="104">
        <f t="shared" ca="1" si="706"/>
        <v>-0.17015083224149929</v>
      </c>
      <c r="C5645" s="104">
        <f t="shared" ca="1" si="707"/>
        <v>-1.6015083224149931E-4</v>
      </c>
      <c r="D5645" s="104">
        <f t="shared" ca="1" si="708"/>
        <v>100.04675703011698</v>
      </c>
      <c r="E5645" s="104">
        <f t="shared" ca="1" si="709"/>
        <v>4.6519272161050713</v>
      </c>
      <c r="F5645" s="104">
        <f t="shared" ca="1" si="704"/>
        <v>104.78673779328214</v>
      </c>
      <c r="G5645" s="104">
        <f t="shared" si="711"/>
        <v>5635</v>
      </c>
      <c r="H5645" s="104">
        <f t="shared" ca="1" si="705"/>
        <v>104.78673779328214</v>
      </c>
    </row>
    <row r="5646" spans="1:8">
      <c r="A5646" s="104">
        <f t="shared" si="710"/>
        <v>5636</v>
      </c>
      <c r="B5646" s="104">
        <f t="shared" ca="1" si="706"/>
        <v>0.18686418895099527</v>
      </c>
      <c r="C5646" s="104">
        <f t="shared" ca="1" si="707"/>
        <v>1.9686418895099528E-4</v>
      </c>
      <c r="D5646" s="104">
        <f t="shared" ca="1" si="708"/>
        <v>100.04695389430593</v>
      </c>
      <c r="E5646" s="104">
        <f t="shared" ca="1" si="709"/>
        <v>4.6521240802940227</v>
      </c>
      <c r="F5646" s="104">
        <f t="shared" ca="1" si="704"/>
        <v>104.80736858009561</v>
      </c>
      <c r="G5646" s="104">
        <f t="shared" si="711"/>
        <v>5636</v>
      </c>
      <c r="H5646" s="104">
        <f t="shared" ca="1" si="705"/>
        <v>104.80736858009561</v>
      </c>
    </row>
    <row r="5647" spans="1:8">
      <c r="A5647" s="104">
        <f t="shared" si="710"/>
        <v>5637</v>
      </c>
      <c r="B5647" s="104">
        <f t="shared" ca="1" si="706"/>
        <v>-0.21352171239534501</v>
      </c>
      <c r="C5647" s="104">
        <f t="shared" ca="1" si="707"/>
        <v>-2.0352171239534502E-4</v>
      </c>
      <c r="D5647" s="104">
        <f t="shared" ca="1" si="708"/>
        <v>100.04675037259354</v>
      </c>
      <c r="E5647" s="104">
        <f t="shared" ca="1" si="709"/>
        <v>4.6519205585816277</v>
      </c>
      <c r="F5647" s="104">
        <f t="shared" ca="1" si="704"/>
        <v>104.78604017544092</v>
      </c>
      <c r="G5647" s="104">
        <f t="shared" si="711"/>
        <v>5637</v>
      </c>
      <c r="H5647" s="104">
        <f t="shared" ca="1" si="705"/>
        <v>104.78604017544092</v>
      </c>
    </row>
    <row r="5648" spans="1:8">
      <c r="A5648" s="104">
        <f t="shared" si="710"/>
        <v>5638</v>
      </c>
      <c r="B5648" s="104">
        <f t="shared" ca="1" si="706"/>
        <v>-0.26198354833151238</v>
      </c>
      <c r="C5648" s="104">
        <f t="shared" ca="1" si="707"/>
        <v>-2.5198354833151236E-4</v>
      </c>
      <c r="D5648" s="104">
        <f t="shared" ca="1" si="708"/>
        <v>100.0464983890452</v>
      </c>
      <c r="E5648" s="104">
        <f t="shared" ca="1" si="709"/>
        <v>4.6516685750332964</v>
      </c>
      <c r="F5648" s="104">
        <f t="shared" ca="1" si="704"/>
        <v>104.75963914367445</v>
      </c>
      <c r="G5648" s="104">
        <f t="shared" si="711"/>
        <v>5638</v>
      </c>
      <c r="H5648" s="104">
        <f t="shared" ca="1" si="705"/>
        <v>104.75963914367445</v>
      </c>
    </row>
    <row r="5649" spans="1:8">
      <c r="A5649" s="104">
        <f t="shared" si="710"/>
        <v>5639</v>
      </c>
      <c r="B5649" s="104">
        <f t="shared" ca="1" si="706"/>
        <v>3.2039272568863922E-2</v>
      </c>
      <c r="C5649" s="104">
        <f t="shared" ca="1" si="707"/>
        <v>4.2039272568863925E-5</v>
      </c>
      <c r="D5649" s="104">
        <f t="shared" ca="1" si="708"/>
        <v>100.04654042831777</v>
      </c>
      <c r="E5649" s="104">
        <f t="shared" ca="1" si="709"/>
        <v>4.6517106143058653</v>
      </c>
      <c r="F5649" s="104">
        <f t="shared" ca="1" si="704"/>
        <v>104.76404325527081</v>
      </c>
      <c r="G5649" s="104">
        <f t="shared" si="711"/>
        <v>5639</v>
      </c>
      <c r="H5649" s="104">
        <f t="shared" ca="1" si="705"/>
        <v>104.76404325527081</v>
      </c>
    </row>
    <row r="5650" spans="1:8">
      <c r="A5650" s="104">
        <f t="shared" si="710"/>
        <v>5640</v>
      </c>
      <c r="B5650" s="104">
        <f t="shared" ca="1" si="706"/>
        <v>-0.38369620935328164</v>
      </c>
      <c r="C5650" s="104">
        <f t="shared" ca="1" si="707"/>
        <v>-3.7369620935328164E-4</v>
      </c>
      <c r="D5650" s="104">
        <f t="shared" ca="1" si="708"/>
        <v>100.04616673210842</v>
      </c>
      <c r="E5650" s="104">
        <f t="shared" ca="1" si="709"/>
        <v>4.6513369180965123</v>
      </c>
      <c r="F5650" s="104">
        <f t="shared" ca="1" si="704"/>
        <v>104.72490064360814</v>
      </c>
      <c r="G5650" s="104">
        <f t="shared" si="711"/>
        <v>5640</v>
      </c>
      <c r="H5650" s="104">
        <f t="shared" ca="1" si="705"/>
        <v>104.72490064360814</v>
      </c>
    </row>
    <row r="5651" spans="1:8">
      <c r="A5651" s="104">
        <f t="shared" si="710"/>
        <v>5641</v>
      </c>
      <c r="B5651" s="104">
        <f t="shared" ca="1" si="706"/>
        <v>-1.3943212671404099</v>
      </c>
      <c r="C5651" s="104">
        <f t="shared" ca="1" si="707"/>
        <v>-1.38432126714041E-3</v>
      </c>
      <c r="D5651" s="104">
        <f t="shared" ca="1" si="708"/>
        <v>100.04478241084128</v>
      </c>
      <c r="E5651" s="104">
        <f t="shared" ca="1" si="709"/>
        <v>4.6499525968293716</v>
      </c>
      <c r="F5651" s="104">
        <f t="shared" ca="1" si="704"/>
        <v>104.58002803470025</v>
      </c>
      <c r="G5651" s="104">
        <f t="shared" si="711"/>
        <v>5641</v>
      </c>
      <c r="H5651" s="104">
        <f t="shared" ca="1" si="705"/>
        <v>104.58002803470025</v>
      </c>
    </row>
    <row r="5652" spans="1:8">
      <c r="A5652" s="104">
        <f t="shared" si="710"/>
        <v>5642</v>
      </c>
      <c r="B5652" s="104">
        <f t="shared" ca="1" si="706"/>
        <v>1.0045045706373839</v>
      </c>
      <c r="C5652" s="104">
        <f t="shared" ca="1" si="707"/>
        <v>1.014504570637384E-3</v>
      </c>
      <c r="D5652" s="104">
        <f t="shared" ca="1" si="708"/>
        <v>100.04579691541191</v>
      </c>
      <c r="E5652" s="104">
        <f t="shared" ca="1" si="709"/>
        <v>4.6509671014000089</v>
      </c>
      <c r="F5652" s="104">
        <f t="shared" ca="1" si="704"/>
        <v>104.68617878724629</v>
      </c>
      <c r="G5652" s="104">
        <f t="shared" si="711"/>
        <v>5642</v>
      </c>
      <c r="H5652" s="104">
        <f t="shared" ca="1" si="705"/>
        <v>104.68617878724629</v>
      </c>
    </row>
    <row r="5653" spans="1:8">
      <c r="A5653" s="104">
        <f t="shared" si="710"/>
        <v>5643</v>
      </c>
      <c r="B5653" s="104">
        <f t="shared" ca="1" si="706"/>
        <v>0.81956507701262016</v>
      </c>
      <c r="C5653" s="104">
        <f t="shared" ca="1" si="707"/>
        <v>8.2956507701262023E-4</v>
      </c>
      <c r="D5653" s="104">
        <f t="shared" ca="1" si="708"/>
        <v>100.04662648048892</v>
      </c>
      <c r="E5653" s="104">
        <f t="shared" ca="1" si="709"/>
        <v>4.6517966664770212</v>
      </c>
      <c r="F5653" s="104">
        <f t="shared" ca="1" si="704"/>
        <v>104.77305881655073</v>
      </c>
      <c r="G5653" s="104">
        <f t="shared" si="711"/>
        <v>5643</v>
      </c>
      <c r="H5653" s="104">
        <f t="shared" ca="1" si="705"/>
        <v>104.77305881655073</v>
      </c>
    </row>
    <row r="5654" spans="1:8">
      <c r="A5654" s="104">
        <f t="shared" si="710"/>
        <v>5644</v>
      </c>
      <c r="B5654" s="104">
        <f t="shared" ca="1" si="706"/>
        <v>-0.26592711447075545</v>
      </c>
      <c r="C5654" s="104">
        <f t="shared" ca="1" si="707"/>
        <v>-2.5592711447075544E-4</v>
      </c>
      <c r="D5654" s="104">
        <f t="shared" ca="1" si="708"/>
        <v>100.04637055337446</v>
      </c>
      <c r="E5654" s="104">
        <f t="shared" ca="1" si="709"/>
        <v>4.6515407393625505</v>
      </c>
      <c r="F5654" s="104">
        <f t="shared" ca="1" si="704"/>
        <v>104.74624798088979</v>
      </c>
      <c r="G5654" s="104">
        <f t="shared" si="711"/>
        <v>5644</v>
      </c>
      <c r="H5654" s="104">
        <f t="shared" ca="1" si="705"/>
        <v>104.74624798088979</v>
      </c>
    </row>
    <row r="5655" spans="1:8">
      <c r="A5655" s="104">
        <f t="shared" si="710"/>
        <v>5645</v>
      </c>
      <c r="B5655" s="104">
        <f t="shared" ca="1" si="706"/>
        <v>2.3629655675114283E-2</v>
      </c>
      <c r="C5655" s="104">
        <f t="shared" ca="1" si="707"/>
        <v>3.3629655675114286E-5</v>
      </c>
      <c r="D5655" s="104">
        <f t="shared" ca="1" si="708"/>
        <v>100.04640418303013</v>
      </c>
      <c r="E5655" s="104">
        <f t="shared" ca="1" si="709"/>
        <v>4.6515743690182259</v>
      </c>
      <c r="F5655" s="104">
        <f t="shared" ca="1" si="704"/>
        <v>104.74977062037492</v>
      </c>
      <c r="G5655" s="104">
        <f t="shared" si="711"/>
        <v>5645</v>
      </c>
      <c r="H5655" s="104">
        <f t="shared" ca="1" si="705"/>
        <v>104.74977062037492</v>
      </c>
    </row>
    <row r="5656" spans="1:8">
      <c r="A5656" s="104">
        <f t="shared" si="710"/>
        <v>5646</v>
      </c>
      <c r="B5656" s="104">
        <f t="shared" ca="1" si="706"/>
        <v>-0.32016489700399198</v>
      </c>
      <c r="C5656" s="104">
        <f t="shared" ca="1" si="707"/>
        <v>-3.1016489700399195E-4</v>
      </c>
      <c r="D5656" s="104">
        <f t="shared" ca="1" si="708"/>
        <v>100.04609401813313</v>
      </c>
      <c r="E5656" s="104">
        <f t="shared" ca="1" si="709"/>
        <v>4.6512642041212215</v>
      </c>
      <c r="F5656" s="104">
        <f t="shared" ca="1" si="704"/>
        <v>104.71728595662084</v>
      </c>
      <c r="G5656" s="104">
        <f t="shared" si="711"/>
        <v>5646</v>
      </c>
      <c r="H5656" s="104">
        <f t="shared" ca="1" si="705"/>
        <v>104.71728595662084</v>
      </c>
    </row>
    <row r="5657" spans="1:8">
      <c r="A5657" s="104">
        <f t="shared" si="710"/>
        <v>5647</v>
      </c>
      <c r="B5657" s="104">
        <f t="shared" ca="1" si="706"/>
        <v>0.38350345243324591</v>
      </c>
      <c r="C5657" s="104">
        <f t="shared" ca="1" si="707"/>
        <v>3.9350345243324594E-4</v>
      </c>
      <c r="D5657" s="104">
        <f t="shared" ca="1" si="708"/>
        <v>100.04648752158556</v>
      </c>
      <c r="E5657" s="104">
        <f t="shared" ca="1" si="709"/>
        <v>4.6516577075736549</v>
      </c>
      <c r="F5657" s="104">
        <f t="shared" ca="1" si="704"/>
        <v>104.75850067871012</v>
      </c>
      <c r="G5657" s="104">
        <f t="shared" si="711"/>
        <v>5647</v>
      </c>
      <c r="H5657" s="104">
        <f t="shared" ca="1" si="705"/>
        <v>104.75850067871012</v>
      </c>
    </row>
    <row r="5658" spans="1:8">
      <c r="A5658" s="104">
        <f t="shared" si="710"/>
        <v>5648</v>
      </c>
      <c r="B5658" s="104">
        <f t="shared" ca="1" si="706"/>
        <v>0.19582213918973473</v>
      </c>
      <c r="C5658" s="104">
        <f t="shared" ca="1" si="707"/>
        <v>2.0582213918973473E-4</v>
      </c>
      <c r="D5658" s="104">
        <f t="shared" ca="1" si="708"/>
        <v>100.04669334372475</v>
      </c>
      <c r="E5658" s="104">
        <f t="shared" ca="1" si="709"/>
        <v>4.6518635297128448</v>
      </c>
      <c r="F5658" s="104">
        <f t="shared" ca="1" si="704"/>
        <v>104.78006451649962</v>
      </c>
      <c r="G5658" s="104">
        <f t="shared" si="711"/>
        <v>5648</v>
      </c>
      <c r="H5658" s="104">
        <f t="shared" ca="1" si="705"/>
        <v>104.78006451649962</v>
      </c>
    </row>
    <row r="5659" spans="1:8">
      <c r="A5659" s="104">
        <f t="shared" si="710"/>
        <v>5649</v>
      </c>
      <c r="B5659" s="104">
        <f t="shared" ca="1" si="706"/>
        <v>-0.17602470698817851</v>
      </c>
      <c r="C5659" s="104">
        <f t="shared" ca="1" si="707"/>
        <v>-1.6602470698817853E-4</v>
      </c>
      <c r="D5659" s="104">
        <f t="shared" ca="1" si="708"/>
        <v>100.04652731901777</v>
      </c>
      <c r="E5659" s="104">
        <f t="shared" ca="1" si="709"/>
        <v>4.6516975050058562</v>
      </c>
      <c r="F5659" s="104">
        <f t="shared" ca="1" si="704"/>
        <v>104.76266988099961</v>
      </c>
      <c r="G5659" s="104">
        <f t="shared" si="711"/>
        <v>5649</v>
      </c>
      <c r="H5659" s="104">
        <f t="shared" ca="1" si="705"/>
        <v>104.76266988099961</v>
      </c>
    </row>
    <row r="5660" spans="1:8">
      <c r="A5660" s="104">
        <f t="shared" si="710"/>
        <v>5650</v>
      </c>
      <c r="B5660" s="104">
        <f t="shared" ca="1" si="706"/>
        <v>-0.53483490283887658</v>
      </c>
      <c r="C5660" s="104">
        <f t="shared" ca="1" si="707"/>
        <v>-5.2483490283887653E-4</v>
      </c>
      <c r="D5660" s="104">
        <f t="shared" ca="1" si="708"/>
        <v>100.04600248411494</v>
      </c>
      <c r="E5660" s="104">
        <f t="shared" ca="1" si="709"/>
        <v>4.6511726701030174</v>
      </c>
      <c r="F5660" s="104">
        <f t="shared" ca="1" si="704"/>
        <v>104.70770120133407</v>
      </c>
      <c r="G5660" s="104">
        <f t="shared" si="711"/>
        <v>5650</v>
      </c>
      <c r="H5660" s="104">
        <f t="shared" ca="1" si="705"/>
        <v>104.70770120133407</v>
      </c>
    </row>
    <row r="5661" spans="1:8">
      <c r="A5661" s="104">
        <f t="shared" si="710"/>
        <v>5651</v>
      </c>
      <c r="B5661" s="104">
        <f t="shared" ca="1" si="706"/>
        <v>-0.84792354667257919</v>
      </c>
      <c r="C5661" s="104">
        <f t="shared" ca="1" si="707"/>
        <v>-8.3792354667257913E-4</v>
      </c>
      <c r="D5661" s="104">
        <f t="shared" ca="1" si="708"/>
        <v>100.04516456056827</v>
      </c>
      <c r="E5661" s="104">
        <f t="shared" ca="1" si="709"/>
        <v>4.6503347465563447</v>
      </c>
      <c r="F5661" s="104">
        <f t="shared" ca="1" si="704"/>
        <v>104.6200009011841</v>
      </c>
      <c r="G5661" s="104">
        <f t="shared" si="711"/>
        <v>5651</v>
      </c>
      <c r="H5661" s="104">
        <f t="shared" ca="1" si="705"/>
        <v>104.6200009011841</v>
      </c>
    </row>
    <row r="5662" spans="1:8">
      <c r="A5662" s="104">
        <f t="shared" si="710"/>
        <v>5652</v>
      </c>
      <c r="B5662" s="104">
        <f t="shared" ca="1" si="706"/>
        <v>-1.1963581277524096</v>
      </c>
      <c r="C5662" s="104">
        <f t="shared" ca="1" si="707"/>
        <v>-1.1863581277524095E-3</v>
      </c>
      <c r="D5662" s="104">
        <f t="shared" ca="1" si="708"/>
        <v>100.04397820244051</v>
      </c>
      <c r="E5662" s="104">
        <f t="shared" ca="1" si="709"/>
        <v>4.6491483884285927</v>
      </c>
      <c r="F5662" s="104">
        <f t="shared" ca="1" si="704"/>
        <v>104.49595770716394</v>
      </c>
      <c r="G5662" s="104">
        <f t="shared" si="711"/>
        <v>5652</v>
      </c>
      <c r="H5662" s="104">
        <f t="shared" ca="1" si="705"/>
        <v>104.49595770716394</v>
      </c>
    </row>
    <row r="5663" spans="1:8">
      <c r="A5663" s="104">
        <f t="shared" si="710"/>
        <v>5653</v>
      </c>
      <c r="B5663" s="104">
        <f t="shared" ca="1" si="706"/>
        <v>-0.79477526923094377</v>
      </c>
      <c r="C5663" s="104">
        <f t="shared" ca="1" si="707"/>
        <v>-7.8477526923094378E-4</v>
      </c>
      <c r="D5663" s="104">
        <f t="shared" ca="1" si="708"/>
        <v>100.04319342717129</v>
      </c>
      <c r="E5663" s="104">
        <f t="shared" ca="1" si="709"/>
        <v>4.6483636131593613</v>
      </c>
      <c r="F5663" s="104">
        <f t="shared" ca="1" si="704"/>
        <v>104.41398403348373</v>
      </c>
      <c r="G5663" s="104">
        <f t="shared" si="711"/>
        <v>5653</v>
      </c>
      <c r="H5663" s="104">
        <f t="shared" ca="1" si="705"/>
        <v>104.41398403348373</v>
      </c>
    </row>
    <row r="5664" spans="1:8">
      <c r="A5664" s="104">
        <f t="shared" si="710"/>
        <v>5654</v>
      </c>
      <c r="B5664" s="104">
        <f t="shared" ca="1" si="706"/>
        <v>-0.51065229606531415</v>
      </c>
      <c r="C5664" s="104">
        <f t="shared" ca="1" si="707"/>
        <v>-5.0065229606531417E-4</v>
      </c>
      <c r="D5664" s="104">
        <f t="shared" ca="1" si="708"/>
        <v>100.04269277487522</v>
      </c>
      <c r="E5664" s="104">
        <f t="shared" ca="1" si="709"/>
        <v>4.6478629608632964</v>
      </c>
      <c r="F5664" s="104">
        <f t="shared" ca="1" si="704"/>
        <v>104.36172201627717</v>
      </c>
      <c r="G5664" s="104">
        <f t="shared" si="711"/>
        <v>5654</v>
      </c>
      <c r="H5664" s="104">
        <f t="shared" ca="1" si="705"/>
        <v>104.36172201627717</v>
      </c>
    </row>
    <row r="5665" spans="1:8">
      <c r="A5665" s="104">
        <f t="shared" si="710"/>
        <v>5655</v>
      </c>
      <c r="B5665" s="104">
        <f t="shared" ca="1" si="706"/>
        <v>0.48004523682383349</v>
      </c>
      <c r="C5665" s="104">
        <f t="shared" ca="1" si="707"/>
        <v>4.9004523682383348E-4</v>
      </c>
      <c r="D5665" s="104">
        <f t="shared" ca="1" si="708"/>
        <v>100.04318282011205</v>
      </c>
      <c r="E5665" s="104">
        <f t="shared" ca="1" si="709"/>
        <v>4.6483530061001206</v>
      </c>
      <c r="F5665" s="104">
        <f t="shared" ca="1" si="704"/>
        <v>104.4128765140433</v>
      </c>
      <c r="G5665" s="104">
        <f t="shared" si="711"/>
        <v>5655</v>
      </c>
      <c r="H5665" s="104">
        <f t="shared" ca="1" si="705"/>
        <v>104.4128765140433</v>
      </c>
    </row>
    <row r="5666" spans="1:8">
      <c r="A5666" s="104">
        <f t="shared" si="710"/>
        <v>5656</v>
      </c>
      <c r="B5666" s="104">
        <f t="shared" ca="1" si="706"/>
        <v>-0.60831790189671731</v>
      </c>
      <c r="C5666" s="104">
        <f t="shared" ca="1" si="707"/>
        <v>-5.9831790189671726E-4</v>
      </c>
      <c r="D5666" s="104">
        <f t="shared" ca="1" si="708"/>
        <v>100.04258450221016</v>
      </c>
      <c r="E5666" s="104">
        <f t="shared" ca="1" si="709"/>
        <v>4.6477546881982237</v>
      </c>
      <c r="F5666" s="104">
        <f t="shared" ca="1" si="704"/>
        <v>104.35042310619548</v>
      </c>
      <c r="G5666" s="104">
        <f t="shared" si="711"/>
        <v>5656</v>
      </c>
      <c r="H5666" s="104">
        <f t="shared" ca="1" si="705"/>
        <v>104.35042310619548</v>
      </c>
    </row>
    <row r="5667" spans="1:8">
      <c r="A5667" s="104">
        <f t="shared" si="710"/>
        <v>5657</v>
      </c>
      <c r="B5667" s="104">
        <f t="shared" ca="1" si="706"/>
        <v>0.68129469279251986</v>
      </c>
      <c r="C5667" s="104">
        <f t="shared" ca="1" si="707"/>
        <v>6.9129469279251992E-4</v>
      </c>
      <c r="D5667" s="104">
        <f t="shared" ca="1" si="708"/>
        <v>100.04327579690295</v>
      </c>
      <c r="E5667" s="104">
        <f t="shared" ca="1" si="709"/>
        <v>4.6484459828910163</v>
      </c>
      <c r="F5667" s="104">
        <f t="shared" ca="1" si="704"/>
        <v>104.4225849395519</v>
      </c>
      <c r="G5667" s="104">
        <f t="shared" si="711"/>
        <v>5657</v>
      </c>
      <c r="H5667" s="104">
        <f t="shared" ca="1" si="705"/>
        <v>104.4225849395519</v>
      </c>
    </row>
    <row r="5668" spans="1:8">
      <c r="A5668" s="104">
        <f t="shared" si="710"/>
        <v>5658</v>
      </c>
      <c r="B5668" s="104">
        <f t="shared" ca="1" si="706"/>
        <v>1.0242145744987279</v>
      </c>
      <c r="C5668" s="104">
        <f t="shared" ca="1" si="707"/>
        <v>1.034214574498728E-3</v>
      </c>
      <c r="D5668" s="104">
        <f t="shared" ca="1" si="708"/>
        <v>100.04431001147745</v>
      </c>
      <c r="E5668" s="104">
        <f t="shared" ca="1" si="709"/>
        <v>4.6494801974655147</v>
      </c>
      <c r="F5668" s="104">
        <f t="shared" ca="1" si="704"/>
        <v>104.53063616324738</v>
      </c>
      <c r="G5668" s="104">
        <f t="shared" si="711"/>
        <v>5658</v>
      </c>
      <c r="H5668" s="104">
        <f t="shared" ca="1" si="705"/>
        <v>104.53063616324738</v>
      </c>
    </row>
    <row r="5669" spans="1:8">
      <c r="A5669" s="104">
        <f t="shared" si="710"/>
        <v>5659</v>
      </c>
      <c r="B5669" s="104">
        <f t="shared" ca="1" si="706"/>
        <v>1.4322132858987922</v>
      </c>
      <c r="C5669" s="104">
        <f t="shared" ca="1" si="707"/>
        <v>1.4422132858987922E-3</v>
      </c>
      <c r="D5669" s="104">
        <f t="shared" ca="1" si="708"/>
        <v>100.04575222476335</v>
      </c>
      <c r="E5669" s="104">
        <f t="shared" ca="1" si="709"/>
        <v>4.6509224107514138</v>
      </c>
      <c r="F5669" s="104">
        <f t="shared" ca="1" si="704"/>
        <v>104.68150039855823</v>
      </c>
      <c r="G5669" s="104">
        <f t="shared" si="711"/>
        <v>5659</v>
      </c>
      <c r="H5669" s="104">
        <f t="shared" ca="1" si="705"/>
        <v>104.68150039855823</v>
      </c>
    </row>
    <row r="5670" spans="1:8">
      <c r="A5670" s="104">
        <f t="shared" si="710"/>
        <v>5660</v>
      </c>
      <c r="B5670" s="104">
        <f t="shared" ca="1" si="706"/>
        <v>-0.29429226494438121</v>
      </c>
      <c r="C5670" s="104">
        <f t="shared" ca="1" si="707"/>
        <v>-2.8429226494438117E-4</v>
      </c>
      <c r="D5670" s="104">
        <f t="shared" ca="1" si="708"/>
        <v>100.0454679324984</v>
      </c>
      <c r="E5670" s="104">
        <f t="shared" ca="1" si="709"/>
        <v>4.6506381184864694</v>
      </c>
      <c r="F5670" s="104">
        <f t="shared" ca="1" si="704"/>
        <v>104.65174448760021</v>
      </c>
      <c r="G5670" s="104">
        <f t="shared" si="711"/>
        <v>5660</v>
      </c>
      <c r="H5670" s="104">
        <f t="shared" ca="1" si="705"/>
        <v>104.65174448760021</v>
      </c>
    </row>
    <row r="5671" spans="1:8">
      <c r="A5671" s="104">
        <f t="shared" si="710"/>
        <v>5661</v>
      </c>
      <c r="B5671" s="104">
        <f t="shared" ca="1" si="706"/>
        <v>-0.46833077466766915</v>
      </c>
      <c r="C5671" s="104">
        <f t="shared" ca="1" si="707"/>
        <v>-4.5833077466766911E-4</v>
      </c>
      <c r="D5671" s="104">
        <f t="shared" ca="1" si="708"/>
        <v>100.04500960172373</v>
      </c>
      <c r="E5671" s="104">
        <f t="shared" ca="1" si="709"/>
        <v>4.6501797877118021</v>
      </c>
      <c r="F5671" s="104">
        <f t="shared" ca="1" si="704"/>
        <v>104.60379036274399</v>
      </c>
      <c r="G5671" s="104">
        <f t="shared" si="711"/>
        <v>5661</v>
      </c>
      <c r="H5671" s="104">
        <f t="shared" ca="1" si="705"/>
        <v>104.60379036274399</v>
      </c>
    </row>
    <row r="5672" spans="1:8">
      <c r="A5672" s="104">
        <f t="shared" si="710"/>
        <v>5662</v>
      </c>
      <c r="B5672" s="104">
        <f t="shared" ca="1" si="706"/>
        <v>0.40272814506485743</v>
      </c>
      <c r="C5672" s="104">
        <f t="shared" ca="1" si="707"/>
        <v>4.1272814506485749E-4</v>
      </c>
      <c r="D5672" s="104">
        <f t="shared" ca="1" si="708"/>
        <v>100.0454223298688</v>
      </c>
      <c r="E5672" s="104">
        <f t="shared" ca="1" si="709"/>
        <v>4.6505925158568671</v>
      </c>
      <c r="F5672" s="104">
        <f t="shared" ca="1" si="704"/>
        <v>104.64697220167433</v>
      </c>
      <c r="G5672" s="104">
        <f t="shared" si="711"/>
        <v>5662</v>
      </c>
      <c r="H5672" s="104">
        <f t="shared" ca="1" si="705"/>
        <v>104.64697220167433</v>
      </c>
    </row>
    <row r="5673" spans="1:8">
      <c r="A5673" s="104">
        <f t="shared" si="710"/>
        <v>5663</v>
      </c>
      <c r="B5673" s="104">
        <f t="shared" ca="1" si="706"/>
        <v>0.51592766901689746</v>
      </c>
      <c r="C5673" s="104">
        <f t="shared" ca="1" si="707"/>
        <v>5.2592766901689747E-4</v>
      </c>
      <c r="D5673" s="104">
        <f t="shared" ca="1" si="708"/>
        <v>100.04594825753782</v>
      </c>
      <c r="E5673" s="104">
        <f t="shared" ca="1" si="709"/>
        <v>4.6511184435258839</v>
      </c>
      <c r="F5673" s="104">
        <f t="shared" ca="1" si="704"/>
        <v>104.70202341504326</v>
      </c>
      <c r="G5673" s="104">
        <f t="shared" si="711"/>
        <v>5663</v>
      </c>
      <c r="H5673" s="104">
        <f t="shared" ca="1" si="705"/>
        <v>104.70202341504326</v>
      </c>
    </row>
    <row r="5674" spans="1:8">
      <c r="A5674" s="104">
        <f t="shared" si="710"/>
        <v>5664</v>
      </c>
      <c r="B5674" s="104">
        <f t="shared" ca="1" si="706"/>
        <v>2.2430326744586715</v>
      </c>
      <c r="C5674" s="104">
        <f t="shared" ca="1" si="707"/>
        <v>2.2530326744586715E-3</v>
      </c>
      <c r="D5674" s="104">
        <f t="shared" ca="1" si="708"/>
        <v>100.04820129021228</v>
      </c>
      <c r="E5674" s="104">
        <f t="shared" ca="1" si="709"/>
        <v>4.6533714762003422</v>
      </c>
      <c r="F5674" s="104">
        <f t="shared" ca="1" si="704"/>
        <v>104.93818643648113</v>
      </c>
      <c r="G5674" s="104">
        <f t="shared" si="711"/>
        <v>5664</v>
      </c>
      <c r="H5674" s="104">
        <f t="shared" ca="1" si="705"/>
        <v>104.93818643648113</v>
      </c>
    </row>
    <row r="5675" spans="1:8">
      <c r="A5675" s="104">
        <f t="shared" si="710"/>
        <v>5665</v>
      </c>
      <c r="B5675" s="104">
        <f t="shared" ca="1" si="706"/>
        <v>1.9406438318595898</v>
      </c>
      <c r="C5675" s="104">
        <f t="shared" ca="1" si="707"/>
        <v>1.9506438318595898E-3</v>
      </c>
      <c r="D5675" s="104">
        <f t="shared" ca="1" si="708"/>
        <v>100.05015193404414</v>
      </c>
      <c r="E5675" s="104">
        <f t="shared" ca="1" si="709"/>
        <v>4.6553221200322019</v>
      </c>
      <c r="F5675" s="104">
        <f t="shared" ca="1" si="704"/>
        <v>105.14308323795142</v>
      </c>
      <c r="G5675" s="104">
        <f t="shared" si="711"/>
        <v>5665</v>
      </c>
      <c r="H5675" s="104">
        <f t="shared" ca="1" si="705"/>
        <v>105.14308323795142</v>
      </c>
    </row>
    <row r="5676" spans="1:8">
      <c r="A5676" s="104">
        <f t="shared" si="710"/>
        <v>5666</v>
      </c>
      <c r="B5676" s="104">
        <f t="shared" ca="1" si="706"/>
        <v>0.46249650873068848</v>
      </c>
      <c r="C5676" s="104">
        <f t="shared" ca="1" si="707"/>
        <v>4.7249650873068853E-4</v>
      </c>
      <c r="D5676" s="104">
        <f t="shared" ca="1" si="708"/>
        <v>100.05062443055287</v>
      </c>
      <c r="E5676" s="104">
        <f t="shared" ca="1" si="709"/>
        <v>4.6557946165409323</v>
      </c>
      <c r="F5676" s="104">
        <f t="shared" ca="1" si="704"/>
        <v>105.19277471629904</v>
      </c>
      <c r="G5676" s="104">
        <f t="shared" si="711"/>
        <v>5666</v>
      </c>
      <c r="H5676" s="104">
        <f t="shared" ca="1" si="705"/>
        <v>105.19277471629904</v>
      </c>
    </row>
    <row r="5677" spans="1:8">
      <c r="A5677" s="104">
        <f t="shared" si="710"/>
        <v>5667</v>
      </c>
      <c r="B5677" s="104">
        <f t="shared" ca="1" si="706"/>
        <v>0.82447795350198327</v>
      </c>
      <c r="C5677" s="104">
        <f t="shared" ca="1" si="707"/>
        <v>8.3447795350198334E-4</v>
      </c>
      <c r="D5677" s="104">
        <f t="shared" ca="1" si="708"/>
        <v>100.05145890850638</v>
      </c>
      <c r="E5677" s="104">
        <f t="shared" ca="1" si="709"/>
        <v>4.6566290944944342</v>
      </c>
      <c r="F5677" s="104">
        <f t="shared" ca="1" si="704"/>
        <v>105.28059240353343</v>
      </c>
      <c r="G5677" s="104">
        <f t="shared" si="711"/>
        <v>5667</v>
      </c>
      <c r="H5677" s="104">
        <f t="shared" ca="1" si="705"/>
        <v>105.28059240353343</v>
      </c>
    </row>
    <row r="5678" spans="1:8">
      <c r="A5678" s="104">
        <f t="shared" si="710"/>
        <v>5668</v>
      </c>
      <c r="B5678" s="104">
        <f t="shared" ca="1" si="706"/>
        <v>0.32707370790447443</v>
      </c>
      <c r="C5678" s="104">
        <f t="shared" ca="1" si="707"/>
        <v>3.3707370790447448E-4</v>
      </c>
      <c r="D5678" s="104">
        <f t="shared" ca="1" si="708"/>
        <v>100.05179598221429</v>
      </c>
      <c r="E5678" s="104">
        <f t="shared" ca="1" si="709"/>
        <v>4.6569661682023389</v>
      </c>
      <c r="F5678" s="104">
        <f t="shared" ca="1" si="704"/>
        <v>105.31608570477856</v>
      </c>
      <c r="G5678" s="104">
        <f t="shared" si="711"/>
        <v>5668</v>
      </c>
      <c r="H5678" s="104">
        <f t="shared" ca="1" si="705"/>
        <v>105.31608570477856</v>
      </c>
    </row>
    <row r="5679" spans="1:8">
      <c r="A5679" s="104">
        <f t="shared" si="710"/>
        <v>5669</v>
      </c>
      <c r="B5679" s="104">
        <f t="shared" ca="1" si="706"/>
        <v>-0.40425299259593761</v>
      </c>
      <c r="C5679" s="104">
        <f t="shared" ca="1" si="707"/>
        <v>-3.9425299259593762E-4</v>
      </c>
      <c r="D5679" s="104">
        <f t="shared" ca="1" si="708"/>
        <v>100.05140172922169</v>
      </c>
      <c r="E5679" s="104">
        <f t="shared" ca="1" si="709"/>
        <v>4.6565719152097431</v>
      </c>
      <c r="F5679" s="104">
        <f t="shared" ca="1" si="704"/>
        <v>105.27457270667057</v>
      </c>
      <c r="G5679" s="104">
        <f t="shared" si="711"/>
        <v>5669</v>
      </c>
      <c r="H5679" s="104">
        <f t="shared" ca="1" si="705"/>
        <v>105.27457270667057</v>
      </c>
    </row>
    <row r="5680" spans="1:8">
      <c r="A5680" s="104">
        <f t="shared" si="710"/>
        <v>5670</v>
      </c>
      <c r="B5680" s="104">
        <f t="shared" ca="1" si="706"/>
        <v>0.31116772348301247</v>
      </c>
      <c r="C5680" s="104">
        <f t="shared" ca="1" si="707"/>
        <v>3.2116772348301251E-4</v>
      </c>
      <c r="D5680" s="104">
        <f t="shared" ca="1" si="708"/>
        <v>100.05172289694518</v>
      </c>
      <c r="E5680" s="104">
        <f t="shared" ca="1" si="709"/>
        <v>4.6568930829332258</v>
      </c>
      <c r="F5680" s="104">
        <f t="shared" ca="1" si="704"/>
        <v>105.30838893157669</v>
      </c>
      <c r="G5680" s="104">
        <f t="shared" si="711"/>
        <v>5670</v>
      </c>
      <c r="H5680" s="104">
        <f t="shared" ca="1" si="705"/>
        <v>105.30838893157669</v>
      </c>
    </row>
    <row r="5681" spans="1:8">
      <c r="A5681" s="104">
        <f t="shared" si="710"/>
        <v>5671</v>
      </c>
      <c r="B5681" s="104">
        <f t="shared" ca="1" si="706"/>
        <v>1.0001842060308204</v>
      </c>
      <c r="C5681" s="104">
        <f t="shared" ca="1" si="707"/>
        <v>1.0101842060308204E-3</v>
      </c>
      <c r="D5681" s="104">
        <f t="shared" ca="1" si="708"/>
        <v>100.0527330811512</v>
      </c>
      <c r="E5681" s="104">
        <f t="shared" ca="1" si="709"/>
        <v>4.6579032671392566</v>
      </c>
      <c r="F5681" s="104">
        <f t="shared" ca="1" si="704"/>
        <v>105.41482355307359</v>
      </c>
      <c r="G5681" s="104">
        <f t="shared" si="711"/>
        <v>5671</v>
      </c>
      <c r="H5681" s="104">
        <f t="shared" ca="1" si="705"/>
        <v>105.41482355307359</v>
      </c>
    </row>
    <row r="5682" spans="1:8">
      <c r="A5682" s="104">
        <f t="shared" si="710"/>
        <v>5672</v>
      </c>
      <c r="B5682" s="104">
        <f t="shared" ca="1" si="706"/>
        <v>-5.5262294638759854E-2</v>
      </c>
      <c r="C5682" s="104">
        <f t="shared" ca="1" si="707"/>
        <v>-4.5262294638759857E-5</v>
      </c>
      <c r="D5682" s="104">
        <f t="shared" ca="1" si="708"/>
        <v>100.05268781885657</v>
      </c>
      <c r="E5682" s="104">
        <f t="shared" ca="1" si="709"/>
        <v>4.6578580048446181</v>
      </c>
      <c r="F5682" s="104">
        <f t="shared" ca="1" si="704"/>
        <v>105.41005234424941</v>
      </c>
      <c r="G5682" s="104">
        <f t="shared" si="711"/>
        <v>5672</v>
      </c>
      <c r="H5682" s="104">
        <f t="shared" ca="1" si="705"/>
        <v>105.41005234424941</v>
      </c>
    </row>
    <row r="5683" spans="1:8">
      <c r="A5683" s="104">
        <f t="shared" si="710"/>
        <v>5673</v>
      </c>
      <c r="B5683" s="104">
        <f t="shared" ca="1" si="706"/>
        <v>0.44451337800906476</v>
      </c>
      <c r="C5683" s="104">
        <f t="shared" ca="1" si="707"/>
        <v>4.5451337800906478E-4</v>
      </c>
      <c r="D5683" s="104">
        <f t="shared" ca="1" si="708"/>
        <v>100.05314233223457</v>
      </c>
      <c r="E5683" s="104">
        <f t="shared" ca="1" si="709"/>
        <v>4.658312518222627</v>
      </c>
      <c r="F5683" s="104">
        <f t="shared" ca="1" si="704"/>
        <v>105.45797351279762</v>
      </c>
      <c r="G5683" s="104">
        <f t="shared" si="711"/>
        <v>5673</v>
      </c>
      <c r="H5683" s="104">
        <f t="shared" ca="1" si="705"/>
        <v>105.45797351279762</v>
      </c>
    </row>
    <row r="5684" spans="1:8">
      <c r="A5684" s="104">
        <f t="shared" si="710"/>
        <v>5674</v>
      </c>
      <c r="B5684" s="104">
        <f t="shared" ca="1" si="706"/>
        <v>0.15927201829651594</v>
      </c>
      <c r="C5684" s="104">
        <f t="shared" ca="1" si="707"/>
        <v>1.6927201829651593E-4</v>
      </c>
      <c r="D5684" s="104">
        <f t="shared" ca="1" si="708"/>
        <v>100.05331160425287</v>
      </c>
      <c r="E5684" s="104">
        <f t="shared" ca="1" si="709"/>
        <v>4.6584817902409235</v>
      </c>
      <c r="F5684" s="104">
        <f t="shared" ca="1" si="704"/>
        <v>105.47582610774934</v>
      </c>
      <c r="G5684" s="104">
        <f t="shared" si="711"/>
        <v>5674</v>
      </c>
      <c r="H5684" s="104">
        <f t="shared" ca="1" si="705"/>
        <v>105.47582610774934</v>
      </c>
    </row>
    <row r="5685" spans="1:8">
      <c r="A5685" s="104">
        <f t="shared" si="710"/>
        <v>5675</v>
      </c>
      <c r="B5685" s="104">
        <f t="shared" ca="1" si="706"/>
        <v>2.0870688369943453</v>
      </c>
      <c r="C5685" s="104">
        <f t="shared" ca="1" si="707"/>
        <v>2.0970688369943455E-3</v>
      </c>
      <c r="D5685" s="104">
        <f t="shared" ca="1" si="708"/>
        <v>100.05540867308986</v>
      </c>
      <c r="E5685" s="104">
        <f t="shared" ca="1" si="709"/>
        <v>4.6605788590779182</v>
      </c>
      <c r="F5685" s="104">
        <f t="shared" ca="1" si="704"/>
        <v>105.69724826334171</v>
      </c>
      <c r="G5685" s="104">
        <f t="shared" si="711"/>
        <v>5675</v>
      </c>
      <c r="H5685" s="104">
        <f t="shared" ca="1" si="705"/>
        <v>105.69724826334171</v>
      </c>
    </row>
    <row r="5686" spans="1:8">
      <c r="A5686" s="104">
        <f t="shared" si="710"/>
        <v>5676</v>
      </c>
      <c r="B5686" s="104">
        <f t="shared" ca="1" si="706"/>
        <v>0.72930269672226689</v>
      </c>
      <c r="C5686" s="104">
        <f t="shared" ca="1" si="707"/>
        <v>7.3930269672226696E-4</v>
      </c>
      <c r="D5686" s="104">
        <f t="shared" ca="1" si="708"/>
        <v>100.05614797578659</v>
      </c>
      <c r="E5686" s="104">
        <f t="shared" ca="1" si="709"/>
        <v>4.6613181617746404</v>
      </c>
      <c r="F5686" s="104">
        <f t="shared" ca="1" si="704"/>
        <v>105.7754194165306</v>
      </c>
      <c r="G5686" s="104">
        <f t="shared" si="711"/>
        <v>5676</v>
      </c>
      <c r="H5686" s="104">
        <f t="shared" ca="1" si="705"/>
        <v>105.7754194165306</v>
      </c>
    </row>
    <row r="5687" spans="1:8">
      <c r="A5687" s="104">
        <f t="shared" si="710"/>
        <v>5677</v>
      </c>
      <c r="B5687" s="104">
        <f t="shared" ca="1" si="706"/>
        <v>-0.68394078043422901</v>
      </c>
      <c r="C5687" s="104">
        <f t="shared" ca="1" si="707"/>
        <v>-6.73940780434229E-4</v>
      </c>
      <c r="D5687" s="104">
        <f t="shared" ca="1" si="708"/>
        <v>100.05547403500616</v>
      </c>
      <c r="E5687" s="104">
        <f t="shared" ca="1" si="709"/>
        <v>4.6606442209942065</v>
      </c>
      <c r="F5687" s="104">
        <f t="shared" ca="1" si="704"/>
        <v>105.70415706381836</v>
      </c>
      <c r="G5687" s="104">
        <f t="shared" si="711"/>
        <v>5677</v>
      </c>
      <c r="H5687" s="104">
        <f t="shared" ca="1" si="705"/>
        <v>105.70415706381836</v>
      </c>
    </row>
    <row r="5688" spans="1:8">
      <c r="A5688" s="104">
        <f t="shared" si="710"/>
        <v>5678</v>
      </c>
      <c r="B5688" s="104">
        <f t="shared" ca="1" si="706"/>
        <v>0.89554652680074831</v>
      </c>
      <c r="C5688" s="104">
        <f t="shared" ca="1" si="707"/>
        <v>9.0554652680074833E-4</v>
      </c>
      <c r="D5688" s="104">
        <f t="shared" ca="1" si="708"/>
        <v>100.05637958153295</v>
      </c>
      <c r="E5688" s="104">
        <f t="shared" ca="1" si="709"/>
        <v>4.6615497675210076</v>
      </c>
      <c r="F5688" s="104">
        <f t="shared" ca="1" si="704"/>
        <v>105.79992044867225</v>
      </c>
      <c r="G5688" s="104">
        <f t="shared" si="711"/>
        <v>5678</v>
      </c>
      <c r="H5688" s="104">
        <f t="shared" ca="1" si="705"/>
        <v>105.79992044867225</v>
      </c>
    </row>
    <row r="5689" spans="1:8">
      <c r="A5689" s="104">
        <f t="shared" si="710"/>
        <v>5679</v>
      </c>
      <c r="B5689" s="104">
        <f t="shared" ca="1" si="706"/>
        <v>-0.79766032355735428</v>
      </c>
      <c r="C5689" s="104">
        <f t="shared" ca="1" si="707"/>
        <v>-7.8766032355735423E-4</v>
      </c>
      <c r="D5689" s="104">
        <f t="shared" ca="1" si="708"/>
        <v>100.0555919212094</v>
      </c>
      <c r="E5689" s="104">
        <f t="shared" ca="1" si="709"/>
        <v>4.6607621071974501</v>
      </c>
      <c r="F5689" s="104">
        <f t="shared" ca="1" si="704"/>
        <v>105.71661886008415</v>
      </c>
      <c r="G5689" s="104">
        <f t="shared" si="711"/>
        <v>5679</v>
      </c>
      <c r="H5689" s="104">
        <f t="shared" ca="1" si="705"/>
        <v>105.71661886008415</v>
      </c>
    </row>
    <row r="5690" spans="1:8">
      <c r="A5690" s="104">
        <f t="shared" si="710"/>
        <v>5680</v>
      </c>
      <c r="B5690" s="104">
        <f t="shared" ca="1" si="706"/>
        <v>-0.60178805727774831</v>
      </c>
      <c r="C5690" s="104">
        <f t="shared" ca="1" si="707"/>
        <v>-5.9178805727774829E-4</v>
      </c>
      <c r="D5690" s="104">
        <f t="shared" ca="1" si="708"/>
        <v>100.05500013315212</v>
      </c>
      <c r="E5690" s="104">
        <f t="shared" ca="1" si="709"/>
        <v>4.660170319140172</v>
      </c>
      <c r="F5690" s="104">
        <f t="shared" ca="1" si="704"/>
        <v>105.65407553560847</v>
      </c>
      <c r="G5690" s="104">
        <f t="shared" si="711"/>
        <v>5680</v>
      </c>
      <c r="H5690" s="104">
        <f t="shared" ca="1" si="705"/>
        <v>105.65407553560847</v>
      </c>
    </row>
    <row r="5691" spans="1:8">
      <c r="A5691" s="104">
        <f t="shared" si="710"/>
        <v>5681</v>
      </c>
      <c r="B5691" s="104">
        <f t="shared" ca="1" si="706"/>
        <v>0.53924793271962246</v>
      </c>
      <c r="C5691" s="104">
        <f t="shared" ca="1" si="707"/>
        <v>5.4924793271962245E-4</v>
      </c>
      <c r="D5691" s="104">
        <f t="shared" ca="1" si="708"/>
        <v>100.05554938108484</v>
      </c>
      <c r="E5691" s="104">
        <f t="shared" ca="1" si="709"/>
        <v>4.660719567072892</v>
      </c>
      <c r="F5691" s="104">
        <f t="shared" ca="1" si="704"/>
        <v>105.71212175760432</v>
      </c>
      <c r="G5691" s="104">
        <f t="shared" si="711"/>
        <v>5681</v>
      </c>
      <c r="H5691" s="104">
        <f t="shared" ca="1" si="705"/>
        <v>105.71212175760432</v>
      </c>
    </row>
    <row r="5692" spans="1:8">
      <c r="A5692" s="104">
        <f t="shared" si="710"/>
        <v>5682</v>
      </c>
      <c r="B5692" s="104">
        <f t="shared" ca="1" si="706"/>
        <v>-1.6569324722439958</v>
      </c>
      <c r="C5692" s="104">
        <f t="shared" ca="1" si="707"/>
        <v>-1.6469324722439957E-3</v>
      </c>
      <c r="D5692" s="104">
        <f t="shared" ca="1" si="708"/>
        <v>100.0539024486126</v>
      </c>
      <c r="E5692" s="104">
        <f t="shared" ca="1" si="709"/>
        <v>4.6590726346006477</v>
      </c>
      <c r="F5692" s="104">
        <f t="shared" ca="1" si="704"/>
        <v>105.53816431896909</v>
      </c>
      <c r="G5692" s="104">
        <f t="shared" si="711"/>
        <v>5682</v>
      </c>
      <c r="H5692" s="104">
        <f t="shared" ca="1" si="705"/>
        <v>105.53816431896909</v>
      </c>
    </row>
    <row r="5693" spans="1:8">
      <c r="A5693" s="104">
        <f t="shared" si="710"/>
        <v>5683</v>
      </c>
      <c r="B5693" s="104">
        <f t="shared" ca="1" si="706"/>
        <v>-1.9349590698916193</v>
      </c>
      <c r="C5693" s="104">
        <f t="shared" ca="1" si="707"/>
        <v>-1.9249590698916194E-3</v>
      </c>
      <c r="D5693" s="104">
        <f t="shared" ca="1" si="708"/>
        <v>100.05197748954271</v>
      </c>
      <c r="E5693" s="104">
        <f t="shared" ca="1" si="709"/>
        <v>4.6571476755307559</v>
      </c>
      <c r="F5693" s="104">
        <f t="shared" ca="1" si="704"/>
        <v>105.33520308105363</v>
      </c>
      <c r="G5693" s="104">
        <f t="shared" si="711"/>
        <v>5683</v>
      </c>
      <c r="H5693" s="104">
        <f t="shared" ca="1" si="705"/>
        <v>105.33520308105363</v>
      </c>
    </row>
    <row r="5694" spans="1:8">
      <c r="A5694" s="104">
        <f t="shared" si="710"/>
        <v>5684</v>
      </c>
      <c r="B5694" s="104">
        <f t="shared" ca="1" si="706"/>
        <v>0.25750251190565998</v>
      </c>
      <c r="C5694" s="104">
        <f t="shared" ca="1" si="707"/>
        <v>2.6750251190566003E-4</v>
      </c>
      <c r="D5694" s="104">
        <f t="shared" ca="1" si="708"/>
        <v>100.05224499205461</v>
      </c>
      <c r="E5694" s="104">
        <f t="shared" ca="1" si="709"/>
        <v>4.6574151780426618</v>
      </c>
      <c r="F5694" s="104">
        <f t="shared" ca="1" si="704"/>
        <v>105.36338428157285</v>
      </c>
      <c r="G5694" s="104">
        <f t="shared" si="711"/>
        <v>5684</v>
      </c>
      <c r="H5694" s="104">
        <f t="shared" ca="1" si="705"/>
        <v>105.36338428157285</v>
      </c>
    </row>
    <row r="5695" spans="1:8">
      <c r="A5695" s="104">
        <f t="shared" si="710"/>
        <v>5685</v>
      </c>
      <c r="B5695" s="104">
        <f t="shared" ca="1" si="706"/>
        <v>0.43215790536489795</v>
      </c>
      <c r="C5695" s="104">
        <f t="shared" ca="1" si="707"/>
        <v>4.42157905364898E-4</v>
      </c>
      <c r="D5695" s="104">
        <f t="shared" ca="1" si="708"/>
        <v>100.05268714995998</v>
      </c>
      <c r="E5695" s="104">
        <f t="shared" ca="1" si="709"/>
        <v>4.6578573359480266</v>
      </c>
      <c r="F5695" s="104">
        <f t="shared" ca="1" si="704"/>
        <v>105.40998183584827</v>
      </c>
      <c r="G5695" s="104">
        <f t="shared" si="711"/>
        <v>5685</v>
      </c>
      <c r="H5695" s="104">
        <f t="shared" ca="1" si="705"/>
        <v>105.40998183584827</v>
      </c>
    </row>
    <row r="5696" spans="1:8">
      <c r="A5696" s="104">
        <f t="shared" si="710"/>
        <v>5686</v>
      </c>
      <c r="B5696" s="104">
        <f t="shared" ca="1" si="706"/>
        <v>-2.1817271784667494</v>
      </c>
      <c r="C5696" s="104">
        <f t="shared" ca="1" si="707"/>
        <v>-2.1717271784667492E-3</v>
      </c>
      <c r="D5696" s="104">
        <f t="shared" ca="1" si="708"/>
        <v>100.05051542278152</v>
      </c>
      <c r="E5696" s="104">
        <f t="shared" ca="1" si="709"/>
        <v>4.6556856087695602</v>
      </c>
      <c r="F5696" s="104">
        <f t="shared" ca="1" si="704"/>
        <v>105.18130851132685</v>
      </c>
      <c r="G5696" s="104">
        <f t="shared" si="711"/>
        <v>5686</v>
      </c>
      <c r="H5696" s="104">
        <f t="shared" ca="1" si="705"/>
        <v>105.18130851132685</v>
      </c>
    </row>
    <row r="5697" spans="1:8">
      <c r="A5697" s="104">
        <f t="shared" si="710"/>
        <v>5687</v>
      </c>
      <c r="B5697" s="104">
        <f t="shared" ca="1" si="706"/>
        <v>1.1389960236553507</v>
      </c>
      <c r="C5697" s="104">
        <f t="shared" ca="1" si="707"/>
        <v>1.1489960236553507E-3</v>
      </c>
      <c r="D5697" s="104">
        <f t="shared" ca="1" si="708"/>
        <v>100.05166441880517</v>
      </c>
      <c r="E5697" s="104">
        <f t="shared" ca="1" si="709"/>
        <v>4.6568346047932154</v>
      </c>
      <c r="F5697" s="104">
        <f t="shared" ca="1" si="704"/>
        <v>105.30223087292214</v>
      </c>
      <c r="G5697" s="104">
        <f t="shared" si="711"/>
        <v>5687</v>
      </c>
      <c r="H5697" s="104">
        <f t="shared" ca="1" si="705"/>
        <v>105.30223087292214</v>
      </c>
    </row>
    <row r="5698" spans="1:8">
      <c r="A5698" s="104">
        <f t="shared" si="710"/>
        <v>5688</v>
      </c>
      <c r="B5698" s="104">
        <f t="shared" ca="1" si="706"/>
        <v>-0.72303820070776381</v>
      </c>
      <c r="C5698" s="104">
        <f t="shared" ca="1" si="707"/>
        <v>-7.1303820070776382E-4</v>
      </c>
      <c r="D5698" s="104">
        <f t="shared" ca="1" si="708"/>
        <v>100.05095138060446</v>
      </c>
      <c r="E5698" s="104">
        <f t="shared" ca="1" si="709"/>
        <v>4.6561215665925078</v>
      </c>
      <c r="F5698" s="104">
        <f t="shared" ca="1" si="704"/>
        <v>105.22717312239179</v>
      </c>
      <c r="G5698" s="104">
        <f t="shared" si="711"/>
        <v>5688</v>
      </c>
      <c r="H5698" s="104">
        <f t="shared" ca="1" si="705"/>
        <v>105.22717312239179</v>
      </c>
    </row>
    <row r="5699" spans="1:8">
      <c r="A5699" s="104">
        <f t="shared" si="710"/>
        <v>5689</v>
      </c>
      <c r="B5699" s="104">
        <f t="shared" ca="1" si="706"/>
        <v>0.38152415483862578</v>
      </c>
      <c r="C5699" s="104">
        <f t="shared" ca="1" si="707"/>
        <v>3.9152415483862584E-4</v>
      </c>
      <c r="D5699" s="104">
        <f t="shared" ca="1" si="708"/>
        <v>100.0513429047593</v>
      </c>
      <c r="E5699" s="104">
        <f t="shared" ca="1" si="709"/>
        <v>4.656513090747346</v>
      </c>
      <c r="F5699" s="104">
        <f t="shared" ca="1" si="704"/>
        <v>105.26838016866515</v>
      </c>
      <c r="G5699" s="104">
        <f t="shared" si="711"/>
        <v>5689</v>
      </c>
      <c r="H5699" s="104">
        <f t="shared" ca="1" si="705"/>
        <v>105.26838016866515</v>
      </c>
    </row>
    <row r="5700" spans="1:8">
      <c r="A5700" s="104">
        <f t="shared" si="710"/>
        <v>5690</v>
      </c>
      <c r="B5700" s="104">
        <f t="shared" ca="1" si="706"/>
        <v>-0.26243752365249873</v>
      </c>
      <c r="C5700" s="104">
        <f t="shared" ca="1" si="707"/>
        <v>-2.5243752365249869E-4</v>
      </c>
      <c r="D5700" s="104">
        <f t="shared" ca="1" si="708"/>
        <v>100.05109046723564</v>
      </c>
      <c r="E5700" s="104">
        <f t="shared" ca="1" si="709"/>
        <v>4.6562606532236934</v>
      </c>
      <c r="F5700" s="104">
        <f t="shared" ca="1" si="704"/>
        <v>105.24180983327238</v>
      </c>
      <c r="G5700" s="104">
        <f t="shared" si="711"/>
        <v>5690</v>
      </c>
      <c r="H5700" s="104">
        <f t="shared" ca="1" si="705"/>
        <v>105.24180983327238</v>
      </c>
    </row>
    <row r="5701" spans="1:8">
      <c r="A5701" s="104">
        <f t="shared" si="710"/>
        <v>5691</v>
      </c>
      <c r="B5701" s="104">
        <f t="shared" ca="1" si="706"/>
        <v>-7.7429729139962905E-2</v>
      </c>
      <c r="C5701" s="104">
        <f t="shared" ca="1" si="707"/>
        <v>-6.7429729139962906E-5</v>
      </c>
      <c r="D5701" s="104">
        <f t="shared" ca="1" si="708"/>
        <v>100.0510230375065</v>
      </c>
      <c r="E5701" s="104">
        <f t="shared" ca="1" si="709"/>
        <v>4.6561932234945536</v>
      </c>
      <c r="F5701" s="104">
        <f t="shared" ca="1" si="704"/>
        <v>105.23471364579083</v>
      </c>
      <c r="G5701" s="104">
        <f t="shared" si="711"/>
        <v>5691</v>
      </c>
      <c r="H5701" s="104">
        <f t="shared" ca="1" si="705"/>
        <v>105.23471364579083</v>
      </c>
    </row>
    <row r="5702" spans="1:8">
      <c r="A5702" s="104">
        <f t="shared" si="710"/>
        <v>5692</v>
      </c>
      <c r="B5702" s="104">
        <f t="shared" ca="1" si="706"/>
        <v>-1.2623958999597846</v>
      </c>
      <c r="C5702" s="104">
        <f t="shared" ca="1" si="707"/>
        <v>-1.2523958999597845E-3</v>
      </c>
      <c r="D5702" s="104">
        <f t="shared" ca="1" si="708"/>
        <v>100.04977064160654</v>
      </c>
      <c r="E5702" s="104">
        <f t="shared" ca="1" si="709"/>
        <v>4.6549408275945936</v>
      </c>
      <c r="F5702" s="104">
        <f t="shared" ca="1" si="704"/>
        <v>105.10300061753161</v>
      </c>
      <c r="G5702" s="104">
        <f t="shared" si="711"/>
        <v>5692</v>
      </c>
      <c r="H5702" s="104">
        <f t="shared" ca="1" si="705"/>
        <v>105.10300061753161</v>
      </c>
    </row>
    <row r="5703" spans="1:8">
      <c r="A5703" s="104">
        <f t="shared" si="710"/>
        <v>5693</v>
      </c>
      <c r="B5703" s="104">
        <f t="shared" ca="1" si="706"/>
        <v>0.65458051728816691</v>
      </c>
      <c r="C5703" s="104">
        <f t="shared" ca="1" si="707"/>
        <v>6.6458051728816696E-4</v>
      </c>
      <c r="D5703" s="104">
        <f t="shared" ca="1" si="708"/>
        <v>100.05043522212384</v>
      </c>
      <c r="E5703" s="104">
        <f t="shared" ca="1" si="709"/>
        <v>4.6556054081118816</v>
      </c>
      <c r="F5703" s="104">
        <f t="shared" ca="1" si="704"/>
        <v>105.17287323947043</v>
      </c>
      <c r="G5703" s="104">
        <f t="shared" si="711"/>
        <v>5693</v>
      </c>
      <c r="H5703" s="104">
        <f t="shared" ca="1" si="705"/>
        <v>105.17287323947043</v>
      </c>
    </row>
    <row r="5704" spans="1:8">
      <c r="A5704" s="104">
        <f t="shared" si="710"/>
        <v>5694</v>
      </c>
      <c r="B5704" s="104">
        <f t="shared" ca="1" si="706"/>
        <v>0.76935534044029463</v>
      </c>
      <c r="C5704" s="104">
        <f t="shared" ca="1" si="707"/>
        <v>7.7935534044029468E-4</v>
      </c>
      <c r="D5704" s="104">
        <f t="shared" ca="1" si="708"/>
        <v>100.05121457746428</v>
      </c>
      <c r="E5704" s="104">
        <f t="shared" ca="1" si="709"/>
        <v>4.6563847634523219</v>
      </c>
      <c r="F5704" s="104">
        <f t="shared" ca="1" si="704"/>
        <v>105.25487222892376</v>
      </c>
      <c r="G5704" s="104">
        <f t="shared" si="711"/>
        <v>5694</v>
      </c>
      <c r="H5704" s="104">
        <f t="shared" ca="1" si="705"/>
        <v>105.25487222892376</v>
      </c>
    </row>
    <row r="5705" spans="1:8">
      <c r="A5705" s="104">
        <f t="shared" si="710"/>
        <v>5695</v>
      </c>
      <c r="B5705" s="104">
        <f t="shared" ca="1" si="706"/>
        <v>-0.26604827733928949</v>
      </c>
      <c r="C5705" s="104">
        <f t="shared" ca="1" si="707"/>
        <v>-2.5604827733928949E-4</v>
      </c>
      <c r="D5705" s="104">
        <f t="shared" ca="1" si="708"/>
        <v>100.05095852918694</v>
      </c>
      <c r="E5705" s="104">
        <f t="shared" ca="1" si="709"/>
        <v>4.6561287151749822</v>
      </c>
      <c r="F5705" s="104">
        <f t="shared" ca="1" si="704"/>
        <v>105.22792535020609</v>
      </c>
      <c r="G5705" s="104">
        <f t="shared" si="711"/>
        <v>5695</v>
      </c>
      <c r="H5705" s="104">
        <f t="shared" ca="1" si="705"/>
        <v>105.22792535020609</v>
      </c>
    </row>
    <row r="5706" spans="1:8">
      <c r="A5706" s="104">
        <f t="shared" si="710"/>
        <v>5696</v>
      </c>
      <c r="B5706" s="104">
        <f t="shared" ca="1" si="706"/>
        <v>-0.5072569340936437</v>
      </c>
      <c r="C5706" s="104">
        <f t="shared" ca="1" si="707"/>
        <v>-4.9725693409364365E-4</v>
      </c>
      <c r="D5706" s="104">
        <f t="shared" ca="1" si="708"/>
        <v>100.05046127225285</v>
      </c>
      <c r="E5706" s="104">
        <f t="shared" ca="1" si="709"/>
        <v>4.6556314582408884</v>
      </c>
      <c r="F5706" s="104">
        <f t="shared" ref="F5706:F5769" ca="1" si="712">EXP(E5706)</f>
        <v>105.1756130420723</v>
      </c>
      <c r="G5706" s="104">
        <f t="shared" si="711"/>
        <v>5696</v>
      </c>
      <c r="H5706" s="104">
        <f t="shared" ref="H5706:H5769" ca="1" si="713">F5706</f>
        <v>105.1756130420723</v>
      </c>
    </row>
    <row r="5707" spans="1:8">
      <c r="A5707" s="104">
        <f t="shared" si="710"/>
        <v>5697</v>
      </c>
      <c r="B5707" s="104">
        <f t="shared" ref="B5707:B5770" ca="1" si="714">NORMINV(RAND(),0,1)</f>
        <v>0.94692497297883782</v>
      </c>
      <c r="C5707" s="104">
        <f t="shared" ref="C5707:C5770" ca="1" si="715">$E$2+B5707*$C$3</f>
        <v>9.5692497297883785E-4</v>
      </c>
      <c r="D5707" s="104">
        <f t="shared" ref="D5707:D5770" ca="1" si="716">D5706+C5707</f>
        <v>100.05141819722583</v>
      </c>
      <c r="E5707" s="104">
        <f t="shared" ref="E5707:E5770" ca="1" si="717">E5706+C5707</f>
        <v>4.656588383213867</v>
      </c>
      <c r="F5707" s="104">
        <f t="shared" ca="1" si="712"/>
        <v>105.27630638304309</v>
      </c>
      <c r="G5707" s="104">
        <f t="shared" si="711"/>
        <v>5697</v>
      </c>
      <c r="H5707" s="104">
        <f t="shared" ca="1" si="713"/>
        <v>105.27630638304309</v>
      </c>
    </row>
    <row r="5708" spans="1:8">
      <c r="A5708" s="104">
        <f t="shared" ref="A5708:A5771" si="718">A5707+1</f>
        <v>5698</v>
      </c>
      <c r="B5708" s="104">
        <f t="shared" ca="1" si="714"/>
        <v>1.2640503336868076</v>
      </c>
      <c r="C5708" s="104">
        <f t="shared" ca="1" si="715"/>
        <v>1.2740503336868077E-3</v>
      </c>
      <c r="D5708" s="104">
        <f t="shared" ca="1" si="716"/>
        <v>100.05269224755952</v>
      </c>
      <c r="E5708" s="104">
        <f t="shared" ca="1" si="717"/>
        <v>4.657862433547554</v>
      </c>
      <c r="F5708" s="104">
        <f t="shared" ca="1" si="712"/>
        <v>105.41051917509142</v>
      </c>
      <c r="G5708" s="104">
        <f t="shared" ref="G5708:G5771" si="719">G5707+1</f>
        <v>5698</v>
      </c>
      <c r="H5708" s="104">
        <f t="shared" ca="1" si="713"/>
        <v>105.41051917509142</v>
      </c>
    </row>
    <row r="5709" spans="1:8">
      <c r="A5709" s="104">
        <f t="shared" si="718"/>
        <v>5699</v>
      </c>
      <c r="B5709" s="104">
        <f t="shared" ca="1" si="714"/>
        <v>-0.1340195263032139</v>
      </c>
      <c r="C5709" s="104">
        <f t="shared" ca="1" si="715"/>
        <v>-1.2401952630321391E-4</v>
      </c>
      <c r="D5709" s="104">
        <f t="shared" ca="1" si="716"/>
        <v>100.05256822803322</v>
      </c>
      <c r="E5709" s="104">
        <f t="shared" ca="1" si="717"/>
        <v>4.6577384140212512</v>
      </c>
      <c r="F5709" s="104">
        <f t="shared" ca="1" si="712"/>
        <v>105.3974470230538</v>
      </c>
      <c r="G5709" s="104">
        <f t="shared" si="719"/>
        <v>5699</v>
      </c>
      <c r="H5709" s="104">
        <f t="shared" ca="1" si="713"/>
        <v>105.3974470230538</v>
      </c>
    </row>
    <row r="5710" spans="1:8">
      <c r="A5710" s="104">
        <f t="shared" si="718"/>
        <v>5700</v>
      </c>
      <c r="B5710" s="104">
        <f t="shared" ca="1" si="714"/>
        <v>-1.1613295317309706</v>
      </c>
      <c r="C5710" s="104">
        <f t="shared" ca="1" si="715"/>
        <v>-1.1513295317309707E-3</v>
      </c>
      <c r="D5710" s="104">
        <f t="shared" ca="1" si="716"/>
        <v>100.05141689850149</v>
      </c>
      <c r="E5710" s="104">
        <f t="shared" ca="1" si="717"/>
        <v>4.6565870844895203</v>
      </c>
      <c r="F5710" s="104">
        <f t="shared" ca="1" si="712"/>
        <v>105.27616965822965</v>
      </c>
      <c r="G5710" s="104">
        <f t="shared" si="719"/>
        <v>5700</v>
      </c>
      <c r="H5710" s="104">
        <f t="shared" ca="1" si="713"/>
        <v>105.27616965822965</v>
      </c>
    </row>
    <row r="5711" spans="1:8">
      <c r="A5711" s="104">
        <f t="shared" si="718"/>
        <v>5701</v>
      </c>
      <c r="B5711" s="104">
        <f t="shared" ca="1" si="714"/>
        <v>-3.1437819925200824E-2</v>
      </c>
      <c r="C5711" s="104">
        <f t="shared" ca="1" si="715"/>
        <v>-2.1437819925200826E-5</v>
      </c>
      <c r="D5711" s="104">
        <f t="shared" ca="1" si="716"/>
        <v>100.05139546068156</v>
      </c>
      <c r="E5711" s="104">
        <f t="shared" ca="1" si="717"/>
        <v>4.6565656466695948</v>
      </c>
      <c r="F5711" s="104">
        <f t="shared" ca="1" si="712"/>
        <v>105.27391279085332</v>
      </c>
      <c r="G5711" s="104">
        <f t="shared" si="719"/>
        <v>5701</v>
      </c>
      <c r="H5711" s="104">
        <f t="shared" ca="1" si="713"/>
        <v>105.27391279085332</v>
      </c>
    </row>
    <row r="5712" spans="1:8">
      <c r="A5712" s="104">
        <f t="shared" si="718"/>
        <v>5702</v>
      </c>
      <c r="B5712" s="104">
        <f t="shared" ca="1" si="714"/>
        <v>-0.59170194033844536</v>
      </c>
      <c r="C5712" s="104">
        <f t="shared" ca="1" si="715"/>
        <v>-5.8170194033844535E-4</v>
      </c>
      <c r="D5712" s="104">
        <f t="shared" ca="1" si="716"/>
        <v>100.05081375874123</v>
      </c>
      <c r="E5712" s="104">
        <f t="shared" ca="1" si="717"/>
        <v>4.6559839447292566</v>
      </c>
      <c r="F5712" s="104">
        <f t="shared" ca="1" si="712"/>
        <v>105.21269255920593</v>
      </c>
      <c r="G5712" s="104">
        <f t="shared" si="719"/>
        <v>5702</v>
      </c>
      <c r="H5712" s="104">
        <f t="shared" ca="1" si="713"/>
        <v>105.21269255920593</v>
      </c>
    </row>
    <row r="5713" spans="1:8">
      <c r="A5713" s="104">
        <f t="shared" si="718"/>
        <v>5703</v>
      </c>
      <c r="B5713" s="104">
        <f t="shared" ca="1" si="714"/>
        <v>0.10765351518442157</v>
      </c>
      <c r="C5713" s="104">
        <f t="shared" ca="1" si="715"/>
        <v>1.1765351518442157E-4</v>
      </c>
      <c r="D5713" s="104">
        <f t="shared" ca="1" si="716"/>
        <v>100.05093141225642</v>
      </c>
      <c r="E5713" s="104">
        <f t="shared" ca="1" si="717"/>
        <v>4.6561015982444411</v>
      </c>
      <c r="F5713" s="104">
        <f t="shared" ca="1" si="712"/>
        <v>105.22507193055156</v>
      </c>
      <c r="G5713" s="104">
        <f t="shared" si="719"/>
        <v>5703</v>
      </c>
      <c r="H5713" s="104">
        <f t="shared" ca="1" si="713"/>
        <v>105.22507193055156</v>
      </c>
    </row>
    <row r="5714" spans="1:8">
      <c r="A5714" s="104">
        <f t="shared" si="718"/>
        <v>5704</v>
      </c>
      <c r="B5714" s="104">
        <f t="shared" ca="1" si="714"/>
        <v>4.0609039717316261E-2</v>
      </c>
      <c r="C5714" s="104">
        <f t="shared" ca="1" si="715"/>
        <v>5.0609039717316265E-5</v>
      </c>
      <c r="D5714" s="104">
        <f t="shared" ca="1" si="716"/>
        <v>100.05098202129614</v>
      </c>
      <c r="E5714" s="104">
        <f t="shared" ca="1" si="717"/>
        <v>4.6561522072841584</v>
      </c>
      <c r="F5714" s="104">
        <f t="shared" ca="1" si="712"/>
        <v>105.23039740515358</v>
      </c>
      <c r="G5714" s="104">
        <f t="shared" si="719"/>
        <v>5704</v>
      </c>
      <c r="H5714" s="104">
        <f t="shared" ca="1" si="713"/>
        <v>105.23039740515358</v>
      </c>
    </row>
    <row r="5715" spans="1:8">
      <c r="A5715" s="104">
        <f t="shared" si="718"/>
        <v>5705</v>
      </c>
      <c r="B5715" s="104">
        <f t="shared" ca="1" si="714"/>
        <v>-0.4863643281346226</v>
      </c>
      <c r="C5715" s="104">
        <f t="shared" ca="1" si="715"/>
        <v>-4.7636432813462256E-4</v>
      </c>
      <c r="D5715" s="104">
        <f t="shared" ca="1" si="716"/>
        <v>100.050505656968</v>
      </c>
      <c r="E5715" s="104">
        <f t="shared" ca="1" si="717"/>
        <v>4.6556758429560237</v>
      </c>
      <c r="F5715" s="104">
        <f t="shared" ca="1" si="712"/>
        <v>105.180281335296</v>
      </c>
      <c r="G5715" s="104">
        <f t="shared" si="719"/>
        <v>5705</v>
      </c>
      <c r="H5715" s="104">
        <f t="shared" ca="1" si="713"/>
        <v>105.180281335296</v>
      </c>
    </row>
    <row r="5716" spans="1:8">
      <c r="A5716" s="104">
        <f t="shared" si="718"/>
        <v>5706</v>
      </c>
      <c r="B5716" s="104">
        <f t="shared" ca="1" si="714"/>
        <v>1.9986879453407842</v>
      </c>
      <c r="C5716" s="104">
        <f t="shared" ca="1" si="715"/>
        <v>2.0086879453407843E-3</v>
      </c>
      <c r="D5716" s="104">
        <f t="shared" ca="1" si="716"/>
        <v>100.05251434491333</v>
      </c>
      <c r="E5716" s="104">
        <f t="shared" ca="1" si="717"/>
        <v>4.6576845309013644</v>
      </c>
      <c r="F5716" s="104">
        <f t="shared" ca="1" si="712"/>
        <v>105.39176803278232</v>
      </c>
      <c r="G5716" s="104">
        <f t="shared" si="719"/>
        <v>5706</v>
      </c>
      <c r="H5716" s="104">
        <f t="shared" ca="1" si="713"/>
        <v>105.39176803278232</v>
      </c>
    </row>
    <row r="5717" spans="1:8">
      <c r="A5717" s="104">
        <f t="shared" si="718"/>
        <v>5707</v>
      </c>
      <c r="B5717" s="104">
        <f t="shared" ca="1" si="714"/>
        <v>1.5810352157224123</v>
      </c>
      <c r="C5717" s="104">
        <f t="shared" ca="1" si="715"/>
        <v>1.5910352157224123E-3</v>
      </c>
      <c r="D5717" s="104">
        <f t="shared" ca="1" si="716"/>
        <v>100.05410538012906</v>
      </c>
      <c r="E5717" s="104">
        <f t="shared" ca="1" si="717"/>
        <v>4.6592755661170866</v>
      </c>
      <c r="F5717" s="104">
        <f t="shared" ca="1" si="712"/>
        <v>105.55958351193767</v>
      </c>
      <c r="G5717" s="104">
        <f t="shared" si="719"/>
        <v>5707</v>
      </c>
      <c r="H5717" s="104">
        <f t="shared" ca="1" si="713"/>
        <v>105.55958351193767</v>
      </c>
    </row>
    <row r="5718" spans="1:8">
      <c r="A5718" s="104">
        <f t="shared" si="718"/>
        <v>5708</v>
      </c>
      <c r="B5718" s="104">
        <f t="shared" ca="1" si="714"/>
        <v>-4.0535343849283284E-2</v>
      </c>
      <c r="C5718" s="104">
        <f t="shared" ca="1" si="715"/>
        <v>-3.0535343849283287E-5</v>
      </c>
      <c r="D5718" s="104">
        <f t="shared" ca="1" si="716"/>
        <v>100.05407484478521</v>
      </c>
      <c r="E5718" s="104">
        <f t="shared" ca="1" si="717"/>
        <v>4.6592450307732376</v>
      </c>
      <c r="F5718" s="104">
        <f t="shared" ca="1" si="712"/>
        <v>105.55636026297034</v>
      </c>
      <c r="G5718" s="104">
        <f t="shared" si="719"/>
        <v>5708</v>
      </c>
      <c r="H5718" s="104">
        <f t="shared" ca="1" si="713"/>
        <v>105.55636026297034</v>
      </c>
    </row>
    <row r="5719" spans="1:8">
      <c r="A5719" s="104">
        <f t="shared" si="718"/>
        <v>5709</v>
      </c>
      <c r="B5719" s="104">
        <f t="shared" ca="1" si="714"/>
        <v>0.14514927516771153</v>
      </c>
      <c r="C5719" s="104">
        <f t="shared" ca="1" si="715"/>
        <v>1.5514927516771155E-4</v>
      </c>
      <c r="D5719" s="104">
        <f t="shared" ca="1" si="716"/>
        <v>100.05422999406038</v>
      </c>
      <c r="E5719" s="104">
        <f t="shared" ca="1" si="717"/>
        <v>4.6594001800484053</v>
      </c>
      <c r="F5719" s="104">
        <f t="shared" ca="1" si="712"/>
        <v>105.57273852625946</v>
      </c>
      <c r="G5719" s="104">
        <f t="shared" si="719"/>
        <v>5709</v>
      </c>
      <c r="H5719" s="104">
        <f t="shared" ca="1" si="713"/>
        <v>105.57273852625946</v>
      </c>
    </row>
    <row r="5720" spans="1:8">
      <c r="A5720" s="104">
        <f t="shared" si="718"/>
        <v>5710</v>
      </c>
      <c r="B5720" s="104">
        <f t="shared" ca="1" si="714"/>
        <v>0.21421700734772503</v>
      </c>
      <c r="C5720" s="104">
        <f t="shared" ca="1" si="715"/>
        <v>2.2421700734772505E-4</v>
      </c>
      <c r="D5720" s="104">
        <f t="shared" ca="1" si="716"/>
        <v>100.05445421106772</v>
      </c>
      <c r="E5720" s="104">
        <f t="shared" ca="1" si="717"/>
        <v>4.6596243970557527</v>
      </c>
      <c r="F5720" s="104">
        <f t="shared" ca="1" si="712"/>
        <v>105.59641238369085</v>
      </c>
      <c r="G5720" s="104">
        <f t="shared" si="719"/>
        <v>5710</v>
      </c>
      <c r="H5720" s="104">
        <f t="shared" ca="1" si="713"/>
        <v>105.59641238369085</v>
      </c>
    </row>
    <row r="5721" spans="1:8">
      <c r="A5721" s="104">
        <f t="shared" si="718"/>
        <v>5711</v>
      </c>
      <c r="B5721" s="104">
        <f t="shared" ca="1" si="714"/>
        <v>1.8951435563838506</v>
      </c>
      <c r="C5721" s="104">
        <f t="shared" ca="1" si="715"/>
        <v>1.9051435563838507E-3</v>
      </c>
      <c r="D5721" s="104">
        <f t="shared" ca="1" si="716"/>
        <v>100.05635935462411</v>
      </c>
      <c r="E5721" s="104">
        <f t="shared" ca="1" si="717"/>
        <v>4.6615295406121362</v>
      </c>
      <c r="F5721" s="104">
        <f t="shared" ca="1" si="712"/>
        <v>105.79778046496544</v>
      </c>
      <c r="G5721" s="104">
        <f t="shared" si="719"/>
        <v>5711</v>
      </c>
      <c r="H5721" s="104">
        <f t="shared" ca="1" si="713"/>
        <v>105.79778046496544</v>
      </c>
    </row>
    <row r="5722" spans="1:8">
      <c r="A5722" s="104">
        <f t="shared" si="718"/>
        <v>5712</v>
      </c>
      <c r="B5722" s="104">
        <f t="shared" ca="1" si="714"/>
        <v>1.6635741516776661</v>
      </c>
      <c r="C5722" s="104">
        <f t="shared" ca="1" si="715"/>
        <v>1.6735741516776662E-3</v>
      </c>
      <c r="D5722" s="104">
        <f t="shared" ca="1" si="716"/>
        <v>100.05803292877579</v>
      </c>
      <c r="E5722" s="104">
        <f t="shared" ca="1" si="717"/>
        <v>4.6632031147638138</v>
      </c>
      <c r="F5722" s="104">
        <f t="shared" ca="1" si="712"/>
        <v>105.97498914022439</v>
      </c>
      <c r="G5722" s="104">
        <f t="shared" si="719"/>
        <v>5712</v>
      </c>
      <c r="H5722" s="104">
        <f t="shared" ca="1" si="713"/>
        <v>105.97498914022439</v>
      </c>
    </row>
    <row r="5723" spans="1:8">
      <c r="A5723" s="104">
        <f t="shared" si="718"/>
        <v>5713</v>
      </c>
      <c r="B5723" s="104">
        <f t="shared" ca="1" si="714"/>
        <v>0.18737352526206702</v>
      </c>
      <c r="C5723" s="104">
        <f t="shared" ca="1" si="715"/>
        <v>1.9737352526206703E-4</v>
      </c>
      <c r="D5723" s="104">
        <f t="shared" ca="1" si="716"/>
        <v>100.05823030230106</v>
      </c>
      <c r="E5723" s="104">
        <f t="shared" ca="1" si="717"/>
        <v>4.6634004882890761</v>
      </c>
      <c r="F5723" s="104">
        <f t="shared" ca="1" si="712"/>
        <v>105.99590786175364</v>
      </c>
      <c r="G5723" s="104">
        <f t="shared" si="719"/>
        <v>5713</v>
      </c>
      <c r="H5723" s="104">
        <f t="shared" ca="1" si="713"/>
        <v>105.99590786175364</v>
      </c>
    </row>
    <row r="5724" spans="1:8">
      <c r="A5724" s="104">
        <f t="shared" si="718"/>
        <v>5714</v>
      </c>
      <c r="B5724" s="104">
        <f t="shared" ca="1" si="714"/>
        <v>-0.30041147981115712</v>
      </c>
      <c r="C5724" s="104">
        <f t="shared" ca="1" si="715"/>
        <v>-2.9041147981115708E-4</v>
      </c>
      <c r="D5724" s="104">
        <f t="shared" ca="1" si="716"/>
        <v>100.05793989082125</v>
      </c>
      <c r="E5724" s="104">
        <f t="shared" ca="1" si="717"/>
        <v>4.6631100768092653</v>
      </c>
      <c r="F5724" s="104">
        <f t="shared" ca="1" si="712"/>
        <v>105.96512990265025</v>
      </c>
      <c r="G5724" s="104">
        <f t="shared" si="719"/>
        <v>5714</v>
      </c>
      <c r="H5724" s="104">
        <f t="shared" ca="1" si="713"/>
        <v>105.96512990265025</v>
      </c>
    </row>
    <row r="5725" spans="1:8">
      <c r="A5725" s="104">
        <f t="shared" si="718"/>
        <v>5715</v>
      </c>
      <c r="B5725" s="104">
        <f t="shared" ca="1" si="714"/>
        <v>-1.0394171912531194</v>
      </c>
      <c r="C5725" s="104">
        <f t="shared" ca="1" si="715"/>
        <v>-1.0294171912531194E-3</v>
      </c>
      <c r="D5725" s="104">
        <f t="shared" ca="1" si="716"/>
        <v>100.05691047363</v>
      </c>
      <c r="E5725" s="104">
        <f t="shared" ca="1" si="717"/>
        <v>4.6620806596180122</v>
      </c>
      <c r="F5725" s="104">
        <f t="shared" ca="1" si="712"/>
        <v>105.85610370260534</v>
      </c>
      <c r="G5725" s="104">
        <f t="shared" si="719"/>
        <v>5715</v>
      </c>
      <c r="H5725" s="104">
        <f t="shared" ca="1" si="713"/>
        <v>105.85610370260534</v>
      </c>
    </row>
    <row r="5726" spans="1:8">
      <c r="A5726" s="104">
        <f t="shared" si="718"/>
        <v>5716</v>
      </c>
      <c r="B5726" s="104">
        <f t="shared" ca="1" si="714"/>
        <v>-1.7503433104565316</v>
      </c>
      <c r="C5726" s="104">
        <f t="shared" ca="1" si="715"/>
        <v>-1.7403433104565317E-3</v>
      </c>
      <c r="D5726" s="104">
        <f t="shared" ca="1" si="716"/>
        <v>100.05517013031954</v>
      </c>
      <c r="E5726" s="104">
        <f t="shared" ca="1" si="717"/>
        <v>4.6603403163075559</v>
      </c>
      <c r="F5726" s="104">
        <f t="shared" ca="1" si="712"/>
        <v>105.67203795590912</v>
      </c>
      <c r="G5726" s="104">
        <f t="shared" si="719"/>
        <v>5716</v>
      </c>
      <c r="H5726" s="104">
        <f t="shared" ca="1" si="713"/>
        <v>105.67203795590912</v>
      </c>
    </row>
    <row r="5727" spans="1:8">
      <c r="A5727" s="104">
        <f t="shared" si="718"/>
        <v>5717</v>
      </c>
      <c r="B5727" s="104">
        <f t="shared" ca="1" si="714"/>
        <v>-1.4394228955950741</v>
      </c>
      <c r="C5727" s="104">
        <f t="shared" ca="1" si="715"/>
        <v>-1.4294228955950741E-3</v>
      </c>
      <c r="D5727" s="104">
        <f t="shared" ca="1" si="716"/>
        <v>100.05374070742394</v>
      </c>
      <c r="E5727" s="104">
        <f t="shared" ca="1" si="717"/>
        <v>4.658910893411961</v>
      </c>
      <c r="F5727" s="104">
        <f t="shared" ca="1" si="712"/>
        <v>105.52109583119629</v>
      </c>
      <c r="G5727" s="104">
        <f t="shared" si="719"/>
        <v>5717</v>
      </c>
      <c r="H5727" s="104">
        <f t="shared" ca="1" si="713"/>
        <v>105.52109583119629</v>
      </c>
    </row>
    <row r="5728" spans="1:8">
      <c r="A5728" s="104">
        <f t="shared" si="718"/>
        <v>5718</v>
      </c>
      <c r="B5728" s="104">
        <f t="shared" ca="1" si="714"/>
        <v>-0.72601037133486512</v>
      </c>
      <c r="C5728" s="104">
        <f t="shared" ca="1" si="715"/>
        <v>-7.1601037133486509E-4</v>
      </c>
      <c r="D5728" s="104">
        <f t="shared" ca="1" si="716"/>
        <v>100.05302469705261</v>
      </c>
      <c r="E5728" s="104">
        <f t="shared" ca="1" si="717"/>
        <v>4.6581948830406263</v>
      </c>
      <c r="F5728" s="104">
        <f t="shared" ca="1" si="712"/>
        <v>105.44556867452702</v>
      </c>
      <c r="G5728" s="104">
        <f t="shared" si="719"/>
        <v>5718</v>
      </c>
      <c r="H5728" s="104">
        <f t="shared" ca="1" si="713"/>
        <v>105.44556867452702</v>
      </c>
    </row>
    <row r="5729" spans="1:8">
      <c r="A5729" s="104">
        <f t="shared" si="718"/>
        <v>5719</v>
      </c>
      <c r="B5729" s="104">
        <f t="shared" ca="1" si="714"/>
        <v>0.82161125930211765</v>
      </c>
      <c r="C5729" s="104">
        <f t="shared" ca="1" si="715"/>
        <v>8.3161125930211765E-4</v>
      </c>
      <c r="D5729" s="104">
        <f t="shared" ca="1" si="716"/>
        <v>100.05385630831191</v>
      </c>
      <c r="E5729" s="104">
        <f t="shared" ca="1" si="717"/>
        <v>4.6590264942999289</v>
      </c>
      <c r="F5729" s="104">
        <f t="shared" ca="1" si="712"/>
        <v>105.53329486866993</v>
      </c>
      <c r="G5729" s="104">
        <f t="shared" si="719"/>
        <v>5719</v>
      </c>
      <c r="H5729" s="104">
        <f t="shared" ca="1" si="713"/>
        <v>105.53329486866993</v>
      </c>
    </row>
    <row r="5730" spans="1:8">
      <c r="A5730" s="104">
        <f t="shared" si="718"/>
        <v>5720</v>
      </c>
      <c r="B5730" s="104">
        <f t="shared" ca="1" si="714"/>
        <v>0.86768396480275745</v>
      </c>
      <c r="C5730" s="104">
        <f t="shared" ca="1" si="715"/>
        <v>8.7768396480275752E-4</v>
      </c>
      <c r="D5730" s="104">
        <f t="shared" ca="1" si="716"/>
        <v>100.05473399227671</v>
      </c>
      <c r="E5730" s="104">
        <f t="shared" ca="1" si="717"/>
        <v>4.6599041782647319</v>
      </c>
      <c r="F5730" s="104">
        <f t="shared" ca="1" si="712"/>
        <v>105.62596040890979</v>
      </c>
      <c r="G5730" s="104">
        <f t="shared" si="719"/>
        <v>5720</v>
      </c>
      <c r="H5730" s="104">
        <f t="shared" ca="1" si="713"/>
        <v>105.62596040890979</v>
      </c>
    </row>
    <row r="5731" spans="1:8">
      <c r="A5731" s="104">
        <f t="shared" si="718"/>
        <v>5721</v>
      </c>
      <c r="B5731" s="104">
        <f t="shared" ca="1" si="714"/>
        <v>-0.71667556548326528</v>
      </c>
      <c r="C5731" s="104">
        <f t="shared" ca="1" si="715"/>
        <v>-7.0667556548326528E-4</v>
      </c>
      <c r="D5731" s="104">
        <f t="shared" ca="1" si="716"/>
        <v>100.05402731671123</v>
      </c>
      <c r="E5731" s="104">
        <f t="shared" ca="1" si="717"/>
        <v>4.6591975026992483</v>
      </c>
      <c r="F5731" s="104">
        <f t="shared" ca="1" si="712"/>
        <v>105.55134349168939</v>
      </c>
      <c r="G5731" s="104">
        <f t="shared" si="719"/>
        <v>5721</v>
      </c>
      <c r="H5731" s="104">
        <f t="shared" ca="1" si="713"/>
        <v>105.55134349168939</v>
      </c>
    </row>
    <row r="5732" spans="1:8">
      <c r="A5732" s="104">
        <f t="shared" si="718"/>
        <v>5722</v>
      </c>
      <c r="B5732" s="104">
        <f t="shared" ca="1" si="714"/>
        <v>0.84573122912051413</v>
      </c>
      <c r="C5732" s="104">
        <f t="shared" ca="1" si="715"/>
        <v>8.5573122912051421E-4</v>
      </c>
      <c r="D5732" s="104">
        <f t="shared" ca="1" si="716"/>
        <v>100.05488304794035</v>
      </c>
      <c r="E5732" s="104">
        <f t="shared" ca="1" si="717"/>
        <v>4.6600532339283687</v>
      </c>
      <c r="F5732" s="104">
        <f t="shared" ca="1" si="712"/>
        <v>105.64170572997129</v>
      </c>
      <c r="G5732" s="104">
        <f t="shared" si="719"/>
        <v>5722</v>
      </c>
      <c r="H5732" s="104">
        <f t="shared" ca="1" si="713"/>
        <v>105.64170572997129</v>
      </c>
    </row>
    <row r="5733" spans="1:8">
      <c r="A5733" s="104">
        <f t="shared" si="718"/>
        <v>5723</v>
      </c>
      <c r="B5733" s="104">
        <f t="shared" ca="1" si="714"/>
        <v>1.709638832893658</v>
      </c>
      <c r="C5733" s="104">
        <f t="shared" ca="1" si="715"/>
        <v>1.719638832893658E-3</v>
      </c>
      <c r="D5733" s="104">
        <f t="shared" ca="1" si="716"/>
        <v>100.05660268677325</v>
      </c>
      <c r="E5733" s="104">
        <f t="shared" ca="1" si="717"/>
        <v>4.6617728727612624</v>
      </c>
      <c r="F5733" s="104">
        <f t="shared" ca="1" si="712"/>
        <v>105.82352759868441</v>
      </c>
      <c r="G5733" s="104">
        <f t="shared" si="719"/>
        <v>5723</v>
      </c>
      <c r="H5733" s="104">
        <f t="shared" ca="1" si="713"/>
        <v>105.82352759868441</v>
      </c>
    </row>
    <row r="5734" spans="1:8">
      <c r="A5734" s="104">
        <f t="shared" si="718"/>
        <v>5724</v>
      </c>
      <c r="B5734" s="104">
        <f t="shared" ca="1" si="714"/>
        <v>-1.624158992934885</v>
      </c>
      <c r="C5734" s="104">
        <f t="shared" ca="1" si="715"/>
        <v>-1.614158992934885E-3</v>
      </c>
      <c r="D5734" s="104">
        <f t="shared" ca="1" si="716"/>
        <v>100.05498852778031</v>
      </c>
      <c r="E5734" s="104">
        <f t="shared" ca="1" si="717"/>
        <v>4.6601587137683271</v>
      </c>
      <c r="F5734" s="104">
        <f t="shared" ca="1" si="712"/>
        <v>105.65284938788993</v>
      </c>
      <c r="G5734" s="104">
        <f t="shared" si="719"/>
        <v>5724</v>
      </c>
      <c r="H5734" s="104">
        <f t="shared" ca="1" si="713"/>
        <v>105.65284938788993</v>
      </c>
    </row>
    <row r="5735" spans="1:8">
      <c r="A5735" s="104">
        <f t="shared" si="718"/>
        <v>5725</v>
      </c>
      <c r="B5735" s="104">
        <f t="shared" ca="1" si="714"/>
        <v>-1.2273289752424632</v>
      </c>
      <c r="C5735" s="104">
        <f t="shared" ca="1" si="715"/>
        <v>-1.2173289752424631E-3</v>
      </c>
      <c r="D5735" s="104">
        <f t="shared" ca="1" si="716"/>
        <v>100.05377119880507</v>
      </c>
      <c r="E5735" s="104">
        <f t="shared" ca="1" si="717"/>
        <v>4.6589413847930849</v>
      </c>
      <c r="F5735" s="104">
        <f t="shared" ca="1" si="712"/>
        <v>105.52431336419917</v>
      </c>
      <c r="G5735" s="104">
        <f t="shared" si="719"/>
        <v>5725</v>
      </c>
      <c r="H5735" s="104">
        <f t="shared" ca="1" si="713"/>
        <v>105.52431336419917</v>
      </c>
    </row>
    <row r="5736" spans="1:8">
      <c r="A5736" s="104">
        <f t="shared" si="718"/>
        <v>5726</v>
      </c>
      <c r="B5736" s="104">
        <f t="shared" ca="1" si="714"/>
        <v>-7.8571003244972404E-2</v>
      </c>
      <c r="C5736" s="104">
        <f t="shared" ca="1" si="715"/>
        <v>-6.8571003244972411E-5</v>
      </c>
      <c r="D5736" s="104">
        <f t="shared" ca="1" si="716"/>
        <v>100.05370262780183</v>
      </c>
      <c r="E5736" s="104">
        <f t="shared" ca="1" si="717"/>
        <v>4.6588728137898396</v>
      </c>
      <c r="F5736" s="104">
        <f t="shared" ca="1" si="712"/>
        <v>105.51707770424608</v>
      </c>
      <c r="G5736" s="104">
        <f t="shared" si="719"/>
        <v>5726</v>
      </c>
      <c r="H5736" s="104">
        <f t="shared" ca="1" si="713"/>
        <v>105.51707770424608</v>
      </c>
    </row>
    <row r="5737" spans="1:8">
      <c r="A5737" s="104">
        <f t="shared" si="718"/>
        <v>5727</v>
      </c>
      <c r="B5737" s="104">
        <f t="shared" ca="1" si="714"/>
        <v>0.61882608895914859</v>
      </c>
      <c r="C5737" s="104">
        <f t="shared" ca="1" si="715"/>
        <v>6.2882608895914861E-4</v>
      </c>
      <c r="D5737" s="104">
        <f t="shared" ca="1" si="716"/>
        <v>100.05433145389078</v>
      </c>
      <c r="E5737" s="104">
        <f t="shared" ca="1" si="717"/>
        <v>4.6595016398787985</v>
      </c>
      <c r="F5737" s="104">
        <f t="shared" ca="1" si="712"/>
        <v>105.58345046181088</v>
      </c>
      <c r="G5737" s="104">
        <f t="shared" si="719"/>
        <v>5727</v>
      </c>
      <c r="H5737" s="104">
        <f t="shared" ca="1" si="713"/>
        <v>105.58345046181088</v>
      </c>
    </row>
    <row r="5738" spans="1:8">
      <c r="A5738" s="104">
        <f t="shared" si="718"/>
        <v>5728</v>
      </c>
      <c r="B5738" s="104">
        <f t="shared" ca="1" si="714"/>
        <v>0.30702071589522362</v>
      </c>
      <c r="C5738" s="104">
        <f t="shared" ca="1" si="715"/>
        <v>3.1702071589522363E-4</v>
      </c>
      <c r="D5738" s="104">
        <f t="shared" ca="1" si="716"/>
        <v>100.05464847460668</v>
      </c>
      <c r="E5738" s="104">
        <f t="shared" ca="1" si="717"/>
        <v>4.6598186605946941</v>
      </c>
      <c r="F5738" s="104">
        <f t="shared" ca="1" si="712"/>
        <v>105.61692790910477</v>
      </c>
      <c r="G5738" s="104">
        <f t="shared" si="719"/>
        <v>5728</v>
      </c>
      <c r="H5738" s="104">
        <f t="shared" ca="1" si="713"/>
        <v>105.61692790910477</v>
      </c>
    </row>
    <row r="5739" spans="1:8">
      <c r="A5739" s="104">
        <f t="shared" si="718"/>
        <v>5729</v>
      </c>
      <c r="B5739" s="104">
        <f t="shared" ca="1" si="714"/>
        <v>-0.31726603854847701</v>
      </c>
      <c r="C5739" s="104">
        <f t="shared" ca="1" si="715"/>
        <v>-3.0726603854847701E-4</v>
      </c>
      <c r="D5739" s="104">
        <f t="shared" ca="1" si="716"/>
        <v>100.05434120856813</v>
      </c>
      <c r="E5739" s="104">
        <f t="shared" ca="1" si="717"/>
        <v>4.6595113945561453</v>
      </c>
      <c r="F5739" s="104">
        <f t="shared" ca="1" si="712"/>
        <v>105.58448039932664</v>
      </c>
      <c r="G5739" s="104">
        <f t="shared" si="719"/>
        <v>5729</v>
      </c>
      <c r="H5739" s="104">
        <f t="shared" ca="1" si="713"/>
        <v>105.58448039932664</v>
      </c>
    </row>
    <row r="5740" spans="1:8">
      <c r="A5740" s="104">
        <f t="shared" si="718"/>
        <v>5730</v>
      </c>
      <c r="B5740" s="104">
        <f t="shared" ca="1" si="714"/>
        <v>0.13419367503154928</v>
      </c>
      <c r="C5740" s="104">
        <f t="shared" ca="1" si="715"/>
        <v>1.4419367503154927E-4</v>
      </c>
      <c r="D5740" s="104">
        <f t="shared" ca="1" si="716"/>
        <v>100.05448540224316</v>
      </c>
      <c r="E5740" s="104">
        <f t="shared" ca="1" si="717"/>
        <v>4.6596555882311765</v>
      </c>
      <c r="F5740" s="104">
        <f t="shared" ca="1" si="712"/>
        <v>105.59970611128098</v>
      </c>
      <c r="G5740" s="104">
        <f t="shared" si="719"/>
        <v>5730</v>
      </c>
      <c r="H5740" s="104">
        <f t="shared" ca="1" si="713"/>
        <v>105.59970611128098</v>
      </c>
    </row>
    <row r="5741" spans="1:8">
      <c r="A5741" s="104">
        <f t="shared" si="718"/>
        <v>5731</v>
      </c>
      <c r="B5741" s="104">
        <f t="shared" ca="1" si="714"/>
        <v>0.72232046006433404</v>
      </c>
      <c r="C5741" s="104">
        <f t="shared" ca="1" si="715"/>
        <v>7.3232046006433402E-4</v>
      </c>
      <c r="D5741" s="104">
        <f t="shared" ca="1" si="716"/>
        <v>100.05521772270322</v>
      </c>
      <c r="E5741" s="104">
        <f t="shared" ca="1" si="717"/>
        <v>4.6603879086912405</v>
      </c>
      <c r="F5741" s="104">
        <f t="shared" ca="1" si="712"/>
        <v>105.67706725976159</v>
      </c>
      <c r="G5741" s="104">
        <f t="shared" si="719"/>
        <v>5731</v>
      </c>
      <c r="H5741" s="104">
        <f t="shared" ca="1" si="713"/>
        <v>105.67706725976159</v>
      </c>
    </row>
    <row r="5742" spans="1:8">
      <c r="A5742" s="104">
        <f t="shared" si="718"/>
        <v>5732</v>
      </c>
      <c r="B5742" s="104">
        <f t="shared" ca="1" si="714"/>
        <v>-9.2195327187335585E-2</v>
      </c>
      <c r="C5742" s="104">
        <f t="shared" ca="1" si="715"/>
        <v>-8.2195327187335583E-5</v>
      </c>
      <c r="D5742" s="104">
        <f t="shared" ca="1" si="716"/>
        <v>100.05513552737604</v>
      </c>
      <c r="E5742" s="104">
        <f t="shared" ca="1" si="717"/>
        <v>4.6603057133640533</v>
      </c>
      <c r="F5742" s="104">
        <f t="shared" ca="1" si="712"/>
        <v>105.66838145561313</v>
      </c>
      <c r="G5742" s="104">
        <f t="shared" si="719"/>
        <v>5732</v>
      </c>
      <c r="H5742" s="104">
        <f t="shared" ca="1" si="713"/>
        <v>105.66838145561313</v>
      </c>
    </row>
    <row r="5743" spans="1:8">
      <c r="A5743" s="104">
        <f t="shared" si="718"/>
        <v>5733</v>
      </c>
      <c r="B5743" s="104">
        <f t="shared" ca="1" si="714"/>
        <v>0.75966236884323268</v>
      </c>
      <c r="C5743" s="104">
        <f t="shared" ca="1" si="715"/>
        <v>7.6966236884323271E-4</v>
      </c>
      <c r="D5743" s="104">
        <f t="shared" ca="1" si="716"/>
        <v>100.05590518974488</v>
      </c>
      <c r="E5743" s="104">
        <f t="shared" ca="1" si="717"/>
        <v>4.6610753757328967</v>
      </c>
      <c r="F5743" s="104">
        <f t="shared" ca="1" si="712"/>
        <v>105.74974173835372</v>
      </c>
      <c r="G5743" s="104">
        <f t="shared" si="719"/>
        <v>5733</v>
      </c>
      <c r="H5743" s="104">
        <f t="shared" ca="1" si="713"/>
        <v>105.74974173835372</v>
      </c>
    </row>
    <row r="5744" spans="1:8">
      <c r="A5744" s="104">
        <f t="shared" si="718"/>
        <v>5734</v>
      </c>
      <c r="B5744" s="104">
        <f t="shared" ca="1" si="714"/>
        <v>-1.3204924005323839</v>
      </c>
      <c r="C5744" s="104">
        <f t="shared" ca="1" si="715"/>
        <v>-1.3104924005323839E-3</v>
      </c>
      <c r="D5744" s="104">
        <f t="shared" ca="1" si="716"/>
        <v>100.05459469734434</v>
      </c>
      <c r="E5744" s="104">
        <f t="shared" ca="1" si="717"/>
        <v>4.6597648833323646</v>
      </c>
      <c r="F5744" s="104">
        <f t="shared" ca="1" si="712"/>
        <v>105.6112482725852</v>
      </c>
      <c r="G5744" s="104">
        <f t="shared" si="719"/>
        <v>5734</v>
      </c>
      <c r="H5744" s="104">
        <f t="shared" ca="1" si="713"/>
        <v>105.6112482725852</v>
      </c>
    </row>
    <row r="5745" spans="1:8">
      <c r="A5745" s="104">
        <f t="shared" si="718"/>
        <v>5735</v>
      </c>
      <c r="B5745" s="104">
        <f t="shared" ca="1" si="714"/>
        <v>1.7434635248025256</v>
      </c>
      <c r="C5745" s="104">
        <f t="shared" ca="1" si="715"/>
        <v>1.7534635248025257E-3</v>
      </c>
      <c r="D5745" s="104">
        <f t="shared" ca="1" si="716"/>
        <v>100.05634816086915</v>
      </c>
      <c r="E5745" s="104">
        <f t="shared" ca="1" si="717"/>
        <v>4.661518346857167</v>
      </c>
      <c r="F5745" s="104">
        <f t="shared" ca="1" si="712"/>
        <v>105.79659619716286</v>
      </c>
      <c r="G5745" s="104">
        <f t="shared" si="719"/>
        <v>5735</v>
      </c>
      <c r="H5745" s="104">
        <f t="shared" ca="1" si="713"/>
        <v>105.79659619716286</v>
      </c>
    </row>
    <row r="5746" spans="1:8">
      <c r="A5746" s="104">
        <f t="shared" si="718"/>
        <v>5736</v>
      </c>
      <c r="B5746" s="104">
        <f t="shared" ca="1" si="714"/>
        <v>-7.7328701309052839E-2</v>
      </c>
      <c r="C5746" s="104">
        <f t="shared" ca="1" si="715"/>
        <v>-6.732870130905284E-5</v>
      </c>
      <c r="D5746" s="104">
        <f t="shared" ca="1" si="716"/>
        <v>100.05628083216784</v>
      </c>
      <c r="E5746" s="104">
        <f t="shared" ca="1" si="717"/>
        <v>4.6614510181558577</v>
      </c>
      <c r="F5746" s="104">
        <f t="shared" ca="1" si="712"/>
        <v>105.7894732895287</v>
      </c>
      <c r="G5746" s="104">
        <f t="shared" si="719"/>
        <v>5736</v>
      </c>
      <c r="H5746" s="104">
        <f t="shared" ca="1" si="713"/>
        <v>105.7894732895287</v>
      </c>
    </row>
    <row r="5747" spans="1:8">
      <c r="A5747" s="104">
        <f t="shared" si="718"/>
        <v>5737</v>
      </c>
      <c r="B5747" s="104">
        <f t="shared" ca="1" si="714"/>
        <v>-0.27808973456414254</v>
      </c>
      <c r="C5747" s="104">
        <f t="shared" ca="1" si="715"/>
        <v>-2.6808973456414253E-4</v>
      </c>
      <c r="D5747" s="104">
        <f t="shared" ca="1" si="716"/>
        <v>100.05601274243328</v>
      </c>
      <c r="E5747" s="104">
        <f t="shared" ca="1" si="717"/>
        <v>4.6611829284212938</v>
      </c>
      <c r="F5747" s="104">
        <f t="shared" ca="1" si="712"/>
        <v>105.76111601903125</v>
      </c>
      <c r="G5747" s="104">
        <f t="shared" si="719"/>
        <v>5737</v>
      </c>
      <c r="H5747" s="104">
        <f t="shared" ca="1" si="713"/>
        <v>105.76111601903125</v>
      </c>
    </row>
    <row r="5748" spans="1:8">
      <c r="A5748" s="104">
        <f t="shared" si="718"/>
        <v>5738</v>
      </c>
      <c r="B5748" s="104">
        <f t="shared" ca="1" si="714"/>
        <v>1.1133141061550691</v>
      </c>
      <c r="C5748" s="104">
        <f t="shared" ca="1" si="715"/>
        <v>1.1233141061550691E-3</v>
      </c>
      <c r="D5748" s="104">
        <f t="shared" ca="1" si="716"/>
        <v>100.05713605653943</v>
      </c>
      <c r="E5748" s="104">
        <f t="shared" ca="1" si="717"/>
        <v>4.6623062425274489</v>
      </c>
      <c r="F5748" s="104">
        <f t="shared" ca="1" si="712"/>
        <v>105.87998572404686</v>
      </c>
      <c r="G5748" s="104">
        <f t="shared" si="719"/>
        <v>5738</v>
      </c>
      <c r="H5748" s="104">
        <f t="shared" ca="1" si="713"/>
        <v>105.87998572404686</v>
      </c>
    </row>
    <row r="5749" spans="1:8">
      <c r="A5749" s="104">
        <f t="shared" si="718"/>
        <v>5739</v>
      </c>
      <c r="B5749" s="104">
        <f t="shared" ca="1" si="714"/>
        <v>-0.45518313103906449</v>
      </c>
      <c r="C5749" s="104">
        <f t="shared" ca="1" si="715"/>
        <v>-4.4518313103906446E-4</v>
      </c>
      <c r="D5749" s="104">
        <f t="shared" ca="1" si="716"/>
        <v>100.0566908734084</v>
      </c>
      <c r="E5749" s="104">
        <f t="shared" ca="1" si="717"/>
        <v>4.6618610593964096</v>
      </c>
      <c r="F5749" s="104">
        <f t="shared" ca="1" si="712"/>
        <v>105.83286023100342</v>
      </c>
      <c r="G5749" s="104">
        <f t="shared" si="719"/>
        <v>5739</v>
      </c>
      <c r="H5749" s="104">
        <f t="shared" ca="1" si="713"/>
        <v>105.83286023100342</v>
      </c>
    </row>
    <row r="5750" spans="1:8">
      <c r="A5750" s="104">
        <f t="shared" si="718"/>
        <v>5740</v>
      </c>
      <c r="B5750" s="104">
        <f t="shared" ca="1" si="714"/>
        <v>-0.36716292203676859</v>
      </c>
      <c r="C5750" s="104">
        <f t="shared" ca="1" si="715"/>
        <v>-3.5716292203676856E-4</v>
      </c>
      <c r="D5750" s="104">
        <f t="shared" ca="1" si="716"/>
        <v>100.05633371048636</v>
      </c>
      <c r="E5750" s="104">
        <f t="shared" ca="1" si="717"/>
        <v>4.6615038964743727</v>
      </c>
      <c r="F5750" s="104">
        <f t="shared" ca="1" si="712"/>
        <v>105.79506740689528</v>
      </c>
      <c r="G5750" s="104">
        <f t="shared" si="719"/>
        <v>5740</v>
      </c>
      <c r="H5750" s="104">
        <f t="shared" ca="1" si="713"/>
        <v>105.79506740689528</v>
      </c>
    </row>
    <row r="5751" spans="1:8">
      <c r="A5751" s="104">
        <f t="shared" si="718"/>
        <v>5741</v>
      </c>
      <c r="B5751" s="104">
        <f t="shared" ca="1" si="714"/>
        <v>2.9173287040414797</v>
      </c>
      <c r="C5751" s="104">
        <f t="shared" ca="1" si="715"/>
        <v>2.9273287040414799E-3</v>
      </c>
      <c r="D5751" s="104">
        <f t="shared" ca="1" si="716"/>
        <v>100.0592610391904</v>
      </c>
      <c r="E5751" s="104">
        <f t="shared" ca="1" si="717"/>
        <v>4.6644312251784141</v>
      </c>
      <c r="F5751" s="104">
        <f t="shared" ca="1" si="712"/>
        <v>106.10521807946475</v>
      </c>
      <c r="G5751" s="104">
        <f t="shared" si="719"/>
        <v>5741</v>
      </c>
      <c r="H5751" s="104">
        <f t="shared" ca="1" si="713"/>
        <v>106.10521807946475</v>
      </c>
    </row>
    <row r="5752" spans="1:8">
      <c r="A5752" s="104">
        <f t="shared" si="718"/>
        <v>5742</v>
      </c>
      <c r="B5752" s="104">
        <f t="shared" ca="1" si="714"/>
        <v>-1.3592157224071464</v>
      </c>
      <c r="C5752" s="104">
        <f t="shared" ca="1" si="715"/>
        <v>-1.3492157224071464E-3</v>
      </c>
      <c r="D5752" s="104">
        <f t="shared" ca="1" si="716"/>
        <v>100.05791182346799</v>
      </c>
      <c r="E5752" s="104">
        <f t="shared" ca="1" si="717"/>
        <v>4.6630820094560068</v>
      </c>
      <c r="F5752" s="104">
        <f t="shared" ca="1" si="712"/>
        <v>105.96215578365423</v>
      </c>
      <c r="G5752" s="104">
        <f t="shared" si="719"/>
        <v>5742</v>
      </c>
      <c r="H5752" s="104">
        <f t="shared" ca="1" si="713"/>
        <v>105.96215578365423</v>
      </c>
    </row>
    <row r="5753" spans="1:8">
      <c r="A5753" s="104">
        <f t="shared" si="718"/>
        <v>5743</v>
      </c>
      <c r="B5753" s="104">
        <f t="shared" ca="1" si="714"/>
        <v>1.2736689732118935</v>
      </c>
      <c r="C5753" s="104">
        <f t="shared" ca="1" si="715"/>
        <v>1.2836689732118936E-3</v>
      </c>
      <c r="D5753" s="104">
        <f t="shared" ca="1" si="716"/>
        <v>100.05919549244121</v>
      </c>
      <c r="E5753" s="104">
        <f t="shared" ca="1" si="717"/>
        <v>4.6643656784292187</v>
      </c>
      <c r="F5753" s="104">
        <f t="shared" ca="1" si="712"/>
        <v>106.09826345527595</v>
      </c>
      <c r="G5753" s="104">
        <f t="shared" si="719"/>
        <v>5743</v>
      </c>
      <c r="H5753" s="104">
        <f t="shared" ca="1" si="713"/>
        <v>106.09826345527595</v>
      </c>
    </row>
    <row r="5754" spans="1:8">
      <c r="A5754" s="104">
        <f t="shared" si="718"/>
        <v>5744</v>
      </c>
      <c r="B5754" s="104">
        <f t="shared" ca="1" si="714"/>
        <v>0.83639489997259053</v>
      </c>
      <c r="C5754" s="104">
        <f t="shared" ca="1" si="715"/>
        <v>8.4639489997259058E-4</v>
      </c>
      <c r="D5754" s="104">
        <f t="shared" ca="1" si="716"/>
        <v>100.06004188734117</v>
      </c>
      <c r="E5754" s="104">
        <f t="shared" ca="1" si="717"/>
        <v>4.6652120733291911</v>
      </c>
      <c r="F5754" s="104">
        <f t="shared" ca="1" si="712"/>
        <v>106.18810249865122</v>
      </c>
      <c r="G5754" s="104">
        <f t="shared" si="719"/>
        <v>5744</v>
      </c>
      <c r="H5754" s="104">
        <f t="shared" ca="1" si="713"/>
        <v>106.18810249865122</v>
      </c>
    </row>
    <row r="5755" spans="1:8">
      <c r="A5755" s="104">
        <f t="shared" si="718"/>
        <v>5745</v>
      </c>
      <c r="B5755" s="104">
        <f t="shared" ca="1" si="714"/>
        <v>1.3722436692352677</v>
      </c>
      <c r="C5755" s="104">
        <f t="shared" ca="1" si="715"/>
        <v>1.3822436692352679E-3</v>
      </c>
      <c r="D5755" s="104">
        <f t="shared" ca="1" si="716"/>
        <v>100.06142413101041</v>
      </c>
      <c r="E5755" s="104">
        <f t="shared" ca="1" si="717"/>
        <v>4.6665943169984265</v>
      </c>
      <c r="F5755" s="104">
        <f t="shared" ca="1" si="712"/>
        <v>106.33498181919799</v>
      </c>
      <c r="G5755" s="104">
        <f t="shared" si="719"/>
        <v>5745</v>
      </c>
      <c r="H5755" s="104">
        <f t="shared" ca="1" si="713"/>
        <v>106.33498181919799</v>
      </c>
    </row>
    <row r="5756" spans="1:8">
      <c r="A5756" s="104">
        <f t="shared" si="718"/>
        <v>5746</v>
      </c>
      <c r="B5756" s="104">
        <f t="shared" ca="1" si="714"/>
        <v>-1.8808017038451679</v>
      </c>
      <c r="C5756" s="104">
        <f t="shared" ca="1" si="715"/>
        <v>-1.870801703845168E-3</v>
      </c>
      <c r="D5756" s="104">
        <f t="shared" ca="1" si="716"/>
        <v>100.05955332930657</v>
      </c>
      <c r="E5756" s="104">
        <f t="shared" ca="1" si="717"/>
        <v>4.6647235152945816</v>
      </c>
      <c r="F5756" s="104">
        <f t="shared" ca="1" si="712"/>
        <v>106.13623611889551</v>
      </c>
      <c r="G5756" s="104">
        <f t="shared" si="719"/>
        <v>5746</v>
      </c>
      <c r="H5756" s="104">
        <f t="shared" ca="1" si="713"/>
        <v>106.13623611889551</v>
      </c>
    </row>
    <row r="5757" spans="1:8">
      <c r="A5757" s="104">
        <f t="shared" si="718"/>
        <v>5747</v>
      </c>
      <c r="B5757" s="104">
        <f t="shared" ca="1" si="714"/>
        <v>2.6443807223204514</v>
      </c>
      <c r="C5757" s="104">
        <f t="shared" ca="1" si="715"/>
        <v>2.6543807223204513E-3</v>
      </c>
      <c r="D5757" s="104">
        <f t="shared" ca="1" si="716"/>
        <v>100.06220771002889</v>
      </c>
      <c r="E5757" s="104">
        <f t="shared" ca="1" si="717"/>
        <v>4.6673778960169017</v>
      </c>
      <c r="F5757" s="104">
        <f t="shared" ca="1" si="712"/>
        <v>106.41833633304057</v>
      </c>
      <c r="G5757" s="104">
        <f t="shared" si="719"/>
        <v>5747</v>
      </c>
      <c r="H5757" s="104">
        <f t="shared" ca="1" si="713"/>
        <v>106.41833633304057</v>
      </c>
    </row>
    <row r="5758" spans="1:8">
      <c r="A5758" s="104">
        <f t="shared" si="718"/>
        <v>5748</v>
      </c>
      <c r="B5758" s="104">
        <f t="shared" ca="1" si="714"/>
        <v>1.4277050971593881</v>
      </c>
      <c r="C5758" s="104">
        <f t="shared" ca="1" si="715"/>
        <v>1.4377050971593882E-3</v>
      </c>
      <c r="D5758" s="104">
        <f t="shared" ca="1" si="716"/>
        <v>100.06364541512605</v>
      </c>
      <c r="E5758" s="104">
        <f t="shared" ca="1" si="717"/>
        <v>4.6688156011140611</v>
      </c>
      <c r="F5758" s="104">
        <f t="shared" ca="1" si="712"/>
        <v>106.57144455347945</v>
      </c>
      <c r="G5758" s="104">
        <f t="shared" si="719"/>
        <v>5748</v>
      </c>
      <c r="H5758" s="104">
        <f t="shared" ca="1" si="713"/>
        <v>106.57144455347945</v>
      </c>
    </row>
    <row r="5759" spans="1:8">
      <c r="A5759" s="104">
        <f t="shared" si="718"/>
        <v>5749</v>
      </c>
      <c r="B5759" s="104">
        <f t="shared" ca="1" si="714"/>
        <v>0.17899186390938804</v>
      </c>
      <c r="C5759" s="104">
        <f t="shared" ca="1" si="715"/>
        <v>1.8899186390938804E-4</v>
      </c>
      <c r="D5759" s="104">
        <f t="shared" ca="1" si="716"/>
        <v>100.06383440698995</v>
      </c>
      <c r="E5759" s="104">
        <f t="shared" ca="1" si="717"/>
        <v>4.6690045929779709</v>
      </c>
      <c r="F5759" s="104">
        <f t="shared" ca="1" si="712"/>
        <v>106.59158759280048</v>
      </c>
      <c r="G5759" s="104">
        <f t="shared" si="719"/>
        <v>5749</v>
      </c>
      <c r="H5759" s="104">
        <f t="shared" ca="1" si="713"/>
        <v>106.59158759280048</v>
      </c>
    </row>
    <row r="5760" spans="1:8">
      <c r="A5760" s="104">
        <f t="shared" si="718"/>
        <v>5750</v>
      </c>
      <c r="B5760" s="104">
        <f t="shared" ca="1" si="714"/>
        <v>-1.5504482404533206</v>
      </c>
      <c r="C5760" s="104">
        <f t="shared" ca="1" si="715"/>
        <v>-1.5404482404533207E-3</v>
      </c>
      <c r="D5760" s="104">
        <f t="shared" ca="1" si="716"/>
        <v>100.06229395874951</v>
      </c>
      <c r="E5760" s="104">
        <f t="shared" ca="1" si="717"/>
        <v>4.6674641447375178</v>
      </c>
      <c r="F5760" s="104">
        <f t="shared" ca="1" si="712"/>
        <v>106.42751517422536</v>
      </c>
      <c r="G5760" s="104">
        <f t="shared" si="719"/>
        <v>5750</v>
      </c>
      <c r="H5760" s="104">
        <f t="shared" ca="1" si="713"/>
        <v>106.42751517422536</v>
      </c>
    </row>
    <row r="5761" spans="1:8">
      <c r="A5761" s="104">
        <f t="shared" si="718"/>
        <v>5751</v>
      </c>
      <c r="B5761" s="104">
        <f t="shared" ca="1" si="714"/>
        <v>-0.95197798186303606</v>
      </c>
      <c r="C5761" s="104">
        <f t="shared" ca="1" si="715"/>
        <v>-9.4197798186303606E-4</v>
      </c>
      <c r="D5761" s="104">
        <f t="shared" ca="1" si="716"/>
        <v>100.06135198076764</v>
      </c>
      <c r="E5761" s="104">
        <f t="shared" ca="1" si="717"/>
        <v>4.6665221667556551</v>
      </c>
      <c r="F5761" s="104">
        <f t="shared" ca="1" si="712"/>
        <v>106.32731000120972</v>
      </c>
      <c r="G5761" s="104">
        <f t="shared" si="719"/>
        <v>5751</v>
      </c>
      <c r="H5761" s="104">
        <f t="shared" ca="1" si="713"/>
        <v>106.32731000120972</v>
      </c>
    </row>
    <row r="5762" spans="1:8">
      <c r="A5762" s="104">
        <f t="shared" si="718"/>
        <v>5752</v>
      </c>
      <c r="B5762" s="104">
        <f t="shared" ca="1" si="714"/>
        <v>1.0884684858553317</v>
      </c>
      <c r="C5762" s="104">
        <f t="shared" ca="1" si="715"/>
        <v>1.0984684858553319E-3</v>
      </c>
      <c r="D5762" s="104">
        <f t="shared" ca="1" si="716"/>
        <v>100.06245044925349</v>
      </c>
      <c r="E5762" s="104">
        <f t="shared" ca="1" si="717"/>
        <v>4.6676206352415104</v>
      </c>
      <c r="F5762" s="104">
        <f t="shared" ca="1" si="712"/>
        <v>106.44417137294812</v>
      </c>
      <c r="G5762" s="104">
        <f t="shared" si="719"/>
        <v>5752</v>
      </c>
      <c r="H5762" s="104">
        <f t="shared" ca="1" si="713"/>
        <v>106.44417137294812</v>
      </c>
    </row>
    <row r="5763" spans="1:8">
      <c r="A5763" s="104">
        <f t="shared" si="718"/>
        <v>5753</v>
      </c>
      <c r="B5763" s="104">
        <f t="shared" ca="1" si="714"/>
        <v>1.9403799947634486</v>
      </c>
      <c r="C5763" s="104">
        <f t="shared" ca="1" si="715"/>
        <v>1.9503799947634486E-3</v>
      </c>
      <c r="D5763" s="104">
        <f t="shared" ca="1" si="716"/>
        <v>100.06440082924826</v>
      </c>
      <c r="E5763" s="104">
        <f t="shared" ca="1" si="717"/>
        <v>4.6695710152362739</v>
      </c>
      <c r="F5763" s="104">
        <f t="shared" ca="1" si="712"/>
        <v>106.65198054290181</v>
      </c>
      <c r="G5763" s="104">
        <f t="shared" si="719"/>
        <v>5753</v>
      </c>
      <c r="H5763" s="104">
        <f t="shared" ca="1" si="713"/>
        <v>106.65198054290181</v>
      </c>
    </row>
    <row r="5764" spans="1:8">
      <c r="A5764" s="104">
        <f t="shared" si="718"/>
        <v>5754</v>
      </c>
      <c r="B5764" s="104">
        <f t="shared" ca="1" si="714"/>
        <v>-2.2561209536190798</v>
      </c>
      <c r="C5764" s="104">
        <f t="shared" ca="1" si="715"/>
        <v>-2.2461209536190799E-3</v>
      </c>
      <c r="D5764" s="104">
        <f t="shared" ca="1" si="716"/>
        <v>100.06215470829464</v>
      </c>
      <c r="E5764" s="104">
        <f t="shared" ca="1" si="717"/>
        <v>4.6673248942826548</v>
      </c>
      <c r="F5764" s="104">
        <f t="shared" ca="1" si="712"/>
        <v>106.41269612613095</v>
      </c>
      <c r="G5764" s="104">
        <f t="shared" si="719"/>
        <v>5754</v>
      </c>
      <c r="H5764" s="104">
        <f t="shared" ca="1" si="713"/>
        <v>106.41269612613095</v>
      </c>
    </row>
    <row r="5765" spans="1:8">
      <c r="A5765" s="104">
        <f t="shared" si="718"/>
        <v>5755</v>
      </c>
      <c r="B5765" s="104">
        <f t="shared" ca="1" si="714"/>
        <v>-0.95910482006710196</v>
      </c>
      <c r="C5765" s="104">
        <f t="shared" ca="1" si="715"/>
        <v>-9.4910482006710199E-4</v>
      </c>
      <c r="D5765" s="104">
        <f t="shared" ca="1" si="716"/>
        <v>100.06120560347458</v>
      </c>
      <c r="E5765" s="104">
        <f t="shared" ca="1" si="717"/>
        <v>4.6663757894625881</v>
      </c>
      <c r="F5765" s="104">
        <f t="shared" ca="1" si="712"/>
        <v>106.31174723643814</v>
      </c>
      <c r="G5765" s="104">
        <f t="shared" si="719"/>
        <v>5755</v>
      </c>
      <c r="H5765" s="104">
        <f t="shared" ca="1" si="713"/>
        <v>106.31174723643814</v>
      </c>
    </row>
    <row r="5766" spans="1:8">
      <c r="A5766" s="104">
        <f t="shared" si="718"/>
        <v>5756</v>
      </c>
      <c r="B5766" s="104">
        <f t="shared" ca="1" si="714"/>
        <v>-1.5946586941292074</v>
      </c>
      <c r="C5766" s="104">
        <f t="shared" ca="1" si="715"/>
        <v>-1.5846586941292073E-3</v>
      </c>
      <c r="D5766" s="104">
        <f t="shared" ca="1" si="716"/>
        <v>100.05962094478045</v>
      </c>
      <c r="E5766" s="104">
        <f t="shared" ca="1" si="717"/>
        <v>4.6647911307684593</v>
      </c>
      <c r="F5766" s="104">
        <f t="shared" ca="1" si="712"/>
        <v>106.14341281342135</v>
      </c>
      <c r="G5766" s="104">
        <f t="shared" si="719"/>
        <v>5756</v>
      </c>
      <c r="H5766" s="104">
        <f t="shared" ca="1" si="713"/>
        <v>106.14341281342135</v>
      </c>
    </row>
    <row r="5767" spans="1:8">
      <c r="A5767" s="104">
        <f t="shared" si="718"/>
        <v>5757</v>
      </c>
      <c r="B5767" s="104">
        <f t="shared" ca="1" si="714"/>
        <v>0.88376835266434273</v>
      </c>
      <c r="C5767" s="104">
        <f t="shared" ca="1" si="715"/>
        <v>8.937683526643428E-4</v>
      </c>
      <c r="D5767" s="104">
        <f t="shared" ca="1" si="716"/>
        <v>100.06051471313312</v>
      </c>
      <c r="E5767" s="104">
        <f t="shared" ca="1" si="717"/>
        <v>4.6656848991211239</v>
      </c>
      <c r="F5767" s="104">
        <f t="shared" ca="1" si="712"/>
        <v>106.23832284411068</v>
      </c>
      <c r="G5767" s="104">
        <f t="shared" si="719"/>
        <v>5757</v>
      </c>
      <c r="H5767" s="104">
        <f t="shared" ca="1" si="713"/>
        <v>106.23832284411068</v>
      </c>
    </row>
    <row r="5768" spans="1:8">
      <c r="A5768" s="104">
        <f t="shared" si="718"/>
        <v>5758</v>
      </c>
      <c r="B5768" s="104">
        <f t="shared" ca="1" si="714"/>
        <v>-0.40275680929475843</v>
      </c>
      <c r="C5768" s="104">
        <f t="shared" ca="1" si="715"/>
        <v>-3.927568092947584E-4</v>
      </c>
      <c r="D5768" s="104">
        <f t="shared" ca="1" si="716"/>
        <v>100.06012195632383</v>
      </c>
      <c r="E5768" s="104">
        <f t="shared" ca="1" si="717"/>
        <v>4.665292142311829</v>
      </c>
      <c r="F5768" s="104">
        <f t="shared" ca="1" si="712"/>
        <v>106.19660521238382</v>
      </c>
      <c r="G5768" s="104">
        <f t="shared" si="719"/>
        <v>5758</v>
      </c>
      <c r="H5768" s="104">
        <f t="shared" ca="1" si="713"/>
        <v>106.19660521238382</v>
      </c>
    </row>
    <row r="5769" spans="1:8">
      <c r="A5769" s="104">
        <f t="shared" si="718"/>
        <v>5759</v>
      </c>
      <c r="B5769" s="104">
        <f t="shared" ca="1" si="714"/>
        <v>0.11739764338227399</v>
      </c>
      <c r="C5769" s="104">
        <f t="shared" ca="1" si="715"/>
        <v>1.2739764338227398E-4</v>
      </c>
      <c r="D5769" s="104">
        <f t="shared" ca="1" si="716"/>
        <v>100.06024935396721</v>
      </c>
      <c r="E5769" s="104">
        <f t="shared" ca="1" si="717"/>
        <v>4.6654195399552112</v>
      </c>
      <c r="F5769" s="104">
        <f t="shared" ca="1" si="712"/>
        <v>106.21013527145358</v>
      </c>
      <c r="G5769" s="104">
        <f t="shared" si="719"/>
        <v>5759</v>
      </c>
      <c r="H5769" s="104">
        <f t="shared" ca="1" si="713"/>
        <v>106.21013527145358</v>
      </c>
    </row>
    <row r="5770" spans="1:8">
      <c r="A5770" s="104">
        <f t="shared" si="718"/>
        <v>5760</v>
      </c>
      <c r="B5770" s="104">
        <f t="shared" ca="1" si="714"/>
        <v>-0.76782471862281776</v>
      </c>
      <c r="C5770" s="104">
        <f t="shared" ca="1" si="715"/>
        <v>-7.5782471862281776E-4</v>
      </c>
      <c r="D5770" s="104">
        <f t="shared" ca="1" si="716"/>
        <v>100.05949152924859</v>
      </c>
      <c r="E5770" s="104">
        <f t="shared" ca="1" si="717"/>
        <v>4.6646617152365888</v>
      </c>
      <c r="F5770" s="104">
        <f t="shared" ref="F5770:F5833" ca="1" si="720">EXP(E5770)</f>
        <v>106.12967709602431</v>
      </c>
      <c r="G5770" s="104">
        <f t="shared" si="719"/>
        <v>5760</v>
      </c>
      <c r="H5770" s="104">
        <f t="shared" ref="H5770:H5833" ca="1" si="721">F5770</f>
        <v>106.12967709602431</v>
      </c>
    </row>
    <row r="5771" spans="1:8">
      <c r="A5771" s="104">
        <f t="shared" si="718"/>
        <v>5761</v>
      </c>
      <c r="B5771" s="104">
        <f t="shared" ref="B5771:B5834" ca="1" si="722">NORMINV(RAND(),0,1)</f>
        <v>0.45090370648803657</v>
      </c>
      <c r="C5771" s="104">
        <f t="shared" ref="C5771:C5834" ca="1" si="723">$E$2+B5771*$C$3</f>
        <v>4.6090370648803661E-4</v>
      </c>
      <c r="D5771" s="104">
        <f t="shared" ref="D5771:D5834" ca="1" si="724">D5770+C5771</f>
        <v>100.05995243295507</v>
      </c>
      <c r="E5771" s="104">
        <f t="shared" ref="E5771:E5834" ca="1" si="725">E5770+C5771</f>
        <v>4.6651226189430766</v>
      </c>
      <c r="F5771" s="104">
        <f t="shared" ca="1" si="720"/>
        <v>106.17860393198009</v>
      </c>
      <c r="G5771" s="104">
        <f t="shared" si="719"/>
        <v>5761</v>
      </c>
      <c r="H5771" s="104">
        <f t="shared" ca="1" si="721"/>
        <v>106.17860393198009</v>
      </c>
    </row>
    <row r="5772" spans="1:8">
      <c r="A5772" s="104">
        <f t="shared" ref="A5772:A5835" si="726">A5771+1</f>
        <v>5762</v>
      </c>
      <c r="B5772" s="104">
        <f t="shared" ca="1" si="722"/>
        <v>0.13997141272824792</v>
      </c>
      <c r="C5772" s="104">
        <f t="shared" ca="1" si="723"/>
        <v>1.4997141272824792E-4</v>
      </c>
      <c r="D5772" s="104">
        <f t="shared" ca="1" si="724"/>
        <v>100.0601024043678</v>
      </c>
      <c r="E5772" s="104">
        <f t="shared" ca="1" si="725"/>
        <v>4.665272590355805</v>
      </c>
      <c r="F5772" s="104">
        <f t="shared" ca="1" si="720"/>
        <v>106.19452888132705</v>
      </c>
      <c r="G5772" s="104">
        <f t="shared" ref="G5772:G5835" si="727">G5771+1</f>
        <v>5762</v>
      </c>
      <c r="H5772" s="104">
        <f t="shared" ca="1" si="721"/>
        <v>106.19452888132705</v>
      </c>
    </row>
    <row r="5773" spans="1:8">
      <c r="A5773" s="104">
        <f t="shared" si="726"/>
        <v>5763</v>
      </c>
      <c r="B5773" s="104">
        <f t="shared" ca="1" si="722"/>
        <v>1.1066489032285562</v>
      </c>
      <c r="C5773" s="104">
        <f t="shared" ca="1" si="723"/>
        <v>1.1166489032285562E-3</v>
      </c>
      <c r="D5773" s="104">
        <f t="shared" ca="1" si="724"/>
        <v>100.06121905327103</v>
      </c>
      <c r="E5773" s="104">
        <f t="shared" ca="1" si="725"/>
        <v>4.6663892392590336</v>
      </c>
      <c r="F5773" s="104">
        <f t="shared" ca="1" si="720"/>
        <v>106.31317711741401</v>
      </c>
      <c r="G5773" s="104">
        <f t="shared" si="727"/>
        <v>5763</v>
      </c>
      <c r="H5773" s="104">
        <f t="shared" ca="1" si="721"/>
        <v>106.31317711741401</v>
      </c>
    </row>
    <row r="5774" spans="1:8">
      <c r="A5774" s="104">
        <f t="shared" si="726"/>
        <v>5764</v>
      </c>
      <c r="B5774" s="104">
        <f t="shared" ca="1" si="722"/>
        <v>-0.52488973249449922</v>
      </c>
      <c r="C5774" s="104">
        <f t="shared" ca="1" si="723"/>
        <v>-5.1488973249449923E-4</v>
      </c>
      <c r="D5774" s="104">
        <f t="shared" ca="1" si="724"/>
        <v>100.06070416353853</v>
      </c>
      <c r="E5774" s="104">
        <f t="shared" ca="1" si="725"/>
        <v>4.6658743495265389</v>
      </c>
      <c r="F5774" s="104">
        <f t="shared" ca="1" si="720"/>
        <v>106.25845164408855</v>
      </c>
      <c r="G5774" s="104">
        <f t="shared" si="727"/>
        <v>5764</v>
      </c>
      <c r="H5774" s="104">
        <f t="shared" ca="1" si="721"/>
        <v>106.25845164408855</v>
      </c>
    </row>
    <row r="5775" spans="1:8">
      <c r="A5775" s="104">
        <f t="shared" si="726"/>
        <v>5765</v>
      </c>
      <c r="B5775" s="104">
        <f t="shared" ca="1" si="722"/>
        <v>-1.6560096257717642</v>
      </c>
      <c r="C5775" s="104">
        <f t="shared" ca="1" si="723"/>
        <v>-1.6460096257717642E-3</v>
      </c>
      <c r="D5775" s="104">
        <f t="shared" ca="1" si="724"/>
        <v>100.05905815391276</v>
      </c>
      <c r="E5775" s="104">
        <f t="shared" ca="1" si="725"/>
        <v>4.6642283399007676</v>
      </c>
      <c r="F5775" s="104">
        <f t="shared" ca="1" si="720"/>
        <v>106.08369307646188</v>
      </c>
      <c r="G5775" s="104">
        <f t="shared" si="727"/>
        <v>5765</v>
      </c>
      <c r="H5775" s="104">
        <f t="shared" ca="1" si="721"/>
        <v>106.08369307646188</v>
      </c>
    </row>
    <row r="5776" spans="1:8">
      <c r="A5776" s="104">
        <f t="shared" si="726"/>
        <v>5766</v>
      </c>
      <c r="B5776" s="104">
        <f t="shared" ca="1" si="722"/>
        <v>2.5214072884083487</v>
      </c>
      <c r="C5776" s="104">
        <f t="shared" ca="1" si="723"/>
        <v>2.5314072884083487E-3</v>
      </c>
      <c r="D5776" s="104">
        <f t="shared" ca="1" si="724"/>
        <v>100.06158956120116</v>
      </c>
      <c r="E5776" s="104">
        <f t="shared" ca="1" si="725"/>
        <v>4.6667597471891762</v>
      </c>
      <c r="F5776" s="104">
        <f t="shared" ca="1" si="720"/>
        <v>106.35257429064653</v>
      </c>
      <c r="G5776" s="104">
        <f t="shared" si="727"/>
        <v>5766</v>
      </c>
      <c r="H5776" s="104">
        <f t="shared" ca="1" si="721"/>
        <v>106.35257429064653</v>
      </c>
    </row>
    <row r="5777" spans="1:8">
      <c r="A5777" s="104">
        <f t="shared" si="726"/>
        <v>5767</v>
      </c>
      <c r="B5777" s="104">
        <f t="shared" ca="1" si="722"/>
        <v>-0.27103987197558665</v>
      </c>
      <c r="C5777" s="104">
        <f t="shared" ca="1" si="723"/>
        <v>-2.6103987197558664E-4</v>
      </c>
      <c r="D5777" s="104">
        <f t="shared" ca="1" si="724"/>
        <v>100.06132852132919</v>
      </c>
      <c r="E5777" s="104">
        <f t="shared" ca="1" si="725"/>
        <v>4.6664987073172002</v>
      </c>
      <c r="F5777" s="104">
        <f t="shared" ca="1" si="720"/>
        <v>106.32481565148281</v>
      </c>
      <c r="G5777" s="104">
        <f t="shared" si="727"/>
        <v>5767</v>
      </c>
      <c r="H5777" s="104">
        <f t="shared" ca="1" si="721"/>
        <v>106.32481565148281</v>
      </c>
    </row>
    <row r="5778" spans="1:8">
      <c r="A5778" s="104">
        <f t="shared" si="726"/>
        <v>5768</v>
      </c>
      <c r="B5778" s="104">
        <f t="shared" ca="1" si="722"/>
        <v>-0.47852664912496534</v>
      </c>
      <c r="C5778" s="104">
        <f t="shared" ca="1" si="723"/>
        <v>-4.6852664912496535E-4</v>
      </c>
      <c r="D5778" s="104">
        <f t="shared" ca="1" si="724"/>
        <v>100.06085999468006</v>
      </c>
      <c r="E5778" s="104">
        <f t="shared" ca="1" si="725"/>
        <v>4.6660301806680753</v>
      </c>
      <c r="F5778" s="104">
        <f t="shared" ca="1" si="720"/>
        <v>106.27501131012846</v>
      </c>
      <c r="G5778" s="104">
        <f t="shared" si="727"/>
        <v>5768</v>
      </c>
      <c r="H5778" s="104">
        <f t="shared" ca="1" si="721"/>
        <v>106.27501131012846</v>
      </c>
    </row>
    <row r="5779" spans="1:8">
      <c r="A5779" s="104">
        <f t="shared" si="726"/>
        <v>5769</v>
      </c>
      <c r="B5779" s="104">
        <f t="shared" ca="1" si="722"/>
        <v>-0.49544482628765552</v>
      </c>
      <c r="C5779" s="104">
        <f t="shared" ca="1" si="723"/>
        <v>-4.8544482628765551E-4</v>
      </c>
      <c r="D5779" s="104">
        <f t="shared" ca="1" si="724"/>
        <v>100.06037454985378</v>
      </c>
      <c r="E5779" s="104">
        <f t="shared" ca="1" si="725"/>
        <v>4.6655447358417872</v>
      </c>
      <c r="F5779" s="104">
        <f t="shared" ca="1" si="720"/>
        <v>106.22343317590635</v>
      </c>
      <c r="G5779" s="104">
        <f t="shared" si="727"/>
        <v>5769</v>
      </c>
      <c r="H5779" s="104">
        <f t="shared" ca="1" si="721"/>
        <v>106.22343317590635</v>
      </c>
    </row>
    <row r="5780" spans="1:8">
      <c r="A5780" s="104">
        <f t="shared" si="726"/>
        <v>5770</v>
      </c>
      <c r="B5780" s="104">
        <f t="shared" ca="1" si="722"/>
        <v>-0.16050415495435005</v>
      </c>
      <c r="C5780" s="104">
        <f t="shared" ca="1" si="723"/>
        <v>-1.5050415495435006E-4</v>
      </c>
      <c r="D5780" s="104">
        <f t="shared" ca="1" si="724"/>
        <v>100.06022404569882</v>
      </c>
      <c r="E5780" s="104">
        <f t="shared" ca="1" si="725"/>
        <v>4.6653942316868324</v>
      </c>
      <c r="F5780" s="104">
        <f t="shared" ca="1" si="720"/>
        <v>106.20744731085955</v>
      </c>
      <c r="G5780" s="104">
        <f t="shared" si="727"/>
        <v>5770</v>
      </c>
      <c r="H5780" s="104">
        <f t="shared" ca="1" si="721"/>
        <v>106.20744731085955</v>
      </c>
    </row>
    <row r="5781" spans="1:8">
      <c r="A5781" s="104">
        <f t="shared" si="726"/>
        <v>5771</v>
      </c>
      <c r="B5781" s="104">
        <f t="shared" ca="1" si="722"/>
        <v>0.53682794931806033</v>
      </c>
      <c r="C5781" s="104">
        <f t="shared" ca="1" si="723"/>
        <v>5.4682794931806041E-4</v>
      </c>
      <c r="D5781" s="104">
        <f t="shared" ca="1" si="724"/>
        <v>100.06077087364814</v>
      </c>
      <c r="E5781" s="104">
        <f t="shared" ca="1" si="725"/>
        <v>4.6659410596361504</v>
      </c>
      <c r="F5781" s="104">
        <f t="shared" ca="1" si="720"/>
        <v>106.26554039348787</v>
      </c>
      <c r="G5781" s="104">
        <f t="shared" si="727"/>
        <v>5771</v>
      </c>
      <c r="H5781" s="104">
        <f t="shared" ca="1" si="721"/>
        <v>106.26554039348787</v>
      </c>
    </row>
    <row r="5782" spans="1:8">
      <c r="A5782" s="104">
        <f t="shared" si="726"/>
        <v>5772</v>
      </c>
      <c r="B5782" s="104">
        <f t="shared" ca="1" si="722"/>
        <v>0.61609947686271016</v>
      </c>
      <c r="C5782" s="104">
        <f t="shared" ca="1" si="723"/>
        <v>6.260994768627102E-4</v>
      </c>
      <c r="D5782" s="104">
        <f t="shared" ca="1" si="724"/>
        <v>100.061396973125</v>
      </c>
      <c r="E5782" s="104">
        <f t="shared" ca="1" si="725"/>
        <v>4.6665671591130131</v>
      </c>
      <c r="F5782" s="104">
        <f t="shared" ca="1" si="720"/>
        <v>106.33209402515968</v>
      </c>
      <c r="G5782" s="104">
        <f t="shared" si="727"/>
        <v>5772</v>
      </c>
      <c r="H5782" s="104">
        <f t="shared" ca="1" si="721"/>
        <v>106.33209402515968</v>
      </c>
    </row>
    <row r="5783" spans="1:8">
      <c r="A5783" s="104">
        <f t="shared" si="726"/>
        <v>5773</v>
      </c>
      <c r="B5783" s="104">
        <f t="shared" ca="1" si="722"/>
        <v>-0.37805728974215691</v>
      </c>
      <c r="C5783" s="104">
        <f t="shared" ca="1" si="723"/>
        <v>-3.6805728974215689E-4</v>
      </c>
      <c r="D5783" s="104">
        <f t="shared" ca="1" si="724"/>
        <v>100.06102891583525</v>
      </c>
      <c r="E5783" s="104">
        <f t="shared" ca="1" si="725"/>
        <v>4.6661991018232714</v>
      </c>
      <c r="F5783" s="104">
        <f t="shared" ca="1" si="720"/>
        <v>106.29296492413737</v>
      </c>
      <c r="G5783" s="104">
        <f t="shared" si="727"/>
        <v>5773</v>
      </c>
      <c r="H5783" s="104">
        <f t="shared" ca="1" si="721"/>
        <v>106.29296492413737</v>
      </c>
    </row>
    <row r="5784" spans="1:8">
      <c r="A5784" s="104">
        <f t="shared" si="726"/>
        <v>5774</v>
      </c>
      <c r="B5784" s="104">
        <f t="shared" ca="1" si="722"/>
        <v>-0.18087510109435156</v>
      </c>
      <c r="C5784" s="104">
        <f t="shared" ca="1" si="723"/>
        <v>-1.7087510109435158E-4</v>
      </c>
      <c r="D5784" s="104">
        <f t="shared" ca="1" si="724"/>
        <v>100.06085804073416</v>
      </c>
      <c r="E5784" s="104">
        <f t="shared" ca="1" si="725"/>
        <v>4.6660282267221769</v>
      </c>
      <c r="F5784" s="104">
        <f t="shared" ca="1" si="720"/>
        <v>106.27480365470889</v>
      </c>
      <c r="G5784" s="104">
        <f t="shared" si="727"/>
        <v>5774</v>
      </c>
      <c r="H5784" s="104">
        <f t="shared" ca="1" si="721"/>
        <v>106.27480365470889</v>
      </c>
    </row>
    <row r="5785" spans="1:8">
      <c r="A5785" s="104">
        <f t="shared" si="726"/>
        <v>5775</v>
      </c>
      <c r="B5785" s="104">
        <f t="shared" ca="1" si="722"/>
        <v>1.2678047974768445</v>
      </c>
      <c r="C5785" s="104">
        <f t="shared" ca="1" si="723"/>
        <v>1.2778047974768445E-3</v>
      </c>
      <c r="D5785" s="104">
        <f t="shared" ca="1" si="724"/>
        <v>100.06213584553164</v>
      </c>
      <c r="E5785" s="104">
        <f t="shared" ca="1" si="725"/>
        <v>4.6673060315196535</v>
      </c>
      <c r="F5785" s="104">
        <f t="shared" ca="1" si="720"/>
        <v>106.41068890759449</v>
      </c>
      <c r="G5785" s="104">
        <f t="shared" si="727"/>
        <v>5775</v>
      </c>
      <c r="H5785" s="104">
        <f t="shared" ca="1" si="721"/>
        <v>106.41068890759449</v>
      </c>
    </row>
    <row r="5786" spans="1:8">
      <c r="A5786" s="104">
        <f t="shared" si="726"/>
        <v>5776</v>
      </c>
      <c r="B5786" s="104">
        <f t="shared" ca="1" si="722"/>
        <v>1.0349862302614339</v>
      </c>
      <c r="C5786" s="104">
        <f t="shared" ca="1" si="723"/>
        <v>1.044986230261434E-3</v>
      </c>
      <c r="D5786" s="104">
        <f t="shared" ca="1" si="724"/>
        <v>100.0631808317619</v>
      </c>
      <c r="E5786" s="104">
        <f t="shared" ca="1" si="725"/>
        <v>4.6683510177499148</v>
      </c>
      <c r="F5786" s="104">
        <f t="shared" ca="1" si="720"/>
        <v>106.52194473253385</v>
      </c>
      <c r="G5786" s="104">
        <f t="shared" si="727"/>
        <v>5776</v>
      </c>
      <c r="H5786" s="104">
        <f t="shared" ca="1" si="721"/>
        <v>106.52194473253385</v>
      </c>
    </row>
    <row r="5787" spans="1:8">
      <c r="A5787" s="104">
        <f t="shared" si="726"/>
        <v>5777</v>
      </c>
      <c r="B5787" s="104">
        <f t="shared" ca="1" si="722"/>
        <v>1.7958663320466863</v>
      </c>
      <c r="C5787" s="104">
        <f t="shared" ca="1" si="723"/>
        <v>1.8058663320466863E-3</v>
      </c>
      <c r="D5787" s="104">
        <f t="shared" ca="1" si="724"/>
        <v>100.06498669809395</v>
      </c>
      <c r="E5787" s="104">
        <f t="shared" ca="1" si="725"/>
        <v>4.6701568840819618</v>
      </c>
      <c r="F5787" s="104">
        <f t="shared" ca="1" si="720"/>
        <v>106.71448292294365</v>
      </c>
      <c r="G5787" s="104">
        <f t="shared" si="727"/>
        <v>5777</v>
      </c>
      <c r="H5787" s="104">
        <f t="shared" ca="1" si="721"/>
        <v>106.71448292294365</v>
      </c>
    </row>
    <row r="5788" spans="1:8">
      <c r="A5788" s="104">
        <f t="shared" si="726"/>
        <v>5778</v>
      </c>
      <c r="B5788" s="104">
        <f t="shared" ca="1" si="722"/>
        <v>-3.1254374267302261</v>
      </c>
      <c r="C5788" s="104">
        <f t="shared" ca="1" si="723"/>
        <v>-3.1154374267302262E-3</v>
      </c>
      <c r="D5788" s="104">
        <f t="shared" ca="1" si="724"/>
        <v>100.06187126066722</v>
      </c>
      <c r="E5788" s="104">
        <f t="shared" ca="1" si="725"/>
        <v>4.6670414466552312</v>
      </c>
      <c r="F5788" s="104">
        <f t="shared" ca="1" si="720"/>
        <v>106.38253797421648</v>
      </c>
      <c r="G5788" s="104">
        <f t="shared" si="727"/>
        <v>5778</v>
      </c>
      <c r="H5788" s="104">
        <f t="shared" ca="1" si="721"/>
        <v>106.38253797421648</v>
      </c>
    </row>
    <row r="5789" spans="1:8">
      <c r="A5789" s="104">
        <f t="shared" si="726"/>
        <v>5779</v>
      </c>
      <c r="B5789" s="104">
        <f t="shared" ca="1" si="722"/>
        <v>0.2597315295583994</v>
      </c>
      <c r="C5789" s="104">
        <f t="shared" ca="1" si="723"/>
        <v>2.6973152955839941E-4</v>
      </c>
      <c r="D5789" s="104">
        <f t="shared" ca="1" si="724"/>
        <v>100.06214099219677</v>
      </c>
      <c r="E5789" s="104">
        <f t="shared" ca="1" si="725"/>
        <v>4.6673111781847894</v>
      </c>
      <c r="F5789" s="104">
        <f t="shared" ca="1" si="720"/>
        <v>106.41123656918649</v>
      </c>
      <c r="G5789" s="104">
        <f t="shared" si="727"/>
        <v>5779</v>
      </c>
      <c r="H5789" s="104">
        <f t="shared" ca="1" si="721"/>
        <v>106.41123656918649</v>
      </c>
    </row>
    <row r="5790" spans="1:8">
      <c r="A5790" s="104">
        <f t="shared" si="726"/>
        <v>5780</v>
      </c>
      <c r="B5790" s="104">
        <f t="shared" ca="1" si="722"/>
        <v>0.42374810085212</v>
      </c>
      <c r="C5790" s="104">
        <f t="shared" ca="1" si="723"/>
        <v>4.3374810085212003E-4</v>
      </c>
      <c r="D5790" s="104">
        <f t="shared" ca="1" si="724"/>
        <v>100.06257474029762</v>
      </c>
      <c r="E5790" s="104">
        <f t="shared" ca="1" si="725"/>
        <v>4.6677449262856419</v>
      </c>
      <c r="F5790" s="104">
        <f t="shared" ca="1" si="720"/>
        <v>106.45740225237266</v>
      </c>
      <c r="G5790" s="104">
        <f t="shared" si="727"/>
        <v>5780</v>
      </c>
      <c r="H5790" s="104">
        <f t="shared" ca="1" si="721"/>
        <v>106.45740225237266</v>
      </c>
    </row>
    <row r="5791" spans="1:8">
      <c r="A5791" s="104">
        <f t="shared" si="726"/>
        <v>5781</v>
      </c>
      <c r="B5791" s="104">
        <f t="shared" ca="1" si="722"/>
        <v>-0.7543316921474521</v>
      </c>
      <c r="C5791" s="104">
        <f t="shared" ca="1" si="723"/>
        <v>-7.4433169214745208E-4</v>
      </c>
      <c r="D5791" s="104">
        <f t="shared" ca="1" si="724"/>
        <v>100.06183040860547</v>
      </c>
      <c r="E5791" s="104">
        <f t="shared" ca="1" si="725"/>
        <v>4.6670005945934943</v>
      </c>
      <c r="F5791" s="104">
        <f t="shared" ca="1" si="720"/>
        <v>106.37819211697663</v>
      </c>
      <c r="G5791" s="104">
        <f t="shared" si="727"/>
        <v>5781</v>
      </c>
      <c r="H5791" s="104">
        <f t="shared" ca="1" si="721"/>
        <v>106.37819211697663</v>
      </c>
    </row>
    <row r="5792" spans="1:8">
      <c r="A5792" s="104">
        <f t="shared" si="726"/>
        <v>5782</v>
      </c>
      <c r="B5792" s="104">
        <f t="shared" ca="1" si="722"/>
        <v>-0.89992976855290086</v>
      </c>
      <c r="C5792" s="104">
        <f t="shared" ca="1" si="723"/>
        <v>-8.8992976855290081E-4</v>
      </c>
      <c r="D5792" s="104">
        <f t="shared" ca="1" si="724"/>
        <v>100.06094047883693</v>
      </c>
      <c r="E5792" s="104">
        <f t="shared" ca="1" si="725"/>
        <v>4.6661106648249415</v>
      </c>
      <c r="F5792" s="104">
        <f t="shared" ca="1" si="720"/>
        <v>106.28356510902773</v>
      </c>
      <c r="G5792" s="104">
        <f t="shared" si="727"/>
        <v>5782</v>
      </c>
      <c r="H5792" s="104">
        <f t="shared" ca="1" si="721"/>
        <v>106.28356510902773</v>
      </c>
    </row>
    <row r="5793" spans="1:8">
      <c r="A5793" s="104">
        <f t="shared" si="726"/>
        <v>5783</v>
      </c>
      <c r="B5793" s="104">
        <f t="shared" ca="1" si="722"/>
        <v>-1.7754485831204345</v>
      </c>
      <c r="C5793" s="104">
        <f t="shared" ca="1" si="723"/>
        <v>-1.7654485831204345E-3</v>
      </c>
      <c r="D5793" s="104">
        <f t="shared" ca="1" si="724"/>
        <v>100.05917503025381</v>
      </c>
      <c r="E5793" s="104">
        <f t="shared" ca="1" si="725"/>
        <v>4.6643452162418209</v>
      </c>
      <c r="F5793" s="104">
        <f t="shared" ca="1" si="720"/>
        <v>106.09609247493813</v>
      </c>
      <c r="G5793" s="104">
        <f t="shared" si="727"/>
        <v>5783</v>
      </c>
      <c r="H5793" s="104">
        <f t="shared" ca="1" si="721"/>
        <v>106.09609247493813</v>
      </c>
    </row>
    <row r="5794" spans="1:8">
      <c r="A5794" s="104">
        <f t="shared" si="726"/>
        <v>5784</v>
      </c>
      <c r="B5794" s="104">
        <f t="shared" ca="1" si="722"/>
        <v>-0.78157104224565166</v>
      </c>
      <c r="C5794" s="104">
        <f t="shared" ca="1" si="723"/>
        <v>-7.7157104224565161E-4</v>
      </c>
      <c r="D5794" s="104">
        <f t="shared" ca="1" si="724"/>
        <v>100.05840345921156</v>
      </c>
      <c r="E5794" s="104">
        <f t="shared" ca="1" si="725"/>
        <v>4.6635736451995751</v>
      </c>
      <c r="F5794" s="104">
        <f t="shared" ca="1" si="720"/>
        <v>106.01426337483062</v>
      </c>
      <c r="G5794" s="104">
        <f t="shared" si="727"/>
        <v>5784</v>
      </c>
      <c r="H5794" s="104">
        <f t="shared" ca="1" si="721"/>
        <v>106.01426337483062</v>
      </c>
    </row>
    <row r="5795" spans="1:8">
      <c r="A5795" s="104">
        <f t="shared" si="726"/>
        <v>5785</v>
      </c>
      <c r="B5795" s="104">
        <f t="shared" ca="1" si="722"/>
        <v>1.1640569552498645</v>
      </c>
      <c r="C5795" s="104">
        <f t="shared" ca="1" si="723"/>
        <v>1.1740569552498646E-3</v>
      </c>
      <c r="D5795" s="104">
        <f t="shared" ca="1" si="724"/>
        <v>100.05957751616681</v>
      </c>
      <c r="E5795" s="104">
        <f t="shared" ca="1" si="725"/>
        <v>4.6647477021548251</v>
      </c>
      <c r="F5795" s="104">
        <f t="shared" ca="1" si="720"/>
        <v>106.13880325225061</v>
      </c>
      <c r="G5795" s="104">
        <f t="shared" si="727"/>
        <v>5785</v>
      </c>
      <c r="H5795" s="104">
        <f t="shared" ca="1" si="721"/>
        <v>106.13880325225061</v>
      </c>
    </row>
    <row r="5796" spans="1:8">
      <c r="A5796" s="104">
        <f t="shared" si="726"/>
        <v>5786</v>
      </c>
      <c r="B5796" s="104">
        <f t="shared" ca="1" si="722"/>
        <v>2.3683579743870187</v>
      </c>
      <c r="C5796" s="104">
        <f t="shared" ca="1" si="723"/>
        <v>2.3783579743870188E-3</v>
      </c>
      <c r="D5796" s="104">
        <f t="shared" ca="1" si="724"/>
        <v>100.0619558741412</v>
      </c>
      <c r="E5796" s="104">
        <f t="shared" ca="1" si="725"/>
        <v>4.6671260601292124</v>
      </c>
      <c r="F5796" s="104">
        <f t="shared" ca="1" si="720"/>
        <v>106.39153975115583</v>
      </c>
      <c r="G5796" s="104">
        <f t="shared" si="727"/>
        <v>5786</v>
      </c>
      <c r="H5796" s="104">
        <f t="shared" ca="1" si="721"/>
        <v>106.39153975115583</v>
      </c>
    </row>
    <row r="5797" spans="1:8">
      <c r="A5797" s="104">
        <f t="shared" si="726"/>
        <v>5787</v>
      </c>
      <c r="B5797" s="104">
        <f t="shared" ca="1" si="722"/>
        <v>0.75098630454251647</v>
      </c>
      <c r="C5797" s="104">
        <f t="shared" ca="1" si="723"/>
        <v>7.6098630454251648E-4</v>
      </c>
      <c r="D5797" s="104">
        <f t="shared" ca="1" si="724"/>
        <v>100.06271686044575</v>
      </c>
      <c r="E5797" s="104">
        <f t="shared" ca="1" si="725"/>
        <v>4.667887046433755</v>
      </c>
      <c r="F5797" s="104">
        <f t="shared" ca="1" si="720"/>
        <v>106.47253306932001</v>
      </c>
      <c r="G5797" s="104">
        <f t="shared" si="727"/>
        <v>5787</v>
      </c>
      <c r="H5797" s="104">
        <f t="shared" ca="1" si="721"/>
        <v>106.47253306932001</v>
      </c>
    </row>
    <row r="5798" spans="1:8">
      <c r="A5798" s="104">
        <f t="shared" si="726"/>
        <v>5788</v>
      </c>
      <c r="B5798" s="104">
        <f t="shared" ca="1" si="722"/>
        <v>-6.7233696119643221E-2</v>
      </c>
      <c r="C5798" s="104">
        <f t="shared" ca="1" si="723"/>
        <v>-5.7233696119643224E-5</v>
      </c>
      <c r="D5798" s="104">
        <f t="shared" ca="1" si="724"/>
        <v>100.06265962674962</v>
      </c>
      <c r="E5798" s="104">
        <f t="shared" ca="1" si="725"/>
        <v>4.6678298127376356</v>
      </c>
      <c r="F5798" s="104">
        <f t="shared" ca="1" si="720"/>
        <v>106.46643942709976</v>
      </c>
      <c r="G5798" s="104">
        <f t="shared" si="727"/>
        <v>5788</v>
      </c>
      <c r="H5798" s="104">
        <f t="shared" ca="1" si="721"/>
        <v>106.46643942709976</v>
      </c>
    </row>
    <row r="5799" spans="1:8">
      <c r="A5799" s="104">
        <f t="shared" si="726"/>
        <v>5789</v>
      </c>
      <c r="B5799" s="104">
        <f t="shared" ca="1" si="722"/>
        <v>-0.38390476458740241</v>
      </c>
      <c r="C5799" s="104">
        <f t="shared" ca="1" si="723"/>
        <v>-3.7390476458740239E-4</v>
      </c>
      <c r="D5799" s="104">
        <f t="shared" ca="1" si="724"/>
        <v>100.06228572198503</v>
      </c>
      <c r="E5799" s="104">
        <f t="shared" ca="1" si="725"/>
        <v>4.6674559079730482</v>
      </c>
      <c r="F5799" s="104">
        <f t="shared" ca="1" si="720"/>
        <v>106.42663855946002</v>
      </c>
      <c r="G5799" s="104">
        <f t="shared" si="727"/>
        <v>5789</v>
      </c>
      <c r="H5799" s="104">
        <f t="shared" ca="1" si="721"/>
        <v>106.42663855946002</v>
      </c>
    </row>
    <row r="5800" spans="1:8">
      <c r="A5800" s="104">
        <f t="shared" si="726"/>
        <v>5790</v>
      </c>
      <c r="B5800" s="104">
        <f t="shared" ca="1" si="722"/>
        <v>-2.217621178108022</v>
      </c>
      <c r="C5800" s="104">
        <f t="shared" ca="1" si="723"/>
        <v>-2.2076211781080221E-3</v>
      </c>
      <c r="D5800" s="104">
        <f t="shared" ca="1" si="724"/>
        <v>100.06007810080693</v>
      </c>
      <c r="E5800" s="104">
        <f t="shared" ca="1" si="725"/>
        <v>4.6652482867949399</v>
      </c>
      <c r="F5800" s="104">
        <f t="shared" ca="1" si="720"/>
        <v>106.19194800749317</v>
      </c>
      <c r="G5800" s="104">
        <f t="shared" si="727"/>
        <v>5790</v>
      </c>
      <c r="H5800" s="104">
        <f t="shared" ca="1" si="721"/>
        <v>106.19194800749317</v>
      </c>
    </row>
    <row r="5801" spans="1:8">
      <c r="A5801" s="104">
        <f t="shared" si="726"/>
        <v>5791</v>
      </c>
      <c r="B5801" s="104">
        <f t="shared" ca="1" si="722"/>
        <v>-1.3415218708774796</v>
      </c>
      <c r="C5801" s="104">
        <f t="shared" ca="1" si="723"/>
        <v>-1.3315218708774797E-3</v>
      </c>
      <c r="D5801" s="104">
        <f t="shared" ca="1" si="724"/>
        <v>100.05874657893605</v>
      </c>
      <c r="E5801" s="104">
        <f t="shared" ca="1" si="725"/>
        <v>4.6639167649240623</v>
      </c>
      <c r="F5801" s="104">
        <f t="shared" ca="1" si="720"/>
        <v>106.05064520097565</v>
      </c>
      <c r="G5801" s="104">
        <f t="shared" si="727"/>
        <v>5791</v>
      </c>
      <c r="H5801" s="104">
        <f t="shared" ca="1" si="721"/>
        <v>106.05064520097565</v>
      </c>
    </row>
    <row r="5802" spans="1:8">
      <c r="A5802" s="104">
        <f t="shared" si="726"/>
        <v>5792</v>
      </c>
      <c r="B5802" s="104">
        <f t="shared" ca="1" si="722"/>
        <v>1.6328024293868419</v>
      </c>
      <c r="C5802" s="104">
        <f t="shared" ca="1" si="723"/>
        <v>1.6428024293868419E-3</v>
      </c>
      <c r="D5802" s="104">
        <f t="shared" ca="1" si="724"/>
        <v>100.06038938136544</v>
      </c>
      <c r="E5802" s="104">
        <f t="shared" ca="1" si="725"/>
        <v>4.6655595673534487</v>
      </c>
      <c r="F5802" s="104">
        <f t="shared" ca="1" si="720"/>
        <v>106.22500864167746</v>
      </c>
      <c r="G5802" s="104">
        <f t="shared" si="727"/>
        <v>5792</v>
      </c>
      <c r="H5802" s="104">
        <f t="shared" ca="1" si="721"/>
        <v>106.22500864167746</v>
      </c>
    </row>
    <row r="5803" spans="1:8">
      <c r="A5803" s="104">
        <f t="shared" si="726"/>
        <v>5793</v>
      </c>
      <c r="B5803" s="104">
        <f t="shared" ca="1" si="722"/>
        <v>-0.52067663813455511</v>
      </c>
      <c r="C5803" s="104">
        <f t="shared" ca="1" si="723"/>
        <v>-5.1067663813455513E-4</v>
      </c>
      <c r="D5803" s="104">
        <f t="shared" ca="1" si="724"/>
        <v>100.05987870472731</v>
      </c>
      <c r="E5803" s="104">
        <f t="shared" ca="1" si="725"/>
        <v>4.6650488907153145</v>
      </c>
      <c r="F5803" s="104">
        <f t="shared" ca="1" si="720"/>
        <v>106.17077586026441</v>
      </c>
      <c r="G5803" s="104">
        <f t="shared" si="727"/>
        <v>5793</v>
      </c>
      <c r="H5803" s="104">
        <f t="shared" ca="1" si="721"/>
        <v>106.17077586026441</v>
      </c>
    </row>
    <row r="5804" spans="1:8">
      <c r="A5804" s="104">
        <f t="shared" si="726"/>
        <v>5794</v>
      </c>
      <c r="B5804" s="104">
        <f t="shared" ca="1" si="722"/>
        <v>1.2343748529518033</v>
      </c>
      <c r="C5804" s="104">
        <f t="shared" ca="1" si="723"/>
        <v>1.2443748529518033E-3</v>
      </c>
      <c r="D5804" s="104">
        <f t="shared" ca="1" si="724"/>
        <v>100.06112307958026</v>
      </c>
      <c r="E5804" s="104">
        <f t="shared" ca="1" si="725"/>
        <v>4.6662932655682665</v>
      </c>
      <c r="F5804" s="104">
        <f t="shared" ca="1" si="720"/>
        <v>106.30297433903586</v>
      </c>
      <c r="G5804" s="104">
        <f t="shared" si="727"/>
        <v>5794</v>
      </c>
      <c r="H5804" s="104">
        <f t="shared" ca="1" si="721"/>
        <v>106.30297433903586</v>
      </c>
    </row>
    <row r="5805" spans="1:8">
      <c r="A5805" s="104">
        <f t="shared" si="726"/>
        <v>5795</v>
      </c>
      <c r="B5805" s="104">
        <f t="shared" ca="1" si="722"/>
        <v>0.86633050358089414</v>
      </c>
      <c r="C5805" s="104">
        <f t="shared" ca="1" si="723"/>
        <v>8.7633050358089414E-4</v>
      </c>
      <c r="D5805" s="104">
        <f t="shared" ca="1" si="724"/>
        <v>100.06199941008384</v>
      </c>
      <c r="E5805" s="104">
        <f t="shared" ca="1" si="725"/>
        <v>4.6671695960718473</v>
      </c>
      <c r="F5805" s="104">
        <f t="shared" ca="1" si="720"/>
        <v>106.39617170795486</v>
      </c>
      <c r="G5805" s="104">
        <f t="shared" si="727"/>
        <v>5795</v>
      </c>
      <c r="H5805" s="104">
        <f t="shared" ca="1" si="721"/>
        <v>106.39617170795486</v>
      </c>
    </row>
    <row r="5806" spans="1:8">
      <c r="A5806" s="104">
        <f t="shared" si="726"/>
        <v>5796</v>
      </c>
      <c r="B5806" s="104">
        <f t="shared" ca="1" si="722"/>
        <v>-1.5744554819317353</v>
      </c>
      <c r="C5806" s="104">
        <f t="shared" ca="1" si="723"/>
        <v>-1.5644554819317354E-3</v>
      </c>
      <c r="D5806" s="104">
        <f t="shared" ca="1" si="724"/>
        <v>100.06043495460192</v>
      </c>
      <c r="E5806" s="104">
        <f t="shared" ca="1" si="725"/>
        <v>4.6656051405899159</v>
      </c>
      <c r="F5806" s="104">
        <f t="shared" ca="1" si="720"/>
        <v>106.22984976942712</v>
      </c>
      <c r="G5806" s="104">
        <f t="shared" si="727"/>
        <v>5796</v>
      </c>
      <c r="H5806" s="104">
        <f t="shared" ca="1" si="721"/>
        <v>106.22984976942712</v>
      </c>
    </row>
    <row r="5807" spans="1:8">
      <c r="A5807" s="104">
        <f t="shared" si="726"/>
        <v>5797</v>
      </c>
      <c r="B5807" s="104">
        <f t="shared" ca="1" si="722"/>
        <v>-2.3873696116047558</v>
      </c>
      <c r="C5807" s="104">
        <f t="shared" ca="1" si="723"/>
        <v>-2.3773696116047558E-3</v>
      </c>
      <c r="D5807" s="104">
        <f t="shared" ca="1" si="724"/>
        <v>100.05805758499031</v>
      </c>
      <c r="E5807" s="104">
        <f t="shared" ca="1" si="725"/>
        <v>4.6632277709783114</v>
      </c>
      <c r="F5807" s="104">
        <f t="shared" ca="1" si="720"/>
        <v>105.97760211450093</v>
      </c>
      <c r="G5807" s="104">
        <f t="shared" si="727"/>
        <v>5797</v>
      </c>
      <c r="H5807" s="104">
        <f t="shared" ca="1" si="721"/>
        <v>105.97760211450093</v>
      </c>
    </row>
    <row r="5808" spans="1:8">
      <c r="A5808" s="104">
        <f t="shared" si="726"/>
        <v>5798</v>
      </c>
      <c r="B5808" s="104">
        <f t="shared" ca="1" si="722"/>
        <v>-1.6968422915913823</v>
      </c>
      <c r="C5808" s="104">
        <f t="shared" ca="1" si="723"/>
        <v>-1.6868422915913824E-3</v>
      </c>
      <c r="D5808" s="104">
        <f t="shared" ca="1" si="724"/>
        <v>100.05637074269872</v>
      </c>
      <c r="E5808" s="104">
        <f t="shared" ca="1" si="725"/>
        <v>4.66154092868672</v>
      </c>
      <c r="F5808" s="104">
        <f t="shared" ca="1" si="720"/>
        <v>105.79898530484057</v>
      </c>
      <c r="G5808" s="104">
        <f t="shared" si="727"/>
        <v>5798</v>
      </c>
      <c r="H5808" s="104">
        <f t="shared" ca="1" si="721"/>
        <v>105.79898530484057</v>
      </c>
    </row>
    <row r="5809" spans="1:8">
      <c r="A5809" s="104">
        <f t="shared" si="726"/>
        <v>5799</v>
      </c>
      <c r="B5809" s="104">
        <f t="shared" ca="1" si="722"/>
        <v>-0.69836531200829399</v>
      </c>
      <c r="C5809" s="104">
        <f t="shared" ca="1" si="723"/>
        <v>-6.8836531200829401E-4</v>
      </c>
      <c r="D5809" s="104">
        <f t="shared" ca="1" si="724"/>
        <v>100.05568237738672</v>
      </c>
      <c r="E5809" s="104">
        <f t="shared" ca="1" si="725"/>
        <v>4.6608525633747115</v>
      </c>
      <c r="F5809" s="104">
        <f t="shared" ca="1" si="720"/>
        <v>105.72618201381589</v>
      </c>
      <c r="G5809" s="104">
        <f t="shared" si="727"/>
        <v>5799</v>
      </c>
      <c r="H5809" s="104">
        <f t="shared" ca="1" si="721"/>
        <v>105.72618201381589</v>
      </c>
    </row>
    <row r="5810" spans="1:8">
      <c r="A5810" s="104">
        <f t="shared" si="726"/>
        <v>5800</v>
      </c>
      <c r="B5810" s="104">
        <f t="shared" ca="1" si="722"/>
        <v>1.3033418500465115</v>
      </c>
      <c r="C5810" s="104">
        <f t="shared" ca="1" si="723"/>
        <v>1.3133418500465115E-3</v>
      </c>
      <c r="D5810" s="104">
        <f t="shared" ca="1" si="724"/>
        <v>100.05699571923677</v>
      </c>
      <c r="E5810" s="104">
        <f t="shared" ca="1" si="725"/>
        <v>4.6621659052247582</v>
      </c>
      <c r="F5810" s="104">
        <f t="shared" ca="1" si="720"/>
        <v>105.86512785502244</v>
      </c>
      <c r="G5810" s="104">
        <f t="shared" si="727"/>
        <v>5800</v>
      </c>
      <c r="H5810" s="104">
        <f t="shared" ca="1" si="721"/>
        <v>105.86512785502244</v>
      </c>
    </row>
    <row r="5811" spans="1:8">
      <c r="A5811" s="104">
        <f t="shared" si="726"/>
        <v>5801</v>
      </c>
      <c r="B5811" s="104">
        <f t="shared" ca="1" si="722"/>
        <v>1.0241626780362423</v>
      </c>
      <c r="C5811" s="104">
        <f t="shared" ca="1" si="723"/>
        <v>1.0341626780362423E-3</v>
      </c>
      <c r="D5811" s="104">
        <f t="shared" ca="1" si="724"/>
        <v>100.05802988191481</v>
      </c>
      <c r="E5811" s="104">
        <f t="shared" ca="1" si="725"/>
        <v>4.6632000679027943</v>
      </c>
      <c r="F5811" s="104">
        <f t="shared" ca="1" si="720"/>
        <v>105.97466624965286</v>
      </c>
      <c r="G5811" s="104">
        <f t="shared" si="727"/>
        <v>5801</v>
      </c>
      <c r="H5811" s="104">
        <f t="shared" ca="1" si="721"/>
        <v>105.97466624965286</v>
      </c>
    </row>
    <row r="5812" spans="1:8">
      <c r="A5812" s="104">
        <f t="shared" si="726"/>
        <v>5802</v>
      </c>
      <c r="B5812" s="104">
        <f t="shared" ca="1" si="722"/>
        <v>-1.8195799562281896</v>
      </c>
      <c r="C5812" s="104">
        <f t="shared" ca="1" si="723"/>
        <v>-1.8095799562281897E-3</v>
      </c>
      <c r="D5812" s="104">
        <f t="shared" ca="1" si="724"/>
        <v>100.05622030195858</v>
      </c>
      <c r="E5812" s="104">
        <f t="shared" ca="1" si="725"/>
        <v>4.6613904879465657</v>
      </c>
      <c r="F5812" s="104">
        <f t="shared" ca="1" si="720"/>
        <v>105.78307002436703</v>
      </c>
      <c r="G5812" s="104">
        <f t="shared" si="727"/>
        <v>5802</v>
      </c>
      <c r="H5812" s="104">
        <f t="shared" ca="1" si="721"/>
        <v>105.78307002436703</v>
      </c>
    </row>
    <row r="5813" spans="1:8">
      <c r="A5813" s="104">
        <f t="shared" si="726"/>
        <v>5803</v>
      </c>
      <c r="B5813" s="104">
        <f t="shared" ca="1" si="722"/>
        <v>-0.76889685166975763</v>
      </c>
      <c r="C5813" s="104">
        <f t="shared" ca="1" si="723"/>
        <v>-7.5889685166975762E-4</v>
      </c>
      <c r="D5813" s="104">
        <f t="shared" ca="1" si="724"/>
        <v>100.05546140510691</v>
      </c>
      <c r="E5813" s="104">
        <f t="shared" ca="1" si="725"/>
        <v>4.6606315910948961</v>
      </c>
      <c r="F5813" s="104">
        <f t="shared" ca="1" si="720"/>
        <v>105.70282203938858</v>
      </c>
      <c r="G5813" s="104">
        <f t="shared" si="727"/>
        <v>5803</v>
      </c>
      <c r="H5813" s="104">
        <f t="shared" ca="1" si="721"/>
        <v>105.70282203938858</v>
      </c>
    </row>
    <row r="5814" spans="1:8">
      <c r="A5814" s="104">
        <f t="shared" si="726"/>
        <v>5804</v>
      </c>
      <c r="B5814" s="104">
        <f t="shared" ca="1" si="722"/>
        <v>0.38633657716382575</v>
      </c>
      <c r="C5814" s="104">
        <f t="shared" ca="1" si="723"/>
        <v>3.963365771638258E-4</v>
      </c>
      <c r="D5814" s="104">
        <f t="shared" ca="1" si="724"/>
        <v>100.05585774168408</v>
      </c>
      <c r="E5814" s="104">
        <f t="shared" ca="1" si="725"/>
        <v>4.6610279276720599</v>
      </c>
      <c r="F5814" s="104">
        <f t="shared" ca="1" si="720"/>
        <v>105.74472423721053</v>
      </c>
      <c r="G5814" s="104">
        <f t="shared" si="727"/>
        <v>5804</v>
      </c>
      <c r="H5814" s="104">
        <f t="shared" ca="1" si="721"/>
        <v>105.74472423721053</v>
      </c>
    </row>
    <row r="5815" spans="1:8">
      <c r="A5815" s="104">
        <f t="shared" si="726"/>
        <v>5805</v>
      </c>
      <c r="B5815" s="104">
        <f t="shared" ca="1" si="722"/>
        <v>1.2102911290000389</v>
      </c>
      <c r="C5815" s="104">
        <f t="shared" ca="1" si="723"/>
        <v>1.220291129000039E-3</v>
      </c>
      <c r="D5815" s="104">
        <f t="shared" ca="1" si="724"/>
        <v>100.05707803281308</v>
      </c>
      <c r="E5815" s="104">
        <f t="shared" ca="1" si="725"/>
        <v>4.6622482188010599</v>
      </c>
      <c r="F5815" s="104">
        <f t="shared" ca="1" si="720"/>
        <v>105.87384235095756</v>
      </c>
      <c r="G5815" s="104">
        <f t="shared" si="727"/>
        <v>5805</v>
      </c>
      <c r="H5815" s="104">
        <f t="shared" ca="1" si="721"/>
        <v>105.87384235095756</v>
      </c>
    </row>
    <row r="5816" spans="1:8">
      <c r="A5816" s="104">
        <f t="shared" si="726"/>
        <v>5806</v>
      </c>
      <c r="B5816" s="104">
        <f t="shared" ca="1" si="722"/>
        <v>0.9120279276995682</v>
      </c>
      <c r="C5816" s="104">
        <f t="shared" ca="1" si="723"/>
        <v>9.2202792769956827E-4</v>
      </c>
      <c r="D5816" s="104">
        <f t="shared" ca="1" si="724"/>
        <v>100.05800006074078</v>
      </c>
      <c r="E5816" s="104">
        <f t="shared" ca="1" si="725"/>
        <v>4.6631702467287592</v>
      </c>
      <c r="F5816" s="104">
        <f t="shared" ca="1" si="720"/>
        <v>105.97150600780861</v>
      </c>
      <c r="G5816" s="104">
        <f t="shared" si="727"/>
        <v>5806</v>
      </c>
      <c r="H5816" s="104">
        <f t="shared" ca="1" si="721"/>
        <v>105.97150600780861</v>
      </c>
    </row>
    <row r="5817" spans="1:8">
      <c r="A5817" s="104">
        <f t="shared" si="726"/>
        <v>5807</v>
      </c>
      <c r="B5817" s="104">
        <f t="shared" ca="1" si="722"/>
        <v>0.743081574403331</v>
      </c>
      <c r="C5817" s="104">
        <f t="shared" ca="1" si="723"/>
        <v>7.5308157440333106E-4</v>
      </c>
      <c r="D5817" s="104">
        <f t="shared" ca="1" si="724"/>
        <v>100.05875314231518</v>
      </c>
      <c r="E5817" s="104">
        <f t="shared" ca="1" si="725"/>
        <v>4.6639233283031629</v>
      </c>
      <c r="F5817" s="104">
        <f t="shared" ca="1" si="720"/>
        <v>106.05134125384819</v>
      </c>
      <c r="G5817" s="104">
        <f t="shared" si="727"/>
        <v>5807</v>
      </c>
      <c r="H5817" s="104">
        <f t="shared" ca="1" si="721"/>
        <v>106.05134125384819</v>
      </c>
    </row>
    <row r="5818" spans="1:8">
      <c r="A5818" s="104">
        <f t="shared" si="726"/>
        <v>5808</v>
      </c>
      <c r="B5818" s="104">
        <f t="shared" ca="1" si="722"/>
        <v>0.38462980915662126</v>
      </c>
      <c r="C5818" s="104">
        <f t="shared" ca="1" si="723"/>
        <v>3.9462980915662128E-4</v>
      </c>
      <c r="D5818" s="104">
        <f t="shared" ca="1" si="724"/>
        <v>100.05914777212433</v>
      </c>
      <c r="E5818" s="104">
        <f t="shared" ca="1" si="725"/>
        <v>4.6643179581123198</v>
      </c>
      <c r="F5818" s="104">
        <f t="shared" ca="1" si="720"/>
        <v>106.09320053332452</v>
      </c>
      <c r="G5818" s="104">
        <f t="shared" si="727"/>
        <v>5808</v>
      </c>
      <c r="H5818" s="104">
        <f t="shared" ca="1" si="721"/>
        <v>106.09320053332452</v>
      </c>
    </row>
    <row r="5819" spans="1:8">
      <c r="A5819" s="104">
        <f t="shared" si="726"/>
        <v>5809</v>
      </c>
      <c r="B5819" s="104">
        <f t="shared" ca="1" si="722"/>
        <v>-0.84197159476432026</v>
      </c>
      <c r="C5819" s="104">
        <f t="shared" ca="1" si="723"/>
        <v>-8.3197159476432029E-4</v>
      </c>
      <c r="D5819" s="104">
        <f t="shared" ca="1" si="724"/>
        <v>100.05831580052957</v>
      </c>
      <c r="E5819" s="104">
        <f t="shared" ca="1" si="725"/>
        <v>4.6634859865175553</v>
      </c>
      <c r="F5819" s="104">
        <f t="shared" ca="1" si="720"/>
        <v>106.00497071152515</v>
      </c>
      <c r="G5819" s="104">
        <f t="shared" si="727"/>
        <v>5809</v>
      </c>
      <c r="H5819" s="104">
        <f t="shared" ca="1" si="721"/>
        <v>106.00497071152515</v>
      </c>
    </row>
    <row r="5820" spans="1:8">
      <c r="A5820" s="104">
        <f t="shared" si="726"/>
        <v>5810</v>
      </c>
      <c r="B5820" s="104">
        <f t="shared" ca="1" si="722"/>
        <v>0.89753659161584576</v>
      </c>
      <c r="C5820" s="104">
        <f t="shared" ca="1" si="723"/>
        <v>9.0753659161584585E-4</v>
      </c>
      <c r="D5820" s="104">
        <f t="shared" ca="1" si="724"/>
        <v>100.05922333712118</v>
      </c>
      <c r="E5820" s="104">
        <f t="shared" ca="1" si="725"/>
        <v>4.6643935231091715</v>
      </c>
      <c r="F5820" s="104">
        <f t="shared" ca="1" si="720"/>
        <v>106.10121776859619</v>
      </c>
      <c r="G5820" s="104">
        <f t="shared" si="727"/>
        <v>5810</v>
      </c>
      <c r="H5820" s="104">
        <f t="shared" ca="1" si="721"/>
        <v>106.10121776859619</v>
      </c>
    </row>
    <row r="5821" spans="1:8">
      <c r="A5821" s="104">
        <f t="shared" si="726"/>
        <v>5811</v>
      </c>
      <c r="B5821" s="104">
        <f t="shared" ca="1" si="722"/>
        <v>-1.2609490334198714</v>
      </c>
      <c r="C5821" s="104">
        <f t="shared" ca="1" si="723"/>
        <v>-1.2509490334198714E-3</v>
      </c>
      <c r="D5821" s="104">
        <f t="shared" ca="1" si="724"/>
        <v>100.05797238808776</v>
      </c>
      <c r="E5821" s="104">
        <f t="shared" ca="1" si="725"/>
        <v>4.6631425740757519</v>
      </c>
      <c r="F5821" s="104">
        <f t="shared" ca="1" si="720"/>
        <v>105.96857353566902</v>
      </c>
      <c r="G5821" s="104">
        <f t="shared" si="727"/>
        <v>5811</v>
      </c>
      <c r="H5821" s="104">
        <f t="shared" ca="1" si="721"/>
        <v>105.96857353566902</v>
      </c>
    </row>
    <row r="5822" spans="1:8">
      <c r="A5822" s="104">
        <f t="shared" si="726"/>
        <v>5812</v>
      </c>
      <c r="B5822" s="104">
        <f t="shared" ca="1" si="722"/>
        <v>-0.77065769155888941</v>
      </c>
      <c r="C5822" s="104">
        <f t="shared" ca="1" si="723"/>
        <v>-7.6065769155888945E-4</v>
      </c>
      <c r="D5822" s="104">
        <f t="shared" ca="1" si="724"/>
        <v>100.0572117303962</v>
      </c>
      <c r="E5822" s="104">
        <f t="shared" ca="1" si="725"/>
        <v>4.6623819163841933</v>
      </c>
      <c r="F5822" s="104">
        <f t="shared" ca="1" si="720"/>
        <v>105.88799837408889</v>
      </c>
      <c r="G5822" s="104">
        <f t="shared" si="727"/>
        <v>5812</v>
      </c>
      <c r="H5822" s="104">
        <f t="shared" ca="1" si="721"/>
        <v>105.88799837408889</v>
      </c>
    </row>
    <row r="5823" spans="1:8">
      <c r="A5823" s="104">
        <f t="shared" si="726"/>
        <v>5813</v>
      </c>
      <c r="B5823" s="104">
        <f t="shared" ca="1" si="722"/>
        <v>-0.11162611715058901</v>
      </c>
      <c r="C5823" s="104">
        <f t="shared" ca="1" si="723"/>
        <v>-1.0162611715058901E-4</v>
      </c>
      <c r="D5823" s="104">
        <f t="shared" ca="1" si="724"/>
        <v>100.05711010427905</v>
      </c>
      <c r="E5823" s="104">
        <f t="shared" ca="1" si="725"/>
        <v>4.6622802902670424</v>
      </c>
      <c r="F5823" s="104">
        <f t="shared" ca="1" si="720"/>
        <v>105.87723793474134</v>
      </c>
      <c r="G5823" s="104">
        <f t="shared" si="727"/>
        <v>5813</v>
      </c>
      <c r="H5823" s="104">
        <f t="shared" ca="1" si="721"/>
        <v>105.87723793474134</v>
      </c>
    </row>
    <row r="5824" spans="1:8">
      <c r="A5824" s="104">
        <f t="shared" si="726"/>
        <v>5814</v>
      </c>
      <c r="B5824" s="104">
        <f t="shared" ca="1" si="722"/>
        <v>0.35453455166144754</v>
      </c>
      <c r="C5824" s="104">
        <f t="shared" ca="1" si="723"/>
        <v>3.6453455166144755E-4</v>
      </c>
      <c r="D5824" s="104">
        <f t="shared" ca="1" si="724"/>
        <v>100.05747463883071</v>
      </c>
      <c r="E5824" s="104">
        <f t="shared" ca="1" si="725"/>
        <v>4.6626448248187042</v>
      </c>
      <c r="F5824" s="104">
        <f t="shared" ca="1" si="720"/>
        <v>105.91584088182961</v>
      </c>
      <c r="G5824" s="104">
        <f t="shared" si="727"/>
        <v>5814</v>
      </c>
      <c r="H5824" s="104">
        <f t="shared" ca="1" si="721"/>
        <v>105.91584088182961</v>
      </c>
    </row>
    <row r="5825" spans="1:8">
      <c r="A5825" s="104">
        <f t="shared" si="726"/>
        <v>5815</v>
      </c>
      <c r="B5825" s="104">
        <f t="shared" ca="1" si="722"/>
        <v>0.69684400114446676</v>
      </c>
      <c r="C5825" s="104">
        <f t="shared" ca="1" si="723"/>
        <v>7.0684400114446677E-4</v>
      </c>
      <c r="D5825" s="104">
        <f t="shared" ca="1" si="724"/>
        <v>100.05818148283186</v>
      </c>
      <c r="E5825" s="104">
        <f t="shared" ca="1" si="725"/>
        <v>4.6633516688198489</v>
      </c>
      <c r="F5825" s="104">
        <f t="shared" ca="1" si="720"/>
        <v>105.99073332410168</v>
      </c>
      <c r="G5825" s="104">
        <f t="shared" si="727"/>
        <v>5815</v>
      </c>
      <c r="H5825" s="104">
        <f t="shared" ca="1" si="721"/>
        <v>105.99073332410168</v>
      </c>
    </row>
    <row r="5826" spans="1:8">
      <c r="A5826" s="104">
        <f t="shared" si="726"/>
        <v>5816</v>
      </c>
      <c r="B5826" s="104">
        <f t="shared" ca="1" si="722"/>
        <v>0.83228464761866472</v>
      </c>
      <c r="C5826" s="104">
        <f t="shared" ca="1" si="723"/>
        <v>8.4228464761866475E-4</v>
      </c>
      <c r="D5826" s="104">
        <f t="shared" ca="1" si="724"/>
        <v>100.05902376747947</v>
      </c>
      <c r="E5826" s="104">
        <f t="shared" ca="1" si="725"/>
        <v>4.6641939534674677</v>
      </c>
      <c r="F5826" s="104">
        <f t="shared" ca="1" si="720"/>
        <v>106.08004529934308</v>
      </c>
      <c r="G5826" s="104">
        <f t="shared" si="727"/>
        <v>5816</v>
      </c>
      <c r="H5826" s="104">
        <f t="shared" ca="1" si="721"/>
        <v>106.08004529934308</v>
      </c>
    </row>
    <row r="5827" spans="1:8">
      <c r="A5827" s="104">
        <f t="shared" si="726"/>
        <v>5817</v>
      </c>
      <c r="B5827" s="104">
        <f t="shared" ca="1" si="722"/>
        <v>-1.0965050012153355</v>
      </c>
      <c r="C5827" s="104">
        <f t="shared" ca="1" si="723"/>
        <v>-1.0865050012153355E-3</v>
      </c>
      <c r="D5827" s="104">
        <f t="shared" ca="1" si="724"/>
        <v>100.05793726247826</v>
      </c>
      <c r="E5827" s="104">
        <f t="shared" ca="1" si="725"/>
        <v>4.6631074484662527</v>
      </c>
      <c r="F5827" s="104">
        <f t="shared" ca="1" si="720"/>
        <v>105.96485139030752</v>
      </c>
      <c r="G5827" s="104">
        <f t="shared" si="727"/>
        <v>5817</v>
      </c>
      <c r="H5827" s="104">
        <f t="shared" ca="1" si="721"/>
        <v>105.96485139030752</v>
      </c>
    </row>
    <row r="5828" spans="1:8">
      <c r="A5828" s="104">
        <f t="shared" si="726"/>
        <v>5818</v>
      </c>
      <c r="B5828" s="104">
        <f t="shared" ca="1" si="722"/>
        <v>-2.6394248690193853</v>
      </c>
      <c r="C5828" s="104">
        <f t="shared" ca="1" si="723"/>
        <v>-2.6294248690193855E-3</v>
      </c>
      <c r="D5828" s="104">
        <f t="shared" ca="1" si="724"/>
        <v>100.05530783760925</v>
      </c>
      <c r="E5828" s="104">
        <f t="shared" ca="1" si="725"/>
        <v>4.660478023597233</v>
      </c>
      <c r="F5828" s="104">
        <f t="shared" ca="1" si="720"/>
        <v>105.68659076784182</v>
      </c>
      <c r="G5828" s="104">
        <f t="shared" si="727"/>
        <v>5818</v>
      </c>
      <c r="H5828" s="104">
        <f t="shared" ca="1" si="721"/>
        <v>105.68659076784182</v>
      </c>
    </row>
    <row r="5829" spans="1:8">
      <c r="A5829" s="104">
        <f t="shared" si="726"/>
        <v>5819</v>
      </c>
      <c r="B5829" s="104">
        <f t="shared" ca="1" si="722"/>
        <v>-1.9831511821823171</v>
      </c>
      <c r="C5829" s="104">
        <f t="shared" ca="1" si="723"/>
        <v>-1.9731511821823172E-3</v>
      </c>
      <c r="D5829" s="104">
        <f t="shared" ca="1" si="724"/>
        <v>100.05333468642706</v>
      </c>
      <c r="E5829" s="104">
        <f t="shared" ca="1" si="725"/>
        <v>4.6585048724150511</v>
      </c>
      <c r="F5829" s="104">
        <f t="shared" ca="1" si="720"/>
        <v>105.47826074723208</v>
      </c>
      <c r="G5829" s="104">
        <f t="shared" si="727"/>
        <v>5819</v>
      </c>
      <c r="H5829" s="104">
        <f t="shared" ca="1" si="721"/>
        <v>105.47826074723208</v>
      </c>
    </row>
    <row r="5830" spans="1:8">
      <c r="A5830" s="104">
        <f t="shared" si="726"/>
        <v>5820</v>
      </c>
      <c r="B5830" s="104">
        <f t="shared" ca="1" si="722"/>
        <v>0.78915687945970814</v>
      </c>
      <c r="C5830" s="104">
        <f t="shared" ca="1" si="723"/>
        <v>7.9915687945970816E-4</v>
      </c>
      <c r="D5830" s="104">
        <f t="shared" ca="1" si="724"/>
        <v>100.05413384330653</v>
      </c>
      <c r="E5830" s="104">
        <f t="shared" ca="1" si="725"/>
        <v>4.6593040292945105</v>
      </c>
      <c r="F5830" s="104">
        <f t="shared" ca="1" si="720"/>
        <v>105.56258811585205</v>
      </c>
      <c r="G5830" s="104">
        <f t="shared" si="727"/>
        <v>5820</v>
      </c>
      <c r="H5830" s="104">
        <f t="shared" ca="1" si="721"/>
        <v>105.56258811585205</v>
      </c>
    </row>
    <row r="5831" spans="1:8">
      <c r="A5831" s="104">
        <f t="shared" si="726"/>
        <v>5821</v>
      </c>
      <c r="B5831" s="104">
        <f t="shared" ca="1" si="722"/>
        <v>-0.87183209492715119</v>
      </c>
      <c r="C5831" s="104">
        <f t="shared" ca="1" si="723"/>
        <v>-8.6183209492715119E-4</v>
      </c>
      <c r="D5831" s="104">
        <f t="shared" ca="1" si="724"/>
        <v>100.0532720112116</v>
      </c>
      <c r="E5831" s="104">
        <f t="shared" ca="1" si="725"/>
        <v>4.6584421971995837</v>
      </c>
      <c r="F5831" s="104">
        <f t="shared" ca="1" si="720"/>
        <v>105.47165008167725</v>
      </c>
      <c r="G5831" s="104">
        <f t="shared" si="727"/>
        <v>5821</v>
      </c>
      <c r="H5831" s="104">
        <f t="shared" ca="1" si="721"/>
        <v>105.47165008167725</v>
      </c>
    </row>
    <row r="5832" spans="1:8">
      <c r="A5832" s="104">
        <f t="shared" si="726"/>
        <v>5822</v>
      </c>
      <c r="B5832" s="104">
        <f t="shared" ca="1" si="722"/>
        <v>-0.43561012245104991</v>
      </c>
      <c r="C5832" s="104">
        <f t="shared" ca="1" si="723"/>
        <v>-4.2561012245104988E-4</v>
      </c>
      <c r="D5832" s="104">
        <f t="shared" ca="1" si="724"/>
        <v>100.05284640108916</v>
      </c>
      <c r="E5832" s="104">
        <f t="shared" ca="1" si="725"/>
        <v>4.6580165870771326</v>
      </c>
      <c r="F5832" s="104">
        <f t="shared" ca="1" si="720"/>
        <v>105.4267698311928</v>
      </c>
      <c r="G5832" s="104">
        <f t="shared" si="727"/>
        <v>5822</v>
      </c>
      <c r="H5832" s="104">
        <f t="shared" ca="1" si="721"/>
        <v>105.4267698311928</v>
      </c>
    </row>
    <row r="5833" spans="1:8">
      <c r="A5833" s="104">
        <f t="shared" si="726"/>
        <v>5823</v>
      </c>
      <c r="B5833" s="104">
        <f t="shared" ca="1" si="722"/>
        <v>6.3512982864017353E-2</v>
      </c>
      <c r="C5833" s="104">
        <f t="shared" ca="1" si="723"/>
        <v>7.3512982864017357E-5</v>
      </c>
      <c r="D5833" s="104">
        <f t="shared" ca="1" si="724"/>
        <v>100.05291991407202</v>
      </c>
      <c r="E5833" s="104">
        <f t="shared" ca="1" si="725"/>
        <v>4.6580901000599964</v>
      </c>
      <c r="F5833" s="104">
        <f t="shared" ca="1" si="720"/>
        <v>105.43452035239525</v>
      </c>
      <c r="G5833" s="104">
        <f t="shared" si="727"/>
        <v>5823</v>
      </c>
      <c r="H5833" s="104">
        <f t="shared" ca="1" si="721"/>
        <v>105.43452035239525</v>
      </c>
    </row>
    <row r="5834" spans="1:8">
      <c r="A5834" s="104">
        <f t="shared" si="726"/>
        <v>5824</v>
      </c>
      <c r="B5834" s="104">
        <f t="shared" ca="1" si="722"/>
        <v>0.68865701368340027</v>
      </c>
      <c r="C5834" s="104">
        <f t="shared" ca="1" si="723"/>
        <v>6.9865701368340032E-4</v>
      </c>
      <c r="D5834" s="104">
        <f t="shared" ca="1" si="724"/>
        <v>100.05361857108571</v>
      </c>
      <c r="E5834" s="104">
        <f t="shared" ca="1" si="725"/>
        <v>4.6587887570736797</v>
      </c>
      <c r="F5834" s="104">
        <f t="shared" ref="F5834:F5897" ca="1" si="728">EXP(E5834)</f>
        <v>105.50820865795214</v>
      </c>
      <c r="G5834" s="104">
        <f t="shared" si="727"/>
        <v>5824</v>
      </c>
      <c r="H5834" s="104">
        <f t="shared" ref="H5834:H5897" ca="1" si="729">F5834</f>
        <v>105.50820865795214</v>
      </c>
    </row>
    <row r="5835" spans="1:8">
      <c r="A5835" s="104">
        <f t="shared" si="726"/>
        <v>5825</v>
      </c>
      <c r="B5835" s="104">
        <f t="shared" ref="B5835:B5898" ca="1" si="730">NORMINV(RAND(),0,1)</f>
        <v>-1.1414464337112058</v>
      </c>
      <c r="C5835" s="104">
        <f t="shared" ref="C5835:C5898" ca="1" si="731">$E$2+B5835*$C$3</f>
        <v>-1.1314464337112058E-3</v>
      </c>
      <c r="D5835" s="104">
        <f t="shared" ref="D5835:D5898" ca="1" si="732">D5834+C5835</f>
        <v>100.05248712465199</v>
      </c>
      <c r="E5835" s="104">
        <f t="shared" ref="E5835:E5898" ca="1" si="733">E5834+C5835</f>
        <v>4.6576573106399684</v>
      </c>
      <c r="F5835" s="104">
        <f t="shared" ca="1" si="728"/>
        <v>105.38889928035177</v>
      </c>
      <c r="G5835" s="104">
        <f t="shared" si="727"/>
        <v>5825</v>
      </c>
      <c r="H5835" s="104">
        <f t="shared" ca="1" si="729"/>
        <v>105.38889928035177</v>
      </c>
    </row>
    <row r="5836" spans="1:8">
      <c r="A5836" s="104">
        <f t="shared" ref="A5836:A5899" si="734">A5835+1</f>
        <v>5826</v>
      </c>
      <c r="B5836" s="104">
        <f t="shared" ca="1" si="730"/>
        <v>-0.5117263205560636</v>
      </c>
      <c r="C5836" s="104">
        <f t="shared" ca="1" si="731"/>
        <v>-5.0172632055606355E-4</v>
      </c>
      <c r="D5836" s="104">
        <f t="shared" ca="1" si="732"/>
        <v>100.05198539833144</v>
      </c>
      <c r="E5836" s="104">
        <f t="shared" ca="1" si="733"/>
        <v>4.6571555843194119</v>
      </c>
      <c r="F5836" s="104">
        <f t="shared" ca="1" si="728"/>
        <v>105.33603615820715</v>
      </c>
      <c r="G5836" s="104">
        <f t="shared" ref="G5836:G5899" si="735">G5835+1</f>
        <v>5826</v>
      </c>
      <c r="H5836" s="104">
        <f t="shared" ca="1" si="729"/>
        <v>105.33603615820715</v>
      </c>
    </row>
    <row r="5837" spans="1:8">
      <c r="A5837" s="104">
        <f t="shared" si="734"/>
        <v>5827</v>
      </c>
      <c r="B5837" s="104">
        <f t="shared" ca="1" si="730"/>
        <v>-0.98187140985123111</v>
      </c>
      <c r="C5837" s="104">
        <f t="shared" ca="1" si="731"/>
        <v>-9.718714098512311E-4</v>
      </c>
      <c r="D5837" s="104">
        <f t="shared" ca="1" si="732"/>
        <v>100.05101352692159</v>
      </c>
      <c r="E5837" s="104">
        <f t="shared" ca="1" si="733"/>
        <v>4.6561837129095602</v>
      </c>
      <c r="F5837" s="104">
        <f t="shared" ca="1" si="728"/>
        <v>105.23371280686175</v>
      </c>
      <c r="G5837" s="104">
        <f t="shared" si="735"/>
        <v>5827</v>
      </c>
      <c r="H5837" s="104">
        <f t="shared" ca="1" si="729"/>
        <v>105.23371280686175</v>
      </c>
    </row>
    <row r="5838" spans="1:8">
      <c r="A5838" s="104">
        <f t="shared" si="734"/>
        <v>5828</v>
      </c>
      <c r="B5838" s="104">
        <f t="shared" ca="1" si="730"/>
        <v>1.2049886326667814</v>
      </c>
      <c r="C5838" s="104">
        <f t="shared" ca="1" si="731"/>
        <v>1.2149886326667813E-3</v>
      </c>
      <c r="D5838" s="104">
        <f t="shared" ca="1" si="732"/>
        <v>100.05222851555426</v>
      </c>
      <c r="E5838" s="104">
        <f t="shared" ca="1" si="733"/>
        <v>4.6573987015422267</v>
      </c>
      <c r="F5838" s="104">
        <f t="shared" ca="1" si="728"/>
        <v>105.36164827602758</v>
      </c>
      <c r="G5838" s="104">
        <f t="shared" si="735"/>
        <v>5828</v>
      </c>
      <c r="H5838" s="104">
        <f t="shared" ca="1" si="729"/>
        <v>105.36164827602758</v>
      </c>
    </row>
    <row r="5839" spans="1:8">
      <c r="A5839" s="104">
        <f t="shared" si="734"/>
        <v>5829</v>
      </c>
      <c r="B5839" s="104">
        <f t="shared" ca="1" si="730"/>
        <v>-0.51069686643526913</v>
      </c>
      <c r="C5839" s="104">
        <f t="shared" ca="1" si="731"/>
        <v>-5.0069686643526914E-4</v>
      </c>
      <c r="D5839" s="104">
        <f t="shared" ca="1" si="732"/>
        <v>100.05172781868782</v>
      </c>
      <c r="E5839" s="104">
        <f t="shared" ca="1" si="733"/>
        <v>4.6568980046757913</v>
      </c>
      <c r="F5839" s="104">
        <f t="shared" ca="1" si="728"/>
        <v>105.30890723363247</v>
      </c>
      <c r="G5839" s="104">
        <f t="shared" si="735"/>
        <v>5829</v>
      </c>
      <c r="H5839" s="104">
        <f t="shared" ca="1" si="729"/>
        <v>105.30890723363247</v>
      </c>
    </row>
    <row r="5840" spans="1:8">
      <c r="A5840" s="104">
        <f t="shared" si="734"/>
        <v>5830</v>
      </c>
      <c r="B5840" s="104">
        <f t="shared" ca="1" si="730"/>
        <v>-1.7674160392170077</v>
      </c>
      <c r="C5840" s="104">
        <f t="shared" ca="1" si="731"/>
        <v>-1.7574160392170078E-3</v>
      </c>
      <c r="D5840" s="104">
        <f t="shared" ca="1" si="732"/>
        <v>100.04997040264861</v>
      </c>
      <c r="E5840" s="104">
        <f t="shared" ca="1" si="733"/>
        <v>4.6551405886365744</v>
      </c>
      <c r="F5840" s="104">
        <f t="shared" ca="1" si="728"/>
        <v>105.1239981996299</v>
      </c>
      <c r="G5840" s="104">
        <f t="shared" si="735"/>
        <v>5830</v>
      </c>
      <c r="H5840" s="104">
        <f t="shared" ca="1" si="729"/>
        <v>105.1239981996299</v>
      </c>
    </row>
    <row r="5841" spans="1:8">
      <c r="A5841" s="104">
        <f t="shared" si="734"/>
        <v>5831</v>
      </c>
      <c r="B5841" s="104">
        <f t="shared" ca="1" si="730"/>
        <v>-0.13310302230164361</v>
      </c>
      <c r="C5841" s="104">
        <f t="shared" ca="1" si="731"/>
        <v>-1.2310302230164361E-4</v>
      </c>
      <c r="D5841" s="104">
        <f t="shared" ca="1" si="732"/>
        <v>100.04984729962631</v>
      </c>
      <c r="E5841" s="104">
        <f t="shared" ca="1" si="733"/>
        <v>4.6550174856142732</v>
      </c>
      <c r="F5841" s="104">
        <f t="shared" ca="1" si="728"/>
        <v>105.11105791424559</v>
      </c>
      <c r="G5841" s="104">
        <f t="shared" si="735"/>
        <v>5831</v>
      </c>
      <c r="H5841" s="104">
        <f t="shared" ca="1" si="729"/>
        <v>105.11105791424559</v>
      </c>
    </row>
    <row r="5842" spans="1:8">
      <c r="A5842" s="104">
        <f t="shared" si="734"/>
        <v>5832</v>
      </c>
      <c r="B5842" s="104">
        <f t="shared" ca="1" si="730"/>
        <v>-0.97245479305297478</v>
      </c>
      <c r="C5842" s="104">
        <f t="shared" ca="1" si="731"/>
        <v>-9.6245479305297481E-4</v>
      </c>
      <c r="D5842" s="104">
        <f t="shared" ca="1" si="732"/>
        <v>100.04888484483325</v>
      </c>
      <c r="E5842" s="104">
        <f t="shared" ca="1" si="733"/>
        <v>4.6540550308212199</v>
      </c>
      <c r="F5842" s="104">
        <f t="shared" ca="1" si="728"/>
        <v>105.00994194033545</v>
      </c>
      <c r="G5842" s="104">
        <f t="shared" si="735"/>
        <v>5832</v>
      </c>
      <c r="H5842" s="104">
        <f t="shared" ca="1" si="729"/>
        <v>105.00994194033545</v>
      </c>
    </row>
    <row r="5843" spans="1:8">
      <c r="A5843" s="104">
        <f t="shared" si="734"/>
        <v>5833</v>
      </c>
      <c r="B5843" s="104">
        <f t="shared" ca="1" si="730"/>
        <v>-0.21868797531103451</v>
      </c>
      <c r="C5843" s="104">
        <f t="shared" ca="1" si="731"/>
        <v>-2.0868797531103451E-4</v>
      </c>
      <c r="D5843" s="104">
        <f t="shared" ca="1" si="732"/>
        <v>100.04867615685794</v>
      </c>
      <c r="E5843" s="104">
        <f t="shared" ca="1" si="733"/>
        <v>4.6538463428459087</v>
      </c>
      <c r="F5843" s="104">
        <f t="shared" ca="1" si="728"/>
        <v>104.98802991463205</v>
      </c>
      <c r="G5843" s="104">
        <f t="shared" si="735"/>
        <v>5833</v>
      </c>
      <c r="H5843" s="104">
        <f t="shared" ca="1" si="729"/>
        <v>104.98802991463205</v>
      </c>
    </row>
    <row r="5844" spans="1:8">
      <c r="A5844" s="104">
        <f t="shared" si="734"/>
        <v>5834</v>
      </c>
      <c r="B5844" s="104">
        <f t="shared" ca="1" si="730"/>
        <v>1.527577562920615</v>
      </c>
      <c r="C5844" s="104">
        <f t="shared" ca="1" si="731"/>
        <v>1.5375775629206151E-3</v>
      </c>
      <c r="D5844" s="104">
        <f t="shared" ca="1" si="732"/>
        <v>100.05021373442085</v>
      </c>
      <c r="E5844" s="104">
        <f t="shared" ca="1" si="733"/>
        <v>4.6553839204088296</v>
      </c>
      <c r="F5844" s="104">
        <f t="shared" ca="1" si="728"/>
        <v>105.14958132088525</v>
      </c>
      <c r="G5844" s="104">
        <f t="shared" si="735"/>
        <v>5834</v>
      </c>
      <c r="H5844" s="104">
        <f t="shared" ca="1" si="729"/>
        <v>105.14958132088525</v>
      </c>
    </row>
    <row r="5845" spans="1:8">
      <c r="A5845" s="104">
        <f t="shared" si="734"/>
        <v>5835</v>
      </c>
      <c r="B5845" s="104">
        <f t="shared" ca="1" si="730"/>
        <v>-0.50407046096557484</v>
      </c>
      <c r="C5845" s="104">
        <f t="shared" ca="1" si="731"/>
        <v>-4.9407046096557484E-4</v>
      </c>
      <c r="D5845" s="104">
        <f t="shared" ca="1" si="732"/>
        <v>100.04971966395989</v>
      </c>
      <c r="E5845" s="104">
        <f t="shared" ca="1" si="733"/>
        <v>4.6548898499478639</v>
      </c>
      <c r="F5845" s="104">
        <f t="shared" ca="1" si="728"/>
        <v>105.09764285046023</v>
      </c>
      <c r="G5845" s="104">
        <f t="shared" si="735"/>
        <v>5835</v>
      </c>
      <c r="H5845" s="104">
        <f t="shared" ca="1" si="729"/>
        <v>105.09764285046023</v>
      </c>
    </row>
    <row r="5846" spans="1:8">
      <c r="A5846" s="104">
        <f t="shared" si="734"/>
        <v>5836</v>
      </c>
      <c r="B5846" s="104">
        <f t="shared" ca="1" si="730"/>
        <v>-1.8031716961306037</v>
      </c>
      <c r="C5846" s="104">
        <f t="shared" ca="1" si="731"/>
        <v>-1.7931716961306038E-3</v>
      </c>
      <c r="D5846" s="104">
        <f t="shared" ca="1" si="732"/>
        <v>100.04792649226376</v>
      </c>
      <c r="E5846" s="104">
        <f t="shared" ca="1" si="733"/>
        <v>4.6530966782517336</v>
      </c>
      <c r="F5846" s="104">
        <f t="shared" ca="1" si="728"/>
        <v>104.90935359990128</v>
      </c>
      <c r="G5846" s="104">
        <f t="shared" si="735"/>
        <v>5836</v>
      </c>
      <c r="H5846" s="104">
        <f t="shared" ca="1" si="729"/>
        <v>104.90935359990128</v>
      </c>
    </row>
    <row r="5847" spans="1:8">
      <c r="A5847" s="104">
        <f t="shared" si="734"/>
        <v>5837</v>
      </c>
      <c r="B5847" s="104">
        <f t="shared" ca="1" si="730"/>
        <v>0.86238923042200533</v>
      </c>
      <c r="C5847" s="104">
        <f t="shared" ca="1" si="731"/>
        <v>8.7238923042200537E-4</v>
      </c>
      <c r="D5847" s="104">
        <f t="shared" ca="1" si="732"/>
        <v>100.04879888149418</v>
      </c>
      <c r="E5847" s="104">
        <f t="shared" ca="1" si="733"/>
        <v>4.6539690674821559</v>
      </c>
      <c r="F5847" s="104">
        <f t="shared" ca="1" si="728"/>
        <v>105.00091532307599</v>
      </c>
      <c r="G5847" s="104">
        <f t="shared" si="735"/>
        <v>5837</v>
      </c>
      <c r="H5847" s="104">
        <f t="shared" ca="1" si="729"/>
        <v>105.00091532307599</v>
      </c>
    </row>
    <row r="5848" spans="1:8">
      <c r="A5848" s="104">
        <f t="shared" si="734"/>
        <v>5838</v>
      </c>
      <c r="B5848" s="104">
        <f t="shared" ca="1" si="730"/>
        <v>-0.76942452477940471</v>
      </c>
      <c r="C5848" s="104">
        <f t="shared" ca="1" si="731"/>
        <v>-7.5942452477940469E-4</v>
      </c>
      <c r="D5848" s="104">
        <f t="shared" ca="1" si="732"/>
        <v>100.04803945696941</v>
      </c>
      <c r="E5848" s="104">
        <f t="shared" ca="1" si="733"/>
        <v>4.6532096429573766</v>
      </c>
      <c r="F5848" s="104">
        <f t="shared" ca="1" si="728"/>
        <v>104.92120532355052</v>
      </c>
      <c r="G5848" s="104">
        <f t="shared" si="735"/>
        <v>5838</v>
      </c>
      <c r="H5848" s="104">
        <f t="shared" ca="1" si="729"/>
        <v>104.92120532355052</v>
      </c>
    </row>
    <row r="5849" spans="1:8">
      <c r="A5849" s="104">
        <f t="shared" si="734"/>
        <v>5839</v>
      </c>
      <c r="B5849" s="104">
        <f t="shared" ca="1" si="730"/>
        <v>-7.229642035840228E-2</v>
      </c>
      <c r="C5849" s="104">
        <f t="shared" ca="1" si="731"/>
        <v>-6.2296420358402276E-5</v>
      </c>
      <c r="D5849" s="104">
        <f t="shared" ca="1" si="732"/>
        <v>100.04797716054905</v>
      </c>
      <c r="E5849" s="104">
        <f t="shared" ca="1" si="733"/>
        <v>4.6531473465370183</v>
      </c>
      <c r="F5849" s="104">
        <f t="shared" ca="1" si="728"/>
        <v>104.91466931162638</v>
      </c>
      <c r="G5849" s="104">
        <f t="shared" si="735"/>
        <v>5839</v>
      </c>
      <c r="H5849" s="104">
        <f t="shared" ca="1" si="729"/>
        <v>104.91466931162638</v>
      </c>
    </row>
    <row r="5850" spans="1:8">
      <c r="A5850" s="104">
        <f t="shared" si="734"/>
        <v>5840</v>
      </c>
      <c r="B5850" s="104">
        <f t="shared" ca="1" si="730"/>
        <v>-1.3563520515726952</v>
      </c>
      <c r="C5850" s="104">
        <f t="shared" ca="1" si="731"/>
        <v>-1.3463520515726952E-3</v>
      </c>
      <c r="D5850" s="104">
        <f t="shared" ca="1" si="732"/>
        <v>100.04663080849748</v>
      </c>
      <c r="E5850" s="104">
        <f t="shared" ca="1" si="733"/>
        <v>4.6518009944854457</v>
      </c>
      <c r="F5850" s="104">
        <f t="shared" ca="1" si="728"/>
        <v>104.77351227621324</v>
      </c>
      <c r="G5850" s="104">
        <f t="shared" si="735"/>
        <v>5840</v>
      </c>
      <c r="H5850" s="104">
        <f t="shared" ca="1" si="729"/>
        <v>104.77351227621324</v>
      </c>
    </row>
    <row r="5851" spans="1:8">
      <c r="A5851" s="104">
        <f t="shared" si="734"/>
        <v>5841</v>
      </c>
      <c r="B5851" s="104">
        <f t="shared" ca="1" si="730"/>
        <v>-1.4960121635648442</v>
      </c>
      <c r="C5851" s="104">
        <f t="shared" ca="1" si="731"/>
        <v>-1.4860121635648443E-3</v>
      </c>
      <c r="D5851" s="104">
        <f t="shared" ca="1" si="732"/>
        <v>100.04514479633391</v>
      </c>
      <c r="E5851" s="104">
        <f t="shared" ca="1" si="733"/>
        <v>4.6503149823218806</v>
      </c>
      <c r="F5851" s="104">
        <f t="shared" ca="1" si="728"/>
        <v>104.61793318739011</v>
      </c>
      <c r="G5851" s="104">
        <f t="shared" si="735"/>
        <v>5841</v>
      </c>
      <c r="H5851" s="104">
        <f t="shared" ca="1" si="729"/>
        <v>104.61793318739011</v>
      </c>
    </row>
    <row r="5852" spans="1:8">
      <c r="A5852" s="104">
        <f t="shared" si="734"/>
        <v>5842</v>
      </c>
      <c r="B5852" s="104">
        <f t="shared" ca="1" si="730"/>
        <v>1.268061641800283</v>
      </c>
      <c r="C5852" s="104">
        <f t="shared" ca="1" si="731"/>
        <v>1.2780616418002831E-3</v>
      </c>
      <c r="D5852" s="104">
        <f t="shared" ca="1" si="732"/>
        <v>100.04642285797571</v>
      </c>
      <c r="E5852" s="104">
        <f t="shared" ca="1" si="733"/>
        <v>4.6515930439636808</v>
      </c>
      <c r="F5852" s="104">
        <f t="shared" ca="1" si="728"/>
        <v>104.75172683489372</v>
      </c>
      <c r="G5852" s="104">
        <f t="shared" si="735"/>
        <v>5842</v>
      </c>
      <c r="H5852" s="104">
        <f t="shared" ca="1" si="729"/>
        <v>104.75172683489372</v>
      </c>
    </row>
    <row r="5853" spans="1:8">
      <c r="A5853" s="104">
        <f t="shared" si="734"/>
        <v>5843</v>
      </c>
      <c r="B5853" s="104">
        <f t="shared" ca="1" si="730"/>
        <v>0.33084554073194161</v>
      </c>
      <c r="C5853" s="104">
        <f t="shared" ca="1" si="731"/>
        <v>3.4084554073194164E-4</v>
      </c>
      <c r="D5853" s="104">
        <f t="shared" ca="1" si="732"/>
        <v>100.04676370351645</v>
      </c>
      <c r="E5853" s="104">
        <f t="shared" ca="1" si="733"/>
        <v>4.6519338895044129</v>
      </c>
      <c r="F5853" s="104">
        <f t="shared" ca="1" si="728"/>
        <v>104.78743707936245</v>
      </c>
      <c r="G5853" s="104">
        <f t="shared" si="735"/>
        <v>5843</v>
      </c>
      <c r="H5853" s="104">
        <f t="shared" ca="1" si="729"/>
        <v>104.78743707936245</v>
      </c>
    </row>
    <row r="5854" spans="1:8">
      <c r="A5854" s="104">
        <f t="shared" si="734"/>
        <v>5844</v>
      </c>
      <c r="B5854" s="104">
        <f t="shared" ca="1" si="730"/>
        <v>-0.1565564186788127</v>
      </c>
      <c r="C5854" s="104">
        <f t="shared" ca="1" si="731"/>
        <v>-1.465564186788127E-4</v>
      </c>
      <c r="D5854" s="104">
        <f t="shared" ca="1" si="732"/>
        <v>100.04661714709776</v>
      </c>
      <c r="E5854" s="104">
        <f t="shared" ca="1" si="733"/>
        <v>4.6517873330857338</v>
      </c>
      <c r="F5854" s="104">
        <f t="shared" ca="1" si="728"/>
        <v>104.77208093315991</v>
      </c>
      <c r="G5854" s="104">
        <f t="shared" si="735"/>
        <v>5844</v>
      </c>
      <c r="H5854" s="104">
        <f t="shared" ca="1" si="729"/>
        <v>104.77208093315991</v>
      </c>
    </row>
    <row r="5855" spans="1:8">
      <c r="A5855" s="104">
        <f t="shared" si="734"/>
        <v>5845</v>
      </c>
      <c r="B5855" s="104">
        <f t="shared" ca="1" si="730"/>
        <v>0.35813766447060813</v>
      </c>
      <c r="C5855" s="104">
        <f t="shared" ca="1" si="731"/>
        <v>3.6813766447060819E-4</v>
      </c>
      <c r="D5855" s="104">
        <f t="shared" ca="1" si="732"/>
        <v>100.04698528476223</v>
      </c>
      <c r="E5855" s="104">
        <f t="shared" ca="1" si="733"/>
        <v>4.6521554707502046</v>
      </c>
      <c r="F5855" s="104">
        <f t="shared" ca="1" si="728"/>
        <v>104.81065858284364</v>
      </c>
      <c r="G5855" s="104">
        <f t="shared" si="735"/>
        <v>5845</v>
      </c>
      <c r="H5855" s="104">
        <f t="shared" ca="1" si="729"/>
        <v>104.81065858284364</v>
      </c>
    </row>
    <row r="5856" spans="1:8">
      <c r="A5856" s="104">
        <f t="shared" si="734"/>
        <v>5846</v>
      </c>
      <c r="B5856" s="104">
        <f t="shared" ca="1" si="730"/>
        <v>-2.9494543720817745</v>
      </c>
      <c r="C5856" s="104">
        <f t="shared" ca="1" si="731"/>
        <v>-2.9394543720817744E-3</v>
      </c>
      <c r="D5856" s="104">
        <f t="shared" ca="1" si="732"/>
        <v>100.04404583039015</v>
      </c>
      <c r="E5856" s="104">
        <f t="shared" ca="1" si="733"/>
        <v>4.6492160163781229</v>
      </c>
      <c r="F5856" s="104">
        <f t="shared" ca="1" si="728"/>
        <v>104.50302479348144</v>
      </c>
      <c r="G5856" s="104">
        <f t="shared" si="735"/>
        <v>5846</v>
      </c>
      <c r="H5856" s="104">
        <f t="shared" ca="1" si="729"/>
        <v>104.50302479348144</v>
      </c>
    </row>
    <row r="5857" spans="1:8">
      <c r="A5857" s="104">
        <f t="shared" si="734"/>
        <v>5847</v>
      </c>
      <c r="B5857" s="104">
        <f t="shared" ca="1" si="730"/>
        <v>0.93497428026310603</v>
      </c>
      <c r="C5857" s="104">
        <f t="shared" ca="1" si="731"/>
        <v>9.4497428026310603E-4</v>
      </c>
      <c r="D5857" s="104">
        <f t="shared" ca="1" si="732"/>
        <v>100.04499080467041</v>
      </c>
      <c r="E5857" s="104">
        <f t="shared" ca="1" si="733"/>
        <v>4.6501609906583861</v>
      </c>
      <c r="F5857" s="104">
        <f t="shared" ca="1" si="728"/>
        <v>104.6018241381887</v>
      </c>
      <c r="G5857" s="104">
        <f t="shared" si="735"/>
        <v>5847</v>
      </c>
      <c r="H5857" s="104">
        <f t="shared" ca="1" si="729"/>
        <v>104.6018241381887</v>
      </c>
    </row>
    <row r="5858" spans="1:8">
      <c r="A5858" s="104">
        <f t="shared" si="734"/>
        <v>5848</v>
      </c>
      <c r="B5858" s="104">
        <f t="shared" ca="1" si="730"/>
        <v>-0.33614287745841409</v>
      </c>
      <c r="C5858" s="104">
        <f t="shared" ca="1" si="731"/>
        <v>-3.2614287745841406E-4</v>
      </c>
      <c r="D5858" s="104">
        <f t="shared" ca="1" si="732"/>
        <v>100.04466466179295</v>
      </c>
      <c r="E5858" s="104">
        <f t="shared" ca="1" si="733"/>
        <v>4.6498348477809275</v>
      </c>
      <c r="F5858" s="104">
        <f t="shared" ca="1" si="728"/>
        <v>104.56771456087705</v>
      </c>
      <c r="G5858" s="104">
        <f t="shared" si="735"/>
        <v>5848</v>
      </c>
      <c r="H5858" s="104">
        <f t="shared" ca="1" si="729"/>
        <v>104.56771456087705</v>
      </c>
    </row>
    <row r="5859" spans="1:8">
      <c r="A5859" s="104">
        <f t="shared" si="734"/>
        <v>5849</v>
      </c>
      <c r="B5859" s="104">
        <f t="shared" ca="1" si="730"/>
        <v>-0.60313087933887477</v>
      </c>
      <c r="C5859" s="104">
        <f t="shared" ca="1" si="731"/>
        <v>-5.9313087933887481E-4</v>
      </c>
      <c r="D5859" s="104">
        <f t="shared" ca="1" si="732"/>
        <v>100.04407153091361</v>
      </c>
      <c r="E5859" s="104">
        <f t="shared" ca="1" si="733"/>
        <v>4.6492417169015887</v>
      </c>
      <c r="F5859" s="104">
        <f t="shared" ca="1" si="728"/>
        <v>104.50571061043571</v>
      </c>
      <c r="G5859" s="104">
        <f t="shared" si="735"/>
        <v>5849</v>
      </c>
      <c r="H5859" s="104">
        <f t="shared" ca="1" si="729"/>
        <v>104.50571061043571</v>
      </c>
    </row>
    <row r="5860" spans="1:8">
      <c r="A5860" s="104">
        <f t="shared" si="734"/>
        <v>5850</v>
      </c>
      <c r="B5860" s="104">
        <f t="shared" ca="1" si="730"/>
        <v>2.1116962696564025E-2</v>
      </c>
      <c r="C5860" s="104">
        <f t="shared" ca="1" si="731"/>
        <v>3.1116962696564025E-5</v>
      </c>
      <c r="D5860" s="104">
        <f t="shared" ca="1" si="732"/>
        <v>100.04410264787631</v>
      </c>
      <c r="E5860" s="104">
        <f t="shared" ca="1" si="733"/>
        <v>4.649272833864285</v>
      </c>
      <c r="F5860" s="104">
        <f t="shared" ca="1" si="728"/>
        <v>104.50896256132948</v>
      </c>
      <c r="G5860" s="104">
        <f t="shared" si="735"/>
        <v>5850</v>
      </c>
      <c r="H5860" s="104">
        <f t="shared" ca="1" si="729"/>
        <v>104.50896256132948</v>
      </c>
    </row>
    <row r="5861" spans="1:8">
      <c r="A5861" s="104">
        <f t="shared" si="734"/>
        <v>5851</v>
      </c>
      <c r="B5861" s="104">
        <f t="shared" ca="1" si="730"/>
        <v>-0.54904578597736431</v>
      </c>
      <c r="C5861" s="104">
        <f t="shared" ca="1" si="731"/>
        <v>-5.3904578597736429E-4</v>
      </c>
      <c r="D5861" s="104">
        <f t="shared" ca="1" si="732"/>
        <v>100.04356360209034</v>
      </c>
      <c r="E5861" s="104">
        <f t="shared" ca="1" si="733"/>
        <v>4.6487337880783075</v>
      </c>
      <c r="F5861" s="104">
        <f t="shared" ca="1" si="728"/>
        <v>104.45264262633947</v>
      </c>
      <c r="G5861" s="104">
        <f t="shared" si="735"/>
        <v>5851</v>
      </c>
      <c r="H5861" s="104">
        <f t="shared" ca="1" si="729"/>
        <v>104.45264262633947</v>
      </c>
    </row>
    <row r="5862" spans="1:8">
      <c r="A5862" s="104">
        <f t="shared" si="734"/>
        <v>5852</v>
      </c>
      <c r="B5862" s="104">
        <f t="shared" ca="1" si="730"/>
        <v>1.3056853724343562</v>
      </c>
      <c r="C5862" s="104">
        <f t="shared" ca="1" si="731"/>
        <v>1.3156853724343564E-3</v>
      </c>
      <c r="D5862" s="104">
        <f t="shared" ca="1" si="732"/>
        <v>100.04487928746278</v>
      </c>
      <c r="E5862" s="104">
        <f t="shared" ca="1" si="733"/>
        <v>4.6500494734507418</v>
      </c>
      <c r="F5862" s="104">
        <f t="shared" ca="1" si="728"/>
        <v>104.59015988524087</v>
      </c>
      <c r="G5862" s="104">
        <f t="shared" si="735"/>
        <v>5852</v>
      </c>
      <c r="H5862" s="104">
        <f t="shared" ca="1" si="729"/>
        <v>104.59015988524087</v>
      </c>
    </row>
    <row r="5863" spans="1:8">
      <c r="A5863" s="104">
        <f t="shared" si="734"/>
        <v>5853</v>
      </c>
      <c r="B5863" s="104">
        <f t="shared" ca="1" si="730"/>
        <v>-1.3332955591846534</v>
      </c>
      <c r="C5863" s="104">
        <f t="shared" ca="1" si="731"/>
        <v>-1.3232955591846534E-3</v>
      </c>
      <c r="D5863" s="104">
        <f t="shared" ca="1" si="732"/>
        <v>100.04355599190359</v>
      </c>
      <c r="E5863" s="104">
        <f t="shared" ca="1" si="733"/>
        <v>4.6487261778915574</v>
      </c>
      <c r="F5863" s="104">
        <f t="shared" ca="1" si="728"/>
        <v>104.45184772524721</v>
      </c>
      <c r="G5863" s="104">
        <f t="shared" si="735"/>
        <v>5853</v>
      </c>
      <c r="H5863" s="104">
        <f t="shared" ca="1" si="729"/>
        <v>104.45184772524721</v>
      </c>
    </row>
    <row r="5864" spans="1:8">
      <c r="A5864" s="104">
        <f t="shared" si="734"/>
        <v>5854</v>
      </c>
      <c r="B5864" s="104">
        <f t="shared" ca="1" si="730"/>
        <v>1.4611007543508294</v>
      </c>
      <c r="C5864" s="104">
        <f t="shared" ca="1" si="731"/>
        <v>1.4711007543508296E-3</v>
      </c>
      <c r="D5864" s="104">
        <f t="shared" ca="1" si="732"/>
        <v>100.04502709265793</v>
      </c>
      <c r="E5864" s="104">
        <f t="shared" ca="1" si="733"/>
        <v>4.6501972786459085</v>
      </c>
      <c r="F5864" s="104">
        <f t="shared" ca="1" si="728"/>
        <v>104.60561999674947</v>
      </c>
      <c r="G5864" s="104">
        <f t="shared" si="735"/>
        <v>5854</v>
      </c>
      <c r="H5864" s="104">
        <f t="shared" ca="1" si="729"/>
        <v>104.60561999674947</v>
      </c>
    </row>
    <row r="5865" spans="1:8">
      <c r="A5865" s="104">
        <f t="shared" si="734"/>
        <v>5855</v>
      </c>
      <c r="B5865" s="104">
        <f t="shared" ca="1" si="730"/>
        <v>1.8875114368157675</v>
      </c>
      <c r="C5865" s="104">
        <f t="shared" ca="1" si="731"/>
        <v>1.8975114368157675E-3</v>
      </c>
      <c r="D5865" s="104">
        <f t="shared" ca="1" si="732"/>
        <v>100.04692460409474</v>
      </c>
      <c r="E5865" s="104">
        <f t="shared" ca="1" si="733"/>
        <v>4.6520947900827245</v>
      </c>
      <c r="F5865" s="104">
        <f t="shared" ca="1" si="728"/>
        <v>104.80429879508183</v>
      </c>
      <c r="G5865" s="104">
        <f t="shared" si="735"/>
        <v>5855</v>
      </c>
      <c r="H5865" s="104">
        <f t="shared" ca="1" si="729"/>
        <v>104.80429879508183</v>
      </c>
    </row>
    <row r="5866" spans="1:8">
      <c r="A5866" s="104">
        <f t="shared" si="734"/>
        <v>5856</v>
      </c>
      <c r="B5866" s="104">
        <f t="shared" ca="1" si="730"/>
        <v>-1.5530269991586949</v>
      </c>
      <c r="C5866" s="104">
        <f t="shared" ca="1" si="731"/>
        <v>-1.5430269991586949E-3</v>
      </c>
      <c r="D5866" s="104">
        <f t="shared" ca="1" si="732"/>
        <v>100.04538157709558</v>
      </c>
      <c r="E5866" s="104">
        <f t="shared" ca="1" si="733"/>
        <v>4.6505517630835662</v>
      </c>
      <c r="F5866" s="104">
        <f t="shared" ca="1" si="728"/>
        <v>104.64270763423664</v>
      </c>
      <c r="G5866" s="104">
        <f t="shared" si="735"/>
        <v>5856</v>
      </c>
      <c r="H5866" s="104">
        <f t="shared" ca="1" si="729"/>
        <v>104.64270763423664</v>
      </c>
    </row>
    <row r="5867" spans="1:8">
      <c r="A5867" s="104">
        <f t="shared" si="734"/>
        <v>5857</v>
      </c>
      <c r="B5867" s="104">
        <f t="shared" ca="1" si="730"/>
        <v>1.0411868114903213</v>
      </c>
      <c r="C5867" s="104">
        <f t="shared" ca="1" si="731"/>
        <v>1.0511868114903213E-3</v>
      </c>
      <c r="D5867" s="104">
        <f t="shared" ca="1" si="732"/>
        <v>100.04643276390708</v>
      </c>
      <c r="E5867" s="104">
        <f t="shared" ca="1" si="733"/>
        <v>4.6516029498950564</v>
      </c>
      <c r="F5867" s="104">
        <f t="shared" ca="1" si="728"/>
        <v>104.75276450345075</v>
      </c>
      <c r="G5867" s="104">
        <f t="shared" si="735"/>
        <v>5857</v>
      </c>
      <c r="H5867" s="104">
        <f t="shared" ca="1" si="729"/>
        <v>104.75276450345075</v>
      </c>
    </row>
    <row r="5868" spans="1:8">
      <c r="A5868" s="104">
        <f t="shared" si="734"/>
        <v>5858</v>
      </c>
      <c r="B5868" s="104">
        <f t="shared" ca="1" si="730"/>
        <v>2.0222279004536308</v>
      </c>
      <c r="C5868" s="104">
        <f t="shared" ca="1" si="731"/>
        <v>2.0322279004536307E-3</v>
      </c>
      <c r="D5868" s="104">
        <f t="shared" ca="1" si="732"/>
        <v>100.04846499180753</v>
      </c>
      <c r="E5868" s="104">
        <f t="shared" ca="1" si="733"/>
        <v>4.6536351777955103</v>
      </c>
      <c r="F5868" s="104">
        <f t="shared" ca="1" si="728"/>
        <v>104.96586245258288</v>
      </c>
      <c r="G5868" s="104">
        <f t="shared" si="735"/>
        <v>5858</v>
      </c>
      <c r="H5868" s="104">
        <f t="shared" ca="1" si="729"/>
        <v>104.96586245258288</v>
      </c>
    </row>
    <row r="5869" spans="1:8">
      <c r="A5869" s="104">
        <f t="shared" si="734"/>
        <v>5859</v>
      </c>
      <c r="B5869" s="104">
        <f t="shared" ca="1" si="730"/>
        <v>-0.25054807878478724</v>
      </c>
      <c r="C5869" s="104">
        <f t="shared" ca="1" si="731"/>
        <v>-2.4054807878478725E-4</v>
      </c>
      <c r="D5869" s="104">
        <f t="shared" ca="1" si="732"/>
        <v>100.04822444372876</v>
      </c>
      <c r="E5869" s="104">
        <f t="shared" ca="1" si="733"/>
        <v>4.6533946297167255</v>
      </c>
      <c r="F5869" s="104">
        <f t="shared" ca="1" si="728"/>
        <v>104.94061615262814</v>
      </c>
      <c r="G5869" s="104">
        <f t="shared" si="735"/>
        <v>5859</v>
      </c>
      <c r="H5869" s="104">
        <f t="shared" ca="1" si="729"/>
        <v>104.94061615262814</v>
      </c>
    </row>
    <row r="5870" spans="1:8">
      <c r="A5870" s="104">
        <f t="shared" si="734"/>
        <v>5860</v>
      </c>
      <c r="B5870" s="104">
        <f t="shared" ca="1" si="730"/>
        <v>-0.91022785632757852</v>
      </c>
      <c r="C5870" s="104">
        <f t="shared" ca="1" si="731"/>
        <v>-9.0022785632757848E-4</v>
      </c>
      <c r="D5870" s="104">
        <f t="shared" ca="1" si="732"/>
        <v>100.04732421587242</v>
      </c>
      <c r="E5870" s="104">
        <f t="shared" ca="1" si="733"/>
        <v>4.6524944018603982</v>
      </c>
      <c r="F5870" s="104">
        <f t="shared" ca="1" si="728"/>
        <v>104.84618819642282</v>
      </c>
      <c r="G5870" s="104">
        <f t="shared" si="735"/>
        <v>5860</v>
      </c>
      <c r="H5870" s="104">
        <f t="shared" ca="1" si="729"/>
        <v>104.84618819642282</v>
      </c>
    </row>
    <row r="5871" spans="1:8">
      <c r="A5871" s="104">
        <f t="shared" si="734"/>
        <v>5861</v>
      </c>
      <c r="B5871" s="104">
        <f t="shared" ca="1" si="730"/>
        <v>-0.64279361160385462</v>
      </c>
      <c r="C5871" s="104">
        <f t="shared" ca="1" si="731"/>
        <v>-6.3279361160385457E-4</v>
      </c>
      <c r="D5871" s="104">
        <f t="shared" ca="1" si="732"/>
        <v>100.04669142226082</v>
      </c>
      <c r="E5871" s="104">
        <f t="shared" ca="1" si="733"/>
        <v>4.6518616082487947</v>
      </c>
      <c r="F5871" s="104">
        <f t="shared" ca="1" si="728"/>
        <v>104.77986318556592</v>
      </c>
      <c r="G5871" s="104">
        <f t="shared" si="735"/>
        <v>5861</v>
      </c>
      <c r="H5871" s="104">
        <f t="shared" ca="1" si="729"/>
        <v>104.77986318556592</v>
      </c>
    </row>
    <row r="5872" spans="1:8">
      <c r="A5872" s="104">
        <f t="shared" si="734"/>
        <v>5862</v>
      </c>
      <c r="B5872" s="104">
        <f t="shared" ca="1" si="730"/>
        <v>-0.26670540029161061</v>
      </c>
      <c r="C5872" s="104">
        <f t="shared" ca="1" si="731"/>
        <v>-2.567054002916106E-4</v>
      </c>
      <c r="D5872" s="104">
        <f t="shared" ca="1" si="732"/>
        <v>100.04643471686053</v>
      </c>
      <c r="E5872" s="104">
        <f t="shared" ca="1" si="733"/>
        <v>4.6516049028485034</v>
      </c>
      <c r="F5872" s="104">
        <f t="shared" ca="1" si="728"/>
        <v>104.75296908092302</v>
      </c>
      <c r="G5872" s="104">
        <f t="shared" si="735"/>
        <v>5862</v>
      </c>
      <c r="H5872" s="104">
        <f t="shared" ca="1" si="729"/>
        <v>104.75296908092302</v>
      </c>
    </row>
    <row r="5873" spans="1:8">
      <c r="A5873" s="104">
        <f t="shared" si="734"/>
        <v>5863</v>
      </c>
      <c r="B5873" s="104">
        <f t="shared" ca="1" si="730"/>
        <v>-0.70742216907231148</v>
      </c>
      <c r="C5873" s="104">
        <f t="shared" ca="1" si="731"/>
        <v>-6.9742216907231144E-4</v>
      </c>
      <c r="D5873" s="104">
        <f t="shared" ca="1" si="732"/>
        <v>100.04573729469146</v>
      </c>
      <c r="E5873" s="104">
        <f t="shared" ca="1" si="733"/>
        <v>4.6509074806794315</v>
      </c>
      <c r="F5873" s="104">
        <f t="shared" ca="1" si="728"/>
        <v>104.67993750788912</v>
      </c>
      <c r="G5873" s="104">
        <f t="shared" si="735"/>
        <v>5863</v>
      </c>
      <c r="H5873" s="104">
        <f t="shared" ca="1" si="729"/>
        <v>104.67993750788912</v>
      </c>
    </row>
    <row r="5874" spans="1:8">
      <c r="A5874" s="104">
        <f t="shared" si="734"/>
        <v>5864</v>
      </c>
      <c r="B5874" s="104">
        <f t="shared" ca="1" si="730"/>
        <v>1.8300660187595987</v>
      </c>
      <c r="C5874" s="104">
        <f t="shared" ca="1" si="731"/>
        <v>1.8400660187595987E-3</v>
      </c>
      <c r="D5874" s="104">
        <f t="shared" ca="1" si="732"/>
        <v>100.04757736071022</v>
      </c>
      <c r="E5874" s="104">
        <f t="shared" ca="1" si="733"/>
        <v>4.6527475466981913</v>
      </c>
      <c r="F5874" s="104">
        <f t="shared" ca="1" si="728"/>
        <v>104.87273282740342</v>
      </c>
      <c r="G5874" s="104">
        <f t="shared" si="735"/>
        <v>5864</v>
      </c>
      <c r="H5874" s="104">
        <f t="shared" ca="1" si="729"/>
        <v>104.87273282740342</v>
      </c>
    </row>
    <row r="5875" spans="1:8">
      <c r="A5875" s="104">
        <f t="shared" si="734"/>
        <v>5865</v>
      </c>
      <c r="B5875" s="104">
        <f t="shared" ca="1" si="730"/>
        <v>0.5755650237745471</v>
      </c>
      <c r="C5875" s="104">
        <f t="shared" ca="1" si="731"/>
        <v>5.8556502377454713E-4</v>
      </c>
      <c r="D5875" s="104">
        <f t="shared" ca="1" si="732"/>
        <v>100.04816292573399</v>
      </c>
      <c r="E5875" s="104">
        <f t="shared" ca="1" si="733"/>
        <v>4.6533331117219658</v>
      </c>
      <c r="F5875" s="104">
        <f t="shared" ca="1" si="728"/>
        <v>104.9341606149215</v>
      </c>
      <c r="G5875" s="104">
        <f t="shared" si="735"/>
        <v>5865</v>
      </c>
      <c r="H5875" s="104">
        <f t="shared" ca="1" si="729"/>
        <v>104.9341606149215</v>
      </c>
    </row>
    <row r="5876" spans="1:8">
      <c r="A5876" s="104">
        <f t="shared" si="734"/>
        <v>5866</v>
      </c>
      <c r="B5876" s="104">
        <f t="shared" ca="1" si="730"/>
        <v>-0.76678415794862809</v>
      </c>
      <c r="C5876" s="104">
        <f t="shared" ca="1" si="731"/>
        <v>-7.5678415794862806E-4</v>
      </c>
      <c r="D5876" s="104">
        <f t="shared" ca="1" si="732"/>
        <v>100.04740614157605</v>
      </c>
      <c r="E5876" s="104">
        <f t="shared" ca="1" si="733"/>
        <v>4.6525763275640175</v>
      </c>
      <c r="F5876" s="104">
        <f t="shared" ca="1" si="728"/>
        <v>104.85477814602663</v>
      </c>
      <c r="G5876" s="104">
        <f t="shared" si="735"/>
        <v>5866</v>
      </c>
      <c r="H5876" s="104">
        <f t="shared" ca="1" si="729"/>
        <v>104.85477814602663</v>
      </c>
    </row>
    <row r="5877" spans="1:8">
      <c r="A5877" s="104">
        <f t="shared" si="734"/>
        <v>5867</v>
      </c>
      <c r="B5877" s="104">
        <f t="shared" ca="1" si="730"/>
        <v>-1.2705718641172346</v>
      </c>
      <c r="C5877" s="104">
        <f t="shared" ca="1" si="731"/>
        <v>-1.2605718641172346E-3</v>
      </c>
      <c r="D5877" s="104">
        <f t="shared" ca="1" si="732"/>
        <v>100.04614556971192</v>
      </c>
      <c r="E5877" s="104">
        <f t="shared" ca="1" si="733"/>
        <v>4.6513157556999003</v>
      </c>
      <c r="F5877" s="104">
        <f t="shared" ca="1" si="728"/>
        <v>104.72268443717576</v>
      </c>
      <c r="G5877" s="104">
        <f t="shared" si="735"/>
        <v>5867</v>
      </c>
      <c r="H5877" s="104">
        <f t="shared" ca="1" si="729"/>
        <v>104.72268443717576</v>
      </c>
    </row>
    <row r="5878" spans="1:8">
      <c r="A5878" s="104">
        <f t="shared" si="734"/>
        <v>5868</v>
      </c>
      <c r="B5878" s="104">
        <f t="shared" ca="1" si="730"/>
        <v>1.8047375070934293</v>
      </c>
      <c r="C5878" s="104">
        <f t="shared" ca="1" si="731"/>
        <v>1.8147375070934294E-3</v>
      </c>
      <c r="D5878" s="104">
        <f t="shared" ca="1" si="732"/>
        <v>100.04796030721901</v>
      </c>
      <c r="E5878" s="104">
        <f t="shared" ca="1" si="733"/>
        <v>4.6531304932069935</v>
      </c>
      <c r="F5878" s="104">
        <f t="shared" ca="1" si="728"/>
        <v>104.91290116497964</v>
      </c>
      <c r="G5878" s="104">
        <f t="shared" si="735"/>
        <v>5868</v>
      </c>
      <c r="H5878" s="104">
        <f t="shared" ca="1" si="729"/>
        <v>104.91290116497964</v>
      </c>
    </row>
    <row r="5879" spans="1:8">
      <c r="A5879" s="104">
        <f t="shared" si="734"/>
        <v>5869</v>
      </c>
      <c r="B5879" s="104">
        <f t="shared" ca="1" si="730"/>
        <v>0.10501104041407908</v>
      </c>
      <c r="C5879" s="104">
        <f t="shared" ca="1" si="731"/>
        <v>1.1501104041407908E-4</v>
      </c>
      <c r="D5879" s="104">
        <f t="shared" ca="1" si="732"/>
        <v>100.04807531825944</v>
      </c>
      <c r="E5879" s="104">
        <f t="shared" ca="1" si="733"/>
        <v>4.6532455042474075</v>
      </c>
      <c r="F5879" s="104">
        <f t="shared" ca="1" si="728"/>
        <v>104.92496800079185</v>
      </c>
      <c r="G5879" s="104">
        <f t="shared" si="735"/>
        <v>5869</v>
      </c>
      <c r="H5879" s="104">
        <f t="shared" ca="1" si="729"/>
        <v>104.92496800079185</v>
      </c>
    </row>
    <row r="5880" spans="1:8">
      <c r="A5880" s="104">
        <f t="shared" si="734"/>
        <v>5870</v>
      </c>
      <c r="B5880" s="104">
        <f t="shared" ca="1" si="730"/>
        <v>0.68648036607847884</v>
      </c>
      <c r="C5880" s="104">
        <f t="shared" ca="1" si="731"/>
        <v>6.9648036607847892E-4</v>
      </c>
      <c r="D5880" s="104">
        <f t="shared" ca="1" si="732"/>
        <v>100.04877179862551</v>
      </c>
      <c r="E5880" s="104">
        <f t="shared" ca="1" si="733"/>
        <v>4.6539419846134855</v>
      </c>
      <c r="F5880" s="104">
        <f t="shared" ca="1" si="728"/>
        <v>104.99807163558381</v>
      </c>
      <c r="G5880" s="104">
        <f t="shared" si="735"/>
        <v>5870</v>
      </c>
      <c r="H5880" s="104">
        <f t="shared" ca="1" si="729"/>
        <v>104.99807163558381</v>
      </c>
    </row>
    <row r="5881" spans="1:8">
      <c r="A5881" s="104">
        <f t="shared" si="734"/>
        <v>5871</v>
      </c>
      <c r="B5881" s="104">
        <f t="shared" ca="1" si="730"/>
        <v>0.86844700443230782</v>
      </c>
      <c r="C5881" s="104">
        <f t="shared" ca="1" si="731"/>
        <v>8.784470044323079E-4</v>
      </c>
      <c r="D5881" s="104">
        <f t="shared" ca="1" si="732"/>
        <v>100.04965024562995</v>
      </c>
      <c r="E5881" s="104">
        <f t="shared" ca="1" si="733"/>
        <v>4.6548204316179183</v>
      </c>
      <c r="F5881" s="104">
        <f t="shared" ca="1" si="728"/>
        <v>105.09034740083422</v>
      </c>
      <c r="G5881" s="104">
        <f t="shared" si="735"/>
        <v>5871</v>
      </c>
      <c r="H5881" s="104">
        <f t="shared" ca="1" si="729"/>
        <v>105.09034740083422</v>
      </c>
    </row>
    <row r="5882" spans="1:8">
      <c r="A5882" s="104">
        <f t="shared" si="734"/>
        <v>5872</v>
      </c>
      <c r="B5882" s="104">
        <f t="shared" ca="1" si="730"/>
        <v>0.87470001685971321</v>
      </c>
      <c r="C5882" s="104">
        <f t="shared" ca="1" si="731"/>
        <v>8.8470001685971326E-4</v>
      </c>
      <c r="D5882" s="104">
        <f t="shared" ca="1" si="732"/>
        <v>100.0505349456468</v>
      </c>
      <c r="E5882" s="104">
        <f t="shared" ca="1" si="733"/>
        <v>4.6557051316347779</v>
      </c>
      <c r="F5882" s="104">
        <f t="shared" ca="1" si="728"/>
        <v>105.18336197188098</v>
      </c>
      <c r="G5882" s="104">
        <f t="shared" si="735"/>
        <v>5872</v>
      </c>
      <c r="H5882" s="104">
        <f t="shared" ca="1" si="729"/>
        <v>105.18336197188098</v>
      </c>
    </row>
    <row r="5883" spans="1:8">
      <c r="A5883" s="104">
        <f t="shared" si="734"/>
        <v>5873</v>
      </c>
      <c r="B5883" s="104">
        <f t="shared" ca="1" si="730"/>
        <v>0.843097886738013</v>
      </c>
      <c r="C5883" s="104">
        <f t="shared" ca="1" si="731"/>
        <v>8.5309788673801302E-4</v>
      </c>
      <c r="D5883" s="104">
        <f t="shared" ca="1" si="732"/>
        <v>100.05138804353354</v>
      </c>
      <c r="E5883" s="104">
        <f t="shared" ca="1" si="733"/>
        <v>4.656558229521516</v>
      </c>
      <c r="F5883" s="104">
        <f t="shared" ca="1" si="728"/>
        <v>105.27313196154907</v>
      </c>
      <c r="G5883" s="104">
        <f t="shared" si="735"/>
        <v>5873</v>
      </c>
      <c r="H5883" s="104">
        <f t="shared" ca="1" si="729"/>
        <v>105.27313196154907</v>
      </c>
    </row>
    <row r="5884" spans="1:8">
      <c r="A5884" s="104">
        <f t="shared" si="734"/>
        <v>5874</v>
      </c>
      <c r="B5884" s="104">
        <f t="shared" ca="1" si="730"/>
        <v>-0.36591949888280251</v>
      </c>
      <c r="C5884" s="104">
        <f t="shared" ca="1" si="731"/>
        <v>-3.5591949888280248E-4</v>
      </c>
      <c r="D5884" s="104">
        <f t="shared" ca="1" si="732"/>
        <v>100.05103212403465</v>
      </c>
      <c r="E5884" s="104">
        <f t="shared" ca="1" si="733"/>
        <v>4.6562023100226329</v>
      </c>
      <c r="F5884" s="104">
        <f t="shared" ca="1" si="728"/>
        <v>105.23566986831565</v>
      </c>
      <c r="G5884" s="104">
        <f t="shared" si="735"/>
        <v>5874</v>
      </c>
      <c r="H5884" s="104">
        <f t="shared" ca="1" si="729"/>
        <v>105.23566986831565</v>
      </c>
    </row>
    <row r="5885" spans="1:8">
      <c r="A5885" s="104">
        <f t="shared" si="734"/>
        <v>5875</v>
      </c>
      <c r="B5885" s="104">
        <f t="shared" ca="1" si="730"/>
        <v>-0.53769749908848219</v>
      </c>
      <c r="C5885" s="104">
        <f t="shared" ca="1" si="731"/>
        <v>-5.2769749908848217E-4</v>
      </c>
      <c r="D5885" s="104">
        <f t="shared" ca="1" si="732"/>
        <v>100.05050442653555</v>
      </c>
      <c r="E5885" s="104">
        <f t="shared" ca="1" si="733"/>
        <v>4.6556746125235442</v>
      </c>
      <c r="F5885" s="104">
        <f t="shared" ca="1" si="728"/>
        <v>105.18015191814128</v>
      </c>
      <c r="G5885" s="104">
        <f t="shared" si="735"/>
        <v>5875</v>
      </c>
      <c r="H5885" s="104">
        <f t="shared" ca="1" si="729"/>
        <v>105.18015191814128</v>
      </c>
    </row>
    <row r="5886" spans="1:8">
      <c r="A5886" s="104">
        <f t="shared" si="734"/>
        <v>5876</v>
      </c>
      <c r="B5886" s="104">
        <f t="shared" ca="1" si="730"/>
        <v>-0.11970814437025534</v>
      </c>
      <c r="C5886" s="104">
        <f t="shared" ca="1" si="731"/>
        <v>-1.0970814437025535E-4</v>
      </c>
      <c r="D5886" s="104">
        <f t="shared" ca="1" si="732"/>
        <v>100.05039471839119</v>
      </c>
      <c r="E5886" s="104">
        <f t="shared" ca="1" si="733"/>
        <v>4.6555649043791743</v>
      </c>
      <c r="F5886" s="104">
        <f t="shared" ca="1" si="728"/>
        <v>105.16861343179431</v>
      </c>
      <c r="G5886" s="104">
        <f t="shared" si="735"/>
        <v>5876</v>
      </c>
      <c r="H5886" s="104">
        <f t="shared" ca="1" si="729"/>
        <v>105.16861343179431</v>
      </c>
    </row>
    <row r="5887" spans="1:8">
      <c r="A5887" s="104">
        <f t="shared" si="734"/>
        <v>5877</v>
      </c>
      <c r="B5887" s="104">
        <f t="shared" ca="1" si="730"/>
        <v>-0.42186494675449482</v>
      </c>
      <c r="C5887" s="104">
        <f t="shared" ca="1" si="731"/>
        <v>-4.118649467544948E-4</v>
      </c>
      <c r="D5887" s="104">
        <f t="shared" ca="1" si="732"/>
        <v>100.04998285344443</v>
      </c>
      <c r="E5887" s="104">
        <f t="shared" ca="1" si="733"/>
        <v>4.6551530394324194</v>
      </c>
      <c r="F5887" s="104">
        <f t="shared" ca="1" si="728"/>
        <v>105.1253070852182</v>
      </c>
      <c r="G5887" s="104">
        <f t="shared" si="735"/>
        <v>5877</v>
      </c>
      <c r="H5887" s="104">
        <f t="shared" ca="1" si="729"/>
        <v>105.1253070852182</v>
      </c>
    </row>
    <row r="5888" spans="1:8">
      <c r="A5888" s="104">
        <f t="shared" si="734"/>
        <v>5878</v>
      </c>
      <c r="B5888" s="104">
        <f t="shared" ca="1" si="730"/>
        <v>3.4310280516048203E-2</v>
      </c>
      <c r="C5888" s="104">
        <f t="shared" ca="1" si="731"/>
        <v>4.4310280516048203E-5</v>
      </c>
      <c r="D5888" s="104">
        <f t="shared" ca="1" si="732"/>
        <v>100.05002716372495</v>
      </c>
      <c r="E5888" s="104">
        <f t="shared" ca="1" si="733"/>
        <v>4.6551973497129353</v>
      </c>
      <c r="F5888" s="104">
        <f t="shared" ca="1" si="728"/>
        <v>105.12996532026756</v>
      </c>
      <c r="G5888" s="104">
        <f t="shared" si="735"/>
        <v>5878</v>
      </c>
      <c r="H5888" s="104">
        <f t="shared" ca="1" si="729"/>
        <v>105.12996532026756</v>
      </c>
    </row>
    <row r="5889" spans="1:8">
      <c r="A5889" s="104">
        <f t="shared" si="734"/>
        <v>5879</v>
      </c>
      <c r="B5889" s="104">
        <f t="shared" ca="1" si="730"/>
        <v>2.5937112037777101</v>
      </c>
      <c r="C5889" s="104">
        <f t="shared" ca="1" si="731"/>
        <v>2.6037112037777103E-3</v>
      </c>
      <c r="D5889" s="104">
        <f t="shared" ca="1" si="732"/>
        <v>100.05263087492872</v>
      </c>
      <c r="E5889" s="104">
        <f t="shared" ca="1" si="733"/>
        <v>4.6578010609167126</v>
      </c>
      <c r="F5889" s="104">
        <f t="shared" ca="1" si="728"/>
        <v>105.40405005272686</v>
      </c>
      <c r="G5889" s="104">
        <f t="shared" si="735"/>
        <v>5879</v>
      </c>
      <c r="H5889" s="104">
        <f t="shared" ca="1" si="729"/>
        <v>105.40405005272686</v>
      </c>
    </row>
    <row r="5890" spans="1:8">
      <c r="A5890" s="104">
        <f t="shared" si="734"/>
        <v>5880</v>
      </c>
      <c r="B5890" s="104">
        <f t="shared" ca="1" si="730"/>
        <v>1.9156383351273956</v>
      </c>
      <c r="C5890" s="104">
        <f t="shared" ca="1" si="731"/>
        <v>1.9256383351273956E-3</v>
      </c>
      <c r="D5890" s="104">
        <f t="shared" ca="1" si="732"/>
        <v>100.05455651326385</v>
      </c>
      <c r="E5890" s="104">
        <f t="shared" ca="1" si="733"/>
        <v>4.6597266992518405</v>
      </c>
      <c r="F5890" s="104">
        <f t="shared" ca="1" si="728"/>
        <v>105.60721568116779</v>
      </c>
      <c r="G5890" s="104">
        <f t="shared" si="735"/>
        <v>5880</v>
      </c>
      <c r="H5890" s="104">
        <f t="shared" ca="1" si="729"/>
        <v>105.60721568116779</v>
      </c>
    </row>
    <row r="5891" spans="1:8">
      <c r="A5891" s="104">
        <f t="shared" si="734"/>
        <v>5881</v>
      </c>
      <c r="B5891" s="104">
        <f t="shared" ca="1" si="730"/>
        <v>-0.87144535581922655</v>
      </c>
      <c r="C5891" s="104">
        <f t="shared" ca="1" si="731"/>
        <v>-8.6144535581922658E-4</v>
      </c>
      <c r="D5891" s="104">
        <f t="shared" ca="1" si="732"/>
        <v>100.05369506790802</v>
      </c>
      <c r="E5891" s="104">
        <f t="shared" ca="1" si="733"/>
        <v>4.6588652538960211</v>
      </c>
      <c r="F5891" s="104">
        <f t="shared" ca="1" si="728"/>
        <v>105.51628000935784</v>
      </c>
      <c r="G5891" s="104">
        <f t="shared" si="735"/>
        <v>5881</v>
      </c>
      <c r="H5891" s="104">
        <f t="shared" ca="1" si="729"/>
        <v>105.51628000935784</v>
      </c>
    </row>
    <row r="5892" spans="1:8">
      <c r="A5892" s="104">
        <f t="shared" si="734"/>
        <v>5882</v>
      </c>
      <c r="B5892" s="104">
        <f t="shared" ca="1" si="730"/>
        <v>-0.51564526758632634</v>
      </c>
      <c r="C5892" s="104">
        <f t="shared" ca="1" si="731"/>
        <v>-5.0564526758632635E-4</v>
      </c>
      <c r="D5892" s="104">
        <f t="shared" ca="1" si="732"/>
        <v>100.05318942264044</v>
      </c>
      <c r="E5892" s="104">
        <f t="shared" ca="1" si="733"/>
        <v>4.6583596086284347</v>
      </c>
      <c r="F5892" s="104">
        <f t="shared" ca="1" si="728"/>
        <v>105.46293968849469</v>
      </c>
      <c r="G5892" s="104">
        <f t="shared" si="735"/>
        <v>5882</v>
      </c>
      <c r="H5892" s="104">
        <f t="shared" ca="1" si="729"/>
        <v>105.46293968849469</v>
      </c>
    </row>
    <row r="5893" spans="1:8">
      <c r="A5893" s="104">
        <f t="shared" si="734"/>
        <v>5883</v>
      </c>
      <c r="B5893" s="104">
        <f t="shared" ca="1" si="730"/>
        <v>0.16017010248869312</v>
      </c>
      <c r="C5893" s="104">
        <f t="shared" ca="1" si="731"/>
        <v>1.7017010248869313E-4</v>
      </c>
      <c r="D5893" s="104">
        <f t="shared" ca="1" si="732"/>
        <v>100.05335959274294</v>
      </c>
      <c r="E5893" s="104">
        <f t="shared" ca="1" si="733"/>
        <v>4.658529778730923</v>
      </c>
      <c r="F5893" s="104">
        <f t="shared" ca="1" si="728"/>
        <v>105.48088785482753</v>
      </c>
      <c r="G5893" s="104">
        <f t="shared" si="735"/>
        <v>5883</v>
      </c>
      <c r="H5893" s="104">
        <f t="shared" ca="1" si="729"/>
        <v>105.48088785482753</v>
      </c>
    </row>
    <row r="5894" spans="1:8">
      <c r="A5894" s="104">
        <f t="shared" si="734"/>
        <v>5884</v>
      </c>
      <c r="B5894" s="104">
        <f t="shared" ca="1" si="730"/>
        <v>0.91976560286888698</v>
      </c>
      <c r="C5894" s="104">
        <f t="shared" ca="1" si="731"/>
        <v>9.2976560286888701E-4</v>
      </c>
      <c r="D5894" s="104">
        <f t="shared" ca="1" si="732"/>
        <v>100.0542893583458</v>
      </c>
      <c r="E5894" s="104">
        <f t="shared" ca="1" si="733"/>
        <v>4.6594595443337923</v>
      </c>
      <c r="F5894" s="104">
        <f t="shared" ca="1" si="728"/>
        <v>105.57900596246752</v>
      </c>
      <c r="G5894" s="104">
        <f t="shared" si="735"/>
        <v>5884</v>
      </c>
      <c r="H5894" s="104">
        <f t="shared" ca="1" si="729"/>
        <v>105.57900596246752</v>
      </c>
    </row>
    <row r="5895" spans="1:8">
      <c r="A5895" s="104">
        <f t="shared" si="734"/>
        <v>5885</v>
      </c>
      <c r="B5895" s="104">
        <f t="shared" ca="1" si="730"/>
        <v>1.2815373735932778</v>
      </c>
      <c r="C5895" s="104">
        <f t="shared" ca="1" si="731"/>
        <v>1.2915373735932778E-3</v>
      </c>
      <c r="D5895" s="104">
        <f t="shared" ca="1" si="732"/>
        <v>100.05558089571939</v>
      </c>
      <c r="E5895" s="104">
        <f t="shared" ca="1" si="733"/>
        <v>4.6607510817073852</v>
      </c>
      <c r="F5895" s="104">
        <f t="shared" ca="1" si="728"/>
        <v>105.71545328897872</v>
      </c>
      <c r="G5895" s="104">
        <f t="shared" si="735"/>
        <v>5885</v>
      </c>
      <c r="H5895" s="104">
        <f t="shared" ca="1" si="729"/>
        <v>105.71545328897872</v>
      </c>
    </row>
    <row r="5896" spans="1:8">
      <c r="A5896" s="104">
        <f t="shared" si="734"/>
        <v>5886</v>
      </c>
      <c r="B5896" s="104">
        <f t="shared" ca="1" si="730"/>
        <v>-0.73638004685407421</v>
      </c>
      <c r="C5896" s="104">
        <f t="shared" ca="1" si="731"/>
        <v>-7.2638004685407422E-4</v>
      </c>
      <c r="D5896" s="104">
        <f t="shared" ca="1" si="732"/>
        <v>100.05485451567253</v>
      </c>
      <c r="E5896" s="104">
        <f t="shared" ca="1" si="733"/>
        <v>4.6600247016605314</v>
      </c>
      <c r="F5896" s="104">
        <f t="shared" ca="1" si="728"/>
        <v>105.63869157552915</v>
      </c>
      <c r="G5896" s="104">
        <f t="shared" si="735"/>
        <v>5886</v>
      </c>
      <c r="H5896" s="104">
        <f t="shared" ca="1" si="729"/>
        <v>105.63869157552915</v>
      </c>
    </row>
    <row r="5897" spans="1:8">
      <c r="A5897" s="104">
        <f t="shared" si="734"/>
        <v>5887</v>
      </c>
      <c r="B5897" s="104">
        <f t="shared" ca="1" si="730"/>
        <v>1.1236806586249775</v>
      </c>
      <c r="C5897" s="104">
        <f t="shared" ca="1" si="731"/>
        <v>1.1336806586249774E-3</v>
      </c>
      <c r="D5897" s="104">
        <f t="shared" ca="1" si="732"/>
        <v>100.05598819633116</v>
      </c>
      <c r="E5897" s="104">
        <f t="shared" ca="1" si="733"/>
        <v>4.6611583823191562</v>
      </c>
      <c r="F5897" s="104">
        <f t="shared" ca="1" si="728"/>
        <v>105.75852002773614</v>
      </c>
      <c r="G5897" s="104">
        <f t="shared" si="735"/>
        <v>5887</v>
      </c>
      <c r="H5897" s="104">
        <f t="shared" ca="1" si="729"/>
        <v>105.75852002773614</v>
      </c>
    </row>
    <row r="5898" spans="1:8">
      <c r="A5898" s="104">
        <f t="shared" si="734"/>
        <v>5888</v>
      </c>
      <c r="B5898" s="104">
        <f t="shared" ca="1" si="730"/>
        <v>-0.84340536372294572</v>
      </c>
      <c r="C5898" s="104">
        <f t="shared" ca="1" si="731"/>
        <v>-8.334053637229457E-4</v>
      </c>
      <c r="D5898" s="104">
        <f t="shared" ca="1" si="732"/>
        <v>100.05515479096744</v>
      </c>
      <c r="E5898" s="104">
        <f t="shared" ca="1" si="733"/>
        <v>4.6603249769554331</v>
      </c>
      <c r="F5898" s="104">
        <f t="shared" ref="F5898:F5961" ca="1" si="736">EXP(E5898)</f>
        <v>105.67041702774141</v>
      </c>
      <c r="G5898" s="104">
        <f t="shared" si="735"/>
        <v>5888</v>
      </c>
      <c r="H5898" s="104">
        <f t="shared" ref="H5898:H5961" ca="1" si="737">F5898</f>
        <v>105.67041702774141</v>
      </c>
    </row>
    <row r="5899" spans="1:8">
      <c r="A5899" s="104">
        <f t="shared" si="734"/>
        <v>5889</v>
      </c>
      <c r="B5899" s="104">
        <f t="shared" ref="B5899:B5962" ca="1" si="738">NORMINV(RAND(),0,1)</f>
        <v>-0.70447446932416802</v>
      </c>
      <c r="C5899" s="104">
        <f t="shared" ref="C5899:C5962" ca="1" si="739">$E$2+B5899*$C$3</f>
        <v>-6.9447446932416801E-4</v>
      </c>
      <c r="D5899" s="104">
        <f t="shared" ref="D5899:D5962" ca="1" si="740">D5898+C5899</f>
        <v>100.05446031649811</v>
      </c>
      <c r="E5899" s="104">
        <f t="shared" ref="E5899:E5962" ca="1" si="741">E5898+C5899</f>
        <v>4.6596305024861087</v>
      </c>
      <c r="F5899" s="104">
        <f t="shared" ca="1" si="736"/>
        <v>105.59705709720062</v>
      </c>
      <c r="G5899" s="104">
        <f t="shared" si="735"/>
        <v>5889</v>
      </c>
      <c r="H5899" s="104">
        <f t="shared" ca="1" si="737"/>
        <v>105.59705709720062</v>
      </c>
    </row>
    <row r="5900" spans="1:8">
      <c r="A5900" s="104">
        <f t="shared" ref="A5900:A5963" si="742">A5899+1</f>
        <v>5890</v>
      </c>
      <c r="B5900" s="104">
        <f t="shared" ca="1" si="738"/>
        <v>-1.314686475077457</v>
      </c>
      <c r="C5900" s="104">
        <f t="shared" ca="1" si="739"/>
        <v>-1.304686475077457E-3</v>
      </c>
      <c r="D5900" s="104">
        <f t="shared" ca="1" si="740"/>
        <v>100.05315563002303</v>
      </c>
      <c r="E5900" s="104">
        <f t="shared" ca="1" si="741"/>
        <v>4.6583258160110308</v>
      </c>
      <c r="F5900" s="104">
        <f t="shared" ca="1" si="736"/>
        <v>105.45937587993905</v>
      </c>
      <c r="G5900" s="104">
        <f t="shared" ref="G5900:G5963" si="743">G5899+1</f>
        <v>5890</v>
      </c>
      <c r="H5900" s="104">
        <f t="shared" ca="1" si="737"/>
        <v>105.45937587993905</v>
      </c>
    </row>
    <row r="5901" spans="1:8">
      <c r="A5901" s="104">
        <f t="shared" si="742"/>
        <v>5891</v>
      </c>
      <c r="B5901" s="104">
        <f t="shared" ca="1" si="738"/>
        <v>-1.3461894288367882</v>
      </c>
      <c r="C5901" s="104">
        <f t="shared" ca="1" si="739"/>
        <v>-1.3361894288367881E-3</v>
      </c>
      <c r="D5901" s="104">
        <f t="shared" ca="1" si="740"/>
        <v>100.05181944059419</v>
      </c>
      <c r="E5901" s="104">
        <f t="shared" ca="1" si="741"/>
        <v>4.6569896265821944</v>
      </c>
      <c r="F5901" s="104">
        <f t="shared" ca="1" si="736"/>
        <v>105.31855627849963</v>
      </c>
      <c r="G5901" s="104">
        <f t="shared" si="743"/>
        <v>5891</v>
      </c>
      <c r="H5901" s="104">
        <f t="shared" ca="1" si="737"/>
        <v>105.31855627849963</v>
      </c>
    </row>
    <row r="5902" spans="1:8">
      <c r="A5902" s="104">
        <f t="shared" si="742"/>
        <v>5892</v>
      </c>
      <c r="B5902" s="104">
        <f t="shared" ca="1" si="738"/>
        <v>-1.1318539826296585</v>
      </c>
      <c r="C5902" s="104">
        <f t="shared" ca="1" si="739"/>
        <v>-1.1218539826296585E-3</v>
      </c>
      <c r="D5902" s="104">
        <f t="shared" ca="1" si="740"/>
        <v>100.05069758661156</v>
      </c>
      <c r="E5902" s="104">
        <f t="shared" ca="1" si="741"/>
        <v>4.6558677725995645</v>
      </c>
      <c r="F5902" s="104">
        <f t="shared" ca="1" si="736"/>
        <v>105.20047048658655</v>
      </c>
      <c r="G5902" s="104">
        <f t="shared" si="743"/>
        <v>5892</v>
      </c>
      <c r="H5902" s="104">
        <f t="shared" ca="1" si="737"/>
        <v>105.20047048658655</v>
      </c>
    </row>
    <row r="5903" spans="1:8">
      <c r="A5903" s="104">
        <f t="shared" si="742"/>
        <v>5893</v>
      </c>
      <c r="B5903" s="104">
        <f t="shared" ca="1" si="738"/>
        <v>-0.86630720693662355</v>
      </c>
      <c r="C5903" s="104">
        <f t="shared" ca="1" si="739"/>
        <v>-8.563072069366236E-4</v>
      </c>
      <c r="D5903" s="104">
        <f t="shared" ca="1" si="740"/>
        <v>100.04984127940463</v>
      </c>
      <c r="E5903" s="104">
        <f t="shared" ca="1" si="741"/>
        <v>4.6550114653926276</v>
      </c>
      <c r="F5903" s="104">
        <f t="shared" ca="1" si="736"/>
        <v>105.1104251242843</v>
      </c>
      <c r="G5903" s="104">
        <f t="shared" si="743"/>
        <v>5893</v>
      </c>
      <c r="H5903" s="104">
        <f t="shared" ca="1" si="737"/>
        <v>105.1104251242843</v>
      </c>
    </row>
    <row r="5904" spans="1:8">
      <c r="A5904" s="104">
        <f t="shared" si="742"/>
        <v>5894</v>
      </c>
      <c r="B5904" s="104">
        <f t="shared" ca="1" si="738"/>
        <v>1.6743728372745319</v>
      </c>
      <c r="C5904" s="104">
        <f t="shared" ca="1" si="739"/>
        <v>1.684372837274532E-3</v>
      </c>
      <c r="D5904" s="104">
        <f t="shared" ca="1" si="740"/>
        <v>100.05152565224191</v>
      </c>
      <c r="E5904" s="104">
        <f t="shared" ca="1" si="741"/>
        <v>4.6566958382299024</v>
      </c>
      <c r="F5904" s="104">
        <f t="shared" ca="1" si="736"/>
        <v>105.28761945804607</v>
      </c>
      <c r="G5904" s="104">
        <f t="shared" si="743"/>
        <v>5894</v>
      </c>
      <c r="H5904" s="104">
        <f t="shared" ca="1" si="737"/>
        <v>105.28761945804607</v>
      </c>
    </row>
    <row r="5905" spans="1:8">
      <c r="A5905" s="104">
        <f t="shared" si="742"/>
        <v>5895</v>
      </c>
      <c r="B5905" s="104">
        <f t="shared" ca="1" si="738"/>
        <v>3.7753016743855741E-2</v>
      </c>
      <c r="C5905" s="104">
        <f t="shared" ca="1" si="739"/>
        <v>4.7753016743855741E-5</v>
      </c>
      <c r="D5905" s="104">
        <f t="shared" ca="1" si="740"/>
        <v>100.05157340525865</v>
      </c>
      <c r="E5905" s="104">
        <f t="shared" ca="1" si="741"/>
        <v>4.6567435912466459</v>
      </c>
      <c r="F5905" s="104">
        <f t="shared" ca="1" si="736"/>
        <v>105.29264737954919</v>
      </c>
      <c r="G5905" s="104">
        <f t="shared" si="743"/>
        <v>5895</v>
      </c>
      <c r="H5905" s="104">
        <f t="shared" ca="1" si="737"/>
        <v>105.29264737954919</v>
      </c>
    </row>
    <row r="5906" spans="1:8">
      <c r="A5906" s="104">
        <f t="shared" si="742"/>
        <v>5896</v>
      </c>
      <c r="B5906" s="104">
        <f t="shared" ca="1" si="738"/>
        <v>-1.2242049237998094</v>
      </c>
      <c r="C5906" s="104">
        <f t="shared" ca="1" si="739"/>
        <v>-1.2142049237998094E-3</v>
      </c>
      <c r="D5906" s="104">
        <f t="shared" ca="1" si="740"/>
        <v>100.05035920033485</v>
      </c>
      <c r="E5906" s="104">
        <f t="shared" ca="1" si="741"/>
        <v>4.6555293863228462</v>
      </c>
      <c r="F5906" s="104">
        <f t="shared" ca="1" si="736"/>
        <v>105.16487811339452</v>
      </c>
      <c r="G5906" s="104">
        <f t="shared" si="743"/>
        <v>5896</v>
      </c>
      <c r="H5906" s="104">
        <f t="shared" ca="1" si="737"/>
        <v>105.16487811339452</v>
      </c>
    </row>
    <row r="5907" spans="1:8">
      <c r="A5907" s="104">
        <f t="shared" si="742"/>
        <v>5897</v>
      </c>
      <c r="B5907" s="104">
        <f t="shared" ca="1" si="738"/>
        <v>0.40476163403885224</v>
      </c>
      <c r="C5907" s="104">
        <f t="shared" ca="1" si="739"/>
        <v>4.1476163403885227E-4</v>
      </c>
      <c r="D5907" s="104">
        <f t="shared" ca="1" si="740"/>
        <v>100.05077396196889</v>
      </c>
      <c r="E5907" s="104">
        <f t="shared" ca="1" si="741"/>
        <v>4.6559441479568848</v>
      </c>
      <c r="F5907" s="104">
        <f t="shared" ca="1" si="736"/>
        <v>105.20850551694548</v>
      </c>
      <c r="G5907" s="104">
        <f t="shared" si="743"/>
        <v>5897</v>
      </c>
      <c r="H5907" s="104">
        <f t="shared" ca="1" si="737"/>
        <v>105.20850551694548</v>
      </c>
    </row>
    <row r="5908" spans="1:8">
      <c r="A5908" s="104">
        <f t="shared" si="742"/>
        <v>5898</v>
      </c>
      <c r="B5908" s="104">
        <f t="shared" ca="1" si="738"/>
        <v>0.59579836580724099</v>
      </c>
      <c r="C5908" s="104">
        <f t="shared" ca="1" si="739"/>
        <v>6.05798365807241E-4</v>
      </c>
      <c r="D5908" s="104">
        <f t="shared" ca="1" si="740"/>
        <v>100.0513797603347</v>
      </c>
      <c r="E5908" s="104">
        <f t="shared" ca="1" si="741"/>
        <v>4.6565499463226923</v>
      </c>
      <c r="F5908" s="104">
        <f t="shared" ca="1" si="736"/>
        <v>105.2722599668777</v>
      </c>
      <c r="G5908" s="104">
        <f t="shared" si="743"/>
        <v>5898</v>
      </c>
      <c r="H5908" s="104">
        <f t="shared" ca="1" si="737"/>
        <v>105.2722599668777</v>
      </c>
    </row>
    <row r="5909" spans="1:8">
      <c r="A5909" s="104">
        <f t="shared" si="742"/>
        <v>5899</v>
      </c>
      <c r="B5909" s="104">
        <f t="shared" ca="1" si="738"/>
        <v>0.93907071593086089</v>
      </c>
      <c r="C5909" s="104">
        <f t="shared" ca="1" si="739"/>
        <v>9.4907071593086092E-4</v>
      </c>
      <c r="D5909" s="104">
        <f t="shared" ca="1" si="740"/>
        <v>100.05232883105063</v>
      </c>
      <c r="E5909" s="104">
        <f t="shared" ca="1" si="741"/>
        <v>4.6574990170386235</v>
      </c>
      <c r="F5909" s="104">
        <f t="shared" ca="1" si="736"/>
        <v>105.37221821223091</v>
      </c>
      <c r="G5909" s="104">
        <f t="shared" si="743"/>
        <v>5899</v>
      </c>
      <c r="H5909" s="104">
        <f t="shared" ca="1" si="737"/>
        <v>105.37221821223091</v>
      </c>
    </row>
    <row r="5910" spans="1:8">
      <c r="A5910" s="104">
        <f t="shared" si="742"/>
        <v>5900</v>
      </c>
      <c r="B5910" s="104">
        <f t="shared" ca="1" si="738"/>
        <v>-0.62022059371860006</v>
      </c>
      <c r="C5910" s="104">
        <f t="shared" ca="1" si="739"/>
        <v>-6.1022059371860008E-4</v>
      </c>
      <c r="D5910" s="104">
        <f t="shared" ca="1" si="740"/>
        <v>100.05171861045692</v>
      </c>
      <c r="E5910" s="104">
        <f t="shared" ca="1" si="741"/>
        <v>4.6568887964449051</v>
      </c>
      <c r="F5910" s="104">
        <f t="shared" ca="1" si="736"/>
        <v>105.30793752936492</v>
      </c>
      <c r="G5910" s="104">
        <f t="shared" si="743"/>
        <v>5900</v>
      </c>
      <c r="H5910" s="104">
        <f t="shared" ca="1" si="737"/>
        <v>105.30793752936492</v>
      </c>
    </row>
    <row r="5911" spans="1:8">
      <c r="A5911" s="104">
        <f t="shared" si="742"/>
        <v>5901</v>
      </c>
      <c r="B5911" s="104">
        <f t="shared" ca="1" si="738"/>
        <v>-0.48982719743140168</v>
      </c>
      <c r="C5911" s="104">
        <f t="shared" ca="1" si="739"/>
        <v>-4.7982719743140168E-4</v>
      </c>
      <c r="D5911" s="104">
        <f t="shared" ca="1" si="740"/>
        <v>100.05123878325948</v>
      </c>
      <c r="E5911" s="104">
        <f t="shared" ca="1" si="741"/>
        <v>4.6564089692474733</v>
      </c>
      <c r="F5911" s="104">
        <f t="shared" ca="1" si="736"/>
        <v>105.25742003763536</v>
      </c>
      <c r="G5911" s="104">
        <f t="shared" si="743"/>
        <v>5901</v>
      </c>
      <c r="H5911" s="104">
        <f t="shared" ca="1" si="737"/>
        <v>105.25742003763536</v>
      </c>
    </row>
    <row r="5912" spans="1:8">
      <c r="A5912" s="104">
        <f t="shared" si="742"/>
        <v>5902</v>
      </c>
      <c r="B5912" s="104">
        <f t="shared" ca="1" si="738"/>
        <v>-0.43971958718089921</v>
      </c>
      <c r="C5912" s="104">
        <f t="shared" ca="1" si="739"/>
        <v>-4.2971958718089918E-4</v>
      </c>
      <c r="D5912" s="104">
        <f t="shared" ca="1" si="740"/>
        <v>100.0508090636723</v>
      </c>
      <c r="E5912" s="104">
        <f t="shared" ca="1" si="741"/>
        <v>4.6559792496602928</v>
      </c>
      <c r="F5912" s="104">
        <f t="shared" ca="1" si="736"/>
        <v>105.21219857951813</v>
      </c>
      <c r="G5912" s="104">
        <f t="shared" si="743"/>
        <v>5902</v>
      </c>
      <c r="H5912" s="104">
        <f t="shared" ca="1" si="737"/>
        <v>105.21219857951813</v>
      </c>
    </row>
    <row r="5913" spans="1:8">
      <c r="A5913" s="104">
        <f t="shared" si="742"/>
        <v>5903</v>
      </c>
      <c r="B5913" s="104">
        <f t="shared" ca="1" si="738"/>
        <v>-1.8621167743572622</v>
      </c>
      <c r="C5913" s="104">
        <f t="shared" ca="1" si="739"/>
        <v>-1.8521167743572621E-3</v>
      </c>
      <c r="D5913" s="104">
        <f t="shared" ca="1" si="740"/>
        <v>100.04895694689795</v>
      </c>
      <c r="E5913" s="104">
        <f t="shared" ca="1" si="741"/>
        <v>4.654127132885935</v>
      </c>
      <c r="F5913" s="104">
        <f t="shared" ca="1" si="736"/>
        <v>105.01751364692954</v>
      </c>
      <c r="G5913" s="104">
        <f t="shared" si="743"/>
        <v>5903</v>
      </c>
      <c r="H5913" s="104">
        <f t="shared" ca="1" si="737"/>
        <v>105.01751364692954</v>
      </c>
    </row>
    <row r="5914" spans="1:8">
      <c r="A5914" s="104">
        <f t="shared" si="742"/>
        <v>5904</v>
      </c>
      <c r="B5914" s="104">
        <f t="shared" ca="1" si="738"/>
        <v>0.12161382344322602</v>
      </c>
      <c r="C5914" s="104">
        <f t="shared" ca="1" si="739"/>
        <v>1.3161382344322603E-4</v>
      </c>
      <c r="D5914" s="104">
        <f t="shared" ca="1" si="740"/>
        <v>100.04908856072139</v>
      </c>
      <c r="E5914" s="104">
        <f t="shared" ca="1" si="741"/>
        <v>4.6542587467093783</v>
      </c>
      <c r="F5914" s="104">
        <f t="shared" ca="1" si="736"/>
        <v>105.03133631303614</v>
      </c>
      <c r="G5914" s="104">
        <f t="shared" si="743"/>
        <v>5904</v>
      </c>
      <c r="H5914" s="104">
        <f t="shared" ca="1" si="737"/>
        <v>105.03133631303614</v>
      </c>
    </row>
    <row r="5915" spans="1:8">
      <c r="A5915" s="104">
        <f t="shared" si="742"/>
        <v>5905</v>
      </c>
      <c r="B5915" s="104">
        <f t="shared" ca="1" si="738"/>
        <v>-0.33863898586955066</v>
      </c>
      <c r="C5915" s="104">
        <f t="shared" ca="1" si="739"/>
        <v>-3.2863898586955062E-4</v>
      </c>
      <c r="D5915" s="104">
        <f t="shared" ca="1" si="740"/>
        <v>100.04875992173552</v>
      </c>
      <c r="E5915" s="104">
        <f t="shared" ca="1" si="741"/>
        <v>4.6539301077235091</v>
      </c>
      <c r="F5915" s="104">
        <f t="shared" ca="1" si="736"/>
        <v>104.99682459244477</v>
      </c>
      <c r="G5915" s="104">
        <f t="shared" si="743"/>
        <v>5905</v>
      </c>
      <c r="H5915" s="104">
        <f t="shared" ca="1" si="737"/>
        <v>104.99682459244477</v>
      </c>
    </row>
    <row r="5916" spans="1:8">
      <c r="A5916" s="104">
        <f t="shared" si="742"/>
        <v>5906</v>
      </c>
      <c r="B5916" s="104">
        <f t="shared" ca="1" si="738"/>
        <v>-0.28159933071658849</v>
      </c>
      <c r="C5916" s="104">
        <f t="shared" ca="1" si="739"/>
        <v>-2.7159933071658847E-4</v>
      </c>
      <c r="D5916" s="104">
        <f t="shared" ca="1" si="740"/>
        <v>100.04848832240481</v>
      </c>
      <c r="E5916" s="104">
        <f t="shared" ca="1" si="741"/>
        <v>4.6536585083927928</v>
      </c>
      <c r="F5916" s="104">
        <f t="shared" ca="1" si="736"/>
        <v>104.96831139741575</v>
      </c>
      <c r="G5916" s="104">
        <f t="shared" si="743"/>
        <v>5906</v>
      </c>
      <c r="H5916" s="104">
        <f t="shared" ca="1" si="737"/>
        <v>104.96831139741575</v>
      </c>
    </row>
    <row r="5917" spans="1:8">
      <c r="A5917" s="104">
        <f t="shared" si="742"/>
        <v>5907</v>
      </c>
      <c r="B5917" s="104">
        <f t="shared" ca="1" si="738"/>
        <v>3.965851597595163E-2</v>
      </c>
      <c r="C5917" s="104">
        <f t="shared" ca="1" si="739"/>
        <v>4.9658515975951633E-5</v>
      </c>
      <c r="D5917" s="104">
        <f t="shared" ca="1" si="740"/>
        <v>100.04853798092078</v>
      </c>
      <c r="E5917" s="104">
        <f t="shared" ca="1" si="741"/>
        <v>4.6537081669087685</v>
      </c>
      <c r="F5917" s="104">
        <f t="shared" ca="1" si="736"/>
        <v>104.97352409741062</v>
      </c>
      <c r="G5917" s="104">
        <f t="shared" si="743"/>
        <v>5907</v>
      </c>
      <c r="H5917" s="104">
        <f t="shared" ca="1" si="737"/>
        <v>104.97352409741062</v>
      </c>
    </row>
    <row r="5918" spans="1:8">
      <c r="A5918" s="104">
        <f t="shared" si="742"/>
        <v>5908</v>
      </c>
      <c r="B5918" s="104">
        <f t="shared" ca="1" si="738"/>
        <v>0.54662082244370769</v>
      </c>
      <c r="C5918" s="104">
        <f t="shared" ca="1" si="739"/>
        <v>5.5662082244370772E-4</v>
      </c>
      <c r="D5918" s="104">
        <f t="shared" ca="1" si="740"/>
        <v>100.04909460174323</v>
      </c>
      <c r="E5918" s="104">
        <f t="shared" ca="1" si="741"/>
        <v>4.6542647877312122</v>
      </c>
      <c r="F5918" s="104">
        <f t="shared" ca="1" si="736"/>
        <v>105.03197081154855</v>
      </c>
      <c r="G5918" s="104">
        <f t="shared" si="743"/>
        <v>5908</v>
      </c>
      <c r="H5918" s="104">
        <f t="shared" ca="1" si="737"/>
        <v>105.03197081154855</v>
      </c>
    </row>
    <row r="5919" spans="1:8">
      <c r="A5919" s="104">
        <f t="shared" si="742"/>
        <v>5909</v>
      </c>
      <c r="B5919" s="104">
        <f t="shared" ca="1" si="738"/>
        <v>-0.77664421404129502</v>
      </c>
      <c r="C5919" s="104">
        <f t="shared" ca="1" si="739"/>
        <v>-7.6664421404129502E-4</v>
      </c>
      <c r="D5919" s="104">
        <f t="shared" ca="1" si="740"/>
        <v>100.0483279575292</v>
      </c>
      <c r="E5919" s="104">
        <f t="shared" ca="1" si="741"/>
        <v>4.6534981435171705</v>
      </c>
      <c r="F5919" s="104">
        <f t="shared" ca="1" si="736"/>
        <v>104.9514795168715</v>
      </c>
      <c r="G5919" s="104">
        <f t="shared" si="743"/>
        <v>5909</v>
      </c>
      <c r="H5919" s="104">
        <f t="shared" ca="1" si="737"/>
        <v>104.9514795168715</v>
      </c>
    </row>
    <row r="5920" spans="1:8">
      <c r="A5920" s="104">
        <f t="shared" si="742"/>
        <v>5910</v>
      </c>
      <c r="B5920" s="104">
        <f t="shared" ca="1" si="738"/>
        <v>-0.46123602168286071</v>
      </c>
      <c r="C5920" s="104">
        <f t="shared" ca="1" si="739"/>
        <v>-4.5123602168286068E-4</v>
      </c>
      <c r="D5920" s="104">
        <f t="shared" ca="1" si="740"/>
        <v>100.04787672150751</v>
      </c>
      <c r="E5920" s="104">
        <f t="shared" ca="1" si="741"/>
        <v>4.6530469074954874</v>
      </c>
      <c r="F5920" s="104">
        <f t="shared" ca="1" si="736"/>
        <v>104.90413231197013</v>
      </c>
      <c r="G5920" s="104">
        <f t="shared" si="743"/>
        <v>5910</v>
      </c>
      <c r="H5920" s="104">
        <f t="shared" ca="1" si="737"/>
        <v>104.90413231197013</v>
      </c>
    </row>
    <row r="5921" spans="1:8">
      <c r="A5921" s="104">
        <f t="shared" si="742"/>
        <v>5911</v>
      </c>
      <c r="B5921" s="104">
        <f t="shared" ca="1" si="738"/>
        <v>1.5554747275170375</v>
      </c>
      <c r="C5921" s="104">
        <f t="shared" ca="1" si="739"/>
        <v>1.5654747275170376E-3</v>
      </c>
      <c r="D5921" s="104">
        <f t="shared" ca="1" si="740"/>
        <v>100.04944219623502</v>
      </c>
      <c r="E5921" s="104">
        <f t="shared" ca="1" si="741"/>
        <v>4.6546123822230046</v>
      </c>
      <c r="F5921" s="104">
        <f t="shared" ca="1" si="736"/>
        <v>105.06848569188273</v>
      </c>
      <c r="G5921" s="104">
        <f t="shared" si="743"/>
        <v>5911</v>
      </c>
      <c r="H5921" s="104">
        <f t="shared" ca="1" si="737"/>
        <v>105.06848569188273</v>
      </c>
    </row>
    <row r="5922" spans="1:8">
      <c r="A5922" s="104">
        <f t="shared" si="742"/>
        <v>5912</v>
      </c>
      <c r="B5922" s="104">
        <f t="shared" ca="1" si="738"/>
        <v>1.1235945679367125</v>
      </c>
      <c r="C5922" s="104">
        <f t="shared" ca="1" si="739"/>
        <v>1.1335945679367126E-3</v>
      </c>
      <c r="D5922" s="104">
        <f t="shared" ca="1" si="740"/>
        <v>100.05057579080295</v>
      </c>
      <c r="E5922" s="104">
        <f t="shared" ca="1" si="741"/>
        <v>4.655745976790941</v>
      </c>
      <c r="F5922" s="104">
        <f t="shared" ca="1" si="736"/>
        <v>105.18765829046779</v>
      </c>
      <c r="G5922" s="104">
        <f t="shared" si="743"/>
        <v>5912</v>
      </c>
      <c r="H5922" s="104">
        <f t="shared" ca="1" si="737"/>
        <v>105.18765829046779</v>
      </c>
    </row>
    <row r="5923" spans="1:8">
      <c r="A5923" s="104">
        <f t="shared" si="742"/>
        <v>5913</v>
      </c>
      <c r="B5923" s="104">
        <f t="shared" ca="1" si="738"/>
        <v>-0.65816117034376931</v>
      </c>
      <c r="C5923" s="104">
        <f t="shared" ca="1" si="739"/>
        <v>-6.4816117034376933E-4</v>
      </c>
      <c r="D5923" s="104">
        <f t="shared" ca="1" si="740"/>
        <v>100.04992762963261</v>
      </c>
      <c r="E5923" s="104">
        <f t="shared" ca="1" si="741"/>
        <v>4.6550978156205973</v>
      </c>
      <c r="F5923" s="104">
        <f t="shared" ca="1" si="736"/>
        <v>105.11950182533775</v>
      </c>
      <c r="G5923" s="104">
        <f t="shared" si="743"/>
        <v>5913</v>
      </c>
      <c r="H5923" s="104">
        <f t="shared" ca="1" si="737"/>
        <v>105.11950182533775</v>
      </c>
    </row>
    <row r="5924" spans="1:8">
      <c r="A5924" s="104">
        <f t="shared" si="742"/>
        <v>5914</v>
      </c>
      <c r="B5924" s="104">
        <f t="shared" ca="1" si="738"/>
        <v>-0.8961654230255709</v>
      </c>
      <c r="C5924" s="104">
        <f t="shared" ca="1" si="739"/>
        <v>-8.8616542302557091E-4</v>
      </c>
      <c r="D5924" s="104">
        <f t="shared" ca="1" si="740"/>
        <v>100.04904146420958</v>
      </c>
      <c r="E5924" s="104">
        <f t="shared" ca="1" si="741"/>
        <v>4.6542116501975714</v>
      </c>
      <c r="F5924" s="104">
        <f t="shared" ca="1" si="736"/>
        <v>105.02638981994757</v>
      </c>
      <c r="G5924" s="104">
        <f t="shared" si="743"/>
        <v>5914</v>
      </c>
      <c r="H5924" s="104">
        <f t="shared" ca="1" si="737"/>
        <v>105.02638981994757</v>
      </c>
    </row>
    <row r="5925" spans="1:8">
      <c r="A5925" s="104">
        <f t="shared" si="742"/>
        <v>5915</v>
      </c>
      <c r="B5925" s="104">
        <f t="shared" ca="1" si="738"/>
        <v>-1.6087392016415776</v>
      </c>
      <c r="C5925" s="104">
        <f t="shared" ca="1" si="739"/>
        <v>-1.5987392016415776E-3</v>
      </c>
      <c r="D5925" s="104">
        <f t="shared" ca="1" si="740"/>
        <v>100.04744272500794</v>
      </c>
      <c r="E5925" s="104">
        <f t="shared" ca="1" si="741"/>
        <v>4.6526129109959298</v>
      </c>
      <c r="F5925" s="104">
        <f t="shared" ca="1" si="736"/>
        <v>104.85861416383054</v>
      </c>
      <c r="G5925" s="104">
        <f t="shared" si="743"/>
        <v>5915</v>
      </c>
      <c r="H5925" s="104">
        <f t="shared" ca="1" si="737"/>
        <v>104.85861416383054</v>
      </c>
    </row>
    <row r="5926" spans="1:8">
      <c r="A5926" s="104">
        <f t="shared" si="742"/>
        <v>5916</v>
      </c>
      <c r="B5926" s="104">
        <f t="shared" ca="1" si="738"/>
        <v>-0.34927330255595634</v>
      </c>
      <c r="C5926" s="104">
        <f t="shared" ca="1" si="739"/>
        <v>-3.3927330255595632E-4</v>
      </c>
      <c r="D5926" s="104">
        <f t="shared" ca="1" si="740"/>
        <v>100.04710345170538</v>
      </c>
      <c r="E5926" s="104">
        <f t="shared" ca="1" si="741"/>
        <v>4.6522736376933738</v>
      </c>
      <c r="F5926" s="104">
        <f t="shared" ca="1" si="736"/>
        <v>104.8230444697667</v>
      </c>
      <c r="G5926" s="104">
        <f t="shared" si="743"/>
        <v>5916</v>
      </c>
      <c r="H5926" s="104">
        <f t="shared" ca="1" si="737"/>
        <v>104.8230444697667</v>
      </c>
    </row>
    <row r="5927" spans="1:8">
      <c r="A5927" s="104">
        <f t="shared" si="742"/>
        <v>5917</v>
      </c>
      <c r="B5927" s="104">
        <f t="shared" ca="1" si="738"/>
        <v>1.6883293105767678</v>
      </c>
      <c r="C5927" s="104">
        <f t="shared" ca="1" si="739"/>
        <v>1.6983293105767678E-3</v>
      </c>
      <c r="D5927" s="104">
        <f t="shared" ca="1" si="740"/>
        <v>100.04880178101595</v>
      </c>
      <c r="E5927" s="104">
        <f t="shared" ca="1" si="741"/>
        <v>4.6539719670039501</v>
      </c>
      <c r="F5927" s="104">
        <f t="shared" ca="1" si="736"/>
        <v>105.00121977595977</v>
      </c>
      <c r="G5927" s="104">
        <f t="shared" si="743"/>
        <v>5917</v>
      </c>
      <c r="H5927" s="104">
        <f t="shared" ca="1" si="737"/>
        <v>105.00121977595977</v>
      </c>
    </row>
    <row r="5928" spans="1:8">
      <c r="A5928" s="104">
        <f t="shared" si="742"/>
        <v>5918</v>
      </c>
      <c r="B5928" s="104">
        <f t="shared" ca="1" si="738"/>
        <v>-1.6968026652748374</v>
      </c>
      <c r="C5928" s="104">
        <f t="shared" ca="1" si="739"/>
        <v>-1.6868026652748374E-3</v>
      </c>
      <c r="D5928" s="104">
        <f t="shared" ca="1" si="740"/>
        <v>100.04711497835068</v>
      </c>
      <c r="E5928" s="104">
        <f t="shared" ca="1" si="741"/>
        <v>4.6522851643386751</v>
      </c>
      <c r="F5928" s="104">
        <f t="shared" ca="1" si="736"/>
        <v>104.82425273478331</v>
      </c>
      <c r="G5928" s="104">
        <f t="shared" si="743"/>
        <v>5918</v>
      </c>
      <c r="H5928" s="104">
        <f t="shared" ca="1" si="737"/>
        <v>104.82425273478331</v>
      </c>
    </row>
    <row r="5929" spans="1:8">
      <c r="A5929" s="104">
        <f t="shared" si="742"/>
        <v>5919</v>
      </c>
      <c r="B5929" s="104">
        <f t="shared" ca="1" si="738"/>
        <v>-2.1564579380853415</v>
      </c>
      <c r="C5929" s="104">
        <f t="shared" ca="1" si="739"/>
        <v>-2.1464579380853417E-3</v>
      </c>
      <c r="D5929" s="104">
        <f t="shared" ca="1" si="740"/>
        <v>100.0449685204126</v>
      </c>
      <c r="E5929" s="104">
        <f t="shared" ca="1" si="741"/>
        <v>4.6501387064005897</v>
      </c>
      <c r="F5929" s="104">
        <f t="shared" ca="1" si="736"/>
        <v>104.59949319014545</v>
      </c>
      <c r="G5929" s="104">
        <f t="shared" si="743"/>
        <v>5919</v>
      </c>
      <c r="H5929" s="104">
        <f t="shared" ca="1" si="737"/>
        <v>104.59949319014545</v>
      </c>
    </row>
    <row r="5930" spans="1:8">
      <c r="A5930" s="104">
        <f t="shared" si="742"/>
        <v>5920</v>
      </c>
      <c r="B5930" s="104">
        <f t="shared" ca="1" si="738"/>
        <v>-0.15693115682349357</v>
      </c>
      <c r="C5930" s="104">
        <f t="shared" ca="1" si="739"/>
        <v>-1.4693115682349358E-4</v>
      </c>
      <c r="D5930" s="104">
        <f t="shared" ca="1" si="740"/>
        <v>100.04482158925578</v>
      </c>
      <c r="E5930" s="104">
        <f t="shared" ca="1" si="741"/>
        <v>4.6499917752437661</v>
      </c>
      <c r="F5930" s="104">
        <f t="shared" ca="1" si="736"/>
        <v>104.58412539463949</v>
      </c>
      <c r="G5930" s="104">
        <f t="shared" si="743"/>
        <v>5920</v>
      </c>
      <c r="H5930" s="104">
        <f t="shared" ca="1" si="737"/>
        <v>104.58412539463949</v>
      </c>
    </row>
    <row r="5931" spans="1:8">
      <c r="A5931" s="104">
        <f t="shared" si="742"/>
        <v>5921</v>
      </c>
      <c r="B5931" s="104">
        <f t="shared" ca="1" si="738"/>
        <v>2.2131414858747842</v>
      </c>
      <c r="C5931" s="104">
        <f t="shared" ca="1" si="739"/>
        <v>2.2231414858747841E-3</v>
      </c>
      <c r="D5931" s="104">
        <f t="shared" ca="1" si="740"/>
        <v>100.04704473074165</v>
      </c>
      <c r="E5931" s="104">
        <f t="shared" ca="1" si="741"/>
        <v>4.6522149167296405</v>
      </c>
      <c r="F5931" s="104">
        <f t="shared" ca="1" si="736"/>
        <v>104.81688934029332</v>
      </c>
      <c r="G5931" s="104">
        <f t="shared" si="743"/>
        <v>5921</v>
      </c>
      <c r="H5931" s="104">
        <f t="shared" ca="1" si="737"/>
        <v>104.81688934029332</v>
      </c>
    </row>
    <row r="5932" spans="1:8">
      <c r="A5932" s="104">
        <f t="shared" si="742"/>
        <v>5922</v>
      </c>
      <c r="B5932" s="104">
        <f t="shared" ca="1" si="738"/>
        <v>1.7835467090980633E-2</v>
      </c>
      <c r="C5932" s="104">
        <f t="shared" ca="1" si="739"/>
        <v>2.7835467090980633E-5</v>
      </c>
      <c r="D5932" s="104">
        <f t="shared" ca="1" si="740"/>
        <v>100.04707256620874</v>
      </c>
      <c r="E5932" s="104">
        <f t="shared" ca="1" si="741"/>
        <v>4.6522427521967318</v>
      </c>
      <c r="F5932" s="104">
        <f t="shared" ca="1" si="736"/>
        <v>104.81980700797429</v>
      </c>
      <c r="G5932" s="104">
        <f t="shared" si="743"/>
        <v>5922</v>
      </c>
      <c r="H5932" s="104">
        <f t="shared" ca="1" si="737"/>
        <v>104.81980700797429</v>
      </c>
    </row>
    <row r="5933" spans="1:8">
      <c r="A5933" s="104">
        <f t="shared" si="742"/>
        <v>5923</v>
      </c>
      <c r="B5933" s="104">
        <f t="shared" ca="1" si="738"/>
        <v>-0.48339445903942868</v>
      </c>
      <c r="C5933" s="104">
        <f t="shared" ca="1" si="739"/>
        <v>-4.7339445903942868E-4</v>
      </c>
      <c r="D5933" s="104">
        <f t="shared" ca="1" si="740"/>
        <v>100.0465991717497</v>
      </c>
      <c r="E5933" s="104">
        <f t="shared" ca="1" si="741"/>
        <v>4.6517693577376926</v>
      </c>
      <c r="F5933" s="104">
        <f t="shared" ca="1" si="736"/>
        <v>104.77019763546666</v>
      </c>
      <c r="G5933" s="104">
        <f t="shared" si="743"/>
        <v>5923</v>
      </c>
      <c r="H5933" s="104">
        <f t="shared" ca="1" si="737"/>
        <v>104.77019763546666</v>
      </c>
    </row>
    <row r="5934" spans="1:8">
      <c r="A5934" s="104">
        <f t="shared" si="742"/>
        <v>5924</v>
      </c>
      <c r="B5934" s="104">
        <f t="shared" ca="1" si="738"/>
        <v>7.7850590694191146E-2</v>
      </c>
      <c r="C5934" s="104">
        <f t="shared" ca="1" si="739"/>
        <v>8.7850590694191146E-5</v>
      </c>
      <c r="D5934" s="104">
        <f t="shared" ca="1" si="740"/>
        <v>100.04668702234039</v>
      </c>
      <c r="E5934" s="104">
        <f t="shared" ca="1" si="741"/>
        <v>4.6518572083283871</v>
      </c>
      <c r="F5934" s="104">
        <f t="shared" ca="1" si="736"/>
        <v>104.77940216352181</v>
      </c>
      <c r="G5934" s="104">
        <f t="shared" si="743"/>
        <v>5924</v>
      </c>
      <c r="H5934" s="104">
        <f t="shared" ca="1" si="737"/>
        <v>104.77940216352181</v>
      </c>
    </row>
    <row r="5935" spans="1:8">
      <c r="A5935" s="104">
        <f t="shared" si="742"/>
        <v>5925</v>
      </c>
      <c r="B5935" s="104">
        <f t="shared" ca="1" si="738"/>
        <v>1.6703187307318301</v>
      </c>
      <c r="C5935" s="104">
        <f t="shared" ca="1" si="739"/>
        <v>1.6803187307318302E-3</v>
      </c>
      <c r="D5935" s="104">
        <f t="shared" ca="1" si="740"/>
        <v>100.04836734107113</v>
      </c>
      <c r="E5935" s="104">
        <f t="shared" ca="1" si="741"/>
        <v>4.653537527059119</v>
      </c>
      <c r="F5935" s="104">
        <f t="shared" ca="1" si="736"/>
        <v>104.95561295926188</v>
      </c>
      <c r="G5935" s="104">
        <f t="shared" si="743"/>
        <v>5925</v>
      </c>
      <c r="H5935" s="104">
        <f t="shared" ca="1" si="737"/>
        <v>104.95561295926188</v>
      </c>
    </row>
    <row r="5936" spans="1:8">
      <c r="A5936" s="104">
        <f t="shared" si="742"/>
        <v>5926</v>
      </c>
      <c r="B5936" s="104">
        <f t="shared" ca="1" si="738"/>
        <v>-2.0648384101840902</v>
      </c>
      <c r="C5936" s="104">
        <f t="shared" ca="1" si="739"/>
        <v>-2.0548384101840901E-3</v>
      </c>
      <c r="D5936" s="104">
        <f t="shared" ca="1" si="740"/>
        <v>100.04631250266094</v>
      </c>
      <c r="E5936" s="104">
        <f t="shared" ca="1" si="741"/>
        <v>4.6514826886489349</v>
      </c>
      <c r="F5936" s="104">
        <f t="shared" ca="1" si="736"/>
        <v>104.74016756293395</v>
      </c>
      <c r="G5936" s="104">
        <f t="shared" si="743"/>
        <v>5926</v>
      </c>
      <c r="H5936" s="104">
        <f t="shared" ca="1" si="737"/>
        <v>104.74016756293395</v>
      </c>
    </row>
    <row r="5937" spans="1:8">
      <c r="A5937" s="104">
        <f t="shared" si="742"/>
        <v>5927</v>
      </c>
      <c r="B5937" s="104">
        <f t="shared" ca="1" si="738"/>
        <v>-0.24593924879850138</v>
      </c>
      <c r="C5937" s="104">
        <f t="shared" ca="1" si="739"/>
        <v>-2.3593924879850136E-4</v>
      </c>
      <c r="D5937" s="104">
        <f t="shared" ca="1" si="740"/>
        <v>100.04607656341214</v>
      </c>
      <c r="E5937" s="104">
        <f t="shared" ca="1" si="741"/>
        <v>4.6512467494001362</v>
      </c>
      <c r="F5937" s="104">
        <f t="shared" ca="1" si="736"/>
        <v>104.71545816155353</v>
      </c>
      <c r="G5937" s="104">
        <f t="shared" si="743"/>
        <v>5927</v>
      </c>
      <c r="H5937" s="104">
        <f t="shared" ca="1" si="737"/>
        <v>104.71545816155353</v>
      </c>
    </row>
    <row r="5938" spans="1:8">
      <c r="A5938" s="104">
        <f t="shared" si="742"/>
        <v>5928</v>
      </c>
      <c r="B5938" s="104">
        <f t="shared" ca="1" si="738"/>
        <v>-0.18018701828466799</v>
      </c>
      <c r="C5938" s="104">
        <f t="shared" ca="1" si="739"/>
        <v>-1.70187018284668E-4</v>
      </c>
      <c r="D5938" s="104">
        <f t="shared" ca="1" si="740"/>
        <v>100.04590637639386</v>
      </c>
      <c r="E5938" s="104">
        <f t="shared" ca="1" si="741"/>
        <v>4.6510765623818511</v>
      </c>
      <c r="F5938" s="104">
        <f t="shared" ca="1" si="736"/>
        <v>104.69763846634406</v>
      </c>
      <c r="G5938" s="104">
        <f t="shared" si="743"/>
        <v>5928</v>
      </c>
      <c r="H5938" s="104">
        <f t="shared" ca="1" si="737"/>
        <v>104.69763846634406</v>
      </c>
    </row>
    <row r="5939" spans="1:8">
      <c r="A5939" s="104">
        <f t="shared" si="742"/>
        <v>5929</v>
      </c>
      <c r="B5939" s="104">
        <f t="shared" ca="1" si="738"/>
        <v>0.2124300016541229</v>
      </c>
      <c r="C5939" s="104">
        <f t="shared" ca="1" si="739"/>
        <v>2.2243000165412291E-4</v>
      </c>
      <c r="D5939" s="104">
        <f t="shared" ca="1" si="740"/>
        <v>100.04612880639552</v>
      </c>
      <c r="E5939" s="104">
        <f t="shared" ca="1" si="741"/>
        <v>4.6512989923835049</v>
      </c>
      <c r="F5939" s="104">
        <f t="shared" ca="1" si="736"/>
        <v>104.72092895239668</v>
      </c>
      <c r="G5939" s="104">
        <f t="shared" si="743"/>
        <v>5929</v>
      </c>
      <c r="H5939" s="104">
        <f t="shared" ca="1" si="737"/>
        <v>104.72092895239668</v>
      </c>
    </row>
    <row r="5940" spans="1:8">
      <c r="A5940" s="104">
        <f t="shared" si="742"/>
        <v>5930</v>
      </c>
      <c r="B5940" s="104">
        <f t="shared" ca="1" si="738"/>
        <v>-0.48936692579327123</v>
      </c>
      <c r="C5940" s="104">
        <f t="shared" ca="1" si="739"/>
        <v>-4.793669257932712E-4</v>
      </c>
      <c r="D5940" s="104">
        <f t="shared" ca="1" si="740"/>
        <v>100.04564943946973</v>
      </c>
      <c r="E5940" s="104">
        <f t="shared" ca="1" si="741"/>
        <v>4.6508196254577117</v>
      </c>
      <c r="F5940" s="104">
        <f t="shared" ca="1" si="736"/>
        <v>104.67074123274607</v>
      </c>
      <c r="G5940" s="104">
        <f t="shared" si="743"/>
        <v>5930</v>
      </c>
      <c r="H5940" s="104">
        <f t="shared" ca="1" si="737"/>
        <v>104.67074123274607</v>
      </c>
    </row>
    <row r="5941" spans="1:8">
      <c r="A5941" s="104">
        <f t="shared" si="742"/>
        <v>5931</v>
      </c>
      <c r="B5941" s="104">
        <f t="shared" ca="1" si="738"/>
        <v>-0.39989403528872192</v>
      </c>
      <c r="C5941" s="104">
        <f t="shared" ca="1" si="739"/>
        <v>-3.8989403528872187E-4</v>
      </c>
      <c r="D5941" s="104">
        <f t="shared" ca="1" si="740"/>
        <v>100.04525954543443</v>
      </c>
      <c r="E5941" s="104">
        <f t="shared" ca="1" si="741"/>
        <v>4.650429731422423</v>
      </c>
      <c r="F5941" s="104">
        <f t="shared" ca="1" si="736"/>
        <v>104.6299386899211</v>
      </c>
      <c r="G5941" s="104">
        <f t="shared" si="743"/>
        <v>5931</v>
      </c>
      <c r="H5941" s="104">
        <f t="shared" ca="1" si="737"/>
        <v>104.6299386899211</v>
      </c>
    </row>
    <row r="5942" spans="1:8">
      <c r="A5942" s="104">
        <f t="shared" si="742"/>
        <v>5932</v>
      </c>
      <c r="B5942" s="104">
        <f t="shared" ca="1" si="738"/>
        <v>-1.1926899335389782</v>
      </c>
      <c r="C5942" s="104">
        <f t="shared" ca="1" si="739"/>
        <v>-1.1826899335389783E-3</v>
      </c>
      <c r="D5942" s="104">
        <f t="shared" ca="1" si="740"/>
        <v>100.04407685550089</v>
      </c>
      <c r="E5942" s="104">
        <f t="shared" ca="1" si="741"/>
        <v>4.6492470414888842</v>
      </c>
      <c r="F5942" s="104">
        <f t="shared" ca="1" si="736"/>
        <v>104.50626706169616</v>
      </c>
      <c r="G5942" s="104">
        <f t="shared" si="743"/>
        <v>5932</v>
      </c>
      <c r="H5942" s="104">
        <f t="shared" ca="1" si="737"/>
        <v>104.50626706169616</v>
      </c>
    </row>
    <row r="5943" spans="1:8">
      <c r="A5943" s="104">
        <f t="shared" si="742"/>
        <v>5933</v>
      </c>
      <c r="B5943" s="104">
        <f t="shared" ca="1" si="738"/>
        <v>-0.64024772852504475</v>
      </c>
      <c r="C5943" s="104">
        <f t="shared" ca="1" si="739"/>
        <v>-6.3024772852504477E-4</v>
      </c>
      <c r="D5943" s="104">
        <f t="shared" ca="1" si="740"/>
        <v>100.04344660777237</v>
      </c>
      <c r="E5943" s="104">
        <f t="shared" ca="1" si="741"/>
        <v>4.6486167937603593</v>
      </c>
      <c r="F5943" s="104">
        <f t="shared" ca="1" si="736"/>
        <v>104.4404229754863</v>
      </c>
      <c r="G5943" s="104">
        <f t="shared" si="743"/>
        <v>5933</v>
      </c>
      <c r="H5943" s="104">
        <f t="shared" ca="1" si="737"/>
        <v>104.4404229754863</v>
      </c>
    </row>
    <row r="5944" spans="1:8">
      <c r="A5944" s="104">
        <f t="shared" si="742"/>
        <v>5934</v>
      </c>
      <c r="B5944" s="104">
        <f t="shared" ca="1" si="738"/>
        <v>-0.87726166125686555</v>
      </c>
      <c r="C5944" s="104">
        <f t="shared" ca="1" si="739"/>
        <v>-8.6726166125686559E-4</v>
      </c>
      <c r="D5944" s="104">
        <f t="shared" ca="1" si="740"/>
        <v>100.04257934611111</v>
      </c>
      <c r="E5944" s="104">
        <f t="shared" ca="1" si="741"/>
        <v>4.6477495320991027</v>
      </c>
      <c r="F5944" s="104">
        <f t="shared" ca="1" si="736"/>
        <v>104.34988506645772</v>
      </c>
      <c r="G5944" s="104">
        <f t="shared" si="743"/>
        <v>5934</v>
      </c>
      <c r="H5944" s="104">
        <f t="shared" ca="1" si="737"/>
        <v>104.34988506645772</v>
      </c>
    </row>
    <row r="5945" spans="1:8">
      <c r="A5945" s="104">
        <f t="shared" si="742"/>
        <v>5935</v>
      </c>
      <c r="B5945" s="104">
        <f t="shared" ca="1" si="738"/>
        <v>-0.80123575534314773</v>
      </c>
      <c r="C5945" s="104">
        <f t="shared" ca="1" si="739"/>
        <v>-7.9123575534314767E-4</v>
      </c>
      <c r="D5945" s="104">
        <f t="shared" ca="1" si="740"/>
        <v>100.04178811035577</v>
      </c>
      <c r="E5945" s="104">
        <f t="shared" ca="1" si="741"/>
        <v>4.6469582963437599</v>
      </c>
      <c r="F5945" s="104">
        <f t="shared" ca="1" si="736"/>
        <v>104.26735236204641</v>
      </c>
      <c r="G5945" s="104">
        <f t="shared" si="743"/>
        <v>5935</v>
      </c>
      <c r="H5945" s="104">
        <f t="shared" ca="1" si="737"/>
        <v>104.26735236204641</v>
      </c>
    </row>
    <row r="5946" spans="1:8">
      <c r="A5946" s="104">
        <f t="shared" si="742"/>
        <v>5936</v>
      </c>
      <c r="B5946" s="104">
        <f t="shared" ca="1" si="738"/>
        <v>-0.22646673991201061</v>
      </c>
      <c r="C5946" s="104">
        <f t="shared" ca="1" si="739"/>
        <v>-2.1646673991201061E-4</v>
      </c>
      <c r="D5946" s="104">
        <f t="shared" ca="1" si="740"/>
        <v>100.04157164361585</v>
      </c>
      <c r="E5946" s="104">
        <f t="shared" ca="1" si="741"/>
        <v>4.6467418296038483</v>
      </c>
      <c r="F5946" s="104">
        <f t="shared" ca="1" si="736"/>
        <v>104.24478439089708</v>
      </c>
      <c r="G5946" s="104">
        <f t="shared" si="743"/>
        <v>5936</v>
      </c>
      <c r="H5946" s="104">
        <f t="shared" ca="1" si="737"/>
        <v>104.24478439089708</v>
      </c>
    </row>
    <row r="5947" spans="1:8">
      <c r="A5947" s="104">
        <f t="shared" si="742"/>
        <v>5937</v>
      </c>
      <c r="B5947" s="104">
        <f t="shared" ca="1" si="738"/>
        <v>-1.0466575972208956</v>
      </c>
      <c r="C5947" s="104">
        <f t="shared" ca="1" si="739"/>
        <v>-1.0366575972208956E-3</v>
      </c>
      <c r="D5947" s="104">
        <f t="shared" ca="1" si="740"/>
        <v>100.04053498601863</v>
      </c>
      <c r="E5947" s="104">
        <f t="shared" ca="1" si="741"/>
        <v>4.6457051720066271</v>
      </c>
      <c r="F5947" s="104">
        <f t="shared" ca="1" si="736"/>
        <v>104.1367742376334</v>
      </c>
      <c r="G5947" s="104">
        <f t="shared" si="743"/>
        <v>5937</v>
      </c>
      <c r="H5947" s="104">
        <f t="shared" ca="1" si="737"/>
        <v>104.1367742376334</v>
      </c>
    </row>
    <row r="5948" spans="1:8">
      <c r="A5948" s="104">
        <f t="shared" si="742"/>
        <v>5938</v>
      </c>
      <c r="B5948" s="104">
        <f t="shared" ca="1" si="738"/>
        <v>-1.0853913936388033</v>
      </c>
      <c r="C5948" s="104">
        <f t="shared" ca="1" si="739"/>
        <v>-1.0753913936388034E-3</v>
      </c>
      <c r="D5948" s="104">
        <f t="shared" ca="1" si="740"/>
        <v>100.03945959462499</v>
      </c>
      <c r="E5948" s="104">
        <f t="shared" ca="1" si="741"/>
        <v>4.6446297806129886</v>
      </c>
      <c r="F5948" s="104">
        <f t="shared" ca="1" si="736"/>
        <v>104.02484664063094</v>
      </c>
      <c r="G5948" s="104">
        <f t="shared" si="743"/>
        <v>5938</v>
      </c>
      <c r="H5948" s="104">
        <f t="shared" ca="1" si="737"/>
        <v>104.02484664063094</v>
      </c>
    </row>
    <row r="5949" spans="1:8">
      <c r="A5949" s="104">
        <f t="shared" si="742"/>
        <v>5939</v>
      </c>
      <c r="B5949" s="104">
        <f t="shared" ca="1" si="738"/>
        <v>-0.73753089838140529</v>
      </c>
      <c r="C5949" s="104">
        <f t="shared" ca="1" si="739"/>
        <v>-7.2753089838140529E-4</v>
      </c>
      <c r="D5949" s="104">
        <f t="shared" ca="1" si="740"/>
        <v>100.0387320637266</v>
      </c>
      <c r="E5949" s="104">
        <f t="shared" ca="1" si="741"/>
        <v>4.643902249714607</v>
      </c>
      <c r="F5949" s="104">
        <f t="shared" ca="1" si="736"/>
        <v>103.94919287406383</v>
      </c>
      <c r="G5949" s="104">
        <f t="shared" si="743"/>
        <v>5939</v>
      </c>
      <c r="H5949" s="104">
        <f t="shared" ca="1" si="737"/>
        <v>103.94919287406383</v>
      </c>
    </row>
    <row r="5950" spans="1:8">
      <c r="A5950" s="104">
        <f t="shared" si="742"/>
        <v>5940</v>
      </c>
      <c r="B5950" s="104">
        <f t="shared" ca="1" si="738"/>
        <v>-1.6786536572083247E-2</v>
      </c>
      <c r="C5950" s="104">
        <f t="shared" ca="1" si="739"/>
        <v>-6.7865365720832475E-6</v>
      </c>
      <c r="D5950" s="104">
        <f t="shared" ca="1" si="740"/>
        <v>100.03872527719003</v>
      </c>
      <c r="E5950" s="104">
        <f t="shared" ca="1" si="741"/>
        <v>4.6438954631780351</v>
      </c>
      <c r="F5950" s="104">
        <f t="shared" ca="1" si="736"/>
        <v>103.94848742145857</v>
      </c>
      <c r="G5950" s="104">
        <f t="shared" si="743"/>
        <v>5940</v>
      </c>
      <c r="H5950" s="104">
        <f t="shared" ca="1" si="737"/>
        <v>103.94848742145857</v>
      </c>
    </row>
    <row r="5951" spans="1:8">
      <c r="A5951" s="104">
        <f t="shared" si="742"/>
        <v>5941</v>
      </c>
      <c r="B5951" s="104">
        <f t="shared" ca="1" si="738"/>
        <v>-3.7920502752008247E-3</v>
      </c>
      <c r="C5951" s="104">
        <f t="shared" ca="1" si="739"/>
        <v>6.2079497247991754E-6</v>
      </c>
      <c r="D5951" s="104">
        <f t="shared" ca="1" si="740"/>
        <v>100.03873148513975</v>
      </c>
      <c r="E5951" s="104">
        <f t="shared" ca="1" si="741"/>
        <v>4.6439016711277601</v>
      </c>
      <c r="F5951" s="104">
        <f t="shared" ca="1" si="736"/>
        <v>103.94913273044548</v>
      </c>
      <c r="G5951" s="104">
        <f t="shared" si="743"/>
        <v>5941</v>
      </c>
      <c r="H5951" s="104">
        <f t="shared" ca="1" si="737"/>
        <v>103.94913273044548</v>
      </c>
    </row>
    <row r="5952" spans="1:8">
      <c r="A5952" s="104">
        <f t="shared" si="742"/>
        <v>5942</v>
      </c>
      <c r="B5952" s="104">
        <f t="shared" ca="1" si="738"/>
        <v>1.4381099984108521</v>
      </c>
      <c r="C5952" s="104">
        <f t="shared" ca="1" si="739"/>
        <v>1.4481099984108522E-3</v>
      </c>
      <c r="D5952" s="104">
        <f t="shared" ca="1" si="740"/>
        <v>100.04017959513816</v>
      </c>
      <c r="E5952" s="104">
        <f t="shared" ca="1" si="741"/>
        <v>4.6453497811261713</v>
      </c>
      <c r="F5952" s="104">
        <f t="shared" ca="1" si="736"/>
        <v>104.09977155334698</v>
      </c>
      <c r="G5952" s="104">
        <f t="shared" si="743"/>
        <v>5942</v>
      </c>
      <c r="H5952" s="104">
        <f t="shared" ca="1" si="737"/>
        <v>104.09977155334698</v>
      </c>
    </row>
    <row r="5953" spans="1:8">
      <c r="A5953" s="104">
        <f t="shared" si="742"/>
        <v>5943</v>
      </c>
      <c r="B5953" s="104">
        <f t="shared" ca="1" si="738"/>
        <v>2.0854598421323445</v>
      </c>
      <c r="C5953" s="104">
        <f t="shared" ca="1" si="739"/>
        <v>2.0954598421323444E-3</v>
      </c>
      <c r="D5953" s="104">
        <f t="shared" ca="1" si="740"/>
        <v>100.04227505498029</v>
      </c>
      <c r="E5953" s="104">
        <f t="shared" ca="1" si="741"/>
        <v>4.6474452409683034</v>
      </c>
      <c r="F5953" s="104">
        <f t="shared" ca="1" si="736"/>
        <v>104.31813715248136</v>
      </c>
      <c r="G5953" s="104">
        <f t="shared" si="743"/>
        <v>5943</v>
      </c>
      <c r="H5953" s="104">
        <f t="shared" ca="1" si="737"/>
        <v>104.31813715248136</v>
      </c>
    </row>
    <row r="5954" spans="1:8">
      <c r="A5954" s="104">
        <f t="shared" si="742"/>
        <v>5944</v>
      </c>
      <c r="B5954" s="104">
        <f t="shared" ca="1" si="738"/>
        <v>1.3351781271150536</v>
      </c>
      <c r="C5954" s="104">
        <f t="shared" ca="1" si="739"/>
        <v>1.3451781271150536E-3</v>
      </c>
      <c r="D5954" s="104">
        <f t="shared" ca="1" si="740"/>
        <v>100.0436202331074</v>
      </c>
      <c r="E5954" s="104">
        <f t="shared" ca="1" si="741"/>
        <v>4.6487904190954188</v>
      </c>
      <c r="F5954" s="104">
        <f t="shared" ca="1" si="736"/>
        <v>104.45855805322809</v>
      </c>
      <c r="G5954" s="104">
        <f t="shared" si="743"/>
        <v>5944</v>
      </c>
      <c r="H5954" s="104">
        <f t="shared" ca="1" si="737"/>
        <v>104.45855805322809</v>
      </c>
    </row>
    <row r="5955" spans="1:8">
      <c r="A5955" s="104">
        <f t="shared" si="742"/>
        <v>5945</v>
      </c>
      <c r="B5955" s="104">
        <f t="shared" ca="1" si="738"/>
        <v>1.3501901406412209</v>
      </c>
      <c r="C5955" s="104">
        <f t="shared" ca="1" si="739"/>
        <v>1.3601901406412209E-3</v>
      </c>
      <c r="D5955" s="104">
        <f t="shared" ca="1" si="740"/>
        <v>100.04498042324805</v>
      </c>
      <c r="E5955" s="104">
        <f t="shared" ca="1" si="741"/>
        <v>4.6501506092360598</v>
      </c>
      <c r="F5955" s="104">
        <f t="shared" ca="1" si="736"/>
        <v>104.60073822811287</v>
      </c>
      <c r="G5955" s="104">
        <f t="shared" si="743"/>
        <v>5945</v>
      </c>
      <c r="H5955" s="104">
        <f t="shared" ca="1" si="737"/>
        <v>104.60073822811287</v>
      </c>
    </row>
    <row r="5956" spans="1:8">
      <c r="A5956" s="104">
        <f t="shared" si="742"/>
        <v>5946</v>
      </c>
      <c r="B5956" s="104">
        <f t="shared" ca="1" si="738"/>
        <v>0.84475152686923893</v>
      </c>
      <c r="C5956" s="104">
        <f t="shared" ca="1" si="739"/>
        <v>8.5475152686923894E-4</v>
      </c>
      <c r="D5956" s="104">
        <f t="shared" ca="1" si="740"/>
        <v>100.04583517477492</v>
      </c>
      <c r="E5956" s="104">
        <f t="shared" ca="1" si="741"/>
        <v>4.6510053607629294</v>
      </c>
      <c r="F5956" s="104">
        <f t="shared" ca="1" si="736"/>
        <v>104.69018409037295</v>
      </c>
      <c r="G5956" s="104">
        <f t="shared" si="743"/>
        <v>5946</v>
      </c>
      <c r="H5956" s="104">
        <f t="shared" ca="1" si="737"/>
        <v>104.69018409037295</v>
      </c>
    </row>
    <row r="5957" spans="1:8">
      <c r="A5957" s="104">
        <f t="shared" si="742"/>
        <v>5947</v>
      </c>
      <c r="B5957" s="104">
        <f t="shared" ca="1" si="738"/>
        <v>-3.5136059590819557E-2</v>
      </c>
      <c r="C5957" s="104">
        <f t="shared" ca="1" si="739"/>
        <v>-2.5136059590819561E-5</v>
      </c>
      <c r="D5957" s="104">
        <f t="shared" ca="1" si="740"/>
        <v>100.04581003871533</v>
      </c>
      <c r="E5957" s="104">
        <f t="shared" ca="1" si="741"/>
        <v>4.6509802247033383</v>
      </c>
      <c r="F5957" s="104">
        <f t="shared" ca="1" si="736"/>
        <v>104.68755262473952</v>
      </c>
      <c r="G5957" s="104">
        <f t="shared" si="743"/>
        <v>5947</v>
      </c>
      <c r="H5957" s="104">
        <f t="shared" ca="1" si="737"/>
        <v>104.68755262473952</v>
      </c>
    </row>
    <row r="5958" spans="1:8">
      <c r="A5958" s="104">
        <f t="shared" si="742"/>
        <v>5948</v>
      </c>
      <c r="B5958" s="104">
        <f t="shared" ca="1" si="738"/>
        <v>1.4527429700243024</v>
      </c>
      <c r="C5958" s="104">
        <f t="shared" ca="1" si="739"/>
        <v>1.4627429700243024E-3</v>
      </c>
      <c r="D5958" s="104">
        <f t="shared" ca="1" si="740"/>
        <v>100.04727278168535</v>
      </c>
      <c r="E5958" s="104">
        <f t="shared" ca="1" si="741"/>
        <v>4.6524429676733625</v>
      </c>
      <c r="F5958" s="104">
        <f t="shared" ca="1" si="736"/>
        <v>104.84079565665077</v>
      </c>
      <c r="G5958" s="104">
        <f t="shared" si="743"/>
        <v>5948</v>
      </c>
      <c r="H5958" s="104">
        <f t="shared" ca="1" si="737"/>
        <v>104.84079565665077</v>
      </c>
    </row>
    <row r="5959" spans="1:8">
      <c r="A5959" s="104">
        <f t="shared" si="742"/>
        <v>5949</v>
      </c>
      <c r="B5959" s="104">
        <f t="shared" ca="1" si="738"/>
        <v>-0.49429119886509709</v>
      </c>
      <c r="C5959" s="104">
        <f t="shared" ca="1" si="739"/>
        <v>-4.8429119886509711E-4</v>
      </c>
      <c r="D5959" s="104">
        <f t="shared" ca="1" si="740"/>
        <v>100.04678849048649</v>
      </c>
      <c r="E5959" s="104">
        <f t="shared" ca="1" si="741"/>
        <v>4.6519586764744973</v>
      </c>
      <c r="F5959" s="104">
        <f t="shared" ca="1" si="736"/>
        <v>104.79003447462121</v>
      </c>
      <c r="G5959" s="104">
        <f t="shared" si="743"/>
        <v>5949</v>
      </c>
      <c r="H5959" s="104">
        <f t="shared" ca="1" si="737"/>
        <v>104.79003447462121</v>
      </c>
    </row>
    <row r="5960" spans="1:8">
      <c r="A5960" s="104">
        <f t="shared" si="742"/>
        <v>5950</v>
      </c>
      <c r="B5960" s="104">
        <f t="shared" ca="1" si="738"/>
        <v>-1.635548506251186E-2</v>
      </c>
      <c r="C5960" s="104">
        <f t="shared" ca="1" si="739"/>
        <v>-6.3554850625118592E-6</v>
      </c>
      <c r="D5960" s="104">
        <f t="shared" ca="1" si="740"/>
        <v>100.04678213500144</v>
      </c>
      <c r="E5960" s="104">
        <f t="shared" ca="1" si="741"/>
        <v>4.6519523209894347</v>
      </c>
      <c r="F5960" s="104">
        <f t="shared" ca="1" si="736"/>
        <v>104.78936848523873</v>
      </c>
      <c r="G5960" s="104">
        <f t="shared" si="743"/>
        <v>5950</v>
      </c>
      <c r="H5960" s="104">
        <f t="shared" ca="1" si="737"/>
        <v>104.78936848523873</v>
      </c>
    </row>
    <row r="5961" spans="1:8">
      <c r="A5961" s="104">
        <f t="shared" si="742"/>
        <v>5951</v>
      </c>
      <c r="B5961" s="104">
        <f t="shared" ca="1" si="738"/>
        <v>0.25828730092669872</v>
      </c>
      <c r="C5961" s="104">
        <f t="shared" ca="1" si="739"/>
        <v>2.6828730092669874E-4</v>
      </c>
      <c r="D5961" s="104">
        <f t="shared" ca="1" si="740"/>
        <v>100.04705042230236</v>
      </c>
      <c r="E5961" s="104">
        <f t="shared" ca="1" si="741"/>
        <v>4.652220608290361</v>
      </c>
      <c r="F5961" s="104">
        <f t="shared" ca="1" si="736"/>
        <v>104.81748591368125</v>
      </c>
      <c r="G5961" s="104">
        <f t="shared" si="743"/>
        <v>5951</v>
      </c>
      <c r="H5961" s="104">
        <f t="shared" ca="1" si="737"/>
        <v>104.81748591368125</v>
      </c>
    </row>
    <row r="5962" spans="1:8">
      <c r="A5962" s="104">
        <f t="shared" si="742"/>
        <v>5952</v>
      </c>
      <c r="B5962" s="104">
        <f t="shared" ca="1" si="738"/>
        <v>4.4505145168805868E-2</v>
      </c>
      <c r="C5962" s="104">
        <f t="shared" ca="1" si="739"/>
        <v>5.4505145168805871E-5</v>
      </c>
      <c r="D5962" s="104">
        <f t="shared" ca="1" si="740"/>
        <v>100.04710492744753</v>
      </c>
      <c r="E5962" s="104">
        <f t="shared" ca="1" si="741"/>
        <v>4.6522751134355298</v>
      </c>
      <c r="F5962" s="104">
        <f t="shared" ref="F5962:F6025" ca="1" si="744">EXP(E5962)</f>
        <v>104.82319916166649</v>
      </c>
      <c r="G5962" s="104">
        <f t="shared" si="743"/>
        <v>5952</v>
      </c>
      <c r="H5962" s="104">
        <f t="shared" ref="H5962:H6025" ca="1" si="745">F5962</f>
        <v>104.82319916166649</v>
      </c>
    </row>
    <row r="5963" spans="1:8">
      <c r="A5963" s="104">
        <f t="shared" si="742"/>
        <v>5953</v>
      </c>
      <c r="B5963" s="104">
        <f t="shared" ref="B5963:B6026" ca="1" si="746">NORMINV(RAND(),0,1)</f>
        <v>0.19725250948471185</v>
      </c>
      <c r="C5963" s="104">
        <f t="shared" ref="C5963:C6026" ca="1" si="747">$E$2+B5963*$C$3</f>
        <v>2.0725250948471185E-4</v>
      </c>
      <c r="D5963" s="104">
        <f t="shared" ref="D5963:D6026" ca="1" si="748">D5962+C5963</f>
        <v>100.04731217995702</v>
      </c>
      <c r="E5963" s="104">
        <f t="shared" ref="E5963:E6026" ca="1" si="749">E5962+C5963</f>
        <v>4.6524823659450147</v>
      </c>
      <c r="F5963" s="104">
        <f t="shared" ca="1" si="744"/>
        <v>104.84492628416754</v>
      </c>
      <c r="G5963" s="104">
        <f t="shared" si="743"/>
        <v>5953</v>
      </c>
      <c r="H5963" s="104">
        <f t="shared" ca="1" si="745"/>
        <v>104.84492628416754</v>
      </c>
    </row>
    <row r="5964" spans="1:8">
      <c r="A5964" s="104">
        <f t="shared" ref="A5964:A6027" si="750">A5963+1</f>
        <v>5954</v>
      </c>
      <c r="B5964" s="104">
        <f t="shared" ca="1" si="746"/>
        <v>2.1440148104465271</v>
      </c>
      <c r="C5964" s="104">
        <f t="shared" ca="1" si="747"/>
        <v>2.1540148104465273E-3</v>
      </c>
      <c r="D5964" s="104">
        <f t="shared" ca="1" si="748"/>
        <v>100.04946619476746</v>
      </c>
      <c r="E5964" s="104">
        <f t="shared" ca="1" si="749"/>
        <v>4.6546363807554609</v>
      </c>
      <c r="F5964" s="104">
        <f t="shared" ca="1" si="744"/>
        <v>105.071007211603</v>
      </c>
      <c r="G5964" s="104">
        <f t="shared" ref="G5964:G6027" si="751">G5963+1</f>
        <v>5954</v>
      </c>
      <c r="H5964" s="104">
        <f t="shared" ca="1" si="745"/>
        <v>105.071007211603</v>
      </c>
    </row>
    <row r="5965" spans="1:8">
      <c r="A5965" s="104">
        <f t="shared" si="750"/>
        <v>5955</v>
      </c>
      <c r="B5965" s="104">
        <f t="shared" ca="1" si="746"/>
        <v>-0.37296732953017531</v>
      </c>
      <c r="C5965" s="104">
        <f t="shared" ca="1" si="747"/>
        <v>-3.6296732953017529E-4</v>
      </c>
      <c r="D5965" s="104">
        <f t="shared" ca="1" si="748"/>
        <v>100.04910322743793</v>
      </c>
      <c r="E5965" s="104">
        <f t="shared" ca="1" si="749"/>
        <v>4.6542734134259307</v>
      </c>
      <c r="F5965" s="104">
        <f t="shared" ca="1" si="744"/>
        <v>105.03287678917179</v>
      </c>
      <c r="G5965" s="104">
        <f t="shared" si="751"/>
        <v>5955</v>
      </c>
      <c r="H5965" s="104">
        <f t="shared" ca="1" si="745"/>
        <v>105.03287678917179</v>
      </c>
    </row>
    <row r="5966" spans="1:8">
      <c r="A5966" s="104">
        <f t="shared" si="750"/>
        <v>5956</v>
      </c>
      <c r="B5966" s="104">
        <f t="shared" ca="1" si="746"/>
        <v>0.13426062151684909</v>
      </c>
      <c r="C5966" s="104">
        <f t="shared" ca="1" si="747"/>
        <v>1.4426062151684909E-4</v>
      </c>
      <c r="D5966" s="104">
        <f t="shared" ca="1" si="748"/>
        <v>100.04924748805944</v>
      </c>
      <c r="E5966" s="104">
        <f t="shared" ca="1" si="749"/>
        <v>4.6544176740474477</v>
      </c>
      <c r="F5966" s="104">
        <f t="shared" ca="1" si="744"/>
        <v>105.04802999023593</v>
      </c>
      <c r="G5966" s="104">
        <f t="shared" si="751"/>
        <v>5956</v>
      </c>
      <c r="H5966" s="104">
        <f t="shared" ca="1" si="745"/>
        <v>105.04802999023593</v>
      </c>
    </row>
    <row r="5967" spans="1:8">
      <c r="A5967" s="104">
        <f t="shared" si="750"/>
        <v>5957</v>
      </c>
      <c r="B5967" s="104">
        <f t="shared" ca="1" si="746"/>
        <v>-0.34364081758516707</v>
      </c>
      <c r="C5967" s="104">
        <f t="shared" ca="1" si="747"/>
        <v>-3.3364081758516706E-4</v>
      </c>
      <c r="D5967" s="104">
        <f t="shared" ca="1" si="748"/>
        <v>100.04891384724185</v>
      </c>
      <c r="E5967" s="104">
        <f t="shared" ca="1" si="749"/>
        <v>4.6540840332298625</v>
      </c>
      <c r="F5967" s="104">
        <f t="shared" ca="1" si="744"/>
        <v>105.0129875257476</v>
      </c>
      <c r="G5967" s="104">
        <f t="shared" si="751"/>
        <v>5957</v>
      </c>
      <c r="H5967" s="104">
        <f t="shared" ca="1" si="745"/>
        <v>105.0129875257476</v>
      </c>
    </row>
    <row r="5968" spans="1:8">
      <c r="A5968" s="104">
        <f t="shared" si="750"/>
        <v>5958</v>
      </c>
      <c r="B5968" s="104">
        <f t="shared" ca="1" si="746"/>
        <v>-1.2357081005409034</v>
      </c>
      <c r="C5968" s="104">
        <f t="shared" ca="1" si="747"/>
        <v>-1.2257081005409033E-3</v>
      </c>
      <c r="D5968" s="104">
        <f t="shared" ca="1" si="748"/>
        <v>100.04768813914131</v>
      </c>
      <c r="E5968" s="104">
        <f t="shared" ca="1" si="749"/>
        <v>4.6528583251293218</v>
      </c>
      <c r="F5968" s="104">
        <f t="shared" ca="1" si="744"/>
        <v>104.88435110772996</v>
      </c>
      <c r="G5968" s="104">
        <f t="shared" si="751"/>
        <v>5958</v>
      </c>
      <c r="H5968" s="104">
        <f t="shared" ca="1" si="745"/>
        <v>104.88435110772996</v>
      </c>
    </row>
    <row r="5969" spans="1:8">
      <c r="A5969" s="104">
        <f t="shared" si="750"/>
        <v>5959</v>
      </c>
      <c r="B5969" s="104">
        <f t="shared" ca="1" si="746"/>
        <v>1.1251087814115666</v>
      </c>
      <c r="C5969" s="104">
        <f t="shared" ca="1" si="747"/>
        <v>1.1351087814115667E-3</v>
      </c>
      <c r="D5969" s="104">
        <f t="shared" ca="1" si="748"/>
        <v>100.04882324792273</v>
      </c>
      <c r="E5969" s="104">
        <f t="shared" ca="1" si="749"/>
        <v>4.6539934339107338</v>
      </c>
      <c r="F5969" s="104">
        <f t="shared" ca="1" si="744"/>
        <v>105.00347385155081</v>
      </c>
      <c r="G5969" s="104">
        <f t="shared" si="751"/>
        <v>5959</v>
      </c>
      <c r="H5969" s="104">
        <f t="shared" ca="1" si="745"/>
        <v>105.00347385155081</v>
      </c>
    </row>
    <row r="5970" spans="1:8">
      <c r="A5970" s="104">
        <f t="shared" si="750"/>
        <v>5960</v>
      </c>
      <c r="B5970" s="104">
        <f t="shared" ca="1" si="746"/>
        <v>0.80270254513218076</v>
      </c>
      <c r="C5970" s="104">
        <f t="shared" ca="1" si="747"/>
        <v>8.1270254513218082E-4</v>
      </c>
      <c r="D5970" s="104">
        <f t="shared" ca="1" si="748"/>
        <v>100.04963595046786</v>
      </c>
      <c r="E5970" s="104">
        <f t="shared" ca="1" si="749"/>
        <v>4.6548061364558659</v>
      </c>
      <c r="F5970" s="104">
        <f t="shared" ca="1" si="744"/>
        <v>105.08884512802564</v>
      </c>
      <c r="G5970" s="104">
        <f t="shared" si="751"/>
        <v>5960</v>
      </c>
      <c r="H5970" s="104">
        <f t="shared" ca="1" si="745"/>
        <v>105.08884512802564</v>
      </c>
    </row>
    <row r="5971" spans="1:8">
      <c r="A5971" s="104">
        <f t="shared" si="750"/>
        <v>5961</v>
      </c>
      <c r="B5971" s="104">
        <f t="shared" ca="1" si="746"/>
        <v>-1.4734338646837082</v>
      </c>
      <c r="C5971" s="104">
        <f t="shared" ca="1" si="747"/>
        <v>-1.4634338646837082E-3</v>
      </c>
      <c r="D5971" s="104">
        <f t="shared" ca="1" si="748"/>
        <v>100.04817251660317</v>
      </c>
      <c r="E5971" s="104">
        <f t="shared" ca="1" si="749"/>
        <v>4.653342702591182</v>
      </c>
      <c r="F5971" s="104">
        <f t="shared" ca="1" si="744"/>
        <v>104.93516702955844</v>
      </c>
      <c r="G5971" s="104">
        <f t="shared" si="751"/>
        <v>5961</v>
      </c>
      <c r="H5971" s="104">
        <f t="shared" ca="1" si="745"/>
        <v>104.93516702955844</v>
      </c>
    </row>
    <row r="5972" spans="1:8">
      <c r="A5972" s="104">
        <f t="shared" si="750"/>
        <v>5962</v>
      </c>
      <c r="B5972" s="104">
        <f t="shared" ca="1" si="746"/>
        <v>-0.77826928201322687</v>
      </c>
      <c r="C5972" s="104">
        <f t="shared" ca="1" si="747"/>
        <v>-7.6826928201322682E-4</v>
      </c>
      <c r="D5972" s="104">
        <f t="shared" ca="1" si="748"/>
        <v>100.04740424732115</v>
      </c>
      <c r="E5972" s="104">
        <f t="shared" ca="1" si="749"/>
        <v>4.6525744333091685</v>
      </c>
      <c r="F5972" s="104">
        <f t="shared" ca="1" si="744"/>
        <v>104.85457952454281</v>
      </c>
      <c r="G5972" s="104">
        <f t="shared" si="751"/>
        <v>5962</v>
      </c>
      <c r="H5972" s="104">
        <f t="shared" ca="1" si="745"/>
        <v>104.85457952454281</v>
      </c>
    </row>
    <row r="5973" spans="1:8">
      <c r="A5973" s="104">
        <f t="shared" si="750"/>
        <v>5963</v>
      </c>
      <c r="B5973" s="104">
        <f t="shared" ca="1" si="746"/>
        <v>0.86439276254515351</v>
      </c>
      <c r="C5973" s="104">
        <f t="shared" ca="1" si="747"/>
        <v>8.7439276254515353E-4</v>
      </c>
      <c r="D5973" s="104">
        <f t="shared" ca="1" si="748"/>
        <v>100.04827864008369</v>
      </c>
      <c r="E5973" s="104">
        <f t="shared" ca="1" si="749"/>
        <v>4.6534488260717133</v>
      </c>
      <c r="F5973" s="104">
        <f t="shared" ca="1" si="744"/>
        <v>104.94630370563472</v>
      </c>
      <c r="G5973" s="104">
        <f t="shared" si="751"/>
        <v>5963</v>
      </c>
      <c r="H5973" s="104">
        <f t="shared" ca="1" si="745"/>
        <v>104.94630370563472</v>
      </c>
    </row>
    <row r="5974" spans="1:8">
      <c r="A5974" s="104">
        <f t="shared" si="750"/>
        <v>5964</v>
      </c>
      <c r="B5974" s="104">
        <f t="shared" ca="1" si="746"/>
        <v>0.70030672407917938</v>
      </c>
      <c r="C5974" s="104">
        <f t="shared" ca="1" si="747"/>
        <v>7.1030672407917939E-4</v>
      </c>
      <c r="D5974" s="104">
        <f t="shared" ca="1" si="748"/>
        <v>100.04898894680777</v>
      </c>
      <c r="E5974" s="104">
        <f t="shared" ca="1" si="749"/>
        <v>4.6541591327957921</v>
      </c>
      <c r="F5974" s="104">
        <f t="shared" ca="1" si="744"/>
        <v>105.02087425166889</v>
      </c>
      <c r="G5974" s="104">
        <f t="shared" si="751"/>
        <v>5964</v>
      </c>
      <c r="H5974" s="104">
        <f t="shared" ca="1" si="745"/>
        <v>105.02087425166889</v>
      </c>
    </row>
    <row r="5975" spans="1:8">
      <c r="A5975" s="104">
        <f t="shared" si="750"/>
        <v>5965</v>
      </c>
      <c r="B5975" s="104">
        <f t="shared" ca="1" si="746"/>
        <v>0.22418146547519141</v>
      </c>
      <c r="C5975" s="104">
        <f t="shared" ca="1" si="747"/>
        <v>2.341814654751914E-4</v>
      </c>
      <c r="D5975" s="104">
        <f t="shared" ca="1" si="748"/>
        <v>100.04922312827324</v>
      </c>
      <c r="E5975" s="104">
        <f t="shared" ca="1" si="749"/>
        <v>4.6543933142612675</v>
      </c>
      <c r="F5975" s="104">
        <f t="shared" ca="1" si="744"/>
        <v>105.04547107385417</v>
      </c>
      <c r="G5975" s="104">
        <f t="shared" si="751"/>
        <v>5965</v>
      </c>
      <c r="H5975" s="104">
        <f t="shared" ca="1" si="745"/>
        <v>105.04547107385417</v>
      </c>
    </row>
    <row r="5976" spans="1:8">
      <c r="A5976" s="104">
        <f t="shared" si="750"/>
        <v>5966</v>
      </c>
      <c r="B5976" s="104">
        <f t="shared" ca="1" si="746"/>
        <v>4.1561655607586685E-3</v>
      </c>
      <c r="C5976" s="104">
        <f t="shared" ca="1" si="747"/>
        <v>1.415616556075867E-5</v>
      </c>
      <c r="D5976" s="104">
        <f t="shared" ca="1" si="748"/>
        <v>100.0492372844388</v>
      </c>
      <c r="E5976" s="104">
        <f t="shared" ca="1" si="749"/>
        <v>4.6544074704268281</v>
      </c>
      <c r="F5976" s="104">
        <f t="shared" ca="1" si="744"/>
        <v>105.04695812545954</v>
      </c>
      <c r="G5976" s="104">
        <f t="shared" si="751"/>
        <v>5966</v>
      </c>
      <c r="H5976" s="104">
        <f t="shared" ca="1" si="745"/>
        <v>105.04695812545954</v>
      </c>
    </row>
    <row r="5977" spans="1:8">
      <c r="A5977" s="104">
        <f t="shared" si="750"/>
        <v>5967</v>
      </c>
      <c r="B5977" s="104">
        <f t="shared" ca="1" si="746"/>
        <v>-0.4901531404644256</v>
      </c>
      <c r="C5977" s="104">
        <f t="shared" ca="1" si="747"/>
        <v>-4.8015314046442555E-4</v>
      </c>
      <c r="D5977" s="104">
        <f t="shared" ca="1" si="748"/>
        <v>100.04875713129834</v>
      </c>
      <c r="E5977" s="104">
        <f t="shared" ca="1" si="749"/>
        <v>4.6539273172863638</v>
      </c>
      <c r="F5977" s="104">
        <f t="shared" ca="1" si="744"/>
        <v>104.99653160581407</v>
      </c>
      <c r="G5977" s="104">
        <f t="shared" si="751"/>
        <v>5967</v>
      </c>
      <c r="H5977" s="104">
        <f t="shared" ca="1" si="745"/>
        <v>104.99653160581407</v>
      </c>
    </row>
    <row r="5978" spans="1:8">
      <c r="A5978" s="104">
        <f t="shared" si="750"/>
        <v>5968</v>
      </c>
      <c r="B5978" s="104">
        <f t="shared" ca="1" si="746"/>
        <v>1.1284316066209064</v>
      </c>
      <c r="C5978" s="104">
        <f t="shared" ca="1" si="747"/>
        <v>1.1384316066209064E-3</v>
      </c>
      <c r="D5978" s="104">
        <f t="shared" ca="1" si="748"/>
        <v>100.04989556290496</v>
      </c>
      <c r="E5978" s="104">
        <f t="shared" ca="1" si="749"/>
        <v>4.6550657488929845</v>
      </c>
      <c r="F5978" s="104">
        <f t="shared" ca="1" si="744"/>
        <v>105.11613104095123</v>
      </c>
      <c r="G5978" s="104">
        <f t="shared" si="751"/>
        <v>5968</v>
      </c>
      <c r="H5978" s="104">
        <f t="shared" ca="1" si="745"/>
        <v>105.11613104095123</v>
      </c>
    </row>
    <row r="5979" spans="1:8">
      <c r="A5979" s="104">
        <f t="shared" si="750"/>
        <v>5969</v>
      </c>
      <c r="B5979" s="104">
        <f t="shared" ca="1" si="746"/>
        <v>-0.71239515069131576</v>
      </c>
      <c r="C5979" s="104">
        <f t="shared" ca="1" si="747"/>
        <v>-7.0239515069131573E-4</v>
      </c>
      <c r="D5979" s="104">
        <f t="shared" ca="1" si="748"/>
        <v>100.04919316775427</v>
      </c>
      <c r="E5979" s="104">
        <f t="shared" ca="1" si="749"/>
        <v>4.6543633537422933</v>
      </c>
      <c r="F5979" s="104">
        <f t="shared" ca="1" si="744"/>
        <v>105.04232390417056</v>
      </c>
      <c r="G5979" s="104">
        <f t="shared" si="751"/>
        <v>5969</v>
      </c>
      <c r="H5979" s="104">
        <f t="shared" ca="1" si="745"/>
        <v>105.04232390417056</v>
      </c>
    </row>
    <row r="5980" spans="1:8">
      <c r="A5980" s="104">
        <f t="shared" si="750"/>
        <v>5970</v>
      </c>
      <c r="B5980" s="104">
        <f t="shared" ca="1" si="746"/>
        <v>0.51514621157565976</v>
      </c>
      <c r="C5980" s="104">
        <f t="shared" ca="1" si="747"/>
        <v>5.2514621157565976E-4</v>
      </c>
      <c r="D5980" s="104">
        <f t="shared" ca="1" si="748"/>
        <v>100.04971831396584</v>
      </c>
      <c r="E5980" s="104">
        <f t="shared" ca="1" si="749"/>
        <v>4.6548884999538691</v>
      </c>
      <c r="F5980" s="104">
        <f t="shared" ca="1" si="744"/>
        <v>105.09750096936929</v>
      </c>
      <c r="G5980" s="104">
        <f t="shared" si="751"/>
        <v>5970</v>
      </c>
      <c r="H5980" s="104">
        <f t="shared" ca="1" si="745"/>
        <v>105.09750096936929</v>
      </c>
    </row>
    <row r="5981" spans="1:8">
      <c r="A5981" s="104">
        <f t="shared" si="750"/>
        <v>5971</v>
      </c>
      <c r="B5981" s="104">
        <f t="shared" ca="1" si="746"/>
        <v>-0.32518966621923662</v>
      </c>
      <c r="C5981" s="104">
        <f t="shared" ca="1" si="747"/>
        <v>-3.1518966621923658E-4</v>
      </c>
      <c r="D5981" s="104">
        <f t="shared" ca="1" si="748"/>
        <v>100.04940312429962</v>
      </c>
      <c r="E5981" s="104">
        <f t="shared" ca="1" si="749"/>
        <v>4.6545733102876499</v>
      </c>
      <c r="F5981" s="104">
        <f t="shared" ca="1" si="744"/>
        <v>105.06438054300054</v>
      </c>
      <c r="G5981" s="104">
        <f t="shared" si="751"/>
        <v>5971</v>
      </c>
      <c r="H5981" s="104">
        <f t="shared" ca="1" si="745"/>
        <v>105.06438054300054</v>
      </c>
    </row>
    <row r="5982" spans="1:8">
      <c r="A5982" s="104">
        <f t="shared" si="750"/>
        <v>5972</v>
      </c>
      <c r="B5982" s="104">
        <f t="shared" ca="1" si="746"/>
        <v>0.29510153849632703</v>
      </c>
      <c r="C5982" s="104">
        <f t="shared" ca="1" si="747"/>
        <v>3.0510153849632707E-4</v>
      </c>
      <c r="D5982" s="104">
        <f t="shared" ca="1" si="748"/>
        <v>100.04970822583812</v>
      </c>
      <c r="E5982" s="104">
        <f t="shared" ca="1" si="749"/>
        <v>4.6548784118261466</v>
      </c>
      <c r="F5982" s="104">
        <f t="shared" ca="1" si="744"/>
        <v>105.09644073770407</v>
      </c>
      <c r="G5982" s="104">
        <f t="shared" si="751"/>
        <v>5972</v>
      </c>
      <c r="H5982" s="104">
        <f t="shared" ca="1" si="745"/>
        <v>105.09644073770407</v>
      </c>
    </row>
    <row r="5983" spans="1:8">
      <c r="A5983" s="104">
        <f t="shared" si="750"/>
        <v>5973</v>
      </c>
      <c r="B5983" s="104">
        <f t="shared" ca="1" si="746"/>
        <v>-2.0328862453929144</v>
      </c>
      <c r="C5983" s="104">
        <f t="shared" ca="1" si="747"/>
        <v>-2.0228862453929145E-3</v>
      </c>
      <c r="D5983" s="104">
        <f t="shared" ca="1" si="748"/>
        <v>100.04768533959272</v>
      </c>
      <c r="E5983" s="104">
        <f t="shared" ca="1" si="749"/>
        <v>4.6528555255807538</v>
      </c>
      <c r="F5983" s="104">
        <f t="shared" ca="1" si="744"/>
        <v>104.88405747930602</v>
      </c>
      <c r="G5983" s="104">
        <f t="shared" si="751"/>
        <v>5973</v>
      </c>
      <c r="H5983" s="104">
        <f t="shared" ca="1" si="745"/>
        <v>104.88405747930602</v>
      </c>
    </row>
    <row r="5984" spans="1:8">
      <c r="A5984" s="104">
        <f t="shared" si="750"/>
        <v>5974</v>
      </c>
      <c r="B5984" s="104">
        <f t="shared" ca="1" si="746"/>
        <v>-0.25462566200004022</v>
      </c>
      <c r="C5984" s="104">
        <f t="shared" ca="1" si="747"/>
        <v>-2.4462566200004018E-4</v>
      </c>
      <c r="D5984" s="104">
        <f t="shared" ca="1" si="748"/>
        <v>100.04744071393071</v>
      </c>
      <c r="E5984" s="104">
        <f t="shared" ca="1" si="749"/>
        <v>4.6526108999187539</v>
      </c>
      <c r="F5984" s="104">
        <f t="shared" ca="1" si="744"/>
        <v>104.85840328527694</v>
      </c>
      <c r="G5984" s="104">
        <f t="shared" si="751"/>
        <v>5974</v>
      </c>
      <c r="H5984" s="104">
        <f t="shared" ca="1" si="745"/>
        <v>104.85840328527694</v>
      </c>
    </row>
    <row r="5985" spans="1:8">
      <c r="A5985" s="104">
        <f t="shared" si="750"/>
        <v>5975</v>
      </c>
      <c r="B5985" s="104">
        <f t="shared" ca="1" si="746"/>
        <v>1.5158376475212645</v>
      </c>
      <c r="C5985" s="104">
        <f t="shared" ca="1" si="747"/>
        <v>1.5258376475212646E-3</v>
      </c>
      <c r="D5985" s="104">
        <f t="shared" ca="1" si="748"/>
        <v>100.04896655157823</v>
      </c>
      <c r="E5985" s="104">
        <f t="shared" ca="1" si="749"/>
        <v>4.654136737566275</v>
      </c>
      <c r="F5985" s="104">
        <f t="shared" ca="1" si="744"/>
        <v>105.01852231142216</v>
      </c>
      <c r="G5985" s="104">
        <f t="shared" si="751"/>
        <v>5975</v>
      </c>
      <c r="H5985" s="104">
        <f t="shared" ca="1" si="745"/>
        <v>105.01852231142216</v>
      </c>
    </row>
    <row r="5986" spans="1:8">
      <c r="A5986" s="104">
        <f t="shared" si="750"/>
        <v>5976</v>
      </c>
      <c r="B5986" s="104">
        <f t="shared" ca="1" si="746"/>
        <v>-0.40960653754249665</v>
      </c>
      <c r="C5986" s="104">
        <f t="shared" ca="1" si="747"/>
        <v>-3.9960653754249662E-4</v>
      </c>
      <c r="D5986" s="104">
        <f t="shared" ca="1" si="748"/>
        <v>100.04856694504069</v>
      </c>
      <c r="E5986" s="104">
        <f t="shared" ca="1" si="749"/>
        <v>4.6537371310287323</v>
      </c>
      <c r="F5986" s="104">
        <f t="shared" ca="1" si="744"/>
        <v>104.97656460718824</v>
      </c>
      <c r="G5986" s="104">
        <f t="shared" si="751"/>
        <v>5976</v>
      </c>
      <c r="H5986" s="104">
        <f t="shared" ca="1" si="745"/>
        <v>104.97656460718824</v>
      </c>
    </row>
    <row r="5987" spans="1:8">
      <c r="A5987" s="104">
        <f t="shared" si="750"/>
        <v>5977</v>
      </c>
      <c r="B5987" s="104">
        <f t="shared" ca="1" si="746"/>
        <v>2.5373230891722836</v>
      </c>
      <c r="C5987" s="104">
        <f t="shared" ca="1" si="747"/>
        <v>2.5473230891722835E-3</v>
      </c>
      <c r="D5987" s="104">
        <f t="shared" ca="1" si="748"/>
        <v>100.05111426812987</v>
      </c>
      <c r="E5987" s="104">
        <f t="shared" ca="1" si="749"/>
        <v>4.6562844541179045</v>
      </c>
      <c r="F5987" s="104">
        <f t="shared" ca="1" si="744"/>
        <v>105.24431471226387</v>
      </c>
      <c r="G5987" s="104">
        <f t="shared" si="751"/>
        <v>5977</v>
      </c>
      <c r="H5987" s="104">
        <f t="shared" ca="1" si="745"/>
        <v>105.24431471226387</v>
      </c>
    </row>
    <row r="5988" spans="1:8">
      <c r="A5988" s="104">
        <f t="shared" si="750"/>
        <v>5978</v>
      </c>
      <c r="B5988" s="104">
        <f t="shared" ca="1" si="746"/>
        <v>-0.70303589637461372</v>
      </c>
      <c r="C5988" s="104">
        <f t="shared" ca="1" si="747"/>
        <v>-6.9303589637461369E-4</v>
      </c>
      <c r="D5988" s="104">
        <f t="shared" ca="1" si="748"/>
        <v>100.05042123223349</v>
      </c>
      <c r="E5988" s="104">
        <f t="shared" ca="1" si="749"/>
        <v>4.6555914182215297</v>
      </c>
      <c r="F5988" s="104">
        <f t="shared" ca="1" si="744"/>
        <v>105.17140189279783</v>
      </c>
      <c r="G5988" s="104">
        <f t="shared" si="751"/>
        <v>5978</v>
      </c>
      <c r="H5988" s="104">
        <f t="shared" ca="1" si="745"/>
        <v>105.17140189279783</v>
      </c>
    </row>
    <row r="5989" spans="1:8">
      <c r="A5989" s="104">
        <f t="shared" si="750"/>
        <v>5979</v>
      </c>
      <c r="B5989" s="104">
        <f t="shared" ca="1" si="746"/>
        <v>-0.22699777251416425</v>
      </c>
      <c r="C5989" s="104">
        <f t="shared" ca="1" si="747"/>
        <v>-2.1699777251416426E-4</v>
      </c>
      <c r="D5989" s="104">
        <f t="shared" ca="1" si="748"/>
        <v>100.05020423446098</v>
      </c>
      <c r="E5989" s="104">
        <f t="shared" ca="1" si="749"/>
        <v>4.6553744204490153</v>
      </c>
      <c r="F5989" s="104">
        <f t="shared" ca="1" si="744"/>
        <v>105.14858240883302</v>
      </c>
      <c r="G5989" s="104">
        <f t="shared" si="751"/>
        <v>5979</v>
      </c>
      <c r="H5989" s="104">
        <f t="shared" ca="1" si="745"/>
        <v>105.14858240883302</v>
      </c>
    </row>
    <row r="5990" spans="1:8">
      <c r="A5990" s="104">
        <f t="shared" si="750"/>
        <v>5980</v>
      </c>
      <c r="B5990" s="104">
        <f t="shared" ca="1" si="746"/>
        <v>0.34972478797150797</v>
      </c>
      <c r="C5990" s="104">
        <f t="shared" ca="1" si="747"/>
        <v>3.5972478797150799E-4</v>
      </c>
      <c r="D5990" s="104">
        <f t="shared" ca="1" si="748"/>
        <v>100.05056395924895</v>
      </c>
      <c r="E5990" s="104">
        <f t="shared" ca="1" si="749"/>
        <v>4.6557341452369867</v>
      </c>
      <c r="F5990" s="104">
        <f t="shared" ca="1" si="744"/>
        <v>105.18641376437576</v>
      </c>
      <c r="G5990" s="104">
        <f t="shared" si="751"/>
        <v>5980</v>
      </c>
      <c r="H5990" s="104">
        <f t="shared" ca="1" si="745"/>
        <v>105.18641376437576</v>
      </c>
    </row>
    <row r="5991" spans="1:8">
      <c r="A5991" s="104">
        <f t="shared" si="750"/>
        <v>5981</v>
      </c>
      <c r="B5991" s="104">
        <f t="shared" ca="1" si="746"/>
        <v>-1.2321338165287488</v>
      </c>
      <c r="C5991" s="104">
        <f t="shared" ca="1" si="747"/>
        <v>-1.2221338165287487E-3</v>
      </c>
      <c r="D5991" s="104">
        <f t="shared" ca="1" si="748"/>
        <v>100.04934182543242</v>
      </c>
      <c r="E5991" s="104">
        <f t="shared" ca="1" si="749"/>
        <v>4.6545120114204579</v>
      </c>
      <c r="F5991" s="104">
        <f t="shared" ca="1" si="744"/>
        <v>105.05794041287938</v>
      </c>
      <c r="G5991" s="104">
        <f t="shared" si="751"/>
        <v>5981</v>
      </c>
      <c r="H5991" s="104">
        <f t="shared" ca="1" si="745"/>
        <v>105.05794041287938</v>
      </c>
    </row>
    <row r="5992" spans="1:8">
      <c r="A5992" s="104">
        <f t="shared" si="750"/>
        <v>5982</v>
      </c>
      <c r="B5992" s="104">
        <f t="shared" ca="1" si="746"/>
        <v>-0.62175769906663603</v>
      </c>
      <c r="C5992" s="104">
        <f t="shared" ca="1" si="747"/>
        <v>-6.1175769906663606E-4</v>
      </c>
      <c r="D5992" s="104">
        <f t="shared" ca="1" si="748"/>
        <v>100.04873006773336</v>
      </c>
      <c r="E5992" s="104">
        <f t="shared" ca="1" si="749"/>
        <v>4.6539002537213916</v>
      </c>
      <c r="F5992" s="104">
        <f t="shared" ca="1" si="744"/>
        <v>104.9936900638104</v>
      </c>
      <c r="G5992" s="104">
        <f t="shared" si="751"/>
        <v>5982</v>
      </c>
      <c r="H5992" s="104">
        <f t="shared" ca="1" si="745"/>
        <v>104.9936900638104</v>
      </c>
    </row>
    <row r="5993" spans="1:8">
      <c r="A5993" s="104">
        <f t="shared" si="750"/>
        <v>5983</v>
      </c>
      <c r="B5993" s="104">
        <f t="shared" ca="1" si="746"/>
        <v>1.2377458219075659</v>
      </c>
      <c r="C5993" s="104">
        <f t="shared" ca="1" si="747"/>
        <v>1.2477458219075659E-3</v>
      </c>
      <c r="D5993" s="104">
        <f t="shared" ca="1" si="748"/>
        <v>100.04997781355527</v>
      </c>
      <c r="E5993" s="104">
        <f t="shared" ca="1" si="749"/>
        <v>4.6551479995432992</v>
      </c>
      <c r="F5993" s="104">
        <f t="shared" ca="1" si="744"/>
        <v>105.12477726666187</v>
      </c>
      <c r="G5993" s="104">
        <f t="shared" si="751"/>
        <v>5983</v>
      </c>
      <c r="H5993" s="104">
        <f t="shared" ca="1" si="745"/>
        <v>105.12477726666187</v>
      </c>
    </row>
    <row r="5994" spans="1:8">
      <c r="A5994" s="104">
        <f t="shared" si="750"/>
        <v>5984</v>
      </c>
      <c r="B5994" s="104">
        <f t="shared" ca="1" si="746"/>
        <v>-1.4260162117944009</v>
      </c>
      <c r="C5994" s="104">
        <f t="shared" ca="1" si="747"/>
        <v>-1.4160162117944008E-3</v>
      </c>
      <c r="D5994" s="104">
        <f t="shared" ca="1" si="748"/>
        <v>100.04856179734348</v>
      </c>
      <c r="E5994" s="104">
        <f t="shared" ca="1" si="749"/>
        <v>4.6537319833315047</v>
      </c>
      <c r="F5994" s="104">
        <f t="shared" ca="1" si="744"/>
        <v>104.97602422100852</v>
      </c>
      <c r="G5994" s="104">
        <f t="shared" si="751"/>
        <v>5984</v>
      </c>
      <c r="H5994" s="104">
        <f t="shared" ca="1" si="745"/>
        <v>104.97602422100852</v>
      </c>
    </row>
    <row r="5995" spans="1:8">
      <c r="A5995" s="104">
        <f t="shared" si="750"/>
        <v>5985</v>
      </c>
      <c r="B5995" s="104">
        <f t="shared" ca="1" si="746"/>
        <v>0.83653490779134154</v>
      </c>
      <c r="C5995" s="104">
        <f t="shared" ca="1" si="747"/>
        <v>8.4653490779134158E-4</v>
      </c>
      <c r="D5995" s="104">
        <f t="shared" ca="1" si="748"/>
        <v>100.04940833225128</v>
      </c>
      <c r="E5995" s="104">
        <f t="shared" ca="1" si="749"/>
        <v>4.6545785182392958</v>
      </c>
      <c r="F5995" s="104">
        <f t="shared" ca="1" si="744"/>
        <v>105.06492771463893</v>
      </c>
      <c r="G5995" s="104">
        <f t="shared" si="751"/>
        <v>5985</v>
      </c>
      <c r="H5995" s="104">
        <f t="shared" ca="1" si="745"/>
        <v>105.06492771463893</v>
      </c>
    </row>
    <row r="5996" spans="1:8">
      <c r="A5996" s="104">
        <f t="shared" si="750"/>
        <v>5986</v>
      </c>
      <c r="B5996" s="104">
        <f t="shared" ca="1" si="746"/>
        <v>0.22772771314449053</v>
      </c>
      <c r="C5996" s="104">
        <f t="shared" ca="1" si="747"/>
        <v>2.3772771314449053E-4</v>
      </c>
      <c r="D5996" s="104">
        <f t="shared" ca="1" si="748"/>
        <v>100.04964605996442</v>
      </c>
      <c r="E5996" s="104">
        <f t="shared" ca="1" si="749"/>
        <v>4.65481624595244</v>
      </c>
      <c r="F5996" s="104">
        <f t="shared" ca="1" si="744"/>
        <v>105.08990752871559</v>
      </c>
      <c r="G5996" s="104">
        <f t="shared" si="751"/>
        <v>5986</v>
      </c>
      <c r="H5996" s="104">
        <f t="shared" ca="1" si="745"/>
        <v>105.08990752871559</v>
      </c>
    </row>
    <row r="5997" spans="1:8">
      <c r="A5997" s="104">
        <f t="shared" si="750"/>
        <v>5987</v>
      </c>
      <c r="B5997" s="104">
        <f t="shared" ca="1" si="746"/>
        <v>-1.657306792778817</v>
      </c>
      <c r="C5997" s="104">
        <f t="shared" ca="1" si="747"/>
        <v>-1.6473067927788171E-3</v>
      </c>
      <c r="D5997" s="104">
        <f t="shared" ca="1" si="748"/>
        <v>100.04799875317164</v>
      </c>
      <c r="E5997" s="104">
        <f t="shared" ca="1" si="749"/>
        <v>4.6531689391596611</v>
      </c>
      <c r="F5997" s="104">
        <f t="shared" ca="1" si="744"/>
        <v>104.91693471894848</v>
      </c>
      <c r="G5997" s="104">
        <f t="shared" si="751"/>
        <v>5987</v>
      </c>
      <c r="H5997" s="104">
        <f t="shared" ca="1" si="745"/>
        <v>104.91693471894848</v>
      </c>
    </row>
    <row r="5998" spans="1:8">
      <c r="A5998" s="104">
        <f t="shared" si="750"/>
        <v>5988</v>
      </c>
      <c r="B5998" s="104">
        <f t="shared" ca="1" si="746"/>
        <v>-1.4883695309119243</v>
      </c>
      <c r="C5998" s="104">
        <f t="shared" ca="1" si="747"/>
        <v>-1.4783695309119242E-3</v>
      </c>
      <c r="D5998" s="104">
        <f t="shared" ca="1" si="748"/>
        <v>100.04652038364073</v>
      </c>
      <c r="E5998" s="104">
        <f t="shared" ca="1" si="749"/>
        <v>4.6516905696287489</v>
      </c>
      <c r="F5998" s="104">
        <f t="shared" ca="1" si="744"/>
        <v>104.76194331489673</v>
      </c>
      <c r="G5998" s="104">
        <f t="shared" si="751"/>
        <v>5988</v>
      </c>
      <c r="H5998" s="104">
        <f t="shared" ca="1" si="745"/>
        <v>104.76194331489673</v>
      </c>
    </row>
    <row r="5999" spans="1:8">
      <c r="A5999" s="104">
        <f t="shared" si="750"/>
        <v>5989</v>
      </c>
      <c r="B5999" s="104">
        <f t="shared" ca="1" si="746"/>
        <v>0.4596416932680798</v>
      </c>
      <c r="C5999" s="104">
        <f t="shared" ca="1" si="747"/>
        <v>4.6964169326807985E-4</v>
      </c>
      <c r="D5999" s="104">
        <f t="shared" ca="1" si="748"/>
        <v>100.046990025334</v>
      </c>
      <c r="E5999" s="104">
        <f t="shared" ca="1" si="749"/>
        <v>4.6521602113220171</v>
      </c>
      <c r="F5999" s="104">
        <f t="shared" ca="1" si="744"/>
        <v>104.81115544647507</v>
      </c>
      <c r="G5999" s="104">
        <f t="shared" si="751"/>
        <v>5989</v>
      </c>
      <c r="H5999" s="104">
        <f t="shared" ca="1" si="745"/>
        <v>104.81115544647507</v>
      </c>
    </row>
    <row r="6000" spans="1:8">
      <c r="A6000" s="104">
        <f t="shared" si="750"/>
        <v>5990</v>
      </c>
      <c r="B6000" s="104">
        <f t="shared" ca="1" si="746"/>
        <v>-0.18783582646346153</v>
      </c>
      <c r="C6000" s="104">
        <f t="shared" ca="1" si="747"/>
        <v>-1.7783582646346154E-4</v>
      </c>
      <c r="D6000" s="104">
        <f t="shared" ca="1" si="748"/>
        <v>100.04681218950753</v>
      </c>
      <c r="E6000" s="104">
        <f t="shared" ca="1" si="749"/>
        <v>4.651982375495554</v>
      </c>
      <c r="F6000" s="104">
        <f t="shared" ca="1" si="744"/>
        <v>104.79251792528231</v>
      </c>
      <c r="G6000" s="104">
        <f t="shared" si="751"/>
        <v>5990</v>
      </c>
      <c r="H6000" s="104">
        <f t="shared" ca="1" si="745"/>
        <v>104.79251792528231</v>
      </c>
    </row>
    <row r="6001" spans="1:8">
      <c r="A6001" s="104">
        <f t="shared" si="750"/>
        <v>5991</v>
      </c>
      <c r="B6001" s="104">
        <f t="shared" ca="1" si="746"/>
        <v>3.5710059706060393E-2</v>
      </c>
      <c r="C6001" s="104">
        <f t="shared" ca="1" si="747"/>
        <v>4.5710059706060396E-5</v>
      </c>
      <c r="D6001" s="104">
        <f t="shared" ca="1" si="748"/>
        <v>100.04685789956724</v>
      </c>
      <c r="E6001" s="104">
        <f t="shared" ca="1" si="749"/>
        <v>4.6520280855552603</v>
      </c>
      <c r="F6001" s="104">
        <f t="shared" ca="1" si="744"/>
        <v>104.79730810701236</v>
      </c>
      <c r="G6001" s="104">
        <f t="shared" si="751"/>
        <v>5991</v>
      </c>
      <c r="H6001" s="104">
        <f t="shared" ca="1" si="745"/>
        <v>104.79730810701236</v>
      </c>
    </row>
    <row r="6002" spans="1:8">
      <c r="A6002" s="104">
        <f t="shared" si="750"/>
        <v>5992</v>
      </c>
      <c r="B6002" s="104">
        <f t="shared" ca="1" si="746"/>
        <v>-2.5391091582535594</v>
      </c>
      <c r="C6002" s="104">
        <f t="shared" ca="1" si="747"/>
        <v>-2.5291091582535594E-3</v>
      </c>
      <c r="D6002" s="104">
        <f t="shared" ca="1" si="748"/>
        <v>100.04432879040898</v>
      </c>
      <c r="E6002" s="104">
        <f t="shared" ca="1" si="749"/>
        <v>4.6494989763970063</v>
      </c>
      <c r="F6002" s="104">
        <f t="shared" ca="1" si="744"/>
        <v>104.53259915533405</v>
      </c>
      <c r="G6002" s="104">
        <f t="shared" si="751"/>
        <v>5992</v>
      </c>
      <c r="H6002" s="104">
        <f t="shared" ca="1" si="745"/>
        <v>104.53259915533405</v>
      </c>
    </row>
    <row r="6003" spans="1:8">
      <c r="A6003" s="104">
        <f t="shared" si="750"/>
        <v>5993</v>
      </c>
      <c r="B6003" s="104">
        <f t="shared" ca="1" si="746"/>
        <v>-1.0698860719511556</v>
      </c>
      <c r="C6003" s="104">
        <f t="shared" ca="1" si="747"/>
        <v>-1.0598860719511557E-3</v>
      </c>
      <c r="D6003" s="104">
        <f t="shared" ca="1" si="748"/>
        <v>100.04326890433703</v>
      </c>
      <c r="E6003" s="104">
        <f t="shared" ca="1" si="749"/>
        <v>4.6484390903250548</v>
      </c>
      <c r="F6003" s="104">
        <f t="shared" ca="1" si="744"/>
        <v>104.42186520247775</v>
      </c>
      <c r="G6003" s="104">
        <f t="shared" si="751"/>
        <v>5993</v>
      </c>
      <c r="H6003" s="104">
        <f t="shared" ca="1" si="745"/>
        <v>104.42186520247775</v>
      </c>
    </row>
    <row r="6004" spans="1:8">
      <c r="A6004" s="104">
        <f t="shared" si="750"/>
        <v>5994</v>
      </c>
      <c r="B6004" s="104">
        <f t="shared" ca="1" si="746"/>
        <v>-0.50260970011186323</v>
      </c>
      <c r="C6004" s="104">
        <f t="shared" ca="1" si="747"/>
        <v>-4.926097001118632E-4</v>
      </c>
      <c r="D6004" s="104">
        <f t="shared" ca="1" si="748"/>
        <v>100.04277629463691</v>
      </c>
      <c r="E6004" s="104">
        <f t="shared" ca="1" si="749"/>
        <v>4.6479464806249426</v>
      </c>
      <c r="F6004" s="104">
        <f t="shared" ca="1" si="744"/>
        <v>104.37043864642533</v>
      </c>
      <c r="G6004" s="104">
        <f t="shared" si="751"/>
        <v>5994</v>
      </c>
      <c r="H6004" s="104">
        <f t="shared" ca="1" si="745"/>
        <v>104.37043864642533</v>
      </c>
    </row>
    <row r="6005" spans="1:8">
      <c r="A6005" s="104">
        <f t="shared" si="750"/>
        <v>5995</v>
      </c>
      <c r="B6005" s="104">
        <f t="shared" ca="1" si="746"/>
        <v>0.29500303888327917</v>
      </c>
      <c r="C6005" s="104">
        <f t="shared" ca="1" si="747"/>
        <v>3.0500303888327923E-4</v>
      </c>
      <c r="D6005" s="104">
        <f t="shared" ca="1" si="748"/>
        <v>100.0430812976758</v>
      </c>
      <c r="E6005" s="104">
        <f t="shared" ca="1" si="749"/>
        <v>4.6482514836638256</v>
      </c>
      <c r="F6005" s="104">
        <f t="shared" ca="1" si="744"/>
        <v>104.4022768025024</v>
      </c>
      <c r="G6005" s="104">
        <f t="shared" si="751"/>
        <v>5995</v>
      </c>
      <c r="H6005" s="104">
        <f t="shared" ca="1" si="745"/>
        <v>104.4022768025024</v>
      </c>
    </row>
    <row r="6006" spans="1:8">
      <c r="A6006" s="104">
        <f t="shared" si="750"/>
        <v>5996</v>
      </c>
      <c r="B6006" s="104">
        <f t="shared" ca="1" si="746"/>
        <v>0.81314285574638334</v>
      </c>
      <c r="C6006" s="104">
        <f t="shared" ca="1" si="747"/>
        <v>8.2314285574638338E-4</v>
      </c>
      <c r="D6006" s="104">
        <f t="shared" ca="1" si="748"/>
        <v>100.04390444053155</v>
      </c>
      <c r="E6006" s="104">
        <f t="shared" ca="1" si="749"/>
        <v>4.6490746265195719</v>
      </c>
      <c r="F6006" s="104">
        <f t="shared" ca="1" si="744"/>
        <v>104.48825017010331</v>
      </c>
      <c r="G6006" s="104">
        <f t="shared" si="751"/>
        <v>5996</v>
      </c>
      <c r="H6006" s="104">
        <f t="shared" ca="1" si="745"/>
        <v>104.48825017010331</v>
      </c>
    </row>
    <row r="6007" spans="1:8">
      <c r="A6007" s="104">
        <f t="shared" si="750"/>
        <v>5997</v>
      </c>
      <c r="B6007" s="104">
        <f t="shared" ca="1" si="746"/>
        <v>-0.58066090917156243</v>
      </c>
      <c r="C6007" s="104">
        <f t="shared" ca="1" si="747"/>
        <v>-5.7066090917156243E-4</v>
      </c>
      <c r="D6007" s="104">
        <f t="shared" ca="1" si="748"/>
        <v>100.04333377962237</v>
      </c>
      <c r="E6007" s="104">
        <f t="shared" ca="1" si="749"/>
        <v>4.6485039656104004</v>
      </c>
      <c r="F6007" s="104">
        <f t="shared" ca="1" si="744"/>
        <v>104.42863982052934</v>
      </c>
      <c r="G6007" s="104">
        <f t="shared" si="751"/>
        <v>5997</v>
      </c>
      <c r="H6007" s="104">
        <f t="shared" ca="1" si="745"/>
        <v>104.42863982052934</v>
      </c>
    </row>
    <row r="6008" spans="1:8">
      <c r="A6008" s="104">
        <f t="shared" si="750"/>
        <v>5998</v>
      </c>
      <c r="B6008" s="104">
        <f t="shared" ca="1" si="746"/>
        <v>0.11252137866360029</v>
      </c>
      <c r="C6008" s="104">
        <f t="shared" ca="1" si="747"/>
        <v>1.2252137866360029E-4</v>
      </c>
      <c r="D6008" s="104">
        <f t="shared" ca="1" si="748"/>
        <v>100.04345630100103</v>
      </c>
      <c r="E6008" s="104">
        <f t="shared" ca="1" si="749"/>
        <v>4.6486264869890643</v>
      </c>
      <c r="F6008" s="104">
        <f t="shared" ca="1" si="744"/>
        <v>104.44143534529881</v>
      </c>
      <c r="G6008" s="104">
        <f t="shared" si="751"/>
        <v>5998</v>
      </c>
      <c r="H6008" s="104">
        <f t="shared" ca="1" si="745"/>
        <v>104.44143534529881</v>
      </c>
    </row>
    <row r="6009" spans="1:8">
      <c r="A6009" s="104">
        <f t="shared" si="750"/>
        <v>5999</v>
      </c>
      <c r="B6009" s="104">
        <f t="shared" ca="1" si="746"/>
        <v>0.29409091429402601</v>
      </c>
      <c r="C6009" s="104">
        <f t="shared" ca="1" si="747"/>
        <v>3.0409091429402604E-4</v>
      </c>
      <c r="D6009" s="104">
        <f t="shared" ca="1" si="748"/>
        <v>100.04376039191533</v>
      </c>
      <c r="E6009" s="104">
        <f t="shared" ca="1" si="749"/>
        <v>4.6489305779033581</v>
      </c>
      <c r="F6009" s="104">
        <f t="shared" ca="1" si="744"/>
        <v>104.47319986626945</v>
      </c>
      <c r="G6009" s="104">
        <f t="shared" si="751"/>
        <v>5999</v>
      </c>
      <c r="H6009" s="104">
        <f t="shared" ca="1" si="745"/>
        <v>104.47319986626945</v>
      </c>
    </row>
    <row r="6010" spans="1:8">
      <c r="A6010" s="104">
        <f t="shared" si="750"/>
        <v>6000</v>
      </c>
      <c r="B6010" s="104">
        <f t="shared" ca="1" si="746"/>
        <v>1.3444831277323561</v>
      </c>
      <c r="C6010" s="104">
        <f t="shared" ca="1" si="747"/>
        <v>1.3544831277323562E-3</v>
      </c>
      <c r="D6010" s="104">
        <f t="shared" ca="1" si="748"/>
        <v>100.04511487504305</v>
      </c>
      <c r="E6010" s="104">
        <f t="shared" ca="1" si="749"/>
        <v>4.6502850610310906</v>
      </c>
      <c r="F6010" s="104">
        <f t="shared" ca="1" si="744"/>
        <v>104.61480293062026</v>
      </c>
      <c r="G6010" s="104">
        <f t="shared" si="751"/>
        <v>6000</v>
      </c>
      <c r="H6010" s="104">
        <f t="shared" ca="1" si="745"/>
        <v>104.61480293062026</v>
      </c>
    </row>
    <row r="6011" spans="1:8">
      <c r="A6011" s="104">
        <f t="shared" si="750"/>
        <v>6001</v>
      </c>
      <c r="B6011" s="104">
        <f t="shared" ca="1" si="746"/>
        <v>1.2744194236862221</v>
      </c>
      <c r="C6011" s="104">
        <f t="shared" ca="1" si="747"/>
        <v>1.2844194236862221E-3</v>
      </c>
      <c r="D6011" s="104">
        <f t="shared" ca="1" si="748"/>
        <v>100.04639929446674</v>
      </c>
      <c r="E6011" s="104">
        <f t="shared" ca="1" si="749"/>
        <v>4.6515694804547767</v>
      </c>
      <c r="F6011" s="104">
        <f t="shared" ca="1" si="744"/>
        <v>104.74925854572662</v>
      </c>
      <c r="G6011" s="104">
        <f t="shared" si="751"/>
        <v>6001</v>
      </c>
      <c r="H6011" s="104">
        <f t="shared" ca="1" si="745"/>
        <v>104.74925854572662</v>
      </c>
    </row>
    <row r="6012" spans="1:8">
      <c r="A6012" s="104">
        <f t="shared" si="750"/>
        <v>6002</v>
      </c>
      <c r="B6012" s="104">
        <f t="shared" ca="1" si="746"/>
        <v>-0.71151717470522691</v>
      </c>
      <c r="C6012" s="104">
        <f t="shared" ca="1" si="747"/>
        <v>-7.0151717470522687E-4</v>
      </c>
      <c r="D6012" s="104">
        <f t="shared" ca="1" si="748"/>
        <v>100.04569777729203</v>
      </c>
      <c r="E6012" s="104">
        <f t="shared" ca="1" si="749"/>
        <v>4.6508679632800716</v>
      </c>
      <c r="F6012" s="104">
        <f t="shared" ca="1" si="744"/>
        <v>104.67580091072797</v>
      </c>
      <c r="G6012" s="104">
        <f t="shared" si="751"/>
        <v>6002</v>
      </c>
      <c r="H6012" s="104">
        <f t="shared" ca="1" si="745"/>
        <v>104.67580091072797</v>
      </c>
    </row>
    <row r="6013" spans="1:8">
      <c r="A6013" s="104">
        <f t="shared" si="750"/>
        <v>6003</v>
      </c>
      <c r="B6013" s="104">
        <f t="shared" ca="1" si="746"/>
        <v>-1.005774360768755</v>
      </c>
      <c r="C6013" s="104">
        <f t="shared" ca="1" si="747"/>
        <v>-9.9577436076875498E-4</v>
      </c>
      <c r="D6013" s="104">
        <f t="shared" ca="1" si="748"/>
        <v>100.04470200293126</v>
      </c>
      <c r="E6013" s="104">
        <f t="shared" ca="1" si="749"/>
        <v>4.6498721889193027</v>
      </c>
      <c r="F6013" s="104">
        <f t="shared" ca="1" si="744"/>
        <v>104.57161931127951</v>
      </c>
      <c r="G6013" s="104">
        <f t="shared" si="751"/>
        <v>6003</v>
      </c>
      <c r="H6013" s="104">
        <f t="shared" ca="1" si="745"/>
        <v>104.57161931127951</v>
      </c>
    </row>
    <row r="6014" spans="1:8">
      <c r="A6014" s="104">
        <f t="shared" si="750"/>
        <v>6004</v>
      </c>
      <c r="B6014" s="104">
        <f t="shared" ca="1" si="746"/>
        <v>0.21862913900692404</v>
      </c>
      <c r="C6014" s="104">
        <f t="shared" ca="1" si="747"/>
        <v>2.2862913900692405E-4</v>
      </c>
      <c r="D6014" s="104">
        <f t="shared" ca="1" si="748"/>
        <v>100.04493063207026</v>
      </c>
      <c r="E6014" s="104">
        <f t="shared" ca="1" si="749"/>
        <v>4.6501008180583092</v>
      </c>
      <c r="F6014" s="104">
        <f t="shared" ca="1" si="744"/>
        <v>104.59553016382182</v>
      </c>
      <c r="G6014" s="104">
        <f t="shared" si="751"/>
        <v>6004</v>
      </c>
      <c r="H6014" s="104">
        <f t="shared" ca="1" si="745"/>
        <v>104.59553016382182</v>
      </c>
    </row>
    <row r="6015" spans="1:8">
      <c r="A6015" s="104">
        <f t="shared" si="750"/>
        <v>6005</v>
      </c>
      <c r="B6015" s="104">
        <f t="shared" ca="1" si="746"/>
        <v>-0.38888438516938539</v>
      </c>
      <c r="C6015" s="104">
        <f t="shared" ca="1" si="747"/>
        <v>-3.7888438516938539E-4</v>
      </c>
      <c r="D6015" s="104">
        <f t="shared" ca="1" si="748"/>
        <v>100.04455174768509</v>
      </c>
      <c r="E6015" s="104">
        <f t="shared" ca="1" si="749"/>
        <v>4.6497219336731401</v>
      </c>
      <c r="F6015" s="104">
        <f t="shared" ca="1" si="744"/>
        <v>104.555908057257</v>
      </c>
      <c r="G6015" s="104">
        <f t="shared" si="751"/>
        <v>6005</v>
      </c>
      <c r="H6015" s="104">
        <f t="shared" ca="1" si="745"/>
        <v>104.555908057257</v>
      </c>
    </row>
    <row r="6016" spans="1:8">
      <c r="A6016" s="104">
        <f t="shared" si="750"/>
        <v>6006</v>
      </c>
      <c r="B6016" s="104">
        <f t="shared" ca="1" si="746"/>
        <v>-4.5656422586134546E-2</v>
      </c>
      <c r="C6016" s="104">
        <f t="shared" ca="1" si="747"/>
        <v>-3.5656422586134548E-5</v>
      </c>
      <c r="D6016" s="104">
        <f t="shared" ca="1" si="748"/>
        <v>100.04451609126251</v>
      </c>
      <c r="E6016" s="104">
        <f t="shared" ca="1" si="749"/>
        <v>4.6496862772505541</v>
      </c>
      <c r="F6016" s="104">
        <f t="shared" ca="1" si="744"/>
        <v>104.55218003407983</v>
      </c>
      <c r="G6016" s="104">
        <f t="shared" si="751"/>
        <v>6006</v>
      </c>
      <c r="H6016" s="104">
        <f t="shared" ca="1" si="745"/>
        <v>104.55218003407983</v>
      </c>
    </row>
    <row r="6017" spans="1:8">
      <c r="A6017" s="104">
        <f t="shared" si="750"/>
        <v>6007</v>
      </c>
      <c r="B6017" s="104">
        <f t="shared" ca="1" si="746"/>
        <v>1.582330209956893</v>
      </c>
      <c r="C6017" s="104">
        <f t="shared" ca="1" si="747"/>
        <v>1.5923302099568931E-3</v>
      </c>
      <c r="D6017" s="104">
        <f t="shared" ca="1" si="748"/>
        <v>100.04610842147247</v>
      </c>
      <c r="E6017" s="104">
        <f t="shared" ca="1" si="749"/>
        <v>4.6512786074605108</v>
      </c>
      <c r="F6017" s="104">
        <f t="shared" ca="1" si="744"/>
        <v>104.7187942460821</v>
      </c>
      <c r="G6017" s="104">
        <f t="shared" si="751"/>
        <v>6007</v>
      </c>
      <c r="H6017" s="104">
        <f t="shared" ca="1" si="745"/>
        <v>104.7187942460821</v>
      </c>
    </row>
    <row r="6018" spans="1:8">
      <c r="A6018" s="104">
        <f t="shared" si="750"/>
        <v>6008</v>
      </c>
      <c r="B6018" s="104">
        <f t="shared" ca="1" si="746"/>
        <v>0.4069592229388117</v>
      </c>
      <c r="C6018" s="104">
        <f t="shared" ca="1" si="747"/>
        <v>4.1695922293881173E-4</v>
      </c>
      <c r="D6018" s="104">
        <f t="shared" ca="1" si="748"/>
        <v>100.0465253806954</v>
      </c>
      <c r="E6018" s="104">
        <f t="shared" ca="1" si="749"/>
        <v>4.6516955666834496</v>
      </c>
      <c r="F6018" s="104">
        <f t="shared" ca="1" si="744"/>
        <v>104.762466817366</v>
      </c>
      <c r="G6018" s="104">
        <f t="shared" si="751"/>
        <v>6008</v>
      </c>
      <c r="H6018" s="104">
        <f t="shared" ca="1" si="745"/>
        <v>104.762466817366</v>
      </c>
    </row>
    <row r="6019" spans="1:8">
      <c r="A6019" s="104">
        <f t="shared" si="750"/>
        <v>6009</v>
      </c>
      <c r="B6019" s="104">
        <f t="shared" ca="1" si="746"/>
        <v>-0.35480590723604055</v>
      </c>
      <c r="C6019" s="104">
        <f t="shared" ca="1" si="747"/>
        <v>-3.4480590723604053E-4</v>
      </c>
      <c r="D6019" s="104">
        <f t="shared" ca="1" si="748"/>
        <v>100.04618057478817</v>
      </c>
      <c r="E6019" s="104">
        <f t="shared" ca="1" si="749"/>
        <v>4.6513507607762135</v>
      </c>
      <c r="F6019" s="104">
        <f t="shared" ca="1" si="744"/>
        <v>104.72635032689821</v>
      </c>
      <c r="G6019" s="104">
        <f t="shared" si="751"/>
        <v>6009</v>
      </c>
      <c r="H6019" s="104">
        <f t="shared" ca="1" si="745"/>
        <v>104.72635032689821</v>
      </c>
    </row>
    <row r="6020" spans="1:8">
      <c r="A6020" s="104">
        <f t="shared" si="750"/>
        <v>6010</v>
      </c>
      <c r="B6020" s="104">
        <f t="shared" ca="1" si="746"/>
        <v>1.4042723827427914</v>
      </c>
      <c r="C6020" s="104">
        <f t="shared" ca="1" si="747"/>
        <v>1.4142723827427915E-3</v>
      </c>
      <c r="D6020" s="104">
        <f t="shared" ca="1" si="748"/>
        <v>100.04759484717091</v>
      </c>
      <c r="E6020" s="104">
        <f t="shared" ca="1" si="749"/>
        <v>4.6527650331589561</v>
      </c>
      <c r="F6020" s="104">
        <f t="shared" ca="1" si="744"/>
        <v>104.87456669636519</v>
      </c>
      <c r="G6020" s="104">
        <f t="shared" si="751"/>
        <v>6010</v>
      </c>
      <c r="H6020" s="104">
        <f t="shared" ca="1" si="745"/>
        <v>104.87456669636519</v>
      </c>
    </row>
    <row r="6021" spans="1:8">
      <c r="A6021" s="104">
        <f t="shared" si="750"/>
        <v>6011</v>
      </c>
      <c r="B6021" s="104">
        <f t="shared" ca="1" si="746"/>
        <v>-0.52925854812979156</v>
      </c>
      <c r="C6021" s="104">
        <f t="shared" ca="1" si="747"/>
        <v>-5.1925854812979154E-4</v>
      </c>
      <c r="D6021" s="104">
        <f t="shared" ca="1" si="748"/>
        <v>100.04707558862279</v>
      </c>
      <c r="E6021" s="104">
        <f t="shared" ca="1" si="749"/>
        <v>4.6522457746108259</v>
      </c>
      <c r="F6021" s="104">
        <f t="shared" ca="1" si="744"/>
        <v>104.82012381731511</v>
      </c>
      <c r="G6021" s="104">
        <f t="shared" si="751"/>
        <v>6011</v>
      </c>
      <c r="H6021" s="104">
        <f t="shared" ca="1" si="745"/>
        <v>104.82012381731511</v>
      </c>
    </row>
    <row r="6022" spans="1:8">
      <c r="A6022" s="104">
        <f t="shared" si="750"/>
        <v>6012</v>
      </c>
      <c r="B6022" s="104">
        <f t="shared" ca="1" si="746"/>
        <v>-1.5578407215668975</v>
      </c>
      <c r="C6022" s="104">
        <f t="shared" ca="1" si="747"/>
        <v>-1.5478407215668974E-3</v>
      </c>
      <c r="D6022" s="104">
        <f t="shared" ca="1" si="748"/>
        <v>100.04552774790122</v>
      </c>
      <c r="E6022" s="104">
        <f t="shared" ca="1" si="749"/>
        <v>4.6506979338892593</v>
      </c>
      <c r="F6022" s="104">
        <f t="shared" ca="1" si="744"/>
        <v>104.65800446106897</v>
      </c>
      <c r="G6022" s="104">
        <f t="shared" si="751"/>
        <v>6012</v>
      </c>
      <c r="H6022" s="104">
        <f t="shared" ca="1" si="745"/>
        <v>104.65800446106897</v>
      </c>
    </row>
    <row r="6023" spans="1:8">
      <c r="A6023" s="104">
        <f t="shared" si="750"/>
        <v>6013</v>
      </c>
      <c r="B6023" s="104">
        <f t="shared" ca="1" si="746"/>
        <v>1.4900027280100576</v>
      </c>
      <c r="C6023" s="104">
        <f t="shared" ca="1" si="747"/>
        <v>1.5000027280100577E-3</v>
      </c>
      <c r="D6023" s="104">
        <f t="shared" ca="1" si="748"/>
        <v>100.04702775062923</v>
      </c>
      <c r="E6023" s="104">
        <f t="shared" ca="1" si="749"/>
        <v>4.6521979366172692</v>
      </c>
      <c r="F6023" s="104">
        <f t="shared" ca="1" si="744"/>
        <v>104.81510955284445</v>
      </c>
      <c r="G6023" s="104">
        <f t="shared" si="751"/>
        <v>6013</v>
      </c>
      <c r="H6023" s="104">
        <f t="shared" ca="1" si="745"/>
        <v>104.81510955284445</v>
      </c>
    </row>
    <row r="6024" spans="1:8">
      <c r="A6024" s="104">
        <f t="shared" si="750"/>
        <v>6014</v>
      </c>
      <c r="B6024" s="104">
        <f t="shared" ca="1" si="746"/>
        <v>0.28627846570401294</v>
      </c>
      <c r="C6024" s="104">
        <f t="shared" ca="1" si="747"/>
        <v>2.9627846570401298E-4</v>
      </c>
      <c r="D6024" s="104">
        <f t="shared" ca="1" si="748"/>
        <v>100.04732402909492</v>
      </c>
      <c r="E6024" s="104">
        <f t="shared" ca="1" si="749"/>
        <v>4.6524942150829736</v>
      </c>
      <c r="F6024" s="104">
        <f t="shared" ca="1" si="744"/>
        <v>104.84616861352362</v>
      </c>
      <c r="G6024" s="104">
        <f t="shared" si="751"/>
        <v>6014</v>
      </c>
      <c r="H6024" s="104">
        <f t="shared" ca="1" si="745"/>
        <v>104.84616861352362</v>
      </c>
    </row>
    <row r="6025" spans="1:8">
      <c r="A6025" s="104">
        <f t="shared" si="750"/>
        <v>6015</v>
      </c>
      <c r="B6025" s="104">
        <f t="shared" ca="1" si="746"/>
        <v>0.52279621673946242</v>
      </c>
      <c r="C6025" s="104">
        <f t="shared" ca="1" si="747"/>
        <v>5.3279621673946241E-4</v>
      </c>
      <c r="D6025" s="104">
        <f t="shared" ca="1" si="748"/>
        <v>100.04785682531167</v>
      </c>
      <c r="E6025" s="104">
        <f t="shared" ca="1" si="749"/>
        <v>4.653027011299713</v>
      </c>
      <c r="F6025" s="104">
        <f t="shared" ca="1" si="744"/>
        <v>104.90204513957956</v>
      </c>
      <c r="G6025" s="104">
        <f t="shared" si="751"/>
        <v>6015</v>
      </c>
      <c r="H6025" s="104">
        <f t="shared" ca="1" si="745"/>
        <v>104.90204513957956</v>
      </c>
    </row>
    <row r="6026" spans="1:8">
      <c r="A6026" s="104">
        <f t="shared" si="750"/>
        <v>6016</v>
      </c>
      <c r="B6026" s="104">
        <f t="shared" ca="1" si="746"/>
        <v>-0.13873192066381462</v>
      </c>
      <c r="C6026" s="104">
        <f t="shared" ca="1" si="747"/>
        <v>-1.2873192066381462E-4</v>
      </c>
      <c r="D6026" s="104">
        <f t="shared" ca="1" si="748"/>
        <v>100.047728093391</v>
      </c>
      <c r="E6026" s="104">
        <f t="shared" ca="1" si="749"/>
        <v>4.6528982793790492</v>
      </c>
      <c r="F6026" s="104">
        <f t="shared" ref="F6026:F6089" ca="1" si="752">EXP(E6026)</f>
        <v>104.88854176700337</v>
      </c>
      <c r="G6026" s="104">
        <f t="shared" si="751"/>
        <v>6016</v>
      </c>
      <c r="H6026" s="104">
        <f t="shared" ref="H6026:H6089" ca="1" si="753">F6026</f>
        <v>104.88854176700337</v>
      </c>
    </row>
    <row r="6027" spans="1:8">
      <c r="A6027" s="104">
        <f t="shared" si="750"/>
        <v>6017</v>
      </c>
      <c r="B6027" s="104">
        <f t="shared" ref="B6027:B6090" ca="1" si="754">NORMINV(RAND(),0,1)</f>
        <v>3.2998957481981811E-2</v>
      </c>
      <c r="C6027" s="104">
        <f t="shared" ref="C6027:C6090" ca="1" si="755">$E$2+B6027*$C$3</f>
        <v>4.2998957481981813E-5</v>
      </c>
      <c r="D6027" s="104">
        <f t="shared" ref="D6027:D6090" ca="1" si="756">D6026+C6027</f>
        <v>100.04777109234848</v>
      </c>
      <c r="E6027" s="104">
        <f t="shared" ref="E6027:E6090" ca="1" si="757">E6026+C6027</f>
        <v>4.6529412783365309</v>
      </c>
      <c r="F6027" s="104">
        <f t="shared" ca="1" si="752"/>
        <v>104.89305196191728</v>
      </c>
      <c r="G6027" s="104">
        <f t="shared" si="751"/>
        <v>6017</v>
      </c>
      <c r="H6027" s="104">
        <f t="shared" ca="1" si="753"/>
        <v>104.89305196191728</v>
      </c>
    </row>
    <row r="6028" spans="1:8">
      <c r="A6028" s="104">
        <f t="shared" ref="A6028:A6091" si="758">A6027+1</f>
        <v>6018</v>
      </c>
      <c r="B6028" s="104">
        <f t="shared" ca="1" si="754"/>
        <v>1.1558131546057604</v>
      </c>
      <c r="C6028" s="104">
        <f t="shared" ca="1" si="755"/>
        <v>1.1658131546057604E-3</v>
      </c>
      <c r="D6028" s="104">
        <f t="shared" ca="1" si="756"/>
        <v>100.04893690550308</v>
      </c>
      <c r="E6028" s="104">
        <f t="shared" ca="1" si="757"/>
        <v>4.6541070914911371</v>
      </c>
      <c r="F6028" s="104">
        <f t="shared" ca="1" si="752"/>
        <v>105.01540897056823</v>
      </c>
      <c r="G6028" s="104">
        <f t="shared" ref="G6028:G6091" si="759">G6027+1</f>
        <v>6018</v>
      </c>
      <c r="H6028" s="104">
        <f t="shared" ca="1" si="753"/>
        <v>105.01540897056823</v>
      </c>
    </row>
    <row r="6029" spans="1:8">
      <c r="A6029" s="104">
        <f t="shared" si="758"/>
        <v>6019</v>
      </c>
      <c r="B6029" s="104">
        <f t="shared" ca="1" si="754"/>
        <v>-0.2748896882573344</v>
      </c>
      <c r="C6029" s="104">
        <f t="shared" ca="1" si="755"/>
        <v>-2.648896882573344E-4</v>
      </c>
      <c r="D6029" s="104">
        <f t="shared" ca="1" si="756"/>
        <v>100.04867201581483</v>
      </c>
      <c r="E6029" s="104">
        <f t="shared" ca="1" si="757"/>
        <v>4.6538422018028793</v>
      </c>
      <c r="F6029" s="104">
        <f t="shared" ca="1" si="752"/>
        <v>104.98759515558278</v>
      </c>
      <c r="G6029" s="104">
        <f t="shared" si="759"/>
        <v>6019</v>
      </c>
      <c r="H6029" s="104">
        <f t="shared" ca="1" si="753"/>
        <v>104.98759515558278</v>
      </c>
    </row>
    <row r="6030" spans="1:8">
      <c r="A6030" s="104">
        <f t="shared" si="758"/>
        <v>6020</v>
      </c>
      <c r="B6030" s="104">
        <f t="shared" ca="1" si="754"/>
        <v>-1.655369784763423</v>
      </c>
      <c r="C6030" s="104">
        <f t="shared" ca="1" si="755"/>
        <v>-1.6453697847634229E-3</v>
      </c>
      <c r="D6030" s="104">
        <f t="shared" ca="1" si="756"/>
        <v>100.04702664603006</v>
      </c>
      <c r="E6030" s="104">
        <f t="shared" ca="1" si="757"/>
        <v>4.6521968320181157</v>
      </c>
      <c r="F6030" s="104">
        <f t="shared" ca="1" si="752"/>
        <v>104.8149937742271</v>
      </c>
      <c r="G6030" s="104">
        <f t="shared" si="759"/>
        <v>6020</v>
      </c>
      <c r="H6030" s="104">
        <f t="shared" ca="1" si="753"/>
        <v>104.8149937742271</v>
      </c>
    </row>
    <row r="6031" spans="1:8">
      <c r="A6031" s="104">
        <f t="shared" si="758"/>
        <v>6021</v>
      </c>
      <c r="B6031" s="104">
        <f t="shared" ca="1" si="754"/>
        <v>1.4754801878244574</v>
      </c>
      <c r="C6031" s="104">
        <f t="shared" ca="1" si="755"/>
        <v>1.4854801878244576E-3</v>
      </c>
      <c r="D6031" s="104">
        <f t="shared" ca="1" si="756"/>
        <v>100.04851212621789</v>
      </c>
      <c r="E6031" s="104">
        <f t="shared" ca="1" si="757"/>
        <v>4.6536823122059401</v>
      </c>
      <c r="F6031" s="104">
        <f t="shared" ca="1" si="752"/>
        <v>104.97081007322552</v>
      </c>
      <c r="G6031" s="104">
        <f t="shared" si="759"/>
        <v>6021</v>
      </c>
      <c r="H6031" s="104">
        <f t="shared" ca="1" si="753"/>
        <v>104.97081007322552</v>
      </c>
    </row>
    <row r="6032" spans="1:8">
      <c r="A6032" s="104">
        <f t="shared" si="758"/>
        <v>6022</v>
      </c>
      <c r="B6032" s="104">
        <f t="shared" ca="1" si="754"/>
        <v>1.6585249375269435</v>
      </c>
      <c r="C6032" s="104">
        <f t="shared" ca="1" si="755"/>
        <v>1.6685249375269437E-3</v>
      </c>
      <c r="D6032" s="104">
        <f t="shared" ca="1" si="756"/>
        <v>100.05018065115542</v>
      </c>
      <c r="E6032" s="104">
        <f t="shared" ca="1" si="757"/>
        <v>4.6553508371434669</v>
      </c>
      <c r="F6032" s="104">
        <f t="shared" ca="1" si="752"/>
        <v>105.14610268692623</v>
      </c>
      <c r="G6032" s="104">
        <f t="shared" si="759"/>
        <v>6022</v>
      </c>
      <c r="H6032" s="104">
        <f t="shared" ca="1" si="753"/>
        <v>105.14610268692623</v>
      </c>
    </row>
    <row r="6033" spans="1:8">
      <c r="A6033" s="104">
        <f t="shared" si="758"/>
        <v>6023</v>
      </c>
      <c r="B6033" s="104">
        <f t="shared" ca="1" si="754"/>
        <v>0.3570336671146227</v>
      </c>
      <c r="C6033" s="104">
        <f t="shared" ca="1" si="755"/>
        <v>3.6703366711462272E-4</v>
      </c>
      <c r="D6033" s="104">
        <f t="shared" ca="1" si="756"/>
        <v>100.05054768482253</v>
      </c>
      <c r="E6033" s="104">
        <f t="shared" ca="1" si="757"/>
        <v>4.6557178708105811</v>
      </c>
      <c r="F6033" s="104">
        <f t="shared" ca="1" si="752"/>
        <v>105.18470192975568</v>
      </c>
      <c r="G6033" s="104">
        <f t="shared" si="759"/>
        <v>6023</v>
      </c>
      <c r="H6033" s="104">
        <f t="shared" ca="1" si="753"/>
        <v>105.18470192975568</v>
      </c>
    </row>
    <row r="6034" spans="1:8">
      <c r="A6034" s="104">
        <f t="shared" si="758"/>
        <v>6024</v>
      </c>
      <c r="B6034" s="104">
        <f t="shared" ca="1" si="754"/>
        <v>-0.96275762871319581</v>
      </c>
      <c r="C6034" s="104">
        <f t="shared" ca="1" si="755"/>
        <v>-9.527576287131958E-4</v>
      </c>
      <c r="D6034" s="104">
        <f t="shared" ca="1" si="756"/>
        <v>100.04959492719382</v>
      </c>
      <c r="E6034" s="104">
        <f t="shared" ca="1" si="757"/>
        <v>4.6547651131818677</v>
      </c>
      <c r="F6034" s="104">
        <f t="shared" ca="1" si="752"/>
        <v>105.08453412796406</v>
      </c>
      <c r="G6034" s="104">
        <f t="shared" si="759"/>
        <v>6024</v>
      </c>
      <c r="H6034" s="104">
        <f t="shared" ca="1" si="753"/>
        <v>105.08453412796406</v>
      </c>
    </row>
    <row r="6035" spans="1:8">
      <c r="A6035" s="104">
        <f t="shared" si="758"/>
        <v>6025</v>
      </c>
      <c r="B6035" s="104">
        <f t="shared" ca="1" si="754"/>
        <v>-0.41071344518618147</v>
      </c>
      <c r="C6035" s="104">
        <f t="shared" ca="1" si="755"/>
        <v>-4.0071344518618145E-4</v>
      </c>
      <c r="D6035" s="104">
        <f t="shared" ca="1" si="756"/>
        <v>100.04919421374863</v>
      </c>
      <c r="E6035" s="104">
        <f t="shared" ca="1" si="757"/>
        <v>4.6543643997366813</v>
      </c>
      <c r="F6035" s="104">
        <f t="shared" ca="1" si="752"/>
        <v>105.04243377790934</v>
      </c>
      <c r="G6035" s="104">
        <f t="shared" si="759"/>
        <v>6025</v>
      </c>
      <c r="H6035" s="104">
        <f t="shared" ca="1" si="753"/>
        <v>105.04243377790934</v>
      </c>
    </row>
    <row r="6036" spans="1:8">
      <c r="A6036" s="104">
        <f t="shared" si="758"/>
        <v>6026</v>
      </c>
      <c r="B6036" s="104">
        <f t="shared" ca="1" si="754"/>
        <v>9.7131173207163357E-2</v>
      </c>
      <c r="C6036" s="104">
        <f t="shared" ca="1" si="755"/>
        <v>1.0713117320716336E-4</v>
      </c>
      <c r="D6036" s="104">
        <f t="shared" ca="1" si="756"/>
        <v>100.04930134492184</v>
      </c>
      <c r="E6036" s="104">
        <f t="shared" ca="1" si="757"/>
        <v>4.6544715309098885</v>
      </c>
      <c r="F6036" s="104">
        <f t="shared" ca="1" si="752"/>
        <v>105.05368769988867</v>
      </c>
      <c r="G6036" s="104">
        <f t="shared" si="759"/>
        <v>6026</v>
      </c>
      <c r="H6036" s="104">
        <f t="shared" ca="1" si="753"/>
        <v>105.05368769988867</v>
      </c>
    </row>
    <row r="6037" spans="1:8">
      <c r="A6037" s="104">
        <f t="shared" si="758"/>
        <v>6027</v>
      </c>
      <c r="B6037" s="104">
        <f t="shared" ca="1" si="754"/>
        <v>0.53948188468887204</v>
      </c>
      <c r="C6037" s="104">
        <f t="shared" ca="1" si="755"/>
        <v>5.4948188468887207E-4</v>
      </c>
      <c r="D6037" s="104">
        <f t="shared" ca="1" si="756"/>
        <v>100.04985082680653</v>
      </c>
      <c r="E6037" s="104">
        <f t="shared" ca="1" si="757"/>
        <v>4.6550210127945775</v>
      </c>
      <c r="F6037" s="104">
        <f t="shared" ca="1" si="752"/>
        <v>105.11142866055266</v>
      </c>
      <c r="G6037" s="104">
        <f t="shared" si="759"/>
        <v>6027</v>
      </c>
      <c r="H6037" s="104">
        <f t="shared" ca="1" si="753"/>
        <v>105.11142866055266</v>
      </c>
    </row>
    <row r="6038" spans="1:8">
      <c r="A6038" s="104">
        <f t="shared" si="758"/>
        <v>6028</v>
      </c>
      <c r="B6038" s="104">
        <f t="shared" ca="1" si="754"/>
        <v>7.850264893363107E-2</v>
      </c>
      <c r="C6038" s="104">
        <f t="shared" ca="1" si="755"/>
        <v>8.8502648933631075E-5</v>
      </c>
      <c r="D6038" s="104">
        <f t="shared" ca="1" si="756"/>
        <v>100.04993932945547</v>
      </c>
      <c r="E6038" s="104">
        <f t="shared" ca="1" si="757"/>
        <v>4.6551095154435114</v>
      </c>
      <c r="F6038" s="104">
        <f t="shared" ca="1" si="752"/>
        <v>105.12073171208863</v>
      </c>
      <c r="G6038" s="104">
        <f t="shared" si="759"/>
        <v>6028</v>
      </c>
      <c r="H6038" s="104">
        <f t="shared" ca="1" si="753"/>
        <v>105.12073171208863</v>
      </c>
    </row>
    <row r="6039" spans="1:8">
      <c r="A6039" s="104">
        <f t="shared" si="758"/>
        <v>6029</v>
      </c>
      <c r="B6039" s="104">
        <f t="shared" ca="1" si="754"/>
        <v>-0.71371616054138376</v>
      </c>
      <c r="C6039" s="104">
        <f t="shared" ca="1" si="755"/>
        <v>-7.0371616054138374E-4</v>
      </c>
      <c r="D6039" s="104">
        <f t="shared" ca="1" si="756"/>
        <v>100.04923561329493</v>
      </c>
      <c r="E6039" s="104">
        <f t="shared" ca="1" si="757"/>
        <v>4.6544057992829702</v>
      </c>
      <c r="F6039" s="104">
        <f t="shared" ca="1" si="752"/>
        <v>105.04678257702736</v>
      </c>
      <c r="G6039" s="104">
        <f t="shared" si="759"/>
        <v>6029</v>
      </c>
      <c r="H6039" s="104">
        <f t="shared" ca="1" si="753"/>
        <v>105.04678257702736</v>
      </c>
    </row>
    <row r="6040" spans="1:8">
      <c r="A6040" s="104">
        <f t="shared" si="758"/>
        <v>6030</v>
      </c>
      <c r="B6040" s="104">
        <f t="shared" ca="1" si="754"/>
        <v>0.67481470237979124</v>
      </c>
      <c r="C6040" s="104">
        <f t="shared" ca="1" si="755"/>
        <v>6.8481470237979133E-4</v>
      </c>
      <c r="D6040" s="104">
        <f t="shared" ca="1" si="756"/>
        <v>100.04992042799731</v>
      </c>
      <c r="E6040" s="104">
        <f t="shared" ca="1" si="757"/>
        <v>4.6550906139853501</v>
      </c>
      <c r="F6040" s="104">
        <f t="shared" ca="1" si="752"/>
        <v>105.11874479575415</v>
      </c>
      <c r="G6040" s="104">
        <f t="shared" si="759"/>
        <v>6030</v>
      </c>
      <c r="H6040" s="104">
        <f t="shared" ca="1" si="753"/>
        <v>105.11874479575415</v>
      </c>
    </row>
    <row r="6041" spans="1:8">
      <c r="A6041" s="104">
        <f t="shared" si="758"/>
        <v>6031</v>
      </c>
      <c r="B6041" s="104">
        <f t="shared" ca="1" si="754"/>
        <v>0.30769762960641778</v>
      </c>
      <c r="C6041" s="104">
        <f t="shared" ca="1" si="755"/>
        <v>3.1769762960641781E-4</v>
      </c>
      <c r="D6041" s="104">
        <f t="shared" ca="1" si="756"/>
        <v>100.05023812562692</v>
      </c>
      <c r="E6041" s="104">
        <f t="shared" ca="1" si="757"/>
        <v>4.6554083116149565</v>
      </c>
      <c r="F6041" s="104">
        <f t="shared" ca="1" si="752"/>
        <v>105.15214607727602</v>
      </c>
      <c r="G6041" s="104">
        <f t="shared" si="759"/>
        <v>6031</v>
      </c>
      <c r="H6041" s="104">
        <f t="shared" ca="1" si="753"/>
        <v>105.15214607727602</v>
      </c>
    </row>
    <row r="6042" spans="1:8">
      <c r="A6042" s="104">
        <f t="shared" si="758"/>
        <v>6032</v>
      </c>
      <c r="B6042" s="104">
        <f t="shared" ca="1" si="754"/>
        <v>0.91181497561589908</v>
      </c>
      <c r="C6042" s="104">
        <f t="shared" ca="1" si="755"/>
        <v>9.2181497561589912E-4</v>
      </c>
      <c r="D6042" s="104">
        <f t="shared" ca="1" si="756"/>
        <v>100.05115994060253</v>
      </c>
      <c r="E6042" s="104">
        <f t="shared" ca="1" si="757"/>
        <v>4.6563301265905723</v>
      </c>
      <c r="F6042" s="104">
        <f t="shared" ca="1" si="752"/>
        <v>105.24912159012118</v>
      </c>
      <c r="G6042" s="104">
        <f t="shared" si="759"/>
        <v>6032</v>
      </c>
      <c r="H6042" s="104">
        <f t="shared" ca="1" si="753"/>
        <v>105.24912159012118</v>
      </c>
    </row>
    <row r="6043" spans="1:8">
      <c r="A6043" s="104">
        <f t="shared" si="758"/>
        <v>6033</v>
      </c>
      <c r="B6043" s="104">
        <f t="shared" ca="1" si="754"/>
        <v>-0.10680375845815904</v>
      </c>
      <c r="C6043" s="104">
        <f t="shared" ca="1" si="755"/>
        <v>-9.6803758458159045E-5</v>
      </c>
      <c r="D6043" s="104">
        <f t="shared" ca="1" si="756"/>
        <v>100.05106313684408</v>
      </c>
      <c r="E6043" s="104">
        <f t="shared" ca="1" si="757"/>
        <v>4.6562333228321142</v>
      </c>
      <c r="F6043" s="104">
        <f t="shared" ca="1" si="752"/>
        <v>105.23893357270398</v>
      </c>
      <c r="G6043" s="104">
        <f t="shared" si="759"/>
        <v>6033</v>
      </c>
      <c r="H6043" s="104">
        <f t="shared" ca="1" si="753"/>
        <v>105.23893357270398</v>
      </c>
    </row>
    <row r="6044" spans="1:8">
      <c r="A6044" s="104">
        <f t="shared" si="758"/>
        <v>6034</v>
      </c>
      <c r="B6044" s="104">
        <f t="shared" ca="1" si="754"/>
        <v>1.1558965661364389</v>
      </c>
      <c r="C6044" s="104">
        <f t="shared" ca="1" si="755"/>
        <v>1.165896566136439E-3</v>
      </c>
      <c r="D6044" s="104">
        <f t="shared" ca="1" si="756"/>
        <v>100.05222903341021</v>
      </c>
      <c r="E6044" s="104">
        <f t="shared" ca="1" si="757"/>
        <v>4.6573992193982505</v>
      </c>
      <c r="F6044" s="104">
        <f t="shared" ca="1" si="752"/>
        <v>105.36170283820594</v>
      </c>
      <c r="G6044" s="104">
        <f t="shared" si="759"/>
        <v>6034</v>
      </c>
      <c r="H6044" s="104">
        <f t="shared" ca="1" si="753"/>
        <v>105.36170283820594</v>
      </c>
    </row>
    <row r="6045" spans="1:8">
      <c r="A6045" s="104">
        <f t="shared" si="758"/>
        <v>6035</v>
      </c>
      <c r="B6045" s="104">
        <f t="shared" ca="1" si="754"/>
        <v>0.4663954119907282</v>
      </c>
      <c r="C6045" s="104">
        <f t="shared" ca="1" si="755"/>
        <v>4.7639541199072822E-4</v>
      </c>
      <c r="D6045" s="104">
        <f t="shared" ca="1" si="756"/>
        <v>100.05270542882221</v>
      </c>
      <c r="E6045" s="104">
        <f t="shared" ca="1" si="757"/>
        <v>4.6578756148102416</v>
      </c>
      <c r="F6045" s="104">
        <f t="shared" ca="1" si="752"/>
        <v>105.41190862799206</v>
      </c>
      <c r="G6045" s="104">
        <f t="shared" si="759"/>
        <v>6035</v>
      </c>
      <c r="H6045" s="104">
        <f t="shared" ca="1" si="753"/>
        <v>105.41190862799206</v>
      </c>
    </row>
    <row r="6046" spans="1:8">
      <c r="A6046" s="104">
        <f t="shared" si="758"/>
        <v>6036</v>
      </c>
      <c r="B6046" s="104">
        <f t="shared" ca="1" si="754"/>
        <v>-0.28943162401588218</v>
      </c>
      <c r="C6046" s="104">
        <f t="shared" ca="1" si="755"/>
        <v>-2.7943162401588217E-4</v>
      </c>
      <c r="D6046" s="104">
        <f t="shared" ca="1" si="756"/>
        <v>100.05242599719818</v>
      </c>
      <c r="E6046" s="104">
        <f t="shared" ca="1" si="757"/>
        <v>4.657596183186226</v>
      </c>
      <c r="F6046" s="104">
        <f t="shared" ca="1" si="752"/>
        <v>105.3824573221783</v>
      </c>
      <c r="G6046" s="104">
        <f t="shared" si="759"/>
        <v>6036</v>
      </c>
      <c r="H6046" s="104">
        <f t="shared" ca="1" si="753"/>
        <v>105.3824573221783</v>
      </c>
    </row>
    <row r="6047" spans="1:8">
      <c r="A6047" s="104">
        <f t="shared" si="758"/>
        <v>6037</v>
      </c>
      <c r="B6047" s="104">
        <f t="shared" ca="1" si="754"/>
        <v>0.64594535330611347</v>
      </c>
      <c r="C6047" s="104">
        <f t="shared" ca="1" si="755"/>
        <v>6.5594535330611354E-4</v>
      </c>
      <c r="D6047" s="104">
        <f t="shared" ca="1" si="756"/>
        <v>100.05308194255149</v>
      </c>
      <c r="E6047" s="104">
        <f t="shared" ca="1" si="757"/>
        <v>4.658252128539532</v>
      </c>
      <c r="F6047" s="104">
        <f t="shared" ca="1" si="752"/>
        <v>105.45160513149153</v>
      </c>
      <c r="G6047" s="104">
        <f t="shared" si="759"/>
        <v>6037</v>
      </c>
      <c r="H6047" s="104">
        <f t="shared" ca="1" si="753"/>
        <v>105.45160513149153</v>
      </c>
    </row>
    <row r="6048" spans="1:8">
      <c r="A6048" s="104">
        <f t="shared" si="758"/>
        <v>6038</v>
      </c>
      <c r="B6048" s="104">
        <f t="shared" ca="1" si="754"/>
        <v>-0.20903420129320305</v>
      </c>
      <c r="C6048" s="104">
        <f t="shared" ca="1" si="755"/>
        <v>-1.9903420129320306E-4</v>
      </c>
      <c r="D6048" s="104">
        <f t="shared" ca="1" si="756"/>
        <v>100.0528829083502</v>
      </c>
      <c r="E6048" s="104">
        <f t="shared" ca="1" si="757"/>
        <v>4.6580530943382383</v>
      </c>
      <c r="F6048" s="104">
        <f t="shared" ca="1" si="752"/>
        <v>105.43061874406277</v>
      </c>
      <c r="G6048" s="104">
        <f t="shared" si="759"/>
        <v>6038</v>
      </c>
      <c r="H6048" s="104">
        <f t="shared" ca="1" si="753"/>
        <v>105.43061874406277</v>
      </c>
    </row>
    <row r="6049" spans="1:8">
      <c r="A6049" s="104">
        <f t="shared" si="758"/>
        <v>6039</v>
      </c>
      <c r="B6049" s="104">
        <f t="shared" ca="1" si="754"/>
        <v>0.19949020502368758</v>
      </c>
      <c r="C6049" s="104">
        <f t="shared" ca="1" si="755"/>
        <v>2.0949020502368759E-4</v>
      </c>
      <c r="D6049" s="104">
        <f t="shared" ca="1" si="756"/>
        <v>100.05309239855522</v>
      </c>
      <c r="E6049" s="104">
        <f t="shared" ca="1" si="757"/>
        <v>4.6582625845432624</v>
      </c>
      <c r="F6049" s="104">
        <f t="shared" ca="1" si="752"/>
        <v>105.45270773963259</v>
      </c>
      <c r="G6049" s="104">
        <f t="shared" si="759"/>
        <v>6039</v>
      </c>
      <c r="H6049" s="104">
        <f t="shared" ca="1" si="753"/>
        <v>105.45270773963259</v>
      </c>
    </row>
    <row r="6050" spans="1:8">
      <c r="A6050" s="104">
        <f t="shared" si="758"/>
        <v>6040</v>
      </c>
      <c r="B6050" s="104">
        <f t="shared" ca="1" si="754"/>
        <v>-0.13146621024102667</v>
      </c>
      <c r="C6050" s="104">
        <f t="shared" ca="1" si="755"/>
        <v>-1.2146621024102669E-4</v>
      </c>
      <c r="D6050" s="104">
        <f t="shared" ca="1" si="756"/>
        <v>100.05297093234498</v>
      </c>
      <c r="E6050" s="104">
        <f t="shared" ca="1" si="757"/>
        <v>4.6581411183330212</v>
      </c>
      <c r="F6050" s="104">
        <f t="shared" ca="1" si="752"/>
        <v>105.43989957675905</v>
      </c>
      <c r="G6050" s="104">
        <f t="shared" si="759"/>
        <v>6040</v>
      </c>
      <c r="H6050" s="104">
        <f t="shared" ca="1" si="753"/>
        <v>105.43989957675905</v>
      </c>
    </row>
    <row r="6051" spans="1:8">
      <c r="A6051" s="104">
        <f t="shared" si="758"/>
        <v>6041</v>
      </c>
      <c r="B6051" s="104">
        <f t="shared" ca="1" si="754"/>
        <v>-0.85864882915777918</v>
      </c>
      <c r="C6051" s="104">
        <f t="shared" ca="1" si="755"/>
        <v>-8.4864882915777914E-4</v>
      </c>
      <c r="D6051" s="104">
        <f t="shared" ca="1" si="756"/>
        <v>100.05212228351581</v>
      </c>
      <c r="E6051" s="104">
        <f t="shared" ca="1" si="757"/>
        <v>4.6572924695038633</v>
      </c>
      <c r="F6051" s="104">
        <f t="shared" ca="1" si="752"/>
        <v>105.35045608786089</v>
      </c>
      <c r="G6051" s="104">
        <f t="shared" si="759"/>
        <v>6041</v>
      </c>
      <c r="H6051" s="104">
        <f t="shared" ca="1" si="753"/>
        <v>105.35045608786089</v>
      </c>
    </row>
    <row r="6052" spans="1:8">
      <c r="A6052" s="104">
        <f t="shared" si="758"/>
        <v>6042</v>
      </c>
      <c r="B6052" s="104">
        <f t="shared" ca="1" si="754"/>
        <v>1.990743818192005</v>
      </c>
      <c r="C6052" s="104">
        <f t="shared" ca="1" si="755"/>
        <v>2.0007438181920052E-3</v>
      </c>
      <c r="D6052" s="104">
        <f t="shared" ca="1" si="756"/>
        <v>100.054123027334</v>
      </c>
      <c r="E6052" s="104">
        <f t="shared" ca="1" si="757"/>
        <v>4.659293213322055</v>
      </c>
      <c r="F6052" s="104">
        <f t="shared" ca="1" si="752"/>
        <v>105.56144635998128</v>
      </c>
      <c r="G6052" s="104">
        <f t="shared" si="759"/>
        <v>6042</v>
      </c>
      <c r="H6052" s="104">
        <f t="shared" ca="1" si="753"/>
        <v>105.56144635998128</v>
      </c>
    </row>
    <row r="6053" spans="1:8">
      <c r="A6053" s="104">
        <f t="shared" si="758"/>
        <v>6043</v>
      </c>
      <c r="B6053" s="104">
        <f t="shared" ca="1" si="754"/>
        <v>-1.9269868765331828</v>
      </c>
      <c r="C6053" s="104">
        <f t="shared" ca="1" si="755"/>
        <v>-1.9169868765331827E-3</v>
      </c>
      <c r="D6053" s="104">
        <f t="shared" ca="1" si="756"/>
        <v>100.05220604045746</v>
      </c>
      <c r="E6053" s="104">
        <f t="shared" ca="1" si="757"/>
        <v>4.6573762264455221</v>
      </c>
      <c r="F6053" s="104">
        <f t="shared" ca="1" si="752"/>
        <v>105.35928028940408</v>
      </c>
      <c r="G6053" s="104">
        <f t="shared" si="759"/>
        <v>6043</v>
      </c>
      <c r="H6053" s="104">
        <f t="shared" ca="1" si="753"/>
        <v>105.35928028940408</v>
      </c>
    </row>
    <row r="6054" spans="1:8">
      <c r="A6054" s="104">
        <f t="shared" si="758"/>
        <v>6044</v>
      </c>
      <c r="B6054" s="104">
        <f t="shared" ca="1" si="754"/>
        <v>-0.39490650135195204</v>
      </c>
      <c r="C6054" s="104">
        <f t="shared" ca="1" si="755"/>
        <v>-3.8490650135195205E-4</v>
      </c>
      <c r="D6054" s="104">
        <f t="shared" ca="1" si="756"/>
        <v>100.05182113395611</v>
      </c>
      <c r="E6054" s="104">
        <f t="shared" ca="1" si="757"/>
        <v>4.6569913199441704</v>
      </c>
      <c r="F6054" s="104">
        <f t="shared" ca="1" si="752"/>
        <v>105.31873462108921</v>
      </c>
      <c r="G6054" s="104">
        <f t="shared" si="759"/>
        <v>6044</v>
      </c>
      <c r="H6054" s="104">
        <f t="shared" ca="1" si="753"/>
        <v>105.31873462108921</v>
      </c>
    </row>
    <row r="6055" spans="1:8">
      <c r="A6055" s="104">
        <f t="shared" si="758"/>
        <v>6045</v>
      </c>
      <c r="B6055" s="104">
        <f t="shared" ca="1" si="754"/>
        <v>-0.30245729848378688</v>
      </c>
      <c r="C6055" s="104">
        <f t="shared" ca="1" si="755"/>
        <v>-2.9245729848378688E-4</v>
      </c>
      <c r="D6055" s="104">
        <f t="shared" ca="1" si="756"/>
        <v>100.05152867665763</v>
      </c>
      <c r="E6055" s="104">
        <f t="shared" ca="1" si="757"/>
        <v>4.6566988626456869</v>
      </c>
      <c r="F6055" s="104">
        <f t="shared" ca="1" si="752"/>
        <v>105.28793789206581</v>
      </c>
      <c r="G6055" s="104">
        <f t="shared" si="759"/>
        <v>6045</v>
      </c>
      <c r="H6055" s="104">
        <f t="shared" ca="1" si="753"/>
        <v>105.28793789206581</v>
      </c>
    </row>
    <row r="6056" spans="1:8">
      <c r="A6056" s="104">
        <f t="shared" si="758"/>
        <v>6046</v>
      </c>
      <c r="B6056" s="104">
        <f t="shared" ca="1" si="754"/>
        <v>-0.3082733110100323</v>
      </c>
      <c r="C6056" s="104">
        <f t="shared" ca="1" si="755"/>
        <v>-2.9827331101003228E-4</v>
      </c>
      <c r="D6056" s="104">
        <f t="shared" ca="1" si="756"/>
        <v>100.05123040334662</v>
      </c>
      <c r="E6056" s="104">
        <f t="shared" ca="1" si="757"/>
        <v>4.6564005893346767</v>
      </c>
      <c r="F6056" s="104">
        <f t="shared" ca="1" si="752"/>
        <v>105.25653799332999</v>
      </c>
      <c r="G6056" s="104">
        <f t="shared" si="759"/>
        <v>6046</v>
      </c>
      <c r="H6056" s="104">
        <f t="shared" ca="1" si="753"/>
        <v>105.25653799332999</v>
      </c>
    </row>
    <row r="6057" spans="1:8">
      <c r="A6057" s="104">
        <f t="shared" si="758"/>
        <v>6047</v>
      </c>
      <c r="B6057" s="104">
        <f t="shared" ca="1" si="754"/>
        <v>-0.86138692037041009</v>
      </c>
      <c r="C6057" s="104">
        <f t="shared" ca="1" si="755"/>
        <v>-8.5138692037041008E-4</v>
      </c>
      <c r="D6057" s="104">
        <f t="shared" ca="1" si="756"/>
        <v>100.05037901642625</v>
      </c>
      <c r="E6057" s="104">
        <f t="shared" ca="1" si="757"/>
        <v>4.6555492024143064</v>
      </c>
      <c r="F6057" s="104">
        <f t="shared" ca="1" si="752"/>
        <v>105.16696209088569</v>
      </c>
      <c r="G6057" s="104">
        <f t="shared" si="759"/>
        <v>6047</v>
      </c>
      <c r="H6057" s="104">
        <f t="shared" ca="1" si="753"/>
        <v>105.16696209088569</v>
      </c>
    </row>
    <row r="6058" spans="1:8">
      <c r="A6058" s="104">
        <f t="shared" si="758"/>
        <v>6048</v>
      </c>
      <c r="B6058" s="104">
        <f t="shared" ca="1" si="754"/>
        <v>-1.7323246107154295</v>
      </c>
      <c r="C6058" s="104">
        <f t="shared" ca="1" si="755"/>
        <v>-1.7223246107154295E-3</v>
      </c>
      <c r="D6058" s="104">
        <f t="shared" ca="1" si="756"/>
        <v>100.04865669181554</v>
      </c>
      <c r="E6058" s="104">
        <f t="shared" ca="1" si="757"/>
        <v>4.6538268778035912</v>
      </c>
      <c r="F6058" s="104">
        <f t="shared" ca="1" si="752"/>
        <v>104.98598633807615</v>
      </c>
      <c r="G6058" s="104">
        <f t="shared" si="759"/>
        <v>6048</v>
      </c>
      <c r="H6058" s="104">
        <f t="shared" ca="1" si="753"/>
        <v>104.98598633807615</v>
      </c>
    </row>
    <row r="6059" spans="1:8">
      <c r="A6059" s="104">
        <f t="shared" si="758"/>
        <v>6049</v>
      </c>
      <c r="B6059" s="104">
        <f t="shared" ca="1" si="754"/>
        <v>2.2472790696550753</v>
      </c>
      <c r="C6059" s="104">
        <f t="shared" ca="1" si="755"/>
        <v>2.2572790696550752E-3</v>
      </c>
      <c r="D6059" s="104">
        <f t="shared" ca="1" si="756"/>
        <v>100.05091397088519</v>
      </c>
      <c r="E6059" s="104">
        <f t="shared" ca="1" si="757"/>
        <v>4.6560841568732458</v>
      </c>
      <c r="F6059" s="104">
        <f t="shared" ca="1" si="752"/>
        <v>105.22323667701768</v>
      </c>
      <c r="G6059" s="104">
        <f t="shared" si="759"/>
        <v>6049</v>
      </c>
      <c r="H6059" s="104">
        <f t="shared" ca="1" si="753"/>
        <v>105.22323667701768</v>
      </c>
    </row>
    <row r="6060" spans="1:8">
      <c r="A6060" s="104">
        <f t="shared" si="758"/>
        <v>6050</v>
      </c>
      <c r="B6060" s="104">
        <f t="shared" ca="1" si="754"/>
        <v>-1.5087582397825274</v>
      </c>
      <c r="C6060" s="104">
        <f t="shared" ca="1" si="755"/>
        <v>-1.4987582397825274E-3</v>
      </c>
      <c r="D6060" s="104">
        <f t="shared" ca="1" si="756"/>
        <v>100.04941521264541</v>
      </c>
      <c r="E6060" s="104">
        <f t="shared" ca="1" si="757"/>
        <v>4.6545853986334631</v>
      </c>
      <c r="F6060" s="104">
        <f t="shared" ca="1" si="752"/>
        <v>105.06565060524166</v>
      </c>
      <c r="G6060" s="104">
        <f t="shared" si="759"/>
        <v>6050</v>
      </c>
      <c r="H6060" s="104">
        <f t="shared" ca="1" si="753"/>
        <v>105.06565060524166</v>
      </c>
    </row>
    <row r="6061" spans="1:8">
      <c r="A6061" s="104">
        <f t="shared" si="758"/>
        <v>6051</v>
      </c>
      <c r="B6061" s="104">
        <f t="shared" ca="1" si="754"/>
        <v>-2.84085342247615E-2</v>
      </c>
      <c r="C6061" s="104">
        <f t="shared" ca="1" si="755"/>
        <v>-1.8408534224761498E-5</v>
      </c>
      <c r="D6061" s="104">
        <f t="shared" ca="1" si="756"/>
        <v>100.04939680411118</v>
      </c>
      <c r="E6061" s="104">
        <f t="shared" ca="1" si="757"/>
        <v>4.6545669900992381</v>
      </c>
      <c r="F6061" s="104">
        <f t="shared" ca="1" si="752"/>
        <v>105.06371651841852</v>
      </c>
      <c r="G6061" s="104">
        <f t="shared" si="759"/>
        <v>6051</v>
      </c>
      <c r="H6061" s="104">
        <f t="shared" ca="1" si="753"/>
        <v>105.06371651841852</v>
      </c>
    </row>
    <row r="6062" spans="1:8">
      <c r="A6062" s="104">
        <f t="shared" si="758"/>
        <v>6052</v>
      </c>
      <c r="B6062" s="104">
        <f t="shared" ca="1" si="754"/>
        <v>0.52936502318984058</v>
      </c>
      <c r="C6062" s="104">
        <f t="shared" ca="1" si="755"/>
        <v>5.3936502318984066E-4</v>
      </c>
      <c r="D6062" s="104">
        <f t="shared" ca="1" si="756"/>
        <v>100.04993616913437</v>
      </c>
      <c r="E6062" s="104">
        <f t="shared" ca="1" si="757"/>
        <v>4.6551063551224283</v>
      </c>
      <c r="F6062" s="104">
        <f t="shared" ca="1" si="752"/>
        <v>105.12039949734888</v>
      </c>
      <c r="G6062" s="104">
        <f t="shared" si="759"/>
        <v>6052</v>
      </c>
      <c r="H6062" s="104">
        <f t="shared" ca="1" si="753"/>
        <v>105.12039949734888</v>
      </c>
    </row>
    <row r="6063" spans="1:8">
      <c r="A6063" s="104">
        <f t="shared" si="758"/>
        <v>6053</v>
      </c>
      <c r="B6063" s="104">
        <f t="shared" ca="1" si="754"/>
        <v>0.38969299534841606</v>
      </c>
      <c r="C6063" s="104">
        <f t="shared" ca="1" si="755"/>
        <v>3.996929953484161E-4</v>
      </c>
      <c r="D6063" s="104">
        <f t="shared" ca="1" si="756"/>
        <v>100.05033586212971</v>
      </c>
      <c r="E6063" s="104">
        <f t="shared" ca="1" si="757"/>
        <v>4.6555060481177764</v>
      </c>
      <c r="F6063" s="104">
        <f t="shared" ca="1" si="752"/>
        <v>105.16242378254292</v>
      </c>
      <c r="G6063" s="104">
        <f t="shared" si="759"/>
        <v>6053</v>
      </c>
      <c r="H6063" s="104">
        <f t="shared" ca="1" si="753"/>
        <v>105.16242378254292</v>
      </c>
    </row>
    <row r="6064" spans="1:8">
      <c r="A6064" s="104">
        <f t="shared" si="758"/>
        <v>6054</v>
      </c>
      <c r="B6064" s="104">
        <f t="shared" ca="1" si="754"/>
        <v>-0.15542987190953839</v>
      </c>
      <c r="C6064" s="104">
        <f t="shared" ca="1" si="755"/>
        <v>-1.4542987190953839E-4</v>
      </c>
      <c r="D6064" s="104">
        <f t="shared" ca="1" si="756"/>
        <v>100.05019043225781</v>
      </c>
      <c r="E6064" s="104">
        <f t="shared" ca="1" si="757"/>
        <v>4.6553606182458669</v>
      </c>
      <c r="F6064" s="104">
        <f t="shared" ca="1" si="752"/>
        <v>105.14713113675325</v>
      </c>
      <c r="G6064" s="104">
        <f t="shared" si="759"/>
        <v>6054</v>
      </c>
      <c r="H6064" s="104">
        <f t="shared" ca="1" si="753"/>
        <v>105.14713113675325</v>
      </c>
    </row>
    <row r="6065" spans="1:8">
      <c r="A6065" s="104">
        <f t="shared" si="758"/>
        <v>6055</v>
      </c>
      <c r="B6065" s="104">
        <f t="shared" ca="1" si="754"/>
        <v>1.1331827398780074</v>
      </c>
      <c r="C6065" s="104">
        <f t="shared" ca="1" si="755"/>
        <v>1.1431827398780076E-3</v>
      </c>
      <c r="D6065" s="104">
        <f t="shared" ca="1" si="756"/>
        <v>100.05133361499769</v>
      </c>
      <c r="E6065" s="104">
        <f t="shared" ca="1" si="757"/>
        <v>4.6565038009857451</v>
      </c>
      <c r="F6065" s="104">
        <f t="shared" ca="1" si="752"/>
        <v>105.26740225505158</v>
      </c>
      <c r="G6065" s="104">
        <f t="shared" si="759"/>
        <v>6055</v>
      </c>
      <c r="H6065" s="104">
        <f t="shared" ca="1" si="753"/>
        <v>105.26740225505158</v>
      </c>
    </row>
    <row r="6066" spans="1:8">
      <c r="A6066" s="104">
        <f t="shared" si="758"/>
        <v>6056</v>
      </c>
      <c r="B6066" s="104">
        <f t="shared" ca="1" si="754"/>
        <v>0.96002575701158088</v>
      </c>
      <c r="C6066" s="104">
        <f t="shared" ca="1" si="755"/>
        <v>9.7002575701158093E-4</v>
      </c>
      <c r="D6066" s="104">
        <f t="shared" ca="1" si="756"/>
        <v>100.0523036407547</v>
      </c>
      <c r="E6066" s="104">
        <f t="shared" ca="1" si="757"/>
        <v>4.6574738267427565</v>
      </c>
      <c r="F6066" s="104">
        <f t="shared" ca="1" si="752"/>
        <v>105.36956388830971</v>
      </c>
      <c r="G6066" s="104">
        <f t="shared" si="759"/>
        <v>6056</v>
      </c>
      <c r="H6066" s="104">
        <f t="shared" ca="1" si="753"/>
        <v>105.36956388830971</v>
      </c>
    </row>
    <row r="6067" spans="1:8">
      <c r="A6067" s="104">
        <f t="shared" si="758"/>
        <v>6057</v>
      </c>
      <c r="B6067" s="104">
        <f t="shared" ca="1" si="754"/>
        <v>-6.427116780701192E-2</v>
      </c>
      <c r="C6067" s="104">
        <f t="shared" ca="1" si="755"/>
        <v>-5.4271167807011921E-5</v>
      </c>
      <c r="D6067" s="104">
        <f t="shared" ca="1" si="756"/>
        <v>100.05224936958689</v>
      </c>
      <c r="E6067" s="104">
        <f t="shared" ca="1" si="757"/>
        <v>4.6574195555749496</v>
      </c>
      <c r="F6067" s="104">
        <f t="shared" ca="1" si="752"/>
        <v>105.36384551419903</v>
      </c>
      <c r="G6067" s="104">
        <f t="shared" si="759"/>
        <v>6057</v>
      </c>
      <c r="H6067" s="104">
        <f t="shared" ca="1" si="753"/>
        <v>105.36384551419903</v>
      </c>
    </row>
    <row r="6068" spans="1:8">
      <c r="A6068" s="104">
        <f t="shared" si="758"/>
        <v>6058</v>
      </c>
      <c r="B6068" s="104">
        <f t="shared" ca="1" si="754"/>
        <v>-0.92380441160248195</v>
      </c>
      <c r="C6068" s="104">
        <f t="shared" ca="1" si="755"/>
        <v>-9.1380441160248196E-4</v>
      </c>
      <c r="D6068" s="104">
        <f t="shared" ca="1" si="756"/>
        <v>100.05133556517529</v>
      </c>
      <c r="E6068" s="104">
        <f t="shared" ca="1" si="757"/>
        <v>4.6565057511633468</v>
      </c>
      <c r="F6068" s="104">
        <f t="shared" ca="1" si="752"/>
        <v>105.26760754538181</v>
      </c>
      <c r="G6068" s="104">
        <f t="shared" si="759"/>
        <v>6058</v>
      </c>
      <c r="H6068" s="104">
        <f t="shared" ca="1" si="753"/>
        <v>105.26760754538181</v>
      </c>
    </row>
    <row r="6069" spans="1:8">
      <c r="A6069" s="104">
        <f t="shared" si="758"/>
        <v>6059</v>
      </c>
      <c r="B6069" s="104">
        <f t="shared" ca="1" si="754"/>
        <v>0.46871977099895745</v>
      </c>
      <c r="C6069" s="104">
        <f t="shared" ca="1" si="755"/>
        <v>4.787197709989575E-4</v>
      </c>
      <c r="D6069" s="104">
        <f t="shared" ca="1" si="756"/>
        <v>100.05181428494629</v>
      </c>
      <c r="E6069" s="104">
        <f t="shared" ca="1" si="757"/>
        <v>4.6569844709343453</v>
      </c>
      <c r="F6069" s="104">
        <f t="shared" ca="1" si="752"/>
        <v>105.3180132945112</v>
      </c>
      <c r="G6069" s="104">
        <f t="shared" si="759"/>
        <v>6059</v>
      </c>
      <c r="H6069" s="104">
        <f t="shared" ca="1" si="753"/>
        <v>105.3180132945112</v>
      </c>
    </row>
    <row r="6070" spans="1:8">
      <c r="A6070" s="104">
        <f t="shared" si="758"/>
        <v>6060</v>
      </c>
      <c r="B6070" s="104">
        <f t="shared" ca="1" si="754"/>
        <v>-0.9795114601271715</v>
      </c>
      <c r="C6070" s="104">
        <f t="shared" ca="1" si="755"/>
        <v>-9.6951146012717155E-4</v>
      </c>
      <c r="D6070" s="104">
        <f t="shared" ca="1" si="756"/>
        <v>100.05084477348616</v>
      </c>
      <c r="E6070" s="104">
        <f t="shared" ca="1" si="757"/>
        <v>4.6560149594742182</v>
      </c>
      <c r="F6070" s="104">
        <f t="shared" ca="1" si="752"/>
        <v>105.21595575463571</v>
      </c>
      <c r="G6070" s="104">
        <f t="shared" si="759"/>
        <v>6060</v>
      </c>
      <c r="H6070" s="104">
        <f t="shared" ca="1" si="753"/>
        <v>105.21595575463571</v>
      </c>
    </row>
    <row r="6071" spans="1:8">
      <c r="A6071" s="104">
        <f t="shared" si="758"/>
        <v>6061</v>
      </c>
      <c r="B6071" s="104">
        <f t="shared" ca="1" si="754"/>
        <v>-0.49379775958478189</v>
      </c>
      <c r="C6071" s="104">
        <f t="shared" ca="1" si="755"/>
        <v>-4.837977595847819E-4</v>
      </c>
      <c r="D6071" s="104">
        <f t="shared" ca="1" si="756"/>
        <v>100.05036097572658</v>
      </c>
      <c r="E6071" s="104">
        <f t="shared" ca="1" si="757"/>
        <v>4.6555311617146335</v>
      </c>
      <c r="F6071" s="104">
        <f t="shared" ca="1" si="752"/>
        <v>105.16506482242119</v>
      </c>
      <c r="G6071" s="104">
        <f t="shared" si="759"/>
        <v>6061</v>
      </c>
      <c r="H6071" s="104">
        <f t="shared" ca="1" si="753"/>
        <v>105.16506482242119</v>
      </c>
    </row>
    <row r="6072" spans="1:8">
      <c r="A6072" s="104">
        <f t="shared" si="758"/>
        <v>6062</v>
      </c>
      <c r="B6072" s="104">
        <f t="shared" ca="1" si="754"/>
        <v>0.47784719011549093</v>
      </c>
      <c r="C6072" s="104">
        <f t="shared" ca="1" si="755"/>
        <v>4.8784719011549097E-4</v>
      </c>
      <c r="D6072" s="104">
        <f t="shared" ca="1" si="756"/>
        <v>100.05084882291669</v>
      </c>
      <c r="E6072" s="104">
        <f t="shared" ca="1" si="757"/>
        <v>4.6560190089047486</v>
      </c>
      <c r="F6072" s="104">
        <f t="shared" ca="1" si="752"/>
        <v>105.21638182020189</v>
      </c>
      <c r="G6072" s="104">
        <f t="shared" si="759"/>
        <v>6062</v>
      </c>
      <c r="H6072" s="104">
        <f t="shared" ca="1" si="753"/>
        <v>105.21638182020189</v>
      </c>
    </row>
    <row r="6073" spans="1:8">
      <c r="A6073" s="104">
        <f t="shared" si="758"/>
        <v>6063</v>
      </c>
      <c r="B6073" s="104">
        <f t="shared" ca="1" si="754"/>
        <v>0.79616407201827077</v>
      </c>
      <c r="C6073" s="104">
        <f t="shared" ca="1" si="755"/>
        <v>8.0616407201827085E-4</v>
      </c>
      <c r="D6073" s="104">
        <f t="shared" ca="1" si="756"/>
        <v>100.05165498698871</v>
      </c>
      <c r="E6073" s="104">
        <f t="shared" ca="1" si="757"/>
        <v>4.6568251729767667</v>
      </c>
      <c r="F6073" s="104">
        <f t="shared" ca="1" si="752"/>
        <v>105.30123768629269</v>
      </c>
      <c r="G6073" s="104">
        <f t="shared" si="759"/>
        <v>6063</v>
      </c>
      <c r="H6073" s="104">
        <f t="shared" ca="1" si="753"/>
        <v>105.30123768629269</v>
      </c>
    </row>
    <row r="6074" spans="1:8">
      <c r="A6074" s="104">
        <f t="shared" si="758"/>
        <v>6064</v>
      </c>
      <c r="B6074" s="104">
        <f t="shared" ca="1" si="754"/>
        <v>-2.9376448865391591</v>
      </c>
      <c r="C6074" s="104">
        <f t="shared" ca="1" si="755"/>
        <v>-2.927644886539159E-3</v>
      </c>
      <c r="D6074" s="104">
        <f t="shared" ca="1" si="756"/>
        <v>100.04872734210217</v>
      </c>
      <c r="E6074" s="104">
        <f t="shared" ca="1" si="757"/>
        <v>4.6538975280902273</v>
      </c>
      <c r="F6074" s="104">
        <f t="shared" ca="1" si="752"/>
        <v>104.99340389012671</v>
      </c>
      <c r="G6074" s="104">
        <f t="shared" si="759"/>
        <v>6064</v>
      </c>
      <c r="H6074" s="104">
        <f t="shared" ca="1" si="753"/>
        <v>104.99340389012671</v>
      </c>
    </row>
    <row r="6075" spans="1:8">
      <c r="A6075" s="104">
        <f t="shared" si="758"/>
        <v>6065</v>
      </c>
      <c r="B6075" s="104">
        <f t="shared" ca="1" si="754"/>
        <v>-0.71847424477866517</v>
      </c>
      <c r="C6075" s="104">
        <f t="shared" ca="1" si="755"/>
        <v>-7.0847424477866517E-4</v>
      </c>
      <c r="D6075" s="104">
        <f t="shared" ca="1" si="756"/>
        <v>100.04801886785739</v>
      </c>
      <c r="E6075" s="104">
        <f t="shared" ca="1" si="757"/>
        <v>4.6531890538454483</v>
      </c>
      <c r="F6075" s="104">
        <f t="shared" ca="1" si="752"/>
        <v>104.91904511134898</v>
      </c>
      <c r="G6075" s="104">
        <f t="shared" si="759"/>
        <v>6065</v>
      </c>
      <c r="H6075" s="104">
        <f t="shared" ca="1" si="753"/>
        <v>104.91904511134898</v>
      </c>
    </row>
    <row r="6076" spans="1:8">
      <c r="A6076" s="104">
        <f t="shared" si="758"/>
        <v>6066</v>
      </c>
      <c r="B6076" s="104">
        <f t="shared" ca="1" si="754"/>
        <v>0.59095231445787966</v>
      </c>
      <c r="C6076" s="104">
        <f t="shared" ca="1" si="755"/>
        <v>6.0095231445787974E-4</v>
      </c>
      <c r="D6076" s="104">
        <f t="shared" ca="1" si="756"/>
        <v>100.04861982017185</v>
      </c>
      <c r="E6076" s="104">
        <f t="shared" ca="1" si="757"/>
        <v>4.6537900061599062</v>
      </c>
      <c r="F6076" s="104">
        <f t="shared" ca="1" si="752"/>
        <v>104.98211540356027</v>
      </c>
      <c r="G6076" s="104">
        <f t="shared" si="759"/>
        <v>6066</v>
      </c>
      <c r="H6076" s="104">
        <f t="shared" ca="1" si="753"/>
        <v>104.98211540356027</v>
      </c>
    </row>
    <row r="6077" spans="1:8">
      <c r="A6077" s="104">
        <f t="shared" si="758"/>
        <v>6067</v>
      </c>
      <c r="B6077" s="104">
        <f t="shared" ca="1" si="754"/>
        <v>0.57997162534936519</v>
      </c>
      <c r="C6077" s="104">
        <f t="shared" ca="1" si="755"/>
        <v>5.8997162534936518E-4</v>
      </c>
      <c r="D6077" s="104">
        <f t="shared" ca="1" si="756"/>
        <v>100.0492097917972</v>
      </c>
      <c r="E6077" s="104">
        <f t="shared" ca="1" si="757"/>
        <v>4.6543799777852559</v>
      </c>
      <c r="F6077" s="104">
        <f t="shared" ca="1" si="752"/>
        <v>105.04407014679082</v>
      </c>
      <c r="G6077" s="104">
        <f t="shared" si="759"/>
        <v>6067</v>
      </c>
      <c r="H6077" s="104">
        <f t="shared" ca="1" si="753"/>
        <v>105.04407014679082</v>
      </c>
    </row>
    <row r="6078" spans="1:8">
      <c r="A6078" s="104">
        <f t="shared" si="758"/>
        <v>6068</v>
      </c>
      <c r="B6078" s="104">
        <f t="shared" ca="1" si="754"/>
        <v>-0.22170880622130246</v>
      </c>
      <c r="C6078" s="104">
        <f t="shared" ca="1" si="755"/>
        <v>-2.1170880622130246E-4</v>
      </c>
      <c r="D6078" s="104">
        <f t="shared" ca="1" si="756"/>
        <v>100.04899808299098</v>
      </c>
      <c r="E6078" s="104">
        <f t="shared" ca="1" si="757"/>
        <v>4.6541682689790349</v>
      </c>
      <c r="F6078" s="104">
        <f t="shared" ca="1" si="752"/>
        <v>105.02183374600342</v>
      </c>
      <c r="G6078" s="104">
        <f t="shared" si="759"/>
        <v>6068</v>
      </c>
      <c r="H6078" s="104">
        <f t="shared" ca="1" si="753"/>
        <v>105.02183374600342</v>
      </c>
    </row>
    <row r="6079" spans="1:8">
      <c r="A6079" s="104">
        <f t="shared" si="758"/>
        <v>6069</v>
      </c>
      <c r="B6079" s="104">
        <f t="shared" ca="1" si="754"/>
        <v>0.30331866627168869</v>
      </c>
      <c r="C6079" s="104">
        <f t="shared" ca="1" si="755"/>
        <v>3.1331866627168874E-4</v>
      </c>
      <c r="D6079" s="104">
        <f t="shared" ca="1" si="756"/>
        <v>100.04931140165725</v>
      </c>
      <c r="E6079" s="104">
        <f t="shared" ca="1" si="757"/>
        <v>4.6544815876453063</v>
      </c>
      <c r="F6079" s="104">
        <f t="shared" ca="1" si="752"/>
        <v>105.054744202343</v>
      </c>
      <c r="G6079" s="104">
        <f t="shared" si="759"/>
        <v>6069</v>
      </c>
      <c r="H6079" s="104">
        <f t="shared" ca="1" si="753"/>
        <v>105.054744202343</v>
      </c>
    </row>
    <row r="6080" spans="1:8">
      <c r="A6080" s="104">
        <f t="shared" si="758"/>
        <v>6070</v>
      </c>
      <c r="B6080" s="104">
        <f t="shared" ca="1" si="754"/>
        <v>-0.62704570798081827</v>
      </c>
      <c r="C6080" s="104">
        <f t="shared" ca="1" si="755"/>
        <v>-6.1704570798081827E-4</v>
      </c>
      <c r="D6080" s="104">
        <f t="shared" ca="1" si="756"/>
        <v>100.04869435594927</v>
      </c>
      <c r="E6080" s="104">
        <f t="shared" ca="1" si="757"/>
        <v>4.6538645419373257</v>
      </c>
      <c r="F6080" s="104">
        <f t="shared" ca="1" si="752"/>
        <v>104.98994061877265</v>
      </c>
      <c r="G6080" s="104">
        <f t="shared" si="759"/>
        <v>6070</v>
      </c>
      <c r="H6080" s="104">
        <f t="shared" ca="1" si="753"/>
        <v>104.98994061877265</v>
      </c>
    </row>
    <row r="6081" spans="1:8">
      <c r="A6081" s="104">
        <f t="shared" si="758"/>
        <v>6071</v>
      </c>
      <c r="B6081" s="104">
        <f t="shared" ca="1" si="754"/>
        <v>0.58654169787399812</v>
      </c>
      <c r="C6081" s="104">
        <f t="shared" ca="1" si="755"/>
        <v>5.9654169787399819E-4</v>
      </c>
      <c r="D6081" s="104">
        <f t="shared" ca="1" si="756"/>
        <v>100.04929089764714</v>
      </c>
      <c r="E6081" s="104">
        <f t="shared" ca="1" si="757"/>
        <v>4.6544610836351996</v>
      </c>
      <c r="F6081" s="104">
        <f t="shared" ca="1" si="752"/>
        <v>105.05259018088924</v>
      </c>
      <c r="G6081" s="104">
        <f t="shared" si="759"/>
        <v>6071</v>
      </c>
      <c r="H6081" s="104">
        <f t="shared" ca="1" si="753"/>
        <v>105.05259018088924</v>
      </c>
    </row>
    <row r="6082" spans="1:8">
      <c r="A6082" s="104">
        <f t="shared" si="758"/>
        <v>6072</v>
      </c>
      <c r="B6082" s="104">
        <f t="shared" ca="1" si="754"/>
        <v>-1.3986036821364962</v>
      </c>
      <c r="C6082" s="104">
        <f t="shared" ca="1" si="755"/>
        <v>-1.3886036821364961E-3</v>
      </c>
      <c r="D6082" s="104">
        <f t="shared" ca="1" si="756"/>
        <v>100.04790229396501</v>
      </c>
      <c r="E6082" s="104">
        <f t="shared" ca="1" si="757"/>
        <v>4.6530724799530629</v>
      </c>
      <c r="F6082" s="104">
        <f t="shared" ca="1" si="752"/>
        <v>104.90681500274452</v>
      </c>
      <c r="G6082" s="104">
        <f t="shared" si="759"/>
        <v>6072</v>
      </c>
      <c r="H6082" s="104">
        <f t="shared" ca="1" si="753"/>
        <v>104.90681500274452</v>
      </c>
    </row>
    <row r="6083" spans="1:8">
      <c r="A6083" s="104">
        <f t="shared" si="758"/>
        <v>6073</v>
      </c>
      <c r="B6083" s="104">
        <f t="shared" ca="1" si="754"/>
        <v>0.35281360033057951</v>
      </c>
      <c r="C6083" s="104">
        <f t="shared" ca="1" si="755"/>
        <v>3.6281360033057954E-4</v>
      </c>
      <c r="D6083" s="104">
        <f t="shared" ca="1" si="756"/>
        <v>100.04826510756534</v>
      </c>
      <c r="E6083" s="104">
        <f t="shared" ca="1" si="757"/>
        <v>4.6534352935533931</v>
      </c>
      <c r="F6083" s="104">
        <f t="shared" ca="1" si="752"/>
        <v>104.9448835274665</v>
      </c>
      <c r="G6083" s="104">
        <f t="shared" si="759"/>
        <v>6073</v>
      </c>
      <c r="H6083" s="104">
        <f t="shared" ca="1" si="753"/>
        <v>104.9448835274665</v>
      </c>
    </row>
    <row r="6084" spans="1:8">
      <c r="A6084" s="104">
        <f t="shared" si="758"/>
        <v>6074</v>
      </c>
      <c r="B6084" s="104">
        <f t="shared" ca="1" si="754"/>
        <v>-1.3080798430486942</v>
      </c>
      <c r="C6084" s="104">
        <f t="shared" ca="1" si="755"/>
        <v>-1.2980798430486942E-3</v>
      </c>
      <c r="D6084" s="104">
        <f t="shared" ca="1" si="756"/>
        <v>100.04696702772229</v>
      </c>
      <c r="E6084" s="104">
        <f t="shared" ca="1" si="757"/>
        <v>4.6521372137103443</v>
      </c>
      <c r="F6084" s="104">
        <f t="shared" ca="1" si="752"/>
        <v>104.80874506793971</v>
      </c>
      <c r="G6084" s="104">
        <f t="shared" si="759"/>
        <v>6074</v>
      </c>
      <c r="H6084" s="104">
        <f t="shared" ca="1" si="753"/>
        <v>104.80874506793971</v>
      </c>
    </row>
    <row r="6085" spans="1:8">
      <c r="A6085" s="104">
        <f t="shared" si="758"/>
        <v>6075</v>
      </c>
      <c r="B6085" s="104">
        <f t="shared" ca="1" si="754"/>
        <v>0.20273524836530626</v>
      </c>
      <c r="C6085" s="104">
        <f t="shared" ca="1" si="755"/>
        <v>2.1273524836530627E-4</v>
      </c>
      <c r="D6085" s="104">
        <f t="shared" ca="1" si="756"/>
        <v>100.04717976297066</v>
      </c>
      <c r="E6085" s="104">
        <f t="shared" ca="1" si="757"/>
        <v>4.6523499489587099</v>
      </c>
      <c r="F6085" s="104">
        <f t="shared" ca="1" si="752"/>
        <v>104.83104395414809</v>
      </c>
      <c r="G6085" s="104">
        <f t="shared" si="759"/>
        <v>6075</v>
      </c>
      <c r="H6085" s="104">
        <f t="shared" ca="1" si="753"/>
        <v>104.83104395414809</v>
      </c>
    </row>
    <row r="6086" spans="1:8">
      <c r="A6086" s="104">
        <f t="shared" si="758"/>
        <v>6076</v>
      </c>
      <c r="B6086" s="104">
        <f t="shared" ca="1" si="754"/>
        <v>-0.20168545322542553</v>
      </c>
      <c r="C6086" s="104">
        <f t="shared" ca="1" si="755"/>
        <v>-1.9168545322542554E-4</v>
      </c>
      <c r="D6086" s="104">
        <f t="shared" ca="1" si="756"/>
        <v>100.04698807751743</v>
      </c>
      <c r="E6086" s="104">
        <f t="shared" ca="1" si="757"/>
        <v>4.6521582635054841</v>
      </c>
      <c r="F6086" s="104">
        <f t="shared" ca="1" si="752"/>
        <v>104.81095129377248</v>
      </c>
      <c r="G6086" s="104">
        <f t="shared" si="759"/>
        <v>6076</v>
      </c>
      <c r="H6086" s="104">
        <f t="shared" ca="1" si="753"/>
        <v>104.81095129377248</v>
      </c>
    </row>
    <row r="6087" spans="1:8">
      <c r="A6087" s="104">
        <f t="shared" si="758"/>
        <v>6077</v>
      </c>
      <c r="B6087" s="104">
        <f t="shared" ca="1" si="754"/>
        <v>1.3163840324397649</v>
      </c>
      <c r="C6087" s="104">
        <f t="shared" ca="1" si="755"/>
        <v>1.326384032439765E-3</v>
      </c>
      <c r="D6087" s="104">
        <f t="shared" ca="1" si="756"/>
        <v>100.04831446154986</v>
      </c>
      <c r="E6087" s="104">
        <f t="shared" ca="1" si="757"/>
        <v>4.6534846475379235</v>
      </c>
      <c r="F6087" s="104">
        <f t="shared" ca="1" si="752"/>
        <v>104.95006310343996</v>
      </c>
      <c r="G6087" s="104">
        <f t="shared" si="759"/>
        <v>6077</v>
      </c>
      <c r="H6087" s="104">
        <f t="shared" ca="1" si="753"/>
        <v>104.95006310343996</v>
      </c>
    </row>
    <row r="6088" spans="1:8">
      <c r="A6088" s="104">
        <f t="shared" si="758"/>
        <v>6078</v>
      </c>
      <c r="B6088" s="104">
        <f t="shared" ca="1" si="754"/>
        <v>-0.92378393536985359</v>
      </c>
      <c r="C6088" s="104">
        <f t="shared" ca="1" si="755"/>
        <v>-9.1378393536985356E-4</v>
      </c>
      <c r="D6088" s="104">
        <f t="shared" ca="1" si="756"/>
        <v>100.04740067761449</v>
      </c>
      <c r="E6088" s="104">
        <f t="shared" ca="1" si="757"/>
        <v>4.6525708636025538</v>
      </c>
      <c r="F6088" s="104">
        <f t="shared" ca="1" si="752"/>
        <v>104.85420522512476</v>
      </c>
      <c r="G6088" s="104">
        <f t="shared" si="759"/>
        <v>6078</v>
      </c>
      <c r="H6088" s="104">
        <f t="shared" ca="1" si="753"/>
        <v>104.85420522512476</v>
      </c>
    </row>
    <row r="6089" spans="1:8">
      <c r="A6089" s="104">
        <f t="shared" si="758"/>
        <v>6079</v>
      </c>
      <c r="B6089" s="104">
        <f t="shared" ca="1" si="754"/>
        <v>0.16346646917641067</v>
      </c>
      <c r="C6089" s="104">
        <f t="shared" ca="1" si="755"/>
        <v>1.7346646917641066E-4</v>
      </c>
      <c r="D6089" s="104">
        <f t="shared" ca="1" si="756"/>
        <v>100.04757414408367</v>
      </c>
      <c r="E6089" s="104">
        <f t="shared" ca="1" si="757"/>
        <v>4.6527443300717302</v>
      </c>
      <c r="F6089" s="104">
        <f t="shared" ca="1" si="752"/>
        <v>104.8723954915385</v>
      </c>
      <c r="G6089" s="104">
        <f t="shared" si="759"/>
        <v>6079</v>
      </c>
      <c r="H6089" s="104">
        <f t="shared" ca="1" si="753"/>
        <v>104.8723954915385</v>
      </c>
    </row>
    <row r="6090" spans="1:8">
      <c r="A6090" s="104">
        <f t="shared" si="758"/>
        <v>6080</v>
      </c>
      <c r="B6090" s="104">
        <f t="shared" ca="1" si="754"/>
        <v>0.95247415389495349</v>
      </c>
      <c r="C6090" s="104">
        <f t="shared" ca="1" si="755"/>
        <v>9.6247415389495359E-4</v>
      </c>
      <c r="D6090" s="104">
        <f t="shared" ca="1" si="756"/>
        <v>100.04853661823756</v>
      </c>
      <c r="E6090" s="104">
        <f t="shared" ca="1" si="757"/>
        <v>4.6537068042256253</v>
      </c>
      <c r="F6090" s="104">
        <f t="shared" ref="F6090:F6153" ca="1" si="760">EXP(E6090)</f>
        <v>104.97338105185631</v>
      </c>
      <c r="G6090" s="104">
        <f t="shared" si="759"/>
        <v>6080</v>
      </c>
      <c r="H6090" s="104">
        <f t="shared" ref="H6090:H6153" ca="1" si="761">F6090</f>
        <v>104.97338105185631</v>
      </c>
    </row>
    <row r="6091" spans="1:8">
      <c r="A6091" s="104">
        <f t="shared" si="758"/>
        <v>6081</v>
      </c>
      <c r="B6091" s="104">
        <f t="shared" ref="B6091:B6154" ca="1" si="762">NORMINV(RAND(),0,1)</f>
        <v>0.26118536794966207</v>
      </c>
      <c r="C6091" s="104">
        <f t="shared" ref="C6091:C6154" ca="1" si="763">$E$2+B6091*$C$3</f>
        <v>2.7118536794966213E-4</v>
      </c>
      <c r="D6091" s="104">
        <f t="shared" ref="D6091:D6154" ca="1" si="764">D6090+C6091</f>
        <v>100.04880780360551</v>
      </c>
      <c r="E6091" s="104">
        <f t="shared" ref="E6091:E6154" ca="1" si="765">E6090+C6091</f>
        <v>4.6539779895935753</v>
      </c>
      <c r="F6091" s="104">
        <f t="shared" ca="1" si="760"/>
        <v>105.00185215712091</v>
      </c>
      <c r="G6091" s="104">
        <f t="shared" si="759"/>
        <v>6081</v>
      </c>
      <c r="H6091" s="104">
        <f t="shared" ca="1" si="761"/>
        <v>105.00185215712091</v>
      </c>
    </row>
    <row r="6092" spans="1:8">
      <c r="A6092" s="104">
        <f t="shared" ref="A6092:A6155" si="766">A6091+1</f>
        <v>6082</v>
      </c>
      <c r="B6092" s="104">
        <f t="shared" ca="1" si="762"/>
        <v>0.89240860506375519</v>
      </c>
      <c r="C6092" s="104">
        <f t="shared" ca="1" si="763"/>
        <v>9.0240860506375523E-4</v>
      </c>
      <c r="D6092" s="104">
        <f t="shared" ca="1" si="764"/>
        <v>100.04971021221057</v>
      </c>
      <c r="E6092" s="104">
        <f t="shared" ca="1" si="765"/>
        <v>4.6548803981986389</v>
      </c>
      <c r="F6092" s="104">
        <f t="shared" ca="1" si="760"/>
        <v>105.09664949859032</v>
      </c>
      <c r="G6092" s="104">
        <f t="shared" ref="G6092:G6155" si="767">G6091+1</f>
        <v>6082</v>
      </c>
      <c r="H6092" s="104">
        <f t="shared" ca="1" si="761"/>
        <v>105.09664949859032</v>
      </c>
    </row>
    <row r="6093" spans="1:8">
      <c r="A6093" s="104">
        <f t="shared" si="766"/>
        <v>6083</v>
      </c>
      <c r="B6093" s="104">
        <f t="shared" ca="1" si="762"/>
        <v>-1.6682182083644959</v>
      </c>
      <c r="C6093" s="104">
        <f t="shared" ca="1" si="763"/>
        <v>-1.6582182083644959E-3</v>
      </c>
      <c r="D6093" s="104">
        <f t="shared" ca="1" si="764"/>
        <v>100.04805199400221</v>
      </c>
      <c r="E6093" s="104">
        <f t="shared" ca="1" si="765"/>
        <v>4.6532221799902747</v>
      </c>
      <c r="F6093" s="104">
        <f t="shared" ca="1" si="760"/>
        <v>104.92252073239902</v>
      </c>
      <c r="G6093" s="104">
        <f t="shared" si="767"/>
        <v>6083</v>
      </c>
      <c r="H6093" s="104">
        <f t="shared" ca="1" si="761"/>
        <v>104.92252073239902</v>
      </c>
    </row>
    <row r="6094" spans="1:8">
      <c r="A6094" s="104">
        <f t="shared" si="766"/>
        <v>6084</v>
      </c>
      <c r="B6094" s="104">
        <f t="shared" ca="1" si="762"/>
        <v>-1.4568572831940125</v>
      </c>
      <c r="C6094" s="104">
        <f t="shared" ca="1" si="763"/>
        <v>-1.4468572831940125E-3</v>
      </c>
      <c r="D6094" s="104">
        <f t="shared" ca="1" si="764"/>
        <v>100.04660513671901</v>
      </c>
      <c r="E6094" s="104">
        <f t="shared" ca="1" si="765"/>
        <v>4.6517753227070804</v>
      </c>
      <c r="F6094" s="104">
        <f t="shared" ca="1" si="760"/>
        <v>104.77082258835222</v>
      </c>
      <c r="G6094" s="104">
        <f t="shared" si="767"/>
        <v>6084</v>
      </c>
      <c r="H6094" s="104">
        <f t="shared" ca="1" si="761"/>
        <v>104.77082258835222</v>
      </c>
    </row>
    <row r="6095" spans="1:8">
      <c r="A6095" s="104">
        <f t="shared" si="766"/>
        <v>6085</v>
      </c>
      <c r="B6095" s="104">
        <f t="shared" ca="1" si="762"/>
        <v>-0.55729513361212257</v>
      </c>
      <c r="C6095" s="104">
        <f t="shared" ca="1" si="763"/>
        <v>-5.4729513361212261E-4</v>
      </c>
      <c r="D6095" s="104">
        <f t="shared" ca="1" si="764"/>
        <v>100.04605784158539</v>
      </c>
      <c r="E6095" s="104">
        <f t="shared" ca="1" si="765"/>
        <v>4.6512280275734685</v>
      </c>
      <c r="F6095" s="104">
        <f t="shared" ca="1" si="760"/>
        <v>104.71349771524802</v>
      </c>
      <c r="G6095" s="104">
        <f t="shared" si="767"/>
        <v>6085</v>
      </c>
      <c r="H6095" s="104">
        <f t="shared" ca="1" si="761"/>
        <v>104.71349771524802</v>
      </c>
    </row>
    <row r="6096" spans="1:8">
      <c r="A6096" s="104">
        <f t="shared" si="766"/>
        <v>6086</v>
      </c>
      <c r="B6096" s="104">
        <f t="shared" ca="1" si="762"/>
        <v>-1.4902819266661291</v>
      </c>
      <c r="C6096" s="104">
        <f t="shared" ca="1" si="763"/>
        <v>-1.4802819266661292E-3</v>
      </c>
      <c r="D6096" s="104">
        <f t="shared" ca="1" si="764"/>
        <v>100.04457755965873</v>
      </c>
      <c r="E6096" s="104">
        <f t="shared" ca="1" si="765"/>
        <v>4.6497477456468026</v>
      </c>
      <c r="F6096" s="104">
        <f t="shared" ca="1" si="760"/>
        <v>104.55860688643294</v>
      </c>
      <c r="G6096" s="104">
        <f t="shared" si="767"/>
        <v>6086</v>
      </c>
      <c r="H6096" s="104">
        <f t="shared" ca="1" si="761"/>
        <v>104.55860688643294</v>
      </c>
    </row>
    <row r="6097" spans="1:8">
      <c r="A6097" s="104">
        <f t="shared" si="766"/>
        <v>6087</v>
      </c>
      <c r="B6097" s="104">
        <f t="shared" ca="1" si="762"/>
        <v>-0.39825246212372001</v>
      </c>
      <c r="C6097" s="104">
        <f t="shared" ca="1" si="763"/>
        <v>-3.8825246212372E-4</v>
      </c>
      <c r="D6097" s="104">
        <f t="shared" ca="1" si="764"/>
        <v>100.0441893071966</v>
      </c>
      <c r="E6097" s="104">
        <f t="shared" ca="1" si="765"/>
        <v>4.6493594931846784</v>
      </c>
      <c r="F6097" s="104">
        <f t="shared" ca="1" si="760"/>
        <v>104.51801962943408</v>
      </c>
      <c r="G6097" s="104">
        <f t="shared" si="767"/>
        <v>6087</v>
      </c>
      <c r="H6097" s="104">
        <f t="shared" ca="1" si="761"/>
        <v>104.51801962943408</v>
      </c>
    </row>
    <row r="6098" spans="1:8">
      <c r="A6098" s="104">
        <f t="shared" si="766"/>
        <v>6088</v>
      </c>
      <c r="B6098" s="104">
        <f t="shared" ca="1" si="762"/>
        <v>-0.11799758724400317</v>
      </c>
      <c r="C6098" s="104">
        <f t="shared" ca="1" si="763"/>
        <v>-1.0799758724400317E-4</v>
      </c>
      <c r="D6098" s="104">
        <f t="shared" ca="1" si="764"/>
        <v>100.04408130960935</v>
      </c>
      <c r="E6098" s="104">
        <f t="shared" ca="1" si="765"/>
        <v>4.6492514955974347</v>
      </c>
      <c r="F6098" s="104">
        <f t="shared" ca="1" si="760"/>
        <v>104.50673254499051</v>
      </c>
      <c r="G6098" s="104">
        <f t="shared" si="767"/>
        <v>6088</v>
      </c>
      <c r="H6098" s="104">
        <f t="shared" ca="1" si="761"/>
        <v>104.50673254499051</v>
      </c>
    </row>
    <row r="6099" spans="1:8">
      <c r="A6099" s="104">
        <f t="shared" si="766"/>
        <v>6089</v>
      </c>
      <c r="B6099" s="104">
        <f t="shared" ca="1" si="762"/>
        <v>-0.67129404340717413</v>
      </c>
      <c r="C6099" s="104">
        <f t="shared" ca="1" si="763"/>
        <v>-6.6129404340717411E-4</v>
      </c>
      <c r="D6099" s="104">
        <f t="shared" ca="1" si="764"/>
        <v>100.04342001556594</v>
      </c>
      <c r="E6099" s="104">
        <f t="shared" ca="1" si="765"/>
        <v>4.6485902015540272</v>
      </c>
      <c r="F6099" s="104">
        <f t="shared" ca="1" si="760"/>
        <v>104.43764571113608</v>
      </c>
      <c r="G6099" s="104">
        <f t="shared" si="767"/>
        <v>6089</v>
      </c>
      <c r="H6099" s="104">
        <f t="shared" ca="1" si="761"/>
        <v>104.43764571113608</v>
      </c>
    </row>
    <row r="6100" spans="1:8">
      <c r="A6100" s="104">
        <f t="shared" si="766"/>
        <v>6090</v>
      </c>
      <c r="B6100" s="104">
        <f t="shared" ca="1" si="762"/>
        <v>-2.3574293185996611</v>
      </c>
      <c r="C6100" s="104">
        <f t="shared" ca="1" si="763"/>
        <v>-2.3474293185996612E-3</v>
      </c>
      <c r="D6100" s="104">
        <f t="shared" ca="1" si="764"/>
        <v>100.04107258624734</v>
      </c>
      <c r="E6100" s="104">
        <f t="shared" ca="1" si="765"/>
        <v>4.6462427722354276</v>
      </c>
      <c r="F6100" s="104">
        <f t="shared" ca="1" si="760"/>
        <v>104.19277324248029</v>
      </c>
      <c r="G6100" s="104">
        <f t="shared" si="767"/>
        <v>6090</v>
      </c>
      <c r="H6100" s="104">
        <f t="shared" ca="1" si="761"/>
        <v>104.19277324248029</v>
      </c>
    </row>
    <row r="6101" spans="1:8">
      <c r="A6101" s="104">
        <f t="shared" si="766"/>
        <v>6091</v>
      </c>
      <c r="B6101" s="104">
        <f t="shared" ca="1" si="762"/>
        <v>0.97390484290016643</v>
      </c>
      <c r="C6101" s="104">
        <f t="shared" ca="1" si="763"/>
        <v>9.839048429001664E-4</v>
      </c>
      <c r="D6101" s="104">
        <f t="shared" ca="1" si="764"/>
        <v>100.04205649109024</v>
      </c>
      <c r="E6101" s="104">
        <f t="shared" ca="1" si="765"/>
        <v>4.6472266770783275</v>
      </c>
      <c r="F6101" s="104">
        <f t="shared" ca="1" si="760"/>
        <v>104.29533946609654</v>
      </c>
      <c r="G6101" s="104">
        <f t="shared" si="767"/>
        <v>6091</v>
      </c>
      <c r="H6101" s="104">
        <f t="shared" ca="1" si="761"/>
        <v>104.29533946609654</v>
      </c>
    </row>
    <row r="6102" spans="1:8">
      <c r="A6102" s="104">
        <f t="shared" si="766"/>
        <v>6092</v>
      </c>
      <c r="B6102" s="104">
        <f t="shared" ca="1" si="762"/>
        <v>-1.2117268386015576</v>
      </c>
      <c r="C6102" s="104">
        <f t="shared" ca="1" si="763"/>
        <v>-1.2017268386015575E-3</v>
      </c>
      <c r="D6102" s="104">
        <f t="shared" ca="1" si="764"/>
        <v>100.04085476425163</v>
      </c>
      <c r="E6102" s="104">
        <f t="shared" ca="1" si="765"/>
        <v>4.6460249502397257</v>
      </c>
      <c r="F6102" s="104">
        <f t="shared" ca="1" si="760"/>
        <v>104.17008023628257</v>
      </c>
      <c r="G6102" s="104">
        <f t="shared" si="767"/>
        <v>6092</v>
      </c>
      <c r="H6102" s="104">
        <f t="shared" ca="1" si="761"/>
        <v>104.17008023628257</v>
      </c>
    </row>
    <row r="6103" spans="1:8">
      <c r="A6103" s="104">
        <f t="shared" si="766"/>
        <v>6093</v>
      </c>
      <c r="B6103" s="104">
        <f t="shared" ca="1" si="762"/>
        <v>0.73823480038143519</v>
      </c>
      <c r="C6103" s="104">
        <f t="shared" ca="1" si="763"/>
        <v>7.4823480038143525E-4</v>
      </c>
      <c r="D6103" s="104">
        <f t="shared" ca="1" si="764"/>
        <v>100.04160299905202</v>
      </c>
      <c r="E6103" s="104">
        <f t="shared" ca="1" si="765"/>
        <v>4.6467731850401073</v>
      </c>
      <c r="F6103" s="104">
        <f t="shared" ca="1" si="760"/>
        <v>104.24805308283474</v>
      </c>
      <c r="G6103" s="104">
        <f t="shared" si="767"/>
        <v>6093</v>
      </c>
      <c r="H6103" s="104">
        <f t="shared" ca="1" si="761"/>
        <v>104.24805308283474</v>
      </c>
    </row>
    <row r="6104" spans="1:8">
      <c r="A6104" s="104">
        <f t="shared" si="766"/>
        <v>6094</v>
      </c>
      <c r="B6104" s="104">
        <f t="shared" ca="1" si="762"/>
        <v>0.74457092533267311</v>
      </c>
      <c r="C6104" s="104">
        <f t="shared" ca="1" si="763"/>
        <v>7.545709253326731E-4</v>
      </c>
      <c r="D6104" s="104">
        <f t="shared" ca="1" si="764"/>
        <v>100.04235756997736</v>
      </c>
      <c r="E6104" s="104">
        <f t="shared" ca="1" si="765"/>
        <v>4.6475277559654398</v>
      </c>
      <c r="F6104" s="104">
        <f t="shared" ca="1" si="760"/>
        <v>104.32674531841629</v>
      </c>
      <c r="G6104" s="104">
        <f t="shared" si="767"/>
        <v>6094</v>
      </c>
      <c r="H6104" s="104">
        <f t="shared" ca="1" si="761"/>
        <v>104.32674531841629</v>
      </c>
    </row>
    <row r="6105" spans="1:8">
      <c r="A6105" s="104">
        <f t="shared" si="766"/>
        <v>6095</v>
      </c>
      <c r="B6105" s="104">
        <f t="shared" ca="1" si="762"/>
        <v>0.39378807681551753</v>
      </c>
      <c r="C6105" s="104">
        <f t="shared" ca="1" si="763"/>
        <v>4.0378807681551757E-4</v>
      </c>
      <c r="D6105" s="104">
        <f t="shared" ca="1" si="764"/>
        <v>100.04276135805416</v>
      </c>
      <c r="E6105" s="104">
        <f t="shared" ca="1" si="765"/>
        <v>4.6479315440422555</v>
      </c>
      <c r="F6105" s="104">
        <f t="shared" ca="1" si="760"/>
        <v>104.36887972038093</v>
      </c>
      <c r="G6105" s="104">
        <f t="shared" si="767"/>
        <v>6095</v>
      </c>
      <c r="H6105" s="104">
        <f t="shared" ca="1" si="761"/>
        <v>104.36887972038093</v>
      </c>
    </row>
    <row r="6106" spans="1:8">
      <c r="A6106" s="104">
        <f t="shared" si="766"/>
        <v>6096</v>
      </c>
      <c r="B6106" s="104">
        <f t="shared" ca="1" si="762"/>
        <v>0.17434579094880837</v>
      </c>
      <c r="C6106" s="104">
        <f t="shared" ca="1" si="763"/>
        <v>1.8434579094880836E-4</v>
      </c>
      <c r="D6106" s="104">
        <f t="shared" ca="1" si="764"/>
        <v>100.04294570384512</v>
      </c>
      <c r="E6106" s="104">
        <f t="shared" ca="1" si="765"/>
        <v>4.6481158898332042</v>
      </c>
      <c r="F6106" s="104">
        <f t="shared" ca="1" si="760"/>
        <v>104.38812145757556</v>
      </c>
      <c r="G6106" s="104">
        <f t="shared" si="767"/>
        <v>6096</v>
      </c>
      <c r="H6106" s="104">
        <f t="shared" ca="1" si="761"/>
        <v>104.38812145757556</v>
      </c>
    </row>
    <row r="6107" spans="1:8">
      <c r="A6107" s="104">
        <f t="shared" si="766"/>
        <v>6097</v>
      </c>
      <c r="B6107" s="104">
        <f t="shared" ca="1" si="762"/>
        <v>-2.5155048465875636</v>
      </c>
      <c r="C6107" s="104">
        <f t="shared" ca="1" si="763"/>
        <v>-2.5055048465875635E-3</v>
      </c>
      <c r="D6107" s="104">
        <f t="shared" ca="1" si="764"/>
        <v>100.04044019899854</v>
      </c>
      <c r="E6107" s="104">
        <f t="shared" ca="1" si="765"/>
        <v>4.6456103849866164</v>
      </c>
      <c r="F6107" s="104">
        <f t="shared" ca="1" si="760"/>
        <v>104.12690389092765</v>
      </c>
      <c r="G6107" s="104">
        <f t="shared" si="767"/>
        <v>6097</v>
      </c>
      <c r="H6107" s="104">
        <f t="shared" ca="1" si="761"/>
        <v>104.12690389092765</v>
      </c>
    </row>
    <row r="6108" spans="1:8">
      <c r="A6108" s="104">
        <f t="shared" si="766"/>
        <v>6098</v>
      </c>
      <c r="B6108" s="104">
        <f t="shared" ca="1" si="762"/>
        <v>-0.82910600104797516</v>
      </c>
      <c r="C6108" s="104">
        <f t="shared" ca="1" si="763"/>
        <v>-8.1910600104797518E-4</v>
      </c>
      <c r="D6108" s="104">
        <f t="shared" ca="1" si="764"/>
        <v>100.03962109299749</v>
      </c>
      <c r="E6108" s="104">
        <f t="shared" ca="1" si="765"/>
        <v>4.6447912789855685</v>
      </c>
      <c r="F6108" s="104">
        <f t="shared" ca="1" si="760"/>
        <v>104.041647840718</v>
      </c>
      <c r="G6108" s="104">
        <f t="shared" si="767"/>
        <v>6098</v>
      </c>
      <c r="H6108" s="104">
        <f t="shared" ca="1" si="761"/>
        <v>104.041647840718</v>
      </c>
    </row>
    <row r="6109" spans="1:8">
      <c r="A6109" s="104">
        <f t="shared" si="766"/>
        <v>6099</v>
      </c>
      <c r="B6109" s="104">
        <f t="shared" ca="1" si="762"/>
        <v>-1.1219475876065776</v>
      </c>
      <c r="C6109" s="104">
        <f t="shared" ca="1" si="763"/>
        <v>-1.1119475876065776E-3</v>
      </c>
      <c r="D6109" s="104">
        <f t="shared" ca="1" si="764"/>
        <v>100.03850914540989</v>
      </c>
      <c r="E6109" s="104">
        <f t="shared" ca="1" si="765"/>
        <v>4.6436793313979621</v>
      </c>
      <c r="F6109" s="104">
        <f t="shared" ca="1" si="760"/>
        <v>103.92602327753141</v>
      </c>
      <c r="G6109" s="104">
        <f t="shared" si="767"/>
        <v>6099</v>
      </c>
      <c r="H6109" s="104">
        <f t="shared" ca="1" si="761"/>
        <v>103.92602327753141</v>
      </c>
    </row>
    <row r="6110" spans="1:8">
      <c r="A6110" s="104">
        <f t="shared" si="766"/>
        <v>6100</v>
      </c>
      <c r="B6110" s="104">
        <f t="shared" ca="1" si="762"/>
        <v>0.69429906081747261</v>
      </c>
      <c r="C6110" s="104">
        <f t="shared" ca="1" si="763"/>
        <v>7.0429906081747261E-4</v>
      </c>
      <c r="D6110" s="104">
        <f t="shared" ca="1" si="764"/>
        <v>100.0392134444707</v>
      </c>
      <c r="E6110" s="104">
        <f t="shared" ca="1" si="765"/>
        <v>4.6443836304587798</v>
      </c>
      <c r="F6110" s="104">
        <f t="shared" ca="1" si="760"/>
        <v>103.99924405975769</v>
      </c>
      <c r="G6110" s="104">
        <f t="shared" si="767"/>
        <v>6100</v>
      </c>
      <c r="H6110" s="104">
        <f t="shared" ca="1" si="761"/>
        <v>103.99924405975769</v>
      </c>
    </row>
    <row r="6111" spans="1:8">
      <c r="A6111" s="104">
        <f t="shared" si="766"/>
        <v>6101</v>
      </c>
      <c r="B6111" s="104">
        <f t="shared" ca="1" si="762"/>
        <v>0.50883593848202668</v>
      </c>
      <c r="C6111" s="104">
        <f t="shared" ca="1" si="763"/>
        <v>5.1883593848202673E-4</v>
      </c>
      <c r="D6111" s="104">
        <f t="shared" ca="1" si="764"/>
        <v>100.03973228040918</v>
      </c>
      <c r="E6111" s="104">
        <f t="shared" ca="1" si="765"/>
        <v>4.6449024663972622</v>
      </c>
      <c r="F6111" s="104">
        <f t="shared" ca="1" si="760"/>
        <v>104.05321660538834</v>
      </c>
      <c r="G6111" s="104">
        <f t="shared" si="767"/>
        <v>6101</v>
      </c>
      <c r="H6111" s="104">
        <f t="shared" ca="1" si="761"/>
        <v>104.05321660538834</v>
      </c>
    </row>
    <row r="6112" spans="1:8">
      <c r="A6112" s="104">
        <f t="shared" si="766"/>
        <v>6102</v>
      </c>
      <c r="B6112" s="104">
        <f t="shared" ca="1" si="762"/>
        <v>0.86535659331224513</v>
      </c>
      <c r="C6112" s="104">
        <f t="shared" ca="1" si="763"/>
        <v>8.7535659331224513E-4</v>
      </c>
      <c r="D6112" s="104">
        <f t="shared" ca="1" si="764"/>
        <v>100.04060763700249</v>
      </c>
      <c r="E6112" s="104">
        <f t="shared" ca="1" si="765"/>
        <v>4.6457778229905742</v>
      </c>
      <c r="F6112" s="104">
        <f t="shared" ca="1" si="760"/>
        <v>104.14434015157906</v>
      </c>
      <c r="G6112" s="104">
        <f t="shared" si="767"/>
        <v>6102</v>
      </c>
      <c r="H6112" s="104">
        <f t="shared" ca="1" si="761"/>
        <v>104.14434015157906</v>
      </c>
    </row>
    <row r="6113" spans="1:8">
      <c r="A6113" s="104">
        <f t="shared" si="766"/>
        <v>6103</v>
      </c>
      <c r="B6113" s="104">
        <f t="shared" ca="1" si="762"/>
        <v>-0.93855292897759779</v>
      </c>
      <c r="C6113" s="104">
        <f t="shared" ca="1" si="763"/>
        <v>-9.2855292897759778E-4</v>
      </c>
      <c r="D6113" s="104">
        <f t="shared" ca="1" si="764"/>
        <v>100.03967908407351</v>
      </c>
      <c r="E6113" s="104">
        <f t="shared" ca="1" si="765"/>
        <v>4.6448492700615969</v>
      </c>
      <c r="F6113" s="104">
        <f t="shared" ca="1" si="760"/>
        <v>104.04768150277563</v>
      </c>
      <c r="G6113" s="104">
        <f t="shared" si="767"/>
        <v>6103</v>
      </c>
      <c r="H6113" s="104">
        <f t="shared" ca="1" si="761"/>
        <v>104.04768150277563</v>
      </c>
    </row>
    <row r="6114" spans="1:8">
      <c r="A6114" s="104">
        <f t="shared" si="766"/>
        <v>6104</v>
      </c>
      <c r="B6114" s="104">
        <f t="shared" ca="1" si="762"/>
        <v>1.8624289609696665</v>
      </c>
      <c r="C6114" s="104">
        <f t="shared" ca="1" si="763"/>
        <v>1.8724289609696665E-3</v>
      </c>
      <c r="D6114" s="104">
        <f t="shared" ca="1" si="764"/>
        <v>100.04155151303448</v>
      </c>
      <c r="E6114" s="104">
        <f t="shared" ca="1" si="765"/>
        <v>4.6467216990225664</v>
      </c>
      <c r="F6114" s="104">
        <f t="shared" ca="1" si="760"/>
        <v>104.24268590391364</v>
      </c>
      <c r="G6114" s="104">
        <f t="shared" si="767"/>
        <v>6104</v>
      </c>
      <c r="H6114" s="104">
        <f t="shared" ca="1" si="761"/>
        <v>104.24268590391364</v>
      </c>
    </row>
    <row r="6115" spans="1:8">
      <c r="A6115" s="104">
        <f t="shared" si="766"/>
        <v>6105</v>
      </c>
      <c r="B6115" s="104">
        <f t="shared" ca="1" si="762"/>
        <v>-0.85739555437083359</v>
      </c>
      <c r="C6115" s="104">
        <f t="shared" ca="1" si="763"/>
        <v>-8.4739555437083355E-4</v>
      </c>
      <c r="D6115" s="104">
        <f t="shared" ca="1" si="764"/>
        <v>100.0407041174801</v>
      </c>
      <c r="E6115" s="104">
        <f t="shared" ca="1" si="765"/>
        <v>4.6458743034681955</v>
      </c>
      <c r="F6115" s="104">
        <f t="shared" ca="1" si="760"/>
        <v>104.15438853198691</v>
      </c>
      <c r="G6115" s="104">
        <f t="shared" si="767"/>
        <v>6105</v>
      </c>
      <c r="H6115" s="104">
        <f t="shared" ca="1" si="761"/>
        <v>104.15438853198691</v>
      </c>
    </row>
    <row r="6116" spans="1:8">
      <c r="A6116" s="104">
        <f t="shared" si="766"/>
        <v>6106</v>
      </c>
      <c r="B6116" s="104">
        <f t="shared" ca="1" si="762"/>
        <v>1.8027225898490897</v>
      </c>
      <c r="C6116" s="104">
        <f t="shared" ca="1" si="763"/>
        <v>1.8127225898490898E-3</v>
      </c>
      <c r="D6116" s="104">
        <f t="shared" ca="1" si="764"/>
        <v>100.04251684006995</v>
      </c>
      <c r="E6116" s="104">
        <f t="shared" ca="1" si="765"/>
        <v>4.647687026058045</v>
      </c>
      <c r="F6116" s="104">
        <f t="shared" ca="1" si="760"/>
        <v>104.34336277210092</v>
      </c>
      <c r="G6116" s="104">
        <f t="shared" si="767"/>
        <v>6106</v>
      </c>
      <c r="H6116" s="104">
        <f t="shared" ca="1" si="761"/>
        <v>104.34336277210092</v>
      </c>
    </row>
    <row r="6117" spans="1:8">
      <c r="A6117" s="104">
        <f t="shared" si="766"/>
        <v>6107</v>
      </c>
      <c r="B6117" s="104">
        <f t="shared" ca="1" si="762"/>
        <v>-1.8282187914597672</v>
      </c>
      <c r="C6117" s="104">
        <f t="shared" ca="1" si="763"/>
        <v>-1.8182187914597672E-3</v>
      </c>
      <c r="D6117" s="104">
        <f t="shared" ca="1" si="764"/>
        <v>100.04069862127849</v>
      </c>
      <c r="E6117" s="104">
        <f t="shared" ca="1" si="765"/>
        <v>4.6458688072665852</v>
      </c>
      <c r="F6117" s="104">
        <f t="shared" ca="1" si="760"/>
        <v>104.15381608004211</v>
      </c>
      <c r="G6117" s="104">
        <f t="shared" si="767"/>
        <v>6107</v>
      </c>
      <c r="H6117" s="104">
        <f t="shared" ca="1" si="761"/>
        <v>104.15381608004211</v>
      </c>
    </row>
    <row r="6118" spans="1:8">
      <c r="A6118" s="104">
        <f t="shared" si="766"/>
        <v>6108</v>
      </c>
      <c r="B6118" s="104">
        <f t="shared" ca="1" si="762"/>
        <v>0.74093406654776595</v>
      </c>
      <c r="C6118" s="104">
        <f t="shared" ca="1" si="763"/>
        <v>7.5093406654776597E-4</v>
      </c>
      <c r="D6118" s="104">
        <f t="shared" ca="1" si="764"/>
        <v>100.04144955534504</v>
      </c>
      <c r="E6118" s="104">
        <f t="shared" ca="1" si="765"/>
        <v>4.6466197413331329</v>
      </c>
      <c r="F6118" s="104">
        <f t="shared" ca="1" si="760"/>
        <v>104.23205810232079</v>
      </c>
      <c r="G6118" s="104">
        <f t="shared" si="767"/>
        <v>6108</v>
      </c>
      <c r="H6118" s="104">
        <f t="shared" ca="1" si="761"/>
        <v>104.23205810232079</v>
      </c>
    </row>
    <row r="6119" spans="1:8">
      <c r="A6119" s="104">
        <f t="shared" si="766"/>
        <v>6109</v>
      </c>
      <c r="B6119" s="104">
        <f t="shared" ca="1" si="762"/>
        <v>1.2457376636958841</v>
      </c>
      <c r="C6119" s="104">
        <f t="shared" ca="1" si="763"/>
        <v>1.2557376636958841E-3</v>
      </c>
      <c r="D6119" s="104">
        <f t="shared" ca="1" si="764"/>
        <v>100.04270529300874</v>
      </c>
      <c r="E6119" s="104">
        <f t="shared" ca="1" si="765"/>
        <v>4.6478754789968288</v>
      </c>
      <c r="F6119" s="104">
        <f t="shared" ca="1" si="760"/>
        <v>104.36302843842601</v>
      </c>
      <c r="G6119" s="104">
        <f t="shared" si="767"/>
        <v>6109</v>
      </c>
      <c r="H6119" s="104">
        <f t="shared" ca="1" si="761"/>
        <v>104.36302843842601</v>
      </c>
    </row>
    <row r="6120" spans="1:8">
      <c r="A6120" s="104">
        <f t="shared" si="766"/>
        <v>6110</v>
      </c>
      <c r="B6120" s="104">
        <f t="shared" ca="1" si="762"/>
        <v>0.46470504655450839</v>
      </c>
      <c r="C6120" s="104">
        <f t="shared" ca="1" si="763"/>
        <v>4.7470504655450842E-4</v>
      </c>
      <c r="D6120" s="104">
        <f t="shared" ca="1" si="764"/>
        <v>100.04317999805529</v>
      </c>
      <c r="E6120" s="104">
        <f t="shared" ca="1" si="765"/>
        <v>4.648350184043383</v>
      </c>
      <c r="F6120" s="104">
        <f t="shared" ca="1" si="760"/>
        <v>104.41258185539741</v>
      </c>
      <c r="G6120" s="104">
        <f t="shared" si="767"/>
        <v>6110</v>
      </c>
      <c r="H6120" s="104">
        <f t="shared" ca="1" si="761"/>
        <v>104.41258185539741</v>
      </c>
    </row>
    <row r="6121" spans="1:8">
      <c r="A6121" s="104">
        <f t="shared" si="766"/>
        <v>6111</v>
      </c>
      <c r="B6121" s="104">
        <f t="shared" ca="1" si="762"/>
        <v>0.12084861301463706</v>
      </c>
      <c r="C6121" s="104">
        <f t="shared" ca="1" si="763"/>
        <v>1.3084861301463708E-4</v>
      </c>
      <c r="D6121" s="104">
        <f t="shared" ca="1" si="764"/>
        <v>100.04331084666831</v>
      </c>
      <c r="E6121" s="104">
        <f t="shared" ca="1" si="765"/>
        <v>4.6484810326563979</v>
      </c>
      <c r="F6121" s="104">
        <f t="shared" ca="1" si="760"/>
        <v>104.42624499079616</v>
      </c>
      <c r="G6121" s="104">
        <f t="shared" si="767"/>
        <v>6111</v>
      </c>
      <c r="H6121" s="104">
        <f t="shared" ca="1" si="761"/>
        <v>104.42624499079616</v>
      </c>
    </row>
    <row r="6122" spans="1:8">
      <c r="A6122" s="104">
        <f t="shared" si="766"/>
        <v>6112</v>
      </c>
      <c r="B6122" s="104">
        <f t="shared" ca="1" si="762"/>
        <v>-0.39786902079568653</v>
      </c>
      <c r="C6122" s="104">
        <f t="shared" ca="1" si="763"/>
        <v>-3.8786902079568651E-4</v>
      </c>
      <c r="D6122" s="104">
        <f t="shared" ca="1" si="764"/>
        <v>100.04292297764751</v>
      </c>
      <c r="E6122" s="104">
        <f t="shared" ca="1" si="765"/>
        <v>4.6480931636356022</v>
      </c>
      <c r="F6122" s="104">
        <f t="shared" ca="1" si="760"/>
        <v>104.385749139457</v>
      </c>
      <c r="G6122" s="104">
        <f t="shared" si="767"/>
        <v>6112</v>
      </c>
      <c r="H6122" s="104">
        <f t="shared" ca="1" si="761"/>
        <v>104.385749139457</v>
      </c>
    </row>
    <row r="6123" spans="1:8">
      <c r="A6123" s="104">
        <f t="shared" si="766"/>
        <v>6113</v>
      </c>
      <c r="B6123" s="104">
        <f t="shared" ca="1" si="762"/>
        <v>-0.51028771525933148</v>
      </c>
      <c r="C6123" s="104">
        <f t="shared" ca="1" si="763"/>
        <v>-5.0028771525933145E-4</v>
      </c>
      <c r="D6123" s="104">
        <f t="shared" ca="1" si="764"/>
        <v>100.04242268993225</v>
      </c>
      <c r="E6123" s="104">
        <f t="shared" ca="1" si="765"/>
        <v>4.6475928759203429</v>
      </c>
      <c r="F6123" s="104">
        <f t="shared" ca="1" si="760"/>
        <v>104.33353929257585</v>
      </c>
      <c r="G6123" s="104">
        <f t="shared" si="767"/>
        <v>6113</v>
      </c>
      <c r="H6123" s="104">
        <f t="shared" ca="1" si="761"/>
        <v>104.33353929257585</v>
      </c>
    </row>
    <row r="6124" spans="1:8">
      <c r="A6124" s="104">
        <f t="shared" si="766"/>
        <v>6114</v>
      </c>
      <c r="B6124" s="104">
        <f t="shared" ca="1" si="762"/>
        <v>-0.41486491529346314</v>
      </c>
      <c r="C6124" s="104">
        <f t="shared" ca="1" si="763"/>
        <v>-4.0486491529346315E-4</v>
      </c>
      <c r="D6124" s="104">
        <f t="shared" ca="1" si="764"/>
        <v>100.04201782501696</v>
      </c>
      <c r="E6124" s="104">
        <f t="shared" ca="1" si="765"/>
        <v>4.6471880110050492</v>
      </c>
      <c r="F6124" s="104">
        <f t="shared" ca="1" si="760"/>
        <v>104.29130685282132</v>
      </c>
      <c r="G6124" s="104">
        <f t="shared" si="767"/>
        <v>6114</v>
      </c>
      <c r="H6124" s="104">
        <f t="shared" ca="1" si="761"/>
        <v>104.29130685282132</v>
      </c>
    </row>
    <row r="6125" spans="1:8">
      <c r="A6125" s="104">
        <f t="shared" si="766"/>
        <v>6115</v>
      </c>
      <c r="B6125" s="104">
        <f t="shared" ca="1" si="762"/>
        <v>0.322489078452185</v>
      </c>
      <c r="C6125" s="104">
        <f t="shared" ca="1" si="763"/>
        <v>3.3248907845218501E-4</v>
      </c>
      <c r="D6125" s="104">
        <f t="shared" ca="1" si="764"/>
        <v>100.0423503140954</v>
      </c>
      <c r="E6125" s="104">
        <f t="shared" ca="1" si="765"/>
        <v>4.6475205000835018</v>
      </c>
      <c r="F6125" s="104">
        <f t="shared" ca="1" si="760"/>
        <v>104.32598833861556</v>
      </c>
      <c r="G6125" s="104">
        <f t="shared" si="767"/>
        <v>6115</v>
      </c>
      <c r="H6125" s="104">
        <f t="shared" ca="1" si="761"/>
        <v>104.32598833861556</v>
      </c>
    </row>
    <row r="6126" spans="1:8">
      <c r="A6126" s="104">
        <f t="shared" si="766"/>
        <v>6116</v>
      </c>
      <c r="B6126" s="104">
        <f t="shared" ca="1" si="762"/>
        <v>-0.94390974086987156</v>
      </c>
      <c r="C6126" s="104">
        <f t="shared" ca="1" si="763"/>
        <v>-9.3390974086987155E-4</v>
      </c>
      <c r="D6126" s="104">
        <f t="shared" ca="1" si="764"/>
        <v>100.04141640435454</v>
      </c>
      <c r="E6126" s="104">
        <f t="shared" ca="1" si="765"/>
        <v>4.6465865903426318</v>
      </c>
      <c r="F6126" s="104">
        <f t="shared" ca="1" si="760"/>
        <v>104.22860276362699</v>
      </c>
      <c r="G6126" s="104">
        <f t="shared" si="767"/>
        <v>6116</v>
      </c>
      <c r="H6126" s="104">
        <f t="shared" ca="1" si="761"/>
        <v>104.22860276362699</v>
      </c>
    </row>
    <row r="6127" spans="1:8">
      <c r="A6127" s="104">
        <f t="shared" si="766"/>
        <v>6117</v>
      </c>
      <c r="B6127" s="104">
        <f t="shared" ca="1" si="762"/>
        <v>1.6752317071872334</v>
      </c>
      <c r="C6127" s="104">
        <f t="shared" ca="1" si="763"/>
        <v>1.6852317071872334E-3</v>
      </c>
      <c r="D6127" s="104">
        <f t="shared" ca="1" si="764"/>
        <v>100.04310163606172</v>
      </c>
      <c r="E6127" s="104">
        <f t="shared" ca="1" si="765"/>
        <v>4.6482718220498187</v>
      </c>
      <c r="F6127" s="104">
        <f t="shared" ca="1" si="760"/>
        <v>104.4044001978997</v>
      </c>
      <c r="G6127" s="104">
        <f t="shared" si="767"/>
        <v>6117</v>
      </c>
      <c r="H6127" s="104">
        <f t="shared" ca="1" si="761"/>
        <v>104.4044001978997</v>
      </c>
    </row>
    <row r="6128" spans="1:8">
      <c r="A6128" s="104">
        <f t="shared" si="766"/>
        <v>6118</v>
      </c>
      <c r="B6128" s="104">
        <f t="shared" ca="1" si="762"/>
        <v>-0.20865762330886584</v>
      </c>
      <c r="C6128" s="104">
        <f t="shared" ca="1" si="763"/>
        <v>-1.9865762330886584E-4</v>
      </c>
      <c r="D6128" s="104">
        <f t="shared" ca="1" si="764"/>
        <v>100.04290297843841</v>
      </c>
      <c r="E6128" s="104">
        <f t="shared" ca="1" si="765"/>
        <v>4.6480731644265099</v>
      </c>
      <c r="F6128" s="104">
        <f t="shared" ca="1" si="760"/>
        <v>104.38366152790906</v>
      </c>
      <c r="G6128" s="104">
        <f t="shared" si="767"/>
        <v>6118</v>
      </c>
      <c r="H6128" s="104">
        <f t="shared" ca="1" si="761"/>
        <v>104.38366152790906</v>
      </c>
    </row>
    <row r="6129" spans="1:8">
      <c r="A6129" s="104">
        <f t="shared" si="766"/>
        <v>6119</v>
      </c>
      <c r="B6129" s="104">
        <f t="shared" ca="1" si="762"/>
        <v>6.630569364379213E-2</v>
      </c>
      <c r="C6129" s="104">
        <f t="shared" ca="1" si="763"/>
        <v>7.6305693643792126E-5</v>
      </c>
      <c r="D6129" s="104">
        <f t="shared" ca="1" si="764"/>
        <v>100.04297928413204</v>
      </c>
      <c r="E6129" s="104">
        <f t="shared" ca="1" si="765"/>
        <v>4.6481494701201536</v>
      </c>
      <c r="F6129" s="104">
        <f t="shared" ca="1" si="760"/>
        <v>104.39162689950476</v>
      </c>
      <c r="G6129" s="104">
        <f t="shared" si="767"/>
        <v>6119</v>
      </c>
      <c r="H6129" s="104">
        <f t="shared" ca="1" si="761"/>
        <v>104.39162689950476</v>
      </c>
    </row>
    <row r="6130" spans="1:8">
      <c r="A6130" s="104">
        <f t="shared" si="766"/>
        <v>6120</v>
      </c>
      <c r="B6130" s="104">
        <f t="shared" ca="1" si="762"/>
        <v>5.3200906611963514E-2</v>
      </c>
      <c r="C6130" s="104">
        <f t="shared" ca="1" si="763"/>
        <v>6.3200906611963513E-5</v>
      </c>
      <c r="D6130" s="104">
        <f t="shared" ca="1" si="764"/>
        <v>100.04304248503865</v>
      </c>
      <c r="E6130" s="104">
        <f t="shared" ca="1" si="765"/>
        <v>4.6482126710267657</v>
      </c>
      <c r="F6130" s="104">
        <f t="shared" ca="1" si="760"/>
        <v>104.3982247534605</v>
      </c>
      <c r="G6130" s="104">
        <f t="shared" si="767"/>
        <v>6120</v>
      </c>
      <c r="H6130" s="104">
        <f t="shared" ca="1" si="761"/>
        <v>104.3982247534605</v>
      </c>
    </row>
    <row r="6131" spans="1:8">
      <c r="A6131" s="104">
        <f t="shared" si="766"/>
        <v>6121</v>
      </c>
      <c r="B6131" s="104">
        <f t="shared" ca="1" si="762"/>
        <v>-0.10082055387460717</v>
      </c>
      <c r="C6131" s="104">
        <f t="shared" ca="1" si="763"/>
        <v>-9.0820553874607177E-5</v>
      </c>
      <c r="D6131" s="104">
        <f t="shared" ca="1" si="764"/>
        <v>100.04295166448478</v>
      </c>
      <c r="E6131" s="104">
        <f t="shared" ca="1" si="765"/>
        <v>4.6481218504728909</v>
      </c>
      <c r="F6131" s="104">
        <f t="shared" ca="1" si="760"/>
        <v>104.38874367940956</v>
      </c>
      <c r="G6131" s="104">
        <f t="shared" si="767"/>
        <v>6121</v>
      </c>
      <c r="H6131" s="104">
        <f t="shared" ca="1" si="761"/>
        <v>104.38874367940956</v>
      </c>
    </row>
    <row r="6132" spans="1:8">
      <c r="A6132" s="104">
        <f t="shared" si="766"/>
        <v>6122</v>
      </c>
      <c r="B6132" s="104">
        <f t="shared" ca="1" si="762"/>
        <v>0.36675250638179646</v>
      </c>
      <c r="C6132" s="104">
        <f t="shared" ca="1" si="763"/>
        <v>3.7675250638179652E-4</v>
      </c>
      <c r="D6132" s="104">
        <f t="shared" ca="1" si="764"/>
        <v>100.04332841699116</v>
      </c>
      <c r="E6132" s="104">
        <f t="shared" ca="1" si="765"/>
        <v>4.6484986029792728</v>
      </c>
      <c r="F6132" s="104">
        <f t="shared" ca="1" si="760"/>
        <v>104.4280798097564</v>
      </c>
      <c r="G6132" s="104">
        <f t="shared" si="767"/>
        <v>6122</v>
      </c>
      <c r="H6132" s="104">
        <f t="shared" ca="1" si="761"/>
        <v>104.4280798097564</v>
      </c>
    </row>
    <row r="6133" spans="1:8">
      <c r="A6133" s="104">
        <f t="shared" si="766"/>
        <v>6123</v>
      </c>
      <c r="B6133" s="104">
        <f t="shared" ca="1" si="762"/>
        <v>-0.5009609775289301</v>
      </c>
      <c r="C6133" s="104">
        <f t="shared" ca="1" si="763"/>
        <v>-4.9096097752893012E-4</v>
      </c>
      <c r="D6133" s="104">
        <f t="shared" ca="1" si="764"/>
        <v>100.04283745601363</v>
      </c>
      <c r="E6133" s="104">
        <f t="shared" ca="1" si="765"/>
        <v>4.648007642001744</v>
      </c>
      <c r="F6133" s="104">
        <f t="shared" ca="1" si="760"/>
        <v>104.37682228136427</v>
      </c>
      <c r="G6133" s="104">
        <f t="shared" si="767"/>
        <v>6123</v>
      </c>
      <c r="H6133" s="104">
        <f t="shared" ca="1" si="761"/>
        <v>104.37682228136427</v>
      </c>
    </row>
    <row r="6134" spans="1:8">
      <c r="A6134" s="104">
        <f t="shared" si="766"/>
        <v>6124</v>
      </c>
      <c r="B6134" s="104">
        <f t="shared" ca="1" si="762"/>
        <v>-0.68040750230234459</v>
      </c>
      <c r="C6134" s="104">
        <f t="shared" ca="1" si="763"/>
        <v>-6.7040750230234461E-4</v>
      </c>
      <c r="D6134" s="104">
        <f t="shared" ca="1" si="764"/>
        <v>100.04216704851133</v>
      </c>
      <c r="E6134" s="104">
        <f t="shared" ca="1" si="765"/>
        <v>4.6473372344994415</v>
      </c>
      <c r="F6134" s="104">
        <f t="shared" ca="1" si="760"/>
        <v>104.30687072728362</v>
      </c>
      <c r="G6134" s="104">
        <f t="shared" si="767"/>
        <v>6124</v>
      </c>
      <c r="H6134" s="104">
        <f t="shared" ca="1" si="761"/>
        <v>104.30687072728362</v>
      </c>
    </row>
    <row r="6135" spans="1:8">
      <c r="A6135" s="104">
        <f t="shared" si="766"/>
        <v>6125</v>
      </c>
      <c r="B6135" s="104">
        <f t="shared" ca="1" si="762"/>
        <v>5.6553857756781747E-2</v>
      </c>
      <c r="C6135" s="104">
        <f t="shared" ca="1" si="763"/>
        <v>6.6553857756781752E-5</v>
      </c>
      <c r="D6135" s="104">
        <f t="shared" ca="1" si="764"/>
        <v>100.04223360236909</v>
      </c>
      <c r="E6135" s="104">
        <f t="shared" ca="1" si="765"/>
        <v>4.6474037883571979</v>
      </c>
      <c r="F6135" s="104">
        <f t="shared" ca="1" si="760"/>
        <v>104.31381298293542</v>
      </c>
      <c r="G6135" s="104">
        <f t="shared" si="767"/>
        <v>6125</v>
      </c>
      <c r="H6135" s="104">
        <f t="shared" ca="1" si="761"/>
        <v>104.31381298293542</v>
      </c>
    </row>
    <row r="6136" spans="1:8">
      <c r="A6136" s="104">
        <f t="shared" si="766"/>
        <v>6126</v>
      </c>
      <c r="B6136" s="104">
        <f t="shared" ca="1" si="762"/>
        <v>0.87262659732905279</v>
      </c>
      <c r="C6136" s="104">
        <f t="shared" ca="1" si="763"/>
        <v>8.8262659732905283E-4</v>
      </c>
      <c r="D6136" s="104">
        <f t="shared" ca="1" si="764"/>
        <v>100.04311622896643</v>
      </c>
      <c r="E6136" s="104">
        <f t="shared" ca="1" si="765"/>
        <v>4.6482864149545273</v>
      </c>
      <c r="F6136" s="104">
        <f t="shared" ca="1" si="760"/>
        <v>104.40592377247962</v>
      </c>
      <c r="G6136" s="104">
        <f t="shared" si="767"/>
        <v>6126</v>
      </c>
      <c r="H6136" s="104">
        <f t="shared" ca="1" si="761"/>
        <v>104.40592377247962</v>
      </c>
    </row>
    <row r="6137" spans="1:8">
      <c r="A6137" s="104">
        <f t="shared" si="766"/>
        <v>6127</v>
      </c>
      <c r="B6137" s="104">
        <f t="shared" ca="1" si="762"/>
        <v>-1.1338406184877714</v>
      </c>
      <c r="C6137" s="104">
        <f t="shared" ca="1" si="763"/>
        <v>-1.1238406184877715E-3</v>
      </c>
      <c r="D6137" s="104">
        <f t="shared" ca="1" si="764"/>
        <v>100.04199238834794</v>
      </c>
      <c r="E6137" s="104">
        <f t="shared" ca="1" si="765"/>
        <v>4.6471625743360399</v>
      </c>
      <c r="F6137" s="104">
        <f t="shared" ca="1" si="760"/>
        <v>104.28865406310757</v>
      </c>
      <c r="G6137" s="104">
        <f t="shared" si="767"/>
        <v>6127</v>
      </c>
      <c r="H6137" s="104">
        <f t="shared" ca="1" si="761"/>
        <v>104.28865406310757</v>
      </c>
    </row>
    <row r="6138" spans="1:8">
      <c r="A6138" s="104">
        <f t="shared" si="766"/>
        <v>6128</v>
      </c>
      <c r="B6138" s="104">
        <f t="shared" ca="1" si="762"/>
        <v>0.66628914647825077</v>
      </c>
      <c r="C6138" s="104">
        <f t="shared" ca="1" si="763"/>
        <v>6.7628914647825081E-4</v>
      </c>
      <c r="D6138" s="104">
        <f t="shared" ca="1" si="764"/>
        <v>100.04266867749442</v>
      </c>
      <c r="E6138" s="104">
        <f t="shared" ca="1" si="765"/>
        <v>4.6478388634825185</v>
      </c>
      <c r="F6138" s="104">
        <f t="shared" ca="1" si="760"/>
        <v>104.35920720242345</v>
      </c>
      <c r="G6138" s="104">
        <f t="shared" si="767"/>
        <v>6128</v>
      </c>
      <c r="H6138" s="104">
        <f t="shared" ca="1" si="761"/>
        <v>104.35920720242345</v>
      </c>
    </row>
    <row r="6139" spans="1:8">
      <c r="A6139" s="104">
        <f t="shared" si="766"/>
        <v>6129</v>
      </c>
      <c r="B6139" s="104">
        <f t="shared" ca="1" si="762"/>
        <v>0.94005372789864228</v>
      </c>
      <c r="C6139" s="104">
        <f t="shared" ca="1" si="763"/>
        <v>9.5005372789864237E-4</v>
      </c>
      <c r="D6139" s="104">
        <f t="shared" ca="1" si="764"/>
        <v>100.04361873122232</v>
      </c>
      <c r="E6139" s="104">
        <f t="shared" ca="1" si="765"/>
        <v>4.6487889172104175</v>
      </c>
      <c r="F6139" s="104">
        <f t="shared" ca="1" si="760"/>
        <v>104.45840116860431</v>
      </c>
      <c r="G6139" s="104">
        <f t="shared" si="767"/>
        <v>6129</v>
      </c>
      <c r="H6139" s="104">
        <f t="shared" ca="1" si="761"/>
        <v>104.45840116860431</v>
      </c>
    </row>
    <row r="6140" spans="1:8">
      <c r="A6140" s="104">
        <f t="shared" si="766"/>
        <v>6130</v>
      </c>
      <c r="B6140" s="104">
        <f t="shared" ca="1" si="762"/>
        <v>-1.653427517058895</v>
      </c>
      <c r="C6140" s="104">
        <f t="shared" ca="1" si="763"/>
        <v>-1.6434275170588951E-3</v>
      </c>
      <c r="D6140" s="104">
        <f t="shared" ca="1" si="764"/>
        <v>100.04197530370527</v>
      </c>
      <c r="E6140" s="104">
        <f t="shared" ca="1" si="765"/>
        <v>4.6471454896933588</v>
      </c>
      <c r="F6140" s="104">
        <f t="shared" ca="1" si="760"/>
        <v>104.28687234393728</v>
      </c>
      <c r="G6140" s="104">
        <f t="shared" si="767"/>
        <v>6130</v>
      </c>
      <c r="H6140" s="104">
        <f t="shared" ca="1" si="761"/>
        <v>104.28687234393728</v>
      </c>
    </row>
    <row r="6141" spans="1:8">
      <c r="A6141" s="104">
        <f t="shared" si="766"/>
        <v>6131</v>
      </c>
      <c r="B6141" s="104">
        <f t="shared" ca="1" si="762"/>
        <v>0.30203717106602113</v>
      </c>
      <c r="C6141" s="104">
        <f t="shared" ca="1" si="763"/>
        <v>3.1203717106602114E-4</v>
      </c>
      <c r="D6141" s="104">
        <f t="shared" ca="1" si="764"/>
        <v>100.04228734087634</v>
      </c>
      <c r="E6141" s="104">
        <f t="shared" ca="1" si="765"/>
        <v>4.6474575268644251</v>
      </c>
      <c r="F6141" s="104">
        <f t="shared" ca="1" si="760"/>
        <v>104.31941880215113</v>
      </c>
      <c r="G6141" s="104">
        <f t="shared" si="767"/>
        <v>6131</v>
      </c>
      <c r="H6141" s="104">
        <f t="shared" ca="1" si="761"/>
        <v>104.31941880215113</v>
      </c>
    </row>
    <row r="6142" spans="1:8">
      <c r="A6142" s="104">
        <f t="shared" si="766"/>
        <v>6132</v>
      </c>
      <c r="B6142" s="104">
        <f t="shared" ca="1" si="762"/>
        <v>0.35286298913136338</v>
      </c>
      <c r="C6142" s="104">
        <f t="shared" ca="1" si="763"/>
        <v>3.6286298913136339E-4</v>
      </c>
      <c r="D6142" s="104">
        <f t="shared" ca="1" si="764"/>
        <v>100.04265020386548</v>
      </c>
      <c r="E6142" s="104">
        <f t="shared" ca="1" si="765"/>
        <v>4.6478203898535568</v>
      </c>
      <c r="F6142" s="104">
        <f t="shared" ca="1" si="760"/>
        <v>104.35727932695833</v>
      </c>
      <c r="G6142" s="104">
        <f t="shared" si="767"/>
        <v>6132</v>
      </c>
      <c r="H6142" s="104">
        <f t="shared" ca="1" si="761"/>
        <v>104.35727932695833</v>
      </c>
    </row>
    <row r="6143" spans="1:8">
      <c r="A6143" s="104">
        <f t="shared" si="766"/>
        <v>6133</v>
      </c>
      <c r="B6143" s="104">
        <f t="shared" ca="1" si="762"/>
        <v>2.1178819991471922</v>
      </c>
      <c r="C6143" s="104">
        <f t="shared" ca="1" si="763"/>
        <v>2.1278819991471924E-3</v>
      </c>
      <c r="D6143" s="104">
        <f t="shared" ca="1" si="764"/>
        <v>100.04477808586462</v>
      </c>
      <c r="E6143" s="104">
        <f t="shared" ca="1" si="765"/>
        <v>4.6499482718527041</v>
      </c>
      <c r="F6143" s="104">
        <f t="shared" ca="1" si="760"/>
        <v>104.57957572949722</v>
      </c>
      <c r="G6143" s="104">
        <f t="shared" si="767"/>
        <v>6133</v>
      </c>
      <c r="H6143" s="104">
        <f t="shared" ca="1" si="761"/>
        <v>104.57957572949722</v>
      </c>
    </row>
    <row r="6144" spans="1:8">
      <c r="A6144" s="104">
        <f t="shared" si="766"/>
        <v>6134</v>
      </c>
      <c r="B6144" s="104">
        <f t="shared" ca="1" si="762"/>
        <v>1.8939781134023503</v>
      </c>
      <c r="C6144" s="104">
        <f t="shared" ca="1" si="763"/>
        <v>1.9039781134023504E-3</v>
      </c>
      <c r="D6144" s="104">
        <f t="shared" ca="1" si="764"/>
        <v>100.04668206397803</v>
      </c>
      <c r="E6144" s="104">
        <f t="shared" ca="1" si="765"/>
        <v>4.6518522499661064</v>
      </c>
      <c r="F6144" s="104">
        <f t="shared" ca="1" si="760"/>
        <v>104.77888263057434</v>
      </c>
      <c r="G6144" s="104">
        <f t="shared" si="767"/>
        <v>6134</v>
      </c>
      <c r="H6144" s="104">
        <f t="shared" ca="1" si="761"/>
        <v>104.77888263057434</v>
      </c>
    </row>
    <row r="6145" spans="1:8">
      <c r="A6145" s="104">
        <f t="shared" si="766"/>
        <v>6135</v>
      </c>
      <c r="B6145" s="104">
        <f t="shared" ca="1" si="762"/>
        <v>-2.448567216509427</v>
      </c>
      <c r="C6145" s="104">
        <f t="shared" ca="1" si="763"/>
        <v>-2.4385672165094271E-3</v>
      </c>
      <c r="D6145" s="104">
        <f t="shared" ca="1" si="764"/>
        <v>100.04424349676151</v>
      </c>
      <c r="E6145" s="104">
        <f t="shared" ca="1" si="765"/>
        <v>4.6494136827495973</v>
      </c>
      <c r="F6145" s="104">
        <f t="shared" ca="1" si="760"/>
        <v>104.5236835689058</v>
      </c>
      <c r="G6145" s="104">
        <f t="shared" si="767"/>
        <v>6135</v>
      </c>
      <c r="H6145" s="104">
        <f t="shared" ca="1" si="761"/>
        <v>104.5236835689058</v>
      </c>
    </row>
    <row r="6146" spans="1:8">
      <c r="A6146" s="104">
        <f t="shared" si="766"/>
        <v>6136</v>
      </c>
      <c r="B6146" s="104">
        <f t="shared" ca="1" si="762"/>
        <v>-0.93423125533032247</v>
      </c>
      <c r="C6146" s="104">
        <f t="shared" ca="1" si="763"/>
        <v>-9.242312553303225E-4</v>
      </c>
      <c r="D6146" s="104">
        <f t="shared" ca="1" si="764"/>
        <v>100.04331926550618</v>
      </c>
      <c r="E6146" s="104">
        <f t="shared" ca="1" si="765"/>
        <v>4.6484894514942674</v>
      </c>
      <c r="F6146" s="104">
        <f t="shared" ca="1" si="760"/>
        <v>104.42712414212276</v>
      </c>
      <c r="G6146" s="104">
        <f t="shared" si="767"/>
        <v>6136</v>
      </c>
      <c r="H6146" s="104">
        <f t="shared" ca="1" si="761"/>
        <v>104.42712414212276</v>
      </c>
    </row>
    <row r="6147" spans="1:8">
      <c r="A6147" s="104">
        <f t="shared" si="766"/>
        <v>6137</v>
      </c>
      <c r="B6147" s="104">
        <f t="shared" ca="1" si="762"/>
        <v>-0.34674752442364176</v>
      </c>
      <c r="C6147" s="104">
        <f t="shared" ca="1" si="763"/>
        <v>-3.3674752442364175E-4</v>
      </c>
      <c r="D6147" s="104">
        <f t="shared" ca="1" si="764"/>
        <v>100.04298251798176</v>
      </c>
      <c r="E6147" s="104">
        <f t="shared" ca="1" si="765"/>
        <v>4.6481527039698438</v>
      </c>
      <c r="F6147" s="104">
        <f t="shared" ca="1" si="760"/>
        <v>104.39196448688092</v>
      </c>
      <c r="G6147" s="104">
        <f t="shared" si="767"/>
        <v>6137</v>
      </c>
      <c r="H6147" s="104">
        <f t="shared" ca="1" si="761"/>
        <v>104.39196448688092</v>
      </c>
    </row>
    <row r="6148" spans="1:8">
      <c r="A6148" s="104">
        <f t="shared" si="766"/>
        <v>6138</v>
      </c>
      <c r="B6148" s="104">
        <f t="shared" ca="1" si="762"/>
        <v>0.3512435645914791</v>
      </c>
      <c r="C6148" s="104">
        <f t="shared" ca="1" si="763"/>
        <v>3.6124356459147912E-4</v>
      </c>
      <c r="D6148" s="104">
        <f t="shared" ca="1" si="764"/>
        <v>100.04334376154635</v>
      </c>
      <c r="E6148" s="104">
        <f t="shared" ca="1" si="765"/>
        <v>4.6485139475344353</v>
      </c>
      <c r="F6148" s="104">
        <f t="shared" ca="1" si="760"/>
        <v>104.42968222448168</v>
      </c>
      <c r="G6148" s="104">
        <f t="shared" si="767"/>
        <v>6138</v>
      </c>
      <c r="H6148" s="104">
        <f t="shared" ca="1" si="761"/>
        <v>104.42968222448168</v>
      </c>
    </row>
    <row r="6149" spans="1:8">
      <c r="A6149" s="104">
        <f t="shared" si="766"/>
        <v>6139</v>
      </c>
      <c r="B6149" s="104">
        <f t="shared" ca="1" si="762"/>
        <v>-1.6726454821984245</v>
      </c>
      <c r="C6149" s="104">
        <f t="shared" ca="1" si="763"/>
        <v>-1.6626454821984246E-3</v>
      </c>
      <c r="D6149" s="104">
        <f t="shared" ca="1" si="764"/>
        <v>100.04168111606415</v>
      </c>
      <c r="E6149" s="104">
        <f t="shared" ca="1" si="765"/>
        <v>4.6468513020522364</v>
      </c>
      <c r="F6149" s="104">
        <f t="shared" ca="1" si="760"/>
        <v>104.25619694734489</v>
      </c>
      <c r="G6149" s="104">
        <f t="shared" si="767"/>
        <v>6139</v>
      </c>
      <c r="H6149" s="104">
        <f t="shared" ca="1" si="761"/>
        <v>104.25619694734489</v>
      </c>
    </row>
    <row r="6150" spans="1:8">
      <c r="A6150" s="104">
        <f t="shared" si="766"/>
        <v>6140</v>
      </c>
      <c r="B6150" s="104">
        <f t="shared" ca="1" si="762"/>
        <v>-1.5496706198162791</v>
      </c>
      <c r="C6150" s="104">
        <f t="shared" ca="1" si="763"/>
        <v>-1.5396706198162792E-3</v>
      </c>
      <c r="D6150" s="104">
        <f t="shared" ca="1" si="764"/>
        <v>100.04014144544433</v>
      </c>
      <c r="E6150" s="104">
        <f t="shared" ca="1" si="765"/>
        <v>4.6453116314324205</v>
      </c>
      <c r="F6150" s="104">
        <f t="shared" ca="1" si="760"/>
        <v>104.09580025469511</v>
      </c>
      <c r="G6150" s="104">
        <f t="shared" si="767"/>
        <v>6140</v>
      </c>
      <c r="H6150" s="104">
        <f t="shared" ca="1" si="761"/>
        <v>104.09580025469511</v>
      </c>
    </row>
    <row r="6151" spans="1:8">
      <c r="A6151" s="104">
        <f t="shared" si="766"/>
        <v>6141</v>
      </c>
      <c r="B6151" s="104">
        <f t="shared" ca="1" si="762"/>
        <v>0.69842849049166511</v>
      </c>
      <c r="C6151" s="104">
        <f t="shared" ca="1" si="763"/>
        <v>7.0842849049166517E-4</v>
      </c>
      <c r="D6151" s="104">
        <f t="shared" ca="1" si="764"/>
        <v>100.04084987393483</v>
      </c>
      <c r="E6151" s="104">
        <f t="shared" ca="1" si="765"/>
        <v>4.646020059922912</v>
      </c>
      <c r="F6151" s="104">
        <f t="shared" ca="1" si="760"/>
        <v>104.16957081283333</v>
      </c>
      <c r="G6151" s="104">
        <f t="shared" si="767"/>
        <v>6141</v>
      </c>
      <c r="H6151" s="104">
        <f t="shared" ca="1" si="761"/>
        <v>104.16957081283333</v>
      </c>
    </row>
    <row r="6152" spans="1:8">
      <c r="A6152" s="104">
        <f t="shared" si="766"/>
        <v>6142</v>
      </c>
      <c r="B6152" s="104">
        <f t="shared" ca="1" si="762"/>
        <v>-0.27366922520636583</v>
      </c>
      <c r="C6152" s="104">
        <f t="shared" ca="1" si="763"/>
        <v>-2.6366922520636583E-4</v>
      </c>
      <c r="D6152" s="104">
        <f t="shared" ca="1" si="764"/>
        <v>100.04058620470963</v>
      </c>
      <c r="E6152" s="104">
        <f t="shared" ca="1" si="765"/>
        <v>4.6457563906977057</v>
      </c>
      <c r="F6152" s="104">
        <f t="shared" ca="1" si="760"/>
        <v>104.14210812349916</v>
      </c>
      <c r="G6152" s="104">
        <f t="shared" si="767"/>
        <v>6142</v>
      </c>
      <c r="H6152" s="104">
        <f t="shared" ca="1" si="761"/>
        <v>104.14210812349916</v>
      </c>
    </row>
    <row r="6153" spans="1:8">
      <c r="A6153" s="104">
        <f t="shared" si="766"/>
        <v>6143</v>
      </c>
      <c r="B6153" s="104">
        <f t="shared" ca="1" si="762"/>
        <v>0.91713994448963199</v>
      </c>
      <c r="C6153" s="104">
        <f t="shared" ca="1" si="763"/>
        <v>9.2713994448963201E-4</v>
      </c>
      <c r="D6153" s="104">
        <f t="shared" ca="1" si="764"/>
        <v>100.04151334465412</v>
      </c>
      <c r="E6153" s="104">
        <f t="shared" ca="1" si="765"/>
        <v>4.6466835306421954</v>
      </c>
      <c r="F6153" s="104">
        <f t="shared" ca="1" si="760"/>
        <v>104.2387072053579</v>
      </c>
      <c r="G6153" s="104">
        <f t="shared" si="767"/>
        <v>6143</v>
      </c>
      <c r="H6153" s="104">
        <f t="shared" ca="1" si="761"/>
        <v>104.2387072053579</v>
      </c>
    </row>
    <row r="6154" spans="1:8">
      <c r="A6154" s="104">
        <f t="shared" si="766"/>
        <v>6144</v>
      </c>
      <c r="B6154" s="104">
        <f t="shared" ca="1" si="762"/>
        <v>-0.37269346124963354</v>
      </c>
      <c r="C6154" s="104">
        <f t="shared" ca="1" si="763"/>
        <v>-3.6269346124963352E-4</v>
      </c>
      <c r="D6154" s="104">
        <f t="shared" ca="1" si="764"/>
        <v>100.04115065119286</v>
      </c>
      <c r="E6154" s="104">
        <f t="shared" ca="1" si="765"/>
        <v>4.6463208371809461</v>
      </c>
      <c r="F6154" s="104">
        <f t="shared" ref="F6154:F6217" ca="1" si="768">EXP(E6154)</f>
        <v>104.2009073631376</v>
      </c>
      <c r="G6154" s="104">
        <f t="shared" si="767"/>
        <v>6144</v>
      </c>
      <c r="H6154" s="104">
        <f t="shared" ref="H6154:H6217" ca="1" si="769">F6154</f>
        <v>104.2009073631376</v>
      </c>
    </row>
    <row r="6155" spans="1:8">
      <c r="A6155" s="104">
        <f t="shared" si="766"/>
        <v>6145</v>
      </c>
      <c r="B6155" s="104">
        <f t="shared" ref="B6155:B6218" ca="1" si="770">NORMINV(RAND(),0,1)</f>
        <v>1.4620646566654321</v>
      </c>
      <c r="C6155" s="104">
        <f t="shared" ref="C6155:C6218" ca="1" si="771">$E$2+B6155*$C$3</f>
        <v>1.472064656665432E-3</v>
      </c>
      <c r="D6155" s="104">
        <f t="shared" ref="D6155:D6218" ca="1" si="772">D6154+C6155</f>
        <v>100.04262271584953</v>
      </c>
      <c r="E6155" s="104">
        <f t="shared" ref="E6155:E6218" ca="1" si="773">E6154+C6155</f>
        <v>4.6477929018376116</v>
      </c>
      <c r="F6155" s="104">
        <f t="shared" ca="1" si="768"/>
        <v>104.35441079182554</v>
      </c>
      <c r="G6155" s="104">
        <f t="shared" si="767"/>
        <v>6145</v>
      </c>
      <c r="H6155" s="104">
        <f t="shared" ca="1" si="769"/>
        <v>104.35441079182554</v>
      </c>
    </row>
    <row r="6156" spans="1:8">
      <c r="A6156" s="104">
        <f t="shared" ref="A6156:A6219" si="774">A6155+1</f>
        <v>6146</v>
      </c>
      <c r="B6156" s="104">
        <f t="shared" ca="1" si="770"/>
        <v>-1.0199710000870903</v>
      </c>
      <c r="C6156" s="104">
        <f t="shared" ca="1" si="771"/>
        <v>-1.0099710000870902E-3</v>
      </c>
      <c r="D6156" s="104">
        <f t="shared" ca="1" si="772"/>
        <v>100.04161274484944</v>
      </c>
      <c r="E6156" s="104">
        <f t="shared" ca="1" si="773"/>
        <v>4.6467829308375244</v>
      </c>
      <c r="F6156" s="104">
        <f t="shared" ca="1" si="768"/>
        <v>104.249069068192</v>
      </c>
      <c r="G6156" s="104">
        <f t="shared" ref="G6156:G6219" si="775">G6155+1</f>
        <v>6146</v>
      </c>
      <c r="H6156" s="104">
        <f t="shared" ca="1" si="769"/>
        <v>104.249069068192</v>
      </c>
    </row>
    <row r="6157" spans="1:8">
      <c r="A6157" s="104">
        <f t="shared" si="774"/>
        <v>6147</v>
      </c>
      <c r="B6157" s="104">
        <f t="shared" ca="1" si="770"/>
        <v>-0.64077596166410533</v>
      </c>
      <c r="C6157" s="104">
        <f t="shared" ca="1" si="771"/>
        <v>-6.3077596166410531E-4</v>
      </c>
      <c r="D6157" s="104">
        <f t="shared" ca="1" si="772"/>
        <v>100.04098196888778</v>
      </c>
      <c r="E6157" s="104">
        <f t="shared" ca="1" si="773"/>
        <v>4.6461521548758604</v>
      </c>
      <c r="F6157" s="104">
        <f t="shared" ca="1" si="768"/>
        <v>104.18333199625994</v>
      </c>
      <c r="G6157" s="104">
        <f t="shared" si="775"/>
        <v>6147</v>
      </c>
      <c r="H6157" s="104">
        <f t="shared" ca="1" si="769"/>
        <v>104.18333199625994</v>
      </c>
    </row>
    <row r="6158" spans="1:8">
      <c r="A6158" s="104">
        <f t="shared" si="774"/>
        <v>6148</v>
      </c>
      <c r="B6158" s="104">
        <f t="shared" ca="1" si="770"/>
        <v>0.12996328251239986</v>
      </c>
      <c r="C6158" s="104">
        <f t="shared" ca="1" si="771"/>
        <v>1.3996328251239987E-4</v>
      </c>
      <c r="D6158" s="104">
        <f t="shared" ca="1" si="772"/>
        <v>100.04112193217028</v>
      </c>
      <c r="E6158" s="104">
        <f t="shared" ca="1" si="773"/>
        <v>4.6462921181583727</v>
      </c>
      <c r="F6158" s="104">
        <f t="shared" ca="1" si="768"/>
        <v>104.19791485789798</v>
      </c>
      <c r="G6158" s="104">
        <f t="shared" si="775"/>
        <v>6148</v>
      </c>
      <c r="H6158" s="104">
        <f t="shared" ca="1" si="769"/>
        <v>104.19791485789798</v>
      </c>
    </row>
    <row r="6159" spans="1:8">
      <c r="A6159" s="104">
        <f t="shared" si="774"/>
        <v>6149</v>
      </c>
      <c r="B6159" s="104">
        <f t="shared" ca="1" si="770"/>
        <v>-2.85490274473615E-2</v>
      </c>
      <c r="C6159" s="104">
        <f t="shared" ca="1" si="771"/>
        <v>-1.8549027447361497E-5</v>
      </c>
      <c r="D6159" s="104">
        <f t="shared" ca="1" si="772"/>
        <v>100.04110338314284</v>
      </c>
      <c r="E6159" s="104">
        <f t="shared" ca="1" si="773"/>
        <v>4.6462735691309254</v>
      </c>
      <c r="F6159" s="104">
        <f t="shared" ca="1" si="768"/>
        <v>104.19598210584073</v>
      </c>
      <c r="G6159" s="104">
        <f t="shared" si="775"/>
        <v>6149</v>
      </c>
      <c r="H6159" s="104">
        <f t="shared" ca="1" si="769"/>
        <v>104.19598210584073</v>
      </c>
    </row>
    <row r="6160" spans="1:8">
      <c r="A6160" s="104">
        <f t="shared" si="774"/>
        <v>6150</v>
      </c>
      <c r="B6160" s="104">
        <f t="shared" ca="1" si="770"/>
        <v>0.85962985358491362</v>
      </c>
      <c r="C6160" s="104">
        <f t="shared" ca="1" si="771"/>
        <v>8.6962985358491371E-4</v>
      </c>
      <c r="D6160" s="104">
        <f t="shared" ca="1" si="772"/>
        <v>100.04197301299642</v>
      </c>
      <c r="E6160" s="104">
        <f t="shared" ca="1" si="773"/>
        <v>4.6471431989845104</v>
      </c>
      <c r="F6160" s="104">
        <f t="shared" ca="1" si="768"/>
        <v>104.28663345334964</v>
      </c>
      <c r="G6160" s="104">
        <f t="shared" si="775"/>
        <v>6150</v>
      </c>
      <c r="H6160" s="104">
        <f t="shared" ca="1" si="769"/>
        <v>104.28663345334964</v>
      </c>
    </row>
    <row r="6161" spans="1:8">
      <c r="A6161" s="104">
        <f t="shared" si="774"/>
        <v>6151</v>
      </c>
      <c r="B6161" s="104">
        <f t="shared" ca="1" si="770"/>
        <v>-0.18717867343393896</v>
      </c>
      <c r="C6161" s="104">
        <f t="shared" ca="1" si="771"/>
        <v>-1.7717867343393896E-4</v>
      </c>
      <c r="D6161" s="104">
        <f t="shared" ca="1" si="772"/>
        <v>100.04179583432298</v>
      </c>
      <c r="E6161" s="104">
        <f t="shared" ca="1" si="773"/>
        <v>4.6469660203110763</v>
      </c>
      <c r="F6161" s="104">
        <f t="shared" ca="1" si="768"/>
        <v>104.26815772277851</v>
      </c>
      <c r="G6161" s="104">
        <f t="shared" si="775"/>
        <v>6151</v>
      </c>
      <c r="H6161" s="104">
        <f t="shared" ca="1" si="769"/>
        <v>104.26815772277851</v>
      </c>
    </row>
    <row r="6162" spans="1:8">
      <c r="A6162" s="104">
        <f t="shared" si="774"/>
        <v>6152</v>
      </c>
      <c r="B6162" s="104">
        <f t="shared" ca="1" si="770"/>
        <v>-1.8305380932290989</v>
      </c>
      <c r="C6162" s="104">
        <f t="shared" ca="1" si="771"/>
        <v>-1.8205380932290989E-3</v>
      </c>
      <c r="D6162" s="104">
        <f t="shared" ca="1" si="772"/>
        <v>100.03997529622976</v>
      </c>
      <c r="E6162" s="104">
        <f t="shared" ca="1" si="773"/>
        <v>4.6451454822178473</v>
      </c>
      <c r="F6162" s="104">
        <f t="shared" ca="1" si="768"/>
        <v>104.07850625597435</v>
      </c>
      <c r="G6162" s="104">
        <f t="shared" si="775"/>
        <v>6152</v>
      </c>
      <c r="H6162" s="104">
        <f t="shared" ca="1" si="769"/>
        <v>104.07850625597435</v>
      </c>
    </row>
    <row r="6163" spans="1:8">
      <c r="A6163" s="104">
        <f t="shared" si="774"/>
        <v>6153</v>
      </c>
      <c r="B6163" s="104">
        <f t="shared" ca="1" si="770"/>
        <v>-0.45696407970211972</v>
      </c>
      <c r="C6163" s="104">
        <f t="shared" ca="1" si="771"/>
        <v>-4.4696407970211969E-4</v>
      </c>
      <c r="D6163" s="104">
        <f t="shared" ca="1" si="772"/>
        <v>100.03952833215006</v>
      </c>
      <c r="E6163" s="104">
        <f t="shared" ca="1" si="773"/>
        <v>4.6446985181381448</v>
      </c>
      <c r="F6163" s="104">
        <f t="shared" ca="1" si="768"/>
        <v>104.03199729690017</v>
      </c>
      <c r="G6163" s="104">
        <f t="shared" si="775"/>
        <v>6153</v>
      </c>
      <c r="H6163" s="104">
        <f t="shared" ca="1" si="769"/>
        <v>104.03199729690017</v>
      </c>
    </row>
    <row r="6164" spans="1:8">
      <c r="A6164" s="104">
        <f t="shared" si="774"/>
        <v>6154</v>
      </c>
      <c r="B6164" s="104">
        <f t="shared" ca="1" si="770"/>
        <v>1.3283904191445579</v>
      </c>
      <c r="C6164" s="104">
        <f t="shared" ca="1" si="771"/>
        <v>1.3383904191445579E-3</v>
      </c>
      <c r="D6164" s="104">
        <f t="shared" ca="1" si="772"/>
        <v>100.04086672256921</v>
      </c>
      <c r="E6164" s="104">
        <f t="shared" ca="1" si="773"/>
        <v>4.6460369085572895</v>
      </c>
      <c r="F6164" s="104">
        <f t="shared" ca="1" si="768"/>
        <v>104.17132594263094</v>
      </c>
      <c r="G6164" s="104">
        <f t="shared" si="775"/>
        <v>6154</v>
      </c>
      <c r="H6164" s="104">
        <f t="shared" ca="1" si="769"/>
        <v>104.17132594263094</v>
      </c>
    </row>
    <row r="6165" spans="1:8">
      <c r="A6165" s="104">
        <f t="shared" si="774"/>
        <v>6155</v>
      </c>
      <c r="B6165" s="104">
        <f t="shared" ca="1" si="770"/>
        <v>0.11870594360962955</v>
      </c>
      <c r="C6165" s="104">
        <f t="shared" ca="1" si="771"/>
        <v>1.2870594360962957E-4</v>
      </c>
      <c r="D6165" s="104">
        <f t="shared" ca="1" si="772"/>
        <v>100.04099542851282</v>
      </c>
      <c r="E6165" s="104">
        <f t="shared" ca="1" si="773"/>
        <v>4.6461656145008989</v>
      </c>
      <c r="F6165" s="104">
        <f t="shared" ca="1" si="768"/>
        <v>104.18473427428091</v>
      </c>
      <c r="G6165" s="104">
        <f t="shared" si="775"/>
        <v>6155</v>
      </c>
      <c r="H6165" s="104">
        <f t="shared" ca="1" si="769"/>
        <v>104.18473427428091</v>
      </c>
    </row>
    <row r="6166" spans="1:8">
      <c r="A6166" s="104">
        <f t="shared" si="774"/>
        <v>6156</v>
      </c>
      <c r="B6166" s="104">
        <f t="shared" ca="1" si="770"/>
        <v>2.1327795210786293</v>
      </c>
      <c r="C6166" s="104">
        <f t="shared" ca="1" si="771"/>
        <v>2.1427795210786295E-3</v>
      </c>
      <c r="D6166" s="104">
        <f t="shared" ca="1" si="772"/>
        <v>100.04313820803389</v>
      </c>
      <c r="E6166" s="104">
        <f t="shared" ca="1" si="773"/>
        <v>4.6483083940219778</v>
      </c>
      <c r="F6166" s="104">
        <f t="shared" ca="1" si="768"/>
        <v>104.4082185425388</v>
      </c>
      <c r="G6166" s="104">
        <f t="shared" si="775"/>
        <v>6156</v>
      </c>
      <c r="H6166" s="104">
        <f t="shared" ca="1" si="769"/>
        <v>104.4082185425388</v>
      </c>
    </row>
    <row r="6167" spans="1:8">
      <c r="A6167" s="104">
        <f t="shared" si="774"/>
        <v>6157</v>
      </c>
      <c r="B6167" s="104">
        <f t="shared" ca="1" si="770"/>
        <v>-1.720450059568297</v>
      </c>
      <c r="C6167" s="104">
        <f t="shared" ca="1" si="771"/>
        <v>-1.710450059568297E-3</v>
      </c>
      <c r="D6167" s="104">
        <f t="shared" ca="1" si="772"/>
        <v>100.04142775797433</v>
      </c>
      <c r="E6167" s="104">
        <f t="shared" ca="1" si="773"/>
        <v>4.6465979439624094</v>
      </c>
      <c r="F6167" s="104">
        <f t="shared" ca="1" si="768"/>
        <v>104.22978614227053</v>
      </c>
      <c r="G6167" s="104">
        <f t="shared" si="775"/>
        <v>6157</v>
      </c>
      <c r="H6167" s="104">
        <f t="shared" ca="1" si="769"/>
        <v>104.22978614227053</v>
      </c>
    </row>
    <row r="6168" spans="1:8">
      <c r="A6168" s="104">
        <f t="shared" si="774"/>
        <v>6158</v>
      </c>
      <c r="B6168" s="104">
        <f t="shared" ca="1" si="770"/>
        <v>-1.0129511936538931</v>
      </c>
      <c r="C6168" s="104">
        <f t="shared" ca="1" si="771"/>
        <v>-1.002951193653893E-3</v>
      </c>
      <c r="D6168" s="104">
        <f t="shared" ca="1" si="772"/>
        <v>100.04042480678068</v>
      </c>
      <c r="E6168" s="104">
        <f t="shared" ca="1" si="773"/>
        <v>4.6455949927687552</v>
      </c>
      <c r="F6168" s="104">
        <f t="shared" ca="1" si="768"/>
        <v>104.12530115927258</v>
      </c>
      <c r="G6168" s="104">
        <f t="shared" si="775"/>
        <v>6158</v>
      </c>
      <c r="H6168" s="104">
        <f t="shared" ca="1" si="769"/>
        <v>104.12530115927258</v>
      </c>
    </row>
    <row r="6169" spans="1:8">
      <c r="A6169" s="104">
        <f t="shared" si="774"/>
        <v>6159</v>
      </c>
      <c r="B6169" s="104">
        <f t="shared" ca="1" si="770"/>
        <v>-2.9256983351613206</v>
      </c>
      <c r="C6169" s="104">
        <f t="shared" ca="1" si="771"/>
        <v>-2.9156983351613206E-3</v>
      </c>
      <c r="D6169" s="104">
        <f t="shared" ca="1" si="772"/>
        <v>100.03750910844552</v>
      </c>
      <c r="E6169" s="104">
        <f t="shared" ca="1" si="773"/>
        <v>4.6426792944335942</v>
      </c>
      <c r="F6169" s="104">
        <f t="shared" ca="1" si="768"/>
        <v>103.8221453622288</v>
      </c>
      <c r="G6169" s="104">
        <f t="shared" si="775"/>
        <v>6159</v>
      </c>
      <c r="H6169" s="104">
        <f t="shared" ca="1" si="769"/>
        <v>103.8221453622288</v>
      </c>
    </row>
    <row r="6170" spans="1:8">
      <c r="A6170" s="104">
        <f t="shared" si="774"/>
        <v>6160</v>
      </c>
      <c r="B6170" s="104">
        <f t="shared" ca="1" si="770"/>
        <v>0.3770750974341549</v>
      </c>
      <c r="C6170" s="104">
        <f t="shared" ca="1" si="771"/>
        <v>3.8707509743415494E-4</v>
      </c>
      <c r="D6170" s="104">
        <f t="shared" ca="1" si="772"/>
        <v>100.03789618354295</v>
      </c>
      <c r="E6170" s="104">
        <f t="shared" ca="1" si="773"/>
        <v>4.6430663695310281</v>
      </c>
      <c r="F6170" s="104">
        <f t="shared" ca="1" si="768"/>
        <v>103.86234010795138</v>
      </c>
      <c r="G6170" s="104">
        <f t="shared" si="775"/>
        <v>6160</v>
      </c>
      <c r="H6170" s="104">
        <f t="shared" ca="1" si="769"/>
        <v>103.86234010795138</v>
      </c>
    </row>
    <row r="6171" spans="1:8">
      <c r="A6171" s="104">
        <f t="shared" si="774"/>
        <v>6161</v>
      </c>
      <c r="B6171" s="104">
        <f t="shared" ca="1" si="770"/>
        <v>-0.62981773964895527</v>
      </c>
      <c r="C6171" s="104">
        <f t="shared" ca="1" si="771"/>
        <v>-6.198177396489553E-4</v>
      </c>
      <c r="D6171" s="104">
        <f t="shared" ca="1" si="772"/>
        <v>100.03727636580331</v>
      </c>
      <c r="E6171" s="104">
        <f t="shared" ca="1" si="773"/>
        <v>4.6424465517913793</v>
      </c>
      <c r="F6171" s="104">
        <f t="shared" ca="1" si="768"/>
        <v>103.79798433355667</v>
      </c>
      <c r="G6171" s="104">
        <f t="shared" si="775"/>
        <v>6161</v>
      </c>
      <c r="H6171" s="104">
        <f t="shared" ca="1" si="769"/>
        <v>103.79798433355667</v>
      </c>
    </row>
    <row r="6172" spans="1:8">
      <c r="A6172" s="104">
        <f t="shared" si="774"/>
        <v>6162</v>
      </c>
      <c r="B6172" s="104">
        <f t="shared" ca="1" si="770"/>
        <v>-0.12238598881405308</v>
      </c>
      <c r="C6172" s="104">
        <f t="shared" ca="1" si="771"/>
        <v>-1.1238598881405307E-4</v>
      </c>
      <c r="D6172" s="104">
        <f t="shared" ca="1" si="772"/>
        <v>100.03716397981449</v>
      </c>
      <c r="E6172" s="104">
        <f t="shared" ca="1" si="773"/>
        <v>4.6423341658025654</v>
      </c>
      <c r="F6172" s="104">
        <f t="shared" ca="1" si="768"/>
        <v>103.78631954994185</v>
      </c>
      <c r="G6172" s="104">
        <f t="shared" si="775"/>
        <v>6162</v>
      </c>
      <c r="H6172" s="104">
        <f t="shared" ca="1" si="769"/>
        <v>103.78631954994185</v>
      </c>
    </row>
    <row r="6173" spans="1:8">
      <c r="A6173" s="104">
        <f t="shared" si="774"/>
        <v>6163</v>
      </c>
      <c r="B6173" s="104">
        <f t="shared" ca="1" si="770"/>
        <v>-0.44092095165022038</v>
      </c>
      <c r="C6173" s="104">
        <f t="shared" ca="1" si="771"/>
        <v>-4.3092095165022038E-4</v>
      </c>
      <c r="D6173" s="104">
        <f t="shared" ca="1" si="772"/>
        <v>100.03673305886285</v>
      </c>
      <c r="E6173" s="104">
        <f t="shared" ca="1" si="773"/>
        <v>4.6419032448509148</v>
      </c>
      <c r="F6173" s="104">
        <f t="shared" ca="1" si="768"/>
        <v>103.74160548515867</v>
      </c>
      <c r="G6173" s="104">
        <f t="shared" si="775"/>
        <v>6163</v>
      </c>
      <c r="H6173" s="104">
        <f t="shared" ca="1" si="769"/>
        <v>103.74160548515867</v>
      </c>
    </row>
    <row r="6174" spans="1:8">
      <c r="A6174" s="104">
        <f t="shared" si="774"/>
        <v>6164</v>
      </c>
      <c r="B6174" s="104">
        <f t="shared" ca="1" si="770"/>
        <v>0.1470293489818747</v>
      </c>
      <c r="C6174" s="104">
        <f t="shared" ca="1" si="771"/>
        <v>1.5702934898187469E-4</v>
      </c>
      <c r="D6174" s="104">
        <f t="shared" ca="1" si="772"/>
        <v>100.03689008821183</v>
      </c>
      <c r="E6174" s="104">
        <f t="shared" ca="1" si="773"/>
        <v>4.6420602741998964</v>
      </c>
      <c r="F6174" s="104">
        <f t="shared" ca="1" si="768"/>
        <v>103.75789724103875</v>
      </c>
      <c r="G6174" s="104">
        <f t="shared" si="775"/>
        <v>6164</v>
      </c>
      <c r="H6174" s="104">
        <f t="shared" ca="1" si="769"/>
        <v>103.75789724103875</v>
      </c>
    </row>
    <row r="6175" spans="1:8">
      <c r="A6175" s="104">
        <f t="shared" si="774"/>
        <v>6165</v>
      </c>
      <c r="B6175" s="104">
        <f t="shared" ca="1" si="770"/>
        <v>0.15372135207583199</v>
      </c>
      <c r="C6175" s="104">
        <f t="shared" ca="1" si="771"/>
        <v>1.6372135207583198E-4</v>
      </c>
      <c r="D6175" s="104">
        <f t="shared" ca="1" si="772"/>
        <v>100.03705380956391</v>
      </c>
      <c r="E6175" s="104">
        <f t="shared" ca="1" si="773"/>
        <v>4.642223995551972</v>
      </c>
      <c r="F6175" s="104">
        <f t="shared" ca="1" si="768"/>
        <v>103.77488601493813</v>
      </c>
      <c r="G6175" s="104">
        <f t="shared" si="775"/>
        <v>6165</v>
      </c>
      <c r="H6175" s="104">
        <f t="shared" ca="1" si="769"/>
        <v>103.77488601493813</v>
      </c>
    </row>
    <row r="6176" spans="1:8">
      <c r="A6176" s="104">
        <f t="shared" si="774"/>
        <v>6166</v>
      </c>
      <c r="B6176" s="104">
        <f t="shared" ca="1" si="770"/>
        <v>0.32112512240555524</v>
      </c>
      <c r="C6176" s="104">
        <f t="shared" ca="1" si="771"/>
        <v>3.3112512240555529E-4</v>
      </c>
      <c r="D6176" s="104">
        <f t="shared" ca="1" si="772"/>
        <v>100.03738493468632</v>
      </c>
      <c r="E6176" s="104">
        <f t="shared" ca="1" si="773"/>
        <v>4.6425551206743778</v>
      </c>
      <c r="F6176" s="104">
        <f t="shared" ca="1" si="768"/>
        <v>103.80925417653933</v>
      </c>
      <c r="G6176" s="104">
        <f t="shared" si="775"/>
        <v>6166</v>
      </c>
      <c r="H6176" s="104">
        <f t="shared" ca="1" si="769"/>
        <v>103.80925417653933</v>
      </c>
    </row>
    <row r="6177" spans="1:8">
      <c r="A6177" s="104">
        <f t="shared" si="774"/>
        <v>6167</v>
      </c>
      <c r="B6177" s="104">
        <f t="shared" ca="1" si="770"/>
        <v>0.62351388528985452</v>
      </c>
      <c r="C6177" s="104">
        <f t="shared" ca="1" si="771"/>
        <v>6.335138852898546E-4</v>
      </c>
      <c r="D6177" s="104">
        <f t="shared" ca="1" si="772"/>
        <v>100.03801844857161</v>
      </c>
      <c r="E6177" s="104">
        <f t="shared" ca="1" si="773"/>
        <v>4.6431886345596673</v>
      </c>
      <c r="F6177" s="104">
        <f t="shared" ca="1" si="768"/>
        <v>103.87503961627628</v>
      </c>
      <c r="G6177" s="104">
        <f t="shared" si="775"/>
        <v>6167</v>
      </c>
      <c r="H6177" s="104">
        <f t="shared" ca="1" si="769"/>
        <v>103.87503961627628</v>
      </c>
    </row>
    <row r="6178" spans="1:8">
      <c r="A6178" s="104">
        <f t="shared" si="774"/>
        <v>6168</v>
      </c>
      <c r="B6178" s="104">
        <f t="shared" ca="1" si="770"/>
        <v>-0.47903787219387572</v>
      </c>
      <c r="C6178" s="104">
        <f t="shared" ca="1" si="771"/>
        <v>-4.6903787219387572E-4</v>
      </c>
      <c r="D6178" s="104">
        <f t="shared" ca="1" si="772"/>
        <v>100.03754941069941</v>
      </c>
      <c r="E6178" s="104">
        <f t="shared" ca="1" si="773"/>
        <v>4.6427195966874732</v>
      </c>
      <c r="F6178" s="104">
        <f t="shared" ca="1" si="768"/>
        <v>103.82632971300828</v>
      </c>
      <c r="G6178" s="104">
        <f t="shared" si="775"/>
        <v>6168</v>
      </c>
      <c r="H6178" s="104">
        <f t="shared" ca="1" si="769"/>
        <v>103.82632971300828</v>
      </c>
    </row>
    <row r="6179" spans="1:8">
      <c r="A6179" s="104">
        <f t="shared" si="774"/>
        <v>6169</v>
      </c>
      <c r="B6179" s="104">
        <f t="shared" ca="1" si="770"/>
        <v>-2.3279487021565703</v>
      </c>
      <c r="C6179" s="104">
        <f t="shared" ca="1" si="771"/>
        <v>-2.3179487021565705E-3</v>
      </c>
      <c r="D6179" s="104">
        <f t="shared" ca="1" si="772"/>
        <v>100.03523146199726</v>
      </c>
      <c r="E6179" s="104">
        <f t="shared" ca="1" si="773"/>
        <v>4.6404016479853167</v>
      </c>
      <c r="F6179" s="104">
        <f t="shared" ca="1" si="768"/>
        <v>103.58594431494134</v>
      </c>
      <c r="G6179" s="104">
        <f t="shared" si="775"/>
        <v>6169</v>
      </c>
      <c r="H6179" s="104">
        <f t="shared" ca="1" si="769"/>
        <v>103.58594431494134</v>
      </c>
    </row>
    <row r="6180" spans="1:8">
      <c r="A6180" s="104">
        <f t="shared" si="774"/>
        <v>6170</v>
      </c>
      <c r="B6180" s="104">
        <f t="shared" ca="1" si="770"/>
        <v>-1.3859138180946236</v>
      </c>
      <c r="C6180" s="104">
        <f t="shared" ca="1" si="771"/>
        <v>-1.3759138180946236E-3</v>
      </c>
      <c r="D6180" s="104">
        <f t="shared" ca="1" si="772"/>
        <v>100.03385554817916</v>
      </c>
      <c r="E6180" s="104">
        <f t="shared" ca="1" si="773"/>
        <v>4.6390257341672223</v>
      </c>
      <c r="F6180" s="104">
        <f t="shared" ca="1" si="768"/>
        <v>103.44351698913043</v>
      </c>
      <c r="G6180" s="104">
        <f t="shared" si="775"/>
        <v>6170</v>
      </c>
      <c r="H6180" s="104">
        <f t="shared" ca="1" si="769"/>
        <v>103.44351698913043</v>
      </c>
    </row>
    <row r="6181" spans="1:8">
      <c r="A6181" s="104">
        <f t="shared" si="774"/>
        <v>6171</v>
      </c>
      <c r="B6181" s="104">
        <f t="shared" ca="1" si="770"/>
        <v>-1.1787210614783485</v>
      </c>
      <c r="C6181" s="104">
        <f t="shared" ca="1" si="771"/>
        <v>-1.1687210614783486E-3</v>
      </c>
      <c r="D6181" s="104">
        <f t="shared" ca="1" si="772"/>
        <v>100.03268682711769</v>
      </c>
      <c r="E6181" s="104">
        <f t="shared" ca="1" si="773"/>
        <v>4.6378570131057444</v>
      </c>
      <c r="F6181" s="104">
        <f t="shared" ca="1" si="768"/>
        <v>103.3226909918489</v>
      </c>
      <c r="G6181" s="104">
        <f t="shared" si="775"/>
        <v>6171</v>
      </c>
      <c r="H6181" s="104">
        <f t="shared" ca="1" si="769"/>
        <v>103.3226909918489</v>
      </c>
    </row>
    <row r="6182" spans="1:8">
      <c r="A6182" s="104">
        <f t="shared" si="774"/>
        <v>6172</v>
      </c>
      <c r="B6182" s="104">
        <f t="shared" ca="1" si="770"/>
        <v>0.87292321098700354</v>
      </c>
      <c r="C6182" s="104">
        <f t="shared" ca="1" si="771"/>
        <v>8.8292321098700356E-4</v>
      </c>
      <c r="D6182" s="104">
        <f t="shared" ca="1" si="772"/>
        <v>100.03356975032867</v>
      </c>
      <c r="E6182" s="104">
        <f t="shared" ca="1" si="773"/>
        <v>4.638739936316731</v>
      </c>
      <c r="F6182" s="104">
        <f t="shared" ca="1" si="768"/>
        <v>103.41395727857976</v>
      </c>
      <c r="G6182" s="104">
        <f t="shared" si="775"/>
        <v>6172</v>
      </c>
      <c r="H6182" s="104">
        <f t="shared" ca="1" si="769"/>
        <v>103.41395727857976</v>
      </c>
    </row>
    <row r="6183" spans="1:8">
      <c r="A6183" s="104">
        <f t="shared" si="774"/>
        <v>6173</v>
      </c>
      <c r="B6183" s="104">
        <f t="shared" ca="1" si="770"/>
        <v>1.6664095287136469</v>
      </c>
      <c r="C6183" s="104">
        <f t="shared" ca="1" si="771"/>
        <v>1.6764095287136469E-3</v>
      </c>
      <c r="D6183" s="104">
        <f t="shared" ca="1" si="772"/>
        <v>100.03524615985738</v>
      </c>
      <c r="E6183" s="104">
        <f t="shared" ca="1" si="773"/>
        <v>4.6404163458454448</v>
      </c>
      <c r="F6183" s="104">
        <f t="shared" ca="1" si="768"/>
        <v>103.58746681785085</v>
      </c>
      <c r="G6183" s="104">
        <f t="shared" si="775"/>
        <v>6173</v>
      </c>
      <c r="H6183" s="104">
        <f t="shared" ca="1" si="769"/>
        <v>103.58746681785085</v>
      </c>
    </row>
    <row r="6184" spans="1:8">
      <c r="A6184" s="104">
        <f t="shared" si="774"/>
        <v>6174</v>
      </c>
      <c r="B6184" s="104">
        <f t="shared" ca="1" si="770"/>
        <v>0.79861677842024159</v>
      </c>
      <c r="C6184" s="104">
        <f t="shared" ca="1" si="771"/>
        <v>8.0861677842024163E-4</v>
      </c>
      <c r="D6184" s="104">
        <f t="shared" ca="1" si="772"/>
        <v>100.03605477663579</v>
      </c>
      <c r="E6184" s="104">
        <f t="shared" ca="1" si="773"/>
        <v>4.6412249626238653</v>
      </c>
      <c r="F6184" s="104">
        <f t="shared" ca="1" si="768"/>
        <v>103.67126325659108</v>
      </c>
      <c r="G6184" s="104">
        <f t="shared" si="775"/>
        <v>6174</v>
      </c>
      <c r="H6184" s="104">
        <f t="shared" ca="1" si="769"/>
        <v>103.67126325659108</v>
      </c>
    </row>
    <row r="6185" spans="1:8">
      <c r="A6185" s="104">
        <f t="shared" si="774"/>
        <v>6175</v>
      </c>
      <c r="B6185" s="104">
        <f t="shared" ca="1" si="770"/>
        <v>0.12965157871983368</v>
      </c>
      <c r="C6185" s="104">
        <f t="shared" ca="1" si="771"/>
        <v>1.3965157871983369E-4</v>
      </c>
      <c r="D6185" s="104">
        <f t="shared" ca="1" si="772"/>
        <v>100.03619442821451</v>
      </c>
      <c r="E6185" s="104">
        <f t="shared" ca="1" si="773"/>
        <v>4.6413646142025851</v>
      </c>
      <c r="F6185" s="104">
        <f t="shared" ca="1" si="768"/>
        <v>103.68574212314749</v>
      </c>
      <c r="G6185" s="104">
        <f t="shared" si="775"/>
        <v>6175</v>
      </c>
      <c r="H6185" s="104">
        <f t="shared" ca="1" si="769"/>
        <v>103.68574212314749</v>
      </c>
    </row>
    <row r="6186" spans="1:8">
      <c r="A6186" s="104">
        <f t="shared" si="774"/>
        <v>6176</v>
      </c>
      <c r="B6186" s="104">
        <f t="shared" ca="1" si="770"/>
        <v>-0.62888967127054762</v>
      </c>
      <c r="C6186" s="104">
        <f t="shared" ca="1" si="771"/>
        <v>-6.1888967127054757E-4</v>
      </c>
      <c r="D6186" s="104">
        <f t="shared" ca="1" si="772"/>
        <v>100.03557553854324</v>
      </c>
      <c r="E6186" s="104">
        <f t="shared" ca="1" si="773"/>
        <v>4.6407457245313148</v>
      </c>
      <c r="F6186" s="104">
        <f t="shared" ca="1" si="768"/>
        <v>103.62159194127956</v>
      </c>
      <c r="G6186" s="104">
        <f t="shared" si="775"/>
        <v>6176</v>
      </c>
      <c r="H6186" s="104">
        <f t="shared" ca="1" si="769"/>
        <v>103.62159194127956</v>
      </c>
    </row>
    <row r="6187" spans="1:8">
      <c r="A6187" s="104">
        <f t="shared" si="774"/>
        <v>6177</v>
      </c>
      <c r="B6187" s="104">
        <f t="shared" ca="1" si="770"/>
        <v>-0.54626119427975106</v>
      </c>
      <c r="C6187" s="104">
        <f t="shared" ca="1" si="771"/>
        <v>-5.3626119427975104E-4</v>
      </c>
      <c r="D6187" s="104">
        <f t="shared" ca="1" si="772"/>
        <v>100.03503927734896</v>
      </c>
      <c r="E6187" s="104">
        <f t="shared" ca="1" si="773"/>
        <v>4.640209463337035</v>
      </c>
      <c r="F6187" s="104">
        <f t="shared" ca="1" si="768"/>
        <v>103.56603859951396</v>
      </c>
      <c r="G6187" s="104">
        <f t="shared" si="775"/>
        <v>6177</v>
      </c>
      <c r="H6187" s="104">
        <f t="shared" ca="1" si="769"/>
        <v>103.56603859951396</v>
      </c>
    </row>
    <row r="6188" spans="1:8">
      <c r="A6188" s="104">
        <f t="shared" si="774"/>
        <v>6178</v>
      </c>
      <c r="B6188" s="104">
        <f t="shared" ca="1" si="770"/>
        <v>-1.3716779906102365</v>
      </c>
      <c r="C6188" s="104">
        <f t="shared" ca="1" si="771"/>
        <v>-1.3616779906102366E-3</v>
      </c>
      <c r="D6188" s="104">
        <f t="shared" ca="1" si="772"/>
        <v>100.03367759935834</v>
      </c>
      <c r="E6188" s="104">
        <f t="shared" ca="1" si="773"/>
        <v>4.6388477853464245</v>
      </c>
      <c r="F6188" s="104">
        <f t="shared" ca="1" si="768"/>
        <v>103.42511097497587</v>
      </c>
      <c r="G6188" s="104">
        <f t="shared" si="775"/>
        <v>6178</v>
      </c>
      <c r="H6188" s="104">
        <f t="shared" ca="1" si="769"/>
        <v>103.42511097497587</v>
      </c>
    </row>
    <row r="6189" spans="1:8">
      <c r="A6189" s="104">
        <f t="shared" si="774"/>
        <v>6179</v>
      </c>
      <c r="B6189" s="104">
        <f t="shared" ca="1" si="770"/>
        <v>-0.96787066327981841</v>
      </c>
      <c r="C6189" s="104">
        <f t="shared" ca="1" si="771"/>
        <v>-9.5787066327981843E-4</v>
      </c>
      <c r="D6189" s="104">
        <f t="shared" ca="1" si="772"/>
        <v>100.03271972869506</v>
      </c>
      <c r="E6189" s="104">
        <f t="shared" ca="1" si="773"/>
        <v>4.6378899146831447</v>
      </c>
      <c r="F6189" s="104">
        <f t="shared" ca="1" si="768"/>
        <v>103.32609052728851</v>
      </c>
      <c r="G6189" s="104">
        <f t="shared" si="775"/>
        <v>6179</v>
      </c>
      <c r="H6189" s="104">
        <f t="shared" ca="1" si="769"/>
        <v>103.32609052728851</v>
      </c>
    </row>
    <row r="6190" spans="1:8">
      <c r="A6190" s="104">
        <f t="shared" si="774"/>
        <v>6180</v>
      </c>
      <c r="B6190" s="104">
        <f t="shared" ca="1" si="770"/>
        <v>-1.8108428265960406</v>
      </c>
      <c r="C6190" s="104">
        <f t="shared" ca="1" si="771"/>
        <v>-1.8008428265960405E-3</v>
      </c>
      <c r="D6190" s="104">
        <f t="shared" ca="1" si="772"/>
        <v>100.03091888586846</v>
      </c>
      <c r="E6190" s="104">
        <f t="shared" ca="1" si="773"/>
        <v>4.6360890718565484</v>
      </c>
      <c r="F6190" s="104">
        <f t="shared" ca="1" si="768"/>
        <v>103.14018392289147</v>
      </c>
      <c r="G6190" s="104">
        <f t="shared" si="775"/>
        <v>6180</v>
      </c>
      <c r="H6190" s="104">
        <f t="shared" ca="1" si="769"/>
        <v>103.14018392289147</v>
      </c>
    </row>
    <row r="6191" spans="1:8">
      <c r="A6191" s="104">
        <f t="shared" si="774"/>
        <v>6181</v>
      </c>
      <c r="B6191" s="104">
        <f t="shared" ca="1" si="770"/>
        <v>-0.22798319945599171</v>
      </c>
      <c r="C6191" s="104">
        <f t="shared" ca="1" si="771"/>
        <v>-2.1798319945599172E-4</v>
      </c>
      <c r="D6191" s="104">
        <f t="shared" ca="1" si="772"/>
        <v>100.030700902669</v>
      </c>
      <c r="E6191" s="104">
        <f t="shared" ca="1" si="773"/>
        <v>4.6358710886570922</v>
      </c>
      <c r="F6191" s="104">
        <f t="shared" ca="1" si="768"/>
        <v>103.11770354586872</v>
      </c>
      <c r="G6191" s="104">
        <f t="shared" si="775"/>
        <v>6181</v>
      </c>
      <c r="H6191" s="104">
        <f t="shared" ca="1" si="769"/>
        <v>103.11770354586872</v>
      </c>
    </row>
    <row r="6192" spans="1:8">
      <c r="A6192" s="104">
        <f t="shared" si="774"/>
        <v>6182</v>
      </c>
      <c r="B6192" s="104">
        <f t="shared" ca="1" si="770"/>
        <v>1.8142563962003786</v>
      </c>
      <c r="C6192" s="104">
        <f t="shared" ca="1" si="771"/>
        <v>1.8242563962003787E-3</v>
      </c>
      <c r="D6192" s="104">
        <f t="shared" ca="1" si="772"/>
        <v>100.0325251590652</v>
      </c>
      <c r="E6192" s="104">
        <f t="shared" ca="1" si="773"/>
        <v>4.6376953450532925</v>
      </c>
      <c r="F6192" s="104">
        <f t="shared" ca="1" si="768"/>
        <v>103.30598836379922</v>
      </c>
      <c r="G6192" s="104">
        <f t="shared" si="775"/>
        <v>6182</v>
      </c>
      <c r="H6192" s="104">
        <f t="shared" ca="1" si="769"/>
        <v>103.30598836379922</v>
      </c>
    </row>
    <row r="6193" spans="1:8">
      <c r="A6193" s="104">
        <f t="shared" si="774"/>
        <v>6183</v>
      </c>
      <c r="B6193" s="104">
        <f t="shared" ca="1" si="770"/>
        <v>-0.84099991974348076</v>
      </c>
      <c r="C6193" s="104">
        <f t="shared" ca="1" si="771"/>
        <v>-8.3099991974348072E-4</v>
      </c>
      <c r="D6193" s="104">
        <f t="shared" ca="1" si="772"/>
        <v>100.03169415914546</v>
      </c>
      <c r="E6193" s="104">
        <f t="shared" ca="1" si="773"/>
        <v>4.6368643451335494</v>
      </c>
      <c r="F6193" s="104">
        <f t="shared" ca="1" si="768"/>
        <v>103.22017675541792</v>
      </c>
      <c r="G6193" s="104">
        <f t="shared" si="775"/>
        <v>6183</v>
      </c>
      <c r="H6193" s="104">
        <f t="shared" ca="1" si="769"/>
        <v>103.22017675541792</v>
      </c>
    </row>
    <row r="6194" spans="1:8">
      <c r="A6194" s="104">
        <f t="shared" si="774"/>
        <v>6184</v>
      </c>
      <c r="B6194" s="104">
        <f t="shared" ca="1" si="770"/>
        <v>0.18681553417737645</v>
      </c>
      <c r="C6194" s="104">
        <f t="shared" ca="1" si="771"/>
        <v>1.9681553417737646E-4</v>
      </c>
      <c r="D6194" s="104">
        <f t="shared" ca="1" si="772"/>
        <v>100.03189097467964</v>
      </c>
      <c r="E6194" s="104">
        <f t="shared" ca="1" si="773"/>
        <v>4.6370611606677263</v>
      </c>
      <c r="F6194" s="104">
        <f t="shared" ca="1" si="768"/>
        <v>103.24049408896173</v>
      </c>
      <c r="G6194" s="104">
        <f t="shared" si="775"/>
        <v>6184</v>
      </c>
      <c r="H6194" s="104">
        <f t="shared" ca="1" si="769"/>
        <v>103.24049408896173</v>
      </c>
    </row>
    <row r="6195" spans="1:8">
      <c r="A6195" s="104">
        <f t="shared" si="774"/>
        <v>6185</v>
      </c>
      <c r="B6195" s="104">
        <f t="shared" ca="1" si="770"/>
        <v>-0.25645132574504126</v>
      </c>
      <c r="C6195" s="104">
        <f t="shared" ca="1" si="771"/>
        <v>-2.4645132574504125E-4</v>
      </c>
      <c r="D6195" s="104">
        <f t="shared" ca="1" si="772"/>
        <v>100.03164452335389</v>
      </c>
      <c r="E6195" s="104">
        <f t="shared" ca="1" si="773"/>
        <v>4.6368147093419809</v>
      </c>
      <c r="F6195" s="104">
        <f t="shared" ca="1" si="768"/>
        <v>103.21505346738911</v>
      </c>
      <c r="G6195" s="104">
        <f t="shared" si="775"/>
        <v>6185</v>
      </c>
      <c r="H6195" s="104">
        <f t="shared" ca="1" si="769"/>
        <v>103.21505346738911</v>
      </c>
    </row>
    <row r="6196" spans="1:8">
      <c r="A6196" s="104">
        <f t="shared" si="774"/>
        <v>6186</v>
      </c>
      <c r="B6196" s="104">
        <f t="shared" ca="1" si="770"/>
        <v>-1.4289452886851666</v>
      </c>
      <c r="C6196" s="104">
        <f t="shared" ca="1" si="771"/>
        <v>-1.4189452886851665E-3</v>
      </c>
      <c r="D6196" s="104">
        <f t="shared" ca="1" si="772"/>
        <v>100.0302255780652</v>
      </c>
      <c r="E6196" s="104">
        <f t="shared" ca="1" si="773"/>
        <v>4.6353957640532961</v>
      </c>
      <c r="F6196" s="104">
        <f t="shared" ca="1" si="768"/>
        <v>103.06870081131173</v>
      </c>
      <c r="G6196" s="104">
        <f t="shared" si="775"/>
        <v>6186</v>
      </c>
      <c r="H6196" s="104">
        <f t="shared" ca="1" si="769"/>
        <v>103.06870081131173</v>
      </c>
    </row>
    <row r="6197" spans="1:8">
      <c r="A6197" s="104">
        <f t="shared" si="774"/>
        <v>6187</v>
      </c>
      <c r="B6197" s="104">
        <f t="shared" ca="1" si="770"/>
        <v>-0.48884585648884948</v>
      </c>
      <c r="C6197" s="104">
        <f t="shared" ca="1" si="771"/>
        <v>-4.7884585648884945E-4</v>
      </c>
      <c r="D6197" s="104">
        <f t="shared" ca="1" si="772"/>
        <v>100.02974673220871</v>
      </c>
      <c r="E6197" s="104">
        <f t="shared" ca="1" si="773"/>
        <v>4.6349169181968071</v>
      </c>
      <c r="F6197" s="104">
        <f t="shared" ca="1" si="768"/>
        <v>103.01935860559273</v>
      </c>
      <c r="G6197" s="104">
        <f t="shared" si="775"/>
        <v>6187</v>
      </c>
      <c r="H6197" s="104">
        <f t="shared" ca="1" si="769"/>
        <v>103.01935860559273</v>
      </c>
    </row>
    <row r="6198" spans="1:8">
      <c r="A6198" s="104">
        <f t="shared" si="774"/>
        <v>6188</v>
      </c>
      <c r="B6198" s="104">
        <f t="shared" ca="1" si="770"/>
        <v>-0.89595293707279255</v>
      </c>
      <c r="C6198" s="104">
        <f t="shared" ca="1" si="771"/>
        <v>-8.8595293707279259E-4</v>
      </c>
      <c r="D6198" s="104">
        <f t="shared" ca="1" si="772"/>
        <v>100.02886077927164</v>
      </c>
      <c r="E6198" s="104">
        <f t="shared" ca="1" si="773"/>
        <v>4.6340309652597345</v>
      </c>
      <c r="F6198" s="104">
        <f t="shared" ca="1" si="768"/>
        <v>102.92812872092018</v>
      </c>
      <c r="G6198" s="104">
        <f t="shared" si="775"/>
        <v>6188</v>
      </c>
      <c r="H6198" s="104">
        <f t="shared" ca="1" si="769"/>
        <v>102.92812872092018</v>
      </c>
    </row>
    <row r="6199" spans="1:8">
      <c r="A6199" s="104">
        <f t="shared" si="774"/>
        <v>6189</v>
      </c>
      <c r="B6199" s="104">
        <f t="shared" ca="1" si="770"/>
        <v>6.9369242909310791E-2</v>
      </c>
      <c r="C6199" s="104">
        <f t="shared" ca="1" si="771"/>
        <v>7.9369242909310795E-5</v>
      </c>
      <c r="D6199" s="104">
        <f t="shared" ca="1" si="772"/>
        <v>100.02894014851455</v>
      </c>
      <c r="E6199" s="104">
        <f t="shared" ca="1" si="773"/>
        <v>4.634110334502644</v>
      </c>
      <c r="F6199" s="104">
        <f t="shared" ca="1" si="768"/>
        <v>102.93629837277612</v>
      </c>
      <c r="G6199" s="104">
        <f t="shared" si="775"/>
        <v>6189</v>
      </c>
      <c r="H6199" s="104">
        <f t="shared" ca="1" si="769"/>
        <v>102.93629837277612</v>
      </c>
    </row>
    <row r="6200" spans="1:8">
      <c r="A6200" s="104">
        <f t="shared" si="774"/>
        <v>6190</v>
      </c>
      <c r="B6200" s="104">
        <f t="shared" ca="1" si="770"/>
        <v>0.20975968742184559</v>
      </c>
      <c r="C6200" s="104">
        <f t="shared" ca="1" si="771"/>
        <v>2.1975968742184558E-4</v>
      </c>
      <c r="D6200" s="104">
        <f t="shared" ca="1" si="772"/>
        <v>100.02915990820198</v>
      </c>
      <c r="E6200" s="104">
        <f t="shared" ca="1" si="773"/>
        <v>4.6343300941900658</v>
      </c>
      <c r="F6200" s="104">
        <f t="shared" ca="1" si="768"/>
        <v>102.95892210733224</v>
      </c>
      <c r="G6200" s="104">
        <f t="shared" si="775"/>
        <v>6190</v>
      </c>
      <c r="H6200" s="104">
        <f t="shared" ca="1" si="769"/>
        <v>102.95892210733224</v>
      </c>
    </row>
    <row r="6201" spans="1:8">
      <c r="A6201" s="104">
        <f t="shared" si="774"/>
        <v>6191</v>
      </c>
      <c r="B6201" s="104">
        <f t="shared" ca="1" si="770"/>
        <v>-0.67361862700591812</v>
      </c>
      <c r="C6201" s="104">
        <f t="shared" ca="1" si="771"/>
        <v>-6.6361862700591815E-4</v>
      </c>
      <c r="D6201" s="104">
        <f t="shared" ca="1" si="772"/>
        <v>100.02849628957497</v>
      </c>
      <c r="E6201" s="104">
        <f t="shared" ca="1" si="773"/>
        <v>4.6336664755630599</v>
      </c>
      <c r="F6201" s="104">
        <f t="shared" ca="1" si="768"/>
        <v>102.89061931481471</v>
      </c>
      <c r="G6201" s="104">
        <f t="shared" si="775"/>
        <v>6191</v>
      </c>
      <c r="H6201" s="104">
        <f t="shared" ca="1" si="769"/>
        <v>102.89061931481471</v>
      </c>
    </row>
    <row r="6202" spans="1:8">
      <c r="A6202" s="104">
        <f t="shared" si="774"/>
        <v>6192</v>
      </c>
      <c r="B6202" s="104">
        <f t="shared" ca="1" si="770"/>
        <v>1.082002526370391</v>
      </c>
      <c r="C6202" s="104">
        <f t="shared" ca="1" si="771"/>
        <v>1.092002526370391E-3</v>
      </c>
      <c r="D6202" s="104">
        <f t="shared" ca="1" si="772"/>
        <v>100.02958829210135</v>
      </c>
      <c r="E6202" s="104">
        <f t="shared" ca="1" si="773"/>
        <v>4.63475847808943</v>
      </c>
      <c r="F6202" s="104">
        <f t="shared" ca="1" si="768"/>
        <v>103.00303750034631</v>
      </c>
      <c r="G6202" s="104">
        <f t="shared" si="775"/>
        <v>6192</v>
      </c>
      <c r="H6202" s="104">
        <f t="shared" ca="1" si="769"/>
        <v>103.00303750034631</v>
      </c>
    </row>
    <row r="6203" spans="1:8">
      <c r="A6203" s="104">
        <f t="shared" si="774"/>
        <v>6193</v>
      </c>
      <c r="B6203" s="104">
        <f t="shared" ca="1" si="770"/>
        <v>-0.69782989340908697</v>
      </c>
      <c r="C6203" s="104">
        <f t="shared" ca="1" si="771"/>
        <v>-6.8782989340908699E-4</v>
      </c>
      <c r="D6203" s="104">
        <f t="shared" ca="1" si="772"/>
        <v>100.02890046220794</v>
      </c>
      <c r="E6203" s="104">
        <f t="shared" ca="1" si="773"/>
        <v>4.6340706481960208</v>
      </c>
      <c r="F6203" s="104">
        <f t="shared" ca="1" si="768"/>
        <v>102.93221329233765</v>
      </c>
      <c r="G6203" s="104">
        <f t="shared" si="775"/>
        <v>6193</v>
      </c>
      <c r="H6203" s="104">
        <f t="shared" ca="1" si="769"/>
        <v>102.93221329233765</v>
      </c>
    </row>
    <row r="6204" spans="1:8">
      <c r="A6204" s="104">
        <f t="shared" si="774"/>
        <v>6194</v>
      </c>
      <c r="B6204" s="104">
        <f t="shared" ca="1" si="770"/>
        <v>1.1416668098908098</v>
      </c>
      <c r="C6204" s="104">
        <f t="shared" ca="1" si="771"/>
        <v>1.1516668098908098E-3</v>
      </c>
      <c r="D6204" s="104">
        <f t="shared" ca="1" si="772"/>
        <v>100.03005212901783</v>
      </c>
      <c r="E6204" s="104">
        <f t="shared" ca="1" si="773"/>
        <v>4.6352223150059118</v>
      </c>
      <c r="F6204" s="104">
        <f t="shared" ca="1" si="768"/>
        <v>103.05082519364011</v>
      </c>
      <c r="G6204" s="104">
        <f t="shared" si="775"/>
        <v>6194</v>
      </c>
      <c r="H6204" s="104">
        <f t="shared" ca="1" si="769"/>
        <v>103.05082519364011</v>
      </c>
    </row>
    <row r="6205" spans="1:8">
      <c r="A6205" s="104">
        <f t="shared" si="774"/>
        <v>6195</v>
      </c>
      <c r="B6205" s="104">
        <f t="shared" ca="1" si="770"/>
        <v>-0.27842574668310094</v>
      </c>
      <c r="C6205" s="104">
        <f t="shared" ca="1" si="771"/>
        <v>-2.6842574668310091E-4</v>
      </c>
      <c r="D6205" s="104">
        <f t="shared" ca="1" si="772"/>
        <v>100.02978370327115</v>
      </c>
      <c r="E6205" s="104">
        <f t="shared" ca="1" si="773"/>
        <v>4.6349538892592284</v>
      </c>
      <c r="F6205" s="104">
        <f t="shared" ca="1" si="768"/>
        <v>103.02316741113769</v>
      </c>
      <c r="G6205" s="104">
        <f t="shared" si="775"/>
        <v>6195</v>
      </c>
      <c r="H6205" s="104">
        <f t="shared" ca="1" si="769"/>
        <v>103.02316741113769</v>
      </c>
    </row>
    <row r="6206" spans="1:8">
      <c r="A6206" s="104">
        <f t="shared" si="774"/>
        <v>6196</v>
      </c>
      <c r="B6206" s="104">
        <f t="shared" ca="1" si="770"/>
        <v>-2.3590053651415683</v>
      </c>
      <c r="C6206" s="104">
        <f t="shared" ca="1" si="771"/>
        <v>-2.3490053651415684E-3</v>
      </c>
      <c r="D6206" s="104">
        <f t="shared" ca="1" si="772"/>
        <v>100.027434697906</v>
      </c>
      <c r="E6206" s="104">
        <f t="shared" ca="1" si="773"/>
        <v>4.6326048838940865</v>
      </c>
      <c r="F6206" s="104">
        <f t="shared" ca="1" si="768"/>
        <v>102.78144944769798</v>
      </c>
      <c r="G6206" s="104">
        <f t="shared" si="775"/>
        <v>6196</v>
      </c>
      <c r="H6206" s="104">
        <f t="shared" ca="1" si="769"/>
        <v>102.78144944769798</v>
      </c>
    </row>
    <row r="6207" spans="1:8">
      <c r="A6207" s="104">
        <f t="shared" si="774"/>
        <v>6197</v>
      </c>
      <c r="B6207" s="104">
        <f t="shared" ca="1" si="770"/>
        <v>0.97030623708141372</v>
      </c>
      <c r="C6207" s="104">
        <f t="shared" ca="1" si="771"/>
        <v>9.8030623708141376E-4</v>
      </c>
      <c r="D6207" s="104">
        <f t="shared" ca="1" si="772"/>
        <v>100.02841500414308</v>
      </c>
      <c r="E6207" s="104">
        <f t="shared" ca="1" si="773"/>
        <v>4.6335851901311678</v>
      </c>
      <c r="F6207" s="104">
        <f t="shared" ca="1" si="768"/>
        <v>102.88225614629255</v>
      </c>
      <c r="G6207" s="104">
        <f t="shared" si="775"/>
        <v>6197</v>
      </c>
      <c r="H6207" s="104">
        <f t="shared" ca="1" si="769"/>
        <v>102.88225614629255</v>
      </c>
    </row>
    <row r="6208" spans="1:8">
      <c r="A6208" s="104">
        <f t="shared" si="774"/>
        <v>6198</v>
      </c>
      <c r="B6208" s="104">
        <f t="shared" ca="1" si="770"/>
        <v>1.2188581153220222</v>
      </c>
      <c r="C6208" s="104">
        <f t="shared" ca="1" si="771"/>
        <v>1.2288581153220221E-3</v>
      </c>
      <c r="D6208" s="104">
        <f t="shared" ca="1" si="772"/>
        <v>100.02964386225841</v>
      </c>
      <c r="E6208" s="104">
        <f t="shared" ca="1" si="773"/>
        <v>4.6348140482464899</v>
      </c>
      <c r="F6208" s="104">
        <f t="shared" ca="1" si="768"/>
        <v>103.00876155435968</v>
      </c>
      <c r="G6208" s="104">
        <f t="shared" si="775"/>
        <v>6198</v>
      </c>
      <c r="H6208" s="104">
        <f t="shared" ca="1" si="769"/>
        <v>103.00876155435968</v>
      </c>
    </row>
    <row r="6209" spans="1:8">
      <c r="A6209" s="104">
        <f t="shared" si="774"/>
        <v>6199</v>
      </c>
      <c r="B6209" s="104">
        <f t="shared" ca="1" si="770"/>
        <v>-2.2037328526007265</v>
      </c>
      <c r="C6209" s="104">
        <f t="shared" ca="1" si="771"/>
        <v>-2.1937328526007265E-3</v>
      </c>
      <c r="D6209" s="104">
        <f t="shared" ca="1" si="772"/>
        <v>100.02745012940581</v>
      </c>
      <c r="E6209" s="104">
        <f t="shared" ca="1" si="773"/>
        <v>4.632620315393889</v>
      </c>
      <c r="F6209" s="104">
        <f t="shared" ca="1" si="768"/>
        <v>102.78303553185262</v>
      </c>
      <c r="G6209" s="104">
        <f t="shared" si="775"/>
        <v>6199</v>
      </c>
      <c r="H6209" s="104">
        <f t="shared" ca="1" si="769"/>
        <v>102.78303553185262</v>
      </c>
    </row>
    <row r="6210" spans="1:8">
      <c r="A6210" s="104">
        <f t="shared" si="774"/>
        <v>6200</v>
      </c>
      <c r="B6210" s="104">
        <f t="shared" ca="1" si="770"/>
        <v>1.6796293717729394</v>
      </c>
      <c r="C6210" s="104">
        <f t="shared" ca="1" si="771"/>
        <v>1.6896293717729395E-3</v>
      </c>
      <c r="D6210" s="104">
        <f t="shared" ca="1" si="772"/>
        <v>100.02913975877757</v>
      </c>
      <c r="E6210" s="104">
        <f t="shared" ca="1" si="773"/>
        <v>4.6343099447656622</v>
      </c>
      <c r="F6210" s="104">
        <f t="shared" ca="1" si="768"/>
        <v>102.95684756521504</v>
      </c>
      <c r="G6210" s="104">
        <f t="shared" si="775"/>
        <v>6200</v>
      </c>
      <c r="H6210" s="104">
        <f t="shared" ca="1" si="769"/>
        <v>102.95684756521504</v>
      </c>
    </row>
    <row r="6211" spans="1:8">
      <c r="A6211" s="104">
        <f t="shared" si="774"/>
        <v>6201</v>
      </c>
      <c r="B6211" s="104">
        <f t="shared" ca="1" si="770"/>
        <v>0.62233094705317282</v>
      </c>
      <c r="C6211" s="104">
        <f t="shared" ca="1" si="771"/>
        <v>6.3233094705317282E-4</v>
      </c>
      <c r="D6211" s="104">
        <f t="shared" ca="1" si="772"/>
        <v>100.02977208972463</v>
      </c>
      <c r="E6211" s="104">
        <f t="shared" ca="1" si="773"/>
        <v>4.6349422757127154</v>
      </c>
      <c r="F6211" s="104">
        <f t="shared" ca="1" si="768"/>
        <v>103.02197095373863</v>
      </c>
      <c r="G6211" s="104">
        <f t="shared" si="775"/>
        <v>6201</v>
      </c>
      <c r="H6211" s="104">
        <f t="shared" ca="1" si="769"/>
        <v>103.02197095373863</v>
      </c>
    </row>
    <row r="6212" spans="1:8">
      <c r="A6212" s="104">
        <f t="shared" si="774"/>
        <v>6202</v>
      </c>
      <c r="B6212" s="104">
        <f t="shared" ca="1" si="770"/>
        <v>1.676561029597742</v>
      </c>
      <c r="C6212" s="104">
        <f t="shared" ca="1" si="771"/>
        <v>1.6865610295977421E-3</v>
      </c>
      <c r="D6212" s="104">
        <f t="shared" ca="1" si="772"/>
        <v>100.03145865075423</v>
      </c>
      <c r="E6212" s="104">
        <f t="shared" ca="1" si="773"/>
        <v>4.6366288367423127</v>
      </c>
      <c r="F6212" s="104">
        <f t="shared" ca="1" si="768"/>
        <v>103.19587039993478</v>
      </c>
      <c r="G6212" s="104">
        <f t="shared" si="775"/>
        <v>6202</v>
      </c>
      <c r="H6212" s="104">
        <f t="shared" ca="1" si="769"/>
        <v>103.19587039993478</v>
      </c>
    </row>
    <row r="6213" spans="1:8">
      <c r="A6213" s="104">
        <f t="shared" si="774"/>
        <v>6203</v>
      </c>
      <c r="B6213" s="104">
        <f t="shared" ca="1" si="770"/>
        <v>1.1669675822254688</v>
      </c>
      <c r="C6213" s="104">
        <f t="shared" ca="1" si="771"/>
        <v>1.1769675822254689E-3</v>
      </c>
      <c r="D6213" s="104">
        <f t="shared" ca="1" si="772"/>
        <v>100.03263561833646</v>
      </c>
      <c r="E6213" s="104">
        <f t="shared" ca="1" si="773"/>
        <v>4.6378058043245378</v>
      </c>
      <c r="F6213" s="104">
        <f t="shared" ca="1" si="768"/>
        <v>103.31740009824348</v>
      </c>
      <c r="G6213" s="104">
        <f t="shared" si="775"/>
        <v>6203</v>
      </c>
      <c r="H6213" s="104">
        <f t="shared" ca="1" si="769"/>
        <v>103.31740009824348</v>
      </c>
    </row>
    <row r="6214" spans="1:8">
      <c r="A6214" s="104">
        <f t="shared" si="774"/>
        <v>6204</v>
      </c>
      <c r="B6214" s="104">
        <f t="shared" ca="1" si="770"/>
        <v>-3.2931793159478744</v>
      </c>
      <c r="C6214" s="104">
        <f t="shared" ca="1" si="771"/>
        <v>-3.2831793159478744E-3</v>
      </c>
      <c r="D6214" s="104">
        <f t="shared" ca="1" si="772"/>
        <v>100.02935243902051</v>
      </c>
      <c r="E6214" s="104">
        <f t="shared" ca="1" si="773"/>
        <v>4.6345226250085902</v>
      </c>
      <c r="F6214" s="104">
        <f t="shared" ca="1" si="768"/>
        <v>102.97874678124907</v>
      </c>
      <c r="G6214" s="104">
        <f t="shared" si="775"/>
        <v>6204</v>
      </c>
      <c r="H6214" s="104">
        <f t="shared" ca="1" si="769"/>
        <v>102.97874678124907</v>
      </c>
    </row>
    <row r="6215" spans="1:8">
      <c r="A6215" s="104">
        <f t="shared" si="774"/>
        <v>6205</v>
      </c>
      <c r="B6215" s="104">
        <f t="shared" ca="1" si="770"/>
        <v>-0.91444173967763787</v>
      </c>
      <c r="C6215" s="104">
        <f t="shared" ca="1" si="771"/>
        <v>-9.044417396776379E-4</v>
      </c>
      <c r="D6215" s="104">
        <f t="shared" ca="1" si="772"/>
        <v>100.02844799728084</v>
      </c>
      <c r="E6215" s="104">
        <f t="shared" ca="1" si="773"/>
        <v>4.6336181832689123</v>
      </c>
      <c r="F6215" s="104">
        <f t="shared" ca="1" si="768"/>
        <v>102.88565061073777</v>
      </c>
      <c r="G6215" s="104">
        <f t="shared" si="775"/>
        <v>6205</v>
      </c>
      <c r="H6215" s="104">
        <f t="shared" ca="1" si="769"/>
        <v>102.88565061073777</v>
      </c>
    </row>
    <row r="6216" spans="1:8">
      <c r="A6216" s="104">
        <f t="shared" si="774"/>
        <v>6206</v>
      </c>
      <c r="B6216" s="104">
        <f t="shared" ca="1" si="770"/>
        <v>-1.7472974697968837</v>
      </c>
      <c r="C6216" s="104">
        <f t="shared" ca="1" si="771"/>
        <v>-1.7372974697968837E-3</v>
      </c>
      <c r="D6216" s="104">
        <f t="shared" ca="1" si="772"/>
        <v>100.02671069981103</v>
      </c>
      <c r="E6216" s="104">
        <f t="shared" ca="1" si="773"/>
        <v>4.6318808857991156</v>
      </c>
      <c r="F6216" s="104">
        <f t="shared" ca="1" si="768"/>
        <v>102.7070628052425</v>
      </c>
      <c r="G6216" s="104">
        <f t="shared" si="775"/>
        <v>6206</v>
      </c>
      <c r="H6216" s="104">
        <f t="shared" ca="1" si="769"/>
        <v>102.7070628052425</v>
      </c>
    </row>
    <row r="6217" spans="1:8">
      <c r="A6217" s="104">
        <f t="shared" si="774"/>
        <v>6207</v>
      </c>
      <c r="B6217" s="104">
        <f t="shared" ca="1" si="770"/>
        <v>-0.71909541233978969</v>
      </c>
      <c r="C6217" s="104">
        <f t="shared" ca="1" si="771"/>
        <v>-7.0909541233978967E-4</v>
      </c>
      <c r="D6217" s="104">
        <f t="shared" ca="1" si="772"/>
        <v>100.0260016043987</v>
      </c>
      <c r="E6217" s="104">
        <f t="shared" ca="1" si="773"/>
        <v>4.6311717903867757</v>
      </c>
      <c r="F6217" s="104">
        <f t="shared" ca="1" si="768"/>
        <v>102.63425951348304</v>
      </c>
      <c r="G6217" s="104">
        <f t="shared" si="775"/>
        <v>6207</v>
      </c>
      <c r="H6217" s="104">
        <f t="shared" ca="1" si="769"/>
        <v>102.63425951348304</v>
      </c>
    </row>
    <row r="6218" spans="1:8">
      <c r="A6218" s="104">
        <f t="shared" si="774"/>
        <v>6208</v>
      </c>
      <c r="B6218" s="104">
        <f t="shared" ca="1" si="770"/>
        <v>-0.60868945951235598</v>
      </c>
      <c r="C6218" s="104">
        <f t="shared" ca="1" si="771"/>
        <v>-5.9868945951235591E-4</v>
      </c>
      <c r="D6218" s="104">
        <f t="shared" ca="1" si="772"/>
        <v>100.02540291493919</v>
      </c>
      <c r="E6218" s="104">
        <f t="shared" ca="1" si="773"/>
        <v>4.630573100927263</v>
      </c>
      <c r="F6218" s="104">
        <f t="shared" ref="F6218:F6281" ca="1" si="776">EXP(E6218)</f>
        <v>102.57283185400836</v>
      </c>
      <c r="G6218" s="104">
        <f t="shared" si="775"/>
        <v>6208</v>
      </c>
      <c r="H6218" s="104">
        <f t="shared" ref="H6218:H6281" ca="1" si="777">F6218</f>
        <v>102.57283185400836</v>
      </c>
    </row>
    <row r="6219" spans="1:8">
      <c r="A6219" s="104">
        <f t="shared" si="774"/>
        <v>6209</v>
      </c>
      <c r="B6219" s="104">
        <f t="shared" ref="B6219:B6282" ca="1" si="778">NORMINV(RAND(),0,1)</f>
        <v>-1.5494907017703508</v>
      </c>
      <c r="C6219" s="104">
        <f t="shared" ref="C6219:C6282" ca="1" si="779">$E$2+B6219*$C$3</f>
        <v>-1.5394907017703507E-3</v>
      </c>
      <c r="D6219" s="104">
        <f t="shared" ref="D6219:D6282" ca="1" si="780">D6218+C6219</f>
        <v>100.02386342423742</v>
      </c>
      <c r="E6219" s="104">
        <f t="shared" ref="E6219:E6282" ca="1" si="781">E6218+C6219</f>
        <v>4.629033610225493</v>
      </c>
      <c r="F6219" s="104">
        <f t="shared" ca="1" si="776"/>
        <v>102.4150434211911</v>
      </c>
      <c r="G6219" s="104">
        <f t="shared" si="775"/>
        <v>6209</v>
      </c>
      <c r="H6219" s="104">
        <f t="shared" ca="1" si="777"/>
        <v>102.4150434211911</v>
      </c>
    </row>
    <row r="6220" spans="1:8">
      <c r="A6220" s="104">
        <f t="shared" ref="A6220:A6283" si="782">A6219+1</f>
        <v>6210</v>
      </c>
      <c r="B6220" s="104">
        <f t="shared" ca="1" si="778"/>
        <v>0.4812846546412971</v>
      </c>
      <c r="C6220" s="104">
        <f t="shared" ca="1" si="779"/>
        <v>4.9128465464129715E-4</v>
      </c>
      <c r="D6220" s="104">
        <f t="shared" ca="1" si="780"/>
        <v>100.02435470889206</v>
      </c>
      <c r="E6220" s="104">
        <f t="shared" ca="1" si="781"/>
        <v>4.6295248948801344</v>
      </c>
      <c r="F6220" s="104">
        <f t="shared" ca="1" si="776"/>
        <v>102.46537072193139</v>
      </c>
      <c r="G6220" s="104">
        <f t="shared" ref="G6220:G6283" si="783">G6219+1</f>
        <v>6210</v>
      </c>
      <c r="H6220" s="104">
        <f t="shared" ca="1" si="777"/>
        <v>102.46537072193139</v>
      </c>
    </row>
    <row r="6221" spans="1:8">
      <c r="A6221" s="104">
        <f t="shared" si="782"/>
        <v>6211</v>
      </c>
      <c r="B6221" s="104">
        <f t="shared" ca="1" si="778"/>
        <v>-0.7412385085929083</v>
      </c>
      <c r="C6221" s="104">
        <f t="shared" ca="1" si="779"/>
        <v>-7.3123850859290829E-4</v>
      </c>
      <c r="D6221" s="104">
        <f t="shared" ca="1" si="780"/>
        <v>100.02362347038347</v>
      </c>
      <c r="E6221" s="104">
        <f t="shared" ca="1" si="781"/>
        <v>4.6287936563715419</v>
      </c>
      <c r="F6221" s="104">
        <f t="shared" ca="1" si="776"/>
        <v>102.39047148500291</v>
      </c>
      <c r="G6221" s="104">
        <f t="shared" si="783"/>
        <v>6211</v>
      </c>
      <c r="H6221" s="104">
        <f t="shared" ca="1" si="777"/>
        <v>102.39047148500291</v>
      </c>
    </row>
    <row r="6222" spans="1:8">
      <c r="A6222" s="104">
        <f t="shared" si="782"/>
        <v>6212</v>
      </c>
      <c r="B6222" s="104">
        <f t="shared" ca="1" si="778"/>
        <v>-2.1127143525603351</v>
      </c>
      <c r="C6222" s="104">
        <f t="shared" ca="1" si="779"/>
        <v>-2.102714352560335E-3</v>
      </c>
      <c r="D6222" s="104">
        <f t="shared" ca="1" si="780"/>
        <v>100.02152075603091</v>
      </c>
      <c r="E6222" s="104">
        <f t="shared" ca="1" si="781"/>
        <v>4.6266909420189819</v>
      </c>
      <c r="F6222" s="104">
        <f t="shared" ca="1" si="776"/>
        <v>102.17539976748294</v>
      </c>
      <c r="G6222" s="104">
        <f t="shared" si="783"/>
        <v>6212</v>
      </c>
      <c r="H6222" s="104">
        <f t="shared" ca="1" si="777"/>
        <v>102.17539976748294</v>
      </c>
    </row>
    <row r="6223" spans="1:8">
      <c r="A6223" s="104">
        <f t="shared" si="782"/>
        <v>6213</v>
      </c>
      <c r="B6223" s="104">
        <f t="shared" ca="1" si="778"/>
        <v>3.2385792636750788E-2</v>
      </c>
      <c r="C6223" s="104">
        <f t="shared" ca="1" si="779"/>
        <v>4.2385792636750785E-5</v>
      </c>
      <c r="D6223" s="104">
        <f t="shared" ca="1" si="780"/>
        <v>100.02156314182355</v>
      </c>
      <c r="E6223" s="104">
        <f t="shared" ca="1" si="781"/>
        <v>4.6267333278116185</v>
      </c>
      <c r="F6223" s="104">
        <f t="shared" ca="1" si="776"/>
        <v>102.17973064457323</v>
      </c>
      <c r="G6223" s="104">
        <f t="shared" si="783"/>
        <v>6213</v>
      </c>
      <c r="H6223" s="104">
        <f t="shared" ca="1" si="777"/>
        <v>102.17973064457323</v>
      </c>
    </row>
    <row r="6224" spans="1:8">
      <c r="A6224" s="104">
        <f t="shared" si="782"/>
        <v>6214</v>
      </c>
      <c r="B6224" s="104">
        <f t="shared" ca="1" si="778"/>
        <v>-0.5578000679136017</v>
      </c>
      <c r="C6224" s="104">
        <f t="shared" ca="1" si="779"/>
        <v>-5.478000679136017E-4</v>
      </c>
      <c r="D6224" s="104">
        <f t="shared" ca="1" si="780"/>
        <v>100.02101534175563</v>
      </c>
      <c r="E6224" s="104">
        <f t="shared" ca="1" si="781"/>
        <v>4.6261855277437052</v>
      </c>
      <c r="F6224" s="104">
        <f t="shared" ca="1" si="776"/>
        <v>102.12377190968552</v>
      </c>
      <c r="G6224" s="104">
        <f t="shared" si="783"/>
        <v>6214</v>
      </c>
      <c r="H6224" s="104">
        <f t="shared" ca="1" si="777"/>
        <v>102.12377190968552</v>
      </c>
    </row>
    <row r="6225" spans="1:8">
      <c r="A6225" s="104">
        <f t="shared" si="782"/>
        <v>6215</v>
      </c>
      <c r="B6225" s="104">
        <f t="shared" ca="1" si="778"/>
        <v>0.39871019787525885</v>
      </c>
      <c r="C6225" s="104">
        <f t="shared" ca="1" si="779"/>
        <v>4.0871019787525888E-4</v>
      </c>
      <c r="D6225" s="104">
        <f t="shared" ca="1" si="780"/>
        <v>100.0214240519535</v>
      </c>
      <c r="E6225" s="104">
        <f t="shared" ca="1" si="781"/>
        <v>4.6265942379415801</v>
      </c>
      <c r="F6225" s="104">
        <f t="shared" ca="1" si="776"/>
        <v>102.16551946745561</v>
      </c>
      <c r="G6225" s="104">
        <f t="shared" si="783"/>
        <v>6215</v>
      </c>
      <c r="H6225" s="104">
        <f t="shared" ca="1" si="777"/>
        <v>102.16551946745561</v>
      </c>
    </row>
    <row r="6226" spans="1:8">
      <c r="A6226" s="104">
        <f t="shared" si="782"/>
        <v>6216</v>
      </c>
      <c r="B6226" s="104">
        <f t="shared" ca="1" si="778"/>
        <v>-1.5775724397275295</v>
      </c>
      <c r="C6226" s="104">
        <f t="shared" ca="1" si="779"/>
        <v>-1.5675724397275295E-3</v>
      </c>
      <c r="D6226" s="104">
        <f t="shared" ca="1" si="780"/>
        <v>100.01985647951378</v>
      </c>
      <c r="E6226" s="104">
        <f t="shared" ca="1" si="781"/>
        <v>4.6250266655018528</v>
      </c>
      <c r="F6226" s="104">
        <f t="shared" ca="1" si="776"/>
        <v>102.00549307409912</v>
      </c>
      <c r="G6226" s="104">
        <f t="shared" si="783"/>
        <v>6216</v>
      </c>
      <c r="H6226" s="104">
        <f t="shared" ca="1" si="777"/>
        <v>102.00549307409912</v>
      </c>
    </row>
    <row r="6227" spans="1:8">
      <c r="A6227" s="104">
        <f t="shared" si="782"/>
        <v>6217</v>
      </c>
      <c r="B6227" s="104">
        <f t="shared" ca="1" si="778"/>
        <v>0.29384202583245367</v>
      </c>
      <c r="C6227" s="104">
        <f t="shared" ca="1" si="779"/>
        <v>3.0384202583245371E-4</v>
      </c>
      <c r="D6227" s="104">
        <f t="shared" ca="1" si="780"/>
        <v>100.02016032153961</v>
      </c>
      <c r="E6227" s="104">
        <f t="shared" ca="1" si="781"/>
        <v>4.6253305075276856</v>
      </c>
      <c r="F6227" s="104">
        <f t="shared" ca="1" si="776"/>
        <v>102.03649133881012</v>
      </c>
      <c r="G6227" s="104">
        <f t="shared" si="783"/>
        <v>6217</v>
      </c>
      <c r="H6227" s="104">
        <f t="shared" ca="1" si="777"/>
        <v>102.03649133881012</v>
      </c>
    </row>
    <row r="6228" spans="1:8">
      <c r="A6228" s="104">
        <f t="shared" si="782"/>
        <v>6218</v>
      </c>
      <c r="B6228" s="104">
        <f t="shared" ca="1" si="778"/>
        <v>1.886613317052571</v>
      </c>
      <c r="C6228" s="104">
        <f t="shared" ca="1" si="779"/>
        <v>1.8966133170525709E-3</v>
      </c>
      <c r="D6228" s="104">
        <f t="shared" ca="1" si="780"/>
        <v>100.02205693485666</v>
      </c>
      <c r="E6228" s="104">
        <f t="shared" ca="1" si="781"/>
        <v>4.6272271208447382</v>
      </c>
      <c r="F6228" s="104">
        <f t="shared" ca="1" si="776"/>
        <v>102.23019874306381</v>
      </c>
      <c r="G6228" s="104">
        <f t="shared" si="783"/>
        <v>6218</v>
      </c>
      <c r="H6228" s="104">
        <f t="shared" ca="1" si="777"/>
        <v>102.23019874306381</v>
      </c>
    </row>
    <row r="6229" spans="1:8">
      <c r="A6229" s="104">
        <f t="shared" si="782"/>
        <v>6219</v>
      </c>
      <c r="B6229" s="104">
        <f t="shared" ca="1" si="778"/>
        <v>-0.52498644372697645</v>
      </c>
      <c r="C6229" s="104">
        <f t="shared" ca="1" si="779"/>
        <v>-5.1498644372697643E-4</v>
      </c>
      <c r="D6229" s="104">
        <f t="shared" ca="1" si="780"/>
        <v>100.02154194841293</v>
      </c>
      <c r="E6229" s="104">
        <f t="shared" ca="1" si="781"/>
        <v>4.6267121344010116</v>
      </c>
      <c r="F6229" s="104">
        <f t="shared" ca="1" si="776"/>
        <v>102.17756513053337</v>
      </c>
      <c r="G6229" s="104">
        <f t="shared" si="783"/>
        <v>6219</v>
      </c>
      <c r="H6229" s="104">
        <f t="shared" ca="1" si="777"/>
        <v>102.17756513053337</v>
      </c>
    </row>
    <row r="6230" spans="1:8">
      <c r="A6230" s="104">
        <f t="shared" si="782"/>
        <v>6220</v>
      </c>
      <c r="B6230" s="104">
        <f t="shared" ca="1" si="778"/>
        <v>0.31168505319646789</v>
      </c>
      <c r="C6230" s="104">
        <f t="shared" ca="1" si="779"/>
        <v>3.216850531964679E-4</v>
      </c>
      <c r="D6230" s="104">
        <f t="shared" ca="1" si="780"/>
        <v>100.02186363346613</v>
      </c>
      <c r="E6230" s="104">
        <f t="shared" ca="1" si="781"/>
        <v>4.6270338194542084</v>
      </c>
      <c r="F6230" s="104">
        <f t="shared" ca="1" si="776"/>
        <v>102.21043941330713</v>
      </c>
      <c r="G6230" s="104">
        <f t="shared" si="783"/>
        <v>6220</v>
      </c>
      <c r="H6230" s="104">
        <f t="shared" ca="1" si="777"/>
        <v>102.21043941330713</v>
      </c>
    </row>
    <row r="6231" spans="1:8">
      <c r="A6231" s="104">
        <f t="shared" si="782"/>
        <v>6221</v>
      </c>
      <c r="B6231" s="104">
        <f t="shared" ca="1" si="778"/>
        <v>0.7624778983768643</v>
      </c>
      <c r="C6231" s="104">
        <f t="shared" ca="1" si="779"/>
        <v>7.7247789837686437E-4</v>
      </c>
      <c r="D6231" s="104">
        <f t="shared" ca="1" si="780"/>
        <v>100.02263611136451</v>
      </c>
      <c r="E6231" s="104">
        <f t="shared" ca="1" si="781"/>
        <v>4.6278062973525849</v>
      </c>
      <c r="F6231" s="104">
        <f t="shared" ca="1" si="776"/>
        <v>102.28942522220535</v>
      </c>
      <c r="G6231" s="104">
        <f t="shared" si="783"/>
        <v>6221</v>
      </c>
      <c r="H6231" s="104">
        <f t="shared" ca="1" si="777"/>
        <v>102.28942522220535</v>
      </c>
    </row>
    <row r="6232" spans="1:8">
      <c r="A6232" s="104">
        <f t="shared" si="782"/>
        <v>6222</v>
      </c>
      <c r="B6232" s="104">
        <f t="shared" ca="1" si="778"/>
        <v>0.19073740332688532</v>
      </c>
      <c r="C6232" s="104">
        <f t="shared" ca="1" si="779"/>
        <v>2.0073740332688533E-4</v>
      </c>
      <c r="D6232" s="104">
        <f t="shared" ca="1" si="780"/>
        <v>100.02283684876784</v>
      </c>
      <c r="E6232" s="104">
        <f t="shared" ca="1" si="781"/>
        <v>4.6280070347559121</v>
      </c>
      <c r="F6232" s="104">
        <f t="shared" ca="1" si="776"/>
        <v>102.30996059685224</v>
      </c>
      <c r="G6232" s="104">
        <f t="shared" si="783"/>
        <v>6222</v>
      </c>
      <c r="H6232" s="104">
        <f t="shared" ca="1" si="777"/>
        <v>102.30996059685224</v>
      </c>
    </row>
    <row r="6233" spans="1:8">
      <c r="A6233" s="104">
        <f t="shared" si="782"/>
        <v>6223</v>
      </c>
      <c r="B6233" s="104">
        <f t="shared" ca="1" si="778"/>
        <v>0.55676621088833333</v>
      </c>
      <c r="C6233" s="104">
        <f t="shared" ca="1" si="779"/>
        <v>5.667662108883334E-4</v>
      </c>
      <c r="D6233" s="104">
        <f t="shared" ca="1" si="780"/>
        <v>100.02340361497873</v>
      </c>
      <c r="E6233" s="104">
        <f t="shared" ca="1" si="781"/>
        <v>4.6285738009668007</v>
      </c>
      <c r="F6233" s="104">
        <f t="shared" ca="1" si="776"/>
        <v>102.36796286086494</v>
      </c>
      <c r="G6233" s="104">
        <f t="shared" si="783"/>
        <v>6223</v>
      </c>
      <c r="H6233" s="104">
        <f t="shared" ca="1" si="777"/>
        <v>102.36796286086494</v>
      </c>
    </row>
    <row r="6234" spans="1:8">
      <c r="A6234" s="104">
        <f t="shared" si="782"/>
        <v>6224</v>
      </c>
      <c r="B6234" s="104">
        <f t="shared" ca="1" si="778"/>
        <v>0.70134785925645748</v>
      </c>
      <c r="C6234" s="104">
        <f t="shared" ca="1" si="779"/>
        <v>7.1134785925645752E-4</v>
      </c>
      <c r="D6234" s="104">
        <f t="shared" ca="1" si="780"/>
        <v>100.02411496283798</v>
      </c>
      <c r="E6234" s="104">
        <f t="shared" ca="1" si="781"/>
        <v>4.6292851488260576</v>
      </c>
      <c r="F6234" s="104">
        <f t="shared" ca="1" si="776"/>
        <v>102.44080799814699</v>
      </c>
      <c r="G6234" s="104">
        <f t="shared" si="783"/>
        <v>6224</v>
      </c>
      <c r="H6234" s="104">
        <f t="shared" ca="1" si="777"/>
        <v>102.44080799814699</v>
      </c>
    </row>
    <row r="6235" spans="1:8">
      <c r="A6235" s="104">
        <f t="shared" si="782"/>
        <v>6225</v>
      </c>
      <c r="B6235" s="104">
        <f t="shared" ca="1" si="778"/>
        <v>-1.1408540718452218</v>
      </c>
      <c r="C6235" s="104">
        <f t="shared" ca="1" si="779"/>
        <v>-1.1308540718452218E-3</v>
      </c>
      <c r="D6235" s="104">
        <f t="shared" ca="1" si="780"/>
        <v>100.02298410876614</v>
      </c>
      <c r="E6235" s="104">
        <f t="shared" ca="1" si="781"/>
        <v>4.6281542947542125</v>
      </c>
      <c r="F6235" s="104">
        <f t="shared" ca="1" si="776"/>
        <v>102.32502787085198</v>
      </c>
      <c r="G6235" s="104">
        <f t="shared" si="783"/>
        <v>6225</v>
      </c>
      <c r="H6235" s="104">
        <f t="shared" ca="1" si="777"/>
        <v>102.32502787085198</v>
      </c>
    </row>
    <row r="6236" spans="1:8">
      <c r="A6236" s="104">
        <f t="shared" si="782"/>
        <v>6226</v>
      </c>
      <c r="B6236" s="104">
        <f t="shared" ca="1" si="778"/>
        <v>0.77633565669513049</v>
      </c>
      <c r="C6236" s="104">
        <f t="shared" ca="1" si="779"/>
        <v>7.8633565669513055E-4</v>
      </c>
      <c r="D6236" s="104">
        <f t="shared" ca="1" si="780"/>
        <v>100.02377044442284</v>
      </c>
      <c r="E6236" s="104">
        <f t="shared" ca="1" si="781"/>
        <v>4.6289406304109075</v>
      </c>
      <c r="F6236" s="104">
        <f t="shared" ca="1" si="776"/>
        <v>102.40552133213093</v>
      </c>
      <c r="G6236" s="104">
        <f t="shared" si="783"/>
        <v>6226</v>
      </c>
      <c r="H6236" s="104">
        <f t="shared" ca="1" si="777"/>
        <v>102.40552133213093</v>
      </c>
    </row>
    <row r="6237" spans="1:8">
      <c r="A6237" s="104">
        <f t="shared" si="782"/>
        <v>6227</v>
      </c>
      <c r="B6237" s="104">
        <f t="shared" ca="1" si="778"/>
        <v>0.61681375492579593</v>
      </c>
      <c r="C6237" s="104">
        <f t="shared" ca="1" si="779"/>
        <v>6.2681375492579597E-4</v>
      </c>
      <c r="D6237" s="104">
        <f t="shared" ca="1" si="780"/>
        <v>100.02439725817776</v>
      </c>
      <c r="E6237" s="104">
        <f t="shared" ca="1" si="781"/>
        <v>4.6295674441658337</v>
      </c>
      <c r="F6237" s="104">
        <f t="shared" ca="1" si="776"/>
        <v>102.46973064301963</v>
      </c>
      <c r="G6237" s="104">
        <f t="shared" si="783"/>
        <v>6227</v>
      </c>
      <c r="H6237" s="104">
        <f t="shared" ca="1" si="777"/>
        <v>102.46973064301963</v>
      </c>
    </row>
    <row r="6238" spans="1:8">
      <c r="A6238" s="104">
        <f t="shared" si="782"/>
        <v>6228</v>
      </c>
      <c r="B6238" s="104">
        <f t="shared" ca="1" si="778"/>
        <v>0.56789528079861484</v>
      </c>
      <c r="C6238" s="104">
        <f t="shared" ca="1" si="779"/>
        <v>5.7789528079861487E-4</v>
      </c>
      <c r="D6238" s="104">
        <f t="shared" ca="1" si="780"/>
        <v>100.02497515345856</v>
      </c>
      <c r="E6238" s="104">
        <f t="shared" ca="1" si="781"/>
        <v>4.6301453394466323</v>
      </c>
      <c r="F6238" s="104">
        <f t="shared" ca="1" si="776"/>
        <v>102.5289645306265</v>
      </c>
      <c r="G6238" s="104">
        <f t="shared" si="783"/>
        <v>6228</v>
      </c>
      <c r="H6238" s="104">
        <f t="shared" ca="1" si="777"/>
        <v>102.5289645306265</v>
      </c>
    </row>
    <row r="6239" spans="1:8">
      <c r="A6239" s="104">
        <f t="shared" si="782"/>
        <v>6229</v>
      </c>
      <c r="B6239" s="104">
        <f t="shared" ca="1" si="778"/>
        <v>0.24566290150302905</v>
      </c>
      <c r="C6239" s="104">
        <f t="shared" ca="1" si="779"/>
        <v>2.5566290150302911E-4</v>
      </c>
      <c r="D6239" s="104">
        <f t="shared" ca="1" si="780"/>
        <v>100.02523081636006</v>
      </c>
      <c r="E6239" s="104">
        <f t="shared" ca="1" si="781"/>
        <v>4.630401002348135</v>
      </c>
      <c r="F6239" s="104">
        <f t="shared" ca="1" si="776"/>
        <v>102.55518073429901</v>
      </c>
      <c r="G6239" s="104">
        <f t="shared" si="783"/>
        <v>6229</v>
      </c>
      <c r="H6239" s="104">
        <f t="shared" ca="1" si="777"/>
        <v>102.55518073429901</v>
      </c>
    </row>
    <row r="6240" spans="1:8">
      <c r="A6240" s="104">
        <f t="shared" si="782"/>
        <v>6230</v>
      </c>
      <c r="B6240" s="104">
        <f t="shared" ca="1" si="778"/>
        <v>-0.72867903809849133</v>
      </c>
      <c r="C6240" s="104">
        <f t="shared" ca="1" si="779"/>
        <v>-7.1867903809849133E-4</v>
      </c>
      <c r="D6240" s="104">
        <f t="shared" ca="1" si="780"/>
        <v>100.02451213732196</v>
      </c>
      <c r="E6240" s="104">
        <f t="shared" ca="1" si="781"/>
        <v>4.6296823233100364</v>
      </c>
      <c r="F6240" s="104">
        <f t="shared" ca="1" si="776"/>
        <v>102.48150295416615</v>
      </c>
      <c r="G6240" s="104">
        <f t="shared" si="783"/>
        <v>6230</v>
      </c>
      <c r="H6240" s="104">
        <f t="shared" ca="1" si="777"/>
        <v>102.48150295416615</v>
      </c>
    </row>
    <row r="6241" spans="1:8">
      <c r="A6241" s="104">
        <f t="shared" si="782"/>
        <v>6231</v>
      </c>
      <c r="B6241" s="104">
        <f t="shared" ca="1" si="778"/>
        <v>1.3395009115979864E-2</v>
      </c>
      <c r="C6241" s="104">
        <f t="shared" ca="1" si="779"/>
        <v>2.3395009115979864E-5</v>
      </c>
      <c r="D6241" s="104">
        <f t="shared" ca="1" si="780"/>
        <v>100.02453553233109</v>
      </c>
      <c r="E6241" s="104">
        <f t="shared" ca="1" si="781"/>
        <v>4.6297057183191521</v>
      </c>
      <c r="F6241" s="104">
        <f t="shared" ca="1" si="776"/>
        <v>102.48390053790759</v>
      </c>
      <c r="G6241" s="104">
        <f t="shared" si="783"/>
        <v>6231</v>
      </c>
      <c r="H6241" s="104">
        <f t="shared" ca="1" si="777"/>
        <v>102.48390053790759</v>
      </c>
    </row>
    <row r="6242" spans="1:8">
      <c r="A6242" s="104">
        <f t="shared" si="782"/>
        <v>6232</v>
      </c>
      <c r="B6242" s="104">
        <f t="shared" ca="1" si="778"/>
        <v>-1.7039727079760278</v>
      </c>
      <c r="C6242" s="104">
        <f t="shared" ca="1" si="779"/>
        <v>-1.6939727079760278E-3</v>
      </c>
      <c r="D6242" s="104">
        <f t="shared" ca="1" si="780"/>
        <v>100.0228415596231</v>
      </c>
      <c r="E6242" s="104">
        <f t="shared" ca="1" si="781"/>
        <v>4.6280117456111762</v>
      </c>
      <c r="F6242" s="104">
        <f t="shared" ca="1" si="776"/>
        <v>102.31044256540393</v>
      </c>
      <c r="G6242" s="104">
        <f t="shared" si="783"/>
        <v>6232</v>
      </c>
      <c r="H6242" s="104">
        <f t="shared" ca="1" si="777"/>
        <v>102.31044256540393</v>
      </c>
    </row>
    <row r="6243" spans="1:8">
      <c r="A6243" s="104">
        <f t="shared" si="782"/>
        <v>6233</v>
      </c>
      <c r="B6243" s="104">
        <f t="shared" ca="1" si="778"/>
        <v>1.397135278282124</v>
      </c>
      <c r="C6243" s="104">
        <f t="shared" ca="1" si="779"/>
        <v>1.407135278282124E-3</v>
      </c>
      <c r="D6243" s="104">
        <f t="shared" ca="1" si="780"/>
        <v>100.02424869490139</v>
      </c>
      <c r="E6243" s="104">
        <f t="shared" ca="1" si="781"/>
        <v>4.6294188808894585</v>
      </c>
      <c r="F6243" s="104">
        <f t="shared" ca="1" si="776"/>
        <v>102.45450853485715</v>
      </c>
      <c r="G6243" s="104">
        <f t="shared" si="783"/>
        <v>6233</v>
      </c>
      <c r="H6243" s="104">
        <f t="shared" ca="1" si="777"/>
        <v>102.45450853485715</v>
      </c>
    </row>
    <row r="6244" spans="1:8">
      <c r="A6244" s="104">
        <f t="shared" si="782"/>
        <v>6234</v>
      </c>
      <c r="B6244" s="104">
        <f t="shared" ca="1" si="778"/>
        <v>-0.68860171280708471</v>
      </c>
      <c r="C6244" s="104">
        <f t="shared" ca="1" si="779"/>
        <v>-6.7860171280708466E-4</v>
      </c>
      <c r="D6244" s="104">
        <f t="shared" ca="1" si="780"/>
        <v>100.02357009318858</v>
      </c>
      <c r="E6244" s="104">
        <f t="shared" ca="1" si="781"/>
        <v>4.6287402791766512</v>
      </c>
      <c r="F6244" s="104">
        <f t="shared" ca="1" si="776"/>
        <v>102.38500631471052</v>
      </c>
      <c r="G6244" s="104">
        <f t="shared" si="783"/>
        <v>6234</v>
      </c>
      <c r="H6244" s="104">
        <f t="shared" ca="1" si="777"/>
        <v>102.38500631471052</v>
      </c>
    </row>
    <row r="6245" spans="1:8">
      <c r="A6245" s="104">
        <f t="shared" si="782"/>
        <v>6235</v>
      </c>
      <c r="B6245" s="104">
        <f t="shared" ca="1" si="778"/>
        <v>-1.9018635632809819</v>
      </c>
      <c r="C6245" s="104">
        <f t="shared" ca="1" si="779"/>
        <v>-1.8918635632809819E-3</v>
      </c>
      <c r="D6245" s="104">
        <f t="shared" ca="1" si="780"/>
        <v>100.02167822962529</v>
      </c>
      <c r="E6245" s="104">
        <f t="shared" ca="1" si="781"/>
        <v>4.6268484156133702</v>
      </c>
      <c r="F6245" s="104">
        <f t="shared" ca="1" si="776"/>
        <v>102.19149096187824</v>
      </c>
      <c r="G6245" s="104">
        <f t="shared" si="783"/>
        <v>6235</v>
      </c>
      <c r="H6245" s="104">
        <f t="shared" ca="1" si="777"/>
        <v>102.19149096187824</v>
      </c>
    </row>
    <row r="6246" spans="1:8">
      <c r="A6246" s="104">
        <f t="shared" si="782"/>
        <v>6236</v>
      </c>
      <c r="B6246" s="104">
        <f t="shared" ca="1" si="778"/>
        <v>-2.2902305156272673</v>
      </c>
      <c r="C6246" s="104">
        <f t="shared" ca="1" si="779"/>
        <v>-2.2802305156272673E-3</v>
      </c>
      <c r="D6246" s="104">
        <f t="shared" ca="1" si="780"/>
        <v>100.01939799910967</v>
      </c>
      <c r="E6246" s="104">
        <f t="shared" ca="1" si="781"/>
        <v>4.6245681850977434</v>
      </c>
      <c r="F6246" s="104">
        <f t="shared" ca="1" si="776"/>
        <v>101.95873627377051</v>
      </c>
      <c r="G6246" s="104">
        <f t="shared" si="783"/>
        <v>6236</v>
      </c>
      <c r="H6246" s="104">
        <f t="shared" ca="1" si="777"/>
        <v>101.95873627377051</v>
      </c>
    </row>
    <row r="6247" spans="1:8">
      <c r="A6247" s="104">
        <f t="shared" si="782"/>
        <v>6237</v>
      </c>
      <c r="B6247" s="104">
        <f t="shared" ca="1" si="778"/>
        <v>1.6123102547030799</v>
      </c>
      <c r="C6247" s="104">
        <f t="shared" ca="1" si="779"/>
        <v>1.6223102547030799E-3</v>
      </c>
      <c r="D6247" s="104">
        <f t="shared" ca="1" si="780"/>
        <v>100.02102030936437</v>
      </c>
      <c r="E6247" s="104">
        <f t="shared" ca="1" si="781"/>
        <v>4.6261904953524464</v>
      </c>
      <c r="F6247" s="104">
        <f t="shared" ca="1" si="776"/>
        <v>102.1242792218876</v>
      </c>
      <c r="G6247" s="104">
        <f t="shared" si="783"/>
        <v>6237</v>
      </c>
      <c r="H6247" s="104">
        <f t="shared" ca="1" si="777"/>
        <v>102.1242792218876</v>
      </c>
    </row>
    <row r="6248" spans="1:8">
      <c r="A6248" s="104">
        <f t="shared" si="782"/>
        <v>6238</v>
      </c>
      <c r="B6248" s="104">
        <f t="shared" ca="1" si="778"/>
        <v>-0.71410717202920337</v>
      </c>
      <c r="C6248" s="104">
        <f t="shared" ca="1" si="779"/>
        <v>-7.0410717202920331E-4</v>
      </c>
      <c r="D6248" s="104">
        <f t="shared" ca="1" si="780"/>
        <v>100.02031620219235</v>
      </c>
      <c r="E6248" s="104">
        <f t="shared" ca="1" si="781"/>
        <v>4.6254863881804171</v>
      </c>
      <c r="F6248" s="104">
        <f t="shared" ca="1" si="776"/>
        <v>102.05239809342788</v>
      </c>
      <c r="G6248" s="104">
        <f t="shared" si="783"/>
        <v>6238</v>
      </c>
      <c r="H6248" s="104">
        <f t="shared" ca="1" si="777"/>
        <v>102.05239809342788</v>
      </c>
    </row>
    <row r="6249" spans="1:8">
      <c r="A6249" s="104">
        <f t="shared" si="782"/>
        <v>6239</v>
      </c>
      <c r="B6249" s="104">
        <f t="shared" ca="1" si="778"/>
        <v>-1.815850015665001</v>
      </c>
      <c r="C6249" s="104">
        <f t="shared" ca="1" si="779"/>
        <v>-1.8058500156650011E-3</v>
      </c>
      <c r="D6249" s="104">
        <f t="shared" ca="1" si="780"/>
        <v>100.01851035217668</v>
      </c>
      <c r="E6249" s="104">
        <f t="shared" ca="1" si="781"/>
        <v>4.6236805381647521</v>
      </c>
      <c r="F6249" s="104">
        <f t="shared" ca="1" si="776"/>
        <v>101.86827306985798</v>
      </c>
      <c r="G6249" s="104">
        <f t="shared" si="783"/>
        <v>6239</v>
      </c>
      <c r="H6249" s="104">
        <f t="shared" ca="1" si="777"/>
        <v>101.86827306985798</v>
      </c>
    </row>
    <row r="6250" spans="1:8">
      <c r="A6250" s="104">
        <f t="shared" si="782"/>
        <v>6240</v>
      </c>
      <c r="B6250" s="104">
        <f t="shared" ca="1" si="778"/>
        <v>-0.67068702847308748</v>
      </c>
      <c r="C6250" s="104">
        <f t="shared" ca="1" si="779"/>
        <v>-6.6068702847308747E-4</v>
      </c>
      <c r="D6250" s="104">
        <f t="shared" ca="1" si="780"/>
        <v>100.0178496651482</v>
      </c>
      <c r="E6250" s="104">
        <f t="shared" ca="1" si="781"/>
        <v>4.623019851136279</v>
      </c>
      <c r="F6250" s="104">
        <f t="shared" ca="1" si="776"/>
        <v>101.80099225145715</v>
      </c>
      <c r="G6250" s="104">
        <f t="shared" si="783"/>
        <v>6240</v>
      </c>
      <c r="H6250" s="104">
        <f t="shared" ca="1" si="777"/>
        <v>101.80099225145715</v>
      </c>
    </row>
    <row r="6251" spans="1:8">
      <c r="A6251" s="104">
        <f t="shared" si="782"/>
        <v>6241</v>
      </c>
      <c r="B6251" s="104">
        <f t="shared" ca="1" si="778"/>
        <v>0.36908355652193237</v>
      </c>
      <c r="C6251" s="104">
        <f t="shared" ca="1" si="779"/>
        <v>3.7908355652193238E-4</v>
      </c>
      <c r="D6251" s="104">
        <f t="shared" ca="1" si="780"/>
        <v>100.01822874870473</v>
      </c>
      <c r="E6251" s="104">
        <f t="shared" ca="1" si="781"/>
        <v>4.6233989346928013</v>
      </c>
      <c r="F6251" s="104">
        <f t="shared" ca="1" si="776"/>
        <v>101.83959064920404</v>
      </c>
      <c r="G6251" s="104">
        <f t="shared" si="783"/>
        <v>6241</v>
      </c>
      <c r="H6251" s="104">
        <f t="shared" ca="1" si="777"/>
        <v>101.83959064920404</v>
      </c>
    </row>
    <row r="6252" spans="1:8">
      <c r="A6252" s="104">
        <f t="shared" si="782"/>
        <v>6242</v>
      </c>
      <c r="B6252" s="104">
        <f t="shared" ca="1" si="778"/>
        <v>-0.4199304361590529</v>
      </c>
      <c r="C6252" s="104">
        <f t="shared" ca="1" si="779"/>
        <v>-4.0993043615905286E-4</v>
      </c>
      <c r="D6252" s="104">
        <f t="shared" ca="1" si="780"/>
        <v>100.01781881826857</v>
      </c>
      <c r="E6252" s="104">
        <f t="shared" ca="1" si="781"/>
        <v>4.6229890042566426</v>
      </c>
      <c r="F6252" s="104">
        <f t="shared" ca="1" si="776"/>
        <v>101.79785205693516</v>
      </c>
      <c r="G6252" s="104">
        <f t="shared" si="783"/>
        <v>6242</v>
      </c>
      <c r="H6252" s="104">
        <f t="shared" ca="1" si="777"/>
        <v>101.79785205693516</v>
      </c>
    </row>
    <row r="6253" spans="1:8">
      <c r="A6253" s="104">
        <f t="shared" si="782"/>
        <v>6243</v>
      </c>
      <c r="B6253" s="104">
        <f t="shared" ca="1" si="778"/>
        <v>0.42554691598539696</v>
      </c>
      <c r="C6253" s="104">
        <f t="shared" ca="1" si="779"/>
        <v>4.35546915985397E-4</v>
      </c>
      <c r="D6253" s="104">
        <f t="shared" ca="1" si="780"/>
        <v>100.01825436518455</v>
      </c>
      <c r="E6253" s="104">
        <f t="shared" ca="1" si="781"/>
        <v>4.6234245511726284</v>
      </c>
      <c r="F6253" s="104">
        <f t="shared" ca="1" si="776"/>
        <v>101.84219945443758</v>
      </c>
      <c r="G6253" s="104">
        <f t="shared" si="783"/>
        <v>6243</v>
      </c>
      <c r="H6253" s="104">
        <f t="shared" ca="1" si="777"/>
        <v>101.84219945443758</v>
      </c>
    </row>
    <row r="6254" spans="1:8">
      <c r="A6254" s="104">
        <f t="shared" si="782"/>
        <v>6244</v>
      </c>
      <c r="B6254" s="104">
        <f t="shared" ca="1" si="778"/>
        <v>1.1404773118637537</v>
      </c>
      <c r="C6254" s="104">
        <f t="shared" ca="1" si="779"/>
        <v>1.1504773118637538E-3</v>
      </c>
      <c r="D6254" s="104">
        <f t="shared" ca="1" si="780"/>
        <v>100.01940484249641</v>
      </c>
      <c r="E6254" s="104">
        <f t="shared" ca="1" si="781"/>
        <v>4.6245750284844922</v>
      </c>
      <c r="F6254" s="104">
        <f t="shared" ca="1" si="776"/>
        <v>101.95943401922273</v>
      </c>
      <c r="G6254" s="104">
        <f t="shared" si="783"/>
        <v>6244</v>
      </c>
      <c r="H6254" s="104">
        <f t="shared" ca="1" si="777"/>
        <v>101.95943401922273</v>
      </c>
    </row>
    <row r="6255" spans="1:8">
      <c r="A6255" s="104">
        <f t="shared" si="782"/>
        <v>6245</v>
      </c>
      <c r="B6255" s="104">
        <f t="shared" ca="1" si="778"/>
        <v>1.8102873659204697</v>
      </c>
      <c r="C6255" s="104">
        <f t="shared" ca="1" si="779"/>
        <v>1.8202873659204698E-3</v>
      </c>
      <c r="D6255" s="104">
        <f t="shared" ca="1" si="780"/>
        <v>100.02122512986233</v>
      </c>
      <c r="E6255" s="104">
        <f t="shared" ca="1" si="781"/>
        <v>4.626395315850413</v>
      </c>
      <c r="F6255" s="104">
        <f t="shared" ca="1" si="776"/>
        <v>102.14519850988867</v>
      </c>
      <c r="G6255" s="104">
        <f t="shared" si="783"/>
        <v>6245</v>
      </c>
      <c r="H6255" s="104">
        <f t="shared" ca="1" si="777"/>
        <v>102.14519850988867</v>
      </c>
    </row>
    <row r="6256" spans="1:8">
      <c r="A6256" s="104">
        <f t="shared" si="782"/>
        <v>6246</v>
      </c>
      <c r="B6256" s="104">
        <f t="shared" ca="1" si="778"/>
        <v>-1.0936303695191993</v>
      </c>
      <c r="C6256" s="104">
        <f t="shared" ca="1" si="779"/>
        <v>-1.0836303695191992E-3</v>
      </c>
      <c r="D6256" s="104">
        <f t="shared" ca="1" si="780"/>
        <v>100.02014149949281</v>
      </c>
      <c r="E6256" s="104">
        <f t="shared" ca="1" si="781"/>
        <v>4.6253116854808933</v>
      </c>
      <c r="F6256" s="104">
        <f t="shared" ca="1" si="776"/>
        <v>102.03457082126971</v>
      </c>
      <c r="G6256" s="104">
        <f t="shared" si="783"/>
        <v>6246</v>
      </c>
      <c r="H6256" s="104">
        <f t="shared" ca="1" si="777"/>
        <v>102.03457082126971</v>
      </c>
    </row>
    <row r="6257" spans="1:8">
      <c r="A6257" s="104">
        <f t="shared" si="782"/>
        <v>6247</v>
      </c>
      <c r="B6257" s="104">
        <f t="shared" ca="1" si="778"/>
        <v>0.64234828255627385</v>
      </c>
      <c r="C6257" s="104">
        <f t="shared" ca="1" si="779"/>
        <v>6.5234828255627392E-4</v>
      </c>
      <c r="D6257" s="104">
        <f t="shared" ca="1" si="780"/>
        <v>100.02079384777537</v>
      </c>
      <c r="E6257" s="104">
        <f t="shared" ca="1" si="781"/>
        <v>4.6259640337634496</v>
      </c>
      <c r="F6257" s="104">
        <f t="shared" ca="1" si="776"/>
        <v>102.10115461385642</v>
      </c>
      <c r="G6257" s="104">
        <f t="shared" si="783"/>
        <v>6247</v>
      </c>
      <c r="H6257" s="104">
        <f t="shared" ca="1" si="777"/>
        <v>102.10115461385642</v>
      </c>
    </row>
    <row r="6258" spans="1:8">
      <c r="A6258" s="104">
        <f t="shared" si="782"/>
        <v>6248</v>
      </c>
      <c r="B6258" s="104">
        <f t="shared" ca="1" si="778"/>
        <v>-0.22491595902409905</v>
      </c>
      <c r="C6258" s="104">
        <f t="shared" ca="1" si="779"/>
        <v>-2.1491595902409905E-4</v>
      </c>
      <c r="D6258" s="104">
        <f t="shared" ca="1" si="780"/>
        <v>100.02057893181635</v>
      </c>
      <c r="E6258" s="104">
        <f t="shared" ca="1" si="781"/>
        <v>4.6257491178044257</v>
      </c>
      <c r="F6258" s="104">
        <f t="shared" ca="1" si="776"/>
        <v>102.07921380409468</v>
      </c>
      <c r="G6258" s="104">
        <f t="shared" si="783"/>
        <v>6248</v>
      </c>
      <c r="H6258" s="104">
        <f t="shared" ca="1" si="777"/>
        <v>102.07921380409468</v>
      </c>
    </row>
    <row r="6259" spans="1:8">
      <c r="A6259" s="104">
        <f t="shared" si="782"/>
        <v>6249</v>
      </c>
      <c r="B6259" s="104">
        <f t="shared" ca="1" si="778"/>
        <v>-0.88347413341370529</v>
      </c>
      <c r="C6259" s="104">
        <f t="shared" ca="1" si="779"/>
        <v>-8.7347413341370527E-4</v>
      </c>
      <c r="D6259" s="104">
        <f t="shared" ca="1" si="780"/>
        <v>100.01970545768293</v>
      </c>
      <c r="E6259" s="104">
        <f t="shared" ca="1" si="781"/>
        <v>4.6248756436710119</v>
      </c>
      <c r="F6259" s="104">
        <f t="shared" ca="1" si="776"/>
        <v>101.99008918097059</v>
      </c>
      <c r="G6259" s="104">
        <f t="shared" si="783"/>
        <v>6249</v>
      </c>
      <c r="H6259" s="104">
        <f t="shared" ca="1" si="777"/>
        <v>101.99008918097059</v>
      </c>
    </row>
    <row r="6260" spans="1:8">
      <c r="A6260" s="104">
        <f t="shared" si="782"/>
        <v>6250</v>
      </c>
      <c r="B6260" s="104">
        <f t="shared" ca="1" si="778"/>
        <v>0.57621027592003204</v>
      </c>
      <c r="C6260" s="104">
        <f t="shared" ca="1" si="779"/>
        <v>5.8621027592003203E-4</v>
      </c>
      <c r="D6260" s="104">
        <f t="shared" ca="1" si="780"/>
        <v>100.02029166795886</v>
      </c>
      <c r="E6260" s="104">
        <f t="shared" ca="1" si="781"/>
        <v>4.6254618539469323</v>
      </c>
      <c r="F6260" s="104">
        <f t="shared" ca="1" si="776"/>
        <v>102.04989434677925</v>
      </c>
      <c r="G6260" s="104">
        <f t="shared" si="783"/>
        <v>6250</v>
      </c>
      <c r="H6260" s="104">
        <f t="shared" ca="1" si="777"/>
        <v>102.04989434677925</v>
      </c>
    </row>
    <row r="6261" spans="1:8">
      <c r="A6261" s="104">
        <f t="shared" si="782"/>
        <v>6251</v>
      </c>
      <c r="B6261" s="104">
        <f t="shared" ca="1" si="778"/>
        <v>-0.65789713611474188</v>
      </c>
      <c r="C6261" s="104">
        <f t="shared" ca="1" si="779"/>
        <v>-6.4789713611474191E-4</v>
      </c>
      <c r="D6261" s="104">
        <f t="shared" ca="1" si="780"/>
        <v>100.01964377082274</v>
      </c>
      <c r="E6261" s="104">
        <f t="shared" ca="1" si="781"/>
        <v>4.6248139568108177</v>
      </c>
      <c r="F6261" s="104">
        <f t="shared" ca="1" si="776"/>
        <v>101.98379792664394</v>
      </c>
      <c r="G6261" s="104">
        <f t="shared" si="783"/>
        <v>6251</v>
      </c>
      <c r="H6261" s="104">
        <f t="shared" ca="1" si="777"/>
        <v>101.98379792664394</v>
      </c>
    </row>
    <row r="6262" spans="1:8">
      <c r="A6262" s="104">
        <f t="shared" si="782"/>
        <v>6252</v>
      </c>
      <c r="B6262" s="104">
        <f t="shared" ca="1" si="778"/>
        <v>-1.4413389880347931</v>
      </c>
      <c r="C6262" s="104">
        <f t="shared" ca="1" si="779"/>
        <v>-1.4313389880347932E-3</v>
      </c>
      <c r="D6262" s="104">
        <f t="shared" ca="1" si="780"/>
        <v>100.0182124318347</v>
      </c>
      <c r="E6262" s="104">
        <f t="shared" ca="1" si="781"/>
        <v>4.6233826178227826</v>
      </c>
      <c r="F6262" s="104">
        <f t="shared" ca="1" si="776"/>
        <v>101.83792895939749</v>
      </c>
      <c r="G6262" s="104">
        <f t="shared" si="783"/>
        <v>6252</v>
      </c>
      <c r="H6262" s="104">
        <f t="shared" ca="1" si="777"/>
        <v>101.83792895939749</v>
      </c>
    </row>
    <row r="6263" spans="1:8">
      <c r="A6263" s="104">
        <f t="shared" si="782"/>
        <v>6253</v>
      </c>
      <c r="B6263" s="104">
        <f t="shared" ca="1" si="778"/>
        <v>0.66689887498885625</v>
      </c>
      <c r="C6263" s="104">
        <f t="shared" ca="1" si="779"/>
        <v>6.7689887498885632E-4</v>
      </c>
      <c r="D6263" s="104">
        <f t="shared" ca="1" si="780"/>
        <v>100.01888933070968</v>
      </c>
      <c r="E6263" s="104">
        <f t="shared" ca="1" si="781"/>
        <v>4.6240595166977716</v>
      </c>
      <c r="F6263" s="104">
        <f t="shared" ca="1" si="776"/>
        <v>101.90688627487297</v>
      </c>
      <c r="G6263" s="104">
        <f t="shared" si="783"/>
        <v>6253</v>
      </c>
      <c r="H6263" s="104">
        <f t="shared" ca="1" si="777"/>
        <v>101.90688627487297</v>
      </c>
    </row>
    <row r="6264" spans="1:8">
      <c r="A6264" s="104">
        <f t="shared" si="782"/>
        <v>6254</v>
      </c>
      <c r="B6264" s="104">
        <f t="shared" ca="1" si="778"/>
        <v>-0.32932412788350673</v>
      </c>
      <c r="C6264" s="104">
        <f t="shared" ca="1" si="779"/>
        <v>-3.1932412788350669E-4</v>
      </c>
      <c r="D6264" s="104">
        <f t="shared" ca="1" si="780"/>
        <v>100.0185700065818</v>
      </c>
      <c r="E6264" s="104">
        <f t="shared" ca="1" si="781"/>
        <v>4.6237401925698878</v>
      </c>
      <c r="F6264" s="104">
        <f t="shared" ca="1" si="776"/>
        <v>101.87435014235044</v>
      </c>
      <c r="G6264" s="104">
        <f t="shared" si="783"/>
        <v>6254</v>
      </c>
      <c r="H6264" s="104">
        <f t="shared" ca="1" si="777"/>
        <v>101.87435014235044</v>
      </c>
    </row>
    <row r="6265" spans="1:8">
      <c r="A6265" s="104">
        <f t="shared" si="782"/>
        <v>6255</v>
      </c>
      <c r="B6265" s="104">
        <f t="shared" ca="1" si="778"/>
        <v>0.30520055403572355</v>
      </c>
      <c r="C6265" s="104">
        <f t="shared" ca="1" si="779"/>
        <v>3.1520055403572357E-4</v>
      </c>
      <c r="D6265" s="104">
        <f t="shared" ca="1" si="780"/>
        <v>100.01888520713584</v>
      </c>
      <c r="E6265" s="104">
        <f t="shared" ca="1" si="781"/>
        <v>4.6240553931239239</v>
      </c>
      <c r="F6265" s="104">
        <f t="shared" ca="1" si="776"/>
        <v>101.90646605516824</v>
      </c>
      <c r="G6265" s="104">
        <f t="shared" si="783"/>
        <v>6255</v>
      </c>
      <c r="H6265" s="104">
        <f t="shared" ca="1" si="777"/>
        <v>101.90646605516824</v>
      </c>
    </row>
    <row r="6266" spans="1:8">
      <c r="A6266" s="104">
        <f t="shared" si="782"/>
        <v>6256</v>
      </c>
      <c r="B6266" s="104">
        <f t="shared" ca="1" si="778"/>
        <v>7.6116030008890112E-2</v>
      </c>
      <c r="C6266" s="104">
        <f t="shared" ca="1" si="779"/>
        <v>8.6116030008890108E-5</v>
      </c>
      <c r="D6266" s="104">
        <f t="shared" ca="1" si="780"/>
        <v>100.01897132316584</v>
      </c>
      <c r="E6266" s="104">
        <f t="shared" ca="1" si="781"/>
        <v>4.6241415091539331</v>
      </c>
      <c r="F6266" s="104">
        <f t="shared" ca="1" si="776"/>
        <v>101.9152422133357</v>
      </c>
      <c r="G6266" s="104">
        <f t="shared" si="783"/>
        <v>6256</v>
      </c>
      <c r="H6266" s="104">
        <f t="shared" ca="1" si="777"/>
        <v>101.9152422133357</v>
      </c>
    </row>
    <row r="6267" spans="1:8">
      <c r="A6267" s="104">
        <f t="shared" si="782"/>
        <v>6257</v>
      </c>
      <c r="B6267" s="104">
        <f t="shared" ca="1" si="778"/>
        <v>8.7017844955322193E-2</v>
      </c>
      <c r="C6267" s="104">
        <f t="shared" ca="1" si="779"/>
        <v>9.7017844955322191E-5</v>
      </c>
      <c r="D6267" s="104">
        <f t="shared" ca="1" si="780"/>
        <v>100.01906834101079</v>
      </c>
      <c r="E6267" s="104">
        <f t="shared" ca="1" si="781"/>
        <v>4.6242385269988882</v>
      </c>
      <c r="F6267" s="104">
        <f t="shared" ca="1" si="776"/>
        <v>101.92513029015551</v>
      </c>
      <c r="G6267" s="104">
        <f t="shared" si="783"/>
        <v>6257</v>
      </c>
      <c r="H6267" s="104">
        <f t="shared" ca="1" si="777"/>
        <v>101.92513029015551</v>
      </c>
    </row>
    <row r="6268" spans="1:8">
      <c r="A6268" s="104">
        <f t="shared" si="782"/>
        <v>6258</v>
      </c>
      <c r="B6268" s="104">
        <f t="shared" ca="1" si="778"/>
        <v>0.22678604770122163</v>
      </c>
      <c r="C6268" s="104">
        <f t="shared" ca="1" si="779"/>
        <v>2.3678604770122164E-4</v>
      </c>
      <c r="D6268" s="104">
        <f t="shared" ca="1" si="780"/>
        <v>100.0193051270585</v>
      </c>
      <c r="E6268" s="104">
        <f t="shared" ca="1" si="781"/>
        <v>4.624475313046589</v>
      </c>
      <c r="F6268" s="104">
        <f t="shared" ca="1" si="776"/>
        <v>101.94926759649421</v>
      </c>
      <c r="G6268" s="104">
        <f t="shared" si="783"/>
        <v>6258</v>
      </c>
      <c r="H6268" s="104">
        <f t="shared" ca="1" si="777"/>
        <v>101.94926759649421</v>
      </c>
    </row>
    <row r="6269" spans="1:8">
      <c r="A6269" s="104">
        <f t="shared" si="782"/>
        <v>6259</v>
      </c>
      <c r="B6269" s="104">
        <f t="shared" ca="1" si="778"/>
        <v>0.34046558325163334</v>
      </c>
      <c r="C6269" s="104">
        <f t="shared" ca="1" si="779"/>
        <v>3.5046558325163335E-4</v>
      </c>
      <c r="D6269" s="104">
        <f t="shared" ca="1" si="780"/>
        <v>100.01965559264175</v>
      </c>
      <c r="E6269" s="104">
        <f t="shared" ca="1" si="781"/>
        <v>4.624825778629841</v>
      </c>
      <c r="F6269" s="104">
        <f t="shared" ca="1" si="776"/>
        <v>101.98500356777276</v>
      </c>
      <c r="G6269" s="104">
        <f t="shared" si="783"/>
        <v>6259</v>
      </c>
      <c r="H6269" s="104">
        <f t="shared" ca="1" si="777"/>
        <v>101.98500356777276</v>
      </c>
    </row>
    <row r="6270" spans="1:8">
      <c r="A6270" s="104">
        <f t="shared" si="782"/>
        <v>6260</v>
      </c>
      <c r="B6270" s="104">
        <f t="shared" ca="1" si="778"/>
        <v>-1.8134236722928083</v>
      </c>
      <c r="C6270" s="104">
        <f t="shared" ca="1" si="779"/>
        <v>-1.8034236722928084E-3</v>
      </c>
      <c r="D6270" s="104">
        <f t="shared" ca="1" si="780"/>
        <v>100.01785216896945</v>
      </c>
      <c r="E6270" s="104">
        <f t="shared" ca="1" si="781"/>
        <v>4.6230223549575484</v>
      </c>
      <c r="F6270" s="104">
        <f t="shared" ca="1" si="776"/>
        <v>101.8012471432659</v>
      </c>
      <c r="G6270" s="104">
        <f t="shared" si="783"/>
        <v>6260</v>
      </c>
      <c r="H6270" s="104">
        <f t="shared" ca="1" si="777"/>
        <v>101.8012471432659</v>
      </c>
    </row>
    <row r="6271" spans="1:8">
      <c r="A6271" s="104">
        <f t="shared" si="782"/>
        <v>6261</v>
      </c>
      <c r="B6271" s="104">
        <f t="shared" ca="1" si="778"/>
        <v>1.6726476867539291E-3</v>
      </c>
      <c r="C6271" s="104">
        <f t="shared" ca="1" si="779"/>
        <v>1.167264768675393E-5</v>
      </c>
      <c r="D6271" s="104">
        <f t="shared" ca="1" si="780"/>
        <v>100.01786384161714</v>
      </c>
      <c r="E6271" s="104">
        <f t="shared" ca="1" si="781"/>
        <v>4.6230340276052351</v>
      </c>
      <c r="F6271" s="104">
        <f t="shared" ca="1" si="776"/>
        <v>101.80243544029314</v>
      </c>
      <c r="G6271" s="104">
        <f t="shared" si="783"/>
        <v>6261</v>
      </c>
      <c r="H6271" s="104">
        <f t="shared" ca="1" si="777"/>
        <v>101.80243544029314</v>
      </c>
    </row>
    <row r="6272" spans="1:8">
      <c r="A6272" s="104">
        <f t="shared" si="782"/>
        <v>6262</v>
      </c>
      <c r="B6272" s="104">
        <f t="shared" ca="1" si="778"/>
        <v>1.2407429682756992</v>
      </c>
      <c r="C6272" s="104">
        <f t="shared" ca="1" si="779"/>
        <v>1.2507429682756992E-3</v>
      </c>
      <c r="D6272" s="104">
        <f t="shared" ca="1" si="780"/>
        <v>100.01911458458542</v>
      </c>
      <c r="E6272" s="104">
        <f t="shared" ca="1" si="781"/>
        <v>4.6242847705735111</v>
      </c>
      <c r="F6272" s="104">
        <f t="shared" ca="1" si="776"/>
        <v>101.92984378150753</v>
      </c>
      <c r="G6272" s="104">
        <f t="shared" si="783"/>
        <v>6262</v>
      </c>
      <c r="H6272" s="104">
        <f t="shared" ca="1" si="777"/>
        <v>101.92984378150753</v>
      </c>
    </row>
    <row r="6273" spans="1:8">
      <c r="A6273" s="104">
        <f t="shared" si="782"/>
        <v>6263</v>
      </c>
      <c r="B6273" s="104">
        <f t="shared" ca="1" si="778"/>
        <v>-1.9475992233941995E-2</v>
      </c>
      <c r="C6273" s="104">
        <f t="shared" ca="1" si="779"/>
        <v>-9.4759922339419943E-6</v>
      </c>
      <c r="D6273" s="104">
        <f t="shared" ca="1" si="780"/>
        <v>100.01910510859319</v>
      </c>
      <c r="E6273" s="104">
        <f t="shared" ca="1" si="781"/>
        <v>4.6242752945812775</v>
      </c>
      <c r="F6273" s="104">
        <f t="shared" ca="1" si="776"/>
        <v>101.92887789967584</v>
      </c>
      <c r="G6273" s="104">
        <f t="shared" si="783"/>
        <v>6263</v>
      </c>
      <c r="H6273" s="104">
        <f t="shared" ca="1" si="777"/>
        <v>101.92887789967584</v>
      </c>
    </row>
    <row r="6274" spans="1:8">
      <c r="A6274" s="104">
        <f t="shared" si="782"/>
        <v>6264</v>
      </c>
      <c r="B6274" s="104">
        <f t="shared" ca="1" si="778"/>
        <v>-0.92365848204262369</v>
      </c>
      <c r="C6274" s="104">
        <f t="shared" ca="1" si="779"/>
        <v>-9.1365848204262373E-4</v>
      </c>
      <c r="D6274" s="104">
        <f t="shared" ca="1" si="780"/>
        <v>100.01819145011115</v>
      </c>
      <c r="E6274" s="104">
        <f t="shared" ca="1" si="781"/>
        <v>4.6233616360992347</v>
      </c>
      <c r="F6274" s="104">
        <f t="shared" ca="1" si="776"/>
        <v>101.8357922465414</v>
      </c>
      <c r="G6274" s="104">
        <f t="shared" si="783"/>
        <v>6264</v>
      </c>
      <c r="H6274" s="104">
        <f t="shared" ca="1" si="777"/>
        <v>101.8357922465414</v>
      </c>
    </row>
    <row r="6275" spans="1:8">
      <c r="A6275" s="104">
        <f t="shared" si="782"/>
        <v>6265</v>
      </c>
      <c r="B6275" s="104">
        <f t="shared" ca="1" si="778"/>
        <v>0.3999603519480408</v>
      </c>
      <c r="C6275" s="104">
        <f t="shared" ca="1" si="779"/>
        <v>4.0996035194804082E-4</v>
      </c>
      <c r="D6275" s="104">
        <f t="shared" ca="1" si="780"/>
        <v>100.01860141046309</v>
      </c>
      <c r="E6275" s="104">
        <f t="shared" ca="1" si="781"/>
        <v>4.6237715964511823</v>
      </c>
      <c r="F6275" s="104">
        <f t="shared" ca="1" si="776"/>
        <v>101.87754944258423</v>
      </c>
      <c r="G6275" s="104">
        <f t="shared" si="783"/>
        <v>6265</v>
      </c>
      <c r="H6275" s="104">
        <f t="shared" ca="1" si="777"/>
        <v>101.87754944258423</v>
      </c>
    </row>
    <row r="6276" spans="1:8">
      <c r="A6276" s="104">
        <f t="shared" si="782"/>
        <v>6266</v>
      </c>
      <c r="B6276" s="104">
        <f t="shared" ca="1" si="778"/>
        <v>0.71065216131253117</v>
      </c>
      <c r="C6276" s="104">
        <f t="shared" ca="1" si="779"/>
        <v>7.2065216131253116E-4</v>
      </c>
      <c r="D6276" s="104">
        <f t="shared" ca="1" si="780"/>
        <v>100.0193220626244</v>
      </c>
      <c r="E6276" s="104">
        <f t="shared" ca="1" si="781"/>
        <v>4.6244922486124951</v>
      </c>
      <c r="F6276" s="104">
        <f t="shared" ca="1" si="776"/>
        <v>101.95099417965496</v>
      </c>
      <c r="G6276" s="104">
        <f t="shared" si="783"/>
        <v>6266</v>
      </c>
      <c r="H6276" s="104">
        <f t="shared" ca="1" si="777"/>
        <v>101.95099417965496</v>
      </c>
    </row>
    <row r="6277" spans="1:8">
      <c r="A6277" s="104">
        <f t="shared" si="782"/>
        <v>6267</v>
      </c>
      <c r="B6277" s="104">
        <f t="shared" ca="1" si="778"/>
        <v>0.31821666109716451</v>
      </c>
      <c r="C6277" s="104">
        <f t="shared" ca="1" si="779"/>
        <v>3.2821666109716452E-4</v>
      </c>
      <c r="D6277" s="104">
        <f t="shared" ca="1" si="780"/>
        <v>100.0196502792855</v>
      </c>
      <c r="E6277" s="104">
        <f t="shared" ca="1" si="781"/>
        <v>4.6248204652735918</v>
      </c>
      <c r="F6277" s="104">
        <f t="shared" ca="1" si="776"/>
        <v>101.98446168655634</v>
      </c>
      <c r="G6277" s="104">
        <f t="shared" si="783"/>
        <v>6267</v>
      </c>
      <c r="H6277" s="104">
        <f t="shared" ca="1" si="777"/>
        <v>101.98446168655634</v>
      </c>
    </row>
    <row r="6278" spans="1:8">
      <c r="A6278" s="104">
        <f t="shared" si="782"/>
        <v>6268</v>
      </c>
      <c r="B6278" s="104">
        <f t="shared" ca="1" si="778"/>
        <v>1.4736867056408269</v>
      </c>
      <c r="C6278" s="104">
        <f t="shared" ca="1" si="779"/>
        <v>1.4836867056408269E-3</v>
      </c>
      <c r="D6278" s="104">
        <f t="shared" ca="1" si="780"/>
        <v>100.02113396599114</v>
      </c>
      <c r="E6278" s="104">
        <f t="shared" ca="1" si="781"/>
        <v>4.6263041519792329</v>
      </c>
      <c r="F6278" s="104">
        <f t="shared" ca="1" si="776"/>
        <v>102.13588698261394</v>
      </c>
      <c r="G6278" s="104">
        <f t="shared" si="783"/>
        <v>6268</v>
      </c>
      <c r="H6278" s="104">
        <f t="shared" ca="1" si="777"/>
        <v>102.13588698261394</v>
      </c>
    </row>
    <row r="6279" spans="1:8">
      <c r="A6279" s="104">
        <f t="shared" si="782"/>
        <v>6269</v>
      </c>
      <c r="B6279" s="104">
        <f t="shared" ca="1" si="778"/>
        <v>2.5612692812357691</v>
      </c>
      <c r="C6279" s="104">
        <f t="shared" ca="1" si="779"/>
        <v>2.5712692812357692E-3</v>
      </c>
      <c r="D6279" s="104">
        <f t="shared" ca="1" si="780"/>
        <v>100.02370523527237</v>
      </c>
      <c r="E6279" s="104">
        <f t="shared" ca="1" si="781"/>
        <v>4.628875421260469</v>
      </c>
      <c r="F6279" s="104">
        <f t="shared" ca="1" si="776"/>
        <v>102.398843772806</v>
      </c>
      <c r="G6279" s="104">
        <f t="shared" si="783"/>
        <v>6269</v>
      </c>
      <c r="H6279" s="104">
        <f t="shared" ca="1" si="777"/>
        <v>102.398843772806</v>
      </c>
    </row>
    <row r="6280" spans="1:8">
      <c r="A6280" s="104">
        <f t="shared" si="782"/>
        <v>6270</v>
      </c>
      <c r="B6280" s="104">
        <f t="shared" ca="1" si="778"/>
        <v>-0.93864505784052699</v>
      </c>
      <c r="C6280" s="104">
        <f t="shared" ca="1" si="779"/>
        <v>-9.2864505784052693E-4</v>
      </c>
      <c r="D6280" s="104">
        <f t="shared" ca="1" si="780"/>
        <v>100.02277659021453</v>
      </c>
      <c r="E6280" s="104">
        <f t="shared" ca="1" si="781"/>
        <v>4.6279467762026281</v>
      </c>
      <c r="F6280" s="104">
        <f t="shared" ca="1" si="776"/>
        <v>102.3037957323849</v>
      </c>
      <c r="G6280" s="104">
        <f t="shared" si="783"/>
        <v>6270</v>
      </c>
      <c r="H6280" s="104">
        <f t="shared" ca="1" si="777"/>
        <v>102.3037957323849</v>
      </c>
    </row>
    <row r="6281" spans="1:8">
      <c r="A6281" s="104">
        <f t="shared" si="782"/>
        <v>6271</v>
      </c>
      <c r="B6281" s="104">
        <f t="shared" ca="1" si="778"/>
        <v>-0.79620073800449553</v>
      </c>
      <c r="C6281" s="104">
        <f t="shared" ca="1" si="779"/>
        <v>-7.8620073800449554E-4</v>
      </c>
      <c r="D6281" s="104">
        <f t="shared" ca="1" si="780"/>
        <v>100.02199038947653</v>
      </c>
      <c r="E6281" s="104">
        <f t="shared" ca="1" si="781"/>
        <v>4.6271605754646234</v>
      </c>
      <c r="F6281" s="104">
        <f t="shared" ca="1" si="776"/>
        <v>102.22339602197658</v>
      </c>
      <c r="G6281" s="104">
        <f t="shared" si="783"/>
        <v>6271</v>
      </c>
      <c r="H6281" s="104">
        <f t="shared" ca="1" si="777"/>
        <v>102.22339602197658</v>
      </c>
    </row>
    <row r="6282" spans="1:8">
      <c r="A6282" s="104">
        <f t="shared" si="782"/>
        <v>6272</v>
      </c>
      <c r="B6282" s="104">
        <f t="shared" ca="1" si="778"/>
        <v>0.12923816525334092</v>
      </c>
      <c r="C6282" s="104">
        <f t="shared" ca="1" si="779"/>
        <v>1.3923816525334093E-4</v>
      </c>
      <c r="D6282" s="104">
        <f t="shared" ca="1" si="780"/>
        <v>100.02212962764177</v>
      </c>
      <c r="E6282" s="104">
        <f t="shared" ca="1" si="781"/>
        <v>4.6272998136298771</v>
      </c>
      <c r="F6282" s="104">
        <f t="shared" ref="F6282:F6345" ca="1" si="784">EXP(E6282)</f>
        <v>102.23763041104679</v>
      </c>
      <c r="G6282" s="104">
        <f t="shared" si="783"/>
        <v>6272</v>
      </c>
      <c r="H6282" s="104">
        <f t="shared" ref="H6282:H6345" ca="1" si="785">F6282</f>
        <v>102.23763041104679</v>
      </c>
    </row>
    <row r="6283" spans="1:8">
      <c r="A6283" s="104">
        <f t="shared" si="782"/>
        <v>6273</v>
      </c>
      <c r="B6283" s="104">
        <f t="shared" ref="B6283:B6346" ca="1" si="786">NORMINV(RAND(),0,1)</f>
        <v>0.32243614032930301</v>
      </c>
      <c r="C6283" s="104">
        <f t="shared" ref="C6283:C6346" ca="1" si="787">$E$2+B6283*$C$3</f>
        <v>3.3243614032930306E-4</v>
      </c>
      <c r="D6283" s="104">
        <f t="shared" ref="D6283:D6346" ca="1" si="788">D6282+C6283</f>
        <v>100.0224620637821</v>
      </c>
      <c r="E6283" s="104">
        <f t="shared" ref="E6283:E6346" ca="1" si="789">E6282+C6283</f>
        <v>4.6276322497702065</v>
      </c>
      <c r="F6283" s="104">
        <f t="shared" ca="1" si="784"/>
        <v>102.271623544257</v>
      </c>
      <c r="G6283" s="104">
        <f t="shared" si="783"/>
        <v>6273</v>
      </c>
      <c r="H6283" s="104">
        <f t="shared" ca="1" si="785"/>
        <v>102.271623544257</v>
      </c>
    </row>
    <row r="6284" spans="1:8">
      <c r="A6284" s="104">
        <f t="shared" ref="A6284:A6347" si="790">A6283+1</f>
        <v>6274</v>
      </c>
      <c r="B6284" s="104">
        <f t="shared" ca="1" si="786"/>
        <v>1.0135707208019578</v>
      </c>
      <c r="C6284" s="104">
        <f t="shared" ca="1" si="787"/>
        <v>1.0235707208019577E-3</v>
      </c>
      <c r="D6284" s="104">
        <f t="shared" ca="1" si="788"/>
        <v>100.0234856345029</v>
      </c>
      <c r="E6284" s="104">
        <f t="shared" ca="1" si="789"/>
        <v>4.6286558204910087</v>
      </c>
      <c r="F6284" s="104">
        <f t="shared" ca="1" si="784"/>
        <v>102.37635937680733</v>
      </c>
      <c r="G6284" s="104">
        <f t="shared" ref="G6284:G6347" si="791">G6283+1</f>
        <v>6274</v>
      </c>
      <c r="H6284" s="104">
        <f t="shared" ca="1" si="785"/>
        <v>102.37635937680733</v>
      </c>
    </row>
    <row r="6285" spans="1:8">
      <c r="A6285" s="104">
        <f t="shared" si="790"/>
        <v>6275</v>
      </c>
      <c r="B6285" s="104">
        <f t="shared" ca="1" si="786"/>
        <v>-0.70250272453738805</v>
      </c>
      <c r="C6285" s="104">
        <f t="shared" ca="1" si="787"/>
        <v>-6.9250272453738799E-4</v>
      </c>
      <c r="D6285" s="104">
        <f t="shared" ca="1" si="788"/>
        <v>100.02279313177837</v>
      </c>
      <c r="E6285" s="104">
        <f t="shared" ca="1" si="789"/>
        <v>4.6279633177664712</v>
      </c>
      <c r="F6285" s="104">
        <f t="shared" ca="1" si="784"/>
        <v>102.30548801114982</v>
      </c>
      <c r="G6285" s="104">
        <f t="shared" si="791"/>
        <v>6275</v>
      </c>
      <c r="H6285" s="104">
        <f t="shared" ca="1" si="785"/>
        <v>102.30548801114982</v>
      </c>
    </row>
    <row r="6286" spans="1:8">
      <c r="A6286" s="104">
        <f t="shared" si="790"/>
        <v>6276</v>
      </c>
      <c r="B6286" s="104">
        <f t="shared" ca="1" si="786"/>
        <v>-1.6925915539744585</v>
      </c>
      <c r="C6286" s="104">
        <f t="shared" ca="1" si="787"/>
        <v>-1.6825915539744585E-3</v>
      </c>
      <c r="D6286" s="104">
        <f t="shared" ca="1" si="788"/>
        <v>100.0211105402244</v>
      </c>
      <c r="E6286" s="104">
        <f t="shared" ca="1" si="789"/>
        <v>4.6262807262124968</v>
      </c>
      <c r="F6286" s="104">
        <f t="shared" ca="1" si="784"/>
        <v>102.13349439917425</v>
      </c>
      <c r="G6286" s="104">
        <f t="shared" si="791"/>
        <v>6276</v>
      </c>
      <c r="H6286" s="104">
        <f t="shared" ca="1" si="785"/>
        <v>102.13349439917425</v>
      </c>
    </row>
    <row r="6287" spans="1:8">
      <c r="A6287" s="104">
        <f t="shared" si="790"/>
        <v>6277</v>
      </c>
      <c r="B6287" s="104">
        <f t="shared" ca="1" si="786"/>
        <v>0.3378531893486526</v>
      </c>
      <c r="C6287" s="104">
        <f t="shared" ca="1" si="787"/>
        <v>3.4785318934865266E-4</v>
      </c>
      <c r="D6287" s="104">
        <f t="shared" ca="1" si="788"/>
        <v>100.02145839341375</v>
      </c>
      <c r="E6287" s="104">
        <f t="shared" ca="1" si="789"/>
        <v>4.6266285794018458</v>
      </c>
      <c r="F6287" s="104">
        <f t="shared" ca="1" si="784"/>
        <v>102.16902804082736</v>
      </c>
      <c r="G6287" s="104">
        <f t="shared" si="791"/>
        <v>6277</v>
      </c>
      <c r="H6287" s="104">
        <f t="shared" ca="1" si="785"/>
        <v>102.16902804082736</v>
      </c>
    </row>
    <row r="6288" spans="1:8">
      <c r="A6288" s="104">
        <f t="shared" si="790"/>
        <v>6278</v>
      </c>
      <c r="B6288" s="104">
        <f t="shared" ca="1" si="786"/>
        <v>-7.4947866793325574E-2</v>
      </c>
      <c r="C6288" s="104">
        <f t="shared" ca="1" si="787"/>
        <v>-6.4947866793325579E-5</v>
      </c>
      <c r="D6288" s="104">
        <f t="shared" ca="1" si="788"/>
        <v>100.02139344554696</v>
      </c>
      <c r="E6288" s="104">
        <f t="shared" ca="1" si="789"/>
        <v>4.6265636315350527</v>
      </c>
      <c r="F6288" s="104">
        <f t="shared" ca="1" si="784"/>
        <v>102.16239259588511</v>
      </c>
      <c r="G6288" s="104">
        <f t="shared" si="791"/>
        <v>6278</v>
      </c>
      <c r="H6288" s="104">
        <f t="shared" ca="1" si="785"/>
        <v>102.16239259588511</v>
      </c>
    </row>
    <row r="6289" spans="1:8">
      <c r="A6289" s="104">
        <f t="shared" si="790"/>
        <v>6279</v>
      </c>
      <c r="B6289" s="104">
        <f t="shared" ca="1" si="786"/>
        <v>0.48697803162430187</v>
      </c>
      <c r="C6289" s="104">
        <f t="shared" ca="1" si="787"/>
        <v>4.9697803162430183E-4</v>
      </c>
      <c r="D6289" s="104">
        <f t="shared" ca="1" si="788"/>
        <v>100.02189042357858</v>
      </c>
      <c r="E6289" s="104">
        <f t="shared" ca="1" si="789"/>
        <v>4.6270606095666773</v>
      </c>
      <c r="F6289" s="104">
        <f t="shared" ca="1" si="784"/>
        <v>102.21317767915356</v>
      </c>
      <c r="G6289" s="104">
        <f t="shared" si="791"/>
        <v>6279</v>
      </c>
      <c r="H6289" s="104">
        <f t="shared" ca="1" si="785"/>
        <v>102.21317767915356</v>
      </c>
    </row>
    <row r="6290" spans="1:8">
      <c r="A6290" s="104">
        <f t="shared" si="790"/>
        <v>6280</v>
      </c>
      <c r="B6290" s="104">
        <f t="shared" ca="1" si="786"/>
        <v>0.35632403551577652</v>
      </c>
      <c r="C6290" s="104">
        <f t="shared" ca="1" si="787"/>
        <v>3.6632403551577653E-4</v>
      </c>
      <c r="D6290" s="104">
        <f t="shared" ca="1" si="788"/>
        <v>100.02225674761409</v>
      </c>
      <c r="E6290" s="104">
        <f t="shared" ca="1" si="789"/>
        <v>4.6274269336021927</v>
      </c>
      <c r="F6290" s="104">
        <f t="shared" ca="1" si="784"/>
        <v>102.2506276818831</v>
      </c>
      <c r="G6290" s="104">
        <f t="shared" si="791"/>
        <v>6280</v>
      </c>
      <c r="H6290" s="104">
        <f t="shared" ca="1" si="785"/>
        <v>102.2506276818831</v>
      </c>
    </row>
    <row r="6291" spans="1:8">
      <c r="A6291" s="104">
        <f t="shared" si="790"/>
        <v>6281</v>
      </c>
      <c r="B6291" s="104">
        <f t="shared" ca="1" si="786"/>
        <v>-1.5138669578295509</v>
      </c>
      <c r="C6291" s="104">
        <f t="shared" ca="1" si="787"/>
        <v>-1.5038669578295509E-3</v>
      </c>
      <c r="D6291" s="104">
        <f t="shared" ca="1" si="788"/>
        <v>100.02075288065626</v>
      </c>
      <c r="E6291" s="104">
        <f t="shared" ca="1" si="789"/>
        <v>4.6259230666443631</v>
      </c>
      <c r="F6291" s="104">
        <f t="shared" ca="1" si="784"/>
        <v>102.09697190937376</v>
      </c>
      <c r="G6291" s="104">
        <f t="shared" si="791"/>
        <v>6281</v>
      </c>
      <c r="H6291" s="104">
        <f t="shared" ca="1" si="785"/>
        <v>102.09697190937376</v>
      </c>
    </row>
    <row r="6292" spans="1:8">
      <c r="A6292" s="104">
        <f t="shared" si="790"/>
        <v>6282</v>
      </c>
      <c r="B6292" s="104">
        <f t="shared" ca="1" si="786"/>
        <v>1.5673339150575383</v>
      </c>
      <c r="C6292" s="104">
        <f t="shared" ca="1" si="787"/>
        <v>1.5773339150575384E-3</v>
      </c>
      <c r="D6292" s="104">
        <f t="shared" ca="1" si="788"/>
        <v>100.02233021457131</v>
      </c>
      <c r="E6292" s="104">
        <f t="shared" ca="1" si="789"/>
        <v>4.6275004005594207</v>
      </c>
      <c r="F6292" s="104">
        <f t="shared" ca="1" si="784"/>
        <v>102.25814000032376</v>
      </c>
      <c r="G6292" s="104">
        <f t="shared" si="791"/>
        <v>6282</v>
      </c>
      <c r="H6292" s="104">
        <f t="shared" ca="1" si="785"/>
        <v>102.25814000032376</v>
      </c>
    </row>
    <row r="6293" spans="1:8">
      <c r="A6293" s="104">
        <f t="shared" si="790"/>
        <v>6283</v>
      </c>
      <c r="B6293" s="104">
        <f t="shared" ca="1" si="786"/>
        <v>-1.2002668606856099</v>
      </c>
      <c r="C6293" s="104">
        <f t="shared" ca="1" si="787"/>
        <v>-1.19026686068561E-3</v>
      </c>
      <c r="D6293" s="104">
        <f t="shared" ca="1" si="788"/>
        <v>100.02113994771062</v>
      </c>
      <c r="E6293" s="104">
        <f t="shared" ca="1" si="789"/>
        <v>4.6263101336987349</v>
      </c>
      <c r="F6293" s="104">
        <f t="shared" ca="1" si="784"/>
        <v>102.13649793266822</v>
      </c>
      <c r="G6293" s="104">
        <f t="shared" si="791"/>
        <v>6283</v>
      </c>
      <c r="H6293" s="104">
        <f t="shared" ca="1" si="785"/>
        <v>102.13649793266822</v>
      </c>
    </row>
    <row r="6294" spans="1:8">
      <c r="A6294" s="104">
        <f t="shared" si="790"/>
        <v>6284</v>
      </c>
      <c r="B6294" s="104">
        <f t="shared" ca="1" si="786"/>
        <v>-0.65922885827444211</v>
      </c>
      <c r="C6294" s="104">
        <f t="shared" ca="1" si="787"/>
        <v>-6.4922885827444214E-4</v>
      </c>
      <c r="D6294" s="104">
        <f t="shared" ca="1" si="788"/>
        <v>100.02049071885234</v>
      </c>
      <c r="E6294" s="104">
        <f t="shared" ca="1" si="789"/>
        <v>4.6256609048404602</v>
      </c>
      <c r="F6294" s="104">
        <f t="shared" ca="1" si="784"/>
        <v>102.07020949124016</v>
      </c>
      <c r="G6294" s="104">
        <f t="shared" si="791"/>
        <v>6284</v>
      </c>
      <c r="H6294" s="104">
        <f t="shared" ca="1" si="785"/>
        <v>102.07020949124016</v>
      </c>
    </row>
    <row r="6295" spans="1:8">
      <c r="A6295" s="104">
        <f t="shared" si="790"/>
        <v>6285</v>
      </c>
      <c r="B6295" s="104">
        <f t="shared" ca="1" si="786"/>
        <v>-0.54690093403493822</v>
      </c>
      <c r="C6295" s="104">
        <f t="shared" ca="1" si="787"/>
        <v>-5.3690093403493825E-4</v>
      </c>
      <c r="D6295" s="104">
        <f t="shared" ca="1" si="788"/>
        <v>100.01995381791831</v>
      </c>
      <c r="E6295" s="104">
        <f t="shared" ca="1" si="789"/>
        <v>4.625124003906425</v>
      </c>
      <c r="F6295" s="104">
        <f t="shared" ca="1" si="784"/>
        <v>102.01542260930727</v>
      </c>
      <c r="G6295" s="104">
        <f t="shared" si="791"/>
        <v>6285</v>
      </c>
      <c r="H6295" s="104">
        <f t="shared" ca="1" si="785"/>
        <v>102.01542260930727</v>
      </c>
    </row>
    <row r="6296" spans="1:8">
      <c r="A6296" s="104">
        <f t="shared" si="790"/>
        <v>6286</v>
      </c>
      <c r="B6296" s="104">
        <f t="shared" ca="1" si="786"/>
        <v>-1.0537607109642697</v>
      </c>
      <c r="C6296" s="104">
        <f t="shared" ca="1" si="787"/>
        <v>-1.0437607109642698E-3</v>
      </c>
      <c r="D6296" s="104">
        <f t="shared" ca="1" si="788"/>
        <v>100.01891005720734</v>
      </c>
      <c r="E6296" s="104">
        <f t="shared" ca="1" si="789"/>
        <v>4.6240802431954604</v>
      </c>
      <c r="F6296" s="104">
        <f t="shared" ca="1" si="784"/>
        <v>101.90899846960495</v>
      </c>
      <c r="G6296" s="104">
        <f t="shared" si="791"/>
        <v>6286</v>
      </c>
      <c r="H6296" s="104">
        <f t="shared" ca="1" si="785"/>
        <v>101.90899846960495</v>
      </c>
    </row>
    <row r="6297" spans="1:8">
      <c r="A6297" s="104">
        <f t="shared" si="790"/>
        <v>6287</v>
      </c>
      <c r="B6297" s="104">
        <f t="shared" ca="1" si="786"/>
        <v>-0.79576989067197634</v>
      </c>
      <c r="C6297" s="104">
        <f t="shared" ca="1" si="787"/>
        <v>-7.8576989067197635E-4</v>
      </c>
      <c r="D6297" s="104">
        <f t="shared" ca="1" si="788"/>
        <v>100.01812428731667</v>
      </c>
      <c r="E6297" s="104">
        <f t="shared" ca="1" si="789"/>
        <v>4.6232944733047887</v>
      </c>
      <c r="F6297" s="104">
        <f t="shared" ca="1" si="784"/>
        <v>101.82895289983689</v>
      </c>
      <c r="G6297" s="104">
        <f t="shared" si="791"/>
        <v>6287</v>
      </c>
      <c r="H6297" s="104">
        <f t="shared" ca="1" si="785"/>
        <v>101.82895289983689</v>
      </c>
    </row>
    <row r="6298" spans="1:8">
      <c r="A6298" s="104">
        <f t="shared" si="790"/>
        <v>6288</v>
      </c>
      <c r="B6298" s="104">
        <f t="shared" ca="1" si="786"/>
        <v>-0.27027210975749327</v>
      </c>
      <c r="C6298" s="104">
        <f t="shared" ca="1" si="787"/>
        <v>-2.6027210975749327E-4</v>
      </c>
      <c r="D6298" s="104">
        <f t="shared" ca="1" si="788"/>
        <v>100.01786401520691</v>
      </c>
      <c r="E6298" s="104">
        <f t="shared" ca="1" si="789"/>
        <v>4.6230342011950309</v>
      </c>
      <c r="F6298" s="104">
        <f t="shared" ca="1" si="784"/>
        <v>101.80245311215866</v>
      </c>
      <c r="G6298" s="104">
        <f t="shared" si="791"/>
        <v>6288</v>
      </c>
      <c r="H6298" s="104">
        <f t="shared" ca="1" si="785"/>
        <v>101.80245311215866</v>
      </c>
    </row>
    <row r="6299" spans="1:8">
      <c r="A6299" s="104">
        <f t="shared" si="790"/>
        <v>6289</v>
      </c>
      <c r="B6299" s="104">
        <f t="shared" ca="1" si="786"/>
        <v>1.1309637909031238</v>
      </c>
      <c r="C6299" s="104">
        <f t="shared" ca="1" si="787"/>
        <v>1.1409637909031239E-3</v>
      </c>
      <c r="D6299" s="104">
        <f t="shared" ca="1" si="788"/>
        <v>100.01900497899781</v>
      </c>
      <c r="E6299" s="104">
        <f t="shared" ca="1" si="789"/>
        <v>4.6241751649859344</v>
      </c>
      <c r="F6299" s="104">
        <f t="shared" ca="1" si="784"/>
        <v>101.91867231332711</v>
      </c>
      <c r="G6299" s="104">
        <f t="shared" si="791"/>
        <v>6289</v>
      </c>
      <c r="H6299" s="104">
        <f t="shared" ca="1" si="785"/>
        <v>101.91867231332711</v>
      </c>
    </row>
    <row r="6300" spans="1:8">
      <c r="A6300" s="104">
        <f t="shared" si="790"/>
        <v>6290</v>
      </c>
      <c r="B6300" s="104">
        <f t="shared" ca="1" si="786"/>
        <v>0.37897077213498909</v>
      </c>
      <c r="C6300" s="104">
        <f t="shared" ca="1" si="787"/>
        <v>3.8897077213498912E-4</v>
      </c>
      <c r="D6300" s="104">
        <f t="shared" ca="1" si="788"/>
        <v>100.01939394976995</v>
      </c>
      <c r="E6300" s="104">
        <f t="shared" ca="1" si="789"/>
        <v>4.6245641357580691</v>
      </c>
      <c r="F6300" s="104">
        <f t="shared" ca="1" si="784"/>
        <v>101.95832340905051</v>
      </c>
      <c r="G6300" s="104">
        <f t="shared" si="791"/>
        <v>6290</v>
      </c>
      <c r="H6300" s="104">
        <f t="shared" ca="1" si="785"/>
        <v>101.95832340905051</v>
      </c>
    </row>
    <row r="6301" spans="1:8">
      <c r="A6301" s="104">
        <f t="shared" si="790"/>
        <v>6291</v>
      </c>
      <c r="B6301" s="104">
        <f t="shared" ca="1" si="786"/>
        <v>-0.49409922234526649</v>
      </c>
      <c r="C6301" s="104">
        <f t="shared" ca="1" si="787"/>
        <v>-4.8409922234526643E-4</v>
      </c>
      <c r="D6301" s="104">
        <f t="shared" ca="1" si="788"/>
        <v>100.0189098505476</v>
      </c>
      <c r="E6301" s="104">
        <f t="shared" ca="1" si="789"/>
        <v>4.624080036535724</v>
      </c>
      <c r="F6301" s="104">
        <f t="shared" ca="1" si="784"/>
        <v>101.90897740912035</v>
      </c>
      <c r="G6301" s="104">
        <f t="shared" si="791"/>
        <v>6291</v>
      </c>
      <c r="H6301" s="104">
        <f t="shared" ca="1" si="785"/>
        <v>101.90897740912035</v>
      </c>
    </row>
    <row r="6302" spans="1:8">
      <c r="A6302" s="104">
        <f t="shared" si="790"/>
        <v>6292</v>
      </c>
      <c r="B6302" s="104">
        <f t="shared" ca="1" si="786"/>
        <v>-1.2156018675291391</v>
      </c>
      <c r="C6302" s="104">
        <f t="shared" ca="1" si="787"/>
        <v>-1.2056018675291392E-3</v>
      </c>
      <c r="D6302" s="104">
        <f t="shared" ca="1" si="788"/>
        <v>100.01770424868008</v>
      </c>
      <c r="E6302" s="104">
        <f t="shared" ca="1" si="789"/>
        <v>4.6228744346681951</v>
      </c>
      <c r="F6302" s="104">
        <f t="shared" ca="1" si="784"/>
        <v>101.78618978700364</v>
      </c>
      <c r="G6302" s="104">
        <f t="shared" si="791"/>
        <v>6292</v>
      </c>
      <c r="H6302" s="104">
        <f t="shared" ca="1" si="785"/>
        <v>101.78618978700364</v>
      </c>
    </row>
    <row r="6303" spans="1:8">
      <c r="A6303" s="104">
        <f t="shared" si="790"/>
        <v>6293</v>
      </c>
      <c r="B6303" s="104">
        <f t="shared" ca="1" si="786"/>
        <v>-0.84019160174791518</v>
      </c>
      <c r="C6303" s="104">
        <f t="shared" ca="1" si="787"/>
        <v>-8.3019160174791515E-4</v>
      </c>
      <c r="D6303" s="104">
        <f t="shared" ca="1" si="788"/>
        <v>100.01687405707833</v>
      </c>
      <c r="E6303" s="104">
        <f t="shared" ca="1" si="789"/>
        <v>4.6220442430664468</v>
      </c>
      <c r="F6303" s="104">
        <f t="shared" ca="1" si="784"/>
        <v>101.70172281380574</v>
      </c>
      <c r="G6303" s="104">
        <f t="shared" si="791"/>
        <v>6293</v>
      </c>
      <c r="H6303" s="104">
        <f t="shared" ca="1" si="785"/>
        <v>101.70172281380574</v>
      </c>
    </row>
    <row r="6304" spans="1:8">
      <c r="A6304" s="104">
        <f t="shared" si="790"/>
        <v>6294</v>
      </c>
      <c r="B6304" s="104">
        <f t="shared" ca="1" si="786"/>
        <v>-0.70054765531000807</v>
      </c>
      <c r="C6304" s="104">
        <f t="shared" ca="1" si="787"/>
        <v>-6.9054765531000809E-4</v>
      </c>
      <c r="D6304" s="104">
        <f t="shared" ca="1" si="788"/>
        <v>100.01618350942302</v>
      </c>
      <c r="E6304" s="104">
        <f t="shared" ca="1" si="789"/>
        <v>4.6213536954111367</v>
      </c>
      <c r="F6304" s="104">
        <f t="shared" ca="1" si="784"/>
        <v>101.63151717053668</v>
      </c>
      <c r="G6304" s="104">
        <f t="shared" si="791"/>
        <v>6294</v>
      </c>
      <c r="H6304" s="104">
        <f t="shared" ca="1" si="785"/>
        <v>101.63151717053668</v>
      </c>
    </row>
    <row r="6305" spans="1:8">
      <c r="A6305" s="104">
        <f t="shared" si="790"/>
        <v>6295</v>
      </c>
      <c r="B6305" s="104">
        <f t="shared" ca="1" si="786"/>
        <v>-0.23535911622251854</v>
      </c>
      <c r="C6305" s="104">
        <f t="shared" ca="1" si="787"/>
        <v>-2.2535911622251854E-4</v>
      </c>
      <c r="D6305" s="104">
        <f t="shared" ca="1" si="788"/>
        <v>100.01595815030679</v>
      </c>
      <c r="E6305" s="104">
        <f t="shared" ca="1" si="789"/>
        <v>4.6211283362949143</v>
      </c>
      <c r="F6305" s="104">
        <f t="shared" ca="1" si="784"/>
        <v>101.60861616221919</v>
      </c>
      <c r="G6305" s="104">
        <f t="shared" si="791"/>
        <v>6295</v>
      </c>
      <c r="H6305" s="104">
        <f t="shared" ca="1" si="785"/>
        <v>101.60861616221919</v>
      </c>
    </row>
    <row r="6306" spans="1:8">
      <c r="A6306" s="104">
        <f t="shared" si="790"/>
        <v>6296</v>
      </c>
      <c r="B6306" s="104">
        <f t="shared" ca="1" si="786"/>
        <v>-0.34874399408513279</v>
      </c>
      <c r="C6306" s="104">
        <f t="shared" ca="1" si="787"/>
        <v>-3.3874399408513275E-4</v>
      </c>
      <c r="D6306" s="104">
        <f t="shared" ca="1" si="788"/>
        <v>100.01561940631271</v>
      </c>
      <c r="E6306" s="104">
        <f t="shared" ca="1" si="789"/>
        <v>4.6207895923008291</v>
      </c>
      <c r="F6306" s="104">
        <f t="shared" ca="1" si="784"/>
        <v>101.57420268275575</v>
      </c>
      <c r="G6306" s="104">
        <f t="shared" si="791"/>
        <v>6296</v>
      </c>
      <c r="H6306" s="104">
        <f t="shared" ca="1" si="785"/>
        <v>101.57420268275575</v>
      </c>
    </row>
    <row r="6307" spans="1:8">
      <c r="A6307" s="104">
        <f t="shared" si="790"/>
        <v>6297</v>
      </c>
      <c r="B6307" s="104">
        <f t="shared" ca="1" si="786"/>
        <v>-5.6871467741008194E-2</v>
      </c>
      <c r="C6307" s="104">
        <f t="shared" ca="1" si="787"/>
        <v>-4.6871467741008197E-5</v>
      </c>
      <c r="D6307" s="104">
        <f t="shared" ca="1" si="788"/>
        <v>100.01557253484496</v>
      </c>
      <c r="E6307" s="104">
        <f t="shared" ca="1" si="789"/>
        <v>4.6207427208330882</v>
      </c>
      <c r="F6307" s="104">
        <f t="shared" ca="1" si="784"/>
        <v>101.56944186236559</v>
      </c>
      <c r="G6307" s="104">
        <f t="shared" si="791"/>
        <v>6297</v>
      </c>
      <c r="H6307" s="104">
        <f t="shared" ca="1" si="785"/>
        <v>101.56944186236559</v>
      </c>
    </row>
    <row r="6308" spans="1:8">
      <c r="A6308" s="104">
        <f t="shared" si="790"/>
        <v>6298</v>
      </c>
      <c r="B6308" s="104">
        <f t="shared" ca="1" si="786"/>
        <v>0.33461069971308444</v>
      </c>
      <c r="C6308" s="104">
        <f t="shared" ca="1" si="787"/>
        <v>3.4461069971308448E-4</v>
      </c>
      <c r="D6308" s="104">
        <f t="shared" ca="1" si="788"/>
        <v>100.01591714554468</v>
      </c>
      <c r="E6308" s="104">
        <f t="shared" ca="1" si="789"/>
        <v>4.6210873315328014</v>
      </c>
      <c r="F6308" s="104">
        <f t="shared" ca="1" si="784"/>
        <v>101.60444981050556</v>
      </c>
      <c r="G6308" s="104">
        <f t="shared" si="791"/>
        <v>6298</v>
      </c>
      <c r="H6308" s="104">
        <f t="shared" ca="1" si="785"/>
        <v>101.60444981050556</v>
      </c>
    </row>
    <row r="6309" spans="1:8">
      <c r="A6309" s="104">
        <f t="shared" si="790"/>
        <v>6299</v>
      </c>
      <c r="B6309" s="104">
        <f t="shared" ca="1" si="786"/>
        <v>1.7841387844810033</v>
      </c>
      <c r="C6309" s="104">
        <f t="shared" ca="1" si="787"/>
        <v>1.7941387844810034E-3</v>
      </c>
      <c r="D6309" s="104">
        <f t="shared" ca="1" si="788"/>
        <v>100.01771128432915</v>
      </c>
      <c r="E6309" s="104">
        <f t="shared" ca="1" si="789"/>
        <v>4.6228814703172825</v>
      </c>
      <c r="F6309" s="104">
        <f t="shared" ca="1" si="784"/>
        <v>101.78690592143614</v>
      </c>
      <c r="G6309" s="104">
        <f t="shared" si="791"/>
        <v>6299</v>
      </c>
      <c r="H6309" s="104">
        <f t="shared" ca="1" si="785"/>
        <v>101.78690592143614</v>
      </c>
    </row>
    <row r="6310" spans="1:8">
      <c r="A6310" s="104">
        <f t="shared" si="790"/>
        <v>6300</v>
      </c>
      <c r="B6310" s="104">
        <f t="shared" ca="1" si="786"/>
        <v>-0.90827724922324293</v>
      </c>
      <c r="C6310" s="104">
        <f t="shared" ca="1" si="787"/>
        <v>-8.9827724922324291E-4</v>
      </c>
      <c r="D6310" s="104">
        <f t="shared" ca="1" si="788"/>
        <v>100.01681300707993</v>
      </c>
      <c r="E6310" s="104">
        <f t="shared" ca="1" si="789"/>
        <v>4.6219831930680595</v>
      </c>
      <c r="F6310" s="104">
        <f t="shared" ca="1" si="784"/>
        <v>101.69551411331447</v>
      </c>
      <c r="G6310" s="104">
        <f t="shared" si="791"/>
        <v>6300</v>
      </c>
      <c r="H6310" s="104">
        <f t="shared" ca="1" si="785"/>
        <v>101.69551411331447</v>
      </c>
    </row>
    <row r="6311" spans="1:8">
      <c r="A6311" s="104">
        <f t="shared" si="790"/>
        <v>6301</v>
      </c>
      <c r="B6311" s="104">
        <f t="shared" ca="1" si="786"/>
        <v>-0.8578649794362927</v>
      </c>
      <c r="C6311" s="104">
        <f t="shared" ca="1" si="787"/>
        <v>-8.4786497943629263E-4</v>
      </c>
      <c r="D6311" s="104">
        <f t="shared" ca="1" si="788"/>
        <v>100.0159651421005</v>
      </c>
      <c r="E6311" s="104">
        <f t="shared" ca="1" si="789"/>
        <v>4.6211353280886236</v>
      </c>
      <c r="F6311" s="104">
        <f t="shared" ca="1" si="784"/>
        <v>101.60932659118608</v>
      </c>
      <c r="G6311" s="104">
        <f t="shared" si="791"/>
        <v>6301</v>
      </c>
      <c r="H6311" s="104">
        <f t="shared" ca="1" si="785"/>
        <v>101.60932659118608</v>
      </c>
    </row>
    <row r="6312" spans="1:8">
      <c r="A6312" s="104">
        <f t="shared" si="790"/>
        <v>6302</v>
      </c>
      <c r="B6312" s="104">
        <f t="shared" ca="1" si="786"/>
        <v>0.62819631444236279</v>
      </c>
      <c r="C6312" s="104">
        <f t="shared" ca="1" si="787"/>
        <v>6.3819631444236283E-4</v>
      </c>
      <c r="D6312" s="104">
        <f t="shared" ca="1" si="788"/>
        <v>100.01660333841494</v>
      </c>
      <c r="E6312" s="104">
        <f t="shared" ca="1" si="789"/>
        <v>4.621773524403066</v>
      </c>
      <c r="F6312" s="104">
        <f t="shared" ca="1" si="784"/>
        <v>101.67419398579395</v>
      </c>
      <c r="G6312" s="104">
        <f t="shared" si="791"/>
        <v>6302</v>
      </c>
      <c r="H6312" s="104">
        <f t="shared" ca="1" si="785"/>
        <v>101.67419398579395</v>
      </c>
    </row>
    <row r="6313" spans="1:8">
      <c r="A6313" s="104">
        <f t="shared" si="790"/>
        <v>6303</v>
      </c>
      <c r="B6313" s="104">
        <f t="shared" ca="1" si="786"/>
        <v>0.44216905797451878</v>
      </c>
      <c r="C6313" s="104">
        <f t="shared" ca="1" si="787"/>
        <v>4.5216905797451884E-4</v>
      </c>
      <c r="D6313" s="104">
        <f t="shared" ca="1" si="788"/>
        <v>100.01705550747292</v>
      </c>
      <c r="E6313" s="104">
        <f t="shared" ca="1" si="789"/>
        <v>4.6222256934610408</v>
      </c>
      <c r="F6313" s="104">
        <f t="shared" ca="1" si="784"/>
        <v>101.72017830586873</v>
      </c>
      <c r="G6313" s="104">
        <f t="shared" si="791"/>
        <v>6303</v>
      </c>
      <c r="H6313" s="104">
        <f t="shared" ca="1" si="785"/>
        <v>101.72017830586873</v>
      </c>
    </row>
    <row r="6314" spans="1:8">
      <c r="A6314" s="104">
        <f t="shared" si="790"/>
        <v>6304</v>
      </c>
      <c r="B6314" s="104">
        <f t="shared" ca="1" si="786"/>
        <v>-0.71472888810718316</v>
      </c>
      <c r="C6314" s="104">
        <f t="shared" ca="1" si="787"/>
        <v>-7.0472888810718312E-4</v>
      </c>
      <c r="D6314" s="104">
        <f t="shared" ca="1" si="788"/>
        <v>100.01635077858481</v>
      </c>
      <c r="E6314" s="104">
        <f t="shared" ca="1" si="789"/>
        <v>4.6215209645729338</v>
      </c>
      <c r="F6314" s="104">
        <f t="shared" ca="1" si="784"/>
        <v>101.64851841107794</v>
      </c>
      <c r="G6314" s="104">
        <f t="shared" si="791"/>
        <v>6304</v>
      </c>
      <c r="H6314" s="104">
        <f t="shared" ca="1" si="785"/>
        <v>101.64851841107794</v>
      </c>
    </row>
    <row r="6315" spans="1:8">
      <c r="A6315" s="104">
        <f t="shared" si="790"/>
        <v>6305</v>
      </c>
      <c r="B6315" s="104">
        <f t="shared" ca="1" si="786"/>
        <v>-0.14658582992891594</v>
      </c>
      <c r="C6315" s="104">
        <f t="shared" ca="1" si="787"/>
        <v>-1.3658582992891595E-4</v>
      </c>
      <c r="D6315" s="104">
        <f t="shared" ca="1" si="788"/>
        <v>100.01621419275487</v>
      </c>
      <c r="E6315" s="104">
        <f t="shared" ca="1" si="789"/>
        <v>4.6213843787430049</v>
      </c>
      <c r="F6315" s="104">
        <f t="shared" ca="1" si="784"/>
        <v>101.63463561194813</v>
      </c>
      <c r="G6315" s="104">
        <f t="shared" si="791"/>
        <v>6305</v>
      </c>
      <c r="H6315" s="104">
        <f t="shared" ca="1" si="785"/>
        <v>101.63463561194813</v>
      </c>
    </row>
    <row r="6316" spans="1:8">
      <c r="A6316" s="104">
        <f t="shared" si="790"/>
        <v>6306</v>
      </c>
      <c r="B6316" s="104">
        <f t="shared" ca="1" si="786"/>
        <v>0.67613924102333445</v>
      </c>
      <c r="C6316" s="104">
        <f t="shared" ca="1" si="787"/>
        <v>6.8613924102333454E-4</v>
      </c>
      <c r="D6316" s="104">
        <f t="shared" ca="1" si="788"/>
        <v>100.0169003319959</v>
      </c>
      <c r="E6316" s="104">
        <f t="shared" ca="1" si="789"/>
        <v>4.622070517984028</v>
      </c>
      <c r="F6316" s="104">
        <f t="shared" ca="1" si="784"/>
        <v>101.70439505329682</v>
      </c>
      <c r="G6316" s="104">
        <f t="shared" si="791"/>
        <v>6306</v>
      </c>
      <c r="H6316" s="104">
        <f t="shared" ca="1" si="785"/>
        <v>101.70439505329682</v>
      </c>
    </row>
    <row r="6317" spans="1:8">
      <c r="A6317" s="104">
        <f t="shared" si="790"/>
        <v>6307</v>
      </c>
      <c r="B6317" s="104">
        <f t="shared" ca="1" si="786"/>
        <v>1.3258816064026848</v>
      </c>
      <c r="C6317" s="104">
        <f t="shared" ca="1" si="787"/>
        <v>1.3358816064026849E-3</v>
      </c>
      <c r="D6317" s="104">
        <f t="shared" ca="1" si="788"/>
        <v>100.01823621360231</v>
      </c>
      <c r="E6317" s="104">
        <f t="shared" ca="1" si="789"/>
        <v>4.6234063995904311</v>
      </c>
      <c r="F6317" s="104">
        <f t="shared" ca="1" si="784"/>
        <v>101.84035087416039</v>
      </c>
      <c r="G6317" s="104">
        <f t="shared" si="791"/>
        <v>6307</v>
      </c>
      <c r="H6317" s="104">
        <f t="shared" ca="1" si="785"/>
        <v>101.84035087416039</v>
      </c>
    </row>
    <row r="6318" spans="1:8">
      <c r="A6318" s="104">
        <f t="shared" si="790"/>
        <v>6308</v>
      </c>
      <c r="B6318" s="104">
        <f t="shared" ca="1" si="786"/>
        <v>0.78164947178911426</v>
      </c>
      <c r="C6318" s="104">
        <f t="shared" ca="1" si="787"/>
        <v>7.9164947178911435E-4</v>
      </c>
      <c r="D6318" s="104">
        <f t="shared" ca="1" si="788"/>
        <v>100.0190278630741</v>
      </c>
      <c r="E6318" s="104">
        <f t="shared" ca="1" si="789"/>
        <v>4.6241980490622199</v>
      </c>
      <c r="F6318" s="104">
        <f t="shared" ca="1" si="784"/>
        <v>101.92100465468589</v>
      </c>
      <c r="G6318" s="104">
        <f t="shared" si="791"/>
        <v>6308</v>
      </c>
      <c r="H6318" s="104">
        <f t="shared" ca="1" si="785"/>
        <v>101.92100465468589</v>
      </c>
    </row>
    <row r="6319" spans="1:8">
      <c r="A6319" s="104">
        <f t="shared" si="790"/>
        <v>6309</v>
      </c>
      <c r="B6319" s="104">
        <f t="shared" ca="1" si="786"/>
        <v>1.4814171162985406</v>
      </c>
      <c r="C6319" s="104">
        <f t="shared" ca="1" si="787"/>
        <v>1.4914171162985405E-3</v>
      </c>
      <c r="D6319" s="104">
        <f t="shared" ca="1" si="788"/>
        <v>100.0205192801904</v>
      </c>
      <c r="E6319" s="104">
        <f t="shared" ca="1" si="789"/>
        <v>4.6256894661785184</v>
      </c>
      <c r="F6319" s="104">
        <f t="shared" ca="1" si="784"/>
        <v>102.0731247946314</v>
      </c>
      <c r="G6319" s="104">
        <f t="shared" si="791"/>
        <v>6309</v>
      </c>
      <c r="H6319" s="104">
        <f t="shared" ca="1" si="785"/>
        <v>102.0731247946314</v>
      </c>
    </row>
    <row r="6320" spans="1:8">
      <c r="A6320" s="104">
        <f t="shared" si="790"/>
        <v>6310</v>
      </c>
      <c r="B6320" s="104">
        <f t="shared" ca="1" si="786"/>
        <v>1.6874780341481284</v>
      </c>
      <c r="C6320" s="104">
        <f t="shared" ca="1" si="787"/>
        <v>1.6974780341481284E-3</v>
      </c>
      <c r="D6320" s="104">
        <f t="shared" ca="1" si="788"/>
        <v>100.02221675822454</v>
      </c>
      <c r="E6320" s="104">
        <f t="shared" ca="1" si="789"/>
        <v>4.6273869442126667</v>
      </c>
      <c r="F6320" s="104">
        <f t="shared" ca="1" si="784"/>
        <v>102.24653882345949</v>
      </c>
      <c r="G6320" s="104">
        <f t="shared" si="791"/>
        <v>6310</v>
      </c>
      <c r="H6320" s="104">
        <f t="shared" ca="1" si="785"/>
        <v>102.24653882345949</v>
      </c>
    </row>
    <row r="6321" spans="1:8">
      <c r="A6321" s="104">
        <f t="shared" si="790"/>
        <v>6311</v>
      </c>
      <c r="B6321" s="104">
        <f t="shared" ca="1" si="786"/>
        <v>1.3562313717848293</v>
      </c>
      <c r="C6321" s="104">
        <f t="shared" ca="1" si="787"/>
        <v>1.3662313717848294E-3</v>
      </c>
      <c r="D6321" s="104">
        <f t="shared" ca="1" si="788"/>
        <v>100.02358298959633</v>
      </c>
      <c r="E6321" s="104">
        <f t="shared" ca="1" si="789"/>
        <v>4.6287531755844515</v>
      </c>
      <c r="F6321" s="104">
        <f t="shared" ca="1" si="784"/>
        <v>102.38632672201884</v>
      </c>
      <c r="G6321" s="104">
        <f t="shared" si="791"/>
        <v>6311</v>
      </c>
      <c r="H6321" s="104">
        <f t="shared" ca="1" si="785"/>
        <v>102.38632672201884</v>
      </c>
    </row>
    <row r="6322" spans="1:8">
      <c r="A6322" s="104">
        <f t="shared" si="790"/>
        <v>6312</v>
      </c>
      <c r="B6322" s="104">
        <f t="shared" ca="1" si="786"/>
        <v>-2.1325560010119089</v>
      </c>
      <c r="C6322" s="104">
        <f t="shared" ca="1" si="787"/>
        <v>-2.1225560010119087E-3</v>
      </c>
      <c r="D6322" s="104">
        <f t="shared" ca="1" si="788"/>
        <v>100.02146043359532</v>
      </c>
      <c r="E6322" s="104">
        <f t="shared" ca="1" si="789"/>
        <v>4.6266306195834392</v>
      </c>
      <c r="F6322" s="104">
        <f t="shared" ca="1" si="784"/>
        <v>102.16923648441042</v>
      </c>
      <c r="G6322" s="104">
        <f t="shared" si="791"/>
        <v>6312</v>
      </c>
      <c r="H6322" s="104">
        <f t="shared" ca="1" si="785"/>
        <v>102.16923648441042</v>
      </c>
    </row>
    <row r="6323" spans="1:8">
      <c r="A6323" s="104">
        <f t="shared" si="790"/>
        <v>6313</v>
      </c>
      <c r="B6323" s="104">
        <f t="shared" ca="1" si="786"/>
        <v>-1.8169968588840604</v>
      </c>
      <c r="C6323" s="104">
        <f t="shared" ca="1" si="787"/>
        <v>-1.8069968588840604E-3</v>
      </c>
      <c r="D6323" s="104">
        <f t="shared" ca="1" si="788"/>
        <v>100.01965343673643</v>
      </c>
      <c r="E6323" s="104">
        <f t="shared" ca="1" si="789"/>
        <v>4.6248236227245556</v>
      </c>
      <c r="F6323" s="104">
        <f t="shared" ca="1" si="784"/>
        <v>101.98478369800155</v>
      </c>
      <c r="G6323" s="104">
        <f t="shared" si="791"/>
        <v>6313</v>
      </c>
      <c r="H6323" s="104">
        <f t="shared" ca="1" si="785"/>
        <v>101.98478369800155</v>
      </c>
    </row>
    <row r="6324" spans="1:8">
      <c r="A6324" s="104">
        <f t="shared" si="790"/>
        <v>6314</v>
      </c>
      <c r="B6324" s="104">
        <f t="shared" ca="1" si="786"/>
        <v>0.43123903193937108</v>
      </c>
      <c r="C6324" s="104">
        <f t="shared" ca="1" si="787"/>
        <v>4.4123903193937113E-4</v>
      </c>
      <c r="D6324" s="104">
        <f t="shared" ca="1" si="788"/>
        <v>100.02009467576838</v>
      </c>
      <c r="E6324" s="104">
        <f t="shared" ca="1" si="789"/>
        <v>4.6252648617564951</v>
      </c>
      <c r="F6324" s="104">
        <f t="shared" ca="1" si="784"/>
        <v>102.02979329449816</v>
      </c>
      <c r="G6324" s="104">
        <f t="shared" si="791"/>
        <v>6314</v>
      </c>
      <c r="H6324" s="104">
        <f t="shared" ca="1" si="785"/>
        <v>102.02979329449816</v>
      </c>
    </row>
    <row r="6325" spans="1:8">
      <c r="A6325" s="104">
        <f t="shared" si="790"/>
        <v>6315</v>
      </c>
      <c r="B6325" s="104">
        <f t="shared" ca="1" si="786"/>
        <v>1.2989311825204206</v>
      </c>
      <c r="C6325" s="104">
        <f t="shared" ca="1" si="787"/>
        <v>1.3089311825204206E-3</v>
      </c>
      <c r="D6325" s="104">
        <f t="shared" ca="1" si="788"/>
        <v>100.0214036069509</v>
      </c>
      <c r="E6325" s="104">
        <f t="shared" ca="1" si="789"/>
        <v>4.6265737929390154</v>
      </c>
      <c r="F6325" s="104">
        <f t="shared" ca="1" si="784"/>
        <v>102.16343071450044</v>
      </c>
      <c r="G6325" s="104">
        <f t="shared" si="791"/>
        <v>6315</v>
      </c>
      <c r="H6325" s="104">
        <f t="shared" ca="1" si="785"/>
        <v>102.16343071450044</v>
      </c>
    </row>
    <row r="6326" spans="1:8">
      <c r="A6326" s="104">
        <f t="shared" si="790"/>
        <v>6316</v>
      </c>
      <c r="B6326" s="104">
        <f t="shared" ca="1" si="786"/>
        <v>0.58350772724404454</v>
      </c>
      <c r="C6326" s="104">
        <f t="shared" ca="1" si="787"/>
        <v>5.9350772724404456E-4</v>
      </c>
      <c r="D6326" s="104">
        <f t="shared" ca="1" si="788"/>
        <v>100.02199711467814</v>
      </c>
      <c r="E6326" s="104">
        <f t="shared" ca="1" si="789"/>
        <v>4.627167300666259</v>
      </c>
      <c r="F6326" s="104">
        <f t="shared" ca="1" si="784"/>
        <v>102.22408349723841</v>
      </c>
      <c r="G6326" s="104">
        <f t="shared" si="791"/>
        <v>6316</v>
      </c>
      <c r="H6326" s="104">
        <f t="shared" ca="1" si="785"/>
        <v>102.22408349723841</v>
      </c>
    </row>
    <row r="6327" spans="1:8">
      <c r="A6327" s="104">
        <f t="shared" si="790"/>
        <v>6317</v>
      </c>
      <c r="B6327" s="104">
        <f t="shared" ca="1" si="786"/>
        <v>0.63545830513068768</v>
      </c>
      <c r="C6327" s="104">
        <f t="shared" ca="1" si="787"/>
        <v>6.4545830513068776E-4</v>
      </c>
      <c r="D6327" s="104">
        <f t="shared" ca="1" si="788"/>
        <v>100.02264257298327</v>
      </c>
      <c r="E6327" s="104">
        <f t="shared" ca="1" si="789"/>
        <v>4.6278127589713893</v>
      </c>
      <c r="F6327" s="104">
        <f t="shared" ca="1" si="784"/>
        <v>102.29008617961429</v>
      </c>
      <c r="G6327" s="104">
        <f t="shared" si="791"/>
        <v>6317</v>
      </c>
      <c r="H6327" s="104">
        <f t="shared" ca="1" si="785"/>
        <v>102.29008617961429</v>
      </c>
    </row>
    <row r="6328" spans="1:8">
      <c r="A6328" s="104">
        <f t="shared" si="790"/>
        <v>6318</v>
      </c>
      <c r="B6328" s="104">
        <f t="shared" ca="1" si="786"/>
        <v>0.72500538072451803</v>
      </c>
      <c r="C6328" s="104">
        <f t="shared" ca="1" si="787"/>
        <v>7.3500538072451805E-4</v>
      </c>
      <c r="D6328" s="104">
        <f t="shared" ca="1" si="788"/>
        <v>100.02337757836399</v>
      </c>
      <c r="E6328" s="104">
        <f t="shared" ca="1" si="789"/>
        <v>4.6285477643521142</v>
      </c>
      <c r="F6328" s="104">
        <f t="shared" ca="1" si="784"/>
        <v>102.36529758035728</v>
      </c>
      <c r="G6328" s="104">
        <f t="shared" si="791"/>
        <v>6318</v>
      </c>
      <c r="H6328" s="104">
        <f t="shared" ca="1" si="785"/>
        <v>102.36529758035728</v>
      </c>
    </row>
    <row r="6329" spans="1:8">
      <c r="A6329" s="104">
        <f t="shared" si="790"/>
        <v>6319</v>
      </c>
      <c r="B6329" s="104">
        <f t="shared" ca="1" si="786"/>
        <v>0.75362593507065623</v>
      </c>
      <c r="C6329" s="104">
        <f t="shared" ca="1" si="787"/>
        <v>7.636259350706563E-4</v>
      </c>
      <c r="D6329" s="104">
        <f t="shared" ca="1" si="788"/>
        <v>100.02414120429906</v>
      </c>
      <c r="E6329" s="104">
        <f t="shared" ca="1" si="789"/>
        <v>4.6293113902871852</v>
      </c>
      <c r="F6329" s="104">
        <f t="shared" ca="1" si="784"/>
        <v>102.44349622989937</v>
      </c>
      <c r="G6329" s="104">
        <f t="shared" si="791"/>
        <v>6319</v>
      </c>
      <c r="H6329" s="104">
        <f t="shared" ca="1" si="785"/>
        <v>102.44349622989937</v>
      </c>
    </row>
    <row r="6330" spans="1:8">
      <c r="A6330" s="104">
        <f t="shared" si="790"/>
        <v>6320</v>
      </c>
      <c r="B6330" s="104">
        <f t="shared" ca="1" si="786"/>
        <v>1.1118745891138442</v>
      </c>
      <c r="C6330" s="104">
        <f t="shared" ca="1" si="787"/>
        <v>1.1218745891138442E-3</v>
      </c>
      <c r="D6330" s="104">
        <f t="shared" ca="1" si="788"/>
        <v>100.02526307888817</v>
      </c>
      <c r="E6330" s="104">
        <f t="shared" ca="1" si="789"/>
        <v>4.6304332648762987</v>
      </c>
      <c r="F6330" s="104">
        <f t="shared" ca="1" si="784"/>
        <v>102.5584894770797</v>
      </c>
      <c r="G6330" s="104">
        <f t="shared" si="791"/>
        <v>6320</v>
      </c>
      <c r="H6330" s="104">
        <f t="shared" ca="1" si="785"/>
        <v>102.5584894770797</v>
      </c>
    </row>
    <row r="6331" spans="1:8">
      <c r="A6331" s="104">
        <f t="shared" si="790"/>
        <v>6321</v>
      </c>
      <c r="B6331" s="104">
        <f t="shared" ca="1" si="786"/>
        <v>0.51245461809334736</v>
      </c>
      <c r="C6331" s="104">
        <f t="shared" ca="1" si="787"/>
        <v>5.2245461809334744E-4</v>
      </c>
      <c r="D6331" s="104">
        <f t="shared" ca="1" si="788"/>
        <v>100.02578553350627</v>
      </c>
      <c r="E6331" s="104">
        <f t="shared" ca="1" si="789"/>
        <v>4.6309557194943922</v>
      </c>
      <c r="F6331" s="104">
        <f t="shared" ca="1" si="784"/>
        <v>102.61208563309218</v>
      </c>
      <c r="G6331" s="104">
        <f t="shared" si="791"/>
        <v>6321</v>
      </c>
      <c r="H6331" s="104">
        <f t="shared" ca="1" si="785"/>
        <v>102.61208563309218</v>
      </c>
    </row>
    <row r="6332" spans="1:8">
      <c r="A6332" s="104">
        <f t="shared" si="790"/>
        <v>6322</v>
      </c>
      <c r="B6332" s="104">
        <f t="shared" ca="1" si="786"/>
        <v>-0.96868788226518165</v>
      </c>
      <c r="C6332" s="104">
        <f t="shared" ca="1" si="787"/>
        <v>-9.5868788226518165E-4</v>
      </c>
      <c r="D6332" s="104">
        <f t="shared" ca="1" si="788"/>
        <v>100.02482684562401</v>
      </c>
      <c r="E6332" s="104">
        <f t="shared" ca="1" si="789"/>
        <v>4.6299970316121266</v>
      </c>
      <c r="F6332" s="104">
        <f t="shared" ca="1" si="784"/>
        <v>102.51375980944036</v>
      </c>
      <c r="G6332" s="104">
        <f t="shared" si="791"/>
        <v>6322</v>
      </c>
      <c r="H6332" s="104">
        <f t="shared" ca="1" si="785"/>
        <v>102.51375980944036</v>
      </c>
    </row>
    <row r="6333" spans="1:8">
      <c r="A6333" s="104">
        <f t="shared" si="790"/>
        <v>6323</v>
      </c>
      <c r="B6333" s="104">
        <f t="shared" ca="1" si="786"/>
        <v>-0.29910859734269957</v>
      </c>
      <c r="C6333" s="104">
        <f t="shared" ca="1" si="787"/>
        <v>-2.8910859734269955E-4</v>
      </c>
      <c r="D6333" s="104">
        <f t="shared" ca="1" si="788"/>
        <v>100.02453773702666</v>
      </c>
      <c r="E6333" s="104">
        <f t="shared" ca="1" si="789"/>
        <v>4.6297079230147835</v>
      </c>
      <c r="F6333" s="104">
        <f t="shared" ca="1" si="784"/>
        <v>102.48412648396447</v>
      </c>
      <c r="G6333" s="104">
        <f t="shared" si="791"/>
        <v>6323</v>
      </c>
      <c r="H6333" s="104">
        <f t="shared" ca="1" si="785"/>
        <v>102.48412648396447</v>
      </c>
    </row>
    <row r="6334" spans="1:8">
      <c r="A6334" s="104">
        <f t="shared" si="790"/>
        <v>6324</v>
      </c>
      <c r="B6334" s="104">
        <f t="shared" ca="1" si="786"/>
        <v>0.36974213083562746</v>
      </c>
      <c r="C6334" s="104">
        <f t="shared" ca="1" si="787"/>
        <v>3.7974213083562751E-4</v>
      </c>
      <c r="D6334" s="104">
        <f t="shared" ca="1" si="788"/>
        <v>100.02491747915749</v>
      </c>
      <c r="E6334" s="104">
        <f t="shared" ca="1" si="789"/>
        <v>4.6300876651456191</v>
      </c>
      <c r="F6334" s="104">
        <f t="shared" ca="1" si="784"/>
        <v>102.52305141478263</v>
      </c>
      <c r="G6334" s="104">
        <f t="shared" si="791"/>
        <v>6324</v>
      </c>
      <c r="H6334" s="104">
        <f t="shared" ca="1" si="785"/>
        <v>102.52305141478263</v>
      </c>
    </row>
    <row r="6335" spans="1:8">
      <c r="A6335" s="104">
        <f t="shared" si="790"/>
        <v>6325</v>
      </c>
      <c r="B6335" s="104">
        <f t="shared" ca="1" si="786"/>
        <v>2.1706745680354613</v>
      </c>
      <c r="C6335" s="104">
        <f t="shared" ca="1" si="787"/>
        <v>2.1806745680354612E-3</v>
      </c>
      <c r="D6335" s="104">
        <f t="shared" ca="1" si="788"/>
        <v>100.02709815372553</v>
      </c>
      <c r="E6335" s="104">
        <f t="shared" ca="1" si="789"/>
        <v>4.6322683397136544</v>
      </c>
      <c r="F6335" s="104">
        <f t="shared" ca="1" si="784"/>
        <v>102.74686476899258</v>
      </c>
      <c r="G6335" s="104">
        <f t="shared" si="791"/>
        <v>6325</v>
      </c>
      <c r="H6335" s="104">
        <f t="shared" ca="1" si="785"/>
        <v>102.74686476899258</v>
      </c>
    </row>
    <row r="6336" spans="1:8">
      <c r="A6336" s="104">
        <f t="shared" si="790"/>
        <v>6326</v>
      </c>
      <c r="B6336" s="104">
        <f t="shared" ca="1" si="786"/>
        <v>1.3873667166248702</v>
      </c>
      <c r="C6336" s="104">
        <f t="shared" ca="1" si="787"/>
        <v>1.3973667166248703E-3</v>
      </c>
      <c r="D6336" s="104">
        <f t="shared" ca="1" si="788"/>
        <v>100.02849552044216</v>
      </c>
      <c r="E6336" s="104">
        <f t="shared" ca="1" si="789"/>
        <v>4.6336657064302793</v>
      </c>
      <c r="F6336" s="104">
        <f t="shared" ca="1" si="784"/>
        <v>102.89054017829702</v>
      </c>
      <c r="G6336" s="104">
        <f t="shared" si="791"/>
        <v>6326</v>
      </c>
      <c r="H6336" s="104">
        <f t="shared" ca="1" si="785"/>
        <v>102.89054017829702</v>
      </c>
    </row>
    <row r="6337" spans="1:8">
      <c r="A6337" s="104">
        <f t="shared" si="790"/>
        <v>6327</v>
      </c>
      <c r="B6337" s="104">
        <f t="shared" ca="1" si="786"/>
        <v>-0.57383733086037259</v>
      </c>
      <c r="C6337" s="104">
        <f t="shared" ca="1" si="787"/>
        <v>-5.638373308603726E-4</v>
      </c>
      <c r="D6337" s="104">
        <f t="shared" ca="1" si="788"/>
        <v>100.02793168311131</v>
      </c>
      <c r="E6337" s="104">
        <f t="shared" ca="1" si="789"/>
        <v>4.633101869099419</v>
      </c>
      <c r="F6337" s="104">
        <f t="shared" ca="1" si="784"/>
        <v>102.83254300277494</v>
      </c>
      <c r="G6337" s="104">
        <f t="shared" si="791"/>
        <v>6327</v>
      </c>
      <c r="H6337" s="104">
        <f t="shared" ca="1" si="785"/>
        <v>102.83254300277494</v>
      </c>
    </row>
    <row r="6338" spans="1:8">
      <c r="A6338" s="104">
        <f t="shared" si="790"/>
        <v>6328</v>
      </c>
      <c r="B6338" s="104">
        <f t="shared" ca="1" si="786"/>
        <v>1.1783971936396118</v>
      </c>
      <c r="C6338" s="104">
        <f t="shared" ca="1" si="787"/>
        <v>1.1883971936396118E-3</v>
      </c>
      <c r="D6338" s="104">
        <f t="shared" ca="1" si="788"/>
        <v>100.02912008030495</v>
      </c>
      <c r="E6338" s="104">
        <f t="shared" ca="1" si="789"/>
        <v>4.6342902662930587</v>
      </c>
      <c r="F6338" s="104">
        <f t="shared" ca="1" si="784"/>
        <v>102.9548215516454</v>
      </c>
      <c r="G6338" s="104">
        <f t="shared" si="791"/>
        <v>6328</v>
      </c>
      <c r="H6338" s="104">
        <f t="shared" ca="1" si="785"/>
        <v>102.9548215516454</v>
      </c>
    </row>
    <row r="6339" spans="1:8">
      <c r="A6339" s="104">
        <f t="shared" si="790"/>
        <v>6329</v>
      </c>
      <c r="B6339" s="104">
        <f t="shared" ca="1" si="786"/>
        <v>-0.85612267301735812</v>
      </c>
      <c r="C6339" s="104">
        <f t="shared" ca="1" si="787"/>
        <v>-8.4612267301735814E-4</v>
      </c>
      <c r="D6339" s="104">
        <f t="shared" ca="1" si="788"/>
        <v>100.02827395763194</v>
      </c>
      <c r="E6339" s="104">
        <f t="shared" ca="1" si="789"/>
        <v>4.6334441436200411</v>
      </c>
      <c r="F6339" s="104">
        <f t="shared" ca="1" si="784"/>
        <v>102.86774598633406</v>
      </c>
      <c r="G6339" s="104">
        <f t="shared" si="791"/>
        <v>6329</v>
      </c>
      <c r="H6339" s="104">
        <f t="shared" ca="1" si="785"/>
        <v>102.86774598633406</v>
      </c>
    </row>
    <row r="6340" spans="1:8">
      <c r="A6340" s="104">
        <f t="shared" si="790"/>
        <v>6330</v>
      </c>
      <c r="B6340" s="104">
        <f t="shared" ca="1" si="786"/>
        <v>1.1545734896751112</v>
      </c>
      <c r="C6340" s="104">
        <f t="shared" ca="1" si="787"/>
        <v>1.1645734896751114E-3</v>
      </c>
      <c r="D6340" s="104">
        <f t="shared" ca="1" si="788"/>
        <v>100.02943853112161</v>
      </c>
      <c r="E6340" s="104">
        <f t="shared" ca="1" si="789"/>
        <v>4.6346087171097166</v>
      </c>
      <c r="F6340" s="104">
        <f t="shared" ca="1" si="784"/>
        <v>102.98761281957329</v>
      </c>
      <c r="G6340" s="104">
        <f t="shared" si="791"/>
        <v>6330</v>
      </c>
      <c r="H6340" s="104">
        <f t="shared" ca="1" si="785"/>
        <v>102.98761281957329</v>
      </c>
    </row>
    <row r="6341" spans="1:8">
      <c r="A6341" s="104">
        <f t="shared" si="790"/>
        <v>6331</v>
      </c>
      <c r="B6341" s="104">
        <f t="shared" ca="1" si="786"/>
        <v>1.0975021613354192</v>
      </c>
      <c r="C6341" s="104">
        <f t="shared" ca="1" si="787"/>
        <v>1.1075021613354192E-3</v>
      </c>
      <c r="D6341" s="104">
        <f t="shared" ca="1" si="788"/>
        <v>100.03054603328295</v>
      </c>
      <c r="E6341" s="104">
        <f t="shared" ca="1" si="789"/>
        <v>4.6357162192710524</v>
      </c>
      <c r="F6341" s="104">
        <f t="shared" ca="1" si="784"/>
        <v>103.10173500698157</v>
      </c>
      <c r="G6341" s="104">
        <f t="shared" si="791"/>
        <v>6331</v>
      </c>
      <c r="H6341" s="104">
        <f t="shared" ca="1" si="785"/>
        <v>103.10173500698157</v>
      </c>
    </row>
    <row r="6342" spans="1:8">
      <c r="A6342" s="104">
        <f t="shared" si="790"/>
        <v>6332</v>
      </c>
      <c r="B6342" s="104">
        <f t="shared" ca="1" si="786"/>
        <v>0.77020139662470077</v>
      </c>
      <c r="C6342" s="104">
        <f t="shared" ca="1" si="787"/>
        <v>7.8020139662470086E-4</v>
      </c>
      <c r="D6342" s="104">
        <f t="shared" ca="1" si="788"/>
        <v>100.03132623467957</v>
      </c>
      <c r="E6342" s="104">
        <f t="shared" ca="1" si="789"/>
        <v>4.6364964206676769</v>
      </c>
      <c r="F6342" s="104">
        <f t="shared" ca="1" si="784"/>
        <v>103.18220651253692</v>
      </c>
      <c r="G6342" s="104">
        <f t="shared" si="791"/>
        <v>6332</v>
      </c>
      <c r="H6342" s="104">
        <f t="shared" ca="1" si="785"/>
        <v>103.18220651253692</v>
      </c>
    </row>
    <row r="6343" spans="1:8">
      <c r="A6343" s="104">
        <f t="shared" si="790"/>
        <v>6333</v>
      </c>
      <c r="B6343" s="104">
        <f t="shared" ca="1" si="786"/>
        <v>-1.5598421838216461</v>
      </c>
      <c r="C6343" s="104">
        <f t="shared" ca="1" si="787"/>
        <v>-1.5498421838216461E-3</v>
      </c>
      <c r="D6343" s="104">
        <f t="shared" ca="1" si="788"/>
        <v>100.02977639249575</v>
      </c>
      <c r="E6343" s="104">
        <f t="shared" ca="1" si="789"/>
        <v>4.6349465784838548</v>
      </c>
      <c r="F6343" s="104">
        <f t="shared" ca="1" si="784"/>
        <v>103.02241423465564</v>
      </c>
      <c r="G6343" s="104">
        <f t="shared" si="791"/>
        <v>6333</v>
      </c>
      <c r="H6343" s="104">
        <f t="shared" ca="1" si="785"/>
        <v>103.02241423465564</v>
      </c>
    </row>
    <row r="6344" spans="1:8">
      <c r="A6344" s="104">
        <f t="shared" si="790"/>
        <v>6334</v>
      </c>
      <c r="B6344" s="104">
        <f t="shared" ca="1" si="786"/>
        <v>0.8960830632721819</v>
      </c>
      <c r="C6344" s="104">
        <f t="shared" ca="1" si="787"/>
        <v>9.06083063272182E-4</v>
      </c>
      <c r="D6344" s="104">
        <f t="shared" ca="1" si="788"/>
        <v>100.03068247555902</v>
      </c>
      <c r="E6344" s="104">
        <f t="shared" ca="1" si="789"/>
        <v>4.6358526615471272</v>
      </c>
      <c r="F6344" s="104">
        <f t="shared" ca="1" si="784"/>
        <v>103.11580340211327</v>
      </c>
      <c r="G6344" s="104">
        <f t="shared" si="791"/>
        <v>6334</v>
      </c>
      <c r="H6344" s="104">
        <f t="shared" ca="1" si="785"/>
        <v>103.11580340211327</v>
      </c>
    </row>
    <row r="6345" spans="1:8">
      <c r="A6345" s="104">
        <f t="shared" si="790"/>
        <v>6335</v>
      </c>
      <c r="B6345" s="104">
        <f t="shared" ca="1" si="786"/>
        <v>2.1885787121604725</v>
      </c>
      <c r="C6345" s="104">
        <f t="shared" ca="1" si="787"/>
        <v>2.1985787121604726E-3</v>
      </c>
      <c r="D6345" s="104">
        <f t="shared" ca="1" si="788"/>
        <v>100.03288105427117</v>
      </c>
      <c r="E6345" s="104">
        <f t="shared" ca="1" si="789"/>
        <v>4.6380512402592879</v>
      </c>
      <c r="F6345" s="104">
        <f t="shared" ca="1" si="784"/>
        <v>103.34276101302515</v>
      </c>
      <c r="G6345" s="104">
        <f t="shared" si="791"/>
        <v>6335</v>
      </c>
      <c r="H6345" s="104">
        <f t="shared" ca="1" si="785"/>
        <v>103.34276101302515</v>
      </c>
    </row>
    <row r="6346" spans="1:8">
      <c r="A6346" s="104">
        <f t="shared" si="790"/>
        <v>6336</v>
      </c>
      <c r="B6346" s="104">
        <f t="shared" ca="1" si="786"/>
        <v>-0.20362478602716222</v>
      </c>
      <c r="C6346" s="104">
        <f t="shared" ca="1" si="787"/>
        <v>-1.9362478602716224E-4</v>
      </c>
      <c r="D6346" s="104">
        <f t="shared" ca="1" si="788"/>
        <v>100.03268742948515</v>
      </c>
      <c r="E6346" s="104">
        <f t="shared" ca="1" si="789"/>
        <v>4.6378576154732611</v>
      </c>
      <c r="F6346" s="104">
        <f t="shared" ref="F6346:F6409" ca="1" si="792">EXP(E6346)</f>
        <v>103.32275323010045</v>
      </c>
      <c r="G6346" s="104">
        <f t="shared" si="791"/>
        <v>6336</v>
      </c>
      <c r="H6346" s="104">
        <f t="shared" ref="H6346:H6409" ca="1" si="793">F6346</f>
        <v>103.32275323010045</v>
      </c>
    </row>
    <row r="6347" spans="1:8">
      <c r="A6347" s="104">
        <f t="shared" si="790"/>
        <v>6337</v>
      </c>
      <c r="B6347" s="104">
        <f t="shared" ref="B6347:B6410" ca="1" si="794">NORMINV(RAND(),0,1)</f>
        <v>-0.5311369408595279</v>
      </c>
      <c r="C6347" s="104">
        <f t="shared" ref="C6347:C6410" ca="1" si="795">$E$2+B6347*$C$3</f>
        <v>-5.2113694085952793E-4</v>
      </c>
      <c r="D6347" s="104">
        <f t="shared" ref="D6347:D6410" ca="1" si="796">D6346+C6347</f>
        <v>100.03216629254429</v>
      </c>
      <c r="E6347" s="104">
        <f t="shared" ref="E6347:E6410" ca="1" si="797">E6346+C6347</f>
        <v>4.6373364785324016</v>
      </c>
      <c r="F6347" s="104">
        <f t="shared" ca="1" si="792"/>
        <v>103.26892195451236</v>
      </c>
      <c r="G6347" s="104">
        <f t="shared" si="791"/>
        <v>6337</v>
      </c>
      <c r="H6347" s="104">
        <f t="shared" ca="1" si="793"/>
        <v>103.26892195451236</v>
      </c>
    </row>
    <row r="6348" spans="1:8">
      <c r="A6348" s="104">
        <f t="shared" ref="A6348:A6411" si="798">A6347+1</f>
        <v>6338</v>
      </c>
      <c r="B6348" s="104">
        <f t="shared" ca="1" si="794"/>
        <v>1.3848230009658589</v>
      </c>
      <c r="C6348" s="104">
        <f t="shared" ca="1" si="795"/>
        <v>1.394823000965859E-3</v>
      </c>
      <c r="D6348" s="104">
        <f t="shared" ca="1" si="796"/>
        <v>100.03356111554525</v>
      </c>
      <c r="E6348" s="104">
        <f t="shared" ca="1" si="797"/>
        <v>4.6387313015333671</v>
      </c>
      <c r="F6348" s="104">
        <f t="shared" ca="1" si="792"/>
        <v>103.41306432531708</v>
      </c>
      <c r="G6348" s="104">
        <f t="shared" ref="G6348:G6411" si="799">G6347+1</f>
        <v>6338</v>
      </c>
      <c r="H6348" s="104">
        <f t="shared" ca="1" si="793"/>
        <v>103.41306432531708</v>
      </c>
    </row>
    <row r="6349" spans="1:8">
      <c r="A6349" s="104">
        <f t="shared" si="798"/>
        <v>6339</v>
      </c>
      <c r="B6349" s="104">
        <f t="shared" ca="1" si="794"/>
        <v>3.0824177009928144</v>
      </c>
      <c r="C6349" s="104">
        <f t="shared" ca="1" si="795"/>
        <v>3.0924177009928147E-3</v>
      </c>
      <c r="D6349" s="104">
        <f t="shared" ca="1" si="796"/>
        <v>100.03665353324625</v>
      </c>
      <c r="E6349" s="104">
        <f t="shared" ca="1" si="797"/>
        <v>4.6418237192343597</v>
      </c>
      <c r="F6349" s="104">
        <f t="shared" ca="1" si="792"/>
        <v>103.7333556980591</v>
      </c>
      <c r="G6349" s="104">
        <f t="shared" si="799"/>
        <v>6339</v>
      </c>
      <c r="H6349" s="104">
        <f t="shared" ca="1" si="793"/>
        <v>103.7333556980591</v>
      </c>
    </row>
    <row r="6350" spans="1:8">
      <c r="A6350" s="104">
        <f t="shared" si="798"/>
        <v>6340</v>
      </c>
      <c r="B6350" s="104">
        <f t="shared" ca="1" si="794"/>
        <v>1.0377316052843906</v>
      </c>
      <c r="C6350" s="104">
        <f t="shared" ca="1" si="795"/>
        <v>1.0477316052843906E-3</v>
      </c>
      <c r="D6350" s="104">
        <f t="shared" ca="1" si="796"/>
        <v>100.03770126485153</v>
      </c>
      <c r="E6350" s="104">
        <f t="shared" ca="1" si="797"/>
        <v>4.6428714508396443</v>
      </c>
      <c r="F6350" s="104">
        <f t="shared" ca="1" si="792"/>
        <v>103.84209736944162</v>
      </c>
      <c r="G6350" s="104">
        <f t="shared" si="799"/>
        <v>6340</v>
      </c>
      <c r="H6350" s="104">
        <f t="shared" ca="1" si="793"/>
        <v>103.84209736944162</v>
      </c>
    </row>
    <row r="6351" spans="1:8">
      <c r="A6351" s="104">
        <f t="shared" si="798"/>
        <v>6341</v>
      </c>
      <c r="B6351" s="104">
        <f t="shared" ca="1" si="794"/>
        <v>1.1031413292067316</v>
      </c>
      <c r="C6351" s="104">
        <f t="shared" ca="1" si="795"/>
        <v>1.1131413292067315E-3</v>
      </c>
      <c r="D6351" s="104">
        <f t="shared" ca="1" si="796"/>
        <v>100.03881440618075</v>
      </c>
      <c r="E6351" s="104">
        <f t="shared" ca="1" si="797"/>
        <v>4.6439845921688514</v>
      </c>
      <c r="F6351" s="104">
        <f t="shared" ca="1" si="792"/>
        <v>103.95775265813377</v>
      </c>
      <c r="G6351" s="104">
        <f t="shared" si="799"/>
        <v>6341</v>
      </c>
      <c r="H6351" s="104">
        <f t="shared" ca="1" si="793"/>
        <v>103.95775265813377</v>
      </c>
    </row>
    <row r="6352" spans="1:8">
      <c r="A6352" s="104">
        <f t="shared" si="798"/>
        <v>6342</v>
      </c>
      <c r="B6352" s="104">
        <f t="shared" ca="1" si="794"/>
        <v>1.4898774804974795</v>
      </c>
      <c r="C6352" s="104">
        <f t="shared" ca="1" si="795"/>
        <v>1.4998774804974796E-3</v>
      </c>
      <c r="D6352" s="104">
        <f t="shared" ca="1" si="796"/>
        <v>100.04031428366125</v>
      </c>
      <c r="E6352" s="104">
        <f t="shared" ca="1" si="797"/>
        <v>4.6454844696493485</v>
      </c>
      <c r="F6352" s="104">
        <f t="shared" ca="1" si="792"/>
        <v>104.11379354211988</v>
      </c>
      <c r="G6352" s="104">
        <f t="shared" si="799"/>
        <v>6342</v>
      </c>
      <c r="H6352" s="104">
        <f t="shared" ca="1" si="793"/>
        <v>104.11379354211988</v>
      </c>
    </row>
    <row r="6353" spans="1:8">
      <c r="A6353" s="104">
        <f t="shared" si="798"/>
        <v>6343</v>
      </c>
      <c r="B6353" s="104">
        <f t="shared" ca="1" si="794"/>
        <v>0.68564833127640168</v>
      </c>
      <c r="C6353" s="104">
        <f t="shared" ca="1" si="795"/>
        <v>6.956483312764017E-4</v>
      </c>
      <c r="D6353" s="104">
        <f t="shared" ca="1" si="796"/>
        <v>100.04100993199252</v>
      </c>
      <c r="E6353" s="104">
        <f t="shared" ca="1" si="797"/>
        <v>4.6461801179806246</v>
      </c>
      <c r="F6353" s="104">
        <f t="shared" ca="1" si="792"/>
        <v>104.18624532641992</v>
      </c>
      <c r="G6353" s="104">
        <f t="shared" si="799"/>
        <v>6343</v>
      </c>
      <c r="H6353" s="104">
        <f t="shared" ca="1" si="793"/>
        <v>104.18624532641992</v>
      </c>
    </row>
    <row r="6354" spans="1:8">
      <c r="A6354" s="104">
        <f t="shared" si="798"/>
        <v>6344</v>
      </c>
      <c r="B6354" s="104">
        <f t="shared" ca="1" si="794"/>
        <v>-0.53833342212370083</v>
      </c>
      <c r="C6354" s="104">
        <f t="shared" ca="1" si="795"/>
        <v>-5.2833342212370077E-4</v>
      </c>
      <c r="D6354" s="104">
        <f t="shared" ca="1" si="796"/>
        <v>100.04048159857039</v>
      </c>
      <c r="E6354" s="104">
        <f t="shared" ca="1" si="797"/>
        <v>4.6456517845585008</v>
      </c>
      <c r="F6354" s="104">
        <f t="shared" ca="1" si="792"/>
        <v>104.13121478940444</v>
      </c>
      <c r="G6354" s="104">
        <f t="shared" si="799"/>
        <v>6344</v>
      </c>
      <c r="H6354" s="104">
        <f t="shared" ca="1" si="793"/>
        <v>104.13121478940444</v>
      </c>
    </row>
    <row r="6355" spans="1:8">
      <c r="A6355" s="104">
        <f t="shared" si="798"/>
        <v>6345</v>
      </c>
      <c r="B6355" s="104">
        <f t="shared" ca="1" si="794"/>
        <v>0.1574976008768052</v>
      </c>
      <c r="C6355" s="104">
        <f t="shared" ca="1" si="795"/>
        <v>1.6749760087680519E-4</v>
      </c>
      <c r="D6355" s="104">
        <f t="shared" ca="1" si="796"/>
        <v>100.04064909617126</v>
      </c>
      <c r="E6355" s="104">
        <f t="shared" ca="1" si="797"/>
        <v>4.645819282159378</v>
      </c>
      <c r="F6355" s="104">
        <f t="shared" ca="1" si="792"/>
        <v>104.14865797886351</v>
      </c>
      <c r="G6355" s="104">
        <f t="shared" si="799"/>
        <v>6345</v>
      </c>
      <c r="H6355" s="104">
        <f t="shared" ca="1" si="793"/>
        <v>104.14865797886351</v>
      </c>
    </row>
    <row r="6356" spans="1:8">
      <c r="A6356" s="104">
        <f t="shared" si="798"/>
        <v>6346</v>
      </c>
      <c r="B6356" s="104">
        <f t="shared" ca="1" si="794"/>
        <v>-0.4270792591452427</v>
      </c>
      <c r="C6356" s="104">
        <f t="shared" ca="1" si="795"/>
        <v>-4.170792591452427E-4</v>
      </c>
      <c r="D6356" s="104">
        <f t="shared" ca="1" si="796"/>
        <v>100.04023201691211</v>
      </c>
      <c r="E6356" s="104">
        <f t="shared" ca="1" si="797"/>
        <v>4.6454022029002324</v>
      </c>
      <c r="F6356" s="104">
        <f t="shared" ca="1" si="792"/>
        <v>104.10522879108896</v>
      </c>
      <c r="G6356" s="104">
        <f t="shared" si="799"/>
        <v>6346</v>
      </c>
      <c r="H6356" s="104">
        <f t="shared" ca="1" si="793"/>
        <v>104.10522879108896</v>
      </c>
    </row>
    <row r="6357" spans="1:8">
      <c r="A6357" s="104">
        <f t="shared" si="798"/>
        <v>6347</v>
      </c>
      <c r="B6357" s="104">
        <f t="shared" ca="1" si="794"/>
        <v>-0.75433182385318509</v>
      </c>
      <c r="C6357" s="104">
        <f t="shared" ca="1" si="795"/>
        <v>-7.4433182385318509E-4</v>
      </c>
      <c r="D6357" s="104">
        <f t="shared" ca="1" si="796"/>
        <v>100.03948768508826</v>
      </c>
      <c r="E6357" s="104">
        <f t="shared" ca="1" si="797"/>
        <v>4.6446578710763795</v>
      </c>
      <c r="F6357" s="104">
        <f t="shared" ca="1" si="792"/>
        <v>104.02776878781928</v>
      </c>
      <c r="G6357" s="104">
        <f t="shared" si="799"/>
        <v>6347</v>
      </c>
      <c r="H6357" s="104">
        <f t="shared" ca="1" si="793"/>
        <v>104.02776878781928</v>
      </c>
    </row>
    <row r="6358" spans="1:8">
      <c r="A6358" s="104">
        <f t="shared" si="798"/>
        <v>6348</v>
      </c>
      <c r="B6358" s="104">
        <f t="shared" ca="1" si="794"/>
        <v>1.8483796203077815E-2</v>
      </c>
      <c r="C6358" s="104">
        <f t="shared" ca="1" si="795"/>
        <v>2.8483796203077818E-5</v>
      </c>
      <c r="D6358" s="104">
        <f t="shared" ca="1" si="796"/>
        <v>100.03951616888446</v>
      </c>
      <c r="E6358" s="104">
        <f t="shared" ca="1" si="797"/>
        <v>4.644686354872583</v>
      </c>
      <c r="F6358" s="104">
        <f t="shared" ca="1" si="792"/>
        <v>104.0307319357856</v>
      </c>
      <c r="G6358" s="104">
        <f t="shared" si="799"/>
        <v>6348</v>
      </c>
      <c r="H6358" s="104">
        <f t="shared" ca="1" si="793"/>
        <v>104.0307319357856</v>
      </c>
    </row>
    <row r="6359" spans="1:8">
      <c r="A6359" s="104">
        <f t="shared" si="798"/>
        <v>6349</v>
      </c>
      <c r="B6359" s="104">
        <f t="shared" ca="1" si="794"/>
        <v>-0.70146678036260268</v>
      </c>
      <c r="C6359" s="104">
        <f t="shared" ca="1" si="795"/>
        <v>-6.9146678036260262E-4</v>
      </c>
      <c r="D6359" s="104">
        <f t="shared" ca="1" si="796"/>
        <v>100.03882470210409</v>
      </c>
      <c r="E6359" s="104">
        <f t="shared" ca="1" si="797"/>
        <v>4.6439948880922204</v>
      </c>
      <c r="F6359" s="104">
        <f t="shared" ca="1" si="792"/>
        <v>103.95882300469884</v>
      </c>
      <c r="G6359" s="104">
        <f t="shared" si="799"/>
        <v>6349</v>
      </c>
      <c r="H6359" s="104">
        <f t="shared" ca="1" si="793"/>
        <v>103.95882300469884</v>
      </c>
    </row>
    <row r="6360" spans="1:8">
      <c r="A6360" s="104">
        <f t="shared" si="798"/>
        <v>6350</v>
      </c>
      <c r="B6360" s="104">
        <f t="shared" ca="1" si="794"/>
        <v>-0.13989438472146148</v>
      </c>
      <c r="C6360" s="104">
        <f t="shared" ca="1" si="795"/>
        <v>-1.2989438472146148E-4</v>
      </c>
      <c r="D6360" s="104">
        <f t="shared" ca="1" si="796"/>
        <v>100.03869480771937</v>
      </c>
      <c r="E6360" s="104">
        <f t="shared" ca="1" si="797"/>
        <v>4.6438649937074992</v>
      </c>
      <c r="F6360" s="104">
        <f t="shared" ca="1" si="792"/>
        <v>103.94532021433562</v>
      </c>
      <c r="G6360" s="104">
        <f t="shared" si="799"/>
        <v>6350</v>
      </c>
      <c r="H6360" s="104">
        <f t="shared" ca="1" si="793"/>
        <v>103.94532021433562</v>
      </c>
    </row>
    <row r="6361" spans="1:8">
      <c r="A6361" s="104">
        <f t="shared" si="798"/>
        <v>6351</v>
      </c>
      <c r="B6361" s="104">
        <f t="shared" ca="1" si="794"/>
        <v>-0.40791733675854236</v>
      </c>
      <c r="C6361" s="104">
        <f t="shared" ca="1" si="795"/>
        <v>-3.9791733675854235E-4</v>
      </c>
      <c r="D6361" s="104">
        <f t="shared" ca="1" si="796"/>
        <v>100.03829689038261</v>
      </c>
      <c r="E6361" s="104">
        <f t="shared" ca="1" si="797"/>
        <v>4.6434670763707402</v>
      </c>
      <c r="F6361" s="104">
        <f t="shared" ca="1" si="792"/>
        <v>103.90396679751377</v>
      </c>
      <c r="G6361" s="104">
        <f t="shared" si="799"/>
        <v>6351</v>
      </c>
      <c r="H6361" s="104">
        <f t="shared" ca="1" si="793"/>
        <v>103.90396679751377</v>
      </c>
    </row>
    <row r="6362" spans="1:8">
      <c r="A6362" s="104">
        <f t="shared" si="798"/>
        <v>6352</v>
      </c>
      <c r="B6362" s="104">
        <f t="shared" ca="1" si="794"/>
        <v>-1.1459258301555626</v>
      </c>
      <c r="C6362" s="104">
        <f t="shared" ca="1" si="795"/>
        <v>-1.1359258301555627E-3</v>
      </c>
      <c r="D6362" s="104">
        <f t="shared" ca="1" si="796"/>
        <v>100.03716096455246</v>
      </c>
      <c r="E6362" s="104">
        <f t="shared" ca="1" si="797"/>
        <v>4.6423311505405849</v>
      </c>
      <c r="F6362" s="104">
        <f t="shared" ca="1" si="792"/>
        <v>103.78600660747021</v>
      </c>
      <c r="G6362" s="104">
        <f t="shared" si="799"/>
        <v>6352</v>
      </c>
      <c r="H6362" s="104">
        <f t="shared" ca="1" si="793"/>
        <v>103.78600660747021</v>
      </c>
    </row>
    <row r="6363" spans="1:8">
      <c r="A6363" s="104">
        <f t="shared" si="798"/>
        <v>6353</v>
      </c>
      <c r="B6363" s="104">
        <f t="shared" ca="1" si="794"/>
        <v>-0.54161097495253885</v>
      </c>
      <c r="C6363" s="104">
        <f t="shared" ca="1" si="795"/>
        <v>-5.316109749525388E-4</v>
      </c>
      <c r="D6363" s="104">
        <f t="shared" ca="1" si="796"/>
        <v>100.03662935357751</v>
      </c>
      <c r="E6363" s="104">
        <f t="shared" ca="1" si="797"/>
        <v>4.641799539565632</v>
      </c>
      <c r="F6363" s="104">
        <f t="shared" ca="1" si="792"/>
        <v>103.73084749020624</v>
      </c>
      <c r="G6363" s="104">
        <f t="shared" si="799"/>
        <v>6353</v>
      </c>
      <c r="H6363" s="104">
        <f t="shared" ca="1" si="793"/>
        <v>103.73084749020624</v>
      </c>
    </row>
    <row r="6364" spans="1:8">
      <c r="A6364" s="104">
        <f t="shared" si="798"/>
        <v>6354</v>
      </c>
      <c r="B6364" s="104">
        <f t="shared" ca="1" si="794"/>
        <v>-1.032270073683577</v>
      </c>
      <c r="C6364" s="104">
        <f t="shared" ca="1" si="795"/>
        <v>-1.0222700736835771E-3</v>
      </c>
      <c r="D6364" s="104">
        <f t="shared" ca="1" si="796"/>
        <v>100.03560708350382</v>
      </c>
      <c r="E6364" s="104">
        <f t="shared" ca="1" si="797"/>
        <v>4.6407772694919487</v>
      </c>
      <c r="F6364" s="104">
        <f t="shared" ca="1" si="792"/>
        <v>103.62486073187482</v>
      </c>
      <c r="G6364" s="104">
        <f t="shared" si="799"/>
        <v>6354</v>
      </c>
      <c r="H6364" s="104">
        <f t="shared" ca="1" si="793"/>
        <v>103.62486073187482</v>
      </c>
    </row>
    <row r="6365" spans="1:8">
      <c r="A6365" s="104">
        <f t="shared" si="798"/>
        <v>6355</v>
      </c>
      <c r="B6365" s="104">
        <f t="shared" ca="1" si="794"/>
        <v>-1.0503227446330539</v>
      </c>
      <c r="C6365" s="104">
        <f t="shared" ca="1" si="795"/>
        <v>-1.0403227446330538E-3</v>
      </c>
      <c r="D6365" s="104">
        <f t="shared" ca="1" si="796"/>
        <v>100.03456676075919</v>
      </c>
      <c r="E6365" s="104">
        <f t="shared" ca="1" si="797"/>
        <v>4.6397369467473153</v>
      </c>
      <c r="F6365" s="104">
        <f t="shared" ca="1" si="792"/>
        <v>103.51711348801786</v>
      </c>
      <c r="G6365" s="104">
        <f t="shared" si="799"/>
        <v>6355</v>
      </c>
      <c r="H6365" s="104">
        <f t="shared" ca="1" si="793"/>
        <v>103.51711348801786</v>
      </c>
    </row>
    <row r="6366" spans="1:8">
      <c r="A6366" s="104">
        <f t="shared" si="798"/>
        <v>6356</v>
      </c>
      <c r="B6366" s="104">
        <f t="shared" ca="1" si="794"/>
        <v>0.69351238886101485</v>
      </c>
      <c r="C6366" s="104">
        <f t="shared" ca="1" si="795"/>
        <v>7.0351238886101489E-4</v>
      </c>
      <c r="D6366" s="104">
        <f t="shared" ca="1" si="796"/>
        <v>100.03527027314806</v>
      </c>
      <c r="E6366" s="104">
        <f t="shared" ca="1" si="797"/>
        <v>4.6404404591361761</v>
      </c>
      <c r="F6366" s="104">
        <f t="shared" ca="1" si="792"/>
        <v>103.5899646826701</v>
      </c>
      <c r="G6366" s="104">
        <f t="shared" si="799"/>
        <v>6356</v>
      </c>
      <c r="H6366" s="104">
        <f t="shared" ca="1" si="793"/>
        <v>103.5899646826701</v>
      </c>
    </row>
    <row r="6367" spans="1:8">
      <c r="A6367" s="104">
        <f t="shared" si="798"/>
        <v>6357</v>
      </c>
      <c r="B6367" s="104">
        <f t="shared" ca="1" si="794"/>
        <v>-1.2944357103413635</v>
      </c>
      <c r="C6367" s="104">
        <f t="shared" ca="1" si="795"/>
        <v>-1.2844357103413634E-3</v>
      </c>
      <c r="D6367" s="104">
        <f t="shared" ca="1" si="796"/>
        <v>100.03398583743771</v>
      </c>
      <c r="E6367" s="104">
        <f t="shared" ca="1" si="797"/>
        <v>4.6391560234258344</v>
      </c>
      <c r="F6367" s="104">
        <f t="shared" ca="1" si="792"/>
        <v>103.45699544629721</v>
      </c>
      <c r="G6367" s="104">
        <f t="shared" si="799"/>
        <v>6357</v>
      </c>
      <c r="H6367" s="104">
        <f t="shared" ca="1" si="793"/>
        <v>103.45699544629721</v>
      </c>
    </row>
    <row r="6368" spans="1:8">
      <c r="A6368" s="104">
        <f t="shared" si="798"/>
        <v>6358</v>
      </c>
      <c r="B6368" s="104">
        <f t="shared" ca="1" si="794"/>
        <v>6.7999487805955772E-2</v>
      </c>
      <c r="C6368" s="104">
        <f t="shared" ca="1" si="795"/>
        <v>7.7999487805955768E-5</v>
      </c>
      <c r="D6368" s="104">
        <f t="shared" ca="1" si="796"/>
        <v>100.03406383692551</v>
      </c>
      <c r="E6368" s="104">
        <f t="shared" ca="1" si="797"/>
        <v>4.63923402291364</v>
      </c>
      <c r="F6368" s="104">
        <f t="shared" ca="1" si="792"/>
        <v>103.46506535367214</v>
      </c>
      <c r="G6368" s="104">
        <f t="shared" si="799"/>
        <v>6358</v>
      </c>
      <c r="H6368" s="104">
        <f t="shared" ca="1" si="793"/>
        <v>103.46506535367214</v>
      </c>
    </row>
    <row r="6369" spans="1:8">
      <c r="A6369" s="104">
        <f t="shared" si="798"/>
        <v>6359</v>
      </c>
      <c r="B6369" s="104">
        <f t="shared" ca="1" si="794"/>
        <v>0.73125939402568618</v>
      </c>
      <c r="C6369" s="104">
        <f t="shared" ca="1" si="795"/>
        <v>7.4125939402568618E-4</v>
      </c>
      <c r="D6369" s="104">
        <f t="shared" ca="1" si="796"/>
        <v>100.03480509631953</v>
      </c>
      <c r="E6369" s="104">
        <f t="shared" ca="1" si="797"/>
        <v>4.6399752823076659</v>
      </c>
      <c r="F6369" s="104">
        <f t="shared" ca="1" si="792"/>
        <v>103.54178823758524</v>
      </c>
      <c r="G6369" s="104">
        <f t="shared" si="799"/>
        <v>6359</v>
      </c>
      <c r="H6369" s="104">
        <f t="shared" ca="1" si="793"/>
        <v>103.54178823758524</v>
      </c>
    </row>
    <row r="6370" spans="1:8">
      <c r="A6370" s="104">
        <f t="shared" si="798"/>
        <v>6360</v>
      </c>
      <c r="B6370" s="104">
        <f t="shared" ca="1" si="794"/>
        <v>0.81917735458454866</v>
      </c>
      <c r="C6370" s="104">
        <f t="shared" ca="1" si="795"/>
        <v>8.2917735458454874E-4</v>
      </c>
      <c r="D6370" s="104">
        <f t="shared" ca="1" si="796"/>
        <v>100.03563427367412</v>
      </c>
      <c r="E6370" s="104">
        <f t="shared" ca="1" si="797"/>
        <v>4.6408044596622506</v>
      </c>
      <c r="F6370" s="104">
        <f t="shared" ca="1" si="792"/>
        <v>103.62767834779119</v>
      </c>
      <c r="G6370" s="104">
        <f t="shared" si="799"/>
        <v>6360</v>
      </c>
      <c r="H6370" s="104">
        <f t="shared" ca="1" si="793"/>
        <v>103.62767834779119</v>
      </c>
    </row>
    <row r="6371" spans="1:8">
      <c r="A6371" s="104">
        <f t="shared" si="798"/>
        <v>6361</v>
      </c>
      <c r="B6371" s="104">
        <f t="shared" ca="1" si="794"/>
        <v>-0.52049986959509975</v>
      </c>
      <c r="C6371" s="104">
        <f t="shared" ca="1" si="795"/>
        <v>-5.1049986959509968E-4</v>
      </c>
      <c r="D6371" s="104">
        <f t="shared" ca="1" si="796"/>
        <v>100.03512377380453</v>
      </c>
      <c r="E6371" s="104">
        <f t="shared" ca="1" si="797"/>
        <v>4.6402939597926558</v>
      </c>
      <c r="F6371" s="104">
        <f t="shared" ca="1" si="792"/>
        <v>103.57478993242141</v>
      </c>
      <c r="G6371" s="104">
        <f t="shared" si="799"/>
        <v>6361</v>
      </c>
      <c r="H6371" s="104">
        <f t="shared" ca="1" si="793"/>
        <v>103.57478993242141</v>
      </c>
    </row>
    <row r="6372" spans="1:8">
      <c r="A6372" s="104">
        <f t="shared" si="798"/>
        <v>6362</v>
      </c>
      <c r="B6372" s="104">
        <f t="shared" ca="1" si="794"/>
        <v>0.26396033410824149</v>
      </c>
      <c r="C6372" s="104">
        <f t="shared" ca="1" si="795"/>
        <v>2.7396033410824152E-4</v>
      </c>
      <c r="D6372" s="104">
        <f t="shared" ca="1" si="796"/>
        <v>100.03539773413864</v>
      </c>
      <c r="E6372" s="104">
        <f t="shared" ca="1" si="797"/>
        <v>4.640567920126764</v>
      </c>
      <c r="F6372" s="104">
        <f t="shared" ca="1" si="792"/>
        <v>103.60316920369631</v>
      </c>
      <c r="G6372" s="104">
        <f t="shared" si="799"/>
        <v>6362</v>
      </c>
      <c r="H6372" s="104">
        <f t="shared" ca="1" si="793"/>
        <v>103.60316920369631</v>
      </c>
    </row>
    <row r="6373" spans="1:8">
      <c r="A6373" s="104">
        <f t="shared" si="798"/>
        <v>6363</v>
      </c>
      <c r="B6373" s="104">
        <f t="shared" ca="1" si="794"/>
        <v>1.428117224291737</v>
      </c>
      <c r="C6373" s="104">
        <f t="shared" ca="1" si="795"/>
        <v>1.4381172242917371E-3</v>
      </c>
      <c r="D6373" s="104">
        <f t="shared" ca="1" si="796"/>
        <v>100.03683585136294</v>
      </c>
      <c r="E6373" s="104">
        <f t="shared" ca="1" si="797"/>
        <v>4.6420060373510559</v>
      </c>
      <c r="F6373" s="104">
        <f t="shared" ca="1" si="792"/>
        <v>103.75226989225628</v>
      </c>
      <c r="G6373" s="104">
        <f t="shared" si="799"/>
        <v>6363</v>
      </c>
      <c r="H6373" s="104">
        <f t="shared" ca="1" si="793"/>
        <v>103.75226989225628</v>
      </c>
    </row>
    <row r="6374" spans="1:8">
      <c r="A6374" s="104">
        <f t="shared" si="798"/>
        <v>6364</v>
      </c>
      <c r="B6374" s="104">
        <f t="shared" ca="1" si="794"/>
        <v>0.18911378668778916</v>
      </c>
      <c r="C6374" s="104">
        <f t="shared" ca="1" si="795"/>
        <v>1.9911378668778916E-4</v>
      </c>
      <c r="D6374" s="104">
        <f t="shared" ca="1" si="796"/>
        <v>100.03703496514963</v>
      </c>
      <c r="E6374" s="104">
        <f t="shared" ca="1" si="797"/>
        <v>4.6422051511377438</v>
      </c>
      <c r="F6374" s="104">
        <f t="shared" ca="1" si="792"/>
        <v>103.77293045642533</v>
      </c>
      <c r="G6374" s="104">
        <f t="shared" si="799"/>
        <v>6364</v>
      </c>
      <c r="H6374" s="104">
        <f t="shared" ca="1" si="793"/>
        <v>103.77293045642533</v>
      </c>
    </row>
    <row r="6375" spans="1:8">
      <c r="A6375" s="104">
        <f t="shared" si="798"/>
        <v>6365</v>
      </c>
      <c r="B6375" s="104">
        <f t="shared" ca="1" si="794"/>
        <v>0.30905748691988244</v>
      </c>
      <c r="C6375" s="104">
        <f t="shared" ca="1" si="795"/>
        <v>3.1905748691988248E-4</v>
      </c>
      <c r="D6375" s="104">
        <f t="shared" ca="1" si="796"/>
        <v>100.03735402263655</v>
      </c>
      <c r="E6375" s="104">
        <f t="shared" ca="1" si="797"/>
        <v>4.6425242086246641</v>
      </c>
      <c r="F6375" s="104">
        <f t="shared" ca="1" si="792"/>
        <v>103.80604526931067</v>
      </c>
      <c r="G6375" s="104">
        <f t="shared" si="799"/>
        <v>6365</v>
      </c>
      <c r="H6375" s="104">
        <f t="shared" ca="1" si="793"/>
        <v>103.80604526931067</v>
      </c>
    </row>
    <row r="6376" spans="1:8">
      <c r="A6376" s="104">
        <f t="shared" si="798"/>
        <v>6366</v>
      </c>
      <c r="B6376" s="104">
        <f t="shared" ca="1" si="794"/>
        <v>0.14986293497633102</v>
      </c>
      <c r="C6376" s="104">
        <f t="shared" ca="1" si="795"/>
        <v>1.5986293497633101E-4</v>
      </c>
      <c r="D6376" s="104">
        <f t="shared" ca="1" si="796"/>
        <v>100.03751388557153</v>
      </c>
      <c r="E6376" s="104">
        <f t="shared" ca="1" si="797"/>
        <v>4.64268407155964</v>
      </c>
      <c r="F6376" s="104">
        <f t="shared" ca="1" si="792"/>
        <v>103.8226413348882</v>
      </c>
      <c r="G6376" s="104">
        <f t="shared" si="799"/>
        <v>6366</v>
      </c>
      <c r="H6376" s="104">
        <f t="shared" ca="1" si="793"/>
        <v>103.8226413348882</v>
      </c>
    </row>
    <row r="6377" spans="1:8">
      <c r="A6377" s="104">
        <f t="shared" si="798"/>
        <v>6367</v>
      </c>
      <c r="B6377" s="104">
        <f t="shared" ca="1" si="794"/>
        <v>-1.8619419695118826</v>
      </c>
      <c r="C6377" s="104">
        <f t="shared" ca="1" si="795"/>
        <v>-1.8519419695118826E-3</v>
      </c>
      <c r="D6377" s="104">
        <f t="shared" ca="1" si="796"/>
        <v>100.03566194360202</v>
      </c>
      <c r="E6377" s="104">
        <f t="shared" ca="1" si="797"/>
        <v>4.6408321295901285</v>
      </c>
      <c r="F6377" s="104">
        <f t="shared" ca="1" si="792"/>
        <v>103.63054575784756</v>
      </c>
      <c r="G6377" s="104">
        <f t="shared" si="799"/>
        <v>6367</v>
      </c>
      <c r="H6377" s="104">
        <f t="shared" ca="1" si="793"/>
        <v>103.63054575784756</v>
      </c>
    </row>
    <row r="6378" spans="1:8">
      <c r="A6378" s="104">
        <f t="shared" si="798"/>
        <v>6368</v>
      </c>
      <c r="B6378" s="104">
        <f t="shared" ca="1" si="794"/>
        <v>-2.4591376412025312</v>
      </c>
      <c r="C6378" s="104">
        <f t="shared" ca="1" si="795"/>
        <v>-2.4491376412025313E-3</v>
      </c>
      <c r="D6378" s="104">
        <f t="shared" ca="1" si="796"/>
        <v>100.03321280596082</v>
      </c>
      <c r="E6378" s="104">
        <f t="shared" ca="1" si="797"/>
        <v>4.6383829919489257</v>
      </c>
      <c r="F6378" s="104">
        <f t="shared" ca="1" si="792"/>
        <v>103.37705083614193</v>
      </c>
      <c r="G6378" s="104">
        <f t="shared" si="799"/>
        <v>6368</v>
      </c>
      <c r="H6378" s="104">
        <f t="shared" ca="1" si="793"/>
        <v>103.37705083614193</v>
      </c>
    </row>
    <row r="6379" spans="1:8">
      <c r="A6379" s="104">
        <f t="shared" si="798"/>
        <v>6369</v>
      </c>
      <c r="B6379" s="104">
        <f t="shared" ca="1" si="794"/>
        <v>0.29486242909220184</v>
      </c>
      <c r="C6379" s="104">
        <f t="shared" ca="1" si="795"/>
        <v>3.0486242909220186E-4</v>
      </c>
      <c r="D6379" s="104">
        <f t="shared" ca="1" si="796"/>
        <v>100.0335176683899</v>
      </c>
      <c r="E6379" s="104">
        <f t="shared" ca="1" si="797"/>
        <v>4.6386878543780181</v>
      </c>
      <c r="F6379" s="104">
        <f t="shared" ca="1" si="792"/>
        <v>103.40857141944892</v>
      </c>
      <c r="G6379" s="104">
        <f t="shared" si="799"/>
        <v>6369</v>
      </c>
      <c r="H6379" s="104">
        <f t="shared" ca="1" si="793"/>
        <v>103.40857141944892</v>
      </c>
    </row>
    <row r="6380" spans="1:8">
      <c r="A6380" s="104">
        <f t="shared" si="798"/>
        <v>6370</v>
      </c>
      <c r="B6380" s="104">
        <f t="shared" ca="1" si="794"/>
        <v>-0.54164761764075209</v>
      </c>
      <c r="C6380" s="104">
        <f t="shared" ca="1" si="795"/>
        <v>-5.3164761764075202E-4</v>
      </c>
      <c r="D6380" s="104">
        <f t="shared" ca="1" si="796"/>
        <v>100.03298602077227</v>
      </c>
      <c r="E6380" s="104">
        <f t="shared" ca="1" si="797"/>
        <v>4.6381562067603772</v>
      </c>
      <c r="F6380" s="104">
        <f t="shared" ca="1" si="792"/>
        <v>103.35360911039504</v>
      </c>
      <c r="G6380" s="104">
        <f t="shared" si="799"/>
        <v>6370</v>
      </c>
      <c r="H6380" s="104">
        <f t="shared" ca="1" si="793"/>
        <v>103.35360911039504</v>
      </c>
    </row>
    <row r="6381" spans="1:8">
      <c r="A6381" s="104">
        <f t="shared" si="798"/>
        <v>6371</v>
      </c>
      <c r="B6381" s="104">
        <f t="shared" ca="1" si="794"/>
        <v>0.70943242159825171</v>
      </c>
      <c r="C6381" s="104">
        <f t="shared" ca="1" si="795"/>
        <v>7.1943242159825174E-4</v>
      </c>
      <c r="D6381" s="104">
        <f t="shared" ca="1" si="796"/>
        <v>100.03370545319387</v>
      </c>
      <c r="E6381" s="104">
        <f t="shared" ca="1" si="797"/>
        <v>4.6388756391819754</v>
      </c>
      <c r="F6381" s="104">
        <f t="shared" ca="1" si="792"/>
        <v>103.42799180112965</v>
      </c>
      <c r="G6381" s="104">
        <f t="shared" si="799"/>
        <v>6371</v>
      </c>
      <c r="H6381" s="104">
        <f t="shared" ca="1" si="793"/>
        <v>103.42799180112965</v>
      </c>
    </row>
    <row r="6382" spans="1:8">
      <c r="A6382" s="104">
        <f t="shared" si="798"/>
        <v>6372</v>
      </c>
      <c r="B6382" s="104">
        <f t="shared" ca="1" si="794"/>
        <v>-0.47769847122601838</v>
      </c>
      <c r="C6382" s="104">
        <f t="shared" ca="1" si="795"/>
        <v>-4.6769847122601839E-4</v>
      </c>
      <c r="D6382" s="104">
        <f t="shared" ca="1" si="796"/>
        <v>100.03323775472265</v>
      </c>
      <c r="E6382" s="104">
        <f t="shared" ca="1" si="797"/>
        <v>4.6384079407107492</v>
      </c>
      <c r="F6382" s="104">
        <f t="shared" ca="1" si="792"/>
        <v>103.37962999773458</v>
      </c>
      <c r="G6382" s="104">
        <f t="shared" si="799"/>
        <v>6372</v>
      </c>
      <c r="H6382" s="104">
        <f t="shared" ca="1" si="793"/>
        <v>103.37962999773458</v>
      </c>
    </row>
    <row r="6383" spans="1:8">
      <c r="A6383" s="104">
        <f t="shared" si="798"/>
        <v>6373</v>
      </c>
      <c r="B6383" s="104">
        <f t="shared" ca="1" si="794"/>
        <v>0.2468899082139831</v>
      </c>
      <c r="C6383" s="104">
        <f t="shared" ca="1" si="795"/>
        <v>2.5688990821398313E-4</v>
      </c>
      <c r="D6383" s="104">
        <f t="shared" ca="1" si="796"/>
        <v>100.03349464463086</v>
      </c>
      <c r="E6383" s="104">
        <f t="shared" ca="1" si="797"/>
        <v>4.6386648306189633</v>
      </c>
      <c r="F6383" s="104">
        <f t="shared" ca="1" si="792"/>
        <v>103.40619059282426</v>
      </c>
      <c r="G6383" s="104">
        <f t="shared" si="799"/>
        <v>6373</v>
      </c>
      <c r="H6383" s="104">
        <f t="shared" ca="1" si="793"/>
        <v>103.40619059282426</v>
      </c>
    </row>
    <row r="6384" spans="1:8">
      <c r="A6384" s="104">
        <f t="shared" si="798"/>
        <v>6374</v>
      </c>
      <c r="B6384" s="104">
        <f t="shared" ca="1" si="794"/>
        <v>2.2708382472503397</v>
      </c>
      <c r="C6384" s="104">
        <f t="shared" ca="1" si="795"/>
        <v>2.2808382472503399E-3</v>
      </c>
      <c r="D6384" s="104">
        <f t="shared" ca="1" si="796"/>
        <v>100.03577548287811</v>
      </c>
      <c r="E6384" s="104">
        <f t="shared" ca="1" si="797"/>
        <v>4.6409456688662134</v>
      </c>
      <c r="F6384" s="104">
        <f t="shared" ca="1" si="792"/>
        <v>103.64231256297782</v>
      </c>
      <c r="G6384" s="104">
        <f t="shared" si="799"/>
        <v>6374</v>
      </c>
      <c r="H6384" s="104">
        <f t="shared" ca="1" si="793"/>
        <v>103.64231256297782</v>
      </c>
    </row>
    <row r="6385" spans="1:8">
      <c r="A6385" s="104">
        <f t="shared" si="798"/>
        <v>6375</v>
      </c>
      <c r="B6385" s="104">
        <f t="shared" ca="1" si="794"/>
        <v>-3.7506852334803484E-2</v>
      </c>
      <c r="C6385" s="104">
        <f t="shared" ca="1" si="795"/>
        <v>-2.7506852334803489E-5</v>
      </c>
      <c r="D6385" s="104">
        <f t="shared" ca="1" si="796"/>
        <v>100.03574797602577</v>
      </c>
      <c r="E6385" s="104">
        <f t="shared" ca="1" si="797"/>
        <v>4.6409181620138789</v>
      </c>
      <c r="F6385" s="104">
        <f t="shared" ca="1" si="792"/>
        <v>103.63946172839945</v>
      </c>
      <c r="G6385" s="104">
        <f t="shared" si="799"/>
        <v>6375</v>
      </c>
      <c r="H6385" s="104">
        <f t="shared" ca="1" si="793"/>
        <v>103.63946172839945</v>
      </c>
    </row>
    <row r="6386" spans="1:8">
      <c r="A6386" s="104">
        <f t="shared" si="798"/>
        <v>6376</v>
      </c>
      <c r="B6386" s="104">
        <f t="shared" ca="1" si="794"/>
        <v>0.69879913144262251</v>
      </c>
      <c r="C6386" s="104">
        <f t="shared" ca="1" si="795"/>
        <v>7.087991314426226E-4</v>
      </c>
      <c r="D6386" s="104">
        <f t="shared" ca="1" si="796"/>
        <v>100.03645677515722</v>
      </c>
      <c r="E6386" s="104">
        <f t="shared" ca="1" si="797"/>
        <v>4.6416269611453211</v>
      </c>
      <c r="F6386" s="104">
        <f t="shared" ca="1" si="792"/>
        <v>103.71294732904407</v>
      </c>
      <c r="G6386" s="104">
        <f t="shared" si="799"/>
        <v>6376</v>
      </c>
      <c r="H6386" s="104">
        <f t="shared" ca="1" si="793"/>
        <v>103.71294732904407</v>
      </c>
    </row>
    <row r="6387" spans="1:8">
      <c r="A6387" s="104">
        <f t="shared" si="798"/>
        <v>6377</v>
      </c>
      <c r="B6387" s="104">
        <f t="shared" ca="1" si="794"/>
        <v>1.8512596988084113</v>
      </c>
      <c r="C6387" s="104">
        <f t="shared" ca="1" si="795"/>
        <v>1.8612596988084114E-3</v>
      </c>
      <c r="D6387" s="104">
        <f t="shared" ca="1" si="796"/>
        <v>100.03831803485603</v>
      </c>
      <c r="E6387" s="104">
        <f t="shared" ca="1" si="797"/>
        <v>4.6434882208441293</v>
      </c>
      <c r="F6387" s="104">
        <f t="shared" ca="1" si="792"/>
        <v>103.90616381540205</v>
      </c>
      <c r="G6387" s="104">
        <f t="shared" si="799"/>
        <v>6377</v>
      </c>
      <c r="H6387" s="104">
        <f t="shared" ca="1" si="793"/>
        <v>103.90616381540205</v>
      </c>
    </row>
    <row r="6388" spans="1:8">
      <c r="A6388" s="104">
        <f t="shared" si="798"/>
        <v>6378</v>
      </c>
      <c r="B6388" s="104">
        <f t="shared" ca="1" si="794"/>
        <v>-1.1101573209029505</v>
      </c>
      <c r="C6388" s="104">
        <f t="shared" ca="1" si="795"/>
        <v>-1.1001573209029505E-3</v>
      </c>
      <c r="D6388" s="104">
        <f t="shared" ca="1" si="796"/>
        <v>100.03721787753513</v>
      </c>
      <c r="E6388" s="104">
        <f t="shared" ca="1" si="797"/>
        <v>4.6423880635232262</v>
      </c>
      <c r="F6388" s="104">
        <f t="shared" ca="1" si="792"/>
        <v>103.79191354675184</v>
      </c>
      <c r="G6388" s="104">
        <f t="shared" si="799"/>
        <v>6378</v>
      </c>
      <c r="H6388" s="104">
        <f t="shared" ca="1" si="793"/>
        <v>103.79191354675184</v>
      </c>
    </row>
    <row r="6389" spans="1:8">
      <c r="A6389" s="104">
        <f t="shared" si="798"/>
        <v>6379</v>
      </c>
      <c r="B6389" s="104">
        <f t="shared" ca="1" si="794"/>
        <v>0.77475713292213277</v>
      </c>
      <c r="C6389" s="104">
        <f t="shared" ca="1" si="795"/>
        <v>7.847571329221328E-4</v>
      </c>
      <c r="D6389" s="104">
        <f t="shared" ca="1" si="796"/>
        <v>100.03800263466805</v>
      </c>
      <c r="E6389" s="104">
        <f t="shared" ca="1" si="797"/>
        <v>4.6431728206561482</v>
      </c>
      <c r="F6389" s="104">
        <f t="shared" ca="1" si="792"/>
        <v>103.87339695941019</v>
      </c>
      <c r="G6389" s="104">
        <f t="shared" si="799"/>
        <v>6379</v>
      </c>
      <c r="H6389" s="104">
        <f t="shared" ca="1" si="793"/>
        <v>103.87339695941019</v>
      </c>
    </row>
    <row r="6390" spans="1:8">
      <c r="A6390" s="104">
        <f t="shared" si="798"/>
        <v>6380</v>
      </c>
      <c r="B6390" s="104">
        <f t="shared" ca="1" si="794"/>
        <v>0.12632331498475396</v>
      </c>
      <c r="C6390" s="104">
        <f t="shared" ca="1" si="795"/>
        <v>1.3632331498475395E-4</v>
      </c>
      <c r="D6390" s="104">
        <f t="shared" ca="1" si="796"/>
        <v>100.03813895798304</v>
      </c>
      <c r="E6390" s="104">
        <f t="shared" ca="1" si="797"/>
        <v>4.6433091439711331</v>
      </c>
      <c r="F6390" s="104">
        <f t="shared" ca="1" si="792"/>
        <v>103.8875582904603</v>
      </c>
      <c r="G6390" s="104">
        <f t="shared" si="799"/>
        <v>6380</v>
      </c>
      <c r="H6390" s="104">
        <f t="shared" ca="1" si="793"/>
        <v>103.8875582904603</v>
      </c>
    </row>
    <row r="6391" spans="1:8">
      <c r="A6391" s="104">
        <f t="shared" si="798"/>
        <v>6381</v>
      </c>
      <c r="B6391" s="104">
        <f t="shared" ca="1" si="794"/>
        <v>-1.3922712494952543</v>
      </c>
      <c r="C6391" s="104">
        <f t="shared" ca="1" si="795"/>
        <v>-1.3822712494952543E-3</v>
      </c>
      <c r="D6391" s="104">
        <f t="shared" ca="1" si="796"/>
        <v>100.03675668673354</v>
      </c>
      <c r="E6391" s="104">
        <f t="shared" ca="1" si="797"/>
        <v>4.6419268727216378</v>
      </c>
      <c r="F6391" s="104">
        <f t="shared" ca="1" si="792"/>
        <v>103.74405670736014</v>
      </c>
      <c r="G6391" s="104">
        <f t="shared" si="799"/>
        <v>6381</v>
      </c>
      <c r="H6391" s="104">
        <f t="shared" ca="1" si="793"/>
        <v>103.74405670736014</v>
      </c>
    </row>
    <row r="6392" spans="1:8">
      <c r="A6392" s="104">
        <f t="shared" si="798"/>
        <v>6382</v>
      </c>
      <c r="B6392" s="104">
        <f t="shared" ca="1" si="794"/>
        <v>1.5253828063766175</v>
      </c>
      <c r="C6392" s="104">
        <f t="shared" ca="1" si="795"/>
        <v>1.5353828063766175E-3</v>
      </c>
      <c r="D6392" s="104">
        <f t="shared" ca="1" si="796"/>
        <v>100.03829206953992</v>
      </c>
      <c r="E6392" s="104">
        <f t="shared" ca="1" si="797"/>
        <v>4.6434622555280143</v>
      </c>
      <c r="F6392" s="104">
        <f t="shared" ca="1" si="792"/>
        <v>103.90346589403863</v>
      </c>
      <c r="G6392" s="104">
        <f t="shared" si="799"/>
        <v>6382</v>
      </c>
      <c r="H6392" s="104">
        <f t="shared" ca="1" si="793"/>
        <v>103.90346589403863</v>
      </c>
    </row>
    <row r="6393" spans="1:8">
      <c r="A6393" s="104">
        <f t="shared" si="798"/>
        <v>6383</v>
      </c>
      <c r="B6393" s="104">
        <f t="shared" ca="1" si="794"/>
        <v>2.6483282379286015</v>
      </c>
      <c r="C6393" s="104">
        <f t="shared" ca="1" si="795"/>
        <v>2.6583282379286015E-3</v>
      </c>
      <c r="D6393" s="104">
        <f t="shared" ca="1" si="796"/>
        <v>100.04095039777785</v>
      </c>
      <c r="E6393" s="104">
        <f t="shared" ca="1" si="797"/>
        <v>4.6461205837659429</v>
      </c>
      <c r="F6393" s="104">
        <f t="shared" ca="1" si="792"/>
        <v>104.18004286475495</v>
      </c>
      <c r="G6393" s="104">
        <f t="shared" si="799"/>
        <v>6383</v>
      </c>
      <c r="H6393" s="104">
        <f t="shared" ca="1" si="793"/>
        <v>104.18004286475495</v>
      </c>
    </row>
    <row r="6394" spans="1:8">
      <c r="A6394" s="104">
        <f t="shared" si="798"/>
        <v>6384</v>
      </c>
      <c r="B6394" s="104">
        <f t="shared" ca="1" si="794"/>
        <v>-2.527018748385145</v>
      </c>
      <c r="C6394" s="104">
        <f t="shared" ca="1" si="795"/>
        <v>-2.5170187483851449E-3</v>
      </c>
      <c r="D6394" s="104">
        <f t="shared" ca="1" si="796"/>
        <v>100.03843337902947</v>
      </c>
      <c r="E6394" s="104">
        <f t="shared" ca="1" si="797"/>
        <v>4.6436035650175578</v>
      </c>
      <c r="F6394" s="104">
        <f t="shared" ca="1" si="792"/>
        <v>103.9181494772063</v>
      </c>
      <c r="G6394" s="104">
        <f t="shared" si="799"/>
        <v>6384</v>
      </c>
      <c r="H6394" s="104">
        <f t="shared" ca="1" si="793"/>
        <v>103.9181494772063</v>
      </c>
    </row>
    <row r="6395" spans="1:8">
      <c r="A6395" s="104">
        <f t="shared" si="798"/>
        <v>6385</v>
      </c>
      <c r="B6395" s="104">
        <f t="shared" ca="1" si="794"/>
        <v>0.21204491798273672</v>
      </c>
      <c r="C6395" s="104">
        <f t="shared" ca="1" si="795"/>
        <v>2.2204491798273672E-4</v>
      </c>
      <c r="D6395" s="104">
        <f t="shared" ca="1" si="796"/>
        <v>100.03865542394745</v>
      </c>
      <c r="E6395" s="104">
        <f t="shared" ca="1" si="797"/>
        <v>4.6438256099355408</v>
      </c>
      <c r="F6395" s="104">
        <f t="shared" ca="1" si="792"/>
        <v>103.94122653616094</v>
      </c>
      <c r="G6395" s="104">
        <f t="shared" si="799"/>
        <v>6385</v>
      </c>
      <c r="H6395" s="104">
        <f t="shared" ca="1" si="793"/>
        <v>103.94122653616094</v>
      </c>
    </row>
    <row r="6396" spans="1:8">
      <c r="A6396" s="104">
        <f t="shared" si="798"/>
        <v>6386</v>
      </c>
      <c r="B6396" s="104">
        <f t="shared" ca="1" si="794"/>
        <v>3.8860122533406344E-2</v>
      </c>
      <c r="C6396" s="104">
        <f t="shared" ca="1" si="795"/>
        <v>4.8860122533406344E-5</v>
      </c>
      <c r="D6396" s="104">
        <f t="shared" ca="1" si="796"/>
        <v>100.03870428406998</v>
      </c>
      <c r="E6396" s="104">
        <f t="shared" ca="1" si="797"/>
        <v>4.6438744700580745</v>
      </c>
      <c r="F6396" s="104">
        <f t="shared" ca="1" si="792"/>
        <v>103.94630524129786</v>
      </c>
      <c r="G6396" s="104">
        <f t="shared" si="799"/>
        <v>6386</v>
      </c>
      <c r="H6396" s="104">
        <f t="shared" ca="1" si="793"/>
        <v>103.94630524129786</v>
      </c>
    </row>
    <row r="6397" spans="1:8">
      <c r="A6397" s="104">
        <f t="shared" si="798"/>
        <v>6387</v>
      </c>
      <c r="B6397" s="104">
        <f t="shared" ca="1" si="794"/>
        <v>0.67882935600940186</v>
      </c>
      <c r="C6397" s="104">
        <f t="shared" ca="1" si="795"/>
        <v>6.8882935600940193E-4</v>
      </c>
      <c r="D6397" s="104">
        <f t="shared" ca="1" si="796"/>
        <v>100.03939311342599</v>
      </c>
      <c r="E6397" s="104">
        <f t="shared" ca="1" si="797"/>
        <v>4.6445632994140835</v>
      </c>
      <c r="F6397" s="104">
        <f t="shared" ca="1" si="792"/>
        <v>104.01793117398717</v>
      </c>
      <c r="G6397" s="104">
        <f t="shared" si="799"/>
        <v>6387</v>
      </c>
      <c r="H6397" s="104">
        <f t="shared" ca="1" si="793"/>
        <v>104.01793117398717</v>
      </c>
    </row>
    <row r="6398" spans="1:8">
      <c r="A6398" s="104">
        <f t="shared" si="798"/>
        <v>6388</v>
      </c>
      <c r="B6398" s="104">
        <f t="shared" ca="1" si="794"/>
        <v>0.26025098060815899</v>
      </c>
      <c r="C6398" s="104">
        <f t="shared" ca="1" si="795"/>
        <v>2.70250980608159E-4</v>
      </c>
      <c r="D6398" s="104">
        <f t="shared" ca="1" si="796"/>
        <v>100.03966336440659</v>
      </c>
      <c r="E6398" s="104">
        <f t="shared" ca="1" si="797"/>
        <v>4.6448335503946918</v>
      </c>
      <c r="F6398" s="104">
        <f t="shared" ca="1" si="792"/>
        <v>104.04604592073559</v>
      </c>
      <c r="G6398" s="104">
        <f t="shared" si="799"/>
        <v>6388</v>
      </c>
      <c r="H6398" s="104">
        <f t="shared" ca="1" si="793"/>
        <v>104.04604592073559</v>
      </c>
    </row>
    <row r="6399" spans="1:8">
      <c r="A6399" s="104">
        <f t="shared" si="798"/>
        <v>6389</v>
      </c>
      <c r="B6399" s="104">
        <f t="shared" ca="1" si="794"/>
        <v>0.33185768014433292</v>
      </c>
      <c r="C6399" s="104">
        <f t="shared" ca="1" si="795"/>
        <v>3.4185768014433293E-4</v>
      </c>
      <c r="D6399" s="104">
        <f t="shared" ca="1" si="796"/>
        <v>100.04000522208673</v>
      </c>
      <c r="E6399" s="104">
        <f t="shared" ca="1" si="797"/>
        <v>4.6451754080748362</v>
      </c>
      <c r="F6399" s="104">
        <f t="shared" ca="1" si="792"/>
        <v>104.08162094107276</v>
      </c>
      <c r="G6399" s="104">
        <f t="shared" si="799"/>
        <v>6389</v>
      </c>
      <c r="H6399" s="104">
        <f t="shared" ca="1" si="793"/>
        <v>104.08162094107276</v>
      </c>
    </row>
    <row r="6400" spans="1:8">
      <c r="A6400" s="104">
        <f t="shared" si="798"/>
        <v>6390</v>
      </c>
      <c r="B6400" s="104">
        <f t="shared" ca="1" si="794"/>
        <v>-0.5084511793034252</v>
      </c>
      <c r="C6400" s="104">
        <f t="shared" ca="1" si="795"/>
        <v>-4.984511793034252E-4</v>
      </c>
      <c r="D6400" s="104">
        <f t="shared" ca="1" si="796"/>
        <v>100.03950677090744</v>
      </c>
      <c r="E6400" s="104">
        <f t="shared" ca="1" si="797"/>
        <v>4.6446769568955331</v>
      </c>
      <c r="F6400" s="104">
        <f t="shared" ca="1" si="792"/>
        <v>104.02975426194845</v>
      </c>
      <c r="G6400" s="104">
        <f t="shared" si="799"/>
        <v>6390</v>
      </c>
      <c r="H6400" s="104">
        <f t="shared" ca="1" si="793"/>
        <v>104.02975426194845</v>
      </c>
    </row>
    <row r="6401" spans="1:8">
      <c r="A6401" s="104">
        <f t="shared" si="798"/>
        <v>6391</v>
      </c>
      <c r="B6401" s="104">
        <f t="shared" ca="1" si="794"/>
        <v>-0.74671719997232788</v>
      </c>
      <c r="C6401" s="104">
        <f t="shared" ca="1" si="795"/>
        <v>-7.3671719997232788E-4</v>
      </c>
      <c r="D6401" s="104">
        <f t="shared" ca="1" si="796"/>
        <v>100.03877005370747</v>
      </c>
      <c r="E6401" s="104">
        <f t="shared" ca="1" si="797"/>
        <v>4.6439402396955609</v>
      </c>
      <c r="F6401" s="104">
        <f t="shared" ca="1" si="792"/>
        <v>103.95314197693398</v>
      </c>
      <c r="G6401" s="104">
        <f t="shared" si="799"/>
        <v>6391</v>
      </c>
      <c r="H6401" s="104">
        <f t="shared" ca="1" si="793"/>
        <v>103.95314197693398</v>
      </c>
    </row>
    <row r="6402" spans="1:8">
      <c r="A6402" s="104">
        <f t="shared" si="798"/>
        <v>6392</v>
      </c>
      <c r="B6402" s="104">
        <f t="shared" ca="1" si="794"/>
        <v>0.64281162738695041</v>
      </c>
      <c r="C6402" s="104">
        <f t="shared" ca="1" si="795"/>
        <v>6.5281162738695044E-4</v>
      </c>
      <c r="D6402" s="104">
        <f t="shared" ca="1" si="796"/>
        <v>100.03942286533486</v>
      </c>
      <c r="E6402" s="104">
        <f t="shared" ca="1" si="797"/>
        <v>4.6445930513229481</v>
      </c>
      <c r="F6402" s="104">
        <f t="shared" ca="1" si="792"/>
        <v>104.02102595203328</v>
      </c>
      <c r="G6402" s="104">
        <f t="shared" si="799"/>
        <v>6392</v>
      </c>
      <c r="H6402" s="104">
        <f t="shared" ca="1" si="793"/>
        <v>104.02102595203328</v>
      </c>
    </row>
    <row r="6403" spans="1:8">
      <c r="A6403" s="104">
        <f t="shared" si="798"/>
        <v>6393</v>
      </c>
      <c r="B6403" s="104">
        <f t="shared" ca="1" si="794"/>
        <v>1.3660641392341408</v>
      </c>
      <c r="C6403" s="104">
        <f t="shared" ca="1" si="795"/>
        <v>1.3760641392341409E-3</v>
      </c>
      <c r="D6403" s="104">
        <f t="shared" ca="1" si="796"/>
        <v>100.04079892947409</v>
      </c>
      <c r="E6403" s="104">
        <f t="shared" ca="1" si="797"/>
        <v>4.6459691154621821</v>
      </c>
      <c r="F6403" s="104">
        <f t="shared" ca="1" si="792"/>
        <v>104.16426408539914</v>
      </c>
      <c r="G6403" s="104">
        <f t="shared" si="799"/>
        <v>6393</v>
      </c>
      <c r="H6403" s="104">
        <f t="shared" ca="1" si="793"/>
        <v>104.16426408539914</v>
      </c>
    </row>
    <row r="6404" spans="1:8">
      <c r="A6404" s="104">
        <f t="shared" si="798"/>
        <v>6394</v>
      </c>
      <c r="B6404" s="104">
        <f t="shared" ca="1" si="794"/>
        <v>-0.65004564050643254</v>
      </c>
      <c r="C6404" s="104">
        <f t="shared" ca="1" si="795"/>
        <v>-6.4004564050643251E-4</v>
      </c>
      <c r="D6404" s="104">
        <f t="shared" ca="1" si="796"/>
        <v>100.04015888383358</v>
      </c>
      <c r="E6404" s="104">
        <f t="shared" ca="1" si="797"/>
        <v>4.6453290698216758</v>
      </c>
      <c r="F6404" s="104">
        <f t="shared" ca="1" si="792"/>
        <v>104.09761553360751</v>
      </c>
      <c r="G6404" s="104">
        <f t="shared" si="799"/>
        <v>6394</v>
      </c>
      <c r="H6404" s="104">
        <f t="shared" ca="1" si="793"/>
        <v>104.09761553360751</v>
      </c>
    </row>
    <row r="6405" spans="1:8">
      <c r="A6405" s="104">
        <f t="shared" si="798"/>
        <v>6395</v>
      </c>
      <c r="B6405" s="104">
        <f t="shared" ca="1" si="794"/>
        <v>0.44240745152829375</v>
      </c>
      <c r="C6405" s="104">
        <f t="shared" ca="1" si="795"/>
        <v>4.5240745152829381E-4</v>
      </c>
      <c r="D6405" s="104">
        <f t="shared" ca="1" si="796"/>
        <v>100.04061129128512</v>
      </c>
      <c r="E6405" s="104">
        <f t="shared" ca="1" si="797"/>
        <v>4.6457814772732045</v>
      </c>
      <c r="F6405" s="104">
        <f t="shared" ca="1" si="792"/>
        <v>104.14472072512767</v>
      </c>
      <c r="G6405" s="104">
        <f t="shared" si="799"/>
        <v>6395</v>
      </c>
      <c r="H6405" s="104">
        <f t="shared" ca="1" si="793"/>
        <v>104.14472072512767</v>
      </c>
    </row>
    <row r="6406" spans="1:8">
      <c r="A6406" s="104">
        <f t="shared" si="798"/>
        <v>6396</v>
      </c>
      <c r="B6406" s="104">
        <f t="shared" ca="1" si="794"/>
        <v>-6.99415135642119E-3</v>
      </c>
      <c r="C6406" s="104">
        <f t="shared" ca="1" si="795"/>
        <v>3.0058486435788111E-6</v>
      </c>
      <c r="D6406" s="104">
        <f t="shared" ca="1" si="796"/>
        <v>100.04061429713376</v>
      </c>
      <c r="E6406" s="104">
        <f t="shared" ca="1" si="797"/>
        <v>4.6457844831218482</v>
      </c>
      <c r="F6406" s="104">
        <f t="shared" ca="1" si="792"/>
        <v>104.1450337688657</v>
      </c>
      <c r="G6406" s="104">
        <f t="shared" si="799"/>
        <v>6396</v>
      </c>
      <c r="H6406" s="104">
        <f t="shared" ca="1" si="793"/>
        <v>104.1450337688657</v>
      </c>
    </row>
    <row r="6407" spans="1:8">
      <c r="A6407" s="104">
        <f t="shared" si="798"/>
        <v>6397</v>
      </c>
      <c r="B6407" s="104">
        <f t="shared" ca="1" si="794"/>
        <v>-0.71845338406742454</v>
      </c>
      <c r="C6407" s="104">
        <f t="shared" ca="1" si="795"/>
        <v>-7.0845338406742451E-4</v>
      </c>
      <c r="D6407" s="104">
        <f t="shared" ca="1" si="796"/>
        <v>100.03990584374969</v>
      </c>
      <c r="E6407" s="104">
        <f t="shared" ca="1" si="797"/>
        <v>4.6450760297377807</v>
      </c>
      <c r="F6407" s="104">
        <f t="shared" ca="1" si="792"/>
        <v>104.07127799660641</v>
      </c>
      <c r="G6407" s="104">
        <f t="shared" si="799"/>
        <v>6397</v>
      </c>
      <c r="H6407" s="104">
        <f t="shared" ca="1" si="793"/>
        <v>104.07127799660641</v>
      </c>
    </row>
    <row r="6408" spans="1:8">
      <c r="A6408" s="104">
        <f t="shared" si="798"/>
        <v>6398</v>
      </c>
      <c r="B6408" s="104">
        <f t="shared" ca="1" si="794"/>
        <v>1.7595094583674036</v>
      </c>
      <c r="C6408" s="104">
        <f t="shared" ca="1" si="795"/>
        <v>1.7695094583674036E-3</v>
      </c>
      <c r="D6408" s="104">
        <f t="shared" ca="1" si="796"/>
        <v>100.04167535320806</v>
      </c>
      <c r="E6408" s="104">
        <f t="shared" ca="1" si="797"/>
        <v>4.6468455391961481</v>
      </c>
      <c r="F6408" s="104">
        <f t="shared" ca="1" si="792"/>
        <v>104.25559613561677</v>
      </c>
      <c r="G6408" s="104">
        <f t="shared" si="799"/>
        <v>6398</v>
      </c>
      <c r="H6408" s="104">
        <f t="shared" ca="1" si="793"/>
        <v>104.25559613561677</v>
      </c>
    </row>
    <row r="6409" spans="1:8">
      <c r="A6409" s="104">
        <f t="shared" si="798"/>
        <v>6399</v>
      </c>
      <c r="B6409" s="104">
        <f t="shared" ca="1" si="794"/>
        <v>0.5883310246199065</v>
      </c>
      <c r="C6409" s="104">
        <f t="shared" ca="1" si="795"/>
        <v>5.983310246199065E-4</v>
      </c>
      <c r="D6409" s="104">
        <f t="shared" ca="1" si="796"/>
        <v>100.04227368423268</v>
      </c>
      <c r="E6409" s="104">
        <f t="shared" ca="1" si="797"/>
        <v>4.6474438702207683</v>
      </c>
      <c r="F6409" s="104">
        <f t="shared" ca="1" si="792"/>
        <v>104.31799415875001</v>
      </c>
      <c r="G6409" s="104">
        <f t="shared" si="799"/>
        <v>6399</v>
      </c>
      <c r="H6409" s="104">
        <f t="shared" ca="1" si="793"/>
        <v>104.31799415875001</v>
      </c>
    </row>
    <row r="6410" spans="1:8">
      <c r="A6410" s="104">
        <f t="shared" si="798"/>
        <v>6400</v>
      </c>
      <c r="B6410" s="104">
        <f t="shared" ca="1" si="794"/>
        <v>-0.18620822826301675</v>
      </c>
      <c r="C6410" s="104">
        <f t="shared" ca="1" si="795"/>
        <v>-1.7620822826301677E-4</v>
      </c>
      <c r="D6410" s="104">
        <f t="shared" ca="1" si="796"/>
        <v>100.04209747600441</v>
      </c>
      <c r="E6410" s="104">
        <f t="shared" ca="1" si="797"/>
        <v>4.6472676619925055</v>
      </c>
      <c r="F6410" s="104">
        <f t="shared" ref="F6410:F6473" ca="1" si="800">EXP(E6410)</f>
        <v>104.29961408923066</v>
      </c>
      <c r="G6410" s="104">
        <f t="shared" si="799"/>
        <v>6400</v>
      </c>
      <c r="H6410" s="104">
        <f t="shared" ref="H6410:H6473" ca="1" si="801">F6410</f>
        <v>104.29961408923066</v>
      </c>
    </row>
    <row r="6411" spans="1:8">
      <c r="A6411" s="104">
        <f t="shared" si="798"/>
        <v>6401</v>
      </c>
      <c r="B6411" s="104">
        <f t="shared" ref="B6411:B6474" ca="1" si="802">NORMINV(RAND(),0,1)</f>
        <v>0.38228118986177884</v>
      </c>
      <c r="C6411" s="104">
        <f t="shared" ref="C6411:C6474" ca="1" si="803">$E$2+B6411*$C$3</f>
        <v>3.9228118986177888E-4</v>
      </c>
      <c r="D6411" s="104">
        <f t="shared" ref="D6411:D6474" ca="1" si="804">D6410+C6411</f>
        <v>100.04248975719428</v>
      </c>
      <c r="E6411" s="104">
        <f t="shared" ref="E6411:E6474" ca="1" si="805">E6410+C6411</f>
        <v>4.6476599431823669</v>
      </c>
      <c r="F6411" s="104">
        <f t="shared" ca="1" si="800"/>
        <v>104.34053689204578</v>
      </c>
      <c r="G6411" s="104">
        <f t="shared" si="799"/>
        <v>6401</v>
      </c>
      <c r="H6411" s="104">
        <f t="shared" ca="1" si="801"/>
        <v>104.34053689204578</v>
      </c>
    </row>
    <row r="6412" spans="1:8">
      <c r="A6412" s="104">
        <f t="shared" ref="A6412:A6475" si="806">A6411+1</f>
        <v>6402</v>
      </c>
      <c r="B6412" s="104">
        <f t="shared" ca="1" si="802"/>
        <v>0.44262940694267394</v>
      </c>
      <c r="C6412" s="104">
        <f t="shared" ca="1" si="803"/>
        <v>4.5262940694267397E-4</v>
      </c>
      <c r="D6412" s="104">
        <f t="shared" ca="1" si="804"/>
        <v>100.04294238660121</v>
      </c>
      <c r="E6412" s="104">
        <f t="shared" ca="1" si="805"/>
        <v>4.6481125725893095</v>
      </c>
      <c r="F6412" s="104">
        <f t="shared" ca="1" si="800"/>
        <v>104.38777517729133</v>
      </c>
      <c r="G6412" s="104">
        <f t="shared" ref="G6412:G6475" si="807">G6411+1</f>
        <v>6402</v>
      </c>
      <c r="H6412" s="104">
        <f t="shared" ca="1" si="801"/>
        <v>104.38777517729133</v>
      </c>
    </row>
    <row r="6413" spans="1:8">
      <c r="A6413" s="104">
        <f t="shared" si="806"/>
        <v>6403</v>
      </c>
      <c r="B6413" s="104">
        <f t="shared" ca="1" si="802"/>
        <v>-0.86671532181927402</v>
      </c>
      <c r="C6413" s="104">
        <f t="shared" ca="1" si="803"/>
        <v>-8.56715321819274E-4</v>
      </c>
      <c r="D6413" s="104">
        <f t="shared" ca="1" si="804"/>
        <v>100.04208567127939</v>
      </c>
      <c r="E6413" s="104">
        <f t="shared" ca="1" si="805"/>
        <v>4.6472558572674902</v>
      </c>
      <c r="F6413" s="104">
        <f t="shared" ca="1" si="800"/>
        <v>104.29838286823427</v>
      </c>
      <c r="G6413" s="104">
        <f t="shared" si="807"/>
        <v>6403</v>
      </c>
      <c r="H6413" s="104">
        <f t="shared" ca="1" si="801"/>
        <v>104.29838286823427</v>
      </c>
    </row>
    <row r="6414" spans="1:8">
      <c r="A6414" s="104">
        <f t="shared" si="806"/>
        <v>6404</v>
      </c>
      <c r="B6414" s="104">
        <f t="shared" ca="1" si="802"/>
        <v>0.45600262332988495</v>
      </c>
      <c r="C6414" s="104">
        <f t="shared" ca="1" si="803"/>
        <v>4.6600262332988497E-4</v>
      </c>
      <c r="D6414" s="104">
        <f t="shared" ca="1" si="804"/>
        <v>100.04255167390272</v>
      </c>
      <c r="E6414" s="104">
        <f t="shared" ca="1" si="805"/>
        <v>4.6477218598908205</v>
      </c>
      <c r="F6414" s="104">
        <f t="shared" ca="1" si="800"/>
        <v>104.34699751465659</v>
      </c>
      <c r="G6414" s="104">
        <f t="shared" si="807"/>
        <v>6404</v>
      </c>
      <c r="H6414" s="104">
        <f t="shared" ca="1" si="801"/>
        <v>104.34699751465659</v>
      </c>
    </row>
    <row r="6415" spans="1:8">
      <c r="A6415" s="104">
        <f t="shared" si="806"/>
        <v>6405</v>
      </c>
      <c r="B6415" s="104">
        <f t="shared" ca="1" si="802"/>
        <v>-1.3692700753224352</v>
      </c>
      <c r="C6415" s="104">
        <f t="shared" ca="1" si="803"/>
        <v>-1.3592700753224352E-3</v>
      </c>
      <c r="D6415" s="104">
        <f t="shared" ca="1" si="804"/>
        <v>100.0411924038274</v>
      </c>
      <c r="E6415" s="104">
        <f t="shared" ca="1" si="805"/>
        <v>4.6463625898154985</v>
      </c>
      <c r="F6415" s="104">
        <f t="shared" ca="1" si="800"/>
        <v>104.20525811636983</v>
      </c>
      <c r="G6415" s="104">
        <f t="shared" si="807"/>
        <v>6405</v>
      </c>
      <c r="H6415" s="104">
        <f t="shared" ca="1" si="801"/>
        <v>104.20525811636983</v>
      </c>
    </row>
    <row r="6416" spans="1:8">
      <c r="A6416" s="104">
        <f t="shared" si="806"/>
        <v>6406</v>
      </c>
      <c r="B6416" s="104">
        <f t="shared" ca="1" si="802"/>
        <v>0.36799130032678684</v>
      </c>
      <c r="C6416" s="104">
        <f t="shared" ca="1" si="803"/>
        <v>3.7799130032678687E-4</v>
      </c>
      <c r="D6416" s="104">
        <f t="shared" ca="1" si="804"/>
        <v>100.04157039512772</v>
      </c>
      <c r="E6416" s="104">
        <f t="shared" ca="1" si="805"/>
        <v>4.6467405811158251</v>
      </c>
      <c r="F6416" s="104">
        <f t="shared" ca="1" si="800"/>
        <v>104.24465424261354</v>
      </c>
      <c r="G6416" s="104">
        <f t="shared" si="807"/>
        <v>6406</v>
      </c>
      <c r="H6416" s="104">
        <f t="shared" ca="1" si="801"/>
        <v>104.24465424261354</v>
      </c>
    </row>
    <row r="6417" spans="1:8">
      <c r="A6417" s="104">
        <f t="shared" si="806"/>
        <v>6407</v>
      </c>
      <c r="B6417" s="104">
        <f t="shared" ca="1" si="802"/>
        <v>0.29718431488986174</v>
      </c>
      <c r="C6417" s="104">
        <f t="shared" ca="1" si="803"/>
        <v>3.071843148898618E-4</v>
      </c>
      <c r="D6417" s="104">
        <f t="shared" ca="1" si="804"/>
        <v>100.04187757944261</v>
      </c>
      <c r="E6417" s="104">
        <f t="shared" ca="1" si="805"/>
        <v>4.647047765430715</v>
      </c>
      <c r="F6417" s="104">
        <f t="shared" ca="1" si="800"/>
        <v>104.27668148418927</v>
      </c>
      <c r="G6417" s="104">
        <f t="shared" si="807"/>
        <v>6407</v>
      </c>
      <c r="H6417" s="104">
        <f t="shared" ca="1" si="801"/>
        <v>104.27668148418927</v>
      </c>
    </row>
    <row r="6418" spans="1:8">
      <c r="A6418" s="104">
        <f t="shared" si="806"/>
        <v>6408</v>
      </c>
      <c r="B6418" s="104">
        <f t="shared" ca="1" si="802"/>
        <v>-0.92283055590019791</v>
      </c>
      <c r="C6418" s="104">
        <f t="shared" ca="1" si="803"/>
        <v>-9.1283055590019794E-4</v>
      </c>
      <c r="D6418" s="104">
        <f t="shared" ca="1" si="804"/>
        <v>100.04096474888671</v>
      </c>
      <c r="E6418" s="104">
        <f t="shared" ca="1" si="805"/>
        <v>4.6461349348748149</v>
      </c>
      <c r="F6418" s="104">
        <f t="shared" ca="1" si="800"/>
        <v>104.18153797462061</v>
      </c>
      <c r="G6418" s="104">
        <f t="shared" si="807"/>
        <v>6408</v>
      </c>
      <c r="H6418" s="104">
        <f t="shared" ca="1" si="801"/>
        <v>104.18153797462061</v>
      </c>
    </row>
    <row r="6419" spans="1:8">
      <c r="A6419" s="104">
        <f t="shared" si="806"/>
        <v>6409</v>
      </c>
      <c r="B6419" s="104">
        <f t="shared" ca="1" si="802"/>
        <v>0.3570926463699351</v>
      </c>
      <c r="C6419" s="104">
        <f t="shared" ca="1" si="803"/>
        <v>3.6709264636993513E-4</v>
      </c>
      <c r="D6419" s="104">
        <f t="shared" ca="1" si="804"/>
        <v>100.04133184153308</v>
      </c>
      <c r="E6419" s="104">
        <f t="shared" ca="1" si="805"/>
        <v>4.6465020275211852</v>
      </c>
      <c r="F6419" s="104">
        <f t="shared" ca="1" si="800"/>
        <v>104.21978927155401</v>
      </c>
      <c r="G6419" s="104">
        <f t="shared" si="807"/>
        <v>6409</v>
      </c>
      <c r="H6419" s="104">
        <f t="shared" ca="1" si="801"/>
        <v>104.21978927155401</v>
      </c>
    </row>
    <row r="6420" spans="1:8">
      <c r="A6420" s="104">
        <f t="shared" si="806"/>
        <v>6410</v>
      </c>
      <c r="B6420" s="104">
        <f t="shared" ca="1" si="802"/>
        <v>0.6169950486529252</v>
      </c>
      <c r="C6420" s="104">
        <f t="shared" ca="1" si="803"/>
        <v>6.269950486529252E-4</v>
      </c>
      <c r="D6420" s="104">
        <f t="shared" ca="1" si="804"/>
        <v>100.04195883658173</v>
      </c>
      <c r="E6420" s="104">
        <f t="shared" ca="1" si="805"/>
        <v>4.6471290225698381</v>
      </c>
      <c r="F6420" s="104">
        <f t="shared" ca="1" si="800"/>
        <v>104.28515505326826</v>
      </c>
      <c r="G6420" s="104">
        <f t="shared" si="807"/>
        <v>6410</v>
      </c>
      <c r="H6420" s="104">
        <f t="shared" ca="1" si="801"/>
        <v>104.28515505326826</v>
      </c>
    </row>
    <row r="6421" spans="1:8">
      <c r="A6421" s="104">
        <f t="shared" si="806"/>
        <v>6411</v>
      </c>
      <c r="B6421" s="104">
        <f t="shared" ca="1" si="802"/>
        <v>-1.4078618150811457</v>
      </c>
      <c r="C6421" s="104">
        <f t="shared" ca="1" si="803"/>
        <v>-1.3978618150811456E-3</v>
      </c>
      <c r="D6421" s="104">
        <f t="shared" ca="1" si="804"/>
        <v>100.04056097476665</v>
      </c>
      <c r="E6421" s="104">
        <f t="shared" ca="1" si="805"/>
        <v>4.6457311607547567</v>
      </c>
      <c r="F6421" s="104">
        <f t="shared" ca="1" si="800"/>
        <v>104.13948065719816</v>
      </c>
      <c r="G6421" s="104">
        <f t="shared" si="807"/>
        <v>6411</v>
      </c>
      <c r="H6421" s="104">
        <f t="shared" ca="1" si="801"/>
        <v>104.13948065719816</v>
      </c>
    </row>
    <row r="6422" spans="1:8">
      <c r="A6422" s="104">
        <f t="shared" si="806"/>
        <v>6412</v>
      </c>
      <c r="B6422" s="104">
        <f t="shared" ca="1" si="802"/>
        <v>0.22587365914658336</v>
      </c>
      <c r="C6422" s="104">
        <f t="shared" ca="1" si="803"/>
        <v>2.3587365914658337E-4</v>
      </c>
      <c r="D6422" s="104">
        <f t="shared" ca="1" si="804"/>
        <v>100.0407968484258</v>
      </c>
      <c r="E6422" s="104">
        <f t="shared" ca="1" si="805"/>
        <v>4.6459670344139035</v>
      </c>
      <c r="F6422" s="104">
        <f t="shared" ca="1" si="800"/>
        <v>104.16404731476223</v>
      </c>
      <c r="G6422" s="104">
        <f t="shared" si="807"/>
        <v>6412</v>
      </c>
      <c r="H6422" s="104">
        <f t="shared" ca="1" si="801"/>
        <v>104.16404731476223</v>
      </c>
    </row>
    <row r="6423" spans="1:8">
      <c r="A6423" s="104">
        <f t="shared" si="806"/>
        <v>6413</v>
      </c>
      <c r="B6423" s="104">
        <f t="shared" ca="1" si="802"/>
        <v>0.25941733235832354</v>
      </c>
      <c r="C6423" s="104">
        <f t="shared" ca="1" si="803"/>
        <v>2.6941733235832357E-4</v>
      </c>
      <c r="D6423" s="104">
        <f t="shared" ca="1" si="804"/>
        <v>100.04106626575816</v>
      </c>
      <c r="E6423" s="104">
        <f t="shared" ca="1" si="805"/>
        <v>4.6462364517462618</v>
      </c>
      <c r="F6423" s="104">
        <f t="shared" ca="1" si="800"/>
        <v>104.19211469526702</v>
      </c>
      <c r="G6423" s="104">
        <f t="shared" si="807"/>
        <v>6413</v>
      </c>
      <c r="H6423" s="104">
        <f t="shared" ca="1" si="801"/>
        <v>104.19211469526702</v>
      </c>
    </row>
    <row r="6424" spans="1:8">
      <c r="A6424" s="104">
        <f t="shared" si="806"/>
        <v>6414</v>
      </c>
      <c r="B6424" s="104">
        <f t="shared" ca="1" si="802"/>
        <v>0.81201851426824945</v>
      </c>
      <c r="C6424" s="104">
        <f t="shared" ca="1" si="803"/>
        <v>8.220185142682495E-4</v>
      </c>
      <c r="D6424" s="104">
        <f t="shared" ca="1" si="804"/>
        <v>100.04188828427243</v>
      </c>
      <c r="E6424" s="104">
        <f t="shared" ca="1" si="805"/>
        <v>4.6470584702605304</v>
      </c>
      <c r="F6424" s="104">
        <f t="shared" ca="1" si="800"/>
        <v>104.277797754293</v>
      </c>
      <c r="G6424" s="104">
        <f t="shared" si="807"/>
        <v>6414</v>
      </c>
      <c r="H6424" s="104">
        <f t="shared" ca="1" si="801"/>
        <v>104.277797754293</v>
      </c>
    </row>
    <row r="6425" spans="1:8">
      <c r="A6425" s="104">
        <f t="shared" si="806"/>
        <v>6415</v>
      </c>
      <c r="B6425" s="104">
        <f t="shared" ca="1" si="802"/>
        <v>4.4788028108612987E-2</v>
      </c>
      <c r="C6425" s="104">
        <f t="shared" ca="1" si="803"/>
        <v>5.478802810861299E-5</v>
      </c>
      <c r="D6425" s="104">
        <f t="shared" ca="1" si="804"/>
        <v>100.04194307230054</v>
      </c>
      <c r="E6425" s="104">
        <f t="shared" ca="1" si="805"/>
        <v>4.6471132582886394</v>
      </c>
      <c r="F6425" s="104">
        <f t="shared" ca="1" si="800"/>
        <v>104.28351108571717</v>
      </c>
      <c r="G6425" s="104">
        <f t="shared" si="807"/>
        <v>6415</v>
      </c>
      <c r="H6425" s="104">
        <f t="shared" ca="1" si="801"/>
        <v>104.28351108571717</v>
      </c>
    </row>
    <row r="6426" spans="1:8">
      <c r="A6426" s="104">
        <f t="shared" si="806"/>
        <v>6416</v>
      </c>
      <c r="B6426" s="104">
        <f t="shared" ca="1" si="802"/>
        <v>-0.87343546464133426</v>
      </c>
      <c r="C6426" s="104">
        <f t="shared" ca="1" si="803"/>
        <v>-8.6343546464133427E-4</v>
      </c>
      <c r="D6426" s="104">
        <f t="shared" ca="1" si="804"/>
        <v>100.0410796368359</v>
      </c>
      <c r="E6426" s="104">
        <f t="shared" ca="1" si="805"/>
        <v>4.6462498228239983</v>
      </c>
      <c r="F6426" s="104">
        <f t="shared" ca="1" si="800"/>
        <v>104.19350786544624</v>
      </c>
      <c r="G6426" s="104">
        <f t="shared" si="807"/>
        <v>6416</v>
      </c>
      <c r="H6426" s="104">
        <f t="shared" ca="1" si="801"/>
        <v>104.19350786544624</v>
      </c>
    </row>
    <row r="6427" spans="1:8">
      <c r="A6427" s="104">
        <f t="shared" si="806"/>
        <v>6417</v>
      </c>
      <c r="B6427" s="104">
        <f t="shared" ca="1" si="802"/>
        <v>-0.54646681071916459</v>
      </c>
      <c r="C6427" s="104">
        <f t="shared" ca="1" si="803"/>
        <v>-5.3646681071916453E-4</v>
      </c>
      <c r="D6427" s="104">
        <f t="shared" ca="1" si="804"/>
        <v>100.04054317002519</v>
      </c>
      <c r="E6427" s="104">
        <f t="shared" ca="1" si="805"/>
        <v>4.6457133560132791</v>
      </c>
      <c r="F6427" s="104">
        <f t="shared" ca="1" si="800"/>
        <v>104.13762649717391</v>
      </c>
      <c r="G6427" s="104">
        <f t="shared" si="807"/>
        <v>6417</v>
      </c>
      <c r="H6427" s="104">
        <f t="shared" ca="1" si="801"/>
        <v>104.13762649717391</v>
      </c>
    </row>
    <row r="6428" spans="1:8">
      <c r="A6428" s="104">
        <f t="shared" si="806"/>
        <v>6418</v>
      </c>
      <c r="B6428" s="104">
        <f t="shared" ca="1" si="802"/>
        <v>-0.2933992039588178</v>
      </c>
      <c r="C6428" s="104">
        <f t="shared" ca="1" si="803"/>
        <v>-2.8339920395881776E-4</v>
      </c>
      <c r="D6428" s="104">
        <f t="shared" ca="1" si="804"/>
        <v>100.04025977082122</v>
      </c>
      <c r="E6428" s="104">
        <f t="shared" ca="1" si="805"/>
        <v>4.6454299568093198</v>
      </c>
      <c r="F6428" s="104">
        <f t="shared" ca="1" si="800"/>
        <v>104.10811815823979</v>
      </c>
      <c r="G6428" s="104">
        <f t="shared" si="807"/>
        <v>6418</v>
      </c>
      <c r="H6428" s="104">
        <f t="shared" ca="1" si="801"/>
        <v>104.10811815823979</v>
      </c>
    </row>
    <row r="6429" spans="1:8">
      <c r="A6429" s="104">
        <f t="shared" si="806"/>
        <v>6419</v>
      </c>
      <c r="B6429" s="104">
        <f t="shared" ca="1" si="802"/>
        <v>-0.85531091577780494</v>
      </c>
      <c r="C6429" s="104">
        <f t="shared" ca="1" si="803"/>
        <v>-8.4531091577780488E-4</v>
      </c>
      <c r="D6429" s="104">
        <f t="shared" ca="1" si="804"/>
        <v>100.03941445990544</v>
      </c>
      <c r="E6429" s="104">
        <f t="shared" ca="1" si="805"/>
        <v>4.6445846458935423</v>
      </c>
      <c r="F6429" s="104">
        <f t="shared" ca="1" si="800"/>
        <v>104.02015161431751</v>
      </c>
      <c r="G6429" s="104">
        <f t="shared" si="807"/>
        <v>6419</v>
      </c>
      <c r="H6429" s="104">
        <f t="shared" ca="1" si="801"/>
        <v>104.02015161431751</v>
      </c>
    </row>
    <row r="6430" spans="1:8">
      <c r="A6430" s="104">
        <f t="shared" si="806"/>
        <v>6420</v>
      </c>
      <c r="B6430" s="104">
        <f t="shared" ca="1" si="802"/>
        <v>-0.78075844875336964</v>
      </c>
      <c r="C6430" s="104">
        <f t="shared" ca="1" si="803"/>
        <v>-7.7075844875336961E-4</v>
      </c>
      <c r="D6430" s="104">
        <f t="shared" ca="1" si="804"/>
        <v>100.03864370145669</v>
      </c>
      <c r="E6430" s="104">
        <f t="shared" ca="1" si="805"/>
        <v>4.6438138874447885</v>
      </c>
      <c r="F6430" s="104">
        <f t="shared" ca="1" si="800"/>
        <v>103.94000809323569</v>
      </c>
      <c r="G6430" s="104">
        <f t="shared" si="807"/>
        <v>6420</v>
      </c>
      <c r="H6430" s="104">
        <f t="shared" ca="1" si="801"/>
        <v>103.94000809323569</v>
      </c>
    </row>
    <row r="6431" spans="1:8">
      <c r="A6431" s="104">
        <f t="shared" si="806"/>
        <v>6421</v>
      </c>
      <c r="B6431" s="104">
        <f t="shared" ca="1" si="802"/>
        <v>-0.20733775879238453</v>
      </c>
      <c r="C6431" s="104">
        <f t="shared" ca="1" si="803"/>
        <v>-1.9733775879238454E-4</v>
      </c>
      <c r="D6431" s="104">
        <f t="shared" ca="1" si="804"/>
        <v>100.0384463636979</v>
      </c>
      <c r="E6431" s="104">
        <f t="shared" ca="1" si="805"/>
        <v>4.643616549685996</v>
      </c>
      <c r="F6431" s="104">
        <f t="shared" ca="1" si="800"/>
        <v>103.91949882868241</v>
      </c>
      <c r="G6431" s="104">
        <f t="shared" si="807"/>
        <v>6421</v>
      </c>
      <c r="H6431" s="104">
        <f t="shared" ca="1" si="801"/>
        <v>103.91949882868241</v>
      </c>
    </row>
    <row r="6432" spans="1:8">
      <c r="A6432" s="104">
        <f t="shared" si="806"/>
        <v>6422</v>
      </c>
      <c r="B6432" s="104">
        <f t="shared" ca="1" si="802"/>
        <v>0.12123337692183078</v>
      </c>
      <c r="C6432" s="104">
        <f t="shared" ca="1" si="803"/>
        <v>1.3123337692183079E-4</v>
      </c>
      <c r="D6432" s="104">
        <f t="shared" ca="1" si="804"/>
        <v>100.03857759707482</v>
      </c>
      <c r="E6432" s="104">
        <f t="shared" ca="1" si="805"/>
        <v>4.6437477830629179</v>
      </c>
      <c r="F6432" s="104">
        <f t="shared" ca="1" si="800"/>
        <v>103.93313743034203</v>
      </c>
      <c r="G6432" s="104">
        <f t="shared" si="807"/>
        <v>6422</v>
      </c>
      <c r="H6432" s="104">
        <f t="shared" ca="1" si="801"/>
        <v>103.93313743034203</v>
      </c>
    </row>
    <row r="6433" spans="1:8">
      <c r="A6433" s="104">
        <f t="shared" si="806"/>
        <v>6423</v>
      </c>
      <c r="B6433" s="104">
        <f t="shared" ca="1" si="802"/>
        <v>-1.6961396874194445</v>
      </c>
      <c r="C6433" s="104">
        <f t="shared" ca="1" si="803"/>
        <v>-1.6861396874194446E-3</v>
      </c>
      <c r="D6433" s="104">
        <f t="shared" ca="1" si="804"/>
        <v>100.0368914573874</v>
      </c>
      <c r="E6433" s="104">
        <f t="shared" ca="1" si="805"/>
        <v>4.6420616433754986</v>
      </c>
      <c r="F6433" s="104">
        <f t="shared" ca="1" si="800"/>
        <v>103.75803930391744</v>
      </c>
      <c r="G6433" s="104">
        <f t="shared" si="807"/>
        <v>6423</v>
      </c>
      <c r="H6433" s="104">
        <f t="shared" ca="1" si="801"/>
        <v>103.75803930391744</v>
      </c>
    </row>
    <row r="6434" spans="1:8">
      <c r="A6434" s="104">
        <f t="shared" si="806"/>
        <v>6424</v>
      </c>
      <c r="B6434" s="104">
        <f t="shared" ca="1" si="802"/>
        <v>0.44728931847351983</v>
      </c>
      <c r="C6434" s="104">
        <f t="shared" ca="1" si="803"/>
        <v>4.5728931847351985E-4</v>
      </c>
      <c r="D6434" s="104">
        <f t="shared" ca="1" si="804"/>
        <v>100.03734874670587</v>
      </c>
      <c r="E6434" s="104">
        <f t="shared" ca="1" si="805"/>
        <v>4.6425189326939718</v>
      </c>
      <c r="F6434" s="104">
        <f t="shared" ca="1" si="800"/>
        <v>103.80549759725513</v>
      </c>
      <c r="G6434" s="104">
        <f t="shared" si="807"/>
        <v>6424</v>
      </c>
      <c r="H6434" s="104">
        <f t="shared" ca="1" si="801"/>
        <v>103.80549759725513</v>
      </c>
    </row>
    <row r="6435" spans="1:8">
      <c r="A6435" s="104">
        <f t="shared" si="806"/>
        <v>6425</v>
      </c>
      <c r="B6435" s="104">
        <f t="shared" ca="1" si="802"/>
        <v>4.9361553994866081E-2</v>
      </c>
      <c r="C6435" s="104">
        <f t="shared" ca="1" si="803"/>
        <v>5.9361553994866084E-5</v>
      </c>
      <c r="D6435" s="104">
        <f t="shared" ca="1" si="804"/>
        <v>100.03740810825987</v>
      </c>
      <c r="E6435" s="104">
        <f t="shared" ca="1" si="805"/>
        <v>4.6425782942479668</v>
      </c>
      <c r="F6435" s="104">
        <f t="shared" ca="1" si="800"/>
        <v>103.81165983580395</v>
      </c>
      <c r="G6435" s="104">
        <f t="shared" si="807"/>
        <v>6425</v>
      </c>
      <c r="H6435" s="104">
        <f t="shared" ca="1" si="801"/>
        <v>103.81165983580395</v>
      </c>
    </row>
    <row r="6436" spans="1:8">
      <c r="A6436" s="104">
        <f t="shared" si="806"/>
        <v>6426</v>
      </c>
      <c r="B6436" s="104">
        <f t="shared" ca="1" si="802"/>
        <v>9.8689284251788467E-2</v>
      </c>
      <c r="C6436" s="104">
        <f t="shared" ca="1" si="803"/>
        <v>1.0868928425178846E-4</v>
      </c>
      <c r="D6436" s="104">
        <f t="shared" ca="1" si="804"/>
        <v>100.03751679754411</v>
      </c>
      <c r="E6436" s="104">
        <f t="shared" ca="1" si="805"/>
        <v>4.6426869835322186</v>
      </c>
      <c r="F6436" s="104">
        <f t="shared" ca="1" si="800"/>
        <v>103.822943664013</v>
      </c>
      <c r="G6436" s="104">
        <f t="shared" si="807"/>
        <v>6426</v>
      </c>
      <c r="H6436" s="104">
        <f t="shared" ca="1" si="801"/>
        <v>103.822943664013</v>
      </c>
    </row>
    <row r="6437" spans="1:8">
      <c r="A6437" s="104">
        <f t="shared" si="806"/>
        <v>6427</v>
      </c>
      <c r="B6437" s="104">
        <f t="shared" ca="1" si="802"/>
        <v>0.27475988839523457</v>
      </c>
      <c r="C6437" s="104">
        <f t="shared" ca="1" si="803"/>
        <v>2.8475988839523459E-4</v>
      </c>
      <c r="D6437" s="104">
        <f t="shared" ca="1" si="804"/>
        <v>100.03780155743252</v>
      </c>
      <c r="E6437" s="104">
        <f t="shared" ca="1" si="805"/>
        <v>4.6429717434206141</v>
      </c>
      <c r="F6437" s="104">
        <f t="shared" ca="1" si="800"/>
        <v>103.85251248367074</v>
      </c>
      <c r="G6437" s="104">
        <f t="shared" si="807"/>
        <v>6427</v>
      </c>
      <c r="H6437" s="104">
        <f t="shared" ca="1" si="801"/>
        <v>103.85251248367074</v>
      </c>
    </row>
    <row r="6438" spans="1:8">
      <c r="A6438" s="104">
        <f t="shared" si="806"/>
        <v>6428</v>
      </c>
      <c r="B6438" s="104">
        <f t="shared" ca="1" si="802"/>
        <v>0.4044113574814272</v>
      </c>
      <c r="C6438" s="104">
        <f t="shared" ca="1" si="803"/>
        <v>4.1441135748142722E-4</v>
      </c>
      <c r="D6438" s="104">
        <f t="shared" ca="1" si="804"/>
        <v>100.03821596879</v>
      </c>
      <c r="E6438" s="104">
        <f t="shared" ca="1" si="805"/>
        <v>4.6433861547780957</v>
      </c>
      <c r="F6438" s="104">
        <f t="shared" ca="1" si="800"/>
        <v>103.89555906322664</v>
      </c>
      <c r="G6438" s="104">
        <f t="shared" si="807"/>
        <v>6428</v>
      </c>
      <c r="H6438" s="104">
        <f t="shared" ca="1" si="801"/>
        <v>103.89555906322664</v>
      </c>
    </row>
    <row r="6439" spans="1:8">
      <c r="A6439" s="104">
        <f t="shared" si="806"/>
        <v>6429</v>
      </c>
      <c r="B6439" s="104">
        <f t="shared" ca="1" si="802"/>
        <v>-0.16466675051232121</v>
      </c>
      <c r="C6439" s="104">
        <f t="shared" ca="1" si="803"/>
        <v>-1.5466675051232121E-4</v>
      </c>
      <c r="D6439" s="104">
        <f t="shared" ca="1" si="804"/>
        <v>100.03806130203948</v>
      </c>
      <c r="E6439" s="104">
        <f t="shared" ca="1" si="805"/>
        <v>4.6432314880275838</v>
      </c>
      <c r="F6439" s="104">
        <f t="shared" ca="1" si="800"/>
        <v>103.87949111733424</v>
      </c>
      <c r="G6439" s="104">
        <f t="shared" si="807"/>
        <v>6429</v>
      </c>
      <c r="H6439" s="104">
        <f t="shared" ca="1" si="801"/>
        <v>103.87949111733424</v>
      </c>
    </row>
    <row r="6440" spans="1:8">
      <c r="A6440" s="104">
        <f t="shared" si="806"/>
        <v>6430</v>
      </c>
      <c r="B6440" s="104">
        <f t="shared" ca="1" si="802"/>
        <v>-0.59696202670335152</v>
      </c>
      <c r="C6440" s="104">
        <f t="shared" ca="1" si="803"/>
        <v>-5.8696202670335156E-4</v>
      </c>
      <c r="D6440" s="104">
        <f t="shared" ca="1" si="804"/>
        <v>100.03747434001278</v>
      </c>
      <c r="E6440" s="104">
        <f t="shared" ca="1" si="805"/>
        <v>4.6426445260008808</v>
      </c>
      <c r="F6440" s="104">
        <f t="shared" ca="1" si="800"/>
        <v>103.81853569170528</v>
      </c>
      <c r="G6440" s="104">
        <f t="shared" si="807"/>
        <v>6430</v>
      </c>
      <c r="H6440" s="104">
        <f t="shared" ca="1" si="801"/>
        <v>103.81853569170528</v>
      </c>
    </row>
    <row r="6441" spans="1:8">
      <c r="A6441" s="104">
        <f t="shared" si="806"/>
        <v>6431</v>
      </c>
      <c r="B6441" s="104">
        <f t="shared" ca="1" si="802"/>
        <v>-1.9283889857587839</v>
      </c>
      <c r="C6441" s="104">
        <f t="shared" ca="1" si="803"/>
        <v>-1.9183889857587839E-3</v>
      </c>
      <c r="D6441" s="104">
        <f t="shared" ca="1" si="804"/>
        <v>100.03555595102702</v>
      </c>
      <c r="E6441" s="104">
        <f t="shared" ca="1" si="805"/>
        <v>4.6407261370151218</v>
      </c>
      <c r="F6441" s="104">
        <f t="shared" ca="1" si="800"/>
        <v>103.61956227154762</v>
      </c>
      <c r="G6441" s="104">
        <f t="shared" si="807"/>
        <v>6431</v>
      </c>
      <c r="H6441" s="104">
        <f t="shared" ca="1" si="801"/>
        <v>103.61956227154762</v>
      </c>
    </row>
    <row r="6442" spans="1:8">
      <c r="A6442" s="104">
        <f t="shared" si="806"/>
        <v>6432</v>
      </c>
      <c r="B6442" s="104">
        <f t="shared" ca="1" si="802"/>
        <v>-1.4395452072559167</v>
      </c>
      <c r="C6442" s="104">
        <f t="shared" ca="1" si="803"/>
        <v>-1.4295452072559168E-3</v>
      </c>
      <c r="D6442" s="104">
        <f t="shared" ca="1" si="804"/>
        <v>100.03412640581976</v>
      </c>
      <c r="E6442" s="104">
        <f t="shared" ca="1" si="805"/>
        <v>4.6392965918078657</v>
      </c>
      <c r="F6442" s="104">
        <f t="shared" ca="1" si="800"/>
        <v>103.47153925093251</v>
      </c>
      <c r="G6442" s="104">
        <f t="shared" si="807"/>
        <v>6432</v>
      </c>
      <c r="H6442" s="104">
        <f t="shared" ca="1" si="801"/>
        <v>103.47153925093251</v>
      </c>
    </row>
    <row r="6443" spans="1:8">
      <c r="A6443" s="104">
        <f t="shared" si="806"/>
        <v>6433</v>
      </c>
      <c r="B6443" s="104">
        <f t="shared" ca="1" si="802"/>
        <v>-1.8060133934786267</v>
      </c>
      <c r="C6443" s="104">
        <f t="shared" ca="1" si="803"/>
        <v>-1.7960133934786266E-3</v>
      </c>
      <c r="D6443" s="104">
        <f t="shared" ca="1" si="804"/>
        <v>100.03233039242629</v>
      </c>
      <c r="E6443" s="104">
        <f t="shared" ca="1" si="805"/>
        <v>4.6375005784143868</v>
      </c>
      <c r="F6443" s="104">
        <f t="shared" ca="1" si="800"/>
        <v>103.28586976294649</v>
      </c>
      <c r="G6443" s="104">
        <f t="shared" si="807"/>
        <v>6433</v>
      </c>
      <c r="H6443" s="104">
        <f t="shared" ca="1" si="801"/>
        <v>103.28586976294649</v>
      </c>
    </row>
    <row r="6444" spans="1:8">
      <c r="A6444" s="104">
        <f t="shared" si="806"/>
        <v>6434</v>
      </c>
      <c r="B6444" s="104">
        <f t="shared" ca="1" si="802"/>
        <v>-0.13974342199084827</v>
      </c>
      <c r="C6444" s="104">
        <f t="shared" ca="1" si="803"/>
        <v>-1.2974342199084828E-4</v>
      </c>
      <c r="D6444" s="104">
        <f t="shared" ca="1" si="804"/>
        <v>100.0322006490043</v>
      </c>
      <c r="E6444" s="104">
        <f t="shared" ca="1" si="805"/>
        <v>4.6373708349923959</v>
      </c>
      <c r="F6444" s="104">
        <f t="shared" ca="1" si="800"/>
        <v>103.27246997004643</v>
      </c>
      <c r="G6444" s="104">
        <f t="shared" si="807"/>
        <v>6434</v>
      </c>
      <c r="H6444" s="104">
        <f t="shared" ca="1" si="801"/>
        <v>103.27246997004643</v>
      </c>
    </row>
    <row r="6445" spans="1:8">
      <c r="A6445" s="104">
        <f t="shared" si="806"/>
        <v>6435</v>
      </c>
      <c r="B6445" s="104">
        <f t="shared" ca="1" si="802"/>
        <v>-1.1526402604893393</v>
      </c>
      <c r="C6445" s="104">
        <f t="shared" ca="1" si="803"/>
        <v>-1.1426402604893394E-3</v>
      </c>
      <c r="D6445" s="104">
        <f t="shared" ca="1" si="804"/>
        <v>100.03105800874381</v>
      </c>
      <c r="E6445" s="104">
        <f t="shared" ca="1" si="805"/>
        <v>4.6362281947319062</v>
      </c>
      <c r="F6445" s="104">
        <f t="shared" ca="1" si="800"/>
        <v>103.15453408003816</v>
      </c>
      <c r="G6445" s="104">
        <f t="shared" si="807"/>
        <v>6435</v>
      </c>
      <c r="H6445" s="104">
        <f t="shared" ca="1" si="801"/>
        <v>103.15453408003816</v>
      </c>
    </row>
    <row r="6446" spans="1:8">
      <c r="A6446" s="104">
        <f t="shared" si="806"/>
        <v>6436</v>
      </c>
      <c r="B6446" s="104">
        <f t="shared" ca="1" si="802"/>
        <v>0.44316052380971993</v>
      </c>
      <c r="C6446" s="104">
        <f t="shared" ca="1" si="803"/>
        <v>4.5316052380971997E-4</v>
      </c>
      <c r="D6446" s="104">
        <f t="shared" ca="1" si="804"/>
        <v>100.03151116926762</v>
      </c>
      <c r="E6446" s="104">
        <f t="shared" ca="1" si="805"/>
        <v>4.6366813552557158</v>
      </c>
      <c r="F6446" s="104">
        <f t="shared" ca="1" si="800"/>
        <v>103.20129023595713</v>
      </c>
      <c r="G6446" s="104">
        <f t="shared" si="807"/>
        <v>6436</v>
      </c>
      <c r="H6446" s="104">
        <f t="shared" ca="1" si="801"/>
        <v>103.20129023595713</v>
      </c>
    </row>
    <row r="6447" spans="1:8">
      <c r="A6447" s="104">
        <f t="shared" si="806"/>
        <v>6437</v>
      </c>
      <c r="B6447" s="104">
        <f t="shared" ca="1" si="802"/>
        <v>1.973751821421601</v>
      </c>
      <c r="C6447" s="104">
        <f t="shared" ca="1" si="803"/>
        <v>1.9837518214216011E-3</v>
      </c>
      <c r="D6447" s="104">
        <f t="shared" ca="1" si="804"/>
        <v>100.03349492108904</v>
      </c>
      <c r="E6447" s="104">
        <f t="shared" ca="1" si="805"/>
        <v>4.638665107077137</v>
      </c>
      <c r="F6447" s="104">
        <f t="shared" ca="1" si="800"/>
        <v>103.40621918031481</v>
      </c>
      <c r="G6447" s="104">
        <f t="shared" si="807"/>
        <v>6437</v>
      </c>
      <c r="H6447" s="104">
        <f t="shared" ca="1" si="801"/>
        <v>103.40621918031481</v>
      </c>
    </row>
    <row r="6448" spans="1:8">
      <c r="A6448" s="104">
        <f t="shared" si="806"/>
        <v>6438</v>
      </c>
      <c r="B6448" s="104">
        <f t="shared" ca="1" si="802"/>
        <v>0.93482865541156479</v>
      </c>
      <c r="C6448" s="104">
        <f t="shared" ca="1" si="803"/>
        <v>9.4482865541156485E-4</v>
      </c>
      <c r="D6448" s="104">
        <f t="shared" ca="1" si="804"/>
        <v>100.03443974974445</v>
      </c>
      <c r="E6448" s="104">
        <f t="shared" ca="1" si="805"/>
        <v>4.6396099357325484</v>
      </c>
      <c r="F6448" s="104">
        <f t="shared" ca="1" si="800"/>
        <v>103.50396650931124</v>
      </c>
      <c r="G6448" s="104">
        <f t="shared" si="807"/>
        <v>6438</v>
      </c>
      <c r="H6448" s="104">
        <f t="shared" ca="1" si="801"/>
        <v>103.50396650931124</v>
      </c>
    </row>
    <row r="6449" spans="1:8">
      <c r="A6449" s="104">
        <f t="shared" si="806"/>
        <v>6439</v>
      </c>
      <c r="B6449" s="104">
        <f t="shared" ca="1" si="802"/>
        <v>1.0983140333577937</v>
      </c>
      <c r="C6449" s="104">
        <f t="shared" ca="1" si="803"/>
        <v>1.1083140333577937E-3</v>
      </c>
      <c r="D6449" s="104">
        <f t="shared" ca="1" si="804"/>
        <v>100.03554806377781</v>
      </c>
      <c r="E6449" s="104">
        <f t="shared" ca="1" si="805"/>
        <v>4.6407182497659063</v>
      </c>
      <c r="F6449" s="104">
        <f t="shared" ca="1" si="800"/>
        <v>103.61874500145939</v>
      </c>
      <c r="G6449" s="104">
        <f t="shared" si="807"/>
        <v>6439</v>
      </c>
      <c r="H6449" s="104">
        <f t="shared" ca="1" si="801"/>
        <v>103.61874500145939</v>
      </c>
    </row>
    <row r="6450" spans="1:8">
      <c r="A6450" s="104">
        <f t="shared" si="806"/>
        <v>6440</v>
      </c>
      <c r="B6450" s="104">
        <f t="shared" ca="1" si="802"/>
        <v>-0.37268914738171477</v>
      </c>
      <c r="C6450" s="104">
        <f t="shared" ca="1" si="803"/>
        <v>-3.6268914738171477E-4</v>
      </c>
      <c r="D6450" s="104">
        <f t="shared" ca="1" si="804"/>
        <v>100.03518537463043</v>
      </c>
      <c r="E6450" s="104">
        <f t="shared" ca="1" si="805"/>
        <v>4.6403555606185245</v>
      </c>
      <c r="F6450" s="104">
        <f t="shared" ca="1" si="800"/>
        <v>103.58117042154011</v>
      </c>
      <c r="G6450" s="104">
        <f t="shared" si="807"/>
        <v>6440</v>
      </c>
      <c r="H6450" s="104">
        <f t="shared" ca="1" si="801"/>
        <v>103.58117042154011</v>
      </c>
    </row>
    <row r="6451" spans="1:8">
      <c r="A6451" s="104">
        <f t="shared" si="806"/>
        <v>6441</v>
      </c>
      <c r="B6451" s="104">
        <f t="shared" ca="1" si="802"/>
        <v>0.17269094813405489</v>
      </c>
      <c r="C6451" s="104">
        <f t="shared" ca="1" si="803"/>
        <v>1.8269094813405488E-4</v>
      </c>
      <c r="D6451" s="104">
        <f t="shared" ca="1" si="804"/>
        <v>100.03536806557857</v>
      </c>
      <c r="E6451" s="104">
        <f t="shared" ca="1" si="805"/>
        <v>4.6405382515666584</v>
      </c>
      <c r="F6451" s="104">
        <f t="shared" ca="1" si="800"/>
        <v>103.60009549244018</v>
      </c>
      <c r="G6451" s="104">
        <f t="shared" si="807"/>
        <v>6441</v>
      </c>
      <c r="H6451" s="104">
        <f t="shared" ca="1" si="801"/>
        <v>103.60009549244018</v>
      </c>
    </row>
    <row r="6452" spans="1:8">
      <c r="A6452" s="104">
        <f t="shared" si="806"/>
        <v>6442</v>
      </c>
      <c r="B6452" s="104">
        <f t="shared" ca="1" si="802"/>
        <v>1.1510030233048827</v>
      </c>
      <c r="C6452" s="104">
        <f t="shared" ca="1" si="803"/>
        <v>1.1610030233048828E-3</v>
      </c>
      <c r="D6452" s="104">
        <f t="shared" ca="1" si="804"/>
        <v>100.03652906860187</v>
      </c>
      <c r="E6452" s="104">
        <f t="shared" ca="1" si="805"/>
        <v>4.6416992545899634</v>
      </c>
      <c r="F6452" s="104">
        <f t="shared" ca="1" si="800"/>
        <v>103.7204453662867</v>
      </c>
      <c r="G6452" s="104">
        <f t="shared" si="807"/>
        <v>6442</v>
      </c>
      <c r="H6452" s="104">
        <f t="shared" ca="1" si="801"/>
        <v>103.7204453662867</v>
      </c>
    </row>
    <row r="6453" spans="1:8">
      <c r="A6453" s="104">
        <f t="shared" si="806"/>
        <v>6443</v>
      </c>
      <c r="B6453" s="104">
        <f t="shared" ca="1" si="802"/>
        <v>1.0180142087649449</v>
      </c>
      <c r="C6453" s="104">
        <f t="shared" ca="1" si="803"/>
        <v>1.0280142087649448E-3</v>
      </c>
      <c r="D6453" s="104">
        <f t="shared" ca="1" si="804"/>
        <v>100.03755708281064</v>
      </c>
      <c r="E6453" s="104">
        <f t="shared" ca="1" si="805"/>
        <v>4.642727268798728</v>
      </c>
      <c r="F6453" s="104">
        <f t="shared" ca="1" si="800"/>
        <v>103.82712628321669</v>
      </c>
      <c r="G6453" s="104">
        <f t="shared" si="807"/>
        <v>6443</v>
      </c>
      <c r="H6453" s="104">
        <f t="shared" ca="1" si="801"/>
        <v>103.82712628321669</v>
      </c>
    </row>
    <row r="6454" spans="1:8">
      <c r="A6454" s="104">
        <f t="shared" si="806"/>
        <v>6444</v>
      </c>
      <c r="B6454" s="104">
        <f t="shared" ca="1" si="802"/>
        <v>1.3802745474767208</v>
      </c>
      <c r="C6454" s="104">
        <f t="shared" ca="1" si="803"/>
        <v>1.3902745474767208E-3</v>
      </c>
      <c r="D6454" s="104">
        <f t="shared" ca="1" si="804"/>
        <v>100.03894735735811</v>
      </c>
      <c r="E6454" s="104">
        <f t="shared" ca="1" si="805"/>
        <v>4.644117543346205</v>
      </c>
      <c r="F6454" s="104">
        <f t="shared" ca="1" si="800"/>
        <v>103.97157488256485</v>
      </c>
      <c r="G6454" s="104">
        <f t="shared" si="807"/>
        <v>6444</v>
      </c>
      <c r="H6454" s="104">
        <f t="shared" ca="1" si="801"/>
        <v>103.97157488256485</v>
      </c>
    </row>
    <row r="6455" spans="1:8">
      <c r="A6455" s="104">
        <f t="shared" si="806"/>
        <v>6445</v>
      </c>
      <c r="B6455" s="104">
        <f t="shared" ca="1" si="802"/>
        <v>-2.1769295068283201</v>
      </c>
      <c r="C6455" s="104">
        <f t="shared" ca="1" si="803"/>
        <v>-2.1669295068283199E-3</v>
      </c>
      <c r="D6455" s="104">
        <f t="shared" ca="1" si="804"/>
        <v>100.03678042785128</v>
      </c>
      <c r="E6455" s="104">
        <f t="shared" ca="1" si="805"/>
        <v>4.6419506138393762</v>
      </c>
      <c r="F6455" s="104">
        <f t="shared" ca="1" si="800"/>
        <v>103.7465197364625</v>
      </c>
      <c r="G6455" s="104">
        <f t="shared" si="807"/>
        <v>6445</v>
      </c>
      <c r="H6455" s="104">
        <f t="shared" ca="1" si="801"/>
        <v>103.7465197364625</v>
      </c>
    </row>
    <row r="6456" spans="1:8">
      <c r="A6456" s="104">
        <f t="shared" si="806"/>
        <v>6446</v>
      </c>
      <c r="B6456" s="104">
        <f t="shared" ca="1" si="802"/>
        <v>-0.68678265300688679</v>
      </c>
      <c r="C6456" s="104">
        <f t="shared" ca="1" si="803"/>
        <v>-6.7678265300688675E-4</v>
      </c>
      <c r="D6456" s="104">
        <f t="shared" ca="1" si="804"/>
        <v>100.03610364519828</v>
      </c>
      <c r="E6456" s="104">
        <f t="shared" ca="1" si="805"/>
        <v>4.6412738311863695</v>
      </c>
      <c r="F6456" s="104">
        <f t="shared" ca="1" si="800"/>
        <v>103.676329645992</v>
      </c>
      <c r="G6456" s="104">
        <f t="shared" si="807"/>
        <v>6446</v>
      </c>
      <c r="H6456" s="104">
        <f t="shared" ca="1" si="801"/>
        <v>103.676329645992</v>
      </c>
    </row>
    <row r="6457" spans="1:8">
      <c r="A6457" s="104">
        <f t="shared" si="806"/>
        <v>6447</v>
      </c>
      <c r="B6457" s="104">
        <f t="shared" ca="1" si="802"/>
        <v>0.51346827335903966</v>
      </c>
      <c r="C6457" s="104">
        <f t="shared" ca="1" si="803"/>
        <v>5.2346827335903975E-4</v>
      </c>
      <c r="D6457" s="104">
        <f t="shared" ca="1" si="804"/>
        <v>100.03662711347164</v>
      </c>
      <c r="E6457" s="104">
        <f t="shared" ca="1" si="805"/>
        <v>4.6417972994597285</v>
      </c>
      <c r="F6457" s="104">
        <f t="shared" ca="1" si="800"/>
        <v>103.73061512238267</v>
      </c>
      <c r="G6457" s="104">
        <f t="shared" si="807"/>
        <v>6447</v>
      </c>
      <c r="H6457" s="104">
        <f t="shared" ca="1" si="801"/>
        <v>103.73061512238267</v>
      </c>
    </row>
    <row r="6458" spans="1:8">
      <c r="A6458" s="104">
        <f t="shared" si="806"/>
        <v>6448</v>
      </c>
      <c r="B6458" s="104">
        <f t="shared" ca="1" si="802"/>
        <v>-2.1348113276618461</v>
      </c>
      <c r="C6458" s="104">
        <f t="shared" ca="1" si="803"/>
        <v>-2.1248113276618463E-3</v>
      </c>
      <c r="D6458" s="104">
        <f t="shared" ca="1" si="804"/>
        <v>100.03450230214398</v>
      </c>
      <c r="E6458" s="104">
        <f t="shared" ca="1" si="805"/>
        <v>4.6396724881320663</v>
      </c>
      <c r="F6458" s="104">
        <f t="shared" ca="1" si="800"/>
        <v>103.51044113327553</v>
      </c>
      <c r="G6458" s="104">
        <f t="shared" si="807"/>
        <v>6448</v>
      </c>
      <c r="H6458" s="104">
        <f t="shared" ca="1" si="801"/>
        <v>103.51044113327553</v>
      </c>
    </row>
    <row r="6459" spans="1:8">
      <c r="A6459" s="104">
        <f t="shared" si="806"/>
        <v>6449</v>
      </c>
      <c r="B6459" s="104">
        <f t="shared" ca="1" si="802"/>
        <v>0.8859395081788346</v>
      </c>
      <c r="C6459" s="104">
        <f t="shared" ca="1" si="803"/>
        <v>8.9593950817883463E-4</v>
      </c>
      <c r="D6459" s="104">
        <f t="shared" ca="1" si="804"/>
        <v>100.03539824165216</v>
      </c>
      <c r="E6459" s="104">
        <f t="shared" ca="1" si="805"/>
        <v>4.640568427640245</v>
      </c>
      <c r="F6459" s="104">
        <f t="shared" ca="1" si="800"/>
        <v>103.6032217837147</v>
      </c>
      <c r="G6459" s="104">
        <f t="shared" si="807"/>
        <v>6449</v>
      </c>
      <c r="H6459" s="104">
        <f t="shared" ca="1" si="801"/>
        <v>103.6032217837147</v>
      </c>
    </row>
    <row r="6460" spans="1:8">
      <c r="A6460" s="104">
        <f t="shared" si="806"/>
        <v>6450</v>
      </c>
      <c r="B6460" s="104">
        <f t="shared" ca="1" si="802"/>
        <v>0.68399985669310204</v>
      </c>
      <c r="C6460" s="104">
        <f t="shared" ca="1" si="803"/>
        <v>6.9399985669310203E-4</v>
      </c>
      <c r="D6460" s="104">
        <f t="shared" ca="1" si="804"/>
        <v>100.03609224150885</v>
      </c>
      <c r="E6460" s="104">
        <f t="shared" ca="1" si="805"/>
        <v>4.6412624274969385</v>
      </c>
      <c r="F6460" s="104">
        <f t="shared" ca="1" si="800"/>
        <v>103.67514736006859</v>
      </c>
      <c r="G6460" s="104">
        <f t="shared" si="807"/>
        <v>6450</v>
      </c>
      <c r="H6460" s="104">
        <f t="shared" ca="1" si="801"/>
        <v>103.67514736006859</v>
      </c>
    </row>
    <row r="6461" spans="1:8">
      <c r="A6461" s="104">
        <f t="shared" si="806"/>
        <v>6451</v>
      </c>
      <c r="B6461" s="104">
        <f t="shared" ca="1" si="802"/>
        <v>-0.43237601255565894</v>
      </c>
      <c r="C6461" s="104">
        <f t="shared" ca="1" si="803"/>
        <v>-4.223760125556589E-4</v>
      </c>
      <c r="D6461" s="104">
        <f t="shared" ca="1" si="804"/>
        <v>100.0356698654963</v>
      </c>
      <c r="E6461" s="104">
        <f t="shared" ca="1" si="805"/>
        <v>4.6408400514843828</v>
      </c>
      <c r="F6461" s="104">
        <f t="shared" ca="1" si="800"/>
        <v>103.63136671132432</v>
      </c>
      <c r="G6461" s="104">
        <f t="shared" si="807"/>
        <v>6451</v>
      </c>
      <c r="H6461" s="104">
        <f t="shared" ca="1" si="801"/>
        <v>103.63136671132432</v>
      </c>
    </row>
    <row r="6462" spans="1:8">
      <c r="A6462" s="104">
        <f t="shared" si="806"/>
        <v>6452</v>
      </c>
      <c r="B6462" s="104">
        <f t="shared" ca="1" si="802"/>
        <v>-0.49924936399172115</v>
      </c>
      <c r="C6462" s="104">
        <f t="shared" ca="1" si="803"/>
        <v>-4.8924936399172118E-4</v>
      </c>
      <c r="D6462" s="104">
        <f t="shared" ca="1" si="804"/>
        <v>100.03518061613231</v>
      </c>
      <c r="E6462" s="104">
        <f t="shared" ca="1" si="805"/>
        <v>4.6403508021203912</v>
      </c>
      <c r="F6462" s="104">
        <f t="shared" ca="1" si="800"/>
        <v>103.58067753190672</v>
      </c>
      <c r="G6462" s="104">
        <f t="shared" si="807"/>
        <v>6452</v>
      </c>
      <c r="H6462" s="104">
        <f t="shared" ca="1" si="801"/>
        <v>103.58067753190672</v>
      </c>
    </row>
    <row r="6463" spans="1:8">
      <c r="A6463" s="104">
        <f t="shared" si="806"/>
        <v>6453</v>
      </c>
      <c r="B6463" s="104">
        <f t="shared" ca="1" si="802"/>
        <v>-1.2043455021972842</v>
      </c>
      <c r="C6463" s="104">
        <f t="shared" ca="1" si="803"/>
        <v>-1.1943455021972843E-3</v>
      </c>
      <c r="D6463" s="104">
        <f t="shared" ca="1" si="804"/>
        <v>100.03398627063011</v>
      </c>
      <c r="E6463" s="104">
        <f t="shared" ca="1" si="805"/>
        <v>4.6391564566181938</v>
      </c>
      <c r="F6463" s="104">
        <f t="shared" ca="1" si="800"/>
        <v>103.45704026308687</v>
      </c>
      <c r="G6463" s="104">
        <f t="shared" si="807"/>
        <v>6453</v>
      </c>
      <c r="H6463" s="104">
        <f t="shared" ca="1" si="801"/>
        <v>103.45704026308687</v>
      </c>
    </row>
    <row r="6464" spans="1:8">
      <c r="A6464" s="104">
        <f t="shared" si="806"/>
        <v>6454</v>
      </c>
      <c r="B6464" s="104">
        <f t="shared" ca="1" si="802"/>
        <v>1.1852267172931472</v>
      </c>
      <c r="C6464" s="104">
        <f t="shared" ca="1" si="803"/>
        <v>1.1952267172931472E-3</v>
      </c>
      <c r="D6464" s="104">
        <f t="shared" ca="1" si="804"/>
        <v>100.03518149734741</v>
      </c>
      <c r="E6464" s="104">
        <f t="shared" ca="1" si="805"/>
        <v>4.6403516833354868</v>
      </c>
      <c r="F6464" s="104">
        <f t="shared" ca="1" si="800"/>
        <v>103.58076880880358</v>
      </c>
      <c r="G6464" s="104">
        <f t="shared" si="807"/>
        <v>6454</v>
      </c>
      <c r="H6464" s="104">
        <f t="shared" ca="1" si="801"/>
        <v>103.58076880880358</v>
      </c>
    </row>
    <row r="6465" spans="1:8">
      <c r="A6465" s="104">
        <f t="shared" si="806"/>
        <v>6455</v>
      </c>
      <c r="B6465" s="104">
        <f t="shared" ca="1" si="802"/>
        <v>-0.62106345502811533</v>
      </c>
      <c r="C6465" s="104">
        <f t="shared" ca="1" si="803"/>
        <v>-6.1106345502811535E-4</v>
      </c>
      <c r="D6465" s="104">
        <f t="shared" ca="1" si="804"/>
        <v>100.03457043389238</v>
      </c>
      <c r="E6465" s="104">
        <f t="shared" ca="1" si="805"/>
        <v>4.6397406198804587</v>
      </c>
      <c r="F6465" s="104">
        <f t="shared" ca="1" si="800"/>
        <v>103.51749372085665</v>
      </c>
      <c r="G6465" s="104">
        <f t="shared" si="807"/>
        <v>6455</v>
      </c>
      <c r="H6465" s="104">
        <f t="shared" ca="1" si="801"/>
        <v>103.51749372085665</v>
      </c>
    </row>
    <row r="6466" spans="1:8">
      <c r="A6466" s="104">
        <f t="shared" si="806"/>
        <v>6456</v>
      </c>
      <c r="B6466" s="104">
        <f t="shared" ca="1" si="802"/>
        <v>0.10967601769940094</v>
      </c>
      <c r="C6466" s="104">
        <f t="shared" ca="1" si="803"/>
        <v>1.1967601769940094E-4</v>
      </c>
      <c r="D6466" s="104">
        <f t="shared" ca="1" si="804"/>
        <v>100.03469010991009</v>
      </c>
      <c r="E6466" s="104">
        <f t="shared" ca="1" si="805"/>
        <v>4.6398602958981581</v>
      </c>
      <c r="F6466" s="104">
        <f t="shared" ca="1" si="800"/>
        <v>103.5298830236038</v>
      </c>
      <c r="G6466" s="104">
        <f t="shared" si="807"/>
        <v>6456</v>
      </c>
      <c r="H6466" s="104">
        <f t="shared" ca="1" si="801"/>
        <v>103.5298830236038</v>
      </c>
    </row>
    <row r="6467" spans="1:8">
      <c r="A6467" s="104">
        <f t="shared" si="806"/>
        <v>6457</v>
      </c>
      <c r="B6467" s="104">
        <f t="shared" ca="1" si="802"/>
        <v>-0.66587587244223201</v>
      </c>
      <c r="C6467" s="104">
        <f t="shared" ca="1" si="803"/>
        <v>-6.5587587244223195E-4</v>
      </c>
      <c r="D6467" s="104">
        <f t="shared" ca="1" si="804"/>
        <v>100.03403423403765</v>
      </c>
      <c r="E6467" s="104">
        <f t="shared" ca="1" si="805"/>
        <v>4.6392044200257159</v>
      </c>
      <c r="F6467" s="104">
        <f t="shared" ca="1" si="800"/>
        <v>103.4620025342728</v>
      </c>
      <c r="G6467" s="104">
        <f t="shared" si="807"/>
        <v>6457</v>
      </c>
      <c r="H6467" s="104">
        <f t="shared" ca="1" si="801"/>
        <v>103.4620025342728</v>
      </c>
    </row>
    <row r="6468" spans="1:8">
      <c r="A6468" s="104">
        <f t="shared" si="806"/>
        <v>6458</v>
      </c>
      <c r="B6468" s="104">
        <f t="shared" ca="1" si="802"/>
        <v>0.85187193195483313</v>
      </c>
      <c r="C6468" s="104">
        <f t="shared" ca="1" si="803"/>
        <v>8.6187193195483313E-4</v>
      </c>
      <c r="D6468" s="104">
        <f t="shared" ca="1" si="804"/>
        <v>100.03489610596961</v>
      </c>
      <c r="E6468" s="104">
        <f t="shared" ca="1" si="805"/>
        <v>4.6400662919576705</v>
      </c>
      <c r="F6468" s="104">
        <f t="shared" ca="1" si="800"/>
        <v>103.5512119683123</v>
      </c>
      <c r="G6468" s="104">
        <f t="shared" si="807"/>
        <v>6458</v>
      </c>
      <c r="H6468" s="104">
        <f t="shared" ca="1" si="801"/>
        <v>103.5512119683123</v>
      </c>
    </row>
    <row r="6469" spans="1:8">
      <c r="A6469" s="104">
        <f t="shared" si="806"/>
        <v>6459</v>
      </c>
      <c r="B6469" s="104">
        <f t="shared" ca="1" si="802"/>
        <v>1.7222475627591929</v>
      </c>
      <c r="C6469" s="104">
        <f t="shared" ca="1" si="803"/>
        <v>1.7322475627591929E-3</v>
      </c>
      <c r="D6469" s="104">
        <f t="shared" ca="1" si="804"/>
        <v>100.03662835353236</v>
      </c>
      <c r="E6469" s="104">
        <f t="shared" ca="1" si="805"/>
        <v>4.6417985395204298</v>
      </c>
      <c r="F6469" s="104">
        <f t="shared" ca="1" si="800"/>
        <v>103.73074375472176</v>
      </c>
      <c r="G6469" s="104">
        <f t="shared" si="807"/>
        <v>6459</v>
      </c>
      <c r="H6469" s="104">
        <f t="shared" ca="1" si="801"/>
        <v>103.73074375472176</v>
      </c>
    </row>
    <row r="6470" spans="1:8">
      <c r="A6470" s="104">
        <f t="shared" si="806"/>
        <v>6460</v>
      </c>
      <c r="B6470" s="104">
        <f t="shared" ca="1" si="802"/>
        <v>1.4447547546606385</v>
      </c>
      <c r="C6470" s="104">
        <f t="shared" ca="1" si="803"/>
        <v>1.4547547546606386E-3</v>
      </c>
      <c r="D6470" s="104">
        <f t="shared" ca="1" si="804"/>
        <v>100.03808310828703</v>
      </c>
      <c r="E6470" s="104">
        <f t="shared" ca="1" si="805"/>
        <v>4.6432532942750901</v>
      </c>
      <c r="F6470" s="104">
        <f t="shared" ca="1" si="800"/>
        <v>103.88175636392656</v>
      </c>
      <c r="G6470" s="104">
        <f t="shared" si="807"/>
        <v>6460</v>
      </c>
      <c r="H6470" s="104">
        <f t="shared" ca="1" si="801"/>
        <v>103.88175636392656</v>
      </c>
    </row>
    <row r="6471" spans="1:8">
      <c r="A6471" s="104">
        <f t="shared" si="806"/>
        <v>6461</v>
      </c>
      <c r="B6471" s="104">
        <f t="shared" ca="1" si="802"/>
        <v>0.7499572596386328</v>
      </c>
      <c r="C6471" s="104">
        <f t="shared" ca="1" si="803"/>
        <v>7.5995725963863287E-4</v>
      </c>
      <c r="D6471" s="104">
        <f t="shared" ca="1" si="804"/>
        <v>100.03884306554666</v>
      </c>
      <c r="E6471" s="104">
        <f t="shared" ca="1" si="805"/>
        <v>4.6440132515347292</v>
      </c>
      <c r="F6471" s="104">
        <f t="shared" ca="1" si="800"/>
        <v>103.96073206409677</v>
      </c>
      <c r="G6471" s="104">
        <f t="shared" si="807"/>
        <v>6461</v>
      </c>
      <c r="H6471" s="104">
        <f t="shared" ca="1" si="801"/>
        <v>103.96073206409677</v>
      </c>
    </row>
    <row r="6472" spans="1:8">
      <c r="A6472" s="104">
        <f t="shared" si="806"/>
        <v>6462</v>
      </c>
      <c r="B6472" s="104">
        <f t="shared" ca="1" si="802"/>
        <v>-0.52028765102783181</v>
      </c>
      <c r="C6472" s="104">
        <f t="shared" ca="1" si="803"/>
        <v>-5.102876510278318E-4</v>
      </c>
      <c r="D6472" s="104">
        <f t="shared" ca="1" si="804"/>
        <v>100.03833277789563</v>
      </c>
      <c r="E6472" s="104">
        <f t="shared" ca="1" si="805"/>
        <v>4.6435029638837015</v>
      </c>
      <c r="F6472" s="104">
        <f t="shared" ca="1" si="800"/>
        <v>103.90769571937942</v>
      </c>
      <c r="G6472" s="104">
        <f t="shared" si="807"/>
        <v>6462</v>
      </c>
      <c r="H6472" s="104">
        <f t="shared" ca="1" si="801"/>
        <v>103.90769571937942</v>
      </c>
    </row>
    <row r="6473" spans="1:8">
      <c r="A6473" s="104">
        <f t="shared" si="806"/>
        <v>6463</v>
      </c>
      <c r="B6473" s="104">
        <f t="shared" ca="1" si="802"/>
        <v>-1.6997405462593504</v>
      </c>
      <c r="C6473" s="104">
        <f t="shared" ca="1" si="803"/>
        <v>-1.6897405462593504E-3</v>
      </c>
      <c r="D6473" s="104">
        <f t="shared" ca="1" si="804"/>
        <v>100.03664303734938</v>
      </c>
      <c r="E6473" s="104">
        <f t="shared" ca="1" si="805"/>
        <v>4.6418132233374418</v>
      </c>
      <c r="F6473" s="104">
        <f t="shared" ca="1" si="800"/>
        <v>103.73226692916457</v>
      </c>
      <c r="G6473" s="104">
        <f t="shared" si="807"/>
        <v>6463</v>
      </c>
      <c r="H6473" s="104">
        <f t="shared" ca="1" si="801"/>
        <v>103.73226692916457</v>
      </c>
    </row>
    <row r="6474" spans="1:8">
      <c r="A6474" s="104">
        <f t="shared" si="806"/>
        <v>6464</v>
      </c>
      <c r="B6474" s="104">
        <f t="shared" ca="1" si="802"/>
        <v>-1.2248991733945895</v>
      </c>
      <c r="C6474" s="104">
        <f t="shared" ca="1" si="803"/>
        <v>-1.2148991733945895E-3</v>
      </c>
      <c r="D6474" s="104">
        <f t="shared" ca="1" si="804"/>
        <v>100.03542813817599</v>
      </c>
      <c r="E6474" s="104">
        <f t="shared" ca="1" si="805"/>
        <v>4.6405983241640474</v>
      </c>
      <c r="F6474" s="104">
        <f t="shared" ref="F6474:F6537" ca="1" si="808">EXP(E6474)</f>
        <v>103.6063192062016</v>
      </c>
      <c r="G6474" s="104">
        <f t="shared" si="807"/>
        <v>6464</v>
      </c>
      <c r="H6474" s="104">
        <f t="shared" ref="H6474:H6537" ca="1" si="809">F6474</f>
        <v>103.6063192062016</v>
      </c>
    </row>
    <row r="6475" spans="1:8">
      <c r="A6475" s="104">
        <f t="shared" si="806"/>
        <v>6465</v>
      </c>
      <c r="B6475" s="104">
        <f t="shared" ref="B6475:B6538" ca="1" si="810">NORMINV(RAND(),0,1)</f>
        <v>0.94880953183430128</v>
      </c>
      <c r="C6475" s="104">
        <f t="shared" ref="C6475:C6538" ca="1" si="811">$E$2+B6475*$C$3</f>
        <v>9.5880953183430134E-4</v>
      </c>
      <c r="D6475" s="104">
        <f t="shared" ref="D6475:D6538" ca="1" si="812">D6474+C6475</f>
        <v>100.03638694770783</v>
      </c>
      <c r="E6475" s="104">
        <f t="shared" ref="E6475:E6538" ca="1" si="813">E6474+C6475</f>
        <v>4.6415571336958816</v>
      </c>
      <c r="F6475" s="104">
        <f t="shared" ca="1" si="808"/>
        <v>103.70570557129791</v>
      </c>
      <c r="G6475" s="104">
        <f t="shared" si="807"/>
        <v>6465</v>
      </c>
      <c r="H6475" s="104">
        <f t="shared" ca="1" si="809"/>
        <v>103.70570557129791</v>
      </c>
    </row>
    <row r="6476" spans="1:8">
      <c r="A6476" s="104">
        <f t="shared" ref="A6476:A6539" si="814">A6475+1</f>
        <v>6466</v>
      </c>
      <c r="B6476" s="104">
        <f t="shared" ca="1" si="810"/>
        <v>1.2565906305598333</v>
      </c>
      <c r="C6476" s="104">
        <f t="shared" ca="1" si="811"/>
        <v>1.2665906305598335E-3</v>
      </c>
      <c r="D6476" s="104">
        <f t="shared" ca="1" si="812"/>
        <v>100.03765353833839</v>
      </c>
      <c r="E6476" s="104">
        <f t="shared" ca="1" si="813"/>
        <v>4.6428237243264414</v>
      </c>
      <c r="F6476" s="104">
        <f t="shared" ca="1" si="808"/>
        <v>103.83714146647543</v>
      </c>
      <c r="G6476" s="104">
        <f t="shared" ref="G6476:G6539" si="815">G6475+1</f>
        <v>6466</v>
      </c>
      <c r="H6476" s="104">
        <f t="shared" ca="1" si="809"/>
        <v>103.83714146647543</v>
      </c>
    </row>
    <row r="6477" spans="1:8">
      <c r="A6477" s="104">
        <f t="shared" si="814"/>
        <v>6467</v>
      </c>
      <c r="B6477" s="104">
        <f t="shared" ca="1" si="810"/>
        <v>-0.90346847997969371</v>
      </c>
      <c r="C6477" s="104">
        <f t="shared" ca="1" si="811"/>
        <v>-8.934684799796937E-4</v>
      </c>
      <c r="D6477" s="104">
        <f t="shared" ca="1" si="812"/>
        <v>100.03676006985842</v>
      </c>
      <c r="E6477" s="104">
        <f t="shared" ca="1" si="813"/>
        <v>4.6419302558464617</v>
      </c>
      <c r="F6477" s="104">
        <f t="shared" ca="1" si="808"/>
        <v>103.74440768704741</v>
      </c>
      <c r="G6477" s="104">
        <f t="shared" si="815"/>
        <v>6467</v>
      </c>
      <c r="H6477" s="104">
        <f t="shared" ca="1" si="809"/>
        <v>103.74440768704741</v>
      </c>
    </row>
    <row r="6478" spans="1:8">
      <c r="A6478" s="104">
        <f t="shared" si="814"/>
        <v>6468</v>
      </c>
      <c r="B6478" s="104">
        <f t="shared" ca="1" si="810"/>
        <v>0.22656996854457173</v>
      </c>
      <c r="C6478" s="104">
        <f t="shared" ca="1" si="811"/>
        <v>2.3656996854457172E-4</v>
      </c>
      <c r="D6478" s="104">
        <f t="shared" ca="1" si="812"/>
        <v>100.03699663982697</v>
      </c>
      <c r="E6478" s="104">
        <f t="shared" ca="1" si="813"/>
        <v>4.6421668258150062</v>
      </c>
      <c r="F6478" s="104">
        <f t="shared" ca="1" si="808"/>
        <v>103.76895340158559</v>
      </c>
      <c r="G6478" s="104">
        <f t="shared" si="815"/>
        <v>6468</v>
      </c>
      <c r="H6478" s="104">
        <f t="shared" ca="1" si="809"/>
        <v>103.76895340158559</v>
      </c>
    </row>
    <row r="6479" spans="1:8">
      <c r="A6479" s="104">
        <f t="shared" si="814"/>
        <v>6469</v>
      </c>
      <c r="B6479" s="104">
        <f t="shared" ca="1" si="810"/>
        <v>-0.17887584499703973</v>
      </c>
      <c r="C6479" s="104">
        <f t="shared" ca="1" si="811"/>
        <v>-1.6887584499703973E-4</v>
      </c>
      <c r="D6479" s="104">
        <f t="shared" ca="1" si="812"/>
        <v>100.03682776398198</v>
      </c>
      <c r="E6479" s="104">
        <f t="shared" ca="1" si="813"/>
        <v>4.6419979499700093</v>
      </c>
      <c r="F6479" s="104">
        <f t="shared" ca="1" si="808"/>
        <v>103.7514308115082</v>
      </c>
      <c r="G6479" s="104">
        <f t="shared" si="815"/>
        <v>6469</v>
      </c>
      <c r="H6479" s="104">
        <f t="shared" ca="1" si="809"/>
        <v>103.7514308115082</v>
      </c>
    </row>
    <row r="6480" spans="1:8">
      <c r="A6480" s="104">
        <f t="shared" si="814"/>
        <v>6470</v>
      </c>
      <c r="B6480" s="104">
        <f t="shared" ca="1" si="810"/>
        <v>0.95355524697580951</v>
      </c>
      <c r="C6480" s="104">
        <f t="shared" ca="1" si="811"/>
        <v>9.6355524697580954E-4</v>
      </c>
      <c r="D6480" s="104">
        <f t="shared" ca="1" si="812"/>
        <v>100.03779131922894</v>
      </c>
      <c r="E6480" s="104">
        <f t="shared" ca="1" si="813"/>
        <v>4.6429615052169853</v>
      </c>
      <c r="F6480" s="104">
        <f t="shared" ca="1" si="808"/>
        <v>103.8514492259435</v>
      </c>
      <c r="G6480" s="104">
        <f t="shared" si="815"/>
        <v>6470</v>
      </c>
      <c r="H6480" s="104">
        <f t="shared" ca="1" si="809"/>
        <v>103.8514492259435</v>
      </c>
    </row>
    <row r="6481" spans="1:8">
      <c r="A6481" s="104">
        <f t="shared" si="814"/>
        <v>6471</v>
      </c>
      <c r="B6481" s="104">
        <f t="shared" ca="1" si="810"/>
        <v>0.17438841308120528</v>
      </c>
      <c r="C6481" s="104">
        <f t="shared" ca="1" si="811"/>
        <v>1.8438841308120529E-4</v>
      </c>
      <c r="D6481" s="104">
        <f t="shared" ca="1" si="812"/>
        <v>100.03797570764202</v>
      </c>
      <c r="E6481" s="104">
        <f t="shared" ca="1" si="813"/>
        <v>4.6431458936300665</v>
      </c>
      <c r="F6481" s="104">
        <f t="shared" ca="1" si="808"/>
        <v>103.87059999539818</v>
      </c>
      <c r="G6481" s="104">
        <f t="shared" si="815"/>
        <v>6471</v>
      </c>
      <c r="H6481" s="104">
        <f t="shared" ca="1" si="809"/>
        <v>103.87059999539818</v>
      </c>
    </row>
    <row r="6482" spans="1:8">
      <c r="A6482" s="104">
        <f t="shared" si="814"/>
        <v>6472</v>
      </c>
      <c r="B6482" s="104">
        <f t="shared" ca="1" si="810"/>
        <v>-0.32398885903771502</v>
      </c>
      <c r="C6482" s="104">
        <f t="shared" ca="1" si="811"/>
        <v>-3.13988859037715E-4</v>
      </c>
      <c r="D6482" s="104">
        <f t="shared" ca="1" si="812"/>
        <v>100.03766171878299</v>
      </c>
      <c r="E6482" s="104">
        <f t="shared" ca="1" si="813"/>
        <v>4.6428319047710289</v>
      </c>
      <c r="F6482" s="104">
        <f t="shared" ca="1" si="808"/>
        <v>103.83799090393171</v>
      </c>
      <c r="G6482" s="104">
        <f t="shared" si="815"/>
        <v>6472</v>
      </c>
      <c r="H6482" s="104">
        <f t="shared" ca="1" si="809"/>
        <v>103.83799090393171</v>
      </c>
    </row>
    <row r="6483" spans="1:8">
      <c r="A6483" s="104">
        <f t="shared" si="814"/>
        <v>6473</v>
      </c>
      <c r="B6483" s="104">
        <f t="shared" ca="1" si="810"/>
        <v>0.32467702666550347</v>
      </c>
      <c r="C6483" s="104">
        <f t="shared" ca="1" si="811"/>
        <v>3.3467702666550349E-4</v>
      </c>
      <c r="D6483" s="104">
        <f t="shared" ca="1" si="812"/>
        <v>100.03799639580966</v>
      </c>
      <c r="E6483" s="104">
        <f t="shared" ca="1" si="813"/>
        <v>4.6431665817976944</v>
      </c>
      <c r="F6483" s="104">
        <f t="shared" ca="1" si="808"/>
        <v>103.87274891001098</v>
      </c>
      <c r="G6483" s="104">
        <f t="shared" si="815"/>
        <v>6473</v>
      </c>
      <c r="H6483" s="104">
        <f t="shared" ca="1" si="809"/>
        <v>103.87274891001098</v>
      </c>
    </row>
    <row r="6484" spans="1:8">
      <c r="A6484" s="104">
        <f t="shared" si="814"/>
        <v>6474</v>
      </c>
      <c r="B6484" s="104">
        <f t="shared" ca="1" si="810"/>
        <v>-0.99889763385146879</v>
      </c>
      <c r="C6484" s="104">
        <f t="shared" ca="1" si="811"/>
        <v>-9.8889763385146879E-4</v>
      </c>
      <c r="D6484" s="104">
        <f t="shared" ca="1" si="812"/>
        <v>100.03700749817581</v>
      </c>
      <c r="E6484" s="104">
        <f t="shared" ca="1" si="813"/>
        <v>4.6421776841638431</v>
      </c>
      <c r="F6484" s="104">
        <f t="shared" ca="1" si="808"/>
        <v>103.77008016719746</v>
      </c>
      <c r="G6484" s="104">
        <f t="shared" si="815"/>
        <v>6474</v>
      </c>
      <c r="H6484" s="104">
        <f t="shared" ca="1" si="809"/>
        <v>103.77008016719746</v>
      </c>
    </row>
    <row r="6485" spans="1:8">
      <c r="A6485" s="104">
        <f t="shared" si="814"/>
        <v>6475</v>
      </c>
      <c r="B6485" s="104">
        <f t="shared" ca="1" si="810"/>
        <v>0.61503626291975388</v>
      </c>
      <c r="C6485" s="104">
        <f t="shared" ca="1" si="811"/>
        <v>6.2503626291975393E-4</v>
      </c>
      <c r="D6485" s="104">
        <f t="shared" ca="1" si="812"/>
        <v>100.03763253443873</v>
      </c>
      <c r="E6485" s="104">
        <f t="shared" ca="1" si="813"/>
        <v>4.6428027204267632</v>
      </c>
      <c r="F6485" s="104">
        <f t="shared" ca="1" si="808"/>
        <v>103.83496050447764</v>
      </c>
      <c r="G6485" s="104">
        <f t="shared" si="815"/>
        <v>6475</v>
      </c>
      <c r="H6485" s="104">
        <f t="shared" ca="1" si="809"/>
        <v>103.83496050447764</v>
      </c>
    </row>
    <row r="6486" spans="1:8">
      <c r="A6486" s="104">
        <f t="shared" si="814"/>
        <v>6476</v>
      </c>
      <c r="B6486" s="104">
        <f t="shared" ca="1" si="810"/>
        <v>0.12329802696340761</v>
      </c>
      <c r="C6486" s="104">
        <f t="shared" ca="1" si="811"/>
        <v>1.3329802696340762E-4</v>
      </c>
      <c r="D6486" s="104">
        <f t="shared" ca="1" si="812"/>
        <v>100.03776583246569</v>
      </c>
      <c r="E6486" s="104">
        <f t="shared" ca="1" si="813"/>
        <v>4.6429360184537263</v>
      </c>
      <c r="F6486" s="104">
        <f t="shared" ca="1" si="808"/>
        <v>103.84880242237234</v>
      </c>
      <c r="G6486" s="104">
        <f t="shared" si="815"/>
        <v>6476</v>
      </c>
      <c r="H6486" s="104">
        <f t="shared" ca="1" si="809"/>
        <v>103.84880242237234</v>
      </c>
    </row>
    <row r="6487" spans="1:8">
      <c r="A6487" s="104">
        <f t="shared" si="814"/>
        <v>6477</v>
      </c>
      <c r="B6487" s="104">
        <f t="shared" ca="1" si="810"/>
        <v>0.49987194903147136</v>
      </c>
      <c r="C6487" s="104">
        <f t="shared" ca="1" si="811"/>
        <v>5.0987194903147142E-4</v>
      </c>
      <c r="D6487" s="104">
        <f t="shared" ca="1" si="812"/>
        <v>100.03827570441473</v>
      </c>
      <c r="E6487" s="104">
        <f t="shared" ca="1" si="813"/>
        <v>4.6434458904027576</v>
      </c>
      <c r="F6487" s="104">
        <f t="shared" ca="1" si="808"/>
        <v>103.90176551471816</v>
      </c>
      <c r="G6487" s="104">
        <f t="shared" si="815"/>
        <v>6477</v>
      </c>
      <c r="H6487" s="104">
        <f t="shared" ca="1" si="809"/>
        <v>103.90176551471816</v>
      </c>
    </row>
    <row r="6488" spans="1:8">
      <c r="A6488" s="104">
        <f t="shared" si="814"/>
        <v>6478</v>
      </c>
      <c r="B6488" s="104">
        <f t="shared" ca="1" si="810"/>
        <v>-0.37670667780106815</v>
      </c>
      <c r="C6488" s="104">
        <f t="shared" ca="1" si="811"/>
        <v>-3.667066778010681E-4</v>
      </c>
      <c r="D6488" s="104">
        <f t="shared" ca="1" si="812"/>
        <v>100.03790899773693</v>
      </c>
      <c r="E6488" s="104">
        <f t="shared" ca="1" si="813"/>
        <v>4.6430791837249563</v>
      </c>
      <c r="F6488" s="104">
        <f t="shared" ca="1" si="808"/>
        <v>103.86367102864669</v>
      </c>
      <c r="G6488" s="104">
        <f t="shared" si="815"/>
        <v>6478</v>
      </c>
      <c r="H6488" s="104">
        <f t="shared" ca="1" si="809"/>
        <v>103.86367102864669</v>
      </c>
    </row>
    <row r="6489" spans="1:8">
      <c r="A6489" s="104">
        <f t="shared" si="814"/>
        <v>6479</v>
      </c>
      <c r="B6489" s="104">
        <f t="shared" ca="1" si="810"/>
        <v>-8.4341390112746863E-3</v>
      </c>
      <c r="C6489" s="104">
        <f t="shared" ca="1" si="811"/>
        <v>1.5658609887253152E-6</v>
      </c>
      <c r="D6489" s="104">
        <f t="shared" ca="1" si="812"/>
        <v>100.03791056359792</v>
      </c>
      <c r="E6489" s="104">
        <f t="shared" ca="1" si="813"/>
        <v>4.6430807495859447</v>
      </c>
      <c r="F6489" s="104">
        <f t="shared" ca="1" si="808"/>
        <v>103.86383366484459</v>
      </c>
      <c r="G6489" s="104">
        <f t="shared" si="815"/>
        <v>6479</v>
      </c>
      <c r="H6489" s="104">
        <f t="shared" ca="1" si="809"/>
        <v>103.86383366484459</v>
      </c>
    </row>
    <row r="6490" spans="1:8">
      <c r="A6490" s="104">
        <f t="shared" si="814"/>
        <v>6480</v>
      </c>
      <c r="B6490" s="104">
        <f t="shared" ca="1" si="810"/>
        <v>1.676460058276648</v>
      </c>
      <c r="C6490" s="104">
        <f t="shared" ca="1" si="811"/>
        <v>1.6864600582766481E-3</v>
      </c>
      <c r="D6490" s="104">
        <f t="shared" ca="1" si="812"/>
        <v>100.0395970236562</v>
      </c>
      <c r="E6490" s="104">
        <f t="shared" ca="1" si="813"/>
        <v>4.644767209644221</v>
      </c>
      <c r="F6490" s="104">
        <f t="shared" ca="1" si="808"/>
        <v>104.03914365691891</v>
      </c>
      <c r="G6490" s="104">
        <f t="shared" si="815"/>
        <v>6480</v>
      </c>
      <c r="H6490" s="104">
        <f t="shared" ca="1" si="809"/>
        <v>104.03914365691891</v>
      </c>
    </row>
    <row r="6491" spans="1:8">
      <c r="A6491" s="104">
        <f t="shared" si="814"/>
        <v>6481</v>
      </c>
      <c r="B6491" s="104">
        <f t="shared" ca="1" si="810"/>
        <v>3.6614977954113379E-2</v>
      </c>
      <c r="C6491" s="104">
        <f t="shared" ca="1" si="811"/>
        <v>4.6614977954113379E-5</v>
      </c>
      <c r="D6491" s="104">
        <f t="shared" ca="1" si="812"/>
        <v>100.03964363863416</v>
      </c>
      <c r="E6491" s="104">
        <f t="shared" ca="1" si="813"/>
        <v>4.6448138246221751</v>
      </c>
      <c r="F6491" s="104">
        <f t="shared" ca="1" si="808"/>
        <v>104.04399355234484</v>
      </c>
      <c r="G6491" s="104">
        <f t="shared" si="815"/>
        <v>6481</v>
      </c>
      <c r="H6491" s="104">
        <f t="shared" ca="1" si="809"/>
        <v>104.04399355234484</v>
      </c>
    </row>
    <row r="6492" spans="1:8">
      <c r="A6492" s="104">
        <f t="shared" si="814"/>
        <v>6482</v>
      </c>
      <c r="B6492" s="104">
        <f t="shared" ca="1" si="810"/>
        <v>-0.3630825140509778</v>
      </c>
      <c r="C6492" s="104">
        <f t="shared" ca="1" si="811"/>
        <v>-3.5308251405097779E-4</v>
      </c>
      <c r="D6492" s="104">
        <f t="shared" ca="1" si="812"/>
        <v>100.03929055612011</v>
      </c>
      <c r="E6492" s="104">
        <f t="shared" ca="1" si="813"/>
        <v>4.6444607421081239</v>
      </c>
      <c r="F6492" s="104">
        <f t="shared" ca="1" si="808"/>
        <v>104.00726392220611</v>
      </c>
      <c r="G6492" s="104">
        <f t="shared" si="815"/>
        <v>6482</v>
      </c>
      <c r="H6492" s="104">
        <f t="shared" ca="1" si="809"/>
        <v>104.00726392220611</v>
      </c>
    </row>
    <row r="6493" spans="1:8">
      <c r="A6493" s="104">
        <f t="shared" si="814"/>
        <v>6483</v>
      </c>
      <c r="B6493" s="104">
        <f t="shared" ca="1" si="810"/>
        <v>-1.0795112258284716</v>
      </c>
      <c r="C6493" s="104">
        <f t="shared" ca="1" si="811"/>
        <v>-1.0695112258284716E-3</v>
      </c>
      <c r="D6493" s="104">
        <f t="shared" ca="1" si="812"/>
        <v>100.03822104489429</v>
      </c>
      <c r="E6493" s="104">
        <f t="shared" ca="1" si="813"/>
        <v>4.6433912308822958</v>
      </c>
      <c r="F6493" s="104">
        <f t="shared" ca="1" si="808"/>
        <v>103.89608644924891</v>
      </c>
      <c r="G6493" s="104">
        <f t="shared" si="815"/>
        <v>6483</v>
      </c>
      <c r="H6493" s="104">
        <f t="shared" ca="1" si="809"/>
        <v>103.89608644924891</v>
      </c>
    </row>
    <row r="6494" spans="1:8">
      <c r="A6494" s="104">
        <f t="shared" si="814"/>
        <v>6484</v>
      </c>
      <c r="B6494" s="104">
        <f t="shared" ca="1" si="810"/>
        <v>-2.1684471483656305</v>
      </c>
      <c r="C6494" s="104">
        <f t="shared" ca="1" si="811"/>
        <v>-2.1584471483656305E-3</v>
      </c>
      <c r="D6494" s="104">
        <f t="shared" ca="1" si="812"/>
        <v>100.03606259774593</v>
      </c>
      <c r="E6494" s="104">
        <f t="shared" ca="1" si="813"/>
        <v>4.6412327837339298</v>
      </c>
      <c r="F6494" s="104">
        <f t="shared" ca="1" si="808"/>
        <v>103.67207408412231</v>
      </c>
      <c r="G6494" s="104">
        <f t="shared" si="815"/>
        <v>6484</v>
      </c>
      <c r="H6494" s="104">
        <f t="shared" ca="1" si="809"/>
        <v>103.67207408412231</v>
      </c>
    </row>
    <row r="6495" spans="1:8">
      <c r="A6495" s="104">
        <f t="shared" si="814"/>
        <v>6485</v>
      </c>
      <c r="B6495" s="104">
        <f t="shared" ca="1" si="810"/>
        <v>-1.8577465129825472</v>
      </c>
      <c r="C6495" s="104">
        <f t="shared" ca="1" si="811"/>
        <v>-1.8477465129825472E-3</v>
      </c>
      <c r="D6495" s="104">
        <f t="shared" ca="1" si="812"/>
        <v>100.03421485123295</v>
      </c>
      <c r="E6495" s="104">
        <f t="shared" ca="1" si="813"/>
        <v>4.6393850372209471</v>
      </c>
      <c r="F6495" s="104">
        <f t="shared" ca="1" si="808"/>
        <v>103.48069123868342</v>
      </c>
      <c r="G6495" s="104">
        <f t="shared" si="815"/>
        <v>6485</v>
      </c>
      <c r="H6495" s="104">
        <f t="shared" ca="1" si="809"/>
        <v>103.48069123868342</v>
      </c>
    </row>
    <row r="6496" spans="1:8">
      <c r="A6496" s="104">
        <f t="shared" si="814"/>
        <v>6486</v>
      </c>
      <c r="B6496" s="104">
        <f t="shared" ca="1" si="810"/>
        <v>0.41664868171191716</v>
      </c>
      <c r="C6496" s="104">
        <f t="shared" ca="1" si="811"/>
        <v>4.2664868171191718E-4</v>
      </c>
      <c r="D6496" s="104">
        <f t="shared" ca="1" si="812"/>
        <v>100.03464149991466</v>
      </c>
      <c r="E6496" s="104">
        <f t="shared" ca="1" si="813"/>
        <v>4.639811685902659</v>
      </c>
      <c r="F6496" s="104">
        <f t="shared" ca="1" si="808"/>
        <v>103.52485055877104</v>
      </c>
      <c r="G6496" s="104">
        <f t="shared" si="815"/>
        <v>6486</v>
      </c>
      <c r="H6496" s="104">
        <f t="shared" ca="1" si="809"/>
        <v>103.52485055877104</v>
      </c>
    </row>
    <row r="6497" spans="1:8">
      <c r="A6497" s="104">
        <f t="shared" si="814"/>
        <v>6487</v>
      </c>
      <c r="B6497" s="104">
        <f t="shared" ca="1" si="810"/>
        <v>9.0279921594553392E-2</v>
      </c>
      <c r="C6497" s="104">
        <f t="shared" ca="1" si="811"/>
        <v>1.0027992159455339E-4</v>
      </c>
      <c r="D6497" s="104">
        <f t="shared" ca="1" si="812"/>
        <v>100.03474177983625</v>
      </c>
      <c r="E6497" s="104">
        <f t="shared" ca="1" si="813"/>
        <v>4.6399119658242531</v>
      </c>
      <c r="F6497" s="104">
        <f t="shared" ca="1" si="808"/>
        <v>103.53523254321171</v>
      </c>
      <c r="G6497" s="104">
        <f t="shared" si="815"/>
        <v>6487</v>
      </c>
      <c r="H6497" s="104">
        <f t="shared" ca="1" si="809"/>
        <v>103.53523254321171</v>
      </c>
    </row>
    <row r="6498" spans="1:8">
      <c r="A6498" s="104">
        <f t="shared" si="814"/>
        <v>6488</v>
      </c>
      <c r="B6498" s="104">
        <f t="shared" ca="1" si="810"/>
        <v>1.6503755938791653</v>
      </c>
      <c r="C6498" s="104">
        <f t="shared" ca="1" si="811"/>
        <v>1.6603755938791654E-3</v>
      </c>
      <c r="D6498" s="104">
        <f t="shared" ca="1" si="812"/>
        <v>100.03640215543014</v>
      </c>
      <c r="E6498" s="104">
        <f t="shared" ca="1" si="813"/>
        <v>4.641572341418132</v>
      </c>
      <c r="F6498" s="104">
        <f t="shared" ca="1" si="808"/>
        <v>103.70728271085635</v>
      </c>
      <c r="G6498" s="104">
        <f t="shared" si="815"/>
        <v>6488</v>
      </c>
      <c r="H6498" s="104">
        <f t="shared" ca="1" si="809"/>
        <v>103.70728271085635</v>
      </c>
    </row>
    <row r="6499" spans="1:8">
      <c r="A6499" s="104">
        <f t="shared" si="814"/>
        <v>6489</v>
      </c>
      <c r="B6499" s="104">
        <f t="shared" ca="1" si="810"/>
        <v>-0.76078851307726025</v>
      </c>
      <c r="C6499" s="104">
        <f t="shared" ca="1" si="811"/>
        <v>-7.5078851307726021E-4</v>
      </c>
      <c r="D6499" s="104">
        <f t="shared" ca="1" si="812"/>
        <v>100.03565136691707</v>
      </c>
      <c r="E6499" s="104">
        <f t="shared" ca="1" si="813"/>
        <v>4.6408215529050549</v>
      </c>
      <c r="F6499" s="104">
        <f t="shared" ca="1" si="808"/>
        <v>103.62944969599744</v>
      </c>
      <c r="G6499" s="104">
        <f t="shared" si="815"/>
        <v>6489</v>
      </c>
      <c r="H6499" s="104">
        <f t="shared" ca="1" si="809"/>
        <v>103.62944969599744</v>
      </c>
    </row>
    <row r="6500" spans="1:8">
      <c r="A6500" s="104">
        <f t="shared" si="814"/>
        <v>6490</v>
      </c>
      <c r="B6500" s="104">
        <f t="shared" ca="1" si="810"/>
        <v>5.8472434009859478E-2</v>
      </c>
      <c r="C6500" s="104">
        <f t="shared" ca="1" si="811"/>
        <v>6.8472434009859482E-5</v>
      </c>
      <c r="D6500" s="104">
        <f t="shared" ca="1" si="812"/>
        <v>100.03571983935107</v>
      </c>
      <c r="E6500" s="104">
        <f t="shared" ca="1" si="813"/>
        <v>4.6408900253390648</v>
      </c>
      <c r="F6500" s="104">
        <f t="shared" ca="1" si="808"/>
        <v>103.63654569959077</v>
      </c>
      <c r="G6500" s="104">
        <f t="shared" si="815"/>
        <v>6490</v>
      </c>
      <c r="H6500" s="104">
        <f t="shared" ca="1" si="809"/>
        <v>103.63654569959077</v>
      </c>
    </row>
    <row r="6501" spans="1:8">
      <c r="A6501" s="104">
        <f t="shared" si="814"/>
        <v>6491</v>
      </c>
      <c r="B6501" s="104">
        <f t="shared" ca="1" si="810"/>
        <v>-0.95384986189928078</v>
      </c>
      <c r="C6501" s="104">
        <f t="shared" ca="1" si="811"/>
        <v>-9.4384986189928076E-4</v>
      </c>
      <c r="D6501" s="104">
        <f t="shared" ca="1" si="812"/>
        <v>100.03477598948918</v>
      </c>
      <c r="E6501" s="104">
        <f t="shared" ca="1" si="813"/>
        <v>4.6399461754771654</v>
      </c>
      <c r="F6501" s="104">
        <f t="shared" ca="1" si="808"/>
        <v>103.53877450816555</v>
      </c>
      <c r="G6501" s="104">
        <f t="shared" si="815"/>
        <v>6491</v>
      </c>
      <c r="H6501" s="104">
        <f t="shared" ca="1" si="809"/>
        <v>103.53877450816555</v>
      </c>
    </row>
    <row r="6502" spans="1:8">
      <c r="A6502" s="104">
        <f t="shared" si="814"/>
        <v>6492</v>
      </c>
      <c r="B6502" s="104">
        <f t="shared" ca="1" si="810"/>
        <v>-0.98773583648379826</v>
      </c>
      <c r="C6502" s="104">
        <f t="shared" ca="1" si="811"/>
        <v>-9.7773583648379822E-4</v>
      </c>
      <c r="D6502" s="104">
        <f t="shared" ca="1" si="812"/>
        <v>100.03379825365269</v>
      </c>
      <c r="E6502" s="104">
        <f t="shared" ca="1" si="813"/>
        <v>4.6389684396406814</v>
      </c>
      <c r="F6502" s="104">
        <f t="shared" ca="1" si="808"/>
        <v>103.43759041158266</v>
      </c>
      <c r="G6502" s="104">
        <f t="shared" si="815"/>
        <v>6492</v>
      </c>
      <c r="H6502" s="104">
        <f t="shared" ca="1" si="809"/>
        <v>103.43759041158266</v>
      </c>
    </row>
    <row r="6503" spans="1:8">
      <c r="A6503" s="104">
        <f t="shared" si="814"/>
        <v>6493</v>
      </c>
      <c r="B6503" s="104">
        <f t="shared" ca="1" si="810"/>
        <v>0.11388284285813713</v>
      </c>
      <c r="C6503" s="104">
        <f t="shared" ca="1" si="811"/>
        <v>1.2388284285813714E-4</v>
      </c>
      <c r="D6503" s="104">
        <f t="shared" ca="1" si="812"/>
        <v>100.03392213649555</v>
      </c>
      <c r="E6503" s="104">
        <f t="shared" ca="1" si="813"/>
        <v>4.6390923224835392</v>
      </c>
      <c r="F6503" s="104">
        <f t="shared" ca="1" si="808"/>
        <v>103.4504053481002</v>
      </c>
      <c r="G6503" s="104">
        <f t="shared" si="815"/>
        <v>6493</v>
      </c>
      <c r="H6503" s="104">
        <f t="shared" ca="1" si="809"/>
        <v>103.4504053481002</v>
      </c>
    </row>
    <row r="6504" spans="1:8">
      <c r="A6504" s="104">
        <f t="shared" si="814"/>
        <v>6494</v>
      </c>
      <c r="B6504" s="104">
        <f t="shared" ca="1" si="810"/>
        <v>-1.2688810359579623</v>
      </c>
      <c r="C6504" s="104">
        <f t="shared" ca="1" si="811"/>
        <v>-1.2588810359579624E-3</v>
      </c>
      <c r="D6504" s="104">
        <f t="shared" ca="1" si="812"/>
        <v>100.0326632554596</v>
      </c>
      <c r="E6504" s="104">
        <f t="shared" ca="1" si="813"/>
        <v>4.6378334414475813</v>
      </c>
      <c r="F6504" s="104">
        <f t="shared" ca="1" si="808"/>
        <v>103.32025553340036</v>
      </c>
      <c r="G6504" s="104">
        <f t="shared" si="815"/>
        <v>6494</v>
      </c>
      <c r="H6504" s="104">
        <f t="shared" ca="1" si="809"/>
        <v>103.32025553340036</v>
      </c>
    </row>
    <row r="6505" spans="1:8">
      <c r="A6505" s="104">
        <f t="shared" si="814"/>
        <v>6495</v>
      </c>
      <c r="B6505" s="104">
        <f t="shared" ca="1" si="810"/>
        <v>-1.1515000004401776</v>
      </c>
      <c r="C6505" s="104">
        <f t="shared" ca="1" si="811"/>
        <v>-1.1415000004401776E-3</v>
      </c>
      <c r="D6505" s="104">
        <f t="shared" ca="1" si="812"/>
        <v>100.03152175545915</v>
      </c>
      <c r="E6505" s="104">
        <f t="shared" ca="1" si="813"/>
        <v>4.6366919414471415</v>
      </c>
      <c r="F6505" s="104">
        <f t="shared" ca="1" si="808"/>
        <v>103.20238275035372</v>
      </c>
      <c r="G6505" s="104">
        <f t="shared" si="815"/>
        <v>6495</v>
      </c>
      <c r="H6505" s="104">
        <f t="shared" ca="1" si="809"/>
        <v>103.20238275035372</v>
      </c>
    </row>
    <row r="6506" spans="1:8">
      <c r="A6506" s="104">
        <f t="shared" si="814"/>
        <v>6496</v>
      </c>
      <c r="B6506" s="104">
        <f t="shared" ca="1" si="810"/>
        <v>0.33073963319410637</v>
      </c>
      <c r="C6506" s="104">
        <f t="shared" ca="1" si="811"/>
        <v>3.4073963319410642E-4</v>
      </c>
      <c r="D6506" s="104">
        <f t="shared" ca="1" si="812"/>
        <v>100.03186249509234</v>
      </c>
      <c r="E6506" s="104">
        <f t="shared" ca="1" si="813"/>
        <v>4.6370326810803357</v>
      </c>
      <c r="F6506" s="104">
        <f t="shared" ca="1" si="808"/>
        <v>103.23755388415618</v>
      </c>
      <c r="G6506" s="104">
        <f t="shared" si="815"/>
        <v>6496</v>
      </c>
      <c r="H6506" s="104">
        <f t="shared" ca="1" si="809"/>
        <v>103.23755388415618</v>
      </c>
    </row>
    <row r="6507" spans="1:8">
      <c r="A6507" s="104">
        <f t="shared" si="814"/>
        <v>6497</v>
      </c>
      <c r="B6507" s="104">
        <f t="shared" ca="1" si="810"/>
        <v>0.78314068864574016</v>
      </c>
      <c r="C6507" s="104">
        <f t="shared" ca="1" si="811"/>
        <v>7.9314068864574016E-4</v>
      </c>
      <c r="D6507" s="104">
        <f t="shared" ca="1" si="812"/>
        <v>100.03265563578098</v>
      </c>
      <c r="E6507" s="104">
        <f t="shared" ca="1" si="813"/>
        <v>4.6378258217689812</v>
      </c>
      <c r="F6507" s="104">
        <f t="shared" ca="1" si="808"/>
        <v>103.31946826925966</v>
      </c>
      <c r="G6507" s="104">
        <f t="shared" si="815"/>
        <v>6497</v>
      </c>
      <c r="H6507" s="104">
        <f t="shared" ca="1" si="809"/>
        <v>103.31946826925966</v>
      </c>
    </row>
    <row r="6508" spans="1:8">
      <c r="A6508" s="104">
        <f t="shared" si="814"/>
        <v>6498</v>
      </c>
      <c r="B6508" s="104">
        <f t="shared" ca="1" si="810"/>
        <v>0.18638196607442475</v>
      </c>
      <c r="C6508" s="104">
        <f t="shared" ca="1" si="811"/>
        <v>1.9638196607442475E-4</v>
      </c>
      <c r="D6508" s="104">
        <f t="shared" ca="1" si="812"/>
        <v>100.03285201774706</v>
      </c>
      <c r="E6508" s="104">
        <f t="shared" ca="1" si="813"/>
        <v>4.6380222037350558</v>
      </c>
      <c r="F6508" s="104">
        <f t="shared" ca="1" si="808"/>
        <v>103.33976034200552</v>
      </c>
      <c r="G6508" s="104">
        <f t="shared" si="815"/>
        <v>6498</v>
      </c>
      <c r="H6508" s="104">
        <f t="shared" ca="1" si="809"/>
        <v>103.33976034200552</v>
      </c>
    </row>
    <row r="6509" spans="1:8">
      <c r="A6509" s="104">
        <f t="shared" si="814"/>
        <v>6499</v>
      </c>
      <c r="B6509" s="104">
        <f t="shared" ca="1" si="810"/>
        <v>0.14987152637836298</v>
      </c>
      <c r="C6509" s="104">
        <f t="shared" ca="1" si="811"/>
        <v>1.5987152637836298E-4</v>
      </c>
      <c r="D6509" s="104">
        <f t="shared" ca="1" si="812"/>
        <v>100.03301188927344</v>
      </c>
      <c r="E6509" s="104">
        <f t="shared" ca="1" si="813"/>
        <v>4.638182075261434</v>
      </c>
      <c r="F6509" s="104">
        <f t="shared" ca="1" si="808"/>
        <v>103.35628274792289</v>
      </c>
      <c r="G6509" s="104">
        <f t="shared" si="815"/>
        <v>6499</v>
      </c>
      <c r="H6509" s="104">
        <f t="shared" ca="1" si="809"/>
        <v>103.35628274792289</v>
      </c>
    </row>
    <row r="6510" spans="1:8">
      <c r="A6510" s="104">
        <f t="shared" si="814"/>
        <v>6500</v>
      </c>
      <c r="B6510" s="104">
        <f t="shared" ca="1" si="810"/>
        <v>1.561414212594761</v>
      </c>
      <c r="C6510" s="104">
        <f t="shared" ca="1" si="811"/>
        <v>1.571414212594761E-3</v>
      </c>
      <c r="D6510" s="104">
        <f t="shared" ca="1" si="812"/>
        <v>100.03458330348603</v>
      </c>
      <c r="E6510" s="104">
        <f t="shared" ca="1" si="813"/>
        <v>4.6397534894740291</v>
      </c>
      <c r="F6510" s="104">
        <f t="shared" ca="1" si="808"/>
        <v>103.51882595750091</v>
      </c>
      <c r="G6510" s="104">
        <f t="shared" si="815"/>
        <v>6500</v>
      </c>
      <c r="H6510" s="104">
        <f t="shared" ca="1" si="809"/>
        <v>103.51882595750091</v>
      </c>
    </row>
    <row r="6511" spans="1:8">
      <c r="A6511" s="104">
        <f t="shared" si="814"/>
        <v>6501</v>
      </c>
      <c r="B6511" s="104">
        <f t="shared" ca="1" si="810"/>
        <v>-0.32192810454221787</v>
      </c>
      <c r="C6511" s="104">
        <f t="shared" ca="1" si="811"/>
        <v>-3.1192810454221787E-4</v>
      </c>
      <c r="D6511" s="104">
        <f t="shared" ca="1" si="812"/>
        <v>100.03427137538149</v>
      </c>
      <c r="E6511" s="104">
        <f t="shared" ca="1" si="813"/>
        <v>4.6394415613694866</v>
      </c>
      <c r="F6511" s="104">
        <f t="shared" ca="1" si="808"/>
        <v>103.48654056195842</v>
      </c>
      <c r="G6511" s="104">
        <f t="shared" si="815"/>
        <v>6501</v>
      </c>
      <c r="H6511" s="104">
        <f t="shared" ca="1" si="809"/>
        <v>103.48654056195842</v>
      </c>
    </row>
    <row r="6512" spans="1:8">
      <c r="A6512" s="104">
        <f t="shared" si="814"/>
        <v>6502</v>
      </c>
      <c r="B6512" s="104">
        <f t="shared" ca="1" si="810"/>
        <v>-1.5821848683362187</v>
      </c>
      <c r="C6512" s="104">
        <f t="shared" ca="1" si="811"/>
        <v>-1.5721848683362188E-3</v>
      </c>
      <c r="D6512" s="104">
        <f t="shared" ca="1" si="812"/>
        <v>100.03269919051316</v>
      </c>
      <c r="E6512" s="104">
        <f t="shared" ca="1" si="813"/>
        <v>4.6378693765011505</v>
      </c>
      <c r="F6512" s="104">
        <f t="shared" ca="1" si="808"/>
        <v>103.3239684190287</v>
      </c>
      <c r="G6512" s="104">
        <f t="shared" si="815"/>
        <v>6502</v>
      </c>
      <c r="H6512" s="104">
        <f t="shared" ca="1" si="809"/>
        <v>103.3239684190287</v>
      </c>
    </row>
    <row r="6513" spans="1:8">
      <c r="A6513" s="104">
        <f t="shared" si="814"/>
        <v>6503</v>
      </c>
      <c r="B6513" s="104">
        <f t="shared" ca="1" si="810"/>
        <v>9.8864346786902702E-2</v>
      </c>
      <c r="C6513" s="104">
        <f t="shared" ca="1" si="811"/>
        <v>1.0886434678690271E-4</v>
      </c>
      <c r="D6513" s="104">
        <f t="shared" ca="1" si="812"/>
        <v>100.03280805485994</v>
      </c>
      <c r="E6513" s="104">
        <f t="shared" ca="1" si="813"/>
        <v>4.6379782408479375</v>
      </c>
      <c r="F6513" s="104">
        <f t="shared" ca="1" si="808"/>
        <v>103.33521732764952</v>
      </c>
      <c r="G6513" s="104">
        <f t="shared" si="815"/>
        <v>6503</v>
      </c>
      <c r="H6513" s="104">
        <f t="shared" ca="1" si="809"/>
        <v>103.33521732764952</v>
      </c>
    </row>
    <row r="6514" spans="1:8">
      <c r="A6514" s="104">
        <f t="shared" si="814"/>
        <v>6504</v>
      </c>
      <c r="B6514" s="104">
        <f t="shared" ca="1" si="810"/>
        <v>1.8761936290285144</v>
      </c>
      <c r="C6514" s="104">
        <f t="shared" ca="1" si="811"/>
        <v>1.8861936290285144E-3</v>
      </c>
      <c r="D6514" s="104">
        <f t="shared" ca="1" si="812"/>
        <v>100.03469424848898</v>
      </c>
      <c r="E6514" s="104">
        <f t="shared" ca="1" si="813"/>
        <v>4.6398644344769657</v>
      </c>
      <c r="F6514" s="104">
        <f t="shared" ca="1" si="808"/>
        <v>103.53031149107026</v>
      </c>
      <c r="G6514" s="104">
        <f t="shared" si="815"/>
        <v>6504</v>
      </c>
      <c r="H6514" s="104">
        <f t="shared" ca="1" si="809"/>
        <v>103.53031149107026</v>
      </c>
    </row>
    <row r="6515" spans="1:8">
      <c r="A6515" s="104">
        <f t="shared" si="814"/>
        <v>6505</v>
      </c>
      <c r="B6515" s="104">
        <f t="shared" ca="1" si="810"/>
        <v>1.541339687347175</v>
      </c>
      <c r="C6515" s="104">
        <f t="shared" ca="1" si="811"/>
        <v>1.5513396873471749E-3</v>
      </c>
      <c r="D6515" s="104">
        <f t="shared" ca="1" si="812"/>
        <v>100.03624558817633</v>
      </c>
      <c r="E6515" s="104">
        <f t="shared" ca="1" si="813"/>
        <v>4.6414157741643125</v>
      </c>
      <c r="F6515" s="104">
        <f t="shared" ca="1" si="808"/>
        <v>103.691046817439</v>
      </c>
      <c r="G6515" s="104">
        <f t="shared" si="815"/>
        <v>6505</v>
      </c>
      <c r="H6515" s="104">
        <f t="shared" ca="1" si="809"/>
        <v>103.691046817439</v>
      </c>
    </row>
    <row r="6516" spans="1:8">
      <c r="A6516" s="104">
        <f t="shared" si="814"/>
        <v>6506</v>
      </c>
      <c r="B6516" s="104">
        <f t="shared" ca="1" si="810"/>
        <v>-0.41766885084602134</v>
      </c>
      <c r="C6516" s="104">
        <f t="shared" ca="1" si="811"/>
        <v>-4.0766885084602132E-4</v>
      </c>
      <c r="D6516" s="104">
        <f t="shared" ca="1" si="812"/>
        <v>100.03583791932549</v>
      </c>
      <c r="E6516" s="104">
        <f t="shared" ca="1" si="813"/>
        <v>4.6410081053134666</v>
      </c>
      <c r="F6516" s="104">
        <f t="shared" ca="1" si="808"/>
        <v>103.6487838227785</v>
      </c>
      <c r="G6516" s="104">
        <f t="shared" si="815"/>
        <v>6506</v>
      </c>
      <c r="H6516" s="104">
        <f t="shared" ca="1" si="809"/>
        <v>103.6487838227785</v>
      </c>
    </row>
    <row r="6517" spans="1:8">
      <c r="A6517" s="104">
        <f t="shared" si="814"/>
        <v>6507</v>
      </c>
      <c r="B6517" s="104">
        <f t="shared" ca="1" si="810"/>
        <v>0.32985688706224048</v>
      </c>
      <c r="C6517" s="104">
        <f t="shared" ca="1" si="811"/>
        <v>3.3985688706224054E-4</v>
      </c>
      <c r="D6517" s="104">
        <f t="shared" ca="1" si="812"/>
        <v>100.03617777621255</v>
      </c>
      <c r="E6517" s="104">
        <f t="shared" ca="1" si="813"/>
        <v>4.6413479622005287</v>
      </c>
      <c r="F6517" s="104">
        <f t="shared" ca="1" si="808"/>
        <v>103.68401556233182</v>
      </c>
      <c r="G6517" s="104">
        <f t="shared" si="815"/>
        <v>6507</v>
      </c>
      <c r="H6517" s="104">
        <f t="shared" ca="1" si="809"/>
        <v>103.68401556233182</v>
      </c>
    </row>
    <row r="6518" spans="1:8">
      <c r="A6518" s="104">
        <f t="shared" si="814"/>
        <v>6508</v>
      </c>
      <c r="B6518" s="104">
        <f t="shared" ca="1" si="810"/>
        <v>0.28160020278372644</v>
      </c>
      <c r="C6518" s="104">
        <f t="shared" ca="1" si="811"/>
        <v>2.9160020278372648E-4</v>
      </c>
      <c r="D6518" s="104">
        <f t="shared" ca="1" si="812"/>
        <v>100.03646937641534</v>
      </c>
      <c r="E6518" s="104">
        <f t="shared" ca="1" si="813"/>
        <v>4.641639562403312</v>
      </c>
      <c r="F6518" s="104">
        <f t="shared" ca="1" si="808"/>
        <v>103.71425425088478</v>
      </c>
      <c r="G6518" s="104">
        <f t="shared" si="815"/>
        <v>6508</v>
      </c>
      <c r="H6518" s="104">
        <f t="shared" ca="1" si="809"/>
        <v>103.71425425088478</v>
      </c>
    </row>
    <row r="6519" spans="1:8">
      <c r="A6519" s="104">
        <f t="shared" si="814"/>
        <v>6509</v>
      </c>
      <c r="B6519" s="104">
        <f t="shared" ca="1" si="810"/>
        <v>0.87513689625593738</v>
      </c>
      <c r="C6519" s="104">
        <f t="shared" ca="1" si="811"/>
        <v>8.8513689625593743E-4</v>
      </c>
      <c r="D6519" s="104">
        <f t="shared" ca="1" si="812"/>
        <v>100.0373545133116</v>
      </c>
      <c r="E6519" s="104">
        <f t="shared" ca="1" si="813"/>
        <v>4.6425246992995683</v>
      </c>
      <c r="F6519" s="104">
        <f t="shared" ca="1" si="808"/>
        <v>103.8060962043445</v>
      </c>
      <c r="G6519" s="104">
        <f t="shared" si="815"/>
        <v>6509</v>
      </c>
      <c r="H6519" s="104">
        <f t="shared" ca="1" si="809"/>
        <v>103.8060962043445</v>
      </c>
    </row>
    <row r="6520" spans="1:8">
      <c r="A6520" s="104">
        <f t="shared" si="814"/>
        <v>6510</v>
      </c>
      <c r="B6520" s="104">
        <f t="shared" ca="1" si="810"/>
        <v>0.22453586226870431</v>
      </c>
      <c r="C6520" s="104">
        <f t="shared" ca="1" si="811"/>
        <v>2.3453586226870432E-4</v>
      </c>
      <c r="D6520" s="104">
        <f t="shared" ca="1" si="812"/>
        <v>100.03758904917386</v>
      </c>
      <c r="E6520" s="104">
        <f t="shared" ca="1" si="813"/>
        <v>4.6427592351618374</v>
      </c>
      <c r="F6520" s="104">
        <f t="shared" ca="1" si="808"/>
        <v>103.83044531188442</v>
      </c>
      <c r="G6520" s="104">
        <f t="shared" si="815"/>
        <v>6510</v>
      </c>
      <c r="H6520" s="104">
        <f t="shared" ca="1" si="809"/>
        <v>103.83044531188442</v>
      </c>
    </row>
    <row r="6521" spans="1:8">
      <c r="A6521" s="104">
        <f t="shared" si="814"/>
        <v>6511</v>
      </c>
      <c r="B6521" s="104">
        <f t="shared" ca="1" si="810"/>
        <v>1.7606151536267407</v>
      </c>
      <c r="C6521" s="104">
        <f t="shared" ca="1" si="811"/>
        <v>1.7706151536267408E-3</v>
      </c>
      <c r="D6521" s="104">
        <f t="shared" ca="1" si="812"/>
        <v>100.03935966432749</v>
      </c>
      <c r="E6521" s="104">
        <f t="shared" ca="1" si="813"/>
        <v>4.6445298503154637</v>
      </c>
      <c r="F6521" s="104">
        <f t="shared" ca="1" si="808"/>
        <v>104.01445192613826</v>
      </c>
      <c r="G6521" s="104">
        <f t="shared" si="815"/>
        <v>6511</v>
      </c>
      <c r="H6521" s="104">
        <f t="shared" ca="1" si="809"/>
        <v>104.01445192613826</v>
      </c>
    </row>
    <row r="6522" spans="1:8">
      <c r="A6522" s="104">
        <f t="shared" si="814"/>
        <v>6512</v>
      </c>
      <c r="B6522" s="104">
        <f t="shared" ca="1" si="810"/>
        <v>0.14863447442070249</v>
      </c>
      <c r="C6522" s="104">
        <f t="shared" ca="1" si="811"/>
        <v>1.5863447442070248E-4</v>
      </c>
      <c r="D6522" s="104">
        <f t="shared" ca="1" si="812"/>
        <v>100.03951829880191</v>
      </c>
      <c r="E6522" s="104">
        <f t="shared" ca="1" si="813"/>
        <v>4.6446884847898842</v>
      </c>
      <c r="F6522" s="104">
        <f t="shared" ca="1" si="808"/>
        <v>104.03095351287737</v>
      </c>
      <c r="G6522" s="104">
        <f t="shared" si="815"/>
        <v>6512</v>
      </c>
      <c r="H6522" s="104">
        <f t="shared" ca="1" si="809"/>
        <v>104.03095351287737</v>
      </c>
    </row>
    <row r="6523" spans="1:8">
      <c r="A6523" s="104">
        <f t="shared" si="814"/>
        <v>6513</v>
      </c>
      <c r="B6523" s="104">
        <f t="shared" ca="1" si="810"/>
        <v>-0.64815797244503837</v>
      </c>
      <c r="C6523" s="104">
        <f t="shared" ca="1" si="811"/>
        <v>-6.3815797244503832E-4</v>
      </c>
      <c r="D6523" s="104">
        <f t="shared" ca="1" si="812"/>
        <v>100.03888014082946</v>
      </c>
      <c r="E6523" s="104">
        <f t="shared" ca="1" si="813"/>
        <v>4.6440503268174389</v>
      </c>
      <c r="F6523" s="104">
        <f t="shared" ca="1" si="808"/>
        <v>103.96458650908063</v>
      </c>
      <c r="G6523" s="104">
        <f t="shared" si="815"/>
        <v>6513</v>
      </c>
      <c r="H6523" s="104">
        <f t="shared" ca="1" si="809"/>
        <v>103.96458650908063</v>
      </c>
    </row>
    <row r="6524" spans="1:8">
      <c r="A6524" s="104">
        <f t="shared" si="814"/>
        <v>6514</v>
      </c>
      <c r="B6524" s="104">
        <f t="shared" ca="1" si="810"/>
        <v>0.35325944950808386</v>
      </c>
      <c r="C6524" s="104">
        <f t="shared" ca="1" si="811"/>
        <v>3.6325944950808391E-4</v>
      </c>
      <c r="D6524" s="104">
        <f t="shared" ca="1" si="812"/>
        <v>100.03924340027898</v>
      </c>
      <c r="E6524" s="104">
        <f t="shared" ca="1" si="813"/>
        <v>4.6444135862669471</v>
      </c>
      <c r="F6524" s="104">
        <f t="shared" ca="1" si="808"/>
        <v>104.00235948782463</v>
      </c>
      <c r="G6524" s="104">
        <f t="shared" si="815"/>
        <v>6514</v>
      </c>
      <c r="H6524" s="104">
        <f t="shared" ca="1" si="809"/>
        <v>104.00235948782463</v>
      </c>
    </row>
    <row r="6525" spans="1:8">
      <c r="A6525" s="104">
        <f t="shared" si="814"/>
        <v>6515</v>
      </c>
      <c r="B6525" s="104">
        <f t="shared" ca="1" si="810"/>
        <v>-0.62991220917608293</v>
      </c>
      <c r="C6525" s="104">
        <f t="shared" ca="1" si="811"/>
        <v>-6.1991220917608295E-4</v>
      </c>
      <c r="D6525" s="104">
        <f t="shared" ca="1" si="812"/>
        <v>100.0386234880698</v>
      </c>
      <c r="E6525" s="104">
        <f t="shared" ca="1" si="813"/>
        <v>4.643793674057771</v>
      </c>
      <c r="F6525" s="104">
        <f t="shared" ca="1" si="808"/>
        <v>103.93790713485932</v>
      </c>
      <c r="G6525" s="104">
        <f t="shared" si="815"/>
        <v>6515</v>
      </c>
      <c r="H6525" s="104">
        <f t="shared" ca="1" si="809"/>
        <v>103.93790713485932</v>
      </c>
    </row>
    <row r="6526" spans="1:8">
      <c r="A6526" s="104">
        <f t="shared" si="814"/>
        <v>6516</v>
      </c>
      <c r="B6526" s="104">
        <f t="shared" ca="1" si="810"/>
        <v>-0.98470338164471793</v>
      </c>
      <c r="C6526" s="104">
        <f t="shared" ca="1" si="811"/>
        <v>-9.7470338164471794E-4</v>
      </c>
      <c r="D6526" s="104">
        <f t="shared" ca="1" si="812"/>
        <v>100.03764878468816</v>
      </c>
      <c r="E6526" s="104">
        <f t="shared" ca="1" si="813"/>
        <v>4.6428189706761263</v>
      </c>
      <c r="F6526" s="104">
        <f t="shared" ca="1" si="808"/>
        <v>103.83664786218839</v>
      </c>
      <c r="G6526" s="104">
        <f t="shared" si="815"/>
        <v>6516</v>
      </c>
      <c r="H6526" s="104">
        <f t="shared" ca="1" si="809"/>
        <v>103.83664786218839</v>
      </c>
    </row>
    <row r="6527" spans="1:8">
      <c r="A6527" s="104">
        <f t="shared" si="814"/>
        <v>6517</v>
      </c>
      <c r="B6527" s="104">
        <f t="shared" ca="1" si="810"/>
        <v>-0.80476989897415829</v>
      </c>
      <c r="C6527" s="104">
        <f t="shared" ca="1" si="811"/>
        <v>-7.9476989897415832E-4</v>
      </c>
      <c r="D6527" s="104">
        <f t="shared" ca="1" si="812"/>
        <v>100.03685401478918</v>
      </c>
      <c r="E6527" s="104">
        <f t="shared" ca="1" si="813"/>
        <v>4.6420242007771524</v>
      </c>
      <c r="F6527" s="104">
        <f t="shared" ca="1" si="808"/>
        <v>103.75415440605738</v>
      </c>
      <c r="G6527" s="104">
        <f t="shared" si="815"/>
        <v>6517</v>
      </c>
      <c r="H6527" s="104">
        <f t="shared" ca="1" si="809"/>
        <v>103.75415440605738</v>
      </c>
    </row>
    <row r="6528" spans="1:8">
      <c r="A6528" s="104">
        <f t="shared" si="814"/>
        <v>6518</v>
      </c>
      <c r="B6528" s="104">
        <f t="shared" ca="1" si="810"/>
        <v>-0.14141620423646178</v>
      </c>
      <c r="C6528" s="104">
        <f t="shared" ca="1" si="811"/>
        <v>-1.3141620423646178E-4</v>
      </c>
      <c r="D6528" s="104">
        <f t="shared" ca="1" si="812"/>
        <v>100.03672259858494</v>
      </c>
      <c r="E6528" s="104">
        <f t="shared" ca="1" si="813"/>
        <v>4.6418927845729163</v>
      </c>
      <c r="F6528" s="104">
        <f t="shared" ca="1" si="808"/>
        <v>103.74052032480084</v>
      </c>
      <c r="G6528" s="104">
        <f t="shared" si="815"/>
        <v>6518</v>
      </c>
      <c r="H6528" s="104">
        <f t="shared" ca="1" si="809"/>
        <v>103.74052032480084</v>
      </c>
    </row>
    <row r="6529" spans="1:8">
      <c r="A6529" s="104">
        <f t="shared" si="814"/>
        <v>6519</v>
      </c>
      <c r="B6529" s="104">
        <f t="shared" ca="1" si="810"/>
        <v>-3.5764455830077563E-2</v>
      </c>
      <c r="C6529" s="104">
        <f t="shared" ca="1" si="811"/>
        <v>-2.5764455830077568E-5</v>
      </c>
      <c r="D6529" s="104">
        <f t="shared" ca="1" si="812"/>
        <v>100.03669683412912</v>
      </c>
      <c r="E6529" s="104">
        <f t="shared" ca="1" si="813"/>
        <v>4.6418670201170862</v>
      </c>
      <c r="F6529" s="104">
        <f t="shared" ca="1" si="808"/>
        <v>103.7378475411787</v>
      </c>
      <c r="G6529" s="104">
        <f t="shared" si="815"/>
        <v>6519</v>
      </c>
      <c r="H6529" s="104">
        <f t="shared" ca="1" si="809"/>
        <v>103.7378475411787</v>
      </c>
    </row>
    <row r="6530" spans="1:8">
      <c r="A6530" s="104">
        <f t="shared" si="814"/>
        <v>6520</v>
      </c>
      <c r="B6530" s="104">
        <f t="shared" ca="1" si="810"/>
        <v>1.7038092571287482</v>
      </c>
      <c r="C6530" s="104">
        <f t="shared" ca="1" si="811"/>
        <v>1.7138092571287484E-3</v>
      </c>
      <c r="D6530" s="104">
        <f t="shared" ca="1" si="812"/>
        <v>100.03841064338624</v>
      </c>
      <c r="E6530" s="104">
        <f t="shared" ca="1" si="813"/>
        <v>4.6435808293742147</v>
      </c>
      <c r="F6530" s="104">
        <f t="shared" ca="1" si="808"/>
        <v>103.91578685808085</v>
      </c>
      <c r="G6530" s="104">
        <f t="shared" si="815"/>
        <v>6520</v>
      </c>
      <c r="H6530" s="104">
        <f t="shared" ca="1" si="809"/>
        <v>103.91578685808085</v>
      </c>
    </row>
    <row r="6531" spans="1:8">
      <c r="A6531" s="104">
        <f t="shared" si="814"/>
        <v>6521</v>
      </c>
      <c r="B6531" s="104">
        <f t="shared" ca="1" si="810"/>
        <v>-1.0204845073708482</v>
      </c>
      <c r="C6531" s="104">
        <f t="shared" ca="1" si="811"/>
        <v>-1.0104845073708481E-3</v>
      </c>
      <c r="D6531" s="104">
        <f t="shared" ca="1" si="812"/>
        <v>100.03740015887887</v>
      </c>
      <c r="E6531" s="104">
        <f t="shared" ca="1" si="813"/>
        <v>4.6425703448668436</v>
      </c>
      <c r="F6531" s="104">
        <f t="shared" ca="1" si="808"/>
        <v>103.81083460063495</v>
      </c>
      <c r="G6531" s="104">
        <f t="shared" si="815"/>
        <v>6521</v>
      </c>
      <c r="H6531" s="104">
        <f t="shared" ca="1" si="809"/>
        <v>103.81083460063495</v>
      </c>
    </row>
    <row r="6532" spans="1:8">
      <c r="A6532" s="104">
        <f t="shared" si="814"/>
        <v>6522</v>
      </c>
      <c r="B6532" s="104">
        <f t="shared" ca="1" si="810"/>
        <v>1.3229917596306873</v>
      </c>
      <c r="C6532" s="104">
        <f t="shared" ca="1" si="811"/>
        <v>1.3329917596306873E-3</v>
      </c>
      <c r="D6532" s="104">
        <f t="shared" ca="1" si="812"/>
        <v>100.03873315063849</v>
      </c>
      <c r="E6532" s="104">
        <f t="shared" ca="1" si="813"/>
        <v>4.6439033366264741</v>
      </c>
      <c r="F6532" s="104">
        <f t="shared" ca="1" si="808"/>
        <v>103.94930585773653</v>
      </c>
      <c r="G6532" s="104">
        <f t="shared" si="815"/>
        <v>6522</v>
      </c>
      <c r="H6532" s="104">
        <f t="shared" ca="1" si="809"/>
        <v>103.94930585773653</v>
      </c>
    </row>
    <row r="6533" spans="1:8">
      <c r="A6533" s="104">
        <f t="shared" si="814"/>
        <v>6523</v>
      </c>
      <c r="B6533" s="104">
        <f t="shared" ca="1" si="810"/>
        <v>0.81518586139687521</v>
      </c>
      <c r="C6533" s="104">
        <f t="shared" ca="1" si="811"/>
        <v>8.2518586139687525E-4</v>
      </c>
      <c r="D6533" s="104">
        <f t="shared" ca="1" si="812"/>
        <v>100.03955833649989</v>
      </c>
      <c r="E6533" s="104">
        <f t="shared" ca="1" si="813"/>
        <v>4.6447285224878714</v>
      </c>
      <c r="F6533" s="104">
        <f t="shared" ca="1" si="808"/>
        <v>104.03511875615825</v>
      </c>
      <c r="G6533" s="104">
        <f t="shared" si="815"/>
        <v>6523</v>
      </c>
      <c r="H6533" s="104">
        <f t="shared" ca="1" si="809"/>
        <v>104.03511875615825</v>
      </c>
    </row>
    <row r="6534" spans="1:8">
      <c r="A6534" s="104">
        <f t="shared" si="814"/>
        <v>6524</v>
      </c>
      <c r="B6534" s="104">
        <f t="shared" ca="1" si="810"/>
        <v>-1.2233473630785032</v>
      </c>
      <c r="C6534" s="104">
        <f t="shared" ca="1" si="811"/>
        <v>-1.2133473630785033E-3</v>
      </c>
      <c r="D6534" s="104">
        <f t="shared" ca="1" si="812"/>
        <v>100.03834498913682</v>
      </c>
      <c r="E6534" s="104">
        <f t="shared" ca="1" si="813"/>
        <v>4.6435151751247927</v>
      </c>
      <c r="F6534" s="104">
        <f t="shared" ca="1" si="808"/>
        <v>103.90896456905017</v>
      </c>
      <c r="G6534" s="104">
        <f t="shared" si="815"/>
        <v>6524</v>
      </c>
      <c r="H6534" s="104">
        <f t="shared" ca="1" si="809"/>
        <v>103.90896456905017</v>
      </c>
    </row>
    <row r="6535" spans="1:8">
      <c r="A6535" s="104">
        <f t="shared" si="814"/>
        <v>6525</v>
      </c>
      <c r="B6535" s="104">
        <f t="shared" ca="1" si="810"/>
        <v>0.22775222429176323</v>
      </c>
      <c r="C6535" s="104">
        <f t="shared" ca="1" si="811"/>
        <v>2.3775222429176323E-4</v>
      </c>
      <c r="D6535" s="104">
        <f t="shared" ca="1" si="812"/>
        <v>100.03858274136111</v>
      </c>
      <c r="E6535" s="104">
        <f t="shared" ca="1" si="813"/>
        <v>4.6437529273490847</v>
      </c>
      <c r="F6535" s="104">
        <f t="shared" ca="1" si="808"/>
        <v>103.93367209351841</v>
      </c>
      <c r="G6535" s="104">
        <f t="shared" si="815"/>
        <v>6525</v>
      </c>
      <c r="H6535" s="104">
        <f t="shared" ca="1" si="809"/>
        <v>103.93367209351841</v>
      </c>
    </row>
    <row r="6536" spans="1:8">
      <c r="A6536" s="104">
        <f t="shared" si="814"/>
        <v>6526</v>
      </c>
      <c r="B6536" s="104">
        <f t="shared" ca="1" si="810"/>
        <v>5.629437009694202E-2</v>
      </c>
      <c r="C6536" s="104">
        <f t="shared" ca="1" si="811"/>
        <v>6.6294370096942024E-5</v>
      </c>
      <c r="D6536" s="104">
        <f t="shared" ca="1" si="812"/>
        <v>100.03864903573121</v>
      </c>
      <c r="E6536" s="104">
        <f t="shared" ca="1" si="813"/>
        <v>4.6438192217191814</v>
      </c>
      <c r="F6536" s="104">
        <f t="shared" ca="1" si="808"/>
        <v>103.94056253923803</v>
      </c>
      <c r="G6536" s="104">
        <f t="shared" si="815"/>
        <v>6526</v>
      </c>
      <c r="H6536" s="104">
        <f t="shared" ca="1" si="809"/>
        <v>103.94056253923803</v>
      </c>
    </row>
    <row r="6537" spans="1:8">
      <c r="A6537" s="104">
        <f t="shared" si="814"/>
        <v>6527</v>
      </c>
      <c r="B6537" s="104">
        <f t="shared" ca="1" si="810"/>
        <v>0.23065961112371036</v>
      </c>
      <c r="C6537" s="104">
        <f t="shared" ca="1" si="811"/>
        <v>2.4065961112371037E-4</v>
      </c>
      <c r="D6537" s="104">
        <f t="shared" ca="1" si="812"/>
        <v>100.03888969534233</v>
      </c>
      <c r="E6537" s="104">
        <f t="shared" ca="1" si="813"/>
        <v>4.6440598813303051</v>
      </c>
      <c r="F6537" s="104">
        <f t="shared" ca="1" si="808"/>
        <v>103.96557984480548</v>
      </c>
      <c r="G6537" s="104">
        <f t="shared" si="815"/>
        <v>6527</v>
      </c>
      <c r="H6537" s="104">
        <f t="shared" ca="1" si="809"/>
        <v>103.96557984480548</v>
      </c>
    </row>
    <row r="6538" spans="1:8">
      <c r="A6538" s="104">
        <f t="shared" si="814"/>
        <v>6528</v>
      </c>
      <c r="B6538" s="104">
        <f t="shared" ca="1" si="810"/>
        <v>-0.2508236647524843</v>
      </c>
      <c r="C6538" s="104">
        <f t="shared" ca="1" si="811"/>
        <v>-2.4082366475248429E-4</v>
      </c>
      <c r="D6538" s="104">
        <f t="shared" ca="1" si="812"/>
        <v>100.03864887167758</v>
      </c>
      <c r="E6538" s="104">
        <f t="shared" ca="1" si="813"/>
        <v>4.6438190576655529</v>
      </c>
      <c r="F6538" s="104">
        <f t="shared" ref="F6538:F6601" ca="1" si="816">EXP(E6538)</f>
        <v>103.940545487413</v>
      </c>
      <c r="G6538" s="104">
        <f t="shared" si="815"/>
        <v>6528</v>
      </c>
      <c r="H6538" s="104">
        <f t="shared" ref="H6538:H6601" ca="1" si="817">F6538</f>
        <v>103.940545487413</v>
      </c>
    </row>
    <row r="6539" spans="1:8">
      <c r="A6539" s="104">
        <f t="shared" si="814"/>
        <v>6529</v>
      </c>
      <c r="B6539" s="104">
        <f t="shared" ref="B6539:B6602" ca="1" si="818">NORMINV(RAND(),0,1)</f>
        <v>-0.47517576903213277</v>
      </c>
      <c r="C6539" s="104">
        <f t="shared" ref="C6539:C6602" ca="1" si="819">$E$2+B6539*$C$3</f>
        <v>-4.6517576903213275E-4</v>
      </c>
      <c r="D6539" s="104">
        <f t="shared" ref="D6539:D6602" ca="1" si="820">D6538+C6539</f>
        <v>100.03818369590854</v>
      </c>
      <c r="E6539" s="104">
        <f t="shared" ref="E6539:E6602" ca="1" si="821">E6538+C6539</f>
        <v>4.6433538818965205</v>
      </c>
      <c r="F6539" s="104">
        <f t="shared" ca="1" si="816"/>
        <v>103.89220610825787</v>
      </c>
      <c r="G6539" s="104">
        <f t="shared" si="815"/>
        <v>6529</v>
      </c>
      <c r="H6539" s="104">
        <f t="shared" ca="1" si="817"/>
        <v>103.89220610825787</v>
      </c>
    </row>
    <row r="6540" spans="1:8">
      <c r="A6540" s="104">
        <f t="shared" ref="A6540:A6603" si="822">A6539+1</f>
        <v>6530</v>
      </c>
      <c r="B6540" s="104">
        <f t="shared" ca="1" si="818"/>
        <v>0.64871069338945819</v>
      </c>
      <c r="C6540" s="104">
        <f t="shared" ca="1" si="819"/>
        <v>6.5871069338945822E-4</v>
      </c>
      <c r="D6540" s="104">
        <f t="shared" ca="1" si="820"/>
        <v>100.03884240660193</v>
      </c>
      <c r="E6540" s="104">
        <f t="shared" ca="1" si="821"/>
        <v>4.6440125925899096</v>
      </c>
      <c r="F6540" s="104">
        <f t="shared" ca="1" si="816"/>
        <v>103.96066355973352</v>
      </c>
      <c r="G6540" s="104">
        <f t="shared" ref="G6540:G6603" si="823">G6539+1</f>
        <v>6530</v>
      </c>
      <c r="H6540" s="104">
        <f t="shared" ca="1" si="817"/>
        <v>103.96066355973352</v>
      </c>
    </row>
    <row r="6541" spans="1:8">
      <c r="A6541" s="104">
        <f t="shared" si="822"/>
        <v>6531</v>
      </c>
      <c r="B6541" s="104">
        <f t="shared" ca="1" si="818"/>
        <v>1.0705683869742759</v>
      </c>
      <c r="C6541" s="104">
        <f t="shared" ca="1" si="819"/>
        <v>1.080568386974276E-3</v>
      </c>
      <c r="D6541" s="104">
        <f t="shared" ca="1" si="820"/>
        <v>100.0399229749889</v>
      </c>
      <c r="E6541" s="104">
        <f t="shared" ca="1" si="821"/>
        <v>4.6450931609768835</v>
      </c>
      <c r="F6541" s="104">
        <f t="shared" ca="1" si="816"/>
        <v>104.07306088182499</v>
      </c>
      <c r="G6541" s="104">
        <f t="shared" si="823"/>
        <v>6531</v>
      </c>
      <c r="H6541" s="104">
        <f t="shared" ca="1" si="817"/>
        <v>104.07306088182499</v>
      </c>
    </row>
    <row r="6542" spans="1:8">
      <c r="A6542" s="104">
        <f t="shared" si="822"/>
        <v>6532</v>
      </c>
      <c r="B6542" s="104">
        <f t="shared" ca="1" si="818"/>
        <v>0.15329724265683681</v>
      </c>
      <c r="C6542" s="104">
        <f t="shared" ca="1" si="819"/>
        <v>1.6329724265683681E-4</v>
      </c>
      <c r="D6542" s="104">
        <f t="shared" ca="1" si="820"/>
        <v>100.04008627223155</v>
      </c>
      <c r="E6542" s="104">
        <f t="shared" ca="1" si="821"/>
        <v>4.6452564582195404</v>
      </c>
      <c r="F6542" s="104">
        <f t="shared" ca="1" si="816"/>
        <v>104.09005711338295</v>
      </c>
      <c r="G6542" s="104">
        <f t="shared" si="823"/>
        <v>6532</v>
      </c>
      <c r="H6542" s="104">
        <f t="shared" ca="1" si="817"/>
        <v>104.09005711338295</v>
      </c>
    </row>
    <row r="6543" spans="1:8">
      <c r="A6543" s="104">
        <f t="shared" si="822"/>
        <v>6533</v>
      </c>
      <c r="B6543" s="104">
        <f t="shared" ca="1" si="818"/>
        <v>-0.48620125516176693</v>
      </c>
      <c r="C6543" s="104">
        <f t="shared" ca="1" si="819"/>
        <v>-4.7620125516176692E-4</v>
      </c>
      <c r="D6543" s="104">
        <f t="shared" ca="1" si="820"/>
        <v>100.03961007097638</v>
      </c>
      <c r="E6543" s="104">
        <f t="shared" ca="1" si="821"/>
        <v>4.6447802569643786</v>
      </c>
      <c r="F6543" s="104">
        <f t="shared" ca="1" si="816"/>
        <v>104.04050109779058</v>
      </c>
      <c r="G6543" s="104">
        <f t="shared" si="823"/>
        <v>6533</v>
      </c>
      <c r="H6543" s="104">
        <f t="shared" ca="1" si="817"/>
        <v>104.04050109779058</v>
      </c>
    </row>
    <row r="6544" spans="1:8">
      <c r="A6544" s="104">
        <f t="shared" si="822"/>
        <v>6534</v>
      </c>
      <c r="B6544" s="104">
        <f t="shared" ca="1" si="818"/>
        <v>-1.0873255866738636</v>
      </c>
      <c r="C6544" s="104">
        <f t="shared" ca="1" si="819"/>
        <v>-1.0773255866738636E-3</v>
      </c>
      <c r="D6544" s="104">
        <f t="shared" ca="1" si="820"/>
        <v>100.0385327453897</v>
      </c>
      <c r="E6544" s="104">
        <f t="shared" ca="1" si="821"/>
        <v>4.643702931377705</v>
      </c>
      <c r="F6544" s="104">
        <f t="shared" ca="1" si="816"/>
        <v>103.92847595851701</v>
      </c>
      <c r="G6544" s="104">
        <f t="shared" si="823"/>
        <v>6534</v>
      </c>
      <c r="H6544" s="104">
        <f t="shared" ca="1" si="817"/>
        <v>103.92847595851701</v>
      </c>
    </row>
    <row r="6545" spans="1:8">
      <c r="A6545" s="104">
        <f t="shared" si="822"/>
        <v>6535</v>
      </c>
      <c r="B6545" s="104">
        <f t="shared" ca="1" si="818"/>
        <v>-3.9351762060085033E-2</v>
      </c>
      <c r="C6545" s="104">
        <f t="shared" ca="1" si="819"/>
        <v>-2.9351762060085036E-5</v>
      </c>
      <c r="D6545" s="104">
        <f t="shared" ca="1" si="820"/>
        <v>100.03850339362764</v>
      </c>
      <c r="E6545" s="104">
        <f t="shared" ca="1" si="821"/>
        <v>4.643673579615645</v>
      </c>
      <c r="F6545" s="104">
        <f t="shared" ca="1" si="816"/>
        <v>103.92542551938753</v>
      </c>
      <c r="G6545" s="104">
        <f t="shared" si="823"/>
        <v>6535</v>
      </c>
      <c r="H6545" s="104">
        <f t="shared" ca="1" si="817"/>
        <v>103.92542551938753</v>
      </c>
    </row>
    <row r="6546" spans="1:8">
      <c r="A6546" s="104">
        <f t="shared" si="822"/>
        <v>6536</v>
      </c>
      <c r="B6546" s="104">
        <f t="shared" ca="1" si="818"/>
        <v>1.0833091017637742</v>
      </c>
      <c r="C6546" s="104">
        <f t="shared" ca="1" si="819"/>
        <v>1.0933091017637743E-3</v>
      </c>
      <c r="D6546" s="104">
        <f t="shared" ca="1" si="820"/>
        <v>100.0395967027294</v>
      </c>
      <c r="E6546" s="104">
        <f t="shared" ca="1" si="821"/>
        <v>4.6447668887174087</v>
      </c>
      <c r="F6546" s="104">
        <f t="shared" ca="1" si="816"/>
        <v>104.03911026797354</v>
      </c>
      <c r="G6546" s="104">
        <f t="shared" si="823"/>
        <v>6536</v>
      </c>
      <c r="H6546" s="104">
        <f t="shared" ca="1" si="817"/>
        <v>104.03911026797354</v>
      </c>
    </row>
    <row r="6547" spans="1:8">
      <c r="A6547" s="104">
        <f t="shared" si="822"/>
        <v>6537</v>
      </c>
      <c r="B6547" s="104">
        <f t="shared" ca="1" si="818"/>
        <v>0.27834757399515198</v>
      </c>
      <c r="C6547" s="104">
        <f t="shared" ca="1" si="819"/>
        <v>2.8834757399515202E-4</v>
      </c>
      <c r="D6547" s="104">
        <f t="shared" ca="1" si="820"/>
        <v>100.0398850503034</v>
      </c>
      <c r="E6547" s="104">
        <f t="shared" ca="1" si="821"/>
        <v>4.6450552362914035</v>
      </c>
      <c r="F6547" s="104">
        <f t="shared" ca="1" si="816"/>
        <v>104.06911401856635</v>
      </c>
      <c r="G6547" s="104">
        <f t="shared" si="823"/>
        <v>6537</v>
      </c>
      <c r="H6547" s="104">
        <f t="shared" ca="1" si="817"/>
        <v>104.06911401856635</v>
      </c>
    </row>
    <row r="6548" spans="1:8">
      <c r="A6548" s="104">
        <f t="shared" si="822"/>
        <v>6538</v>
      </c>
      <c r="B6548" s="104">
        <f t="shared" ca="1" si="818"/>
        <v>-0.73519354873998299</v>
      </c>
      <c r="C6548" s="104">
        <f t="shared" ca="1" si="819"/>
        <v>-7.2519354873998298E-4</v>
      </c>
      <c r="D6548" s="104">
        <f t="shared" ca="1" si="820"/>
        <v>100.03915985675465</v>
      </c>
      <c r="E6548" s="104">
        <f t="shared" ca="1" si="821"/>
        <v>4.6443300427426637</v>
      </c>
      <c r="F6548" s="104">
        <f t="shared" ca="1" si="816"/>
        <v>103.99367112711242</v>
      </c>
      <c r="G6548" s="104">
        <f t="shared" si="823"/>
        <v>6538</v>
      </c>
      <c r="H6548" s="104">
        <f t="shared" ca="1" si="817"/>
        <v>103.99367112711242</v>
      </c>
    </row>
    <row r="6549" spans="1:8">
      <c r="A6549" s="104">
        <f t="shared" si="822"/>
        <v>6539</v>
      </c>
      <c r="B6549" s="104">
        <f t="shared" ca="1" si="818"/>
        <v>-0.45620677273182619</v>
      </c>
      <c r="C6549" s="104">
        <f t="shared" ca="1" si="819"/>
        <v>-4.4620677273182616E-4</v>
      </c>
      <c r="D6549" s="104">
        <f t="shared" ca="1" si="820"/>
        <v>100.03871364998191</v>
      </c>
      <c r="E6549" s="104">
        <f t="shared" ca="1" si="821"/>
        <v>4.6438838359699322</v>
      </c>
      <c r="F6549" s="104">
        <f t="shared" ca="1" si="816"/>
        <v>103.94727879778979</v>
      </c>
      <c r="G6549" s="104">
        <f t="shared" si="823"/>
        <v>6539</v>
      </c>
      <c r="H6549" s="104">
        <f t="shared" ca="1" si="817"/>
        <v>103.94727879778979</v>
      </c>
    </row>
    <row r="6550" spans="1:8">
      <c r="A6550" s="104">
        <f t="shared" si="822"/>
        <v>6540</v>
      </c>
      <c r="B6550" s="104">
        <f t="shared" ca="1" si="818"/>
        <v>2.0933034467109009</v>
      </c>
      <c r="C6550" s="104">
        <f t="shared" ca="1" si="819"/>
        <v>2.1033034467109009E-3</v>
      </c>
      <c r="D6550" s="104">
        <f t="shared" ca="1" si="820"/>
        <v>100.04081695342863</v>
      </c>
      <c r="E6550" s="104">
        <f t="shared" ca="1" si="821"/>
        <v>4.6459871394166434</v>
      </c>
      <c r="F6550" s="104">
        <f t="shared" ca="1" si="816"/>
        <v>104.16614155427116</v>
      </c>
      <c r="G6550" s="104">
        <f t="shared" si="823"/>
        <v>6540</v>
      </c>
      <c r="H6550" s="104">
        <f t="shared" ca="1" si="817"/>
        <v>104.16614155427116</v>
      </c>
    </row>
    <row r="6551" spans="1:8">
      <c r="A6551" s="104">
        <f t="shared" si="822"/>
        <v>6541</v>
      </c>
      <c r="B6551" s="104">
        <f t="shared" ca="1" si="818"/>
        <v>0.59250210498301414</v>
      </c>
      <c r="C6551" s="104">
        <f t="shared" ca="1" si="819"/>
        <v>6.0250210498301413E-4</v>
      </c>
      <c r="D6551" s="104">
        <f t="shared" ca="1" si="820"/>
        <v>100.04141945553361</v>
      </c>
      <c r="E6551" s="104">
        <f t="shared" ca="1" si="821"/>
        <v>4.6465896415216266</v>
      </c>
      <c r="F6551" s="104">
        <f t="shared" ca="1" si="816"/>
        <v>104.22892078423557</v>
      </c>
      <c r="G6551" s="104">
        <f t="shared" si="823"/>
        <v>6541</v>
      </c>
      <c r="H6551" s="104">
        <f t="shared" ca="1" si="817"/>
        <v>104.22892078423557</v>
      </c>
    </row>
    <row r="6552" spans="1:8">
      <c r="A6552" s="104">
        <f t="shared" si="822"/>
        <v>6542</v>
      </c>
      <c r="B6552" s="104">
        <f t="shared" ca="1" si="818"/>
        <v>-0.47197438849555085</v>
      </c>
      <c r="C6552" s="104">
        <f t="shared" ca="1" si="819"/>
        <v>-4.6197438849555081E-4</v>
      </c>
      <c r="D6552" s="104">
        <f t="shared" ca="1" si="820"/>
        <v>100.04095748114511</v>
      </c>
      <c r="E6552" s="104">
        <f t="shared" ca="1" si="821"/>
        <v>4.6461276671331309</v>
      </c>
      <c r="F6552" s="104">
        <f t="shared" ca="1" si="816"/>
        <v>104.18078081286579</v>
      </c>
      <c r="G6552" s="104">
        <f t="shared" si="823"/>
        <v>6542</v>
      </c>
      <c r="H6552" s="104">
        <f t="shared" ca="1" si="817"/>
        <v>104.18078081286579</v>
      </c>
    </row>
    <row r="6553" spans="1:8">
      <c r="A6553" s="104">
        <f t="shared" si="822"/>
        <v>6543</v>
      </c>
      <c r="B6553" s="104">
        <f t="shared" ca="1" si="818"/>
        <v>-0.58965449623620714</v>
      </c>
      <c r="C6553" s="104">
        <f t="shared" ca="1" si="819"/>
        <v>-5.7965449623620716E-4</v>
      </c>
      <c r="D6553" s="104">
        <f t="shared" ca="1" si="820"/>
        <v>100.04037782664888</v>
      </c>
      <c r="E6553" s="104">
        <f t="shared" ca="1" si="821"/>
        <v>4.6455480126368949</v>
      </c>
      <c r="F6553" s="104">
        <f t="shared" ca="1" si="816"/>
        <v>104.1204094538015</v>
      </c>
      <c r="G6553" s="104">
        <f t="shared" si="823"/>
        <v>6543</v>
      </c>
      <c r="H6553" s="104">
        <f t="shared" ca="1" si="817"/>
        <v>104.1204094538015</v>
      </c>
    </row>
    <row r="6554" spans="1:8">
      <c r="A6554" s="104">
        <f t="shared" si="822"/>
        <v>6544</v>
      </c>
      <c r="B6554" s="104">
        <f t="shared" ca="1" si="818"/>
        <v>-0.99416753800425228</v>
      </c>
      <c r="C6554" s="104">
        <f t="shared" ca="1" si="819"/>
        <v>-9.8416753800425224E-4</v>
      </c>
      <c r="D6554" s="104">
        <f t="shared" ca="1" si="820"/>
        <v>100.03939365911087</v>
      </c>
      <c r="E6554" s="104">
        <f t="shared" ca="1" si="821"/>
        <v>4.6445638450988902</v>
      </c>
      <c r="F6554" s="104">
        <f t="shared" ca="1" si="816"/>
        <v>104.01798793500731</v>
      </c>
      <c r="G6554" s="104">
        <f t="shared" si="823"/>
        <v>6544</v>
      </c>
      <c r="H6554" s="104">
        <f t="shared" ca="1" si="817"/>
        <v>104.01798793500731</v>
      </c>
    </row>
    <row r="6555" spans="1:8">
      <c r="A6555" s="104">
        <f t="shared" si="822"/>
        <v>6545</v>
      </c>
      <c r="B6555" s="104">
        <f t="shared" ca="1" si="818"/>
        <v>9.8127993615932219E-2</v>
      </c>
      <c r="C6555" s="104">
        <f t="shared" ca="1" si="819"/>
        <v>1.0812799361593222E-4</v>
      </c>
      <c r="D6555" s="104">
        <f t="shared" ca="1" si="820"/>
        <v>100.03950178710448</v>
      </c>
      <c r="E6555" s="104">
        <f t="shared" ca="1" si="821"/>
        <v>4.6446719730925059</v>
      </c>
      <c r="F6555" s="104">
        <f t="shared" ca="1" si="816"/>
        <v>104.02923579943621</v>
      </c>
      <c r="G6555" s="104">
        <f t="shared" si="823"/>
        <v>6545</v>
      </c>
      <c r="H6555" s="104">
        <f t="shared" ca="1" si="817"/>
        <v>104.02923579943621</v>
      </c>
    </row>
    <row r="6556" spans="1:8">
      <c r="A6556" s="104">
        <f t="shared" si="822"/>
        <v>6546</v>
      </c>
      <c r="B6556" s="104">
        <f t="shared" ca="1" si="818"/>
        <v>0.26347631487918344</v>
      </c>
      <c r="C6556" s="104">
        <f t="shared" ca="1" si="819"/>
        <v>2.7347631487918347E-4</v>
      </c>
      <c r="D6556" s="104">
        <f t="shared" ca="1" si="820"/>
        <v>100.03977526341936</v>
      </c>
      <c r="E6556" s="104">
        <f t="shared" ca="1" si="821"/>
        <v>4.644945449407385</v>
      </c>
      <c r="F6556" s="104">
        <f t="shared" ca="1" si="816"/>
        <v>104.05768922197356</v>
      </c>
      <c r="G6556" s="104">
        <f t="shared" si="823"/>
        <v>6546</v>
      </c>
      <c r="H6556" s="104">
        <f t="shared" ca="1" si="817"/>
        <v>104.05768922197356</v>
      </c>
    </row>
    <row r="6557" spans="1:8">
      <c r="A6557" s="104">
        <f t="shared" si="822"/>
        <v>6547</v>
      </c>
      <c r="B6557" s="104">
        <f t="shared" ca="1" si="818"/>
        <v>0.53393158260001905</v>
      </c>
      <c r="C6557" s="104">
        <f t="shared" ca="1" si="819"/>
        <v>5.4393158260001911E-4</v>
      </c>
      <c r="D6557" s="104">
        <f t="shared" ca="1" si="820"/>
        <v>100.04031919500196</v>
      </c>
      <c r="E6557" s="104">
        <f t="shared" ca="1" si="821"/>
        <v>4.6454893809899849</v>
      </c>
      <c r="F6557" s="104">
        <f t="shared" ca="1" si="816"/>
        <v>104.11430488168058</v>
      </c>
      <c r="G6557" s="104">
        <f t="shared" si="823"/>
        <v>6547</v>
      </c>
      <c r="H6557" s="104">
        <f t="shared" ca="1" si="817"/>
        <v>104.11430488168058</v>
      </c>
    </row>
    <row r="6558" spans="1:8">
      <c r="A6558" s="104">
        <f t="shared" si="822"/>
        <v>6548</v>
      </c>
      <c r="B6558" s="104">
        <f t="shared" ca="1" si="818"/>
        <v>-0.91711970503560947</v>
      </c>
      <c r="C6558" s="104">
        <f t="shared" ca="1" si="819"/>
        <v>-9.071197050356095E-4</v>
      </c>
      <c r="D6558" s="104">
        <f t="shared" ca="1" si="820"/>
        <v>100.03941207529692</v>
      </c>
      <c r="E6558" s="104">
        <f t="shared" ca="1" si="821"/>
        <v>4.644582261284949</v>
      </c>
      <c r="F6558" s="104">
        <f t="shared" ca="1" si="816"/>
        <v>104.01990356726584</v>
      </c>
      <c r="G6558" s="104">
        <f t="shared" si="823"/>
        <v>6548</v>
      </c>
      <c r="H6558" s="104">
        <f t="shared" ca="1" si="817"/>
        <v>104.01990356726584</v>
      </c>
    </row>
    <row r="6559" spans="1:8">
      <c r="A6559" s="104">
        <f t="shared" si="822"/>
        <v>6549</v>
      </c>
      <c r="B6559" s="104">
        <f t="shared" ca="1" si="818"/>
        <v>0.17147916015305054</v>
      </c>
      <c r="C6559" s="104">
        <f t="shared" ca="1" si="819"/>
        <v>1.8147916015305053E-4</v>
      </c>
      <c r="D6559" s="104">
        <f t="shared" ca="1" si="820"/>
        <v>100.03959355445707</v>
      </c>
      <c r="E6559" s="104">
        <f t="shared" ca="1" si="821"/>
        <v>4.6447637404451019</v>
      </c>
      <c r="F6559" s="104">
        <f t="shared" ca="1" si="816"/>
        <v>104.03878272503945</v>
      </c>
      <c r="G6559" s="104">
        <f t="shared" si="823"/>
        <v>6549</v>
      </c>
      <c r="H6559" s="104">
        <f t="shared" ca="1" si="817"/>
        <v>104.03878272503945</v>
      </c>
    </row>
    <row r="6560" spans="1:8">
      <c r="A6560" s="104">
        <f t="shared" si="822"/>
        <v>6550</v>
      </c>
      <c r="B6560" s="104">
        <f t="shared" ca="1" si="818"/>
        <v>-0.9987443385698509</v>
      </c>
      <c r="C6560" s="104">
        <f t="shared" ca="1" si="819"/>
        <v>-9.8874433856985093E-4</v>
      </c>
      <c r="D6560" s="104">
        <f t="shared" ca="1" si="820"/>
        <v>100.0386048101185</v>
      </c>
      <c r="E6560" s="104">
        <f t="shared" ca="1" si="821"/>
        <v>4.643774996106532</v>
      </c>
      <c r="F6560" s="104">
        <f t="shared" ca="1" si="816"/>
        <v>103.93596580582805</v>
      </c>
      <c r="G6560" s="104">
        <f t="shared" si="823"/>
        <v>6550</v>
      </c>
      <c r="H6560" s="104">
        <f t="shared" ca="1" si="817"/>
        <v>103.93596580582805</v>
      </c>
    </row>
    <row r="6561" spans="1:8">
      <c r="A6561" s="104">
        <f t="shared" si="822"/>
        <v>6551</v>
      </c>
      <c r="B6561" s="104">
        <f t="shared" ca="1" si="818"/>
        <v>1.6600761965084163</v>
      </c>
      <c r="C6561" s="104">
        <f t="shared" ca="1" si="819"/>
        <v>1.6700761965084165E-3</v>
      </c>
      <c r="D6561" s="104">
        <f t="shared" ca="1" si="820"/>
        <v>100.040274886315</v>
      </c>
      <c r="E6561" s="104">
        <f t="shared" ca="1" si="821"/>
        <v>4.6454450723030405</v>
      </c>
      <c r="F6561" s="104">
        <f t="shared" ca="1" si="816"/>
        <v>104.10969181573935</v>
      </c>
      <c r="G6561" s="104">
        <f t="shared" si="823"/>
        <v>6551</v>
      </c>
      <c r="H6561" s="104">
        <f t="shared" ca="1" si="817"/>
        <v>104.10969181573935</v>
      </c>
    </row>
    <row r="6562" spans="1:8">
      <c r="A6562" s="104">
        <f t="shared" si="822"/>
        <v>6552</v>
      </c>
      <c r="B6562" s="104">
        <f t="shared" ca="1" si="818"/>
        <v>-1.2945764775172077</v>
      </c>
      <c r="C6562" s="104">
        <f t="shared" ca="1" si="819"/>
        <v>-1.2845764775172078E-3</v>
      </c>
      <c r="D6562" s="104">
        <f t="shared" ca="1" si="820"/>
        <v>100.03899030983749</v>
      </c>
      <c r="E6562" s="104">
        <f t="shared" ca="1" si="821"/>
        <v>4.6441604958255231</v>
      </c>
      <c r="F6562" s="104">
        <f t="shared" ca="1" si="816"/>
        <v>103.97604081539544</v>
      </c>
      <c r="G6562" s="104">
        <f t="shared" si="823"/>
        <v>6552</v>
      </c>
      <c r="H6562" s="104">
        <f t="shared" ca="1" si="817"/>
        <v>103.97604081539544</v>
      </c>
    </row>
    <row r="6563" spans="1:8">
      <c r="A6563" s="104">
        <f t="shared" si="822"/>
        <v>6553</v>
      </c>
      <c r="B6563" s="104">
        <f t="shared" ca="1" si="818"/>
        <v>0.2025770277404072</v>
      </c>
      <c r="C6563" s="104">
        <f t="shared" ca="1" si="819"/>
        <v>2.125770277404072E-4</v>
      </c>
      <c r="D6563" s="104">
        <f t="shared" ca="1" si="820"/>
        <v>100.03920288686523</v>
      </c>
      <c r="E6563" s="104">
        <f t="shared" ca="1" si="821"/>
        <v>4.6443730728532637</v>
      </c>
      <c r="F6563" s="104">
        <f t="shared" ca="1" si="816"/>
        <v>103.99814608256095</v>
      </c>
      <c r="G6563" s="104">
        <f t="shared" si="823"/>
        <v>6553</v>
      </c>
      <c r="H6563" s="104">
        <f t="shared" ca="1" si="817"/>
        <v>103.99814608256095</v>
      </c>
    </row>
    <row r="6564" spans="1:8">
      <c r="A6564" s="104">
        <f t="shared" si="822"/>
        <v>6554</v>
      </c>
      <c r="B6564" s="104">
        <f t="shared" ca="1" si="818"/>
        <v>0.94538966270054581</v>
      </c>
      <c r="C6564" s="104">
        <f t="shared" ca="1" si="819"/>
        <v>9.5538966270054587E-4</v>
      </c>
      <c r="D6564" s="104">
        <f t="shared" ca="1" si="820"/>
        <v>100.04015827652793</v>
      </c>
      <c r="E6564" s="104">
        <f t="shared" ca="1" si="821"/>
        <v>4.6453284625159643</v>
      </c>
      <c r="F6564" s="104">
        <f t="shared" ca="1" si="816"/>
        <v>104.09755231455024</v>
      </c>
      <c r="G6564" s="104">
        <f t="shared" si="823"/>
        <v>6554</v>
      </c>
      <c r="H6564" s="104">
        <f t="shared" ca="1" si="817"/>
        <v>104.09755231455024</v>
      </c>
    </row>
    <row r="6565" spans="1:8">
      <c r="A6565" s="104">
        <f t="shared" si="822"/>
        <v>6555</v>
      </c>
      <c r="B6565" s="104">
        <f t="shared" ca="1" si="818"/>
        <v>1.8220353233881412</v>
      </c>
      <c r="C6565" s="104">
        <f t="shared" ca="1" si="819"/>
        <v>1.8320353233881412E-3</v>
      </c>
      <c r="D6565" s="104">
        <f t="shared" ca="1" si="820"/>
        <v>100.04199031185132</v>
      </c>
      <c r="E6565" s="104">
        <f t="shared" ca="1" si="821"/>
        <v>4.6471604978393524</v>
      </c>
      <c r="F6565" s="104">
        <f t="shared" ca="1" si="816"/>
        <v>104.2884375082877</v>
      </c>
      <c r="G6565" s="104">
        <f t="shared" si="823"/>
        <v>6555</v>
      </c>
      <c r="H6565" s="104">
        <f t="shared" ca="1" si="817"/>
        <v>104.2884375082877</v>
      </c>
    </row>
    <row r="6566" spans="1:8">
      <c r="A6566" s="104">
        <f t="shared" si="822"/>
        <v>6556</v>
      </c>
      <c r="B6566" s="104">
        <f t="shared" ca="1" si="818"/>
        <v>0.58441111856144978</v>
      </c>
      <c r="C6566" s="104">
        <f t="shared" ca="1" si="819"/>
        <v>5.9441111856144981E-4</v>
      </c>
      <c r="D6566" s="104">
        <f t="shared" ca="1" si="820"/>
        <v>100.04258472296988</v>
      </c>
      <c r="E6566" s="104">
        <f t="shared" ca="1" si="821"/>
        <v>4.6477549089579142</v>
      </c>
      <c r="F6566" s="104">
        <f t="shared" ca="1" si="816"/>
        <v>104.35044614256513</v>
      </c>
      <c r="G6566" s="104">
        <f t="shared" si="823"/>
        <v>6556</v>
      </c>
      <c r="H6566" s="104">
        <f t="shared" ca="1" si="817"/>
        <v>104.35044614256513</v>
      </c>
    </row>
    <row r="6567" spans="1:8">
      <c r="A6567" s="104">
        <f t="shared" si="822"/>
        <v>6557</v>
      </c>
      <c r="B6567" s="104">
        <f t="shared" ca="1" si="818"/>
        <v>1.5589264197800303</v>
      </c>
      <c r="C6567" s="104">
        <f t="shared" ca="1" si="819"/>
        <v>1.5689264197800304E-3</v>
      </c>
      <c r="D6567" s="104">
        <f t="shared" ca="1" si="820"/>
        <v>100.04415364938966</v>
      </c>
      <c r="E6567" s="104">
        <f t="shared" ca="1" si="821"/>
        <v>4.649323835377694</v>
      </c>
      <c r="F6567" s="104">
        <f t="shared" ca="1" si="816"/>
        <v>104.5142928125092</v>
      </c>
      <c r="G6567" s="104">
        <f t="shared" si="823"/>
        <v>6557</v>
      </c>
      <c r="H6567" s="104">
        <f t="shared" ca="1" si="817"/>
        <v>104.5142928125092</v>
      </c>
    </row>
    <row r="6568" spans="1:8">
      <c r="A6568" s="104">
        <f t="shared" si="822"/>
        <v>6558</v>
      </c>
      <c r="B6568" s="104">
        <f t="shared" ca="1" si="818"/>
        <v>0.56299704715228049</v>
      </c>
      <c r="C6568" s="104">
        <f t="shared" ca="1" si="819"/>
        <v>5.7299704715228056E-4</v>
      </c>
      <c r="D6568" s="104">
        <f t="shared" ca="1" si="820"/>
        <v>100.04472664643681</v>
      </c>
      <c r="E6568" s="104">
        <f t="shared" ca="1" si="821"/>
        <v>4.6498968324248464</v>
      </c>
      <c r="F6568" s="104">
        <f t="shared" ca="1" si="816"/>
        <v>104.57419635431327</v>
      </c>
      <c r="G6568" s="104">
        <f t="shared" si="823"/>
        <v>6558</v>
      </c>
      <c r="H6568" s="104">
        <f t="shared" ca="1" si="817"/>
        <v>104.57419635431327</v>
      </c>
    </row>
    <row r="6569" spans="1:8">
      <c r="A6569" s="104">
        <f t="shared" si="822"/>
        <v>6559</v>
      </c>
      <c r="B6569" s="104">
        <f t="shared" ca="1" si="818"/>
        <v>-0.8637412718675006</v>
      </c>
      <c r="C6569" s="104">
        <f t="shared" ca="1" si="819"/>
        <v>-8.5374127186750061E-4</v>
      </c>
      <c r="D6569" s="104">
        <f t="shared" ca="1" si="820"/>
        <v>100.04387290516495</v>
      </c>
      <c r="E6569" s="104">
        <f t="shared" ca="1" si="821"/>
        <v>4.6490430911529792</v>
      </c>
      <c r="F6569" s="104">
        <f t="shared" ca="1" si="816"/>
        <v>104.48495514678473</v>
      </c>
      <c r="G6569" s="104">
        <f t="shared" si="823"/>
        <v>6559</v>
      </c>
      <c r="H6569" s="104">
        <f t="shared" ca="1" si="817"/>
        <v>104.48495514678473</v>
      </c>
    </row>
    <row r="6570" spans="1:8">
      <c r="A6570" s="104">
        <f t="shared" si="822"/>
        <v>6560</v>
      </c>
      <c r="B6570" s="104">
        <f t="shared" ca="1" si="818"/>
        <v>4.2743261650844466E-2</v>
      </c>
      <c r="C6570" s="104">
        <f t="shared" ca="1" si="819"/>
        <v>5.2743261650844464E-5</v>
      </c>
      <c r="D6570" s="104">
        <f t="shared" ca="1" si="820"/>
        <v>100.04392564842659</v>
      </c>
      <c r="E6570" s="104">
        <f t="shared" ca="1" si="821"/>
        <v>4.6490958344146298</v>
      </c>
      <c r="F6570" s="104">
        <f t="shared" ca="1" si="816"/>
        <v>104.49046616944597</v>
      </c>
      <c r="G6570" s="104">
        <f t="shared" si="823"/>
        <v>6560</v>
      </c>
      <c r="H6570" s="104">
        <f t="shared" ca="1" si="817"/>
        <v>104.49046616944597</v>
      </c>
    </row>
    <row r="6571" spans="1:8">
      <c r="A6571" s="104">
        <f t="shared" si="822"/>
        <v>6561</v>
      </c>
      <c r="B6571" s="104">
        <f t="shared" ca="1" si="818"/>
        <v>-1.9070245252312983</v>
      </c>
      <c r="C6571" s="104">
        <f t="shared" ca="1" si="819"/>
        <v>-1.8970245252312983E-3</v>
      </c>
      <c r="D6571" s="104">
        <f t="shared" ca="1" si="820"/>
        <v>100.04202862390136</v>
      </c>
      <c r="E6571" s="104">
        <f t="shared" ca="1" si="821"/>
        <v>4.6471988098893986</v>
      </c>
      <c r="F6571" s="104">
        <f t="shared" ca="1" si="816"/>
        <v>104.29243308866371</v>
      </c>
      <c r="G6571" s="104">
        <f t="shared" si="823"/>
        <v>6561</v>
      </c>
      <c r="H6571" s="104">
        <f t="shared" ca="1" si="817"/>
        <v>104.29243308866371</v>
      </c>
    </row>
    <row r="6572" spans="1:8">
      <c r="A6572" s="104">
        <f t="shared" si="822"/>
        <v>6562</v>
      </c>
      <c r="B6572" s="104">
        <f t="shared" ca="1" si="818"/>
        <v>-0.30168820427576271</v>
      </c>
      <c r="C6572" s="104">
        <f t="shared" ca="1" si="819"/>
        <v>-2.9168820427576266E-4</v>
      </c>
      <c r="D6572" s="104">
        <f t="shared" ca="1" si="820"/>
        <v>100.04173693569709</v>
      </c>
      <c r="E6572" s="104">
        <f t="shared" ca="1" si="821"/>
        <v>4.646907121685123</v>
      </c>
      <c r="F6572" s="104">
        <f t="shared" ca="1" si="816"/>
        <v>104.26201665241004</v>
      </c>
      <c r="G6572" s="104">
        <f t="shared" si="823"/>
        <v>6562</v>
      </c>
      <c r="H6572" s="104">
        <f t="shared" ca="1" si="817"/>
        <v>104.26201665241004</v>
      </c>
    </row>
    <row r="6573" spans="1:8">
      <c r="A6573" s="104">
        <f t="shared" si="822"/>
        <v>6563</v>
      </c>
      <c r="B6573" s="104">
        <f t="shared" ca="1" si="818"/>
        <v>-0.56582434250116154</v>
      </c>
      <c r="C6573" s="104">
        <f t="shared" ca="1" si="819"/>
        <v>-5.5582434250116156E-4</v>
      </c>
      <c r="D6573" s="104">
        <f t="shared" ca="1" si="820"/>
        <v>100.04118111135459</v>
      </c>
      <c r="E6573" s="104">
        <f t="shared" ca="1" si="821"/>
        <v>4.6463512973426218</v>
      </c>
      <c r="F6573" s="104">
        <f t="shared" ca="1" si="816"/>
        <v>104.20408138796304</v>
      </c>
      <c r="G6573" s="104">
        <f t="shared" si="823"/>
        <v>6563</v>
      </c>
      <c r="H6573" s="104">
        <f t="shared" ca="1" si="817"/>
        <v>104.20408138796304</v>
      </c>
    </row>
    <row r="6574" spans="1:8">
      <c r="A6574" s="104">
        <f t="shared" si="822"/>
        <v>6564</v>
      </c>
      <c r="B6574" s="104">
        <f t="shared" ca="1" si="818"/>
        <v>-1.5026840264782417</v>
      </c>
      <c r="C6574" s="104">
        <f t="shared" ca="1" si="819"/>
        <v>-1.4926840264782417E-3</v>
      </c>
      <c r="D6574" s="104">
        <f t="shared" ca="1" si="820"/>
        <v>100.03968842732812</v>
      </c>
      <c r="E6574" s="104">
        <f t="shared" ca="1" si="821"/>
        <v>4.6448586133161438</v>
      </c>
      <c r="F6574" s="104">
        <f t="shared" ca="1" si="816"/>
        <v>104.04865365129044</v>
      </c>
      <c r="G6574" s="104">
        <f t="shared" si="823"/>
        <v>6564</v>
      </c>
      <c r="H6574" s="104">
        <f t="shared" ca="1" si="817"/>
        <v>104.04865365129044</v>
      </c>
    </row>
    <row r="6575" spans="1:8">
      <c r="A6575" s="104">
        <f t="shared" si="822"/>
        <v>6565</v>
      </c>
      <c r="B6575" s="104">
        <f t="shared" ca="1" si="818"/>
        <v>0.47660139725165696</v>
      </c>
      <c r="C6575" s="104">
        <f t="shared" ca="1" si="819"/>
        <v>4.86601397251657E-4</v>
      </c>
      <c r="D6575" s="104">
        <f t="shared" ca="1" si="820"/>
        <v>100.04017502872537</v>
      </c>
      <c r="E6575" s="104">
        <f t="shared" ca="1" si="821"/>
        <v>4.6453452147133953</v>
      </c>
      <c r="F6575" s="104">
        <f t="shared" ca="1" si="816"/>
        <v>104.09929619190554</v>
      </c>
      <c r="G6575" s="104">
        <f t="shared" si="823"/>
        <v>6565</v>
      </c>
      <c r="H6575" s="104">
        <f t="shared" ca="1" si="817"/>
        <v>104.09929619190554</v>
      </c>
    </row>
    <row r="6576" spans="1:8">
      <c r="A6576" s="104">
        <f t="shared" si="822"/>
        <v>6566</v>
      </c>
      <c r="B6576" s="104">
        <f t="shared" ca="1" si="818"/>
        <v>-1.7411268879713564</v>
      </c>
      <c r="C6576" s="104">
        <f t="shared" ca="1" si="819"/>
        <v>-1.7311268879713563E-3</v>
      </c>
      <c r="D6576" s="104">
        <f t="shared" ca="1" si="820"/>
        <v>100.0384439018374</v>
      </c>
      <c r="E6576" s="104">
        <f t="shared" ca="1" si="821"/>
        <v>4.6436140878254237</v>
      </c>
      <c r="F6576" s="104">
        <f t="shared" ca="1" si="816"/>
        <v>103.91924299368046</v>
      </c>
      <c r="G6576" s="104">
        <f t="shared" si="823"/>
        <v>6566</v>
      </c>
      <c r="H6576" s="104">
        <f t="shared" ca="1" si="817"/>
        <v>103.91924299368046</v>
      </c>
    </row>
    <row r="6577" spans="1:8">
      <c r="A6577" s="104">
        <f t="shared" si="822"/>
        <v>6567</v>
      </c>
      <c r="B6577" s="104">
        <f t="shared" ca="1" si="818"/>
        <v>1.3405366747269056</v>
      </c>
      <c r="C6577" s="104">
        <f t="shared" ca="1" si="819"/>
        <v>1.3505366747269057E-3</v>
      </c>
      <c r="D6577" s="104">
        <f t="shared" ca="1" si="820"/>
        <v>100.03979443851212</v>
      </c>
      <c r="E6577" s="104">
        <f t="shared" ca="1" si="821"/>
        <v>4.644964624500151</v>
      </c>
      <c r="F6577" s="104">
        <f t="shared" ca="1" si="816"/>
        <v>104.05968455694772</v>
      </c>
      <c r="G6577" s="104">
        <f t="shared" si="823"/>
        <v>6567</v>
      </c>
      <c r="H6577" s="104">
        <f t="shared" ca="1" si="817"/>
        <v>104.05968455694772</v>
      </c>
    </row>
    <row r="6578" spans="1:8">
      <c r="A6578" s="104">
        <f t="shared" si="822"/>
        <v>6568</v>
      </c>
      <c r="B6578" s="104">
        <f t="shared" ca="1" si="818"/>
        <v>-0.40398894889695092</v>
      </c>
      <c r="C6578" s="104">
        <f t="shared" ca="1" si="819"/>
        <v>-3.9398894889695088E-4</v>
      </c>
      <c r="D6578" s="104">
        <f t="shared" ca="1" si="820"/>
        <v>100.03940044956322</v>
      </c>
      <c r="E6578" s="104">
        <f t="shared" ca="1" si="821"/>
        <v>4.6445706355512542</v>
      </c>
      <c r="F6578" s="104">
        <f t="shared" ca="1" si="816"/>
        <v>104.01869426659754</v>
      </c>
      <c r="G6578" s="104">
        <f t="shared" si="823"/>
        <v>6568</v>
      </c>
      <c r="H6578" s="104">
        <f t="shared" ca="1" si="817"/>
        <v>104.01869426659754</v>
      </c>
    </row>
    <row r="6579" spans="1:8">
      <c r="A6579" s="104">
        <f t="shared" si="822"/>
        <v>6569</v>
      </c>
      <c r="B6579" s="104">
        <f t="shared" ca="1" si="818"/>
        <v>-0.32895141340709688</v>
      </c>
      <c r="C6579" s="104">
        <f t="shared" ca="1" si="819"/>
        <v>-3.1895141340709685E-4</v>
      </c>
      <c r="D6579" s="104">
        <f t="shared" ca="1" si="820"/>
        <v>100.03908149814981</v>
      </c>
      <c r="E6579" s="104">
        <f t="shared" ca="1" si="821"/>
        <v>4.6442516841378474</v>
      </c>
      <c r="F6579" s="104">
        <f t="shared" ca="1" si="816"/>
        <v>103.9855226473891</v>
      </c>
      <c r="G6579" s="104">
        <f t="shared" si="823"/>
        <v>6569</v>
      </c>
      <c r="H6579" s="104">
        <f t="shared" ca="1" si="817"/>
        <v>103.9855226473891</v>
      </c>
    </row>
    <row r="6580" spans="1:8">
      <c r="A6580" s="104">
        <f t="shared" si="822"/>
        <v>6570</v>
      </c>
      <c r="B6580" s="104">
        <f t="shared" ca="1" si="818"/>
        <v>-0.54409713135700621</v>
      </c>
      <c r="C6580" s="104">
        <f t="shared" ca="1" si="819"/>
        <v>-5.340971313570062E-4</v>
      </c>
      <c r="D6580" s="104">
        <f t="shared" ca="1" si="820"/>
        <v>100.03854740101846</v>
      </c>
      <c r="E6580" s="104">
        <f t="shared" ca="1" si="821"/>
        <v>4.6437175870064902</v>
      </c>
      <c r="F6580" s="104">
        <f t="shared" ca="1" si="816"/>
        <v>103.9299991068422</v>
      </c>
      <c r="G6580" s="104">
        <f t="shared" si="823"/>
        <v>6570</v>
      </c>
      <c r="H6580" s="104">
        <f t="shared" ca="1" si="817"/>
        <v>103.9299991068422</v>
      </c>
    </row>
    <row r="6581" spans="1:8">
      <c r="A6581" s="104">
        <f t="shared" si="822"/>
        <v>6571</v>
      </c>
      <c r="B6581" s="104">
        <f t="shared" ca="1" si="818"/>
        <v>-0.59858332918255597</v>
      </c>
      <c r="C6581" s="104">
        <f t="shared" ca="1" si="819"/>
        <v>-5.8858332918255594E-4</v>
      </c>
      <c r="D6581" s="104">
        <f t="shared" ca="1" si="820"/>
        <v>100.03795881768929</v>
      </c>
      <c r="E6581" s="104">
        <f t="shared" ca="1" si="821"/>
        <v>4.6431290036773074</v>
      </c>
      <c r="F6581" s="104">
        <f t="shared" ca="1" si="816"/>
        <v>103.86884564068673</v>
      </c>
      <c r="G6581" s="104">
        <f t="shared" si="823"/>
        <v>6571</v>
      </c>
      <c r="H6581" s="104">
        <f t="shared" ca="1" si="817"/>
        <v>103.86884564068673</v>
      </c>
    </row>
    <row r="6582" spans="1:8">
      <c r="A6582" s="104">
        <f t="shared" si="822"/>
        <v>6572</v>
      </c>
      <c r="B6582" s="104">
        <f t="shared" ca="1" si="818"/>
        <v>-2.1528010539985241</v>
      </c>
      <c r="C6582" s="104">
        <f t="shared" ca="1" si="819"/>
        <v>-2.1428010539985241E-3</v>
      </c>
      <c r="D6582" s="104">
        <f t="shared" ca="1" si="820"/>
        <v>100.03581601663529</v>
      </c>
      <c r="E6582" s="104">
        <f t="shared" ca="1" si="821"/>
        <v>4.6409862026233091</v>
      </c>
      <c r="F6582" s="104">
        <f t="shared" ca="1" si="816"/>
        <v>103.64651366044264</v>
      </c>
      <c r="G6582" s="104">
        <f t="shared" si="823"/>
        <v>6572</v>
      </c>
      <c r="H6582" s="104">
        <f t="shared" ca="1" si="817"/>
        <v>103.64651366044264</v>
      </c>
    </row>
    <row r="6583" spans="1:8">
      <c r="A6583" s="104">
        <f t="shared" si="822"/>
        <v>6573</v>
      </c>
      <c r="B6583" s="104">
        <f t="shared" ca="1" si="818"/>
        <v>0.32362538877225588</v>
      </c>
      <c r="C6583" s="104">
        <f t="shared" ca="1" si="819"/>
        <v>3.3362538877225592E-4</v>
      </c>
      <c r="D6583" s="104">
        <f t="shared" ca="1" si="820"/>
        <v>100.03614964202407</v>
      </c>
      <c r="E6583" s="104">
        <f t="shared" ca="1" si="821"/>
        <v>4.6413198280120813</v>
      </c>
      <c r="F6583" s="104">
        <f t="shared" ca="1" si="816"/>
        <v>103.68109853773326</v>
      </c>
      <c r="G6583" s="104">
        <f t="shared" si="823"/>
        <v>6573</v>
      </c>
      <c r="H6583" s="104">
        <f t="shared" ca="1" si="817"/>
        <v>103.68109853773326</v>
      </c>
    </row>
    <row r="6584" spans="1:8">
      <c r="A6584" s="104">
        <f t="shared" si="822"/>
        <v>6574</v>
      </c>
      <c r="B6584" s="104">
        <f t="shared" ca="1" si="818"/>
        <v>-8.8831680219646103E-2</v>
      </c>
      <c r="C6584" s="104">
        <f t="shared" ca="1" si="819"/>
        <v>-7.8831680219646104E-5</v>
      </c>
      <c r="D6584" s="104">
        <f t="shared" ca="1" si="820"/>
        <v>100.03607081034386</v>
      </c>
      <c r="E6584" s="104">
        <f t="shared" ca="1" si="821"/>
        <v>4.6412409963318613</v>
      </c>
      <c r="F6584" s="104">
        <f t="shared" ca="1" si="816"/>
        <v>103.67292550467967</v>
      </c>
      <c r="G6584" s="104">
        <f t="shared" si="823"/>
        <v>6574</v>
      </c>
      <c r="H6584" s="104">
        <f t="shared" ca="1" si="817"/>
        <v>103.67292550467967</v>
      </c>
    </row>
    <row r="6585" spans="1:8">
      <c r="A6585" s="104">
        <f t="shared" si="822"/>
        <v>6575</v>
      </c>
      <c r="B6585" s="104">
        <f t="shared" ca="1" si="818"/>
        <v>1.1079661121744926</v>
      </c>
      <c r="C6585" s="104">
        <f t="shared" ca="1" si="819"/>
        <v>1.1179661121744925E-3</v>
      </c>
      <c r="D6585" s="104">
        <f t="shared" ca="1" si="820"/>
        <v>100.03718877645603</v>
      </c>
      <c r="E6585" s="104">
        <f t="shared" ca="1" si="821"/>
        <v>4.6423589624440353</v>
      </c>
      <c r="F6585" s="104">
        <f t="shared" ca="1" si="816"/>
        <v>103.78889313400521</v>
      </c>
      <c r="G6585" s="104">
        <f t="shared" si="823"/>
        <v>6575</v>
      </c>
      <c r="H6585" s="104">
        <f t="shared" ca="1" si="817"/>
        <v>103.78889313400521</v>
      </c>
    </row>
    <row r="6586" spans="1:8">
      <c r="A6586" s="104">
        <f t="shared" si="822"/>
        <v>6576</v>
      </c>
      <c r="B6586" s="104">
        <f t="shared" ca="1" si="818"/>
        <v>-0.97414044621192275</v>
      </c>
      <c r="C6586" s="104">
        <f t="shared" ca="1" si="819"/>
        <v>-9.6414044621192271E-4</v>
      </c>
      <c r="D6586" s="104">
        <f t="shared" ca="1" si="820"/>
        <v>100.03622463600982</v>
      </c>
      <c r="E6586" s="104">
        <f t="shared" ca="1" si="821"/>
        <v>4.6413948219978236</v>
      </c>
      <c r="F6586" s="104">
        <f t="shared" ca="1" si="816"/>
        <v>103.68887428812236</v>
      </c>
      <c r="G6586" s="104">
        <f t="shared" si="823"/>
        <v>6576</v>
      </c>
      <c r="H6586" s="104">
        <f t="shared" ca="1" si="817"/>
        <v>103.68887428812236</v>
      </c>
    </row>
    <row r="6587" spans="1:8">
      <c r="A6587" s="104">
        <f t="shared" si="822"/>
        <v>6577</v>
      </c>
      <c r="B6587" s="104">
        <f t="shared" ca="1" si="818"/>
        <v>-1.3087695726311859</v>
      </c>
      <c r="C6587" s="104">
        <f t="shared" ca="1" si="819"/>
        <v>-1.2987695726311859E-3</v>
      </c>
      <c r="D6587" s="104">
        <f t="shared" ca="1" si="820"/>
        <v>100.03492586643719</v>
      </c>
      <c r="E6587" s="104">
        <f t="shared" ca="1" si="821"/>
        <v>4.6400960524251929</v>
      </c>
      <c r="F6587" s="104">
        <f t="shared" ca="1" si="816"/>
        <v>103.55429374665034</v>
      </c>
      <c r="G6587" s="104">
        <f t="shared" si="823"/>
        <v>6577</v>
      </c>
      <c r="H6587" s="104">
        <f t="shared" ca="1" si="817"/>
        <v>103.55429374665034</v>
      </c>
    </row>
    <row r="6588" spans="1:8">
      <c r="A6588" s="104">
        <f t="shared" si="822"/>
        <v>6578</v>
      </c>
      <c r="B6588" s="104">
        <f t="shared" ca="1" si="818"/>
        <v>-1.373624377250088</v>
      </c>
      <c r="C6588" s="104">
        <f t="shared" ca="1" si="819"/>
        <v>-1.3636243772500881E-3</v>
      </c>
      <c r="D6588" s="104">
        <f t="shared" ca="1" si="820"/>
        <v>100.03356224205994</v>
      </c>
      <c r="E6588" s="104">
        <f t="shared" ca="1" si="821"/>
        <v>4.6387324280479429</v>
      </c>
      <c r="F6588" s="104">
        <f t="shared" ca="1" si="816"/>
        <v>103.413180821707</v>
      </c>
      <c r="G6588" s="104">
        <f t="shared" si="823"/>
        <v>6578</v>
      </c>
      <c r="H6588" s="104">
        <f t="shared" ca="1" si="817"/>
        <v>103.413180821707</v>
      </c>
    </row>
    <row r="6589" spans="1:8">
      <c r="A6589" s="104">
        <f t="shared" si="822"/>
        <v>6579</v>
      </c>
      <c r="B6589" s="104">
        <f t="shared" ca="1" si="818"/>
        <v>0.72637568773401617</v>
      </c>
      <c r="C6589" s="104">
        <f t="shared" ca="1" si="819"/>
        <v>7.3637568773401616E-4</v>
      </c>
      <c r="D6589" s="104">
        <f t="shared" ca="1" si="820"/>
        <v>100.03429861774768</v>
      </c>
      <c r="E6589" s="104">
        <f t="shared" ca="1" si="821"/>
        <v>4.639468803735677</v>
      </c>
      <c r="F6589" s="104">
        <f t="shared" ca="1" si="816"/>
        <v>103.48935981859363</v>
      </c>
      <c r="G6589" s="104">
        <f t="shared" si="823"/>
        <v>6579</v>
      </c>
      <c r="H6589" s="104">
        <f t="shared" ca="1" si="817"/>
        <v>103.48935981859363</v>
      </c>
    </row>
    <row r="6590" spans="1:8">
      <c r="A6590" s="104">
        <f t="shared" si="822"/>
        <v>6580</v>
      </c>
      <c r="B6590" s="104">
        <f t="shared" ca="1" si="818"/>
        <v>1.5339161524172429</v>
      </c>
      <c r="C6590" s="104">
        <f t="shared" ca="1" si="819"/>
        <v>1.5439161524172429E-3</v>
      </c>
      <c r="D6590" s="104">
        <f t="shared" ca="1" si="820"/>
        <v>100.03584253390009</v>
      </c>
      <c r="E6590" s="104">
        <f t="shared" ca="1" si="821"/>
        <v>4.6410127198880939</v>
      </c>
      <c r="F6590" s="104">
        <f t="shared" ca="1" si="816"/>
        <v>103.64926211893004</v>
      </c>
      <c r="G6590" s="104">
        <f t="shared" si="823"/>
        <v>6580</v>
      </c>
      <c r="H6590" s="104">
        <f t="shared" ca="1" si="817"/>
        <v>103.64926211893004</v>
      </c>
    </row>
    <row r="6591" spans="1:8">
      <c r="A6591" s="104">
        <f t="shared" si="822"/>
        <v>6581</v>
      </c>
      <c r="B6591" s="104">
        <f t="shared" ca="1" si="818"/>
        <v>-0.99991305825137178</v>
      </c>
      <c r="C6591" s="104">
        <f t="shared" ca="1" si="819"/>
        <v>-9.8991305825137186E-4</v>
      </c>
      <c r="D6591" s="104">
        <f t="shared" ca="1" si="820"/>
        <v>100.03485262084185</v>
      </c>
      <c r="E6591" s="104">
        <f t="shared" ca="1" si="821"/>
        <v>4.6400228068298421</v>
      </c>
      <c r="F6591" s="104">
        <f t="shared" ca="1" si="816"/>
        <v>103.54670912852707</v>
      </c>
      <c r="G6591" s="104">
        <f t="shared" si="823"/>
        <v>6581</v>
      </c>
      <c r="H6591" s="104">
        <f t="shared" ca="1" si="817"/>
        <v>103.54670912852707</v>
      </c>
    </row>
    <row r="6592" spans="1:8">
      <c r="A6592" s="104">
        <f t="shared" si="822"/>
        <v>6582</v>
      </c>
      <c r="B6592" s="104">
        <f t="shared" ca="1" si="818"/>
        <v>0.57503528804182547</v>
      </c>
      <c r="C6592" s="104">
        <f t="shared" ca="1" si="819"/>
        <v>5.8503528804182555E-4</v>
      </c>
      <c r="D6592" s="104">
        <f t="shared" ca="1" si="820"/>
        <v>100.03543765612989</v>
      </c>
      <c r="E6592" s="104">
        <f t="shared" ca="1" si="821"/>
        <v>4.640607842117884</v>
      </c>
      <c r="F6592" s="104">
        <f t="shared" ca="1" si="816"/>
        <v>103.60730533105793</v>
      </c>
      <c r="G6592" s="104">
        <f t="shared" si="823"/>
        <v>6582</v>
      </c>
      <c r="H6592" s="104">
        <f t="shared" ca="1" si="817"/>
        <v>103.60730533105793</v>
      </c>
    </row>
    <row r="6593" spans="1:8">
      <c r="A6593" s="104">
        <f t="shared" si="822"/>
        <v>6583</v>
      </c>
      <c r="B6593" s="104">
        <f t="shared" ca="1" si="818"/>
        <v>-1.4108760574161998</v>
      </c>
      <c r="C6593" s="104">
        <f t="shared" ca="1" si="819"/>
        <v>-1.4008760574161997E-3</v>
      </c>
      <c r="D6593" s="104">
        <f t="shared" ca="1" si="820"/>
        <v>100.03403678007247</v>
      </c>
      <c r="E6593" s="104">
        <f t="shared" ca="1" si="821"/>
        <v>4.6392069660604678</v>
      </c>
      <c r="F6593" s="104">
        <f t="shared" ca="1" si="816"/>
        <v>103.46226595246209</v>
      </c>
      <c r="G6593" s="104">
        <f t="shared" si="823"/>
        <v>6583</v>
      </c>
      <c r="H6593" s="104">
        <f t="shared" ca="1" si="817"/>
        <v>103.46226595246209</v>
      </c>
    </row>
    <row r="6594" spans="1:8">
      <c r="A6594" s="104">
        <f t="shared" si="822"/>
        <v>6584</v>
      </c>
      <c r="B6594" s="104">
        <f t="shared" ca="1" si="818"/>
        <v>9.9941307985372624E-2</v>
      </c>
      <c r="C6594" s="104">
        <f t="shared" ca="1" si="819"/>
        <v>1.0994130798537262E-4</v>
      </c>
      <c r="D6594" s="104">
        <f t="shared" ca="1" si="820"/>
        <v>100.03414672138045</v>
      </c>
      <c r="E6594" s="104">
        <f t="shared" ca="1" si="821"/>
        <v>4.6393169073684533</v>
      </c>
      <c r="F6594" s="104">
        <f t="shared" ca="1" si="816"/>
        <v>103.47364135460988</v>
      </c>
      <c r="G6594" s="104">
        <f t="shared" si="823"/>
        <v>6584</v>
      </c>
      <c r="H6594" s="104">
        <f t="shared" ca="1" si="817"/>
        <v>103.47364135460988</v>
      </c>
    </row>
    <row r="6595" spans="1:8">
      <c r="A6595" s="104">
        <f t="shared" si="822"/>
        <v>6585</v>
      </c>
      <c r="B6595" s="104">
        <f t="shared" ca="1" si="818"/>
        <v>-0.43508101280222855</v>
      </c>
      <c r="C6595" s="104">
        <f t="shared" ca="1" si="819"/>
        <v>-4.2508101280222852E-4</v>
      </c>
      <c r="D6595" s="104">
        <f t="shared" ca="1" si="820"/>
        <v>100.03372164036765</v>
      </c>
      <c r="E6595" s="104">
        <f t="shared" ca="1" si="821"/>
        <v>4.6388918263556507</v>
      </c>
      <c r="F6595" s="104">
        <f t="shared" ca="1" si="816"/>
        <v>103.42966602154623</v>
      </c>
      <c r="G6595" s="104">
        <f t="shared" si="823"/>
        <v>6585</v>
      </c>
      <c r="H6595" s="104">
        <f t="shared" ca="1" si="817"/>
        <v>103.42966602154623</v>
      </c>
    </row>
    <row r="6596" spans="1:8">
      <c r="A6596" s="104">
        <f t="shared" si="822"/>
        <v>6586</v>
      </c>
      <c r="B6596" s="104">
        <f t="shared" ca="1" si="818"/>
        <v>-1.0315214411107179</v>
      </c>
      <c r="C6596" s="104">
        <f t="shared" ca="1" si="819"/>
        <v>-1.0215214411107179E-3</v>
      </c>
      <c r="D6596" s="104">
        <f t="shared" ca="1" si="820"/>
        <v>100.03270011892653</v>
      </c>
      <c r="E6596" s="104">
        <f t="shared" ca="1" si="821"/>
        <v>4.6378703049145402</v>
      </c>
      <c r="F6596" s="104">
        <f t="shared" ca="1" si="816"/>
        <v>103.324064346429</v>
      </c>
      <c r="G6596" s="104">
        <f t="shared" si="823"/>
        <v>6586</v>
      </c>
      <c r="H6596" s="104">
        <f t="shared" ca="1" si="817"/>
        <v>103.324064346429</v>
      </c>
    </row>
    <row r="6597" spans="1:8">
      <c r="A6597" s="104">
        <f t="shared" si="822"/>
        <v>6587</v>
      </c>
      <c r="B6597" s="104">
        <f t="shared" ca="1" si="818"/>
        <v>-1.8604369238853606</v>
      </c>
      <c r="C6597" s="104">
        <f t="shared" ca="1" si="819"/>
        <v>-1.8504369238853606E-3</v>
      </c>
      <c r="D6597" s="104">
        <f t="shared" ca="1" si="820"/>
        <v>100.03084968200264</v>
      </c>
      <c r="E6597" s="104">
        <f t="shared" ca="1" si="821"/>
        <v>4.6360198679906546</v>
      </c>
      <c r="F6597" s="104">
        <f t="shared" ca="1" si="816"/>
        <v>103.13304647040751</v>
      </c>
      <c r="G6597" s="104">
        <f t="shared" si="823"/>
        <v>6587</v>
      </c>
      <c r="H6597" s="104">
        <f t="shared" ca="1" si="817"/>
        <v>103.13304647040751</v>
      </c>
    </row>
    <row r="6598" spans="1:8">
      <c r="A6598" s="104">
        <f t="shared" si="822"/>
        <v>6588</v>
      </c>
      <c r="B6598" s="104">
        <f t="shared" ca="1" si="818"/>
        <v>0.29987792476772512</v>
      </c>
      <c r="C6598" s="104">
        <f t="shared" ca="1" si="819"/>
        <v>3.0987792476772514E-4</v>
      </c>
      <c r="D6598" s="104">
        <f t="shared" ca="1" si="820"/>
        <v>100.0311595599274</v>
      </c>
      <c r="E6598" s="104">
        <f t="shared" ca="1" si="821"/>
        <v>4.6363297459154227</v>
      </c>
      <c r="F6598" s="104">
        <f t="shared" ca="1" si="816"/>
        <v>103.16501007697504</v>
      </c>
      <c r="G6598" s="104">
        <f t="shared" si="823"/>
        <v>6588</v>
      </c>
      <c r="H6598" s="104">
        <f t="shared" ca="1" si="817"/>
        <v>103.16501007697504</v>
      </c>
    </row>
    <row r="6599" spans="1:8">
      <c r="A6599" s="104">
        <f t="shared" si="822"/>
        <v>6589</v>
      </c>
      <c r="B6599" s="104">
        <f t="shared" ca="1" si="818"/>
        <v>-1.2132358836006758</v>
      </c>
      <c r="C6599" s="104">
        <f t="shared" ca="1" si="819"/>
        <v>-1.2032358836006759E-3</v>
      </c>
      <c r="D6599" s="104">
        <f t="shared" ca="1" si="820"/>
        <v>100.02995632404381</v>
      </c>
      <c r="E6599" s="104">
        <f t="shared" ca="1" si="821"/>
        <v>4.6351265100318217</v>
      </c>
      <c r="F6599" s="104">
        <f t="shared" ca="1" si="816"/>
        <v>103.04095288491817</v>
      </c>
      <c r="G6599" s="104">
        <f t="shared" si="823"/>
        <v>6589</v>
      </c>
      <c r="H6599" s="104">
        <f t="shared" ca="1" si="817"/>
        <v>103.04095288491817</v>
      </c>
    </row>
    <row r="6600" spans="1:8">
      <c r="A6600" s="104">
        <f t="shared" si="822"/>
        <v>6590</v>
      </c>
      <c r="B6600" s="104">
        <f t="shared" ca="1" si="818"/>
        <v>1.4402132949850315</v>
      </c>
      <c r="C6600" s="104">
        <f t="shared" ca="1" si="819"/>
        <v>1.4502132949850315E-3</v>
      </c>
      <c r="D6600" s="104">
        <f t="shared" ca="1" si="820"/>
        <v>100.0314065373388</v>
      </c>
      <c r="E6600" s="104">
        <f t="shared" ca="1" si="821"/>
        <v>4.6365767233268071</v>
      </c>
      <c r="F6600" s="104">
        <f t="shared" ca="1" si="816"/>
        <v>103.19049265078982</v>
      </c>
      <c r="G6600" s="104">
        <f t="shared" si="823"/>
        <v>6590</v>
      </c>
      <c r="H6600" s="104">
        <f t="shared" ca="1" si="817"/>
        <v>103.19049265078982</v>
      </c>
    </row>
    <row r="6601" spans="1:8">
      <c r="A6601" s="104">
        <f t="shared" si="822"/>
        <v>6591</v>
      </c>
      <c r="B6601" s="104">
        <f t="shared" ca="1" si="818"/>
        <v>-0.80397021268585434</v>
      </c>
      <c r="C6601" s="104">
        <f t="shared" ca="1" si="819"/>
        <v>-7.9397021268585435E-4</v>
      </c>
      <c r="D6601" s="104">
        <f t="shared" ca="1" si="820"/>
        <v>100.03061256712611</v>
      </c>
      <c r="E6601" s="104">
        <f t="shared" ca="1" si="821"/>
        <v>4.6357827531141211</v>
      </c>
      <c r="F6601" s="104">
        <f t="shared" ca="1" si="816"/>
        <v>103.10859498984662</v>
      </c>
      <c r="G6601" s="104">
        <f t="shared" si="823"/>
        <v>6591</v>
      </c>
      <c r="H6601" s="104">
        <f t="shared" ca="1" si="817"/>
        <v>103.10859498984662</v>
      </c>
    </row>
    <row r="6602" spans="1:8">
      <c r="A6602" s="104">
        <f t="shared" si="822"/>
        <v>6592</v>
      </c>
      <c r="B6602" s="104">
        <f t="shared" ca="1" si="818"/>
        <v>0.56620228071294765</v>
      </c>
      <c r="C6602" s="104">
        <f t="shared" ca="1" si="819"/>
        <v>5.7620228071294773E-4</v>
      </c>
      <c r="D6602" s="104">
        <f t="shared" ca="1" si="820"/>
        <v>100.03118876940682</v>
      </c>
      <c r="E6602" s="104">
        <f t="shared" ca="1" si="821"/>
        <v>4.6363589553948339</v>
      </c>
      <c r="F6602" s="104">
        <f t="shared" ref="F6602:F6665" ca="1" si="824">EXP(E6602)</f>
        <v>103.16802351722313</v>
      </c>
      <c r="G6602" s="104">
        <f t="shared" si="823"/>
        <v>6592</v>
      </c>
      <c r="H6602" s="104">
        <f t="shared" ref="H6602:H6665" ca="1" si="825">F6602</f>
        <v>103.16802351722313</v>
      </c>
    </row>
    <row r="6603" spans="1:8">
      <c r="A6603" s="104">
        <f t="shared" si="822"/>
        <v>6593</v>
      </c>
      <c r="B6603" s="104">
        <f t="shared" ref="B6603:B6666" ca="1" si="826">NORMINV(RAND(),0,1)</f>
        <v>-3.6391797313766299</v>
      </c>
      <c r="C6603" s="104">
        <f t="shared" ref="C6603:C6666" ca="1" si="827">$E$2+B6603*$C$3</f>
        <v>-3.62917973137663E-3</v>
      </c>
      <c r="D6603" s="104">
        <f t="shared" ref="D6603:D6666" ca="1" si="828">D6602+C6603</f>
        <v>100.02755958967545</v>
      </c>
      <c r="E6603" s="104">
        <f t="shared" ref="E6603:E6666" ca="1" si="829">E6602+C6603</f>
        <v>4.6327297756634573</v>
      </c>
      <c r="F6603" s="104">
        <f t="shared" ca="1" si="824"/>
        <v>102.79428680640153</v>
      </c>
      <c r="G6603" s="104">
        <f t="shared" si="823"/>
        <v>6593</v>
      </c>
      <c r="H6603" s="104">
        <f t="shared" ca="1" si="825"/>
        <v>102.79428680640153</v>
      </c>
    </row>
    <row r="6604" spans="1:8">
      <c r="A6604" s="104">
        <f t="shared" ref="A6604:A6667" si="830">A6603+1</f>
        <v>6594</v>
      </c>
      <c r="B6604" s="104">
        <f t="shared" ca="1" si="826"/>
        <v>-1.0267140803237003</v>
      </c>
      <c r="C6604" s="104">
        <f t="shared" ca="1" si="827"/>
        <v>-1.0167140803237003E-3</v>
      </c>
      <c r="D6604" s="104">
        <f t="shared" ca="1" si="828"/>
        <v>100.02654287559513</v>
      </c>
      <c r="E6604" s="104">
        <f t="shared" ca="1" si="829"/>
        <v>4.6317130615831337</v>
      </c>
      <c r="F6604" s="104">
        <f t="shared" ca="1" si="824"/>
        <v>102.68982751924104</v>
      </c>
      <c r="G6604" s="104">
        <f t="shared" ref="G6604:G6667" si="831">G6603+1</f>
        <v>6594</v>
      </c>
      <c r="H6604" s="104">
        <f t="shared" ca="1" si="825"/>
        <v>102.68982751924104</v>
      </c>
    </row>
    <row r="6605" spans="1:8">
      <c r="A6605" s="104">
        <f t="shared" si="830"/>
        <v>6595</v>
      </c>
      <c r="B6605" s="104">
        <f t="shared" ca="1" si="826"/>
        <v>-0.25381714605429673</v>
      </c>
      <c r="C6605" s="104">
        <f t="shared" ca="1" si="827"/>
        <v>-2.4381714605429674E-4</v>
      </c>
      <c r="D6605" s="104">
        <f t="shared" ca="1" si="828"/>
        <v>100.02629905844907</v>
      </c>
      <c r="E6605" s="104">
        <f t="shared" ca="1" si="829"/>
        <v>4.6314692444370795</v>
      </c>
      <c r="F6605" s="104">
        <f t="shared" ca="1" si="824"/>
        <v>102.6647930306093</v>
      </c>
      <c r="G6605" s="104">
        <f t="shared" si="831"/>
        <v>6595</v>
      </c>
      <c r="H6605" s="104">
        <f t="shared" ca="1" si="825"/>
        <v>102.6647930306093</v>
      </c>
    </row>
    <row r="6606" spans="1:8">
      <c r="A6606" s="104">
        <f t="shared" si="830"/>
        <v>6596</v>
      </c>
      <c r="B6606" s="104">
        <f t="shared" ca="1" si="826"/>
        <v>0.61219594114763098</v>
      </c>
      <c r="C6606" s="104">
        <f t="shared" ca="1" si="827"/>
        <v>6.2219594114763105E-4</v>
      </c>
      <c r="D6606" s="104">
        <f t="shared" ca="1" si="828"/>
        <v>100.02692125439022</v>
      </c>
      <c r="E6606" s="104">
        <f t="shared" ca="1" si="829"/>
        <v>4.6320914403782272</v>
      </c>
      <c r="F6606" s="104">
        <f t="shared" ca="1" si="824"/>
        <v>102.728690524451</v>
      </c>
      <c r="G6606" s="104">
        <f t="shared" si="831"/>
        <v>6596</v>
      </c>
      <c r="H6606" s="104">
        <f t="shared" ca="1" si="825"/>
        <v>102.728690524451</v>
      </c>
    </row>
    <row r="6607" spans="1:8">
      <c r="A6607" s="104">
        <f t="shared" si="830"/>
        <v>6597</v>
      </c>
      <c r="B6607" s="104">
        <f t="shared" ca="1" si="826"/>
        <v>0.82618462391150227</v>
      </c>
      <c r="C6607" s="104">
        <f t="shared" ca="1" si="827"/>
        <v>8.3618462391150234E-4</v>
      </c>
      <c r="D6607" s="104">
        <f t="shared" ca="1" si="828"/>
        <v>100.02775743901412</v>
      </c>
      <c r="E6607" s="104">
        <f t="shared" ca="1" si="829"/>
        <v>4.6329276250021385</v>
      </c>
      <c r="F6607" s="104">
        <f t="shared" ca="1" si="824"/>
        <v>102.8146266001074</v>
      </c>
      <c r="G6607" s="104">
        <f t="shared" si="831"/>
        <v>6597</v>
      </c>
      <c r="H6607" s="104">
        <f t="shared" ca="1" si="825"/>
        <v>102.8146266001074</v>
      </c>
    </row>
    <row r="6608" spans="1:8">
      <c r="A6608" s="104">
        <f t="shared" si="830"/>
        <v>6598</v>
      </c>
      <c r="B6608" s="104">
        <f t="shared" ca="1" si="826"/>
        <v>0.60156431131151433</v>
      </c>
      <c r="C6608" s="104">
        <f t="shared" ca="1" si="827"/>
        <v>6.1156431131151442E-4</v>
      </c>
      <c r="D6608" s="104">
        <f t="shared" ca="1" si="828"/>
        <v>100.02836900332544</v>
      </c>
      <c r="E6608" s="104">
        <f t="shared" ca="1" si="829"/>
        <v>4.6335391893134501</v>
      </c>
      <c r="F6608" s="104">
        <f t="shared" ca="1" si="824"/>
        <v>102.87752358723282</v>
      </c>
      <c r="G6608" s="104">
        <f t="shared" si="831"/>
        <v>6598</v>
      </c>
      <c r="H6608" s="104">
        <f t="shared" ca="1" si="825"/>
        <v>102.87752358723282</v>
      </c>
    </row>
    <row r="6609" spans="1:8">
      <c r="A6609" s="104">
        <f t="shared" si="830"/>
        <v>6599</v>
      </c>
      <c r="B6609" s="104">
        <f t="shared" ca="1" si="826"/>
        <v>-0.75909605708610717</v>
      </c>
      <c r="C6609" s="104">
        <f t="shared" ca="1" si="827"/>
        <v>-7.490960570861072E-4</v>
      </c>
      <c r="D6609" s="104">
        <f t="shared" ca="1" si="828"/>
        <v>100.02761990726835</v>
      </c>
      <c r="E6609" s="104">
        <f t="shared" ca="1" si="829"/>
        <v>4.6327900932563644</v>
      </c>
      <c r="F6609" s="104">
        <f t="shared" ca="1" si="824"/>
        <v>102.80048729734375</v>
      </c>
      <c r="G6609" s="104">
        <f t="shared" si="831"/>
        <v>6599</v>
      </c>
      <c r="H6609" s="104">
        <f t="shared" ca="1" si="825"/>
        <v>102.80048729734375</v>
      </c>
    </row>
    <row r="6610" spans="1:8">
      <c r="A6610" s="104">
        <f t="shared" si="830"/>
        <v>6600</v>
      </c>
      <c r="B6610" s="104">
        <f t="shared" ca="1" si="826"/>
        <v>-0.88080245548766745</v>
      </c>
      <c r="C6610" s="104">
        <f t="shared" ca="1" si="827"/>
        <v>-8.7080245548766739E-4</v>
      </c>
      <c r="D6610" s="104">
        <f t="shared" ca="1" si="828"/>
        <v>100.02674910481286</v>
      </c>
      <c r="E6610" s="104">
        <f t="shared" ca="1" si="829"/>
        <v>4.6319192908008766</v>
      </c>
      <c r="F6610" s="104">
        <f t="shared" ca="1" si="824"/>
        <v>102.71100734591496</v>
      </c>
      <c r="G6610" s="104">
        <f t="shared" si="831"/>
        <v>6600</v>
      </c>
      <c r="H6610" s="104">
        <f t="shared" ca="1" si="825"/>
        <v>102.71100734591496</v>
      </c>
    </row>
    <row r="6611" spans="1:8">
      <c r="A6611" s="104">
        <f t="shared" si="830"/>
        <v>6601</v>
      </c>
      <c r="B6611" s="104">
        <f t="shared" ca="1" si="826"/>
        <v>-1.0892000627705007</v>
      </c>
      <c r="C6611" s="104">
        <f t="shared" ca="1" si="827"/>
        <v>-1.0792000627705008E-3</v>
      </c>
      <c r="D6611" s="104">
        <f t="shared" ca="1" si="828"/>
        <v>100.02566990475009</v>
      </c>
      <c r="E6611" s="104">
        <f t="shared" ca="1" si="829"/>
        <v>4.630840090738106</v>
      </c>
      <c r="F6611" s="104">
        <f t="shared" ca="1" si="824"/>
        <v>102.60022141118633</v>
      </c>
      <c r="G6611" s="104">
        <f t="shared" si="831"/>
        <v>6601</v>
      </c>
      <c r="H6611" s="104">
        <f t="shared" ca="1" si="825"/>
        <v>102.60022141118633</v>
      </c>
    </row>
    <row r="6612" spans="1:8">
      <c r="A6612" s="104">
        <f t="shared" si="830"/>
        <v>6602</v>
      </c>
      <c r="B6612" s="104">
        <f t="shared" ca="1" si="826"/>
        <v>-0.33742002339218768</v>
      </c>
      <c r="C6612" s="104">
        <f t="shared" ca="1" si="827"/>
        <v>-3.2742002339218769E-4</v>
      </c>
      <c r="D6612" s="104">
        <f t="shared" ca="1" si="828"/>
        <v>100.02534248472669</v>
      </c>
      <c r="E6612" s="104">
        <f t="shared" ca="1" si="829"/>
        <v>4.6305126707147135</v>
      </c>
      <c r="F6612" s="104">
        <f t="shared" ca="1" si="824"/>
        <v>102.56663354326211</v>
      </c>
      <c r="G6612" s="104">
        <f t="shared" si="831"/>
        <v>6602</v>
      </c>
      <c r="H6612" s="104">
        <f t="shared" ca="1" si="825"/>
        <v>102.56663354326211</v>
      </c>
    </row>
    <row r="6613" spans="1:8">
      <c r="A6613" s="104">
        <f t="shared" si="830"/>
        <v>6603</v>
      </c>
      <c r="B6613" s="104">
        <f t="shared" ca="1" si="826"/>
        <v>0.81558550661056062</v>
      </c>
      <c r="C6613" s="104">
        <f t="shared" ca="1" si="827"/>
        <v>8.2558550661056068E-4</v>
      </c>
      <c r="D6613" s="104">
        <f t="shared" ca="1" si="828"/>
        <v>100.0261680702333</v>
      </c>
      <c r="E6613" s="104">
        <f t="shared" ca="1" si="829"/>
        <v>4.6313382562213237</v>
      </c>
      <c r="F6613" s="104">
        <f t="shared" ca="1" si="824"/>
        <v>102.6513460332676</v>
      </c>
      <c r="G6613" s="104">
        <f t="shared" si="831"/>
        <v>6603</v>
      </c>
      <c r="H6613" s="104">
        <f t="shared" ca="1" si="825"/>
        <v>102.6513460332676</v>
      </c>
    </row>
    <row r="6614" spans="1:8">
      <c r="A6614" s="104">
        <f t="shared" si="830"/>
        <v>6604</v>
      </c>
      <c r="B6614" s="104">
        <f t="shared" ca="1" si="826"/>
        <v>0.82347098056093082</v>
      </c>
      <c r="C6614" s="104">
        <f t="shared" ca="1" si="827"/>
        <v>8.3347098056093085E-4</v>
      </c>
      <c r="D6614" s="104">
        <f t="shared" ca="1" si="828"/>
        <v>100.02700154121386</v>
      </c>
      <c r="E6614" s="104">
        <f t="shared" ca="1" si="829"/>
        <v>4.632171727201885</v>
      </c>
      <c r="F6614" s="104">
        <f t="shared" ca="1" si="824"/>
        <v>102.73693861581383</v>
      </c>
      <c r="G6614" s="104">
        <f t="shared" si="831"/>
        <v>6604</v>
      </c>
      <c r="H6614" s="104">
        <f t="shared" ca="1" si="825"/>
        <v>102.73693861581383</v>
      </c>
    </row>
    <row r="6615" spans="1:8">
      <c r="A6615" s="104">
        <f t="shared" si="830"/>
        <v>6605</v>
      </c>
      <c r="B6615" s="104">
        <f t="shared" ca="1" si="826"/>
        <v>0.3852691273199047</v>
      </c>
      <c r="C6615" s="104">
        <f t="shared" ca="1" si="827"/>
        <v>3.9526912731990474E-4</v>
      </c>
      <c r="D6615" s="104">
        <f t="shared" ca="1" si="828"/>
        <v>100.02739681034119</v>
      </c>
      <c r="E6615" s="104">
        <f t="shared" ca="1" si="829"/>
        <v>4.6325669963292047</v>
      </c>
      <c r="F6615" s="104">
        <f t="shared" ca="1" si="824"/>
        <v>102.77755538263216</v>
      </c>
      <c r="G6615" s="104">
        <f t="shared" si="831"/>
        <v>6605</v>
      </c>
      <c r="H6615" s="104">
        <f t="shared" ca="1" si="825"/>
        <v>102.77755538263216</v>
      </c>
    </row>
    <row r="6616" spans="1:8">
      <c r="A6616" s="104">
        <f t="shared" si="830"/>
        <v>6606</v>
      </c>
      <c r="B6616" s="104">
        <f t="shared" ca="1" si="826"/>
        <v>-2.1859414619920869</v>
      </c>
      <c r="C6616" s="104">
        <f t="shared" ca="1" si="827"/>
        <v>-2.1759414619920868E-3</v>
      </c>
      <c r="D6616" s="104">
        <f t="shared" ca="1" si="828"/>
        <v>100.0252208688792</v>
      </c>
      <c r="E6616" s="104">
        <f t="shared" ca="1" si="829"/>
        <v>4.6303910548672125</v>
      </c>
      <c r="F6616" s="104">
        <f t="shared" ca="1" si="824"/>
        <v>102.55416057366918</v>
      </c>
      <c r="G6616" s="104">
        <f t="shared" si="831"/>
        <v>6606</v>
      </c>
      <c r="H6616" s="104">
        <f t="shared" ca="1" si="825"/>
        <v>102.55416057366918</v>
      </c>
    </row>
    <row r="6617" spans="1:8">
      <c r="A6617" s="104">
        <f t="shared" si="830"/>
        <v>6607</v>
      </c>
      <c r="B6617" s="104">
        <f t="shared" ca="1" si="826"/>
        <v>-1.6698005293802396</v>
      </c>
      <c r="C6617" s="104">
        <f t="shared" ca="1" si="827"/>
        <v>-1.6598005293802396E-3</v>
      </c>
      <c r="D6617" s="104">
        <f t="shared" ca="1" si="828"/>
        <v>100.02356106834982</v>
      </c>
      <c r="E6617" s="104">
        <f t="shared" ca="1" si="829"/>
        <v>4.6287312543378318</v>
      </c>
      <c r="F6617" s="104">
        <f t="shared" ca="1" si="824"/>
        <v>102.38408231070052</v>
      </c>
      <c r="G6617" s="104">
        <f t="shared" si="831"/>
        <v>6607</v>
      </c>
      <c r="H6617" s="104">
        <f t="shared" ca="1" si="825"/>
        <v>102.38408231070052</v>
      </c>
    </row>
    <row r="6618" spans="1:8">
      <c r="A6618" s="104">
        <f t="shared" si="830"/>
        <v>6608</v>
      </c>
      <c r="B6618" s="104">
        <f t="shared" ca="1" si="826"/>
        <v>-0.40454951727207566</v>
      </c>
      <c r="C6618" s="104">
        <f t="shared" ca="1" si="827"/>
        <v>-3.9454951727207566E-4</v>
      </c>
      <c r="D6618" s="104">
        <f t="shared" ca="1" si="828"/>
        <v>100.02316651883255</v>
      </c>
      <c r="E6618" s="104">
        <f t="shared" ca="1" si="829"/>
        <v>4.6283367048205601</v>
      </c>
      <c r="F6618" s="104">
        <f t="shared" ca="1" si="824"/>
        <v>102.34369468843089</v>
      </c>
      <c r="G6618" s="104">
        <f t="shared" si="831"/>
        <v>6608</v>
      </c>
      <c r="H6618" s="104">
        <f t="shared" ca="1" si="825"/>
        <v>102.34369468843089</v>
      </c>
    </row>
    <row r="6619" spans="1:8">
      <c r="A6619" s="104">
        <f t="shared" si="830"/>
        <v>6609</v>
      </c>
      <c r="B6619" s="104">
        <f t="shared" ca="1" si="826"/>
        <v>-1.142005620188081</v>
      </c>
      <c r="C6619" s="104">
        <f t="shared" ca="1" si="827"/>
        <v>-1.132005620188081E-3</v>
      </c>
      <c r="D6619" s="104">
        <f t="shared" ca="1" si="828"/>
        <v>100.02203451321236</v>
      </c>
      <c r="E6619" s="104">
        <f t="shared" ca="1" si="829"/>
        <v>4.6272046992003721</v>
      </c>
      <c r="F6619" s="104">
        <f t="shared" ca="1" si="824"/>
        <v>102.22790659960103</v>
      </c>
      <c r="G6619" s="104">
        <f t="shared" si="831"/>
        <v>6609</v>
      </c>
      <c r="H6619" s="104">
        <f t="shared" ca="1" si="825"/>
        <v>102.22790659960103</v>
      </c>
    </row>
    <row r="6620" spans="1:8">
      <c r="A6620" s="104">
        <f t="shared" si="830"/>
        <v>6610</v>
      </c>
      <c r="B6620" s="104">
        <f t="shared" ca="1" si="826"/>
        <v>0.2291256690050521</v>
      </c>
      <c r="C6620" s="104">
        <f t="shared" ca="1" si="827"/>
        <v>2.3912566900505209E-4</v>
      </c>
      <c r="D6620" s="104">
        <f t="shared" ca="1" si="828"/>
        <v>100.02227363888137</v>
      </c>
      <c r="E6620" s="104">
        <f t="shared" ca="1" si="829"/>
        <v>4.6274438248693768</v>
      </c>
      <c r="F6620" s="104">
        <f t="shared" ca="1" si="824"/>
        <v>102.25235483914192</v>
      </c>
      <c r="G6620" s="104">
        <f t="shared" si="831"/>
        <v>6610</v>
      </c>
      <c r="H6620" s="104">
        <f t="shared" ca="1" si="825"/>
        <v>102.25235483914192</v>
      </c>
    </row>
    <row r="6621" spans="1:8">
      <c r="A6621" s="104">
        <f t="shared" si="830"/>
        <v>6611</v>
      </c>
      <c r="B6621" s="104">
        <f t="shared" ca="1" si="826"/>
        <v>-1.4227056667479174</v>
      </c>
      <c r="C6621" s="104">
        <f t="shared" ca="1" si="827"/>
        <v>-1.4127056667479175E-3</v>
      </c>
      <c r="D6621" s="104">
        <f t="shared" ca="1" si="828"/>
        <v>100.02086093321462</v>
      </c>
      <c r="E6621" s="104">
        <f t="shared" ca="1" si="829"/>
        <v>4.6260311192026284</v>
      </c>
      <c r="F6621" s="104">
        <f t="shared" ca="1" si="824"/>
        <v>102.10800434441039</v>
      </c>
      <c r="G6621" s="104">
        <f t="shared" si="831"/>
        <v>6611</v>
      </c>
      <c r="H6621" s="104">
        <f t="shared" ca="1" si="825"/>
        <v>102.10800434441039</v>
      </c>
    </row>
    <row r="6622" spans="1:8">
      <c r="A6622" s="104">
        <f t="shared" si="830"/>
        <v>6612</v>
      </c>
      <c r="B6622" s="104">
        <f t="shared" ca="1" si="826"/>
        <v>0.53893618442634961</v>
      </c>
      <c r="C6622" s="104">
        <f t="shared" ca="1" si="827"/>
        <v>5.489361844263496E-4</v>
      </c>
      <c r="D6622" s="104">
        <f t="shared" ca="1" si="828"/>
        <v>100.02140986939905</v>
      </c>
      <c r="E6622" s="104">
        <f t="shared" ca="1" si="829"/>
        <v>4.6265800553870546</v>
      </c>
      <c r="F6622" s="104">
        <f t="shared" ca="1" si="824"/>
        <v>102.16407050968013</v>
      </c>
      <c r="G6622" s="104">
        <f t="shared" si="831"/>
        <v>6612</v>
      </c>
      <c r="H6622" s="104">
        <f t="shared" ca="1" si="825"/>
        <v>102.16407050968013</v>
      </c>
    </row>
    <row r="6623" spans="1:8">
      <c r="A6623" s="104">
        <f t="shared" si="830"/>
        <v>6613</v>
      </c>
      <c r="B6623" s="104">
        <f t="shared" ca="1" si="826"/>
        <v>0.97928904771076808</v>
      </c>
      <c r="C6623" s="104">
        <f t="shared" ca="1" si="827"/>
        <v>9.8928904771076803E-4</v>
      </c>
      <c r="D6623" s="104">
        <f t="shared" ca="1" si="828"/>
        <v>100.02239915844676</v>
      </c>
      <c r="E6623" s="104">
        <f t="shared" ca="1" si="829"/>
        <v>4.6275693444347654</v>
      </c>
      <c r="F6623" s="104">
        <f t="shared" ca="1" si="824"/>
        <v>102.26519031581617</v>
      </c>
      <c r="G6623" s="104">
        <f t="shared" si="831"/>
        <v>6613</v>
      </c>
      <c r="H6623" s="104">
        <f t="shared" ca="1" si="825"/>
        <v>102.26519031581617</v>
      </c>
    </row>
    <row r="6624" spans="1:8">
      <c r="A6624" s="104">
        <f t="shared" si="830"/>
        <v>6614</v>
      </c>
      <c r="B6624" s="104">
        <f t="shared" ca="1" si="826"/>
        <v>0.41428562225427235</v>
      </c>
      <c r="C6624" s="104">
        <f t="shared" ca="1" si="827"/>
        <v>4.2428562225427235E-4</v>
      </c>
      <c r="D6624" s="104">
        <f t="shared" ca="1" si="828"/>
        <v>100.02282344406902</v>
      </c>
      <c r="E6624" s="104">
        <f t="shared" ca="1" si="829"/>
        <v>4.6279936300570199</v>
      </c>
      <c r="F6624" s="104">
        <f t="shared" ca="1" si="824"/>
        <v>102.30858917182856</v>
      </c>
      <c r="G6624" s="104">
        <f t="shared" si="831"/>
        <v>6614</v>
      </c>
      <c r="H6624" s="104">
        <f t="shared" ca="1" si="825"/>
        <v>102.30858917182856</v>
      </c>
    </row>
    <row r="6625" spans="1:8">
      <c r="A6625" s="104">
        <f t="shared" si="830"/>
        <v>6615</v>
      </c>
      <c r="B6625" s="104">
        <f t="shared" ca="1" si="826"/>
        <v>0.737048397608421</v>
      </c>
      <c r="C6625" s="104">
        <f t="shared" ca="1" si="827"/>
        <v>7.4704839760842106E-4</v>
      </c>
      <c r="D6625" s="104">
        <f t="shared" ca="1" si="828"/>
        <v>100.02357049246663</v>
      </c>
      <c r="E6625" s="104">
        <f t="shared" ca="1" si="829"/>
        <v>4.6287406784546281</v>
      </c>
      <c r="F6625" s="104">
        <f t="shared" ca="1" si="824"/>
        <v>102.38504719479688</v>
      </c>
      <c r="G6625" s="104">
        <f t="shared" si="831"/>
        <v>6615</v>
      </c>
      <c r="H6625" s="104">
        <f t="shared" ca="1" si="825"/>
        <v>102.38504719479688</v>
      </c>
    </row>
    <row r="6626" spans="1:8">
      <c r="A6626" s="104">
        <f t="shared" si="830"/>
        <v>6616</v>
      </c>
      <c r="B6626" s="104">
        <f t="shared" ca="1" si="826"/>
        <v>-0.43634393257434378</v>
      </c>
      <c r="C6626" s="104">
        <f t="shared" ca="1" si="827"/>
        <v>-4.2634393257434379E-4</v>
      </c>
      <c r="D6626" s="104">
        <f t="shared" ca="1" si="828"/>
        <v>100.02314414853406</v>
      </c>
      <c r="E6626" s="104">
        <f t="shared" ca="1" si="829"/>
        <v>4.6283143345220541</v>
      </c>
      <c r="F6626" s="104">
        <f t="shared" ca="1" si="824"/>
        <v>102.34140525503825</v>
      </c>
      <c r="G6626" s="104">
        <f t="shared" si="831"/>
        <v>6616</v>
      </c>
      <c r="H6626" s="104">
        <f t="shared" ca="1" si="825"/>
        <v>102.34140525503825</v>
      </c>
    </row>
    <row r="6627" spans="1:8">
      <c r="A6627" s="104">
        <f t="shared" si="830"/>
        <v>6617</v>
      </c>
      <c r="B6627" s="104">
        <f t="shared" ca="1" si="826"/>
        <v>-1.9641997886006717</v>
      </c>
      <c r="C6627" s="104">
        <f t="shared" ca="1" si="827"/>
        <v>-1.9541997886006715E-3</v>
      </c>
      <c r="D6627" s="104">
        <f t="shared" ca="1" si="828"/>
        <v>100.02118994874546</v>
      </c>
      <c r="E6627" s="104">
        <f t="shared" ca="1" si="829"/>
        <v>4.6263601347334538</v>
      </c>
      <c r="F6627" s="104">
        <f t="shared" ca="1" si="824"/>
        <v>102.14160499092544</v>
      </c>
      <c r="G6627" s="104">
        <f t="shared" si="831"/>
        <v>6617</v>
      </c>
      <c r="H6627" s="104">
        <f t="shared" ca="1" si="825"/>
        <v>102.14160499092544</v>
      </c>
    </row>
    <row r="6628" spans="1:8">
      <c r="A6628" s="104">
        <f t="shared" si="830"/>
        <v>6618</v>
      </c>
      <c r="B6628" s="104">
        <f t="shared" ca="1" si="826"/>
        <v>-0.61638713711657411</v>
      </c>
      <c r="C6628" s="104">
        <f t="shared" ca="1" si="827"/>
        <v>-6.0638713711657407E-4</v>
      </c>
      <c r="D6628" s="104">
        <f t="shared" ca="1" si="828"/>
        <v>100.02058356160835</v>
      </c>
      <c r="E6628" s="104">
        <f t="shared" ca="1" si="829"/>
        <v>4.6257537475963373</v>
      </c>
      <c r="F6628" s="104">
        <f t="shared" ca="1" si="824"/>
        <v>102.07968641070713</v>
      </c>
      <c r="G6628" s="104">
        <f t="shared" si="831"/>
        <v>6618</v>
      </c>
      <c r="H6628" s="104">
        <f t="shared" ca="1" si="825"/>
        <v>102.07968641070713</v>
      </c>
    </row>
    <row r="6629" spans="1:8">
      <c r="A6629" s="104">
        <f t="shared" si="830"/>
        <v>6619</v>
      </c>
      <c r="B6629" s="104">
        <f t="shared" ca="1" si="826"/>
        <v>1.1093541694687703</v>
      </c>
      <c r="C6629" s="104">
        <f t="shared" ca="1" si="827"/>
        <v>1.1193541694687703E-3</v>
      </c>
      <c r="D6629" s="104">
        <f t="shared" ca="1" si="828"/>
        <v>100.02170291577782</v>
      </c>
      <c r="E6629" s="104">
        <f t="shared" ca="1" si="829"/>
        <v>4.6268731017658062</v>
      </c>
      <c r="F6629" s="104">
        <f t="shared" ca="1" si="824"/>
        <v>102.19401370774011</v>
      </c>
      <c r="G6629" s="104">
        <f t="shared" si="831"/>
        <v>6619</v>
      </c>
      <c r="H6629" s="104">
        <f t="shared" ca="1" si="825"/>
        <v>102.19401370774011</v>
      </c>
    </row>
    <row r="6630" spans="1:8">
      <c r="A6630" s="104">
        <f t="shared" si="830"/>
        <v>6620</v>
      </c>
      <c r="B6630" s="104">
        <f t="shared" ca="1" si="826"/>
        <v>0.51666686278271268</v>
      </c>
      <c r="C6630" s="104">
        <f t="shared" ca="1" si="827"/>
        <v>5.2666686278271275E-4</v>
      </c>
      <c r="D6630" s="104">
        <f t="shared" ca="1" si="828"/>
        <v>100.02222958264061</v>
      </c>
      <c r="E6630" s="104">
        <f t="shared" ca="1" si="829"/>
        <v>4.6273997686285888</v>
      </c>
      <c r="F6630" s="104">
        <f t="shared" ca="1" si="824"/>
        <v>102.24785008400801</v>
      </c>
      <c r="G6630" s="104">
        <f t="shared" si="831"/>
        <v>6620</v>
      </c>
      <c r="H6630" s="104">
        <f t="shared" ca="1" si="825"/>
        <v>102.24785008400801</v>
      </c>
    </row>
    <row r="6631" spans="1:8">
      <c r="A6631" s="104">
        <f t="shared" si="830"/>
        <v>6621</v>
      </c>
      <c r="B6631" s="104">
        <f t="shared" ca="1" si="826"/>
        <v>0.70954071013065145</v>
      </c>
      <c r="C6631" s="104">
        <f t="shared" ca="1" si="827"/>
        <v>7.1954071013065151E-4</v>
      </c>
      <c r="D6631" s="104">
        <f t="shared" ca="1" si="828"/>
        <v>100.02294912335074</v>
      </c>
      <c r="E6631" s="104">
        <f t="shared" ca="1" si="829"/>
        <v>4.6281193093387198</v>
      </c>
      <c r="F6631" s="104">
        <f t="shared" ca="1" si="824"/>
        <v>102.32144804985775</v>
      </c>
      <c r="G6631" s="104">
        <f t="shared" si="831"/>
        <v>6621</v>
      </c>
      <c r="H6631" s="104">
        <f t="shared" ca="1" si="825"/>
        <v>102.32144804985775</v>
      </c>
    </row>
    <row r="6632" spans="1:8">
      <c r="A6632" s="104">
        <f t="shared" si="830"/>
        <v>6622</v>
      </c>
      <c r="B6632" s="104">
        <f t="shared" ca="1" si="826"/>
        <v>-1.3932524729177689</v>
      </c>
      <c r="C6632" s="104">
        <f t="shared" ca="1" si="827"/>
        <v>-1.3832524729177689E-3</v>
      </c>
      <c r="D6632" s="104">
        <f t="shared" ca="1" si="828"/>
        <v>100.02156587087782</v>
      </c>
      <c r="E6632" s="104">
        <f t="shared" ca="1" si="829"/>
        <v>4.626736056865802</v>
      </c>
      <c r="F6632" s="104">
        <f t="shared" ca="1" si="824"/>
        <v>102.18000949897512</v>
      </c>
      <c r="G6632" s="104">
        <f t="shared" si="831"/>
        <v>6622</v>
      </c>
      <c r="H6632" s="104">
        <f t="shared" ca="1" si="825"/>
        <v>102.18000949897512</v>
      </c>
    </row>
    <row r="6633" spans="1:8">
      <c r="A6633" s="104">
        <f t="shared" si="830"/>
        <v>6623</v>
      </c>
      <c r="B6633" s="104">
        <f t="shared" ca="1" si="826"/>
        <v>-1.0046711859692574</v>
      </c>
      <c r="C6633" s="104">
        <f t="shared" ca="1" si="827"/>
        <v>-9.9467118596925749E-4</v>
      </c>
      <c r="D6633" s="104">
        <f t="shared" ca="1" si="828"/>
        <v>100.02057119969186</v>
      </c>
      <c r="E6633" s="104">
        <f t="shared" ca="1" si="829"/>
        <v>4.6257413856798326</v>
      </c>
      <c r="F6633" s="104">
        <f t="shared" ca="1" si="824"/>
        <v>102.07842451794662</v>
      </c>
      <c r="G6633" s="104">
        <f t="shared" si="831"/>
        <v>6623</v>
      </c>
      <c r="H6633" s="104">
        <f t="shared" ca="1" si="825"/>
        <v>102.07842451794662</v>
      </c>
    </row>
    <row r="6634" spans="1:8">
      <c r="A6634" s="104">
        <f t="shared" si="830"/>
        <v>6624</v>
      </c>
      <c r="B6634" s="104">
        <f t="shared" ca="1" si="826"/>
        <v>9.0171584908380231E-2</v>
      </c>
      <c r="C6634" s="104">
        <f t="shared" ca="1" si="827"/>
        <v>1.0017158490838023E-4</v>
      </c>
      <c r="D6634" s="104">
        <f t="shared" ca="1" si="828"/>
        <v>100.02067137127676</v>
      </c>
      <c r="E6634" s="104">
        <f t="shared" ca="1" si="829"/>
        <v>4.6258415572647413</v>
      </c>
      <c r="F6634" s="104">
        <f t="shared" ca="1" si="824"/>
        <v>102.0886503876778</v>
      </c>
      <c r="G6634" s="104">
        <f t="shared" si="831"/>
        <v>6624</v>
      </c>
      <c r="H6634" s="104">
        <f t="shared" ca="1" si="825"/>
        <v>102.0886503876778</v>
      </c>
    </row>
    <row r="6635" spans="1:8">
      <c r="A6635" s="104">
        <f t="shared" si="830"/>
        <v>6625</v>
      </c>
      <c r="B6635" s="104">
        <f t="shared" ca="1" si="826"/>
        <v>-8.23926412015831E-2</v>
      </c>
      <c r="C6635" s="104">
        <f t="shared" ca="1" si="827"/>
        <v>-7.2392641201583102E-5</v>
      </c>
      <c r="D6635" s="104">
        <f t="shared" ca="1" si="828"/>
        <v>100.02059897863556</v>
      </c>
      <c r="E6635" s="104">
        <f t="shared" ca="1" si="829"/>
        <v>4.6257691646235397</v>
      </c>
      <c r="F6635" s="104">
        <f t="shared" ca="1" si="824"/>
        <v>102.08126018814079</v>
      </c>
      <c r="G6635" s="104">
        <f t="shared" si="831"/>
        <v>6625</v>
      </c>
      <c r="H6635" s="104">
        <f t="shared" ca="1" si="825"/>
        <v>102.08126018814079</v>
      </c>
    </row>
    <row r="6636" spans="1:8">
      <c r="A6636" s="104">
        <f t="shared" si="830"/>
        <v>6626</v>
      </c>
      <c r="B6636" s="104">
        <f t="shared" ca="1" si="826"/>
        <v>-0.71114616981596357</v>
      </c>
      <c r="C6636" s="104">
        <f t="shared" ca="1" si="827"/>
        <v>-7.0114616981596352E-4</v>
      </c>
      <c r="D6636" s="104">
        <f t="shared" ca="1" si="828"/>
        <v>100.01989783246574</v>
      </c>
      <c r="E6636" s="104">
        <f t="shared" ca="1" si="829"/>
        <v>4.6250680184537236</v>
      </c>
      <c r="F6636" s="104">
        <f t="shared" ca="1" si="824"/>
        <v>102.00971138956407</v>
      </c>
      <c r="G6636" s="104">
        <f t="shared" si="831"/>
        <v>6626</v>
      </c>
      <c r="H6636" s="104">
        <f t="shared" ca="1" si="825"/>
        <v>102.00971138956407</v>
      </c>
    </row>
    <row r="6637" spans="1:8">
      <c r="A6637" s="104">
        <f t="shared" si="830"/>
        <v>6627</v>
      </c>
      <c r="B6637" s="104">
        <f t="shared" ca="1" si="826"/>
        <v>0.21002184239065863</v>
      </c>
      <c r="C6637" s="104">
        <f t="shared" ca="1" si="827"/>
        <v>2.2002184239065863E-4</v>
      </c>
      <c r="D6637" s="104">
        <f t="shared" ca="1" si="828"/>
        <v>100.02011785430814</v>
      </c>
      <c r="E6637" s="104">
        <f t="shared" ca="1" si="829"/>
        <v>4.6252880402961143</v>
      </c>
      <c r="F6637" s="104">
        <f t="shared" ca="1" si="824"/>
        <v>102.03215822351207</v>
      </c>
      <c r="G6637" s="104">
        <f t="shared" si="831"/>
        <v>6627</v>
      </c>
      <c r="H6637" s="104">
        <f t="shared" ca="1" si="825"/>
        <v>102.03215822351207</v>
      </c>
    </row>
    <row r="6638" spans="1:8">
      <c r="A6638" s="104">
        <f t="shared" si="830"/>
        <v>6628</v>
      </c>
      <c r="B6638" s="104">
        <f t="shared" ca="1" si="826"/>
        <v>-0.27452750534374193</v>
      </c>
      <c r="C6638" s="104">
        <f t="shared" ca="1" si="827"/>
        <v>-2.6452750534374192E-4</v>
      </c>
      <c r="D6638" s="104">
        <f t="shared" ca="1" si="828"/>
        <v>100.0198533268028</v>
      </c>
      <c r="E6638" s="104">
        <f t="shared" ca="1" si="829"/>
        <v>4.6250235127907704</v>
      </c>
      <c r="F6638" s="104">
        <f t="shared" ca="1" si="824"/>
        <v>102.00517148075758</v>
      </c>
      <c r="G6638" s="104">
        <f t="shared" si="831"/>
        <v>6628</v>
      </c>
      <c r="H6638" s="104">
        <f t="shared" ca="1" si="825"/>
        <v>102.00517148075758</v>
      </c>
    </row>
    <row r="6639" spans="1:8">
      <c r="A6639" s="104">
        <f t="shared" si="830"/>
        <v>6629</v>
      </c>
      <c r="B6639" s="104">
        <f t="shared" ca="1" si="826"/>
        <v>-1.4681746367895614</v>
      </c>
      <c r="C6639" s="104">
        <f t="shared" ca="1" si="827"/>
        <v>-1.4581746367895614E-3</v>
      </c>
      <c r="D6639" s="104">
        <f t="shared" ca="1" si="828"/>
        <v>100.01839515216601</v>
      </c>
      <c r="E6639" s="104">
        <f t="shared" ca="1" si="829"/>
        <v>4.6235653381539805</v>
      </c>
      <c r="F6639" s="104">
        <f t="shared" ca="1" si="824"/>
        <v>101.85653851962618</v>
      </c>
      <c r="G6639" s="104">
        <f t="shared" si="831"/>
        <v>6629</v>
      </c>
      <c r="H6639" s="104">
        <f t="shared" ca="1" si="825"/>
        <v>101.85653851962618</v>
      </c>
    </row>
    <row r="6640" spans="1:8">
      <c r="A6640" s="104">
        <f t="shared" si="830"/>
        <v>6630</v>
      </c>
      <c r="B6640" s="104">
        <f t="shared" ca="1" si="826"/>
        <v>-0.12849073105919206</v>
      </c>
      <c r="C6640" s="104">
        <f t="shared" ca="1" si="827"/>
        <v>-1.1849073105919206E-4</v>
      </c>
      <c r="D6640" s="104">
        <f t="shared" ca="1" si="828"/>
        <v>100.01827666143495</v>
      </c>
      <c r="E6640" s="104">
        <f t="shared" ca="1" si="829"/>
        <v>4.6234468474229216</v>
      </c>
      <c r="F6640" s="104">
        <f t="shared" ca="1" si="824"/>
        <v>101.84447017892124</v>
      </c>
      <c r="G6640" s="104">
        <f t="shared" si="831"/>
        <v>6630</v>
      </c>
      <c r="H6640" s="104">
        <f t="shared" ca="1" si="825"/>
        <v>101.84447017892124</v>
      </c>
    </row>
    <row r="6641" spans="1:8">
      <c r="A6641" s="104">
        <f t="shared" si="830"/>
        <v>6631</v>
      </c>
      <c r="B6641" s="104">
        <f t="shared" ca="1" si="826"/>
        <v>-4.094591672351594E-2</v>
      </c>
      <c r="C6641" s="104">
        <f t="shared" ca="1" si="827"/>
        <v>-3.0945916723515942E-5</v>
      </c>
      <c r="D6641" s="104">
        <f t="shared" ca="1" si="828"/>
        <v>100.01824571551823</v>
      </c>
      <c r="E6641" s="104">
        <f t="shared" ca="1" si="829"/>
        <v>4.6234159015061982</v>
      </c>
      <c r="F6641" s="104">
        <f t="shared" ca="1" si="824"/>
        <v>101.8413185571935</v>
      </c>
      <c r="G6641" s="104">
        <f t="shared" si="831"/>
        <v>6631</v>
      </c>
      <c r="H6641" s="104">
        <f t="shared" ca="1" si="825"/>
        <v>101.8413185571935</v>
      </c>
    </row>
    <row r="6642" spans="1:8">
      <c r="A6642" s="104">
        <f t="shared" si="830"/>
        <v>6632</v>
      </c>
      <c r="B6642" s="104">
        <f t="shared" ca="1" si="826"/>
        <v>0.82632776437561017</v>
      </c>
      <c r="C6642" s="104">
        <f t="shared" ca="1" si="827"/>
        <v>8.3632776437561022E-4</v>
      </c>
      <c r="D6642" s="104">
        <f t="shared" ca="1" si="828"/>
        <v>100.01908204328261</v>
      </c>
      <c r="E6642" s="104">
        <f t="shared" ca="1" si="829"/>
        <v>4.6242522292705734</v>
      </c>
      <c r="F6642" s="104">
        <f t="shared" ca="1" si="824"/>
        <v>101.92652690555067</v>
      </c>
      <c r="G6642" s="104">
        <f t="shared" si="831"/>
        <v>6632</v>
      </c>
      <c r="H6642" s="104">
        <f t="shared" ca="1" si="825"/>
        <v>101.92652690555067</v>
      </c>
    </row>
    <row r="6643" spans="1:8">
      <c r="A6643" s="104">
        <f t="shared" si="830"/>
        <v>6633</v>
      </c>
      <c r="B6643" s="104">
        <f t="shared" ca="1" si="826"/>
        <v>-3.0471547000699498E-2</v>
      </c>
      <c r="C6643" s="104">
        <f t="shared" ca="1" si="827"/>
        <v>-2.0471547000699497E-5</v>
      </c>
      <c r="D6643" s="104">
        <f t="shared" ca="1" si="828"/>
        <v>100.01906157173561</v>
      </c>
      <c r="E6643" s="104">
        <f t="shared" ca="1" si="829"/>
        <v>4.6242317577235728</v>
      </c>
      <c r="F6643" s="104">
        <f t="shared" ca="1" si="824"/>
        <v>101.92444033322226</v>
      </c>
      <c r="G6643" s="104">
        <f t="shared" si="831"/>
        <v>6633</v>
      </c>
      <c r="H6643" s="104">
        <f t="shared" ca="1" si="825"/>
        <v>101.92444033322226</v>
      </c>
    </row>
    <row r="6644" spans="1:8">
      <c r="A6644" s="104">
        <f t="shared" si="830"/>
        <v>6634</v>
      </c>
      <c r="B6644" s="104">
        <f t="shared" ca="1" si="826"/>
        <v>2.2927893949107405</v>
      </c>
      <c r="C6644" s="104">
        <f t="shared" ca="1" si="827"/>
        <v>2.3027893949107408E-3</v>
      </c>
      <c r="D6644" s="104">
        <f t="shared" ca="1" si="828"/>
        <v>100.02136436113052</v>
      </c>
      <c r="E6644" s="104">
        <f t="shared" ca="1" si="829"/>
        <v>4.6265345471184833</v>
      </c>
      <c r="F6644" s="104">
        <f t="shared" ca="1" si="824"/>
        <v>102.15942130551046</v>
      </c>
      <c r="G6644" s="104">
        <f t="shared" si="831"/>
        <v>6634</v>
      </c>
      <c r="H6644" s="104">
        <f t="shared" ca="1" si="825"/>
        <v>102.15942130551046</v>
      </c>
    </row>
    <row r="6645" spans="1:8">
      <c r="A6645" s="104">
        <f t="shared" si="830"/>
        <v>6635</v>
      </c>
      <c r="B6645" s="104">
        <f t="shared" ca="1" si="826"/>
        <v>-0.61734775582445556</v>
      </c>
      <c r="C6645" s="104">
        <f t="shared" ca="1" si="827"/>
        <v>-6.0734775582445559E-4</v>
      </c>
      <c r="D6645" s="104">
        <f t="shared" ca="1" si="828"/>
        <v>100.02075701337471</v>
      </c>
      <c r="E6645" s="104">
        <f t="shared" ca="1" si="829"/>
        <v>4.6259271993626587</v>
      </c>
      <c r="F6645" s="104">
        <f t="shared" ca="1" si="824"/>
        <v>102.09739384826938</v>
      </c>
      <c r="G6645" s="104">
        <f t="shared" si="831"/>
        <v>6635</v>
      </c>
      <c r="H6645" s="104">
        <f t="shared" ca="1" si="825"/>
        <v>102.09739384826938</v>
      </c>
    </row>
    <row r="6646" spans="1:8">
      <c r="A6646" s="104">
        <f t="shared" si="830"/>
        <v>6636</v>
      </c>
      <c r="B6646" s="104">
        <f t="shared" ca="1" si="826"/>
        <v>1.1837371137994501</v>
      </c>
      <c r="C6646" s="104">
        <f t="shared" ca="1" si="827"/>
        <v>1.1937371137994502E-3</v>
      </c>
      <c r="D6646" s="104">
        <f t="shared" ca="1" si="828"/>
        <v>100.0219507504885</v>
      </c>
      <c r="E6646" s="104">
        <f t="shared" ca="1" si="829"/>
        <v>4.6271209364764578</v>
      </c>
      <c r="F6646" s="104">
        <f t="shared" ca="1" si="824"/>
        <v>102.21934407029958</v>
      </c>
      <c r="G6646" s="104">
        <f t="shared" si="831"/>
        <v>6636</v>
      </c>
      <c r="H6646" s="104">
        <f t="shared" ca="1" si="825"/>
        <v>102.21934407029958</v>
      </c>
    </row>
    <row r="6647" spans="1:8">
      <c r="A6647" s="104">
        <f t="shared" si="830"/>
        <v>6637</v>
      </c>
      <c r="B6647" s="104">
        <f t="shared" ca="1" si="826"/>
        <v>-0.39307747244278646</v>
      </c>
      <c r="C6647" s="104">
        <f t="shared" ca="1" si="827"/>
        <v>-3.8307747244278645E-4</v>
      </c>
      <c r="D6647" s="104">
        <f t="shared" ca="1" si="828"/>
        <v>100.02156767301605</v>
      </c>
      <c r="E6647" s="104">
        <f t="shared" ca="1" si="829"/>
        <v>4.6267378590040149</v>
      </c>
      <c r="F6647" s="104">
        <f t="shared" ca="1" si="824"/>
        <v>102.18019364164076</v>
      </c>
      <c r="G6647" s="104">
        <f t="shared" si="831"/>
        <v>6637</v>
      </c>
      <c r="H6647" s="104">
        <f t="shared" ca="1" si="825"/>
        <v>102.18019364164076</v>
      </c>
    </row>
    <row r="6648" spans="1:8">
      <c r="A6648" s="104">
        <f t="shared" si="830"/>
        <v>6638</v>
      </c>
      <c r="B6648" s="104">
        <f t="shared" ca="1" si="826"/>
        <v>0.19720527796568416</v>
      </c>
      <c r="C6648" s="104">
        <f t="shared" ca="1" si="827"/>
        <v>2.0720527796568415E-4</v>
      </c>
      <c r="D6648" s="104">
        <f t="shared" ca="1" si="828"/>
        <v>100.02177487829401</v>
      </c>
      <c r="E6648" s="104">
        <f t="shared" ca="1" si="829"/>
        <v>4.6269450642819807</v>
      </c>
      <c r="F6648" s="104">
        <f t="shared" ca="1" si="824"/>
        <v>102.20136811072199</v>
      </c>
      <c r="G6648" s="104">
        <f t="shared" si="831"/>
        <v>6638</v>
      </c>
      <c r="H6648" s="104">
        <f t="shared" ca="1" si="825"/>
        <v>102.20136811072199</v>
      </c>
    </row>
    <row r="6649" spans="1:8">
      <c r="A6649" s="104">
        <f t="shared" si="830"/>
        <v>6639</v>
      </c>
      <c r="B6649" s="104">
        <f t="shared" ca="1" si="826"/>
        <v>1.7400304260187109</v>
      </c>
      <c r="C6649" s="104">
        <f t="shared" ca="1" si="827"/>
        <v>1.7500304260187111E-3</v>
      </c>
      <c r="D6649" s="104">
        <f t="shared" ca="1" si="828"/>
        <v>100.02352490872003</v>
      </c>
      <c r="E6649" s="104">
        <f t="shared" ca="1" si="829"/>
        <v>4.6286950947079992</v>
      </c>
      <c r="F6649" s="104">
        <f t="shared" ca="1" si="824"/>
        <v>102.38038020711717</v>
      </c>
      <c r="G6649" s="104">
        <f t="shared" si="831"/>
        <v>6639</v>
      </c>
      <c r="H6649" s="104">
        <f t="shared" ca="1" si="825"/>
        <v>102.38038020711717</v>
      </c>
    </row>
    <row r="6650" spans="1:8">
      <c r="A6650" s="104">
        <f t="shared" si="830"/>
        <v>6640</v>
      </c>
      <c r="B6650" s="104">
        <f t="shared" ca="1" si="826"/>
        <v>-0.94535094506219064</v>
      </c>
      <c r="C6650" s="104">
        <f t="shared" ca="1" si="827"/>
        <v>-9.3535094506219066E-4</v>
      </c>
      <c r="D6650" s="104">
        <f t="shared" ca="1" si="828"/>
        <v>100.02258955777498</v>
      </c>
      <c r="E6650" s="104">
        <f t="shared" ca="1" si="829"/>
        <v>4.6277597437629368</v>
      </c>
      <c r="F6650" s="104">
        <f t="shared" ca="1" si="824"/>
        <v>102.2846633931192</v>
      </c>
      <c r="G6650" s="104">
        <f t="shared" si="831"/>
        <v>6640</v>
      </c>
      <c r="H6650" s="104">
        <f t="shared" ca="1" si="825"/>
        <v>102.2846633931192</v>
      </c>
    </row>
    <row r="6651" spans="1:8">
      <c r="A6651" s="104">
        <f t="shared" si="830"/>
        <v>6641</v>
      </c>
      <c r="B6651" s="104">
        <f t="shared" ca="1" si="826"/>
        <v>-0.80012110559913907</v>
      </c>
      <c r="C6651" s="104">
        <f t="shared" ca="1" si="827"/>
        <v>-7.901211055991391E-4</v>
      </c>
      <c r="D6651" s="104">
        <f t="shared" ca="1" si="828"/>
        <v>100.02179943666938</v>
      </c>
      <c r="E6651" s="104">
        <f t="shared" ca="1" si="829"/>
        <v>4.626969622657338</v>
      </c>
      <c r="F6651" s="104">
        <f t="shared" ca="1" si="824"/>
        <v>102.20387804110186</v>
      </c>
      <c r="G6651" s="104">
        <f t="shared" si="831"/>
        <v>6641</v>
      </c>
      <c r="H6651" s="104">
        <f t="shared" ca="1" si="825"/>
        <v>102.20387804110186</v>
      </c>
    </row>
    <row r="6652" spans="1:8">
      <c r="A6652" s="104">
        <f t="shared" si="830"/>
        <v>6642</v>
      </c>
      <c r="B6652" s="104">
        <f t="shared" ca="1" si="826"/>
        <v>0.14457559010248999</v>
      </c>
      <c r="C6652" s="104">
        <f t="shared" ca="1" si="827"/>
        <v>1.5457559010248999E-4</v>
      </c>
      <c r="D6652" s="104">
        <f t="shared" ca="1" si="828"/>
        <v>100.02195401225949</v>
      </c>
      <c r="E6652" s="104">
        <f t="shared" ca="1" si="829"/>
        <v>4.6271241982474409</v>
      </c>
      <c r="F6652" s="104">
        <f t="shared" ca="1" si="824"/>
        <v>102.21967748693375</v>
      </c>
      <c r="G6652" s="104">
        <f t="shared" si="831"/>
        <v>6642</v>
      </c>
      <c r="H6652" s="104">
        <f t="shared" ca="1" si="825"/>
        <v>102.21967748693375</v>
      </c>
    </row>
    <row r="6653" spans="1:8">
      <c r="A6653" s="104">
        <f t="shared" si="830"/>
        <v>6643</v>
      </c>
      <c r="B6653" s="104">
        <f t="shared" ca="1" si="826"/>
        <v>-0.51102761385892026</v>
      </c>
      <c r="C6653" s="104">
        <f t="shared" ca="1" si="827"/>
        <v>-5.0102761385892021E-4</v>
      </c>
      <c r="D6653" s="104">
        <f t="shared" ca="1" si="828"/>
        <v>100.02145298464562</v>
      </c>
      <c r="E6653" s="104">
        <f t="shared" ca="1" si="829"/>
        <v>4.6266231706335823</v>
      </c>
      <c r="F6653" s="104">
        <f t="shared" ca="1" si="824"/>
        <v>102.16847543372543</v>
      </c>
      <c r="G6653" s="104">
        <f t="shared" si="831"/>
        <v>6643</v>
      </c>
      <c r="H6653" s="104">
        <f t="shared" ca="1" si="825"/>
        <v>102.16847543372543</v>
      </c>
    </row>
    <row r="6654" spans="1:8">
      <c r="A6654" s="104">
        <f t="shared" si="830"/>
        <v>6644</v>
      </c>
      <c r="B6654" s="104">
        <f t="shared" ca="1" si="826"/>
        <v>8.1263086715238075E-2</v>
      </c>
      <c r="C6654" s="104">
        <f t="shared" ca="1" si="827"/>
        <v>9.1263086715238082E-5</v>
      </c>
      <c r="D6654" s="104">
        <f t="shared" ca="1" si="828"/>
        <v>100.02154424773234</v>
      </c>
      <c r="E6654" s="104">
        <f t="shared" ca="1" si="829"/>
        <v>4.6267144337202977</v>
      </c>
      <c r="F6654" s="104">
        <f t="shared" ca="1" si="824"/>
        <v>102.17780006964958</v>
      </c>
      <c r="G6654" s="104">
        <f t="shared" si="831"/>
        <v>6644</v>
      </c>
      <c r="H6654" s="104">
        <f t="shared" ca="1" si="825"/>
        <v>102.17780006964958</v>
      </c>
    </row>
    <row r="6655" spans="1:8">
      <c r="A6655" s="104">
        <f t="shared" si="830"/>
        <v>6645</v>
      </c>
      <c r="B6655" s="104">
        <f t="shared" ca="1" si="826"/>
        <v>0.96424794992220053</v>
      </c>
      <c r="C6655" s="104">
        <f t="shared" ca="1" si="827"/>
        <v>9.742479499222006E-4</v>
      </c>
      <c r="D6655" s="104">
        <f t="shared" ca="1" si="828"/>
        <v>100.02251849568226</v>
      </c>
      <c r="E6655" s="104">
        <f t="shared" ca="1" si="829"/>
        <v>4.6276886816702199</v>
      </c>
      <c r="F6655" s="104">
        <f t="shared" ca="1" si="824"/>
        <v>102.27739508913915</v>
      </c>
      <c r="G6655" s="104">
        <f t="shared" si="831"/>
        <v>6645</v>
      </c>
      <c r="H6655" s="104">
        <f t="shared" ca="1" si="825"/>
        <v>102.27739508913915</v>
      </c>
    </row>
    <row r="6656" spans="1:8">
      <c r="A6656" s="104">
        <f t="shared" si="830"/>
        <v>6646</v>
      </c>
      <c r="B6656" s="104">
        <f t="shared" ca="1" si="826"/>
        <v>0.52054223100414254</v>
      </c>
      <c r="C6656" s="104">
        <f t="shared" ca="1" si="827"/>
        <v>5.3054223100414263E-4</v>
      </c>
      <c r="D6656" s="104">
        <f t="shared" ca="1" si="828"/>
        <v>100.02304903791327</v>
      </c>
      <c r="E6656" s="104">
        <f t="shared" ca="1" si="829"/>
        <v>4.6282192239012243</v>
      </c>
      <c r="F6656" s="104">
        <f t="shared" ca="1" si="824"/>
        <v>102.33167196332489</v>
      </c>
      <c r="G6656" s="104">
        <f t="shared" si="831"/>
        <v>6646</v>
      </c>
      <c r="H6656" s="104">
        <f t="shared" ca="1" si="825"/>
        <v>102.33167196332489</v>
      </c>
    </row>
    <row r="6657" spans="1:8">
      <c r="A6657" s="104">
        <f t="shared" si="830"/>
        <v>6647</v>
      </c>
      <c r="B6657" s="104">
        <f t="shared" ca="1" si="826"/>
        <v>-1.0008636039971623</v>
      </c>
      <c r="C6657" s="104">
        <f t="shared" ca="1" si="827"/>
        <v>-9.9086360399716243E-4</v>
      </c>
      <c r="D6657" s="104">
        <f t="shared" ca="1" si="828"/>
        <v>100.02205817430927</v>
      </c>
      <c r="E6657" s="104">
        <f t="shared" ca="1" si="829"/>
        <v>4.6272283602972273</v>
      </c>
      <c r="F6657" s="104">
        <f t="shared" ca="1" si="824"/>
        <v>102.23032545261663</v>
      </c>
      <c r="G6657" s="104">
        <f t="shared" si="831"/>
        <v>6647</v>
      </c>
      <c r="H6657" s="104">
        <f t="shared" ca="1" si="825"/>
        <v>102.23032545261663</v>
      </c>
    </row>
    <row r="6658" spans="1:8">
      <c r="A6658" s="104">
        <f t="shared" si="830"/>
        <v>6648</v>
      </c>
      <c r="B6658" s="104">
        <f t="shared" ca="1" si="826"/>
        <v>7.0802196616941898E-2</v>
      </c>
      <c r="C6658" s="104">
        <f t="shared" ca="1" si="827"/>
        <v>8.0802196616941901E-5</v>
      </c>
      <c r="D6658" s="104">
        <f t="shared" ca="1" si="828"/>
        <v>100.02213897650589</v>
      </c>
      <c r="E6658" s="104">
        <f t="shared" ca="1" si="829"/>
        <v>4.6273091624938445</v>
      </c>
      <c r="F6658" s="104">
        <f t="shared" ca="1" si="824"/>
        <v>102.23858622121371</v>
      </c>
      <c r="G6658" s="104">
        <f t="shared" si="831"/>
        <v>6648</v>
      </c>
      <c r="H6658" s="104">
        <f t="shared" ca="1" si="825"/>
        <v>102.23858622121371</v>
      </c>
    </row>
    <row r="6659" spans="1:8">
      <c r="A6659" s="104">
        <f t="shared" si="830"/>
        <v>6649</v>
      </c>
      <c r="B6659" s="104">
        <f t="shared" ca="1" si="826"/>
        <v>-0.27576480293260464</v>
      </c>
      <c r="C6659" s="104">
        <f t="shared" ca="1" si="827"/>
        <v>-2.6576480293260461E-4</v>
      </c>
      <c r="D6659" s="104">
        <f t="shared" ca="1" si="828"/>
        <v>100.02187321170295</v>
      </c>
      <c r="E6659" s="104">
        <f t="shared" ca="1" si="829"/>
        <v>4.6270433976909118</v>
      </c>
      <c r="F6659" s="104">
        <f t="shared" ca="1" si="824"/>
        <v>102.21141841377792</v>
      </c>
      <c r="G6659" s="104">
        <f t="shared" si="831"/>
        <v>6649</v>
      </c>
      <c r="H6659" s="104">
        <f t="shared" ca="1" si="825"/>
        <v>102.21141841377792</v>
      </c>
    </row>
    <row r="6660" spans="1:8">
      <c r="A6660" s="104">
        <f t="shared" si="830"/>
        <v>6650</v>
      </c>
      <c r="B6660" s="104">
        <f t="shared" ca="1" si="826"/>
        <v>0.71036314677144108</v>
      </c>
      <c r="C6660" s="104">
        <f t="shared" ca="1" si="827"/>
        <v>7.2036314677144115E-4</v>
      </c>
      <c r="D6660" s="104">
        <f t="shared" ca="1" si="828"/>
        <v>100.02259357484972</v>
      </c>
      <c r="E6660" s="104">
        <f t="shared" ca="1" si="829"/>
        <v>4.6277637608376834</v>
      </c>
      <c r="F6660" s="104">
        <f t="shared" ca="1" si="824"/>
        <v>102.28507427908276</v>
      </c>
      <c r="G6660" s="104">
        <f t="shared" si="831"/>
        <v>6650</v>
      </c>
      <c r="H6660" s="104">
        <f t="shared" ca="1" si="825"/>
        <v>102.28507427908276</v>
      </c>
    </row>
    <row r="6661" spans="1:8">
      <c r="A6661" s="104">
        <f t="shared" si="830"/>
        <v>6651</v>
      </c>
      <c r="B6661" s="104">
        <f t="shared" ca="1" si="826"/>
        <v>0.72218490481281394</v>
      </c>
      <c r="C6661" s="104">
        <f t="shared" ca="1" si="827"/>
        <v>7.3218490481281396E-4</v>
      </c>
      <c r="D6661" s="104">
        <f t="shared" ca="1" si="828"/>
        <v>100.02332575975454</v>
      </c>
      <c r="E6661" s="104">
        <f t="shared" ca="1" si="829"/>
        <v>4.6284959457424959</v>
      </c>
      <c r="F6661" s="104">
        <f t="shared" ca="1" si="824"/>
        <v>102.35999329039515</v>
      </c>
      <c r="G6661" s="104">
        <f t="shared" si="831"/>
        <v>6651</v>
      </c>
      <c r="H6661" s="104">
        <f t="shared" ca="1" si="825"/>
        <v>102.35999329039515</v>
      </c>
    </row>
    <row r="6662" spans="1:8">
      <c r="A6662" s="104">
        <f t="shared" si="830"/>
        <v>6652</v>
      </c>
      <c r="B6662" s="104">
        <f t="shared" ca="1" si="826"/>
        <v>1.0784566123184978</v>
      </c>
      <c r="C6662" s="104">
        <f t="shared" ca="1" si="827"/>
        <v>1.0884566123184978E-3</v>
      </c>
      <c r="D6662" s="104">
        <f t="shared" ca="1" si="828"/>
        <v>100.02441421636686</v>
      </c>
      <c r="E6662" s="104">
        <f t="shared" ca="1" si="829"/>
        <v>4.6295844023548147</v>
      </c>
      <c r="F6662" s="104">
        <f t="shared" ca="1" si="824"/>
        <v>102.47146835881092</v>
      </c>
      <c r="G6662" s="104">
        <f t="shared" si="831"/>
        <v>6652</v>
      </c>
      <c r="H6662" s="104">
        <f t="shared" ca="1" si="825"/>
        <v>102.47146835881092</v>
      </c>
    </row>
    <row r="6663" spans="1:8">
      <c r="A6663" s="104">
        <f t="shared" si="830"/>
        <v>6653</v>
      </c>
      <c r="B6663" s="104">
        <f t="shared" ca="1" si="826"/>
        <v>-2.2164746594333771</v>
      </c>
      <c r="C6663" s="104">
        <f t="shared" ca="1" si="827"/>
        <v>-2.2064746594333772E-3</v>
      </c>
      <c r="D6663" s="104">
        <f t="shared" ca="1" si="828"/>
        <v>100.02220774170743</v>
      </c>
      <c r="E6663" s="104">
        <f t="shared" ca="1" si="829"/>
        <v>4.627377927695381</v>
      </c>
      <c r="F6663" s="104">
        <f t="shared" ca="1" si="824"/>
        <v>102.24561691993097</v>
      </c>
      <c r="G6663" s="104">
        <f t="shared" si="831"/>
        <v>6653</v>
      </c>
      <c r="H6663" s="104">
        <f t="shared" ca="1" si="825"/>
        <v>102.24561691993097</v>
      </c>
    </row>
    <row r="6664" spans="1:8">
      <c r="A6664" s="104">
        <f t="shared" si="830"/>
        <v>6654</v>
      </c>
      <c r="B6664" s="104">
        <f t="shared" ca="1" si="826"/>
        <v>0.1187156698697793</v>
      </c>
      <c r="C6664" s="104">
        <f t="shared" ca="1" si="827"/>
        <v>1.2871566986977931E-4</v>
      </c>
      <c r="D6664" s="104">
        <f t="shared" ca="1" si="828"/>
        <v>100.02233645737731</v>
      </c>
      <c r="E6664" s="104">
        <f t="shared" ca="1" si="829"/>
        <v>4.6275066433652512</v>
      </c>
      <c r="F6664" s="104">
        <f t="shared" ca="1" si="824"/>
        <v>102.258778380029</v>
      </c>
      <c r="G6664" s="104">
        <f t="shared" si="831"/>
        <v>6654</v>
      </c>
      <c r="H6664" s="104">
        <f t="shared" ca="1" si="825"/>
        <v>102.258778380029</v>
      </c>
    </row>
    <row r="6665" spans="1:8">
      <c r="A6665" s="104">
        <f t="shared" si="830"/>
        <v>6655</v>
      </c>
      <c r="B6665" s="104">
        <f t="shared" ca="1" si="826"/>
        <v>-1.0777552810947939</v>
      </c>
      <c r="C6665" s="104">
        <f t="shared" ca="1" si="827"/>
        <v>-1.0677552810947938E-3</v>
      </c>
      <c r="D6665" s="104">
        <f t="shared" ca="1" si="828"/>
        <v>100.02126870209621</v>
      </c>
      <c r="E6665" s="104">
        <f t="shared" ca="1" si="829"/>
        <v>4.6264388880841567</v>
      </c>
      <c r="F6665" s="104">
        <f t="shared" ca="1" si="824"/>
        <v>102.1496493013187</v>
      </c>
      <c r="G6665" s="104">
        <f t="shared" si="831"/>
        <v>6655</v>
      </c>
      <c r="H6665" s="104">
        <f t="shared" ca="1" si="825"/>
        <v>102.1496493013187</v>
      </c>
    </row>
    <row r="6666" spans="1:8">
      <c r="A6666" s="104">
        <f t="shared" si="830"/>
        <v>6656</v>
      </c>
      <c r="B6666" s="104">
        <f t="shared" ca="1" si="826"/>
        <v>0.2570624622529265</v>
      </c>
      <c r="C6666" s="104">
        <f t="shared" ca="1" si="827"/>
        <v>2.6706246225292651E-4</v>
      </c>
      <c r="D6666" s="104">
        <f t="shared" ca="1" si="828"/>
        <v>100.02153576455846</v>
      </c>
      <c r="E6666" s="104">
        <f t="shared" ca="1" si="829"/>
        <v>4.6267059505464099</v>
      </c>
      <c r="F6666" s="104">
        <f t="shared" ref="F6666:F6729" ca="1" si="832">EXP(E6666)</f>
        <v>102.17693328128068</v>
      </c>
      <c r="G6666" s="104">
        <f t="shared" si="831"/>
        <v>6656</v>
      </c>
      <c r="H6666" s="104">
        <f t="shared" ref="H6666:H6729" ca="1" si="833">F6666</f>
        <v>102.17693328128068</v>
      </c>
    </row>
    <row r="6667" spans="1:8">
      <c r="A6667" s="104">
        <f t="shared" si="830"/>
        <v>6657</v>
      </c>
      <c r="B6667" s="104">
        <f t="shared" ref="B6667:B6730" ca="1" si="834">NORMINV(RAND(),0,1)</f>
        <v>-1.2506895207602282</v>
      </c>
      <c r="C6667" s="104">
        <f t="shared" ref="C6667:C6730" ca="1" si="835">$E$2+B6667*$C$3</f>
        <v>-1.2406895207602282E-3</v>
      </c>
      <c r="D6667" s="104">
        <f t="shared" ref="D6667:D6730" ca="1" si="836">D6666+C6667</f>
        <v>100.02029507503771</v>
      </c>
      <c r="E6667" s="104">
        <f t="shared" ref="E6667:E6730" ca="1" si="837">E6666+C6667</f>
        <v>4.6254652610256493</v>
      </c>
      <c r="F6667" s="104">
        <f t="shared" ca="1" si="832"/>
        <v>102.05024203939466</v>
      </c>
      <c r="G6667" s="104">
        <f t="shared" si="831"/>
        <v>6657</v>
      </c>
      <c r="H6667" s="104">
        <f t="shared" ca="1" si="833"/>
        <v>102.05024203939466</v>
      </c>
    </row>
    <row r="6668" spans="1:8">
      <c r="A6668" s="104">
        <f t="shared" ref="A6668:A6731" si="838">A6667+1</f>
        <v>6658</v>
      </c>
      <c r="B6668" s="104">
        <f t="shared" ca="1" si="834"/>
        <v>-1.0275716366328388E-2</v>
      </c>
      <c r="C6668" s="104">
        <f t="shared" ca="1" si="835"/>
        <v>-2.7571636632838709E-7</v>
      </c>
      <c r="D6668" s="104">
        <f t="shared" ca="1" si="836"/>
        <v>100.02029479932135</v>
      </c>
      <c r="E6668" s="104">
        <f t="shared" ca="1" si="837"/>
        <v>4.6254649853092831</v>
      </c>
      <c r="F6668" s="104">
        <f t="shared" ca="1" si="832"/>
        <v>102.05021390247663</v>
      </c>
      <c r="G6668" s="104">
        <f t="shared" ref="G6668:G6731" si="839">G6667+1</f>
        <v>6658</v>
      </c>
      <c r="H6668" s="104">
        <f t="shared" ca="1" si="833"/>
        <v>102.05021390247663</v>
      </c>
    </row>
    <row r="6669" spans="1:8">
      <c r="A6669" s="104">
        <f t="shared" si="838"/>
        <v>6659</v>
      </c>
      <c r="B6669" s="104">
        <f t="shared" ca="1" si="834"/>
        <v>-0.92832423721750223</v>
      </c>
      <c r="C6669" s="104">
        <f t="shared" ca="1" si="835"/>
        <v>-9.1832423721750225E-4</v>
      </c>
      <c r="D6669" s="104">
        <f t="shared" ca="1" si="836"/>
        <v>100.01937647508413</v>
      </c>
      <c r="E6669" s="104">
        <f t="shared" ca="1" si="837"/>
        <v>4.6245466610720651</v>
      </c>
      <c r="F6669" s="104">
        <f t="shared" ca="1" si="832"/>
        <v>101.95654173493058</v>
      </c>
      <c r="G6669" s="104">
        <f t="shared" si="839"/>
        <v>6659</v>
      </c>
      <c r="H6669" s="104">
        <f t="shared" ca="1" si="833"/>
        <v>101.95654173493058</v>
      </c>
    </row>
    <row r="6670" spans="1:8">
      <c r="A6670" s="104">
        <f t="shared" si="838"/>
        <v>6660</v>
      </c>
      <c r="B6670" s="104">
        <f t="shared" ca="1" si="834"/>
        <v>-0.56600427791823638</v>
      </c>
      <c r="C6670" s="104">
        <f t="shared" ca="1" si="835"/>
        <v>-5.5600427791823641E-4</v>
      </c>
      <c r="D6670" s="104">
        <f t="shared" ca="1" si="836"/>
        <v>100.0188204708062</v>
      </c>
      <c r="E6670" s="104">
        <f t="shared" ca="1" si="837"/>
        <v>4.6239906567941471</v>
      </c>
      <c r="F6670" s="104">
        <f t="shared" ca="1" si="832"/>
        <v>101.89986921810511</v>
      </c>
      <c r="G6670" s="104">
        <f t="shared" si="839"/>
        <v>6660</v>
      </c>
      <c r="H6670" s="104">
        <f t="shared" ca="1" si="833"/>
        <v>101.89986921810511</v>
      </c>
    </row>
    <row r="6671" spans="1:8">
      <c r="A6671" s="104">
        <f t="shared" si="838"/>
        <v>6661</v>
      </c>
      <c r="B6671" s="104">
        <f t="shared" ca="1" si="834"/>
        <v>0.27621210739253987</v>
      </c>
      <c r="C6671" s="104">
        <f t="shared" ca="1" si="835"/>
        <v>2.8621210739253989E-4</v>
      </c>
      <c r="D6671" s="104">
        <f t="shared" ca="1" si="836"/>
        <v>100.0191066829136</v>
      </c>
      <c r="E6671" s="104">
        <f t="shared" ca="1" si="837"/>
        <v>4.6242768689015392</v>
      </c>
      <c r="F6671" s="104">
        <f t="shared" ca="1" si="832"/>
        <v>101.92903836849989</v>
      </c>
      <c r="G6671" s="104">
        <f t="shared" si="839"/>
        <v>6661</v>
      </c>
      <c r="H6671" s="104">
        <f t="shared" ca="1" si="833"/>
        <v>101.92903836849989</v>
      </c>
    </row>
    <row r="6672" spans="1:8">
      <c r="A6672" s="104">
        <f t="shared" si="838"/>
        <v>6662</v>
      </c>
      <c r="B6672" s="104">
        <f t="shared" ca="1" si="834"/>
        <v>-0.21932298237890446</v>
      </c>
      <c r="C6672" s="104">
        <f t="shared" ca="1" si="835"/>
        <v>-2.0932298237890447E-4</v>
      </c>
      <c r="D6672" s="104">
        <f t="shared" ca="1" si="836"/>
        <v>100.01889735993122</v>
      </c>
      <c r="E6672" s="104">
        <f t="shared" ca="1" si="837"/>
        <v>4.6240675459191607</v>
      </c>
      <c r="F6672" s="104">
        <f t="shared" ca="1" si="832"/>
        <v>101.90770451110885</v>
      </c>
      <c r="G6672" s="104">
        <f t="shared" si="839"/>
        <v>6662</v>
      </c>
      <c r="H6672" s="104">
        <f t="shared" ca="1" si="833"/>
        <v>101.90770451110885</v>
      </c>
    </row>
    <row r="6673" spans="1:8">
      <c r="A6673" s="104">
        <f t="shared" si="838"/>
        <v>6663</v>
      </c>
      <c r="B6673" s="104">
        <f t="shared" ca="1" si="834"/>
        <v>-1.1658364494738818</v>
      </c>
      <c r="C6673" s="104">
        <f t="shared" ca="1" si="835"/>
        <v>-1.1558364494738817E-3</v>
      </c>
      <c r="D6673" s="104">
        <f t="shared" ca="1" si="836"/>
        <v>100.01774152348175</v>
      </c>
      <c r="E6673" s="104">
        <f t="shared" ca="1" si="837"/>
        <v>4.6229117094696868</v>
      </c>
      <c r="F6673" s="104">
        <f t="shared" ca="1" si="832"/>
        <v>101.78998391773483</v>
      </c>
      <c r="G6673" s="104">
        <f t="shared" si="839"/>
        <v>6663</v>
      </c>
      <c r="H6673" s="104">
        <f t="shared" ca="1" si="833"/>
        <v>101.78998391773483</v>
      </c>
    </row>
    <row r="6674" spans="1:8">
      <c r="A6674" s="104">
        <f t="shared" si="838"/>
        <v>6664</v>
      </c>
      <c r="B6674" s="104">
        <f t="shared" ca="1" si="834"/>
        <v>-1.0830532241622</v>
      </c>
      <c r="C6674" s="104">
        <f t="shared" ca="1" si="835"/>
        <v>-1.0730532241621999E-3</v>
      </c>
      <c r="D6674" s="104">
        <f t="shared" ca="1" si="836"/>
        <v>100.01666847025758</v>
      </c>
      <c r="E6674" s="104">
        <f t="shared" ca="1" si="837"/>
        <v>4.6218386562455249</v>
      </c>
      <c r="F6674" s="104">
        <f t="shared" ca="1" si="832"/>
        <v>101.68081642904239</v>
      </c>
      <c r="G6674" s="104">
        <f t="shared" si="839"/>
        <v>6664</v>
      </c>
      <c r="H6674" s="104">
        <f t="shared" ca="1" si="833"/>
        <v>101.68081642904239</v>
      </c>
    </row>
    <row r="6675" spans="1:8">
      <c r="A6675" s="104">
        <f t="shared" si="838"/>
        <v>6665</v>
      </c>
      <c r="B6675" s="104">
        <f t="shared" ca="1" si="834"/>
        <v>1.5366605632566075</v>
      </c>
      <c r="C6675" s="104">
        <f t="shared" ca="1" si="835"/>
        <v>1.5466605632566076E-3</v>
      </c>
      <c r="D6675" s="104">
        <f t="shared" ca="1" si="836"/>
        <v>100.01821513082083</v>
      </c>
      <c r="E6675" s="104">
        <f t="shared" ca="1" si="837"/>
        <v>4.6233853168087817</v>
      </c>
      <c r="F6675" s="104">
        <f t="shared" ca="1" si="832"/>
        <v>101.83820381891285</v>
      </c>
      <c r="G6675" s="104">
        <f t="shared" si="839"/>
        <v>6665</v>
      </c>
      <c r="H6675" s="104">
        <f t="shared" ca="1" si="833"/>
        <v>101.83820381891285</v>
      </c>
    </row>
    <row r="6676" spans="1:8">
      <c r="A6676" s="104">
        <f t="shared" si="838"/>
        <v>6666</v>
      </c>
      <c r="B6676" s="104">
        <f t="shared" ca="1" si="834"/>
        <v>-0.83498977216021042</v>
      </c>
      <c r="C6676" s="104">
        <f t="shared" ca="1" si="835"/>
        <v>-8.2498977216021038E-4</v>
      </c>
      <c r="D6676" s="104">
        <f t="shared" ca="1" si="836"/>
        <v>100.01739014104868</v>
      </c>
      <c r="E6676" s="104">
        <f t="shared" ca="1" si="837"/>
        <v>4.6225603270366218</v>
      </c>
      <c r="F6676" s="104">
        <f t="shared" ca="1" si="832"/>
        <v>101.75422298877324</v>
      </c>
      <c r="G6676" s="104">
        <f t="shared" si="839"/>
        <v>6666</v>
      </c>
      <c r="H6676" s="104">
        <f t="shared" ca="1" si="833"/>
        <v>101.75422298877324</v>
      </c>
    </row>
    <row r="6677" spans="1:8">
      <c r="A6677" s="104">
        <f t="shared" si="838"/>
        <v>6667</v>
      </c>
      <c r="B6677" s="104">
        <f t="shared" ca="1" si="834"/>
        <v>-1.2885140814260296</v>
      </c>
      <c r="C6677" s="104">
        <f t="shared" ca="1" si="835"/>
        <v>-1.2785140814260297E-3</v>
      </c>
      <c r="D6677" s="104">
        <f t="shared" ca="1" si="836"/>
        <v>100.01611162696726</v>
      </c>
      <c r="E6677" s="104">
        <f t="shared" ca="1" si="837"/>
        <v>4.6212818129551954</v>
      </c>
      <c r="F6677" s="104">
        <f t="shared" ca="1" si="832"/>
        <v>101.62421191004459</v>
      </c>
      <c r="G6677" s="104">
        <f t="shared" si="839"/>
        <v>6667</v>
      </c>
      <c r="H6677" s="104">
        <f t="shared" ca="1" si="833"/>
        <v>101.62421191004459</v>
      </c>
    </row>
    <row r="6678" spans="1:8">
      <c r="A6678" s="104">
        <f t="shared" si="838"/>
        <v>6668</v>
      </c>
      <c r="B6678" s="104">
        <f t="shared" ca="1" si="834"/>
        <v>0.56656467593283111</v>
      </c>
      <c r="C6678" s="104">
        <f t="shared" ca="1" si="835"/>
        <v>5.765646759328312E-4</v>
      </c>
      <c r="D6678" s="104">
        <f t="shared" ca="1" si="836"/>
        <v>100.0166881916432</v>
      </c>
      <c r="E6678" s="104">
        <f t="shared" ca="1" si="837"/>
        <v>4.6218583776311286</v>
      </c>
      <c r="F6678" s="104">
        <f t="shared" ca="1" si="832"/>
        <v>101.68282173540534</v>
      </c>
      <c r="G6678" s="104">
        <f t="shared" si="839"/>
        <v>6668</v>
      </c>
      <c r="H6678" s="104">
        <f t="shared" ca="1" si="833"/>
        <v>101.68282173540534</v>
      </c>
    </row>
    <row r="6679" spans="1:8">
      <c r="A6679" s="104">
        <f t="shared" si="838"/>
        <v>6669</v>
      </c>
      <c r="B6679" s="104">
        <f t="shared" ca="1" si="834"/>
        <v>0.48102134921965112</v>
      </c>
      <c r="C6679" s="104">
        <f t="shared" ca="1" si="835"/>
        <v>4.9102134921965115E-4</v>
      </c>
      <c r="D6679" s="104">
        <f t="shared" ca="1" si="836"/>
        <v>100.01717921299242</v>
      </c>
      <c r="E6679" s="104">
        <f t="shared" ca="1" si="837"/>
        <v>4.6223493989803481</v>
      </c>
      <c r="F6679" s="104">
        <f t="shared" ca="1" si="832"/>
        <v>101.73276243169694</v>
      </c>
      <c r="G6679" s="104">
        <f t="shared" si="839"/>
        <v>6669</v>
      </c>
      <c r="H6679" s="104">
        <f t="shared" ca="1" si="833"/>
        <v>101.73276243169694</v>
      </c>
    </row>
    <row r="6680" spans="1:8">
      <c r="A6680" s="104">
        <f t="shared" si="838"/>
        <v>6670</v>
      </c>
      <c r="B6680" s="104">
        <f t="shared" ca="1" si="834"/>
        <v>1.1968975265940571</v>
      </c>
      <c r="C6680" s="104">
        <f t="shared" ca="1" si="835"/>
        <v>1.2068975265940572E-3</v>
      </c>
      <c r="D6680" s="104">
        <f t="shared" ca="1" si="836"/>
        <v>100.01838611051902</v>
      </c>
      <c r="E6680" s="104">
        <f t="shared" ca="1" si="837"/>
        <v>4.6235562965069423</v>
      </c>
      <c r="F6680" s="104">
        <f t="shared" ca="1" si="832"/>
        <v>101.85561757291981</v>
      </c>
      <c r="G6680" s="104">
        <f t="shared" si="839"/>
        <v>6670</v>
      </c>
      <c r="H6680" s="104">
        <f t="shared" ca="1" si="833"/>
        <v>101.85561757291981</v>
      </c>
    </row>
    <row r="6681" spans="1:8">
      <c r="A6681" s="104">
        <f t="shared" si="838"/>
        <v>6671</v>
      </c>
      <c r="B6681" s="104">
        <f t="shared" ca="1" si="834"/>
        <v>-2.5424282801037004</v>
      </c>
      <c r="C6681" s="104">
        <f t="shared" ca="1" si="835"/>
        <v>-2.5324282801037004E-3</v>
      </c>
      <c r="D6681" s="104">
        <f t="shared" ca="1" si="836"/>
        <v>100.01585368223891</v>
      </c>
      <c r="E6681" s="104">
        <f t="shared" ca="1" si="837"/>
        <v>4.621023868226839</v>
      </c>
      <c r="F6681" s="104">
        <f t="shared" ca="1" si="832"/>
        <v>101.59800186082636</v>
      </c>
      <c r="G6681" s="104">
        <f t="shared" si="839"/>
        <v>6671</v>
      </c>
      <c r="H6681" s="104">
        <f t="shared" ca="1" si="833"/>
        <v>101.59800186082636</v>
      </c>
    </row>
    <row r="6682" spans="1:8">
      <c r="A6682" s="104">
        <f t="shared" si="838"/>
        <v>6672</v>
      </c>
      <c r="B6682" s="104">
        <f t="shared" ca="1" si="834"/>
        <v>0.64861606387692072</v>
      </c>
      <c r="C6682" s="104">
        <f t="shared" ca="1" si="835"/>
        <v>6.5861606387692079E-4</v>
      </c>
      <c r="D6682" s="104">
        <f t="shared" ca="1" si="836"/>
        <v>100.01651229830279</v>
      </c>
      <c r="E6682" s="104">
        <f t="shared" ca="1" si="837"/>
        <v>4.6216824842907158</v>
      </c>
      <c r="F6682" s="104">
        <f t="shared" ca="1" si="832"/>
        <v>101.6649379770908</v>
      </c>
      <c r="G6682" s="104">
        <f t="shared" si="839"/>
        <v>6672</v>
      </c>
      <c r="H6682" s="104">
        <f t="shared" ca="1" si="833"/>
        <v>101.6649379770908</v>
      </c>
    </row>
    <row r="6683" spans="1:8">
      <c r="A6683" s="104">
        <f t="shared" si="838"/>
        <v>6673</v>
      </c>
      <c r="B6683" s="104">
        <f t="shared" ca="1" si="834"/>
        <v>-0.61378606816761883</v>
      </c>
      <c r="C6683" s="104">
        <f t="shared" ca="1" si="835"/>
        <v>-6.0378606816761883E-4</v>
      </c>
      <c r="D6683" s="104">
        <f t="shared" ca="1" si="836"/>
        <v>100.01590851223462</v>
      </c>
      <c r="E6683" s="104">
        <f t="shared" ca="1" si="837"/>
        <v>4.621078698222548</v>
      </c>
      <c r="F6683" s="104">
        <f t="shared" ca="1" si="832"/>
        <v>101.6035726315537</v>
      </c>
      <c r="G6683" s="104">
        <f t="shared" si="839"/>
        <v>6673</v>
      </c>
      <c r="H6683" s="104">
        <f t="shared" ca="1" si="833"/>
        <v>101.6035726315537</v>
      </c>
    </row>
    <row r="6684" spans="1:8">
      <c r="A6684" s="104">
        <f t="shared" si="838"/>
        <v>6674</v>
      </c>
      <c r="B6684" s="104">
        <f t="shared" ca="1" si="834"/>
        <v>-1.2182143340338492</v>
      </c>
      <c r="C6684" s="104">
        <f t="shared" ca="1" si="835"/>
        <v>-1.2082143340338492E-3</v>
      </c>
      <c r="D6684" s="104">
        <f t="shared" ca="1" si="836"/>
        <v>100.01470029790059</v>
      </c>
      <c r="E6684" s="104">
        <f t="shared" ca="1" si="837"/>
        <v>4.6198704838885138</v>
      </c>
      <c r="F6684" s="104">
        <f t="shared" ca="1" si="832"/>
        <v>101.48088786838032</v>
      </c>
      <c r="G6684" s="104">
        <f t="shared" si="839"/>
        <v>6674</v>
      </c>
      <c r="H6684" s="104">
        <f t="shared" ca="1" si="833"/>
        <v>101.48088786838032</v>
      </c>
    </row>
    <row r="6685" spans="1:8">
      <c r="A6685" s="104">
        <f t="shared" si="838"/>
        <v>6675</v>
      </c>
      <c r="B6685" s="104">
        <f t="shared" ca="1" si="834"/>
        <v>-3.0268861034901048E-2</v>
      </c>
      <c r="C6685" s="104">
        <f t="shared" ca="1" si="835"/>
        <v>-2.0268861034901049E-5</v>
      </c>
      <c r="D6685" s="104">
        <f t="shared" ca="1" si="836"/>
        <v>100.01468002903955</v>
      </c>
      <c r="E6685" s="104">
        <f t="shared" ca="1" si="837"/>
        <v>4.6198502150274789</v>
      </c>
      <c r="F6685" s="104">
        <f t="shared" ca="1" si="832"/>
        <v>101.47883098721181</v>
      </c>
      <c r="G6685" s="104">
        <f t="shared" si="839"/>
        <v>6675</v>
      </c>
      <c r="H6685" s="104">
        <f t="shared" ca="1" si="833"/>
        <v>101.47883098721181</v>
      </c>
    </row>
    <row r="6686" spans="1:8">
      <c r="A6686" s="104">
        <f t="shared" si="838"/>
        <v>6676</v>
      </c>
      <c r="B6686" s="104">
        <f t="shared" ca="1" si="834"/>
        <v>0.8100241692395922</v>
      </c>
      <c r="C6686" s="104">
        <f t="shared" ca="1" si="835"/>
        <v>8.2002416923959221E-4</v>
      </c>
      <c r="D6686" s="104">
        <f t="shared" ca="1" si="836"/>
        <v>100.0155000532088</v>
      </c>
      <c r="E6686" s="104">
        <f t="shared" ca="1" si="837"/>
        <v>4.6206702391967189</v>
      </c>
      <c r="F6686" s="104">
        <f t="shared" ca="1" si="832"/>
        <v>101.56208020980984</v>
      </c>
      <c r="G6686" s="104">
        <f t="shared" si="839"/>
        <v>6676</v>
      </c>
      <c r="H6686" s="104">
        <f t="shared" ca="1" si="833"/>
        <v>101.56208020980984</v>
      </c>
    </row>
    <row r="6687" spans="1:8">
      <c r="A6687" s="104">
        <f t="shared" si="838"/>
        <v>6677</v>
      </c>
      <c r="B6687" s="104">
        <f t="shared" ca="1" si="834"/>
        <v>-0.58749955706129753</v>
      </c>
      <c r="C6687" s="104">
        <f t="shared" ca="1" si="835"/>
        <v>-5.7749955706129746E-4</v>
      </c>
      <c r="D6687" s="104">
        <f t="shared" ca="1" si="836"/>
        <v>100.01492255365173</v>
      </c>
      <c r="E6687" s="104">
        <f t="shared" ca="1" si="837"/>
        <v>4.6200927396396576</v>
      </c>
      <c r="F6687" s="104">
        <f t="shared" ca="1" si="832"/>
        <v>101.50344508598306</v>
      </c>
      <c r="G6687" s="104">
        <f t="shared" si="839"/>
        <v>6677</v>
      </c>
      <c r="H6687" s="104">
        <f t="shared" ca="1" si="833"/>
        <v>101.50344508598306</v>
      </c>
    </row>
    <row r="6688" spans="1:8">
      <c r="A6688" s="104">
        <f t="shared" si="838"/>
        <v>6678</v>
      </c>
      <c r="B6688" s="104">
        <f t="shared" ca="1" si="834"/>
        <v>1.0080437972238769</v>
      </c>
      <c r="C6688" s="104">
        <f t="shared" ca="1" si="835"/>
        <v>1.0180437972238769E-3</v>
      </c>
      <c r="D6688" s="104">
        <f t="shared" ca="1" si="836"/>
        <v>100.01594059744896</v>
      </c>
      <c r="E6688" s="104">
        <f t="shared" ca="1" si="837"/>
        <v>4.6211107834368814</v>
      </c>
      <c r="F6688" s="104">
        <f t="shared" ca="1" si="832"/>
        <v>101.60683265625765</v>
      </c>
      <c r="G6688" s="104">
        <f t="shared" si="839"/>
        <v>6678</v>
      </c>
      <c r="H6688" s="104">
        <f t="shared" ca="1" si="833"/>
        <v>101.60683265625765</v>
      </c>
    </row>
    <row r="6689" spans="1:8">
      <c r="A6689" s="104">
        <f t="shared" si="838"/>
        <v>6679</v>
      </c>
      <c r="B6689" s="104">
        <f t="shared" ca="1" si="834"/>
        <v>0.38150423907872133</v>
      </c>
      <c r="C6689" s="104">
        <f t="shared" ca="1" si="835"/>
        <v>3.9150423907872138E-4</v>
      </c>
      <c r="D6689" s="104">
        <f t="shared" ca="1" si="836"/>
        <v>100.01633210168804</v>
      </c>
      <c r="E6689" s="104">
        <f t="shared" ca="1" si="837"/>
        <v>4.6215022876759599</v>
      </c>
      <c r="F6689" s="104">
        <f t="shared" ca="1" si="832"/>
        <v>101.64661994990078</v>
      </c>
      <c r="G6689" s="104">
        <f t="shared" si="839"/>
        <v>6679</v>
      </c>
      <c r="H6689" s="104">
        <f t="shared" ca="1" si="833"/>
        <v>101.64661994990078</v>
      </c>
    </row>
    <row r="6690" spans="1:8">
      <c r="A6690" s="104">
        <f t="shared" si="838"/>
        <v>6680</v>
      </c>
      <c r="B6690" s="104">
        <f t="shared" ca="1" si="834"/>
        <v>-0.92831390152473525</v>
      </c>
      <c r="C6690" s="104">
        <f t="shared" ca="1" si="835"/>
        <v>-9.1831390152473521E-4</v>
      </c>
      <c r="D6690" s="104">
        <f t="shared" ca="1" si="836"/>
        <v>100.01541378778651</v>
      </c>
      <c r="E6690" s="104">
        <f t="shared" ca="1" si="837"/>
        <v>4.6205839737744352</v>
      </c>
      <c r="F6690" s="104">
        <f t="shared" ca="1" si="832"/>
        <v>101.55331929196009</v>
      </c>
      <c r="G6690" s="104">
        <f t="shared" si="839"/>
        <v>6680</v>
      </c>
      <c r="H6690" s="104">
        <f t="shared" ca="1" si="833"/>
        <v>101.55331929196009</v>
      </c>
    </row>
    <row r="6691" spans="1:8">
      <c r="A6691" s="104">
        <f t="shared" si="838"/>
        <v>6681</v>
      </c>
      <c r="B6691" s="104">
        <f t="shared" ca="1" si="834"/>
        <v>9.8502168432883452E-2</v>
      </c>
      <c r="C6691" s="104">
        <f t="shared" ca="1" si="835"/>
        <v>1.0850216843288346E-4</v>
      </c>
      <c r="D6691" s="104">
        <f t="shared" ca="1" si="836"/>
        <v>100.01552228995494</v>
      </c>
      <c r="E6691" s="104">
        <f t="shared" ca="1" si="837"/>
        <v>4.6206924759428682</v>
      </c>
      <c r="F6691" s="104">
        <f t="shared" ca="1" si="832"/>
        <v>101.56433864511588</v>
      </c>
      <c r="G6691" s="104">
        <f t="shared" si="839"/>
        <v>6681</v>
      </c>
      <c r="H6691" s="104">
        <f t="shared" ca="1" si="833"/>
        <v>101.56433864511588</v>
      </c>
    </row>
    <row r="6692" spans="1:8">
      <c r="A6692" s="104">
        <f t="shared" si="838"/>
        <v>6682</v>
      </c>
      <c r="B6692" s="104">
        <f t="shared" ca="1" si="834"/>
        <v>0.11441457579167552</v>
      </c>
      <c r="C6692" s="104">
        <f t="shared" ca="1" si="835"/>
        <v>1.2441457579167553E-4</v>
      </c>
      <c r="D6692" s="104">
        <f t="shared" ca="1" si="836"/>
        <v>100.01564670453074</v>
      </c>
      <c r="E6692" s="104">
        <f t="shared" ca="1" si="837"/>
        <v>4.6208168905186602</v>
      </c>
      <c r="F6692" s="104">
        <f t="shared" ca="1" si="832"/>
        <v>101.57697551531312</v>
      </c>
      <c r="G6692" s="104">
        <f t="shared" si="839"/>
        <v>6682</v>
      </c>
      <c r="H6692" s="104">
        <f t="shared" ca="1" si="833"/>
        <v>101.57697551531312</v>
      </c>
    </row>
    <row r="6693" spans="1:8">
      <c r="A6693" s="104">
        <f t="shared" si="838"/>
        <v>6683</v>
      </c>
      <c r="B6693" s="104">
        <f t="shared" ca="1" si="834"/>
        <v>1.3007978008999741</v>
      </c>
      <c r="C6693" s="104">
        <f t="shared" ca="1" si="835"/>
        <v>1.3107978008999742E-3</v>
      </c>
      <c r="D6693" s="104">
        <f t="shared" ca="1" si="836"/>
        <v>100.01695750233164</v>
      </c>
      <c r="E6693" s="104">
        <f t="shared" ca="1" si="837"/>
        <v>4.6221276883195603</v>
      </c>
      <c r="F6693" s="104">
        <f t="shared" ca="1" si="832"/>
        <v>101.71020969389802</v>
      </c>
      <c r="G6693" s="104">
        <f t="shared" si="839"/>
        <v>6683</v>
      </c>
      <c r="H6693" s="104">
        <f t="shared" ca="1" si="833"/>
        <v>101.71020969389802</v>
      </c>
    </row>
    <row r="6694" spans="1:8">
      <c r="A6694" s="104">
        <f t="shared" si="838"/>
        <v>6684</v>
      </c>
      <c r="B6694" s="104">
        <f t="shared" ca="1" si="834"/>
        <v>-0.27412848060597639</v>
      </c>
      <c r="C6694" s="104">
        <f t="shared" ca="1" si="835"/>
        <v>-2.6412848060597638E-4</v>
      </c>
      <c r="D6694" s="104">
        <f t="shared" ca="1" si="836"/>
        <v>100.01669337385103</v>
      </c>
      <c r="E6694" s="104">
        <f t="shared" ca="1" si="837"/>
        <v>4.6218635598389541</v>
      </c>
      <c r="F6694" s="104">
        <f t="shared" ca="1" si="832"/>
        <v>101.68334867828521</v>
      </c>
      <c r="G6694" s="104">
        <f t="shared" si="839"/>
        <v>6684</v>
      </c>
      <c r="H6694" s="104">
        <f t="shared" ca="1" si="833"/>
        <v>101.68334867828521</v>
      </c>
    </row>
    <row r="6695" spans="1:8">
      <c r="A6695" s="104">
        <f t="shared" si="838"/>
        <v>6685</v>
      </c>
      <c r="B6695" s="104">
        <f t="shared" ca="1" si="834"/>
        <v>-1.4200586390961636</v>
      </c>
      <c r="C6695" s="104">
        <f t="shared" ca="1" si="835"/>
        <v>-1.4100586390961636E-3</v>
      </c>
      <c r="D6695" s="104">
        <f t="shared" ca="1" si="836"/>
        <v>100.01528331521193</v>
      </c>
      <c r="E6695" s="104">
        <f t="shared" ca="1" si="837"/>
        <v>4.620453501199858</v>
      </c>
      <c r="F6695" s="104">
        <f t="shared" ca="1" si="832"/>
        <v>101.5400702332734</v>
      </c>
      <c r="G6695" s="104">
        <f t="shared" si="839"/>
        <v>6685</v>
      </c>
      <c r="H6695" s="104">
        <f t="shared" ca="1" si="833"/>
        <v>101.5400702332734</v>
      </c>
    </row>
    <row r="6696" spans="1:8">
      <c r="A6696" s="104">
        <f t="shared" si="838"/>
        <v>6686</v>
      </c>
      <c r="B6696" s="104">
        <f t="shared" ca="1" si="834"/>
        <v>-0.21540516353241645</v>
      </c>
      <c r="C6696" s="104">
        <f t="shared" ca="1" si="835"/>
        <v>-2.0540516353241645E-4</v>
      </c>
      <c r="D6696" s="104">
        <f t="shared" ca="1" si="836"/>
        <v>100.0150779100484</v>
      </c>
      <c r="E6696" s="104">
        <f t="shared" ca="1" si="837"/>
        <v>4.6202480960363257</v>
      </c>
      <c r="F6696" s="104">
        <f t="shared" ca="1" si="832"/>
        <v>101.51921552044823</v>
      </c>
      <c r="G6696" s="104">
        <f t="shared" si="839"/>
        <v>6686</v>
      </c>
      <c r="H6696" s="104">
        <f t="shared" ca="1" si="833"/>
        <v>101.51921552044823</v>
      </c>
    </row>
    <row r="6697" spans="1:8">
      <c r="A6697" s="104">
        <f t="shared" si="838"/>
        <v>6687</v>
      </c>
      <c r="B6697" s="104">
        <f t="shared" ca="1" si="834"/>
        <v>0.49815648837411841</v>
      </c>
      <c r="C6697" s="104">
        <f t="shared" ca="1" si="835"/>
        <v>5.0815648837411844E-4</v>
      </c>
      <c r="D6697" s="104">
        <f t="shared" ca="1" si="836"/>
        <v>100.01558606653678</v>
      </c>
      <c r="E6697" s="104">
        <f t="shared" ca="1" si="837"/>
        <v>4.6207562525246999</v>
      </c>
      <c r="F6697" s="104">
        <f t="shared" ca="1" si="832"/>
        <v>101.57081627802911</v>
      </c>
      <c r="G6697" s="104">
        <f t="shared" si="839"/>
        <v>6687</v>
      </c>
      <c r="H6697" s="104">
        <f t="shared" ca="1" si="833"/>
        <v>101.57081627802911</v>
      </c>
    </row>
    <row r="6698" spans="1:8">
      <c r="A6698" s="104">
        <f t="shared" si="838"/>
        <v>6688</v>
      </c>
      <c r="B6698" s="104">
        <f t="shared" ca="1" si="834"/>
        <v>0.64022783072783951</v>
      </c>
      <c r="C6698" s="104">
        <f t="shared" ca="1" si="835"/>
        <v>6.5022783072783957E-4</v>
      </c>
      <c r="D6698" s="104">
        <f t="shared" ca="1" si="836"/>
        <v>100.01623629436752</v>
      </c>
      <c r="E6698" s="104">
        <f t="shared" ca="1" si="837"/>
        <v>4.6214064803554278</v>
      </c>
      <c r="F6698" s="104">
        <f t="shared" ca="1" si="832"/>
        <v>101.63688192609666</v>
      </c>
      <c r="G6698" s="104">
        <f t="shared" si="839"/>
        <v>6688</v>
      </c>
      <c r="H6698" s="104">
        <f t="shared" ca="1" si="833"/>
        <v>101.63688192609666</v>
      </c>
    </row>
    <row r="6699" spans="1:8">
      <c r="A6699" s="104">
        <f t="shared" si="838"/>
        <v>6689</v>
      </c>
      <c r="B6699" s="104">
        <f t="shared" ca="1" si="834"/>
        <v>-5.1361441636374183E-2</v>
      </c>
      <c r="C6699" s="104">
        <f t="shared" ca="1" si="835"/>
        <v>-4.1361441636374185E-5</v>
      </c>
      <c r="D6699" s="104">
        <f t="shared" ca="1" si="836"/>
        <v>100.01619493292588</v>
      </c>
      <c r="E6699" s="104">
        <f t="shared" ca="1" si="837"/>
        <v>4.6213651189137916</v>
      </c>
      <c r="F6699" s="104">
        <f t="shared" ca="1" si="832"/>
        <v>101.6326781650742</v>
      </c>
      <c r="G6699" s="104">
        <f t="shared" si="839"/>
        <v>6689</v>
      </c>
      <c r="H6699" s="104">
        <f t="shared" ca="1" si="833"/>
        <v>101.6326781650742</v>
      </c>
    </row>
    <row r="6700" spans="1:8">
      <c r="A6700" s="104">
        <f t="shared" si="838"/>
        <v>6690</v>
      </c>
      <c r="B6700" s="104">
        <f t="shared" ca="1" si="834"/>
        <v>1.6436935719224226</v>
      </c>
      <c r="C6700" s="104">
        <f t="shared" ca="1" si="835"/>
        <v>1.6536935719224227E-3</v>
      </c>
      <c r="D6700" s="104">
        <f t="shared" ca="1" si="836"/>
        <v>100.01784862649781</v>
      </c>
      <c r="E6700" s="104">
        <f t="shared" ca="1" si="837"/>
        <v>4.6230188124857143</v>
      </c>
      <c r="F6700" s="104">
        <f t="shared" ca="1" si="832"/>
        <v>101.80088651585397</v>
      </c>
      <c r="G6700" s="104">
        <f t="shared" si="839"/>
        <v>6690</v>
      </c>
      <c r="H6700" s="104">
        <f t="shared" ca="1" si="833"/>
        <v>101.80088651585397</v>
      </c>
    </row>
    <row r="6701" spans="1:8">
      <c r="A6701" s="104">
        <f t="shared" si="838"/>
        <v>6691</v>
      </c>
      <c r="B6701" s="104">
        <f t="shared" ca="1" si="834"/>
        <v>9.1848581260964374E-2</v>
      </c>
      <c r="C6701" s="104">
        <f t="shared" ca="1" si="835"/>
        <v>1.0184858126096437E-4</v>
      </c>
      <c r="D6701" s="104">
        <f t="shared" ca="1" si="836"/>
        <v>100.01795047507908</v>
      </c>
      <c r="E6701" s="104">
        <f t="shared" ca="1" si="837"/>
        <v>4.6231206610669755</v>
      </c>
      <c r="F6701" s="104">
        <f t="shared" ca="1" si="832"/>
        <v>101.81125531973176</v>
      </c>
      <c r="G6701" s="104">
        <f t="shared" si="839"/>
        <v>6691</v>
      </c>
      <c r="H6701" s="104">
        <f t="shared" ca="1" si="833"/>
        <v>101.81125531973176</v>
      </c>
    </row>
    <row r="6702" spans="1:8">
      <c r="A6702" s="104">
        <f t="shared" si="838"/>
        <v>6692</v>
      </c>
      <c r="B6702" s="104">
        <f t="shared" ca="1" si="834"/>
        <v>-0.3821412790896771</v>
      </c>
      <c r="C6702" s="104">
        <f t="shared" ca="1" si="835"/>
        <v>-3.7214127908967708E-4</v>
      </c>
      <c r="D6702" s="104">
        <f t="shared" ca="1" si="836"/>
        <v>100.01757833379999</v>
      </c>
      <c r="E6702" s="104">
        <f t="shared" ca="1" si="837"/>
        <v>4.6227485197878861</v>
      </c>
      <c r="F6702" s="104">
        <f t="shared" ca="1" si="832"/>
        <v>101.77337419795312</v>
      </c>
      <c r="G6702" s="104">
        <f t="shared" si="839"/>
        <v>6692</v>
      </c>
      <c r="H6702" s="104">
        <f t="shared" ca="1" si="833"/>
        <v>101.77337419795312</v>
      </c>
    </row>
    <row r="6703" spans="1:8">
      <c r="A6703" s="104">
        <f t="shared" si="838"/>
        <v>6693</v>
      </c>
      <c r="B6703" s="104">
        <f t="shared" ca="1" si="834"/>
        <v>-0.1088710347097043</v>
      </c>
      <c r="C6703" s="104">
        <f t="shared" ca="1" si="835"/>
        <v>-9.8871034709704304E-5</v>
      </c>
      <c r="D6703" s="104">
        <f t="shared" ca="1" si="836"/>
        <v>100.01747946276528</v>
      </c>
      <c r="E6703" s="104">
        <f t="shared" ca="1" si="837"/>
        <v>4.6226496487531765</v>
      </c>
      <c r="F6703" s="104">
        <f t="shared" ca="1" si="832"/>
        <v>101.76331225656574</v>
      </c>
      <c r="G6703" s="104">
        <f t="shared" si="839"/>
        <v>6693</v>
      </c>
      <c r="H6703" s="104">
        <f t="shared" ca="1" si="833"/>
        <v>101.76331225656574</v>
      </c>
    </row>
    <row r="6704" spans="1:8">
      <c r="A6704" s="104">
        <f t="shared" si="838"/>
        <v>6694</v>
      </c>
      <c r="B6704" s="104">
        <f t="shared" ca="1" si="834"/>
        <v>-0.40899523394747694</v>
      </c>
      <c r="C6704" s="104">
        <f t="shared" ca="1" si="835"/>
        <v>-3.9899523394747692E-4</v>
      </c>
      <c r="D6704" s="104">
        <f t="shared" ca="1" si="836"/>
        <v>100.01708046753133</v>
      </c>
      <c r="E6704" s="104">
        <f t="shared" ca="1" si="837"/>
        <v>4.6222506535192291</v>
      </c>
      <c r="F6704" s="104">
        <f t="shared" ca="1" si="832"/>
        <v>101.7227172791245</v>
      </c>
      <c r="G6704" s="104">
        <f t="shared" si="839"/>
        <v>6694</v>
      </c>
      <c r="H6704" s="104">
        <f t="shared" ca="1" si="833"/>
        <v>101.7227172791245</v>
      </c>
    </row>
    <row r="6705" spans="1:8">
      <c r="A6705" s="104">
        <f t="shared" si="838"/>
        <v>6695</v>
      </c>
      <c r="B6705" s="104">
        <f t="shared" ca="1" si="834"/>
        <v>-0.17538296606515985</v>
      </c>
      <c r="C6705" s="104">
        <f t="shared" ca="1" si="835"/>
        <v>-1.6538296606515986E-4</v>
      </c>
      <c r="D6705" s="104">
        <f t="shared" ca="1" si="836"/>
        <v>100.01691508456527</v>
      </c>
      <c r="E6705" s="104">
        <f t="shared" ca="1" si="837"/>
        <v>4.6220852705531641</v>
      </c>
      <c r="F6705" s="104">
        <f t="shared" ca="1" si="832"/>
        <v>101.70589546548374</v>
      </c>
      <c r="G6705" s="104">
        <f t="shared" si="839"/>
        <v>6695</v>
      </c>
      <c r="H6705" s="104">
        <f t="shared" ca="1" si="833"/>
        <v>101.70589546548374</v>
      </c>
    </row>
    <row r="6706" spans="1:8">
      <c r="A6706" s="104">
        <f t="shared" si="838"/>
        <v>6696</v>
      </c>
      <c r="B6706" s="104">
        <f t="shared" ca="1" si="834"/>
        <v>-0.70665322861111135</v>
      </c>
      <c r="C6706" s="104">
        <f t="shared" ca="1" si="835"/>
        <v>-6.9665322861111136E-4</v>
      </c>
      <c r="D6706" s="104">
        <f t="shared" ca="1" si="836"/>
        <v>100.01621843133665</v>
      </c>
      <c r="E6706" s="104">
        <f t="shared" ca="1" si="837"/>
        <v>4.6213886173245529</v>
      </c>
      <c r="F6706" s="104">
        <f t="shared" ca="1" si="832"/>
        <v>101.63506639955223</v>
      </c>
      <c r="G6706" s="104">
        <f t="shared" si="839"/>
        <v>6696</v>
      </c>
      <c r="H6706" s="104">
        <f t="shared" ca="1" si="833"/>
        <v>101.63506639955223</v>
      </c>
    </row>
    <row r="6707" spans="1:8">
      <c r="A6707" s="104">
        <f t="shared" si="838"/>
        <v>6697</v>
      </c>
      <c r="B6707" s="104">
        <f t="shared" ca="1" si="834"/>
        <v>1.4399172210142526</v>
      </c>
      <c r="C6707" s="104">
        <f t="shared" ca="1" si="835"/>
        <v>1.4499172210142527E-3</v>
      </c>
      <c r="D6707" s="104">
        <f t="shared" ca="1" si="836"/>
        <v>100.01766834855766</v>
      </c>
      <c r="E6707" s="104">
        <f t="shared" ca="1" si="837"/>
        <v>4.6228385345455667</v>
      </c>
      <c r="F6707" s="104">
        <f t="shared" ca="1" si="832"/>
        <v>101.7825357158996</v>
      </c>
      <c r="G6707" s="104">
        <f t="shared" si="839"/>
        <v>6697</v>
      </c>
      <c r="H6707" s="104">
        <f t="shared" ca="1" si="833"/>
        <v>101.7825357158996</v>
      </c>
    </row>
    <row r="6708" spans="1:8">
      <c r="A6708" s="104">
        <f t="shared" si="838"/>
        <v>6698</v>
      </c>
      <c r="B6708" s="104">
        <f t="shared" ca="1" si="834"/>
        <v>-0.47975829521125213</v>
      </c>
      <c r="C6708" s="104">
        <f t="shared" ca="1" si="835"/>
        <v>-4.6975829521125212E-4</v>
      </c>
      <c r="D6708" s="104">
        <f t="shared" ca="1" si="836"/>
        <v>100.01719859026245</v>
      </c>
      <c r="E6708" s="104">
        <f t="shared" ca="1" si="837"/>
        <v>4.6223687762503554</v>
      </c>
      <c r="F6708" s="104">
        <f t="shared" ca="1" si="832"/>
        <v>101.73473375400252</v>
      </c>
      <c r="G6708" s="104">
        <f t="shared" si="839"/>
        <v>6698</v>
      </c>
      <c r="H6708" s="104">
        <f t="shared" ca="1" si="833"/>
        <v>101.73473375400252</v>
      </c>
    </row>
    <row r="6709" spans="1:8">
      <c r="A6709" s="104">
        <f t="shared" si="838"/>
        <v>6699</v>
      </c>
      <c r="B6709" s="104">
        <f t="shared" ca="1" si="834"/>
        <v>-0.4481216161901963</v>
      </c>
      <c r="C6709" s="104">
        <f t="shared" ca="1" si="835"/>
        <v>-4.3812161619019628E-4</v>
      </c>
      <c r="D6709" s="104">
        <f t="shared" ca="1" si="836"/>
        <v>100.01676046864627</v>
      </c>
      <c r="E6709" s="104">
        <f t="shared" ca="1" si="837"/>
        <v>4.6219306546341654</v>
      </c>
      <c r="F6709" s="104">
        <f t="shared" ca="1" si="832"/>
        <v>101.69017133062086</v>
      </c>
      <c r="G6709" s="104">
        <f t="shared" si="839"/>
        <v>6699</v>
      </c>
      <c r="H6709" s="104">
        <f t="shared" ca="1" si="833"/>
        <v>101.69017133062086</v>
      </c>
    </row>
    <row r="6710" spans="1:8">
      <c r="A6710" s="104">
        <f t="shared" si="838"/>
        <v>6700</v>
      </c>
      <c r="B6710" s="104">
        <f t="shared" ca="1" si="834"/>
        <v>-0.32276544255989248</v>
      </c>
      <c r="C6710" s="104">
        <f t="shared" ca="1" si="835"/>
        <v>-3.1276544255989244E-4</v>
      </c>
      <c r="D6710" s="104">
        <f t="shared" ca="1" si="836"/>
        <v>100.01644770320371</v>
      </c>
      <c r="E6710" s="104">
        <f t="shared" ca="1" si="837"/>
        <v>4.6216178891916053</v>
      </c>
      <c r="F6710" s="104">
        <f t="shared" ca="1" si="832"/>
        <v>101.65837113244139</v>
      </c>
      <c r="G6710" s="104">
        <f t="shared" si="839"/>
        <v>6700</v>
      </c>
      <c r="H6710" s="104">
        <f t="shared" ca="1" si="833"/>
        <v>101.65837113244139</v>
      </c>
    </row>
    <row r="6711" spans="1:8">
      <c r="A6711" s="104">
        <f t="shared" si="838"/>
        <v>6701</v>
      </c>
      <c r="B6711" s="104">
        <f t="shared" ca="1" si="834"/>
        <v>0.20629050363561691</v>
      </c>
      <c r="C6711" s="104">
        <f t="shared" ca="1" si="835"/>
        <v>2.1629050363561691E-4</v>
      </c>
      <c r="D6711" s="104">
        <f t="shared" ca="1" si="836"/>
        <v>100.01666399370734</v>
      </c>
      <c r="E6711" s="104">
        <f t="shared" ca="1" si="837"/>
        <v>4.6218341796952407</v>
      </c>
      <c r="F6711" s="104">
        <f t="shared" ca="1" si="832"/>
        <v>101.68036125077353</v>
      </c>
      <c r="G6711" s="104">
        <f t="shared" si="839"/>
        <v>6701</v>
      </c>
      <c r="H6711" s="104">
        <f t="shared" ca="1" si="833"/>
        <v>101.68036125077353</v>
      </c>
    </row>
    <row r="6712" spans="1:8">
      <c r="A6712" s="104">
        <f t="shared" si="838"/>
        <v>6702</v>
      </c>
      <c r="B6712" s="104">
        <f t="shared" ca="1" si="834"/>
        <v>-0.60327569625890054</v>
      </c>
      <c r="C6712" s="104">
        <f t="shared" ca="1" si="835"/>
        <v>-5.9327569625890057E-4</v>
      </c>
      <c r="D6712" s="104">
        <f t="shared" ca="1" si="836"/>
        <v>100.01607071801108</v>
      </c>
      <c r="E6712" s="104">
        <f t="shared" ca="1" si="837"/>
        <v>4.6212409039989817</v>
      </c>
      <c r="F6712" s="104">
        <f t="shared" ca="1" si="832"/>
        <v>101.62005465464438</v>
      </c>
      <c r="G6712" s="104">
        <f t="shared" si="839"/>
        <v>6702</v>
      </c>
      <c r="H6712" s="104">
        <f t="shared" ca="1" si="833"/>
        <v>101.62005465464438</v>
      </c>
    </row>
    <row r="6713" spans="1:8">
      <c r="A6713" s="104">
        <f t="shared" si="838"/>
        <v>6703</v>
      </c>
      <c r="B6713" s="104">
        <f t="shared" ca="1" si="834"/>
        <v>-1.2083615129896677</v>
      </c>
      <c r="C6713" s="104">
        <f t="shared" ca="1" si="835"/>
        <v>-1.1983615129896677E-3</v>
      </c>
      <c r="D6713" s="104">
        <f t="shared" ca="1" si="836"/>
        <v>100.01487235649809</v>
      </c>
      <c r="E6713" s="104">
        <f t="shared" ca="1" si="837"/>
        <v>4.6200425424859919</v>
      </c>
      <c r="F6713" s="104">
        <f t="shared" ca="1" si="832"/>
        <v>101.4983500298322</v>
      </c>
      <c r="G6713" s="104">
        <f t="shared" si="839"/>
        <v>6703</v>
      </c>
      <c r="H6713" s="104">
        <f t="shared" ca="1" si="833"/>
        <v>101.4983500298322</v>
      </c>
    </row>
    <row r="6714" spans="1:8">
      <c r="A6714" s="104">
        <f t="shared" si="838"/>
        <v>6704</v>
      </c>
      <c r="B6714" s="104">
        <f t="shared" ca="1" si="834"/>
        <v>0.50649250848447958</v>
      </c>
      <c r="C6714" s="104">
        <f t="shared" ca="1" si="835"/>
        <v>5.1649250848447958E-4</v>
      </c>
      <c r="D6714" s="104">
        <f t="shared" ca="1" si="836"/>
        <v>100.01538884900657</v>
      </c>
      <c r="E6714" s="104">
        <f t="shared" ca="1" si="837"/>
        <v>4.6205590349944767</v>
      </c>
      <c r="F6714" s="104">
        <f t="shared" ca="1" si="832"/>
        <v>101.55078670765613</v>
      </c>
      <c r="G6714" s="104">
        <f t="shared" si="839"/>
        <v>6704</v>
      </c>
      <c r="H6714" s="104">
        <f t="shared" ca="1" si="833"/>
        <v>101.55078670765613</v>
      </c>
    </row>
    <row r="6715" spans="1:8">
      <c r="A6715" s="104">
        <f t="shared" si="838"/>
        <v>6705</v>
      </c>
      <c r="B6715" s="104">
        <f t="shared" ca="1" si="834"/>
        <v>7.4282204330478746E-2</v>
      </c>
      <c r="C6715" s="104">
        <f t="shared" ca="1" si="835"/>
        <v>8.4282204330478742E-5</v>
      </c>
      <c r="D6715" s="104">
        <f t="shared" ca="1" si="836"/>
        <v>100.0154731312109</v>
      </c>
      <c r="E6715" s="104">
        <f t="shared" ca="1" si="837"/>
        <v>4.6206433171988071</v>
      </c>
      <c r="F6715" s="104">
        <f t="shared" ca="1" si="832"/>
        <v>101.55934599250396</v>
      </c>
      <c r="G6715" s="104">
        <f t="shared" si="839"/>
        <v>6705</v>
      </c>
      <c r="H6715" s="104">
        <f t="shared" ca="1" si="833"/>
        <v>101.55934599250396</v>
      </c>
    </row>
    <row r="6716" spans="1:8">
      <c r="A6716" s="104">
        <f t="shared" si="838"/>
        <v>6706</v>
      </c>
      <c r="B6716" s="104">
        <f t="shared" ca="1" si="834"/>
        <v>0.76161104648109479</v>
      </c>
      <c r="C6716" s="104">
        <f t="shared" ca="1" si="835"/>
        <v>7.7161104648109486E-4</v>
      </c>
      <c r="D6716" s="104">
        <f t="shared" ca="1" si="836"/>
        <v>100.01624474225737</v>
      </c>
      <c r="E6716" s="104">
        <f t="shared" ca="1" si="837"/>
        <v>4.6214149282452883</v>
      </c>
      <c r="F6716" s="104">
        <f t="shared" ca="1" si="832"/>
        <v>101.63774054690769</v>
      </c>
      <c r="G6716" s="104">
        <f t="shared" si="839"/>
        <v>6706</v>
      </c>
      <c r="H6716" s="104">
        <f t="shared" ca="1" si="833"/>
        <v>101.63774054690769</v>
      </c>
    </row>
    <row r="6717" spans="1:8">
      <c r="A6717" s="104">
        <f t="shared" si="838"/>
        <v>6707</v>
      </c>
      <c r="B6717" s="104">
        <f t="shared" ca="1" si="834"/>
        <v>0.2604703299137312</v>
      </c>
      <c r="C6717" s="104">
        <f t="shared" ca="1" si="835"/>
        <v>2.7047032991373124E-4</v>
      </c>
      <c r="D6717" s="104">
        <f t="shared" ca="1" si="836"/>
        <v>100.01651521258728</v>
      </c>
      <c r="E6717" s="104">
        <f t="shared" ca="1" si="837"/>
        <v>4.6216853985752024</v>
      </c>
      <c r="F6717" s="104">
        <f t="shared" ca="1" si="832"/>
        <v>101.66523425807411</v>
      </c>
      <c r="G6717" s="104">
        <f t="shared" si="839"/>
        <v>6707</v>
      </c>
      <c r="H6717" s="104">
        <f t="shared" ca="1" si="833"/>
        <v>101.66523425807411</v>
      </c>
    </row>
    <row r="6718" spans="1:8">
      <c r="A6718" s="104">
        <f t="shared" si="838"/>
        <v>6708</v>
      </c>
      <c r="B6718" s="104">
        <f t="shared" ca="1" si="834"/>
        <v>-0.38161725857174456</v>
      </c>
      <c r="C6718" s="104">
        <f t="shared" ca="1" si="835"/>
        <v>-3.7161725857174456E-4</v>
      </c>
      <c r="D6718" s="104">
        <f t="shared" ca="1" si="836"/>
        <v>100.01614359532871</v>
      </c>
      <c r="E6718" s="104">
        <f t="shared" ca="1" si="837"/>
        <v>4.6213137813166307</v>
      </c>
      <c r="F6718" s="104">
        <f t="shared" ca="1" si="832"/>
        <v>101.62746072151083</v>
      </c>
      <c r="G6718" s="104">
        <f t="shared" si="839"/>
        <v>6708</v>
      </c>
      <c r="H6718" s="104">
        <f t="shared" ca="1" si="833"/>
        <v>101.62746072151083</v>
      </c>
    </row>
    <row r="6719" spans="1:8">
      <c r="A6719" s="104">
        <f t="shared" si="838"/>
        <v>6709</v>
      </c>
      <c r="B6719" s="104">
        <f t="shared" ca="1" si="834"/>
        <v>-0.33718834403076503</v>
      </c>
      <c r="C6719" s="104">
        <f t="shared" ca="1" si="835"/>
        <v>-3.2718834403076499E-4</v>
      </c>
      <c r="D6719" s="104">
        <f t="shared" ca="1" si="836"/>
        <v>100.01581640698468</v>
      </c>
      <c r="E6719" s="104">
        <f t="shared" ca="1" si="837"/>
        <v>4.6209865929726002</v>
      </c>
      <c r="F6719" s="104">
        <f t="shared" ca="1" si="832"/>
        <v>101.59421484005837</v>
      </c>
      <c r="G6719" s="104">
        <f t="shared" si="839"/>
        <v>6709</v>
      </c>
      <c r="H6719" s="104">
        <f t="shared" ca="1" si="833"/>
        <v>101.59421484005837</v>
      </c>
    </row>
    <row r="6720" spans="1:8">
      <c r="A6720" s="104">
        <f t="shared" si="838"/>
        <v>6710</v>
      </c>
      <c r="B6720" s="104">
        <f t="shared" ca="1" si="834"/>
        <v>-0.72528361339402792</v>
      </c>
      <c r="C6720" s="104">
        <f t="shared" ca="1" si="835"/>
        <v>-7.1528361339402789E-4</v>
      </c>
      <c r="D6720" s="104">
        <f t="shared" ca="1" si="836"/>
        <v>100.01510112337129</v>
      </c>
      <c r="E6720" s="104">
        <f t="shared" ca="1" si="837"/>
        <v>4.6202713093592065</v>
      </c>
      <c r="F6720" s="104">
        <f t="shared" ca="1" si="832"/>
        <v>101.52157214612916</v>
      </c>
      <c r="G6720" s="104">
        <f t="shared" si="839"/>
        <v>6710</v>
      </c>
      <c r="H6720" s="104">
        <f t="shared" ca="1" si="833"/>
        <v>101.52157214612916</v>
      </c>
    </row>
    <row r="6721" spans="1:8">
      <c r="A6721" s="104">
        <f t="shared" si="838"/>
        <v>6711</v>
      </c>
      <c r="B6721" s="104">
        <f t="shared" ca="1" si="834"/>
        <v>0.18580962080113916</v>
      </c>
      <c r="C6721" s="104">
        <f t="shared" ca="1" si="835"/>
        <v>1.9580962080113917E-4</v>
      </c>
      <c r="D6721" s="104">
        <f t="shared" ca="1" si="836"/>
        <v>100.0152969329921</v>
      </c>
      <c r="E6721" s="104">
        <f t="shared" ca="1" si="837"/>
        <v>4.6204671189800077</v>
      </c>
      <c r="F6721" s="104">
        <f t="shared" ca="1" si="832"/>
        <v>101.54145299304126</v>
      </c>
      <c r="G6721" s="104">
        <f t="shared" si="839"/>
        <v>6711</v>
      </c>
      <c r="H6721" s="104">
        <f t="shared" ca="1" si="833"/>
        <v>101.54145299304126</v>
      </c>
    </row>
    <row r="6722" spans="1:8">
      <c r="A6722" s="104">
        <f t="shared" si="838"/>
        <v>6712</v>
      </c>
      <c r="B6722" s="104">
        <f t="shared" ca="1" si="834"/>
        <v>-0.83302971911821788</v>
      </c>
      <c r="C6722" s="104">
        <f t="shared" ca="1" si="835"/>
        <v>-8.2302971911821785E-4</v>
      </c>
      <c r="D6722" s="104">
        <f t="shared" ca="1" si="836"/>
        <v>100.01447390327299</v>
      </c>
      <c r="E6722" s="104">
        <f t="shared" ca="1" si="837"/>
        <v>4.6196440892608894</v>
      </c>
      <c r="F6722" s="104">
        <f t="shared" ca="1" si="832"/>
        <v>101.45791574104159</v>
      </c>
      <c r="G6722" s="104">
        <f t="shared" si="839"/>
        <v>6712</v>
      </c>
      <c r="H6722" s="104">
        <f t="shared" ca="1" si="833"/>
        <v>101.45791574104159</v>
      </c>
    </row>
    <row r="6723" spans="1:8">
      <c r="A6723" s="104">
        <f t="shared" si="838"/>
        <v>6713</v>
      </c>
      <c r="B6723" s="104">
        <f t="shared" ca="1" si="834"/>
        <v>0.11304896122876126</v>
      </c>
      <c r="C6723" s="104">
        <f t="shared" ca="1" si="835"/>
        <v>1.2304896122876128E-4</v>
      </c>
      <c r="D6723" s="104">
        <f t="shared" ca="1" si="836"/>
        <v>100.01459695223421</v>
      </c>
      <c r="E6723" s="104">
        <f t="shared" ca="1" si="837"/>
        <v>4.6197671382221186</v>
      </c>
      <c r="F6723" s="104">
        <f t="shared" ca="1" si="832"/>
        <v>101.47040080030303</v>
      </c>
      <c r="G6723" s="104">
        <f t="shared" si="839"/>
        <v>6713</v>
      </c>
      <c r="H6723" s="104">
        <f t="shared" ca="1" si="833"/>
        <v>101.47040080030303</v>
      </c>
    </row>
    <row r="6724" spans="1:8">
      <c r="A6724" s="104">
        <f t="shared" si="838"/>
        <v>6714</v>
      </c>
      <c r="B6724" s="104">
        <f t="shared" ca="1" si="834"/>
        <v>-0.51805973460502708</v>
      </c>
      <c r="C6724" s="104">
        <f t="shared" ca="1" si="835"/>
        <v>-5.0805973460502703E-4</v>
      </c>
      <c r="D6724" s="104">
        <f t="shared" ca="1" si="836"/>
        <v>100.01408889249961</v>
      </c>
      <c r="E6724" s="104">
        <f t="shared" ca="1" si="837"/>
        <v>4.6192590784875138</v>
      </c>
      <c r="F6724" s="104">
        <f t="shared" ca="1" si="832"/>
        <v>101.4188608691927</v>
      </c>
      <c r="G6724" s="104">
        <f t="shared" si="839"/>
        <v>6714</v>
      </c>
      <c r="H6724" s="104">
        <f t="shared" ca="1" si="833"/>
        <v>101.4188608691927</v>
      </c>
    </row>
    <row r="6725" spans="1:8">
      <c r="A6725" s="104">
        <f t="shared" si="838"/>
        <v>6715</v>
      </c>
      <c r="B6725" s="104">
        <f t="shared" ca="1" si="834"/>
        <v>-4.9760267102381156E-2</v>
      </c>
      <c r="C6725" s="104">
        <f t="shared" ca="1" si="835"/>
        <v>-3.976026710238116E-5</v>
      </c>
      <c r="D6725" s="104">
        <f t="shared" ca="1" si="836"/>
        <v>100.01404913223251</v>
      </c>
      <c r="E6725" s="104">
        <f t="shared" ca="1" si="837"/>
        <v>4.6192193182204111</v>
      </c>
      <c r="F6725" s="104">
        <f t="shared" ca="1" si="832"/>
        <v>101.41482850835969</v>
      </c>
      <c r="G6725" s="104">
        <f t="shared" si="839"/>
        <v>6715</v>
      </c>
      <c r="H6725" s="104">
        <f t="shared" ca="1" si="833"/>
        <v>101.41482850835969</v>
      </c>
    </row>
    <row r="6726" spans="1:8">
      <c r="A6726" s="104">
        <f t="shared" si="838"/>
        <v>6716</v>
      </c>
      <c r="B6726" s="104">
        <f t="shared" ca="1" si="834"/>
        <v>-0.31922546010516262</v>
      </c>
      <c r="C6726" s="104">
        <f t="shared" ca="1" si="835"/>
        <v>-3.0922546010516262E-4</v>
      </c>
      <c r="D6726" s="104">
        <f t="shared" ca="1" si="836"/>
        <v>100.01373990677241</v>
      </c>
      <c r="E6726" s="104">
        <f t="shared" ca="1" si="837"/>
        <v>4.6189100927603057</v>
      </c>
      <c r="F6726" s="104">
        <f t="shared" ca="1" si="832"/>
        <v>101.38347330951542</v>
      </c>
      <c r="G6726" s="104">
        <f t="shared" si="839"/>
        <v>6716</v>
      </c>
      <c r="H6726" s="104">
        <f t="shared" ca="1" si="833"/>
        <v>101.38347330951542</v>
      </c>
    </row>
    <row r="6727" spans="1:8">
      <c r="A6727" s="104">
        <f t="shared" si="838"/>
        <v>6717</v>
      </c>
      <c r="B6727" s="104">
        <f t="shared" ca="1" si="834"/>
        <v>-0.7878066382595299</v>
      </c>
      <c r="C6727" s="104">
        <f t="shared" ca="1" si="835"/>
        <v>-7.7780663825952989E-4</v>
      </c>
      <c r="D6727" s="104">
        <f t="shared" ca="1" si="836"/>
        <v>100.01296210013416</v>
      </c>
      <c r="E6727" s="104">
        <f t="shared" ca="1" si="837"/>
        <v>4.6181322861220462</v>
      </c>
      <c r="F6727" s="104">
        <f t="shared" ca="1" si="832"/>
        <v>101.30464723066321</v>
      </c>
      <c r="G6727" s="104">
        <f t="shared" si="839"/>
        <v>6717</v>
      </c>
      <c r="H6727" s="104">
        <f t="shared" ca="1" si="833"/>
        <v>101.30464723066321</v>
      </c>
    </row>
    <row r="6728" spans="1:8">
      <c r="A6728" s="104">
        <f t="shared" si="838"/>
        <v>6718</v>
      </c>
      <c r="B6728" s="104">
        <f t="shared" ca="1" si="834"/>
        <v>0.83694115326107443</v>
      </c>
      <c r="C6728" s="104">
        <f t="shared" ca="1" si="835"/>
        <v>8.4694115326107444E-4</v>
      </c>
      <c r="D6728" s="104">
        <f t="shared" ca="1" si="836"/>
        <v>100.01380904128742</v>
      </c>
      <c r="E6728" s="104">
        <f t="shared" ca="1" si="837"/>
        <v>4.6189792272753074</v>
      </c>
      <c r="F6728" s="104">
        <f t="shared" ca="1" si="832"/>
        <v>101.39048264906272</v>
      </c>
      <c r="G6728" s="104">
        <f t="shared" si="839"/>
        <v>6718</v>
      </c>
      <c r="H6728" s="104">
        <f t="shared" ca="1" si="833"/>
        <v>101.39048264906272</v>
      </c>
    </row>
    <row r="6729" spans="1:8">
      <c r="A6729" s="104">
        <f t="shared" si="838"/>
        <v>6719</v>
      </c>
      <c r="B6729" s="104">
        <f t="shared" ca="1" si="834"/>
        <v>0.99237492141452166</v>
      </c>
      <c r="C6729" s="104">
        <f t="shared" ca="1" si="835"/>
        <v>1.0023749214145216E-3</v>
      </c>
      <c r="D6729" s="104">
        <f t="shared" ca="1" si="836"/>
        <v>100.01481141620883</v>
      </c>
      <c r="E6729" s="104">
        <f t="shared" ca="1" si="837"/>
        <v>4.6199816021967219</v>
      </c>
      <c r="F6729" s="104">
        <f t="shared" ca="1" si="832"/>
        <v>101.4921648794853</v>
      </c>
      <c r="G6729" s="104">
        <f t="shared" si="839"/>
        <v>6719</v>
      </c>
      <c r="H6729" s="104">
        <f t="shared" ca="1" si="833"/>
        <v>101.4921648794853</v>
      </c>
    </row>
    <row r="6730" spans="1:8">
      <c r="A6730" s="104">
        <f t="shared" si="838"/>
        <v>6720</v>
      </c>
      <c r="B6730" s="104">
        <f t="shared" ca="1" si="834"/>
        <v>1.4061786502487714</v>
      </c>
      <c r="C6730" s="104">
        <f t="shared" ca="1" si="835"/>
        <v>1.4161786502487714E-3</v>
      </c>
      <c r="D6730" s="104">
        <f t="shared" ca="1" si="836"/>
        <v>100.01622759485907</v>
      </c>
      <c r="E6730" s="104">
        <f t="shared" ca="1" si="837"/>
        <v>4.6213977808469711</v>
      </c>
      <c r="F6730" s="104">
        <f t="shared" ref="F6730:F6793" ca="1" si="840">EXP(E6730)</f>
        <v>101.63599773902882</v>
      </c>
      <c r="G6730" s="104">
        <f t="shared" si="839"/>
        <v>6720</v>
      </c>
      <c r="H6730" s="104">
        <f t="shared" ref="H6730:H6793" ca="1" si="841">F6730</f>
        <v>101.63599773902882</v>
      </c>
    </row>
    <row r="6731" spans="1:8">
      <c r="A6731" s="104">
        <f t="shared" si="838"/>
        <v>6721</v>
      </c>
      <c r="B6731" s="104">
        <f t="shared" ref="B6731:B6794" ca="1" si="842">NORMINV(RAND(),0,1)</f>
        <v>-0.73287318018910863</v>
      </c>
      <c r="C6731" s="104">
        <f t="shared" ref="C6731:C6794" ca="1" si="843">$E$2+B6731*$C$3</f>
        <v>-7.228731801891086E-4</v>
      </c>
      <c r="D6731" s="104">
        <f t="shared" ref="D6731:D6794" ca="1" si="844">D6730+C6731</f>
        <v>100.01550472167888</v>
      </c>
      <c r="E6731" s="104">
        <f t="shared" ref="E6731:E6794" ca="1" si="845">E6730+C6731</f>
        <v>4.6206749076667819</v>
      </c>
      <c r="F6731" s="104">
        <f t="shared" ca="1" si="840"/>
        <v>101.56255435044758</v>
      </c>
      <c r="G6731" s="104">
        <f t="shared" si="839"/>
        <v>6721</v>
      </c>
      <c r="H6731" s="104">
        <f t="shared" ca="1" si="841"/>
        <v>101.56255435044758</v>
      </c>
    </row>
    <row r="6732" spans="1:8">
      <c r="A6732" s="104">
        <f t="shared" ref="A6732:A6795" si="846">A6731+1</f>
        <v>6722</v>
      </c>
      <c r="B6732" s="104">
        <f t="shared" ca="1" si="842"/>
        <v>-1.6705782801655498</v>
      </c>
      <c r="C6732" s="104">
        <f t="shared" ca="1" si="843"/>
        <v>-1.6605782801655498E-3</v>
      </c>
      <c r="D6732" s="104">
        <f t="shared" ca="1" si="844"/>
        <v>100.01384414339871</v>
      </c>
      <c r="E6732" s="104">
        <f t="shared" ca="1" si="845"/>
        <v>4.6190143293866166</v>
      </c>
      <c r="F6732" s="104">
        <f t="shared" ca="1" si="840"/>
        <v>101.39404173153565</v>
      </c>
      <c r="G6732" s="104">
        <f t="shared" ref="G6732:G6795" si="847">G6731+1</f>
        <v>6722</v>
      </c>
      <c r="H6732" s="104">
        <f t="shared" ca="1" si="841"/>
        <v>101.39404173153565</v>
      </c>
    </row>
    <row r="6733" spans="1:8">
      <c r="A6733" s="104">
        <f t="shared" si="846"/>
        <v>6723</v>
      </c>
      <c r="B6733" s="104">
        <f t="shared" ca="1" si="842"/>
        <v>1.0133556554561571</v>
      </c>
      <c r="C6733" s="104">
        <f t="shared" ca="1" si="843"/>
        <v>1.0233556554561571E-3</v>
      </c>
      <c r="D6733" s="104">
        <f t="shared" ca="1" si="844"/>
        <v>100.01486749905418</v>
      </c>
      <c r="E6733" s="104">
        <f t="shared" ca="1" si="845"/>
        <v>4.6200376850420728</v>
      </c>
      <c r="F6733" s="104">
        <f t="shared" ca="1" si="840"/>
        <v>101.49785700848646</v>
      </c>
      <c r="G6733" s="104">
        <f t="shared" si="847"/>
        <v>6723</v>
      </c>
      <c r="H6733" s="104">
        <f t="shared" ca="1" si="841"/>
        <v>101.49785700848646</v>
      </c>
    </row>
    <row r="6734" spans="1:8">
      <c r="A6734" s="104">
        <f t="shared" si="846"/>
        <v>6724</v>
      </c>
      <c r="B6734" s="104">
        <f t="shared" ca="1" si="842"/>
        <v>0.11785133356954686</v>
      </c>
      <c r="C6734" s="104">
        <f t="shared" ca="1" si="843"/>
        <v>1.2785133356954685E-4</v>
      </c>
      <c r="D6734" s="104">
        <f t="shared" ca="1" si="844"/>
        <v>100.01499535038775</v>
      </c>
      <c r="E6734" s="104">
        <f t="shared" ca="1" si="845"/>
        <v>4.6201655363756426</v>
      </c>
      <c r="F6734" s="104">
        <f t="shared" ca="1" si="840"/>
        <v>101.51083447443497</v>
      </c>
      <c r="G6734" s="104">
        <f t="shared" si="847"/>
        <v>6724</v>
      </c>
      <c r="H6734" s="104">
        <f t="shared" ca="1" si="841"/>
        <v>101.51083447443497</v>
      </c>
    </row>
    <row r="6735" spans="1:8">
      <c r="A6735" s="104">
        <f t="shared" si="846"/>
        <v>6725</v>
      </c>
      <c r="B6735" s="104">
        <f t="shared" ca="1" si="842"/>
        <v>-9.7950058735909118E-2</v>
      </c>
      <c r="C6735" s="104">
        <f t="shared" ca="1" si="843"/>
        <v>-8.7950058735909118E-5</v>
      </c>
      <c r="D6735" s="104">
        <f t="shared" ca="1" si="844"/>
        <v>100.01490740032901</v>
      </c>
      <c r="E6735" s="104">
        <f t="shared" ca="1" si="845"/>
        <v>4.6200775863169063</v>
      </c>
      <c r="F6735" s="104">
        <f t="shared" ca="1" si="840"/>
        <v>101.50190698317301</v>
      </c>
      <c r="G6735" s="104">
        <f t="shared" si="847"/>
        <v>6725</v>
      </c>
      <c r="H6735" s="104">
        <f t="shared" ca="1" si="841"/>
        <v>101.50190698317301</v>
      </c>
    </row>
    <row r="6736" spans="1:8">
      <c r="A6736" s="104">
        <f t="shared" si="846"/>
        <v>6726</v>
      </c>
      <c r="B6736" s="104">
        <f t="shared" ca="1" si="842"/>
        <v>0.21855183376206722</v>
      </c>
      <c r="C6736" s="104">
        <f t="shared" ca="1" si="843"/>
        <v>2.2855183376206721E-4</v>
      </c>
      <c r="D6736" s="104">
        <f t="shared" ca="1" si="844"/>
        <v>100.01513595216277</v>
      </c>
      <c r="E6736" s="104">
        <f t="shared" ca="1" si="845"/>
        <v>4.620306138150668</v>
      </c>
      <c r="F6736" s="104">
        <f t="shared" ca="1" si="840"/>
        <v>101.52510808137011</v>
      </c>
      <c r="G6736" s="104">
        <f t="shared" si="847"/>
        <v>6726</v>
      </c>
      <c r="H6736" s="104">
        <f t="shared" ca="1" si="841"/>
        <v>101.52510808137011</v>
      </c>
    </row>
    <row r="6737" spans="1:8">
      <c r="A6737" s="104">
        <f t="shared" si="846"/>
        <v>6727</v>
      </c>
      <c r="B6737" s="104">
        <f t="shared" ca="1" si="842"/>
        <v>-4.7736551414858455E-2</v>
      </c>
      <c r="C6737" s="104">
        <f t="shared" ca="1" si="843"/>
        <v>-3.7736551414858455E-5</v>
      </c>
      <c r="D6737" s="104">
        <f t="shared" ca="1" si="844"/>
        <v>100.01509821561135</v>
      </c>
      <c r="E6737" s="104">
        <f t="shared" ca="1" si="845"/>
        <v>4.6202684015992528</v>
      </c>
      <c r="F6737" s="104">
        <f t="shared" ca="1" si="840"/>
        <v>101.52127694619642</v>
      </c>
      <c r="G6737" s="104">
        <f t="shared" si="847"/>
        <v>6727</v>
      </c>
      <c r="H6737" s="104">
        <f t="shared" ca="1" si="841"/>
        <v>101.52127694619642</v>
      </c>
    </row>
    <row r="6738" spans="1:8">
      <c r="A6738" s="104">
        <f t="shared" si="846"/>
        <v>6728</v>
      </c>
      <c r="B6738" s="104">
        <f t="shared" ca="1" si="842"/>
        <v>-0.86124819701016064</v>
      </c>
      <c r="C6738" s="104">
        <f t="shared" ca="1" si="843"/>
        <v>-8.5124819701016066E-4</v>
      </c>
      <c r="D6738" s="104">
        <f t="shared" ca="1" si="844"/>
        <v>100.01424696741434</v>
      </c>
      <c r="E6738" s="104">
        <f t="shared" ca="1" si="845"/>
        <v>4.6194171534022423</v>
      </c>
      <c r="F6738" s="104">
        <f t="shared" ca="1" si="840"/>
        <v>101.43489391415417</v>
      </c>
      <c r="G6738" s="104">
        <f t="shared" si="847"/>
        <v>6728</v>
      </c>
      <c r="H6738" s="104">
        <f t="shared" ca="1" si="841"/>
        <v>101.43489391415417</v>
      </c>
    </row>
    <row r="6739" spans="1:8">
      <c r="A6739" s="104">
        <f t="shared" si="846"/>
        <v>6729</v>
      </c>
      <c r="B6739" s="104">
        <f t="shared" ca="1" si="842"/>
        <v>-2.1438947952002643</v>
      </c>
      <c r="C6739" s="104">
        <f t="shared" ca="1" si="843"/>
        <v>-2.1338947952002645E-3</v>
      </c>
      <c r="D6739" s="104">
        <f t="shared" ca="1" si="844"/>
        <v>100.01211307261914</v>
      </c>
      <c r="E6739" s="104">
        <f t="shared" ca="1" si="845"/>
        <v>4.617283258607042</v>
      </c>
      <c r="F6739" s="104">
        <f t="shared" ca="1" si="840"/>
        <v>101.21867330004743</v>
      </c>
      <c r="G6739" s="104">
        <f t="shared" si="847"/>
        <v>6729</v>
      </c>
      <c r="H6739" s="104">
        <f t="shared" ca="1" si="841"/>
        <v>101.21867330004743</v>
      </c>
    </row>
    <row r="6740" spans="1:8">
      <c r="A6740" s="104">
        <f t="shared" si="846"/>
        <v>6730</v>
      </c>
      <c r="B6740" s="104">
        <f t="shared" ca="1" si="842"/>
        <v>1.6775049289426707</v>
      </c>
      <c r="C6740" s="104">
        <f t="shared" ca="1" si="843"/>
        <v>1.6875049289426707E-3</v>
      </c>
      <c r="D6740" s="104">
        <f t="shared" ca="1" si="844"/>
        <v>100.01380057754808</v>
      </c>
      <c r="E6740" s="104">
        <f t="shared" ca="1" si="845"/>
        <v>4.6189707635359847</v>
      </c>
      <c r="F6740" s="104">
        <f t="shared" ca="1" si="840"/>
        <v>101.3896245100793</v>
      </c>
      <c r="G6740" s="104">
        <f t="shared" si="847"/>
        <v>6730</v>
      </c>
      <c r="H6740" s="104">
        <f t="shared" ca="1" si="841"/>
        <v>101.3896245100793</v>
      </c>
    </row>
    <row r="6741" spans="1:8">
      <c r="A6741" s="104">
        <f t="shared" si="846"/>
        <v>6731</v>
      </c>
      <c r="B6741" s="104">
        <f t="shared" ca="1" si="842"/>
        <v>0.91911965472174284</v>
      </c>
      <c r="C6741" s="104">
        <f t="shared" ca="1" si="843"/>
        <v>9.2911965472174292E-4</v>
      </c>
      <c r="D6741" s="104">
        <f t="shared" ca="1" si="844"/>
        <v>100.01472969720281</v>
      </c>
      <c r="E6741" s="104">
        <f t="shared" ca="1" si="845"/>
        <v>4.6198998831907065</v>
      </c>
      <c r="F6741" s="104">
        <f t="shared" ca="1" si="840"/>
        <v>101.48387137952589</v>
      </c>
      <c r="G6741" s="104">
        <f t="shared" si="847"/>
        <v>6731</v>
      </c>
      <c r="H6741" s="104">
        <f t="shared" ca="1" si="841"/>
        <v>101.48387137952589</v>
      </c>
    </row>
    <row r="6742" spans="1:8">
      <c r="A6742" s="104">
        <f t="shared" si="846"/>
        <v>6732</v>
      </c>
      <c r="B6742" s="104">
        <f t="shared" ca="1" si="842"/>
        <v>-2.7287740630424979</v>
      </c>
      <c r="C6742" s="104">
        <f t="shared" ca="1" si="843"/>
        <v>-2.7187740630424981E-3</v>
      </c>
      <c r="D6742" s="104">
        <f t="shared" ca="1" si="844"/>
        <v>100.01201092313977</v>
      </c>
      <c r="E6742" s="104">
        <f t="shared" ca="1" si="845"/>
        <v>4.6171811091276638</v>
      </c>
      <c r="F6742" s="104">
        <f t="shared" ca="1" si="840"/>
        <v>101.20833439333244</v>
      </c>
      <c r="G6742" s="104">
        <f t="shared" si="847"/>
        <v>6732</v>
      </c>
      <c r="H6742" s="104">
        <f t="shared" ca="1" si="841"/>
        <v>101.20833439333244</v>
      </c>
    </row>
    <row r="6743" spans="1:8">
      <c r="A6743" s="104">
        <f t="shared" si="846"/>
        <v>6733</v>
      </c>
      <c r="B6743" s="104">
        <f t="shared" ca="1" si="842"/>
        <v>-1.3503222283953962</v>
      </c>
      <c r="C6743" s="104">
        <f t="shared" ca="1" si="843"/>
        <v>-1.3403222283953963E-3</v>
      </c>
      <c r="D6743" s="104">
        <f t="shared" ca="1" si="844"/>
        <v>100.01067060091137</v>
      </c>
      <c r="E6743" s="104">
        <f t="shared" ca="1" si="845"/>
        <v>4.6158407868992688</v>
      </c>
      <c r="F6743" s="104">
        <f t="shared" ca="1" si="840"/>
        <v>101.07277348099245</v>
      </c>
      <c r="G6743" s="104">
        <f t="shared" si="847"/>
        <v>6733</v>
      </c>
      <c r="H6743" s="104">
        <f t="shared" ca="1" si="841"/>
        <v>101.07277348099245</v>
      </c>
    </row>
    <row r="6744" spans="1:8">
      <c r="A6744" s="104">
        <f t="shared" si="846"/>
        <v>6734</v>
      </c>
      <c r="B6744" s="104">
        <f t="shared" ca="1" si="842"/>
        <v>-0.85638035136142787</v>
      </c>
      <c r="C6744" s="104">
        <f t="shared" ca="1" si="843"/>
        <v>-8.4638035136142789E-4</v>
      </c>
      <c r="D6744" s="104">
        <f t="shared" ca="1" si="844"/>
        <v>100.00982422056001</v>
      </c>
      <c r="E6744" s="104">
        <f t="shared" ca="1" si="845"/>
        <v>4.6149944065479076</v>
      </c>
      <c r="F6744" s="104">
        <f t="shared" ca="1" si="840"/>
        <v>100.98726366347991</v>
      </c>
      <c r="G6744" s="104">
        <f t="shared" si="847"/>
        <v>6734</v>
      </c>
      <c r="H6744" s="104">
        <f t="shared" ca="1" si="841"/>
        <v>100.98726366347991</v>
      </c>
    </row>
    <row r="6745" spans="1:8">
      <c r="A6745" s="104">
        <f t="shared" si="846"/>
        <v>6735</v>
      </c>
      <c r="B6745" s="104">
        <f t="shared" ca="1" si="842"/>
        <v>0.19442843835176216</v>
      </c>
      <c r="C6745" s="104">
        <f t="shared" ca="1" si="843"/>
        <v>2.0442843835176216E-4</v>
      </c>
      <c r="D6745" s="104">
        <f t="shared" ca="1" si="844"/>
        <v>100.01002864899836</v>
      </c>
      <c r="E6745" s="104">
        <f t="shared" ca="1" si="845"/>
        <v>4.6151988349862592</v>
      </c>
      <c r="F6745" s="104">
        <f t="shared" ca="1" si="840"/>
        <v>101.00791044240651</v>
      </c>
      <c r="G6745" s="104">
        <f t="shared" si="847"/>
        <v>6735</v>
      </c>
      <c r="H6745" s="104">
        <f t="shared" ca="1" si="841"/>
        <v>101.00791044240651</v>
      </c>
    </row>
    <row r="6746" spans="1:8">
      <c r="A6746" s="104">
        <f t="shared" si="846"/>
        <v>6736</v>
      </c>
      <c r="B6746" s="104">
        <f t="shared" ca="1" si="842"/>
        <v>0.96882898627819802</v>
      </c>
      <c r="C6746" s="104">
        <f t="shared" ca="1" si="843"/>
        <v>9.7882898627819795E-4</v>
      </c>
      <c r="D6746" s="104">
        <f t="shared" ca="1" si="844"/>
        <v>100.01100747798463</v>
      </c>
      <c r="E6746" s="104">
        <f t="shared" ca="1" si="845"/>
        <v>4.6161776639725369</v>
      </c>
      <c r="F6746" s="104">
        <f t="shared" ca="1" si="840"/>
        <v>101.1068283169345</v>
      </c>
      <c r="G6746" s="104">
        <f t="shared" si="847"/>
        <v>6736</v>
      </c>
      <c r="H6746" s="104">
        <f t="shared" ca="1" si="841"/>
        <v>101.1068283169345</v>
      </c>
    </row>
    <row r="6747" spans="1:8">
      <c r="A6747" s="104">
        <f t="shared" si="846"/>
        <v>6737</v>
      </c>
      <c r="B6747" s="104">
        <f t="shared" ca="1" si="842"/>
        <v>-0.54204037080743661</v>
      </c>
      <c r="C6747" s="104">
        <f t="shared" ca="1" si="843"/>
        <v>-5.3204037080743663E-4</v>
      </c>
      <c r="D6747" s="104">
        <f t="shared" ca="1" si="844"/>
        <v>100.01047543761382</v>
      </c>
      <c r="E6747" s="104">
        <f t="shared" ca="1" si="845"/>
        <v>4.6156456236017291</v>
      </c>
      <c r="F6747" s="104">
        <f t="shared" ca="1" si="840"/>
        <v>101.05304970996913</v>
      </c>
      <c r="G6747" s="104">
        <f t="shared" si="847"/>
        <v>6737</v>
      </c>
      <c r="H6747" s="104">
        <f t="shared" ca="1" si="841"/>
        <v>101.05304970996913</v>
      </c>
    </row>
    <row r="6748" spans="1:8">
      <c r="A6748" s="104">
        <f t="shared" si="846"/>
        <v>6738</v>
      </c>
      <c r="B6748" s="104">
        <f t="shared" ca="1" si="842"/>
        <v>-1.7178317119803386</v>
      </c>
      <c r="C6748" s="104">
        <f t="shared" ca="1" si="843"/>
        <v>-1.7078317119803386E-3</v>
      </c>
      <c r="D6748" s="104">
        <f t="shared" ca="1" si="844"/>
        <v>100.00876760590184</v>
      </c>
      <c r="E6748" s="104">
        <f t="shared" ca="1" si="845"/>
        <v>4.6139377918897484</v>
      </c>
      <c r="F6748" s="104">
        <f t="shared" ca="1" si="840"/>
        <v>100.88061539339056</v>
      </c>
      <c r="G6748" s="104">
        <f t="shared" si="847"/>
        <v>6738</v>
      </c>
      <c r="H6748" s="104">
        <f t="shared" ca="1" si="841"/>
        <v>100.88061539339056</v>
      </c>
    </row>
    <row r="6749" spans="1:8">
      <c r="A6749" s="104">
        <f t="shared" si="846"/>
        <v>6739</v>
      </c>
      <c r="B6749" s="104">
        <f t="shared" ca="1" si="842"/>
        <v>1.6395070959960258</v>
      </c>
      <c r="C6749" s="104">
        <f t="shared" ca="1" si="843"/>
        <v>1.6495070959960259E-3</v>
      </c>
      <c r="D6749" s="104">
        <f t="shared" ca="1" si="844"/>
        <v>100.01041711299783</v>
      </c>
      <c r="E6749" s="104">
        <f t="shared" ca="1" si="845"/>
        <v>4.6155872989857443</v>
      </c>
      <c r="F6749" s="104">
        <f t="shared" ca="1" si="840"/>
        <v>101.0471560015265</v>
      </c>
      <c r="G6749" s="104">
        <f t="shared" si="847"/>
        <v>6739</v>
      </c>
      <c r="H6749" s="104">
        <f t="shared" ca="1" si="841"/>
        <v>101.0471560015265</v>
      </c>
    </row>
    <row r="6750" spans="1:8">
      <c r="A6750" s="104">
        <f t="shared" si="846"/>
        <v>6740</v>
      </c>
      <c r="B6750" s="104">
        <f t="shared" ca="1" si="842"/>
        <v>0.33709839569730593</v>
      </c>
      <c r="C6750" s="104">
        <f t="shared" ca="1" si="843"/>
        <v>3.4709839569730598E-4</v>
      </c>
      <c r="D6750" s="104">
        <f t="shared" ca="1" si="844"/>
        <v>100.01076421139352</v>
      </c>
      <c r="E6750" s="104">
        <f t="shared" ca="1" si="845"/>
        <v>4.6159343973814417</v>
      </c>
      <c r="F6750" s="104">
        <f t="shared" ca="1" si="840"/>
        <v>101.08223539491283</v>
      </c>
      <c r="G6750" s="104">
        <f t="shared" si="847"/>
        <v>6740</v>
      </c>
      <c r="H6750" s="104">
        <f t="shared" ca="1" si="841"/>
        <v>101.08223539491283</v>
      </c>
    </row>
    <row r="6751" spans="1:8">
      <c r="A6751" s="104">
        <f t="shared" si="846"/>
        <v>6741</v>
      </c>
      <c r="B6751" s="104">
        <f t="shared" ca="1" si="842"/>
        <v>-1.2870058256167014</v>
      </c>
      <c r="C6751" s="104">
        <f t="shared" ca="1" si="843"/>
        <v>-1.2770058256167014E-3</v>
      </c>
      <c r="D6751" s="104">
        <f t="shared" ca="1" si="844"/>
        <v>100.00948720556791</v>
      </c>
      <c r="E6751" s="104">
        <f t="shared" ca="1" si="845"/>
        <v>4.6146573915558253</v>
      </c>
      <c r="F6751" s="104">
        <f t="shared" ca="1" si="840"/>
        <v>100.95323517599326</v>
      </c>
      <c r="G6751" s="104">
        <f t="shared" si="847"/>
        <v>6741</v>
      </c>
      <c r="H6751" s="104">
        <f t="shared" ca="1" si="841"/>
        <v>100.95323517599326</v>
      </c>
    </row>
    <row r="6752" spans="1:8">
      <c r="A6752" s="104">
        <f t="shared" si="846"/>
        <v>6742</v>
      </c>
      <c r="B6752" s="104">
        <f t="shared" ca="1" si="842"/>
        <v>0.70461310111382547</v>
      </c>
      <c r="C6752" s="104">
        <f t="shared" ca="1" si="843"/>
        <v>7.1461310111382555E-4</v>
      </c>
      <c r="D6752" s="104">
        <f t="shared" ca="1" si="844"/>
        <v>100.01020181866902</v>
      </c>
      <c r="E6752" s="104">
        <f t="shared" ca="1" si="845"/>
        <v>4.6153720046569395</v>
      </c>
      <c r="F6752" s="104">
        <f t="shared" ca="1" si="840"/>
        <v>101.02540346358059</v>
      </c>
      <c r="G6752" s="104">
        <f t="shared" si="847"/>
        <v>6742</v>
      </c>
      <c r="H6752" s="104">
        <f t="shared" ca="1" si="841"/>
        <v>101.02540346358059</v>
      </c>
    </row>
    <row r="6753" spans="1:8">
      <c r="A6753" s="104">
        <f t="shared" si="846"/>
        <v>6743</v>
      </c>
      <c r="B6753" s="104">
        <f t="shared" ca="1" si="842"/>
        <v>0.80756035760770217</v>
      </c>
      <c r="C6753" s="104">
        <f t="shared" ca="1" si="843"/>
        <v>8.1756035760770218E-4</v>
      </c>
      <c r="D6753" s="104">
        <f t="shared" ca="1" si="844"/>
        <v>100.01101937902662</v>
      </c>
      <c r="E6753" s="104">
        <f t="shared" ca="1" si="845"/>
        <v>4.6161895650145475</v>
      </c>
      <c r="F6753" s="104">
        <f t="shared" ca="1" si="840"/>
        <v>101.108031600706</v>
      </c>
      <c r="G6753" s="104">
        <f t="shared" si="847"/>
        <v>6743</v>
      </c>
      <c r="H6753" s="104">
        <f t="shared" ca="1" si="841"/>
        <v>101.108031600706</v>
      </c>
    </row>
    <row r="6754" spans="1:8">
      <c r="A6754" s="104">
        <f t="shared" si="846"/>
        <v>6744</v>
      </c>
      <c r="B6754" s="104">
        <f t="shared" ca="1" si="842"/>
        <v>0.48208581298891595</v>
      </c>
      <c r="C6754" s="104">
        <f t="shared" ca="1" si="843"/>
        <v>4.9208581298891595E-4</v>
      </c>
      <c r="D6754" s="104">
        <f t="shared" ca="1" si="844"/>
        <v>100.01151146483961</v>
      </c>
      <c r="E6754" s="104">
        <f t="shared" ca="1" si="845"/>
        <v>4.6166816508275366</v>
      </c>
      <c r="F6754" s="104">
        <f t="shared" ca="1" si="840"/>
        <v>101.15779767222061</v>
      </c>
      <c r="G6754" s="104">
        <f t="shared" si="847"/>
        <v>6744</v>
      </c>
      <c r="H6754" s="104">
        <f t="shared" ca="1" si="841"/>
        <v>101.15779767222061</v>
      </c>
    </row>
    <row r="6755" spans="1:8">
      <c r="A6755" s="104">
        <f t="shared" si="846"/>
        <v>6745</v>
      </c>
      <c r="B6755" s="104">
        <f t="shared" ca="1" si="842"/>
        <v>-1.0205372804173791</v>
      </c>
      <c r="C6755" s="104">
        <f t="shared" ca="1" si="843"/>
        <v>-1.0105372804173791E-3</v>
      </c>
      <c r="D6755" s="104">
        <f t="shared" ca="1" si="844"/>
        <v>100.01050092755919</v>
      </c>
      <c r="E6755" s="104">
        <f t="shared" ca="1" si="845"/>
        <v>4.6156711135471191</v>
      </c>
      <c r="F6755" s="104">
        <f t="shared" ca="1" si="840"/>
        <v>101.05562557951697</v>
      </c>
      <c r="G6755" s="104">
        <f t="shared" si="847"/>
        <v>6745</v>
      </c>
      <c r="H6755" s="104">
        <f t="shared" ca="1" si="841"/>
        <v>101.05562557951697</v>
      </c>
    </row>
    <row r="6756" spans="1:8">
      <c r="A6756" s="104">
        <f t="shared" si="846"/>
        <v>6746</v>
      </c>
      <c r="B6756" s="104">
        <f t="shared" ca="1" si="842"/>
        <v>1.496756761981151</v>
      </c>
      <c r="C6756" s="104">
        <f t="shared" ca="1" si="843"/>
        <v>1.5067567619811511E-3</v>
      </c>
      <c r="D6756" s="104">
        <f t="shared" ca="1" si="844"/>
        <v>100.01200768432118</v>
      </c>
      <c r="E6756" s="104">
        <f t="shared" ca="1" si="845"/>
        <v>4.6171778703091002</v>
      </c>
      <c r="F6756" s="104">
        <f t="shared" ca="1" si="840"/>
        <v>101.20800659843104</v>
      </c>
      <c r="G6756" s="104">
        <f t="shared" si="847"/>
        <v>6746</v>
      </c>
      <c r="H6756" s="104">
        <f t="shared" ca="1" si="841"/>
        <v>101.20800659843104</v>
      </c>
    </row>
    <row r="6757" spans="1:8">
      <c r="A6757" s="104">
        <f t="shared" si="846"/>
        <v>6747</v>
      </c>
      <c r="B6757" s="104">
        <f t="shared" ca="1" si="842"/>
        <v>-1.1000180578056948</v>
      </c>
      <c r="C6757" s="104">
        <f t="shared" ca="1" si="843"/>
        <v>-1.0900180578056948E-3</v>
      </c>
      <c r="D6757" s="104">
        <f t="shared" ca="1" si="844"/>
        <v>100.01091766626337</v>
      </c>
      <c r="E6757" s="104">
        <f t="shared" ca="1" si="845"/>
        <v>4.6160878522512947</v>
      </c>
      <c r="F6757" s="104">
        <f t="shared" ca="1" si="840"/>
        <v>101.09774814641298</v>
      </c>
      <c r="G6757" s="104">
        <f t="shared" si="847"/>
        <v>6747</v>
      </c>
      <c r="H6757" s="104">
        <f t="shared" ca="1" si="841"/>
        <v>101.09774814641298</v>
      </c>
    </row>
    <row r="6758" spans="1:8">
      <c r="A6758" s="104">
        <f t="shared" si="846"/>
        <v>6748</v>
      </c>
      <c r="B6758" s="104">
        <f t="shared" ca="1" si="842"/>
        <v>-1.5119785182424126</v>
      </c>
      <c r="C6758" s="104">
        <f t="shared" ca="1" si="843"/>
        <v>-1.5019785182424127E-3</v>
      </c>
      <c r="D6758" s="104">
        <f t="shared" ca="1" si="844"/>
        <v>100.00941568774512</v>
      </c>
      <c r="E6758" s="104">
        <f t="shared" ca="1" si="845"/>
        <v>4.6145858737330521</v>
      </c>
      <c r="F6758" s="104">
        <f t="shared" ca="1" si="840"/>
        <v>100.94601547858315</v>
      </c>
      <c r="G6758" s="104">
        <f t="shared" si="847"/>
        <v>6748</v>
      </c>
      <c r="H6758" s="104">
        <f t="shared" ca="1" si="841"/>
        <v>100.94601547858315</v>
      </c>
    </row>
    <row r="6759" spans="1:8">
      <c r="A6759" s="104">
        <f t="shared" si="846"/>
        <v>6749</v>
      </c>
      <c r="B6759" s="104">
        <f t="shared" ca="1" si="842"/>
        <v>-1.1191140378862077</v>
      </c>
      <c r="C6759" s="104">
        <f t="shared" ca="1" si="843"/>
        <v>-1.1091140378862076E-3</v>
      </c>
      <c r="D6759" s="104">
        <f t="shared" ca="1" si="844"/>
        <v>100.00830657370723</v>
      </c>
      <c r="E6759" s="104">
        <f t="shared" ca="1" si="845"/>
        <v>4.6134767596951658</v>
      </c>
      <c r="F6759" s="104">
        <f t="shared" ca="1" si="840"/>
        <v>100.83411690135942</v>
      </c>
      <c r="G6759" s="104">
        <f t="shared" si="847"/>
        <v>6749</v>
      </c>
      <c r="H6759" s="104">
        <f t="shared" ca="1" si="841"/>
        <v>100.83411690135942</v>
      </c>
    </row>
    <row r="6760" spans="1:8">
      <c r="A6760" s="104">
        <f t="shared" si="846"/>
        <v>6750</v>
      </c>
      <c r="B6760" s="104">
        <f t="shared" ca="1" si="842"/>
        <v>1.251542780293958</v>
      </c>
      <c r="C6760" s="104">
        <f t="shared" ca="1" si="843"/>
        <v>1.2615427802939582E-3</v>
      </c>
      <c r="D6760" s="104">
        <f t="shared" ca="1" si="844"/>
        <v>100.00956811648753</v>
      </c>
      <c r="E6760" s="104">
        <f t="shared" ca="1" si="845"/>
        <v>4.6147383024754598</v>
      </c>
      <c r="F6760" s="104">
        <f t="shared" ca="1" si="840"/>
        <v>100.96140372554939</v>
      </c>
      <c r="G6760" s="104">
        <f t="shared" si="847"/>
        <v>6750</v>
      </c>
      <c r="H6760" s="104">
        <f t="shared" ca="1" si="841"/>
        <v>100.96140372554939</v>
      </c>
    </row>
    <row r="6761" spans="1:8">
      <c r="A6761" s="104">
        <f t="shared" si="846"/>
        <v>6751</v>
      </c>
      <c r="B6761" s="104">
        <f t="shared" ca="1" si="842"/>
        <v>2.468893596452177</v>
      </c>
      <c r="C6761" s="104">
        <f t="shared" ca="1" si="843"/>
        <v>2.478893596452177E-3</v>
      </c>
      <c r="D6761" s="104">
        <f t="shared" ca="1" si="844"/>
        <v>100.01204701008398</v>
      </c>
      <c r="E6761" s="104">
        <f t="shared" ca="1" si="845"/>
        <v>4.6172171960719117</v>
      </c>
      <c r="F6761" s="104">
        <f t="shared" ca="1" si="840"/>
        <v>101.21198675875407</v>
      </c>
      <c r="G6761" s="104">
        <f t="shared" si="847"/>
        <v>6751</v>
      </c>
      <c r="H6761" s="104">
        <f t="shared" ca="1" si="841"/>
        <v>101.21198675875407</v>
      </c>
    </row>
    <row r="6762" spans="1:8">
      <c r="A6762" s="104">
        <f t="shared" si="846"/>
        <v>6752</v>
      </c>
      <c r="B6762" s="104">
        <f t="shared" ca="1" si="842"/>
        <v>0.48820610923643848</v>
      </c>
      <c r="C6762" s="104">
        <f t="shared" ca="1" si="843"/>
        <v>4.9820610923643853E-4</v>
      </c>
      <c r="D6762" s="104">
        <f t="shared" ca="1" si="844"/>
        <v>100.01254521619322</v>
      </c>
      <c r="E6762" s="104">
        <f t="shared" ca="1" si="845"/>
        <v>4.6177154021811484</v>
      </c>
      <c r="F6762" s="104">
        <f t="shared" ca="1" si="840"/>
        <v>101.26242375185106</v>
      </c>
      <c r="G6762" s="104">
        <f t="shared" si="847"/>
        <v>6752</v>
      </c>
      <c r="H6762" s="104">
        <f t="shared" ca="1" si="841"/>
        <v>101.26242375185106</v>
      </c>
    </row>
    <row r="6763" spans="1:8">
      <c r="A6763" s="104">
        <f t="shared" si="846"/>
        <v>6753</v>
      </c>
      <c r="B6763" s="104">
        <f t="shared" ca="1" si="842"/>
        <v>-0.67439842791670612</v>
      </c>
      <c r="C6763" s="104">
        <f t="shared" ca="1" si="843"/>
        <v>-6.6439842791670616E-4</v>
      </c>
      <c r="D6763" s="104">
        <f t="shared" ca="1" si="844"/>
        <v>100.0118808177653</v>
      </c>
      <c r="E6763" s="104">
        <f t="shared" ca="1" si="845"/>
        <v>4.6170510037532315</v>
      </c>
      <c r="F6763" s="104">
        <f t="shared" ca="1" si="840"/>
        <v>101.19516750165079</v>
      </c>
      <c r="G6763" s="104">
        <f t="shared" si="847"/>
        <v>6753</v>
      </c>
      <c r="H6763" s="104">
        <f t="shared" ca="1" si="841"/>
        <v>101.19516750165079</v>
      </c>
    </row>
    <row r="6764" spans="1:8">
      <c r="A6764" s="104">
        <f t="shared" si="846"/>
        <v>6754</v>
      </c>
      <c r="B6764" s="104">
        <f t="shared" ca="1" si="842"/>
        <v>0.72424148791592491</v>
      </c>
      <c r="C6764" s="104">
        <f t="shared" ca="1" si="843"/>
        <v>7.3424148791592495E-4</v>
      </c>
      <c r="D6764" s="104">
        <f t="shared" ca="1" si="844"/>
        <v>100.01261505925322</v>
      </c>
      <c r="E6764" s="104">
        <f t="shared" ca="1" si="845"/>
        <v>4.6177852452411479</v>
      </c>
      <c r="F6764" s="104">
        <f t="shared" ca="1" si="840"/>
        <v>101.26949647637635</v>
      </c>
      <c r="G6764" s="104">
        <f t="shared" si="847"/>
        <v>6754</v>
      </c>
      <c r="H6764" s="104">
        <f t="shared" ca="1" si="841"/>
        <v>101.26949647637635</v>
      </c>
    </row>
    <row r="6765" spans="1:8">
      <c r="A6765" s="104">
        <f t="shared" si="846"/>
        <v>6755</v>
      </c>
      <c r="B6765" s="104">
        <f t="shared" ca="1" si="842"/>
        <v>-0.21173449973267455</v>
      </c>
      <c r="C6765" s="104">
        <f t="shared" ca="1" si="843"/>
        <v>-2.0173449973267456E-4</v>
      </c>
      <c r="D6765" s="104">
        <f t="shared" ca="1" si="844"/>
        <v>100.0124133247535</v>
      </c>
      <c r="E6765" s="104">
        <f t="shared" ca="1" si="845"/>
        <v>4.6175835107414152</v>
      </c>
      <c r="F6765" s="104">
        <f t="shared" ca="1" si="840"/>
        <v>101.24906898570057</v>
      </c>
      <c r="G6765" s="104">
        <f t="shared" si="847"/>
        <v>6755</v>
      </c>
      <c r="H6765" s="104">
        <f t="shared" ca="1" si="841"/>
        <v>101.24906898570057</v>
      </c>
    </row>
    <row r="6766" spans="1:8">
      <c r="A6766" s="104">
        <f t="shared" si="846"/>
        <v>6756</v>
      </c>
      <c r="B6766" s="104">
        <f t="shared" ca="1" si="842"/>
        <v>-0.74667818833128385</v>
      </c>
      <c r="C6766" s="104">
        <f t="shared" ca="1" si="843"/>
        <v>-7.3667818833128389E-4</v>
      </c>
      <c r="D6766" s="104">
        <f t="shared" ca="1" si="844"/>
        <v>100.01167664656516</v>
      </c>
      <c r="E6766" s="104">
        <f t="shared" ca="1" si="845"/>
        <v>4.616846832553084</v>
      </c>
      <c r="F6766" s="104">
        <f t="shared" ca="1" si="840"/>
        <v>101.17450847191405</v>
      </c>
      <c r="G6766" s="104">
        <f t="shared" si="847"/>
        <v>6756</v>
      </c>
      <c r="H6766" s="104">
        <f t="shared" ca="1" si="841"/>
        <v>101.17450847191405</v>
      </c>
    </row>
    <row r="6767" spans="1:8">
      <c r="A6767" s="104">
        <f t="shared" si="846"/>
        <v>6757</v>
      </c>
      <c r="B6767" s="104">
        <f t="shared" ca="1" si="842"/>
        <v>9.2434317753089662E-2</v>
      </c>
      <c r="C6767" s="104">
        <f t="shared" ca="1" si="843"/>
        <v>1.0243431775308966E-4</v>
      </c>
      <c r="D6767" s="104">
        <f t="shared" ca="1" si="844"/>
        <v>100.01177908088292</v>
      </c>
      <c r="E6767" s="104">
        <f t="shared" ca="1" si="845"/>
        <v>4.6169492668708374</v>
      </c>
      <c r="F6767" s="104">
        <f t="shared" ca="1" si="840"/>
        <v>101.18487274448294</v>
      </c>
      <c r="G6767" s="104">
        <f t="shared" si="847"/>
        <v>6757</v>
      </c>
      <c r="H6767" s="104">
        <f t="shared" ca="1" si="841"/>
        <v>101.18487274448294</v>
      </c>
    </row>
    <row r="6768" spans="1:8">
      <c r="A6768" s="104">
        <f t="shared" si="846"/>
        <v>6758</v>
      </c>
      <c r="B6768" s="104">
        <f t="shared" ca="1" si="842"/>
        <v>-0.9614997425773546</v>
      </c>
      <c r="C6768" s="104">
        <f t="shared" ca="1" si="843"/>
        <v>-9.5149974257735461E-4</v>
      </c>
      <c r="D6768" s="104">
        <f t="shared" ca="1" si="844"/>
        <v>100.01082758114033</v>
      </c>
      <c r="E6768" s="104">
        <f t="shared" ca="1" si="845"/>
        <v>4.6159977671282597</v>
      </c>
      <c r="F6768" s="104">
        <f t="shared" ca="1" si="840"/>
        <v>101.0886411535411</v>
      </c>
      <c r="G6768" s="104">
        <f t="shared" si="847"/>
        <v>6758</v>
      </c>
      <c r="H6768" s="104">
        <f t="shared" ca="1" si="841"/>
        <v>101.0886411535411</v>
      </c>
    </row>
    <row r="6769" spans="1:8">
      <c r="A6769" s="104">
        <f t="shared" si="846"/>
        <v>6759</v>
      </c>
      <c r="B6769" s="104">
        <f t="shared" ca="1" si="842"/>
        <v>-1.7365673023576891</v>
      </c>
      <c r="C6769" s="104">
        <f t="shared" ca="1" si="843"/>
        <v>-1.726567302357689E-3</v>
      </c>
      <c r="D6769" s="104">
        <f t="shared" ca="1" si="844"/>
        <v>100.00910101383798</v>
      </c>
      <c r="E6769" s="104">
        <f t="shared" ca="1" si="845"/>
        <v>4.6142711998259021</v>
      </c>
      <c r="F6769" s="104">
        <f t="shared" ca="1" si="840"/>
        <v>100.91425539877754</v>
      </c>
      <c r="G6769" s="104">
        <f t="shared" si="847"/>
        <v>6759</v>
      </c>
      <c r="H6769" s="104">
        <f t="shared" ca="1" si="841"/>
        <v>100.91425539877754</v>
      </c>
    </row>
    <row r="6770" spans="1:8">
      <c r="A6770" s="104">
        <f t="shared" si="846"/>
        <v>6760</v>
      </c>
      <c r="B6770" s="104">
        <f t="shared" ca="1" si="842"/>
        <v>5.9696476371227533E-2</v>
      </c>
      <c r="C6770" s="104">
        <f t="shared" ca="1" si="843"/>
        <v>6.9696476371227531E-5</v>
      </c>
      <c r="D6770" s="104">
        <f t="shared" ca="1" si="844"/>
        <v>100.00917071031435</v>
      </c>
      <c r="E6770" s="104">
        <f t="shared" ca="1" si="845"/>
        <v>4.6143408963022736</v>
      </c>
      <c r="F6770" s="104">
        <f t="shared" ca="1" si="840"/>
        <v>100.92128901190068</v>
      </c>
      <c r="G6770" s="104">
        <f t="shared" si="847"/>
        <v>6760</v>
      </c>
      <c r="H6770" s="104">
        <f t="shared" ca="1" si="841"/>
        <v>100.92128901190068</v>
      </c>
    </row>
    <row r="6771" spans="1:8">
      <c r="A6771" s="104">
        <f t="shared" si="846"/>
        <v>6761</v>
      </c>
      <c r="B6771" s="104">
        <f t="shared" ca="1" si="842"/>
        <v>2.1449304956415496</v>
      </c>
      <c r="C6771" s="104">
        <f t="shared" ca="1" si="843"/>
        <v>2.1549304956415497E-3</v>
      </c>
      <c r="D6771" s="104">
        <f t="shared" ca="1" si="844"/>
        <v>100.01132564080999</v>
      </c>
      <c r="E6771" s="104">
        <f t="shared" ca="1" si="845"/>
        <v>4.616495826797915</v>
      </c>
      <c r="F6771" s="104">
        <f t="shared" ca="1" si="840"/>
        <v>101.13900186903955</v>
      </c>
      <c r="G6771" s="104">
        <f t="shared" si="847"/>
        <v>6761</v>
      </c>
      <c r="H6771" s="104">
        <f t="shared" ca="1" si="841"/>
        <v>101.13900186903955</v>
      </c>
    </row>
    <row r="6772" spans="1:8">
      <c r="A6772" s="104">
        <f t="shared" si="846"/>
        <v>6762</v>
      </c>
      <c r="B6772" s="104">
        <f t="shared" ca="1" si="842"/>
        <v>1.2859495429233756</v>
      </c>
      <c r="C6772" s="104">
        <f t="shared" ca="1" si="843"/>
        <v>1.2959495429233755E-3</v>
      </c>
      <c r="D6772" s="104">
        <f t="shared" ca="1" si="844"/>
        <v>100.01262159035291</v>
      </c>
      <c r="E6772" s="104">
        <f t="shared" ca="1" si="845"/>
        <v>4.6177917763408383</v>
      </c>
      <c r="F6772" s="104">
        <f t="shared" ca="1" si="840"/>
        <v>101.27015787971327</v>
      </c>
      <c r="G6772" s="104">
        <f t="shared" si="847"/>
        <v>6762</v>
      </c>
      <c r="H6772" s="104">
        <f t="shared" ca="1" si="841"/>
        <v>101.27015787971327</v>
      </c>
    </row>
    <row r="6773" spans="1:8">
      <c r="A6773" s="104">
        <f t="shared" si="846"/>
        <v>6763</v>
      </c>
      <c r="B6773" s="104">
        <f t="shared" ca="1" si="842"/>
        <v>0.57959859961356175</v>
      </c>
      <c r="C6773" s="104">
        <f t="shared" ca="1" si="843"/>
        <v>5.8959859961356181E-4</v>
      </c>
      <c r="D6773" s="104">
        <f t="shared" ca="1" si="844"/>
        <v>100.01321118895252</v>
      </c>
      <c r="E6773" s="104">
        <f t="shared" ca="1" si="845"/>
        <v>4.6183813749404514</v>
      </c>
      <c r="F6773" s="104">
        <f t="shared" ca="1" si="840"/>
        <v>101.32988422853735</v>
      </c>
      <c r="G6773" s="104">
        <f t="shared" si="847"/>
        <v>6763</v>
      </c>
      <c r="H6773" s="104">
        <f t="shared" ca="1" si="841"/>
        <v>101.32988422853735</v>
      </c>
    </row>
    <row r="6774" spans="1:8">
      <c r="A6774" s="104">
        <f t="shared" si="846"/>
        <v>6764</v>
      </c>
      <c r="B6774" s="104">
        <f t="shared" ca="1" si="842"/>
        <v>0.55773929939510913</v>
      </c>
      <c r="C6774" s="104">
        <f t="shared" ca="1" si="843"/>
        <v>5.6773929939510912E-4</v>
      </c>
      <c r="D6774" s="104">
        <f t="shared" ca="1" si="844"/>
        <v>100.01377892825192</v>
      </c>
      <c r="E6774" s="104">
        <f t="shared" ca="1" si="845"/>
        <v>4.6189491142398467</v>
      </c>
      <c r="F6774" s="104">
        <f t="shared" ca="1" si="840"/>
        <v>101.38742951983305</v>
      </c>
      <c r="G6774" s="104">
        <f t="shared" si="847"/>
        <v>6764</v>
      </c>
      <c r="H6774" s="104">
        <f t="shared" ca="1" si="841"/>
        <v>101.38742951983305</v>
      </c>
    </row>
    <row r="6775" spans="1:8">
      <c r="A6775" s="104">
        <f t="shared" si="846"/>
        <v>6765</v>
      </c>
      <c r="B6775" s="104">
        <f t="shared" ca="1" si="842"/>
        <v>-0.53895985243026012</v>
      </c>
      <c r="C6775" s="104">
        <f t="shared" ca="1" si="843"/>
        <v>-5.2895985243026013E-4</v>
      </c>
      <c r="D6775" s="104">
        <f t="shared" ca="1" si="844"/>
        <v>100.01324996839949</v>
      </c>
      <c r="E6775" s="104">
        <f t="shared" ca="1" si="845"/>
        <v>4.6184201543874162</v>
      </c>
      <c r="F6775" s="104">
        <f t="shared" ca="1" si="840"/>
        <v>101.33381382160198</v>
      </c>
      <c r="G6775" s="104">
        <f t="shared" si="847"/>
        <v>6765</v>
      </c>
      <c r="H6775" s="104">
        <f t="shared" ca="1" si="841"/>
        <v>101.33381382160198</v>
      </c>
    </row>
    <row r="6776" spans="1:8">
      <c r="A6776" s="104">
        <f t="shared" si="846"/>
        <v>6766</v>
      </c>
      <c r="B6776" s="104">
        <f t="shared" ca="1" si="842"/>
        <v>-4.7650488800256921E-2</v>
      </c>
      <c r="C6776" s="104">
        <f t="shared" ca="1" si="843"/>
        <v>-3.7650488800256924E-5</v>
      </c>
      <c r="D6776" s="104">
        <f t="shared" ca="1" si="844"/>
        <v>100.01321231791069</v>
      </c>
      <c r="E6776" s="104">
        <f t="shared" ca="1" si="845"/>
        <v>4.6183825038986157</v>
      </c>
      <c r="F6776" s="104">
        <f t="shared" ca="1" si="840"/>
        <v>101.32999862580202</v>
      </c>
      <c r="G6776" s="104">
        <f t="shared" si="847"/>
        <v>6766</v>
      </c>
      <c r="H6776" s="104">
        <f t="shared" ca="1" si="841"/>
        <v>101.32999862580202</v>
      </c>
    </row>
    <row r="6777" spans="1:8">
      <c r="A6777" s="104">
        <f t="shared" si="846"/>
        <v>6767</v>
      </c>
      <c r="B6777" s="104">
        <f t="shared" ca="1" si="842"/>
        <v>-1.5367642158083852</v>
      </c>
      <c r="C6777" s="104">
        <f t="shared" ca="1" si="843"/>
        <v>-1.5267642158083852E-3</v>
      </c>
      <c r="D6777" s="104">
        <f t="shared" ca="1" si="844"/>
        <v>100.01168555369487</v>
      </c>
      <c r="E6777" s="104">
        <f t="shared" ca="1" si="845"/>
        <v>4.6168557396828076</v>
      </c>
      <c r="F6777" s="104">
        <f t="shared" ca="1" si="840"/>
        <v>101.17540965039919</v>
      </c>
      <c r="G6777" s="104">
        <f t="shared" si="847"/>
        <v>6767</v>
      </c>
      <c r="H6777" s="104">
        <f t="shared" ca="1" si="841"/>
        <v>101.17540965039919</v>
      </c>
    </row>
    <row r="6778" spans="1:8">
      <c r="A6778" s="104">
        <f t="shared" si="846"/>
        <v>6768</v>
      </c>
      <c r="B6778" s="104">
        <f t="shared" ca="1" si="842"/>
        <v>1.1854665912036788</v>
      </c>
      <c r="C6778" s="104">
        <f t="shared" ca="1" si="843"/>
        <v>1.195466591203679E-3</v>
      </c>
      <c r="D6778" s="104">
        <f t="shared" ca="1" si="844"/>
        <v>100.01288102028607</v>
      </c>
      <c r="E6778" s="104">
        <f t="shared" ca="1" si="845"/>
        <v>4.6180512062740116</v>
      </c>
      <c r="F6778" s="104">
        <f t="shared" ca="1" si="840"/>
        <v>101.29643379823698</v>
      </c>
      <c r="G6778" s="104">
        <f t="shared" si="847"/>
        <v>6768</v>
      </c>
      <c r="H6778" s="104">
        <f t="shared" ca="1" si="841"/>
        <v>101.29643379823698</v>
      </c>
    </row>
    <row r="6779" spans="1:8">
      <c r="A6779" s="104">
        <f t="shared" si="846"/>
        <v>6769</v>
      </c>
      <c r="B6779" s="104">
        <f t="shared" ca="1" si="842"/>
        <v>-1.819481058269993</v>
      </c>
      <c r="C6779" s="104">
        <f t="shared" ca="1" si="843"/>
        <v>-1.8094810582699929E-3</v>
      </c>
      <c r="D6779" s="104">
        <f t="shared" ca="1" si="844"/>
        <v>100.0110715392278</v>
      </c>
      <c r="E6779" s="104">
        <f t="shared" ca="1" si="845"/>
        <v>4.6162417252157413</v>
      </c>
      <c r="F6779" s="104">
        <f t="shared" ca="1" si="840"/>
        <v>101.11330555352063</v>
      </c>
      <c r="G6779" s="104">
        <f t="shared" si="847"/>
        <v>6769</v>
      </c>
      <c r="H6779" s="104">
        <f t="shared" ca="1" si="841"/>
        <v>101.11330555352063</v>
      </c>
    </row>
    <row r="6780" spans="1:8">
      <c r="A6780" s="104">
        <f t="shared" si="846"/>
        <v>6770</v>
      </c>
      <c r="B6780" s="104">
        <f t="shared" ca="1" si="842"/>
        <v>-1.0750910933792719</v>
      </c>
      <c r="C6780" s="104">
        <f t="shared" ca="1" si="843"/>
        <v>-1.065091093379272E-3</v>
      </c>
      <c r="D6780" s="104">
        <f t="shared" ca="1" si="844"/>
        <v>100.01000644813442</v>
      </c>
      <c r="E6780" s="104">
        <f t="shared" ca="1" si="845"/>
        <v>4.6151766341223617</v>
      </c>
      <c r="F6780" s="104">
        <f t="shared" ca="1" si="840"/>
        <v>101.00566800442634</v>
      </c>
      <c r="G6780" s="104">
        <f t="shared" si="847"/>
        <v>6770</v>
      </c>
      <c r="H6780" s="104">
        <f t="shared" ca="1" si="841"/>
        <v>101.00566800442634</v>
      </c>
    </row>
    <row r="6781" spans="1:8">
      <c r="A6781" s="104">
        <f t="shared" si="846"/>
        <v>6771</v>
      </c>
      <c r="B6781" s="104">
        <f t="shared" ca="1" si="842"/>
        <v>-4.332985251627744E-2</v>
      </c>
      <c r="C6781" s="104">
        <f t="shared" ca="1" si="843"/>
        <v>-3.332985251627744E-5</v>
      </c>
      <c r="D6781" s="104">
        <f t="shared" ca="1" si="844"/>
        <v>100.00997311828191</v>
      </c>
      <c r="E6781" s="104">
        <f t="shared" ca="1" si="845"/>
        <v>4.6151433042698455</v>
      </c>
      <c r="F6781" s="104">
        <f t="shared" ca="1" si="840"/>
        <v>101.00230155651037</v>
      </c>
      <c r="G6781" s="104">
        <f t="shared" si="847"/>
        <v>6771</v>
      </c>
      <c r="H6781" s="104">
        <f t="shared" ca="1" si="841"/>
        <v>101.00230155651037</v>
      </c>
    </row>
    <row r="6782" spans="1:8">
      <c r="A6782" s="104">
        <f t="shared" si="846"/>
        <v>6772</v>
      </c>
      <c r="B6782" s="104">
        <f t="shared" ca="1" si="842"/>
        <v>-0.76351517389213752</v>
      </c>
      <c r="C6782" s="104">
        <f t="shared" ca="1" si="843"/>
        <v>-7.5351517389213752E-4</v>
      </c>
      <c r="D6782" s="104">
        <f t="shared" ca="1" si="844"/>
        <v>100.00921960310801</v>
      </c>
      <c r="E6782" s="104">
        <f t="shared" ca="1" si="845"/>
        <v>4.6143897890959531</v>
      </c>
      <c r="F6782" s="104">
        <f t="shared" ca="1" si="840"/>
        <v>100.92622345629061</v>
      </c>
      <c r="G6782" s="104">
        <f t="shared" si="847"/>
        <v>6772</v>
      </c>
      <c r="H6782" s="104">
        <f t="shared" ca="1" si="841"/>
        <v>100.92622345629061</v>
      </c>
    </row>
    <row r="6783" spans="1:8">
      <c r="A6783" s="104">
        <f t="shared" si="846"/>
        <v>6773</v>
      </c>
      <c r="B6783" s="104">
        <f t="shared" ca="1" si="842"/>
        <v>1.1453532382725569</v>
      </c>
      <c r="C6783" s="104">
        <f t="shared" ca="1" si="843"/>
        <v>1.1553532382725569E-3</v>
      </c>
      <c r="D6783" s="104">
        <f t="shared" ca="1" si="844"/>
        <v>100.01037495634628</v>
      </c>
      <c r="E6783" s="104">
        <f t="shared" ca="1" si="845"/>
        <v>4.6155451423342253</v>
      </c>
      <c r="F6783" s="104">
        <f t="shared" ca="1" si="840"/>
        <v>101.04289628157237</v>
      </c>
      <c r="G6783" s="104">
        <f t="shared" si="847"/>
        <v>6773</v>
      </c>
      <c r="H6783" s="104">
        <f t="shared" ca="1" si="841"/>
        <v>101.04289628157237</v>
      </c>
    </row>
    <row r="6784" spans="1:8">
      <c r="A6784" s="104">
        <f t="shared" si="846"/>
        <v>6774</v>
      </c>
      <c r="B6784" s="104">
        <f t="shared" ca="1" si="842"/>
        <v>0.22477070942758126</v>
      </c>
      <c r="C6784" s="104">
        <f t="shared" ca="1" si="843"/>
        <v>2.3477070942758127E-4</v>
      </c>
      <c r="D6784" s="104">
        <f t="shared" ca="1" si="844"/>
        <v>100.01060972705571</v>
      </c>
      <c r="E6784" s="104">
        <f t="shared" ca="1" si="845"/>
        <v>4.615779913043653</v>
      </c>
      <c r="F6784" s="104">
        <f t="shared" ca="1" si="840"/>
        <v>101.06662097883805</v>
      </c>
      <c r="G6784" s="104">
        <f t="shared" si="847"/>
        <v>6774</v>
      </c>
      <c r="H6784" s="104">
        <f t="shared" ca="1" si="841"/>
        <v>101.06662097883805</v>
      </c>
    </row>
    <row r="6785" spans="1:8">
      <c r="A6785" s="104">
        <f t="shared" si="846"/>
        <v>6775</v>
      </c>
      <c r="B6785" s="104">
        <f t="shared" ca="1" si="842"/>
        <v>-0.23145490735418939</v>
      </c>
      <c r="C6785" s="104">
        <f t="shared" ca="1" si="843"/>
        <v>-2.2145490735418939E-4</v>
      </c>
      <c r="D6785" s="104">
        <f t="shared" ca="1" si="844"/>
        <v>100.01038827214836</v>
      </c>
      <c r="E6785" s="104">
        <f t="shared" ca="1" si="845"/>
        <v>4.6155584581362987</v>
      </c>
      <c r="F6785" s="104">
        <f t="shared" ca="1" si="840"/>
        <v>101.04424175773821</v>
      </c>
      <c r="G6785" s="104">
        <f t="shared" si="847"/>
        <v>6775</v>
      </c>
      <c r="H6785" s="104">
        <f t="shared" ca="1" si="841"/>
        <v>101.04424175773821</v>
      </c>
    </row>
    <row r="6786" spans="1:8">
      <c r="A6786" s="104">
        <f t="shared" si="846"/>
        <v>6776</v>
      </c>
      <c r="B6786" s="104">
        <f t="shared" ca="1" si="842"/>
        <v>-0.33335598577237868</v>
      </c>
      <c r="C6786" s="104">
        <f t="shared" ca="1" si="843"/>
        <v>-3.2335598577237865E-4</v>
      </c>
      <c r="D6786" s="104">
        <f t="shared" ca="1" si="844"/>
        <v>100.01006491616259</v>
      </c>
      <c r="E6786" s="104">
        <f t="shared" ca="1" si="845"/>
        <v>4.6152351021505265</v>
      </c>
      <c r="F6786" s="104">
        <f t="shared" ca="1" si="840"/>
        <v>101.01157377931584</v>
      </c>
      <c r="G6786" s="104">
        <f t="shared" si="847"/>
        <v>6776</v>
      </c>
      <c r="H6786" s="104">
        <f t="shared" ca="1" si="841"/>
        <v>101.01157377931584</v>
      </c>
    </row>
    <row r="6787" spans="1:8">
      <c r="A6787" s="104">
        <f t="shared" si="846"/>
        <v>6777</v>
      </c>
      <c r="B6787" s="104">
        <f t="shared" ca="1" si="842"/>
        <v>0.28739463420823808</v>
      </c>
      <c r="C6787" s="104">
        <f t="shared" ca="1" si="843"/>
        <v>2.973946342082381E-4</v>
      </c>
      <c r="D6787" s="104">
        <f t="shared" ca="1" si="844"/>
        <v>100.01036231079679</v>
      </c>
      <c r="E6787" s="104">
        <f t="shared" ca="1" si="845"/>
        <v>4.6155324967847351</v>
      </c>
      <c r="F6787" s="104">
        <f t="shared" ca="1" si="840"/>
        <v>101.04161854670565</v>
      </c>
      <c r="G6787" s="104">
        <f t="shared" si="847"/>
        <v>6777</v>
      </c>
      <c r="H6787" s="104">
        <f t="shared" ca="1" si="841"/>
        <v>101.04161854670565</v>
      </c>
    </row>
    <row r="6788" spans="1:8">
      <c r="A6788" s="104">
        <f t="shared" si="846"/>
        <v>6778</v>
      </c>
      <c r="B6788" s="104">
        <f t="shared" ca="1" si="842"/>
        <v>-1.2814686391879673</v>
      </c>
      <c r="C6788" s="104">
        <f t="shared" ca="1" si="843"/>
        <v>-1.2714686391879673E-3</v>
      </c>
      <c r="D6788" s="104">
        <f t="shared" ca="1" si="844"/>
        <v>100.0090908421576</v>
      </c>
      <c r="E6788" s="104">
        <f t="shared" ca="1" si="845"/>
        <v>4.6142610281455472</v>
      </c>
      <c r="F6788" s="104">
        <f t="shared" ca="1" si="840"/>
        <v>100.91322893644882</v>
      </c>
      <c r="G6788" s="104">
        <f t="shared" si="847"/>
        <v>6778</v>
      </c>
      <c r="H6788" s="104">
        <f t="shared" ca="1" si="841"/>
        <v>100.91322893644882</v>
      </c>
    </row>
    <row r="6789" spans="1:8">
      <c r="A6789" s="104">
        <f t="shared" si="846"/>
        <v>6779</v>
      </c>
      <c r="B6789" s="104">
        <f t="shared" ca="1" si="842"/>
        <v>-0.61688432141655247</v>
      </c>
      <c r="C6789" s="104">
        <f t="shared" ca="1" si="843"/>
        <v>-6.0688432141655247E-4</v>
      </c>
      <c r="D6789" s="104">
        <f t="shared" ca="1" si="844"/>
        <v>100.00848395783619</v>
      </c>
      <c r="E6789" s="104">
        <f t="shared" ca="1" si="845"/>
        <v>4.6136541438241307</v>
      </c>
      <c r="F6789" s="104">
        <f t="shared" ca="1" si="840"/>
        <v>100.85200485982898</v>
      </c>
      <c r="G6789" s="104">
        <f t="shared" si="847"/>
        <v>6779</v>
      </c>
      <c r="H6789" s="104">
        <f t="shared" ca="1" si="841"/>
        <v>100.85200485982898</v>
      </c>
    </row>
    <row r="6790" spans="1:8">
      <c r="A6790" s="104">
        <f t="shared" si="846"/>
        <v>6780</v>
      </c>
      <c r="B6790" s="104">
        <f t="shared" ca="1" si="842"/>
        <v>-2.62852041366334</v>
      </c>
      <c r="C6790" s="104">
        <f t="shared" ca="1" si="843"/>
        <v>-2.6185204136633402E-3</v>
      </c>
      <c r="D6790" s="104">
        <f t="shared" ca="1" si="844"/>
        <v>100.00586543742253</v>
      </c>
      <c r="E6790" s="104">
        <f t="shared" ca="1" si="845"/>
        <v>4.6110356234104675</v>
      </c>
      <c r="F6790" s="104">
        <f t="shared" ca="1" si="840"/>
        <v>100.58826727816169</v>
      </c>
      <c r="G6790" s="104">
        <f t="shared" si="847"/>
        <v>6780</v>
      </c>
      <c r="H6790" s="104">
        <f t="shared" ca="1" si="841"/>
        <v>100.58826727816169</v>
      </c>
    </row>
    <row r="6791" spans="1:8">
      <c r="A6791" s="104">
        <f t="shared" si="846"/>
        <v>6781</v>
      </c>
      <c r="B6791" s="104">
        <f t="shared" ca="1" si="842"/>
        <v>0.26933242078696307</v>
      </c>
      <c r="C6791" s="104">
        <f t="shared" ca="1" si="843"/>
        <v>2.7933242078696308E-4</v>
      </c>
      <c r="D6791" s="104">
        <f t="shared" ca="1" si="844"/>
        <v>100.00614476984332</v>
      </c>
      <c r="E6791" s="104">
        <f t="shared" ca="1" si="845"/>
        <v>4.6113149558312543</v>
      </c>
      <c r="F6791" s="104">
        <f t="shared" ca="1" si="840"/>
        <v>100.61636876700899</v>
      </c>
      <c r="G6791" s="104">
        <f t="shared" si="847"/>
        <v>6781</v>
      </c>
      <c r="H6791" s="104">
        <f t="shared" ca="1" si="841"/>
        <v>100.61636876700899</v>
      </c>
    </row>
    <row r="6792" spans="1:8">
      <c r="A6792" s="104">
        <f t="shared" si="846"/>
        <v>6782</v>
      </c>
      <c r="B6792" s="104">
        <f t="shared" ca="1" si="842"/>
        <v>-0.28559970029912241</v>
      </c>
      <c r="C6792" s="104">
        <f t="shared" ca="1" si="843"/>
        <v>-2.7559970029912236E-4</v>
      </c>
      <c r="D6792" s="104">
        <f t="shared" ca="1" si="844"/>
        <v>100.00586917014301</v>
      </c>
      <c r="E6792" s="104">
        <f t="shared" ca="1" si="845"/>
        <v>4.6110393561309548</v>
      </c>
      <c r="F6792" s="104">
        <f t="shared" ca="1" si="840"/>
        <v>100.58864274674852</v>
      </c>
      <c r="G6792" s="104">
        <f t="shared" si="847"/>
        <v>6782</v>
      </c>
      <c r="H6792" s="104">
        <f t="shared" ca="1" si="841"/>
        <v>100.58864274674852</v>
      </c>
    </row>
    <row r="6793" spans="1:8">
      <c r="A6793" s="104">
        <f t="shared" si="846"/>
        <v>6783</v>
      </c>
      <c r="B6793" s="104">
        <f t="shared" ca="1" si="842"/>
        <v>0.42271748566803014</v>
      </c>
      <c r="C6793" s="104">
        <f t="shared" ca="1" si="843"/>
        <v>4.3271748566803015E-4</v>
      </c>
      <c r="D6793" s="104">
        <f t="shared" ca="1" si="844"/>
        <v>100.00630188762868</v>
      </c>
      <c r="E6793" s="104">
        <f t="shared" ca="1" si="845"/>
        <v>4.611472073616623</v>
      </c>
      <c r="F6793" s="104">
        <f t="shared" ca="1" si="840"/>
        <v>100.63217863001431</v>
      </c>
      <c r="G6793" s="104">
        <f t="shared" si="847"/>
        <v>6783</v>
      </c>
      <c r="H6793" s="104">
        <f t="shared" ca="1" si="841"/>
        <v>100.63217863001431</v>
      </c>
    </row>
    <row r="6794" spans="1:8">
      <c r="A6794" s="104">
        <f t="shared" si="846"/>
        <v>6784</v>
      </c>
      <c r="B6794" s="104">
        <f t="shared" ca="1" si="842"/>
        <v>-0.14478450517079083</v>
      </c>
      <c r="C6794" s="104">
        <f t="shared" ca="1" si="843"/>
        <v>-1.3478450517079085E-4</v>
      </c>
      <c r="D6794" s="104">
        <f t="shared" ca="1" si="844"/>
        <v>100.00616710312352</v>
      </c>
      <c r="E6794" s="104">
        <f t="shared" ca="1" si="845"/>
        <v>4.6113372891114519</v>
      </c>
      <c r="F6794" s="104">
        <f t="shared" ref="F6794:F6857" ca="1" si="848">EXP(E6794)</f>
        <v>100.6186158856578</v>
      </c>
      <c r="G6794" s="104">
        <f t="shared" si="847"/>
        <v>6784</v>
      </c>
      <c r="H6794" s="104">
        <f t="shared" ref="H6794:H6857" ca="1" si="849">F6794</f>
        <v>100.6186158856578</v>
      </c>
    </row>
    <row r="6795" spans="1:8">
      <c r="A6795" s="104">
        <f t="shared" si="846"/>
        <v>6785</v>
      </c>
      <c r="B6795" s="104">
        <f t="shared" ref="B6795:B6858" ca="1" si="850">NORMINV(RAND(),0,1)</f>
        <v>-0.57128509683625706</v>
      </c>
      <c r="C6795" s="104">
        <f t="shared" ref="C6795:C6858" ca="1" si="851">$E$2+B6795*$C$3</f>
        <v>-5.6128509683625702E-4</v>
      </c>
      <c r="D6795" s="104">
        <f t="shared" ref="D6795:D6858" ca="1" si="852">D6794+C6795</f>
        <v>100.00560581802668</v>
      </c>
      <c r="E6795" s="104">
        <f t="shared" ref="E6795:E6858" ca="1" si="853">E6794+C6795</f>
        <v>4.6107760040146157</v>
      </c>
      <c r="F6795" s="104">
        <f t="shared" ca="1" si="848"/>
        <v>100.56215600262462</v>
      </c>
      <c r="G6795" s="104">
        <f t="shared" si="847"/>
        <v>6785</v>
      </c>
      <c r="H6795" s="104">
        <f t="shared" ca="1" si="849"/>
        <v>100.56215600262462</v>
      </c>
    </row>
    <row r="6796" spans="1:8">
      <c r="A6796" s="104">
        <f t="shared" ref="A6796:A6859" si="854">A6795+1</f>
        <v>6786</v>
      </c>
      <c r="B6796" s="104">
        <f t="shared" ca="1" si="850"/>
        <v>-0.39154882070804942</v>
      </c>
      <c r="C6796" s="104">
        <f t="shared" ca="1" si="851"/>
        <v>-3.8154882070804937E-4</v>
      </c>
      <c r="D6796" s="104">
        <f t="shared" ca="1" si="852"/>
        <v>100.00522426920597</v>
      </c>
      <c r="E6796" s="104">
        <f t="shared" ca="1" si="853"/>
        <v>4.6103944551939078</v>
      </c>
      <c r="F6796" s="104">
        <f t="shared" ca="1" si="848"/>
        <v>100.52379394955742</v>
      </c>
      <c r="G6796" s="104">
        <f t="shared" ref="G6796:G6859" si="855">G6795+1</f>
        <v>6786</v>
      </c>
      <c r="H6796" s="104">
        <f t="shared" ca="1" si="849"/>
        <v>100.52379394955742</v>
      </c>
    </row>
    <row r="6797" spans="1:8">
      <c r="A6797" s="104">
        <f t="shared" si="854"/>
        <v>6787</v>
      </c>
      <c r="B6797" s="104">
        <f t="shared" ca="1" si="850"/>
        <v>1.2786103455063897</v>
      </c>
      <c r="C6797" s="104">
        <f t="shared" ca="1" si="851"/>
        <v>1.2886103455063897E-3</v>
      </c>
      <c r="D6797" s="104">
        <f t="shared" ca="1" si="852"/>
        <v>100.00651287955148</v>
      </c>
      <c r="E6797" s="104">
        <f t="shared" ca="1" si="853"/>
        <v>4.6116830655394141</v>
      </c>
      <c r="F6797" s="104">
        <f t="shared" ca="1" si="848"/>
        <v>100.65341344698678</v>
      </c>
      <c r="G6797" s="104">
        <f t="shared" si="855"/>
        <v>6787</v>
      </c>
      <c r="H6797" s="104">
        <f t="shared" ca="1" si="849"/>
        <v>100.65341344698678</v>
      </c>
    </row>
    <row r="6798" spans="1:8">
      <c r="A6798" s="104">
        <f t="shared" si="854"/>
        <v>6788</v>
      </c>
      <c r="B6798" s="104">
        <f t="shared" ca="1" si="850"/>
        <v>-1.3907305027693457</v>
      </c>
      <c r="C6798" s="104">
        <f t="shared" ca="1" si="851"/>
        <v>-1.3807305027693458E-3</v>
      </c>
      <c r="D6798" s="104">
        <f t="shared" ca="1" si="852"/>
        <v>100.00513214904871</v>
      </c>
      <c r="E6798" s="104">
        <f t="shared" ca="1" si="853"/>
        <v>4.6103023350366445</v>
      </c>
      <c r="F6798" s="104">
        <f t="shared" ca="1" si="848"/>
        <v>100.51453410836565</v>
      </c>
      <c r="G6798" s="104">
        <f t="shared" si="855"/>
        <v>6788</v>
      </c>
      <c r="H6798" s="104">
        <f t="shared" ca="1" si="849"/>
        <v>100.51453410836565</v>
      </c>
    </row>
    <row r="6799" spans="1:8">
      <c r="A6799" s="104">
        <f t="shared" si="854"/>
        <v>6789</v>
      </c>
      <c r="B6799" s="104">
        <f t="shared" ca="1" si="850"/>
        <v>-0.6750359235813177</v>
      </c>
      <c r="C6799" s="104">
        <f t="shared" ca="1" si="851"/>
        <v>-6.6503592358131767E-4</v>
      </c>
      <c r="D6799" s="104">
        <f t="shared" ca="1" si="852"/>
        <v>100.00446711312513</v>
      </c>
      <c r="E6799" s="104">
        <f t="shared" ca="1" si="853"/>
        <v>4.6096372991130634</v>
      </c>
      <c r="F6799" s="104">
        <f t="shared" ca="1" si="848"/>
        <v>100.44771055483623</v>
      </c>
      <c r="G6799" s="104">
        <f t="shared" si="855"/>
        <v>6789</v>
      </c>
      <c r="H6799" s="104">
        <f t="shared" ca="1" si="849"/>
        <v>100.44771055483623</v>
      </c>
    </row>
    <row r="6800" spans="1:8">
      <c r="A6800" s="104">
        <f t="shared" si="854"/>
        <v>6790</v>
      </c>
      <c r="B6800" s="104">
        <f t="shared" ca="1" si="850"/>
        <v>6.3495826870539913E-3</v>
      </c>
      <c r="C6800" s="104">
        <f t="shared" ca="1" si="851"/>
        <v>1.6349582687053991E-5</v>
      </c>
      <c r="D6800" s="104">
        <f t="shared" ca="1" si="852"/>
        <v>100.00448346270782</v>
      </c>
      <c r="E6800" s="104">
        <f t="shared" ca="1" si="853"/>
        <v>4.6096536486957502</v>
      </c>
      <c r="F6800" s="104">
        <f t="shared" ca="1" si="848"/>
        <v>100.44935284641102</v>
      </c>
      <c r="G6800" s="104">
        <f t="shared" si="855"/>
        <v>6790</v>
      </c>
      <c r="H6800" s="104">
        <f t="shared" ca="1" si="849"/>
        <v>100.44935284641102</v>
      </c>
    </row>
    <row r="6801" spans="1:8">
      <c r="A6801" s="104">
        <f t="shared" si="854"/>
        <v>6791</v>
      </c>
      <c r="B6801" s="104">
        <f t="shared" ca="1" si="850"/>
        <v>-1.4224471466591906</v>
      </c>
      <c r="C6801" s="104">
        <f t="shared" ca="1" si="851"/>
        <v>-1.4124471466591905E-3</v>
      </c>
      <c r="D6801" s="104">
        <f t="shared" ca="1" si="852"/>
        <v>100.00307101556116</v>
      </c>
      <c r="E6801" s="104">
        <f t="shared" ca="1" si="853"/>
        <v>4.6082412015490908</v>
      </c>
      <c r="F6801" s="104">
        <f t="shared" ca="1" si="848"/>
        <v>100.30757359601903</v>
      </c>
      <c r="G6801" s="104">
        <f t="shared" si="855"/>
        <v>6791</v>
      </c>
      <c r="H6801" s="104">
        <f t="shared" ca="1" si="849"/>
        <v>100.30757359601903</v>
      </c>
    </row>
    <row r="6802" spans="1:8">
      <c r="A6802" s="104">
        <f t="shared" si="854"/>
        <v>6792</v>
      </c>
      <c r="B6802" s="104">
        <f t="shared" ca="1" si="850"/>
        <v>-1.1969207338837373</v>
      </c>
      <c r="C6802" s="104">
        <f t="shared" ca="1" si="851"/>
        <v>-1.1869207338837374E-3</v>
      </c>
      <c r="D6802" s="104">
        <f t="shared" ca="1" si="852"/>
        <v>100.00188409482728</v>
      </c>
      <c r="E6802" s="104">
        <f t="shared" ca="1" si="853"/>
        <v>4.6070542808152073</v>
      </c>
      <c r="F6802" s="104">
        <f t="shared" ca="1" si="848"/>
        <v>100.18858708489974</v>
      </c>
      <c r="G6802" s="104">
        <f t="shared" si="855"/>
        <v>6792</v>
      </c>
      <c r="H6802" s="104">
        <f t="shared" ca="1" si="849"/>
        <v>100.18858708489974</v>
      </c>
    </row>
    <row r="6803" spans="1:8">
      <c r="A6803" s="104">
        <f t="shared" si="854"/>
        <v>6793</v>
      </c>
      <c r="B6803" s="104">
        <f t="shared" ca="1" si="850"/>
        <v>1.7064518038267584</v>
      </c>
      <c r="C6803" s="104">
        <f t="shared" ca="1" si="851"/>
        <v>1.7164518038267585E-3</v>
      </c>
      <c r="D6803" s="104">
        <f t="shared" ca="1" si="852"/>
        <v>100.00360054663111</v>
      </c>
      <c r="E6803" s="104">
        <f t="shared" ca="1" si="853"/>
        <v>4.6087707326190337</v>
      </c>
      <c r="F6803" s="104">
        <f t="shared" ca="1" si="848"/>
        <v>100.36070363855136</v>
      </c>
      <c r="G6803" s="104">
        <f t="shared" si="855"/>
        <v>6793</v>
      </c>
      <c r="H6803" s="104">
        <f t="shared" ca="1" si="849"/>
        <v>100.36070363855136</v>
      </c>
    </row>
    <row r="6804" spans="1:8">
      <c r="A6804" s="104">
        <f t="shared" si="854"/>
        <v>6794</v>
      </c>
      <c r="B6804" s="104">
        <f t="shared" ca="1" si="850"/>
        <v>-0.94340821000160724</v>
      </c>
      <c r="C6804" s="104">
        <f t="shared" ca="1" si="851"/>
        <v>-9.3340821000160719E-4</v>
      </c>
      <c r="D6804" s="104">
        <f t="shared" ca="1" si="852"/>
        <v>100.0026671384211</v>
      </c>
      <c r="E6804" s="104">
        <f t="shared" ca="1" si="853"/>
        <v>4.607837324409032</v>
      </c>
      <c r="F6804" s="104">
        <f t="shared" ca="1" si="848"/>
        <v>100.26706983989</v>
      </c>
      <c r="G6804" s="104">
        <f t="shared" si="855"/>
        <v>6794</v>
      </c>
      <c r="H6804" s="104">
        <f t="shared" ca="1" si="849"/>
        <v>100.26706983989</v>
      </c>
    </row>
    <row r="6805" spans="1:8">
      <c r="A6805" s="104">
        <f t="shared" si="854"/>
        <v>6795</v>
      </c>
      <c r="B6805" s="104">
        <f t="shared" ca="1" si="850"/>
        <v>2.4712409155924782</v>
      </c>
      <c r="C6805" s="104">
        <f t="shared" ca="1" si="851"/>
        <v>2.4812409155924781E-3</v>
      </c>
      <c r="D6805" s="104">
        <f t="shared" ca="1" si="852"/>
        <v>100.00514837933669</v>
      </c>
      <c r="E6805" s="104">
        <f t="shared" ca="1" si="853"/>
        <v>4.6103185653246248</v>
      </c>
      <c r="F6805" s="104">
        <f t="shared" ca="1" si="848"/>
        <v>100.51616550143939</v>
      </c>
      <c r="G6805" s="104">
        <f t="shared" si="855"/>
        <v>6795</v>
      </c>
      <c r="H6805" s="104">
        <f t="shared" ca="1" si="849"/>
        <v>100.51616550143939</v>
      </c>
    </row>
    <row r="6806" spans="1:8">
      <c r="A6806" s="104">
        <f t="shared" si="854"/>
        <v>6796</v>
      </c>
      <c r="B6806" s="104">
        <f t="shared" ca="1" si="850"/>
        <v>2.2482770215837444</v>
      </c>
      <c r="C6806" s="104">
        <f t="shared" ca="1" si="851"/>
        <v>2.2582770215837447E-3</v>
      </c>
      <c r="D6806" s="104">
        <f t="shared" ca="1" si="852"/>
        <v>100.00740665635827</v>
      </c>
      <c r="E6806" s="104">
        <f t="shared" ca="1" si="853"/>
        <v>4.6125768423462086</v>
      </c>
      <c r="F6806" s="104">
        <f t="shared" ca="1" si="848"/>
        <v>100.74341534826495</v>
      </c>
      <c r="G6806" s="104">
        <f t="shared" si="855"/>
        <v>6796</v>
      </c>
      <c r="H6806" s="104">
        <f t="shared" ca="1" si="849"/>
        <v>100.74341534826495</v>
      </c>
    </row>
    <row r="6807" spans="1:8">
      <c r="A6807" s="104">
        <f t="shared" si="854"/>
        <v>6797</v>
      </c>
      <c r="B6807" s="104">
        <f t="shared" ca="1" si="850"/>
        <v>1.1342947324768895</v>
      </c>
      <c r="C6807" s="104">
        <f t="shared" ca="1" si="851"/>
        <v>1.1442947324768896E-3</v>
      </c>
      <c r="D6807" s="104">
        <f t="shared" ca="1" si="852"/>
        <v>100.00855095109075</v>
      </c>
      <c r="E6807" s="104">
        <f t="shared" ca="1" si="853"/>
        <v>4.6137211370786853</v>
      </c>
      <c r="F6807" s="104">
        <f t="shared" ca="1" si="848"/>
        <v>100.85876149018469</v>
      </c>
      <c r="G6807" s="104">
        <f t="shared" si="855"/>
        <v>6797</v>
      </c>
      <c r="H6807" s="104">
        <f t="shared" ca="1" si="849"/>
        <v>100.85876149018469</v>
      </c>
    </row>
    <row r="6808" spans="1:8">
      <c r="A6808" s="104">
        <f t="shared" si="854"/>
        <v>6798</v>
      </c>
      <c r="B6808" s="104">
        <f t="shared" ca="1" si="850"/>
        <v>-1.7870021340176612</v>
      </c>
      <c r="C6808" s="104">
        <f t="shared" ca="1" si="851"/>
        <v>-1.7770021340176611E-3</v>
      </c>
      <c r="D6808" s="104">
        <f t="shared" ca="1" si="852"/>
        <v>100.00677394895673</v>
      </c>
      <c r="E6808" s="104">
        <f t="shared" ca="1" si="853"/>
        <v>4.6119441349446673</v>
      </c>
      <c r="F6808" s="104">
        <f t="shared" ca="1" si="848"/>
        <v>100.67969440419974</v>
      </c>
      <c r="G6808" s="104">
        <f t="shared" si="855"/>
        <v>6798</v>
      </c>
      <c r="H6808" s="104">
        <f t="shared" ca="1" si="849"/>
        <v>100.67969440419974</v>
      </c>
    </row>
    <row r="6809" spans="1:8">
      <c r="A6809" s="104">
        <f t="shared" si="854"/>
        <v>6799</v>
      </c>
      <c r="B6809" s="104">
        <f t="shared" ca="1" si="850"/>
        <v>-0.24867775831454519</v>
      </c>
      <c r="C6809" s="104">
        <f t="shared" ca="1" si="851"/>
        <v>-2.3867775831454521E-4</v>
      </c>
      <c r="D6809" s="104">
        <f t="shared" ca="1" si="852"/>
        <v>100.00653527119842</v>
      </c>
      <c r="E6809" s="104">
        <f t="shared" ca="1" si="853"/>
        <v>4.6117054571863525</v>
      </c>
      <c r="F6809" s="104">
        <f t="shared" ca="1" si="848"/>
        <v>100.65566726791711</v>
      </c>
      <c r="G6809" s="104">
        <f t="shared" si="855"/>
        <v>6799</v>
      </c>
      <c r="H6809" s="104">
        <f t="shared" ca="1" si="849"/>
        <v>100.65566726791711</v>
      </c>
    </row>
    <row r="6810" spans="1:8">
      <c r="A6810" s="104">
        <f t="shared" si="854"/>
        <v>6800</v>
      </c>
      <c r="B6810" s="104">
        <f t="shared" ca="1" si="850"/>
        <v>0.55754314612200417</v>
      </c>
      <c r="C6810" s="104">
        <f t="shared" ca="1" si="851"/>
        <v>5.6754314612200425E-4</v>
      </c>
      <c r="D6810" s="104">
        <f t="shared" ca="1" si="852"/>
        <v>100.00710281434453</v>
      </c>
      <c r="E6810" s="104">
        <f t="shared" ca="1" si="853"/>
        <v>4.6122730003324746</v>
      </c>
      <c r="F6810" s="104">
        <f t="shared" ca="1" si="848"/>
        <v>100.71280991591864</v>
      </c>
      <c r="G6810" s="104">
        <f t="shared" si="855"/>
        <v>6800</v>
      </c>
      <c r="H6810" s="104">
        <f t="shared" ca="1" si="849"/>
        <v>100.71280991591864</v>
      </c>
    </row>
    <row r="6811" spans="1:8">
      <c r="A6811" s="104">
        <f t="shared" si="854"/>
        <v>6801</v>
      </c>
      <c r="B6811" s="104">
        <f t="shared" ca="1" si="850"/>
        <v>0.91971082000166082</v>
      </c>
      <c r="C6811" s="104">
        <f t="shared" ca="1" si="851"/>
        <v>9.2971082000166091E-4</v>
      </c>
      <c r="D6811" s="104">
        <f t="shared" ca="1" si="852"/>
        <v>100.00803252516454</v>
      </c>
      <c r="E6811" s="104">
        <f t="shared" ca="1" si="853"/>
        <v>4.6132027111524758</v>
      </c>
      <c r="F6811" s="104">
        <f t="shared" ca="1" si="848"/>
        <v>100.80648724467567</v>
      </c>
      <c r="G6811" s="104">
        <f t="shared" si="855"/>
        <v>6801</v>
      </c>
      <c r="H6811" s="104">
        <f t="shared" ca="1" si="849"/>
        <v>100.80648724467567</v>
      </c>
    </row>
    <row r="6812" spans="1:8">
      <c r="A6812" s="104">
        <f t="shared" si="854"/>
        <v>6802</v>
      </c>
      <c r="B6812" s="104">
        <f t="shared" ca="1" si="850"/>
        <v>-0.39461464772482457</v>
      </c>
      <c r="C6812" s="104">
        <f t="shared" ca="1" si="851"/>
        <v>-3.8461464772482454E-4</v>
      </c>
      <c r="D6812" s="104">
        <f t="shared" ca="1" si="852"/>
        <v>100.00764791051681</v>
      </c>
      <c r="E6812" s="104">
        <f t="shared" ca="1" si="853"/>
        <v>4.6128180965047507</v>
      </c>
      <c r="F6812" s="104">
        <f t="shared" ca="1" si="848"/>
        <v>100.7677230482124</v>
      </c>
      <c r="G6812" s="104">
        <f t="shared" si="855"/>
        <v>6802</v>
      </c>
      <c r="H6812" s="104">
        <f t="shared" ca="1" si="849"/>
        <v>100.7677230482124</v>
      </c>
    </row>
    <row r="6813" spans="1:8">
      <c r="A6813" s="104">
        <f t="shared" si="854"/>
        <v>6803</v>
      </c>
      <c r="B6813" s="104">
        <f t="shared" ca="1" si="850"/>
        <v>-1.0134860942300778</v>
      </c>
      <c r="C6813" s="104">
        <f t="shared" ca="1" si="851"/>
        <v>-1.0034860942300778E-3</v>
      </c>
      <c r="D6813" s="104">
        <f t="shared" ca="1" si="852"/>
        <v>100.00664442442257</v>
      </c>
      <c r="E6813" s="104">
        <f t="shared" ca="1" si="853"/>
        <v>4.6118146104105202</v>
      </c>
      <c r="F6813" s="104">
        <f t="shared" ca="1" si="848"/>
        <v>100.66665475817923</v>
      </c>
      <c r="G6813" s="104">
        <f t="shared" si="855"/>
        <v>6803</v>
      </c>
      <c r="H6813" s="104">
        <f t="shared" ca="1" si="849"/>
        <v>100.66665475817923</v>
      </c>
    </row>
    <row r="6814" spans="1:8">
      <c r="A6814" s="104">
        <f t="shared" si="854"/>
        <v>6804</v>
      </c>
      <c r="B6814" s="104">
        <f t="shared" ca="1" si="850"/>
        <v>0.29710155028992769</v>
      </c>
      <c r="C6814" s="104">
        <f t="shared" ca="1" si="851"/>
        <v>3.0710155028992772E-4</v>
      </c>
      <c r="D6814" s="104">
        <f t="shared" ca="1" si="852"/>
        <v>100.00695152597287</v>
      </c>
      <c r="E6814" s="104">
        <f t="shared" ca="1" si="853"/>
        <v>4.6121217119608104</v>
      </c>
      <c r="F6814" s="104">
        <f t="shared" ca="1" si="848"/>
        <v>100.69757439140865</v>
      </c>
      <c r="G6814" s="104">
        <f t="shared" si="855"/>
        <v>6804</v>
      </c>
      <c r="H6814" s="104">
        <f t="shared" ca="1" si="849"/>
        <v>100.69757439140865</v>
      </c>
    </row>
    <row r="6815" spans="1:8">
      <c r="A6815" s="104">
        <f t="shared" si="854"/>
        <v>6805</v>
      </c>
      <c r="B6815" s="104">
        <f t="shared" ca="1" si="850"/>
        <v>-0.99964434131686564</v>
      </c>
      <c r="C6815" s="104">
        <f t="shared" ca="1" si="851"/>
        <v>-9.8964434131686564E-4</v>
      </c>
      <c r="D6815" s="104">
        <f t="shared" ca="1" si="852"/>
        <v>100.00596188163155</v>
      </c>
      <c r="E6815" s="104">
        <f t="shared" ca="1" si="853"/>
        <v>4.6111320676194936</v>
      </c>
      <c r="F6815" s="104">
        <f t="shared" ca="1" si="848"/>
        <v>100.59796890186183</v>
      </c>
      <c r="G6815" s="104">
        <f t="shared" si="855"/>
        <v>6805</v>
      </c>
      <c r="H6815" s="104">
        <f t="shared" ca="1" si="849"/>
        <v>100.59796890186183</v>
      </c>
    </row>
    <row r="6816" spans="1:8">
      <c r="A6816" s="104">
        <f t="shared" si="854"/>
        <v>6806</v>
      </c>
      <c r="B6816" s="104">
        <f t="shared" ca="1" si="850"/>
        <v>0.24450742204637305</v>
      </c>
      <c r="C6816" s="104">
        <f t="shared" ca="1" si="851"/>
        <v>2.5450742204637306E-4</v>
      </c>
      <c r="D6816" s="104">
        <f t="shared" ca="1" si="852"/>
        <v>100.00621638905359</v>
      </c>
      <c r="E6816" s="104">
        <f t="shared" ca="1" si="853"/>
        <v>4.6113865750415401</v>
      </c>
      <c r="F6816" s="104">
        <f t="shared" ca="1" si="848"/>
        <v>100.62357508993441</v>
      </c>
      <c r="G6816" s="104">
        <f t="shared" si="855"/>
        <v>6806</v>
      </c>
      <c r="H6816" s="104">
        <f t="shared" ca="1" si="849"/>
        <v>100.62357508993441</v>
      </c>
    </row>
    <row r="6817" spans="1:8">
      <c r="A6817" s="104">
        <f t="shared" si="854"/>
        <v>6807</v>
      </c>
      <c r="B6817" s="104">
        <f t="shared" ca="1" si="850"/>
        <v>-0.63449831123523914</v>
      </c>
      <c r="C6817" s="104">
        <f t="shared" ca="1" si="851"/>
        <v>-6.244983112352391E-4</v>
      </c>
      <c r="D6817" s="104">
        <f t="shared" ca="1" si="852"/>
        <v>100.00559189074235</v>
      </c>
      <c r="E6817" s="104">
        <f t="shared" ca="1" si="853"/>
        <v>4.610762076730305</v>
      </c>
      <c r="F6817" s="104">
        <f t="shared" ca="1" si="848"/>
        <v>100.56075545464002</v>
      </c>
      <c r="G6817" s="104">
        <f t="shared" si="855"/>
        <v>6807</v>
      </c>
      <c r="H6817" s="104">
        <f t="shared" ca="1" si="849"/>
        <v>100.56075545464002</v>
      </c>
    </row>
    <row r="6818" spans="1:8">
      <c r="A6818" s="104">
        <f t="shared" si="854"/>
        <v>6808</v>
      </c>
      <c r="B6818" s="104">
        <f t="shared" ca="1" si="850"/>
        <v>-0.27350456535644929</v>
      </c>
      <c r="C6818" s="104">
        <f t="shared" ca="1" si="851"/>
        <v>-2.6350456535644928E-4</v>
      </c>
      <c r="D6818" s="104">
        <f t="shared" ca="1" si="852"/>
        <v>100.005328386177</v>
      </c>
      <c r="E6818" s="104">
        <f t="shared" ca="1" si="853"/>
        <v>4.610498572164949</v>
      </c>
      <c r="F6818" s="104">
        <f t="shared" ca="1" si="848"/>
        <v>100.53426072737616</v>
      </c>
      <c r="G6818" s="104">
        <f t="shared" si="855"/>
        <v>6808</v>
      </c>
      <c r="H6818" s="104">
        <f t="shared" ca="1" si="849"/>
        <v>100.53426072737616</v>
      </c>
    </row>
    <row r="6819" spans="1:8">
      <c r="A6819" s="104">
        <f t="shared" si="854"/>
        <v>6809</v>
      </c>
      <c r="B6819" s="104">
        <f t="shared" ca="1" si="850"/>
        <v>0.10805807365009978</v>
      </c>
      <c r="C6819" s="104">
        <f t="shared" ca="1" si="851"/>
        <v>1.1805807365009979E-4</v>
      </c>
      <c r="D6819" s="104">
        <f t="shared" ca="1" si="852"/>
        <v>100.00544644425065</v>
      </c>
      <c r="E6819" s="104">
        <f t="shared" ca="1" si="853"/>
        <v>4.6106166302385994</v>
      </c>
      <c r="F6819" s="104">
        <f t="shared" ca="1" si="848"/>
        <v>100.5461303091697</v>
      </c>
      <c r="G6819" s="104">
        <f t="shared" si="855"/>
        <v>6809</v>
      </c>
      <c r="H6819" s="104">
        <f t="shared" ca="1" si="849"/>
        <v>100.5461303091697</v>
      </c>
    </row>
    <row r="6820" spans="1:8">
      <c r="A6820" s="104">
        <f t="shared" si="854"/>
        <v>6810</v>
      </c>
      <c r="B6820" s="104">
        <f t="shared" ca="1" si="850"/>
        <v>-2.2901323996485425</v>
      </c>
      <c r="C6820" s="104">
        <f t="shared" ca="1" si="851"/>
        <v>-2.2801323996485424E-3</v>
      </c>
      <c r="D6820" s="104">
        <f t="shared" ca="1" si="852"/>
        <v>100.003166311851</v>
      </c>
      <c r="E6820" s="104">
        <f t="shared" ca="1" si="853"/>
        <v>4.6083364978389509</v>
      </c>
      <c r="F6820" s="104">
        <f t="shared" ca="1" si="848"/>
        <v>100.31713299110781</v>
      </c>
      <c r="G6820" s="104">
        <f t="shared" si="855"/>
        <v>6810</v>
      </c>
      <c r="H6820" s="104">
        <f t="shared" ca="1" si="849"/>
        <v>100.31713299110781</v>
      </c>
    </row>
    <row r="6821" spans="1:8">
      <c r="A6821" s="104">
        <f t="shared" si="854"/>
        <v>6811</v>
      </c>
      <c r="B6821" s="104">
        <f t="shared" ca="1" si="850"/>
        <v>-0.49745186030391952</v>
      </c>
      <c r="C6821" s="104">
        <f t="shared" ca="1" si="851"/>
        <v>-4.8745186030391954E-4</v>
      </c>
      <c r="D6821" s="104">
        <f t="shared" ca="1" si="852"/>
        <v>100.0026788599907</v>
      </c>
      <c r="E6821" s="104">
        <f t="shared" ca="1" si="853"/>
        <v>4.6078490459786474</v>
      </c>
      <c r="F6821" s="104">
        <f t="shared" ca="1" si="848"/>
        <v>100.26824513421739</v>
      </c>
      <c r="G6821" s="104">
        <f t="shared" si="855"/>
        <v>6811</v>
      </c>
      <c r="H6821" s="104">
        <f t="shared" ca="1" si="849"/>
        <v>100.26824513421739</v>
      </c>
    </row>
    <row r="6822" spans="1:8">
      <c r="A6822" s="104">
        <f t="shared" si="854"/>
        <v>6812</v>
      </c>
      <c r="B6822" s="104">
        <f t="shared" ca="1" si="850"/>
        <v>0.64158318469074715</v>
      </c>
      <c r="C6822" s="104">
        <f t="shared" ca="1" si="851"/>
        <v>6.5158318469074725E-4</v>
      </c>
      <c r="D6822" s="104">
        <f t="shared" ca="1" si="852"/>
        <v>100.00333044317539</v>
      </c>
      <c r="E6822" s="104">
        <f t="shared" ca="1" si="853"/>
        <v>4.6085006291633386</v>
      </c>
      <c r="F6822" s="104">
        <f t="shared" ca="1" si="848"/>
        <v>100.33359952630457</v>
      </c>
      <c r="G6822" s="104">
        <f t="shared" si="855"/>
        <v>6812</v>
      </c>
      <c r="H6822" s="104">
        <f t="shared" ca="1" si="849"/>
        <v>100.33359952630457</v>
      </c>
    </row>
    <row r="6823" spans="1:8">
      <c r="A6823" s="104">
        <f t="shared" si="854"/>
        <v>6813</v>
      </c>
      <c r="B6823" s="104">
        <f t="shared" ca="1" si="850"/>
        <v>0.16319518471291211</v>
      </c>
      <c r="C6823" s="104">
        <f t="shared" ca="1" si="851"/>
        <v>1.731951847129121E-4</v>
      </c>
      <c r="D6823" s="104">
        <f t="shared" ca="1" si="852"/>
        <v>100.0035036383601</v>
      </c>
      <c r="E6823" s="104">
        <f t="shared" ca="1" si="853"/>
        <v>4.6086738243480516</v>
      </c>
      <c r="F6823" s="104">
        <f t="shared" ca="1" si="848"/>
        <v>100.35097832752635</v>
      </c>
      <c r="G6823" s="104">
        <f t="shared" si="855"/>
        <v>6813</v>
      </c>
      <c r="H6823" s="104">
        <f t="shared" ca="1" si="849"/>
        <v>100.35097832752635</v>
      </c>
    </row>
    <row r="6824" spans="1:8">
      <c r="A6824" s="104">
        <f t="shared" si="854"/>
        <v>6814</v>
      </c>
      <c r="B6824" s="104">
        <f t="shared" ca="1" si="850"/>
        <v>0.27311048966378848</v>
      </c>
      <c r="C6824" s="104">
        <f t="shared" ca="1" si="851"/>
        <v>2.8311048966378851E-4</v>
      </c>
      <c r="D6824" s="104">
        <f t="shared" ca="1" si="852"/>
        <v>100.00378674884976</v>
      </c>
      <c r="E6824" s="104">
        <f t="shared" ca="1" si="853"/>
        <v>4.6089569348377157</v>
      </c>
      <c r="F6824" s="104">
        <f t="shared" ca="1" si="848"/>
        <v>100.37939276416166</v>
      </c>
      <c r="G6824" s="104">
        <f t="shared" si="855"/>
        <v>6814</v>
      </c>
      <c r="H6824" s="104">
        <f t="shared" ca="1" si="849"/>
        <v>100.37939276416166</v>
      </c>
    </row>
    <row r="6825" spans="1:8">
      <c r="A6825" s="104">
        <f t="shared" si="854"/>
        <v>6815</v>
      </c>
      <c r="B6825" s="104">
        <f t="shared" ca="1" si="850"/>
        <v>1.0095326132631501</v>
      </c>
      <c r="C6825" s="104">
        <f t="shared" ca="1" si="851"/>
        <v>1.0195326132631502E-3</v>
      </c>
      <c r="D6825" s="104">
        <f t="shared" ca="1" si="852"/>
        <v>100.00480628146303</v>
      </c>
      <c r="E6825" s="104">
        <f t="shared" ca="1" si="853"/>
        <v>4.6099764674509789</v>
      </c>
      <c r="F6825" s="104">
        <f t="shared" ca="1" si="848"/>
        <v>100.48178501603508</v>
      </c>
      <c r="G6825" s="104">
        <f t="shared" si="855"/>
        <v>6815</v>
      </c>
      <c r="H6825" s="104">
        <f t="shared" ca="1" si="849"/>
        <v>100.48178501603508</v>
      </c>
    </row>
    <row r="6826" spans="1:8">
      <c r="A6826" s="104">
        <f t="shared" si="854"/>
        <v>6816</v>
      </c>
      <c r="B6826" s="104">
        <f t="shared" ca="1" si="850"/>
        <v>1.560251520533336</v>
      </c>
      <c r="C6826" s="104">
        <f t="shared" ca="1" si="851"/>
        <v>1.5702515205333362E-3</v>
      </c>
      <c r="D6826" s="104">
        <f t="shared" ca="1" si="852"/>
        <v>100.00637653298357</v>
      </c>
      <c r="E6826" s="104">
        <f t="shared" ca="1" si="853"/>
        <v>4.6115467189715122</v>
      </c>
      <c r="F6826" s="104">
        <f t="shared" ca="1" si="848"/>
        <v>100.63969063506607</v>
      </c>
      <c r="G6826" s="104">
        <f t="shared" si="855"/>
        <v>6816</v>
      </c>
      <c r="H6826" s="104">
        <f t="shared" ca="1" si="849"/>
        <v>100.63969063506607</v>
      </c>
    </row>
    <row r="6827" spans="1:8">
      <c r="A6827" s="104">
        <f t="shared" si="854"/>
        <v>6817</v>
      </c>
      <c r="B6827" s="104">
        <f t="shared" ca="1" si="850"/>
        <v>-2.0446431074980398E-2</v>
      </c>
      <c r="C6827" s="104">
        <f t="shared" ca="1" si="851"/>
        <v>-1.0446431074980399E-5</v>
      </c>
      <c r="D6827" s="104">
        <f t="shared" ca="1" si="852"/>
        <v>100.00636608655249</v>
      </c>
      <c r="E6827" s="104">
        <f t="shared" ca="1" si="853"/>
        <v>4.6115362725404374</v>
      </c>
      <c r="F6827" s="104">
        <f t="shared" ca="1" si="848"/>
        <v>100.63863931496574</v>
      </c>
      <c r="G6827" s="104">
        <f t="shared" si="855"/>
        <v>6817</v>
      </c>
      <c r="H6827" s="104">
        <f t="shared" ca="1" si="849"/>
        <v>100.63863931496574</v>
      </c>
    </row>
    <row r="6828" spans="1:8">
      <c r="A6828" s="104">
        <f t="shared" si="854"/>
        <v>6818</v>
      </c>
      <c r="B6828" s="104">
        <f t="shared" ca="1" si="850"/>
        <v>1.0961942118414383</v>
      </c>
      <c r="C6828" s="104">
        <f t="shared" ca="1" si="851"/>
        <v>1.1061942118414383E-3</v>
      </c>
      <c r="D6828" s="104">
        <f t="shared" ca="1" si="852"/>
        <v>100.00747228076433</v>
      </c>
      <c r="E6828" s="104">
        <f t="shared" ca="1" si="853"/>
        <v>4.6126424667522787</v>
      </c>
      <c r="F6828" s="104">
        <f t="shared" ca="1" si="848"/>
        <v>100.75002679199632</v>
      </c>
      <c r="G6828" s="104">
        <f t="shared" si="855"/>
        <v>6818</v>
      </c>
      <c r="H6828" s="104">
        <f t="shared" ca="1" si="849"/>
        <v>100.75002679199632</v>
      </c>
    </row>
    <row r="6829" spans="1:8">
      <c r="A6829" s="104">
        <f t="shared" si="854"/>
        <v>6819</v>
      </c>
      <c r="B6829" s="104">
        <f t="shared" ca="1" si="850"/>
        <v>0.26568380563982474</v>
      </c>
      <c r="C6829" s="104">
        <f t="shared" ca="1" si="851"/>
        <v>2.756838056398248E-4</v>
      </c>
      <c r="D6829" s="104">
        <f t="shared" ca="1" si="852"/>
        <v>100.00774796456997</v>
      </c>
      <c r="E6829" s="104">
        <f t="shared" ca="1" si="853"/>
        <v>4.6129181505579187</v>
      </c>
      <c r="F6829" s="104">
        <f t="shared" ca="1" si="848"/>
        <v>100.77780577173215</v>
      </c>
      <c r="G6829" s="104">
        <f t="shared" si="855"/>
        <v>6819</v>
      </c>
      <c r="H6829" s="104">
        <f t="shared" ca="1" si="849"/>
        <v>100.77780577173215</v>
      </c>
    </row>
    <row r="6830" spans="1:8">
      <c r="A6830" s="104">
        <f t="shared" si="854"/>
        <v>6820</v>
      </c>
      <c r="B6830" s="104">
        <f t="shared" ca="1" si="850"/>
        <v>-0.19767566386778757</v>
      </c>
      <c r="C6830" s="104">
        <f t="shared" ca="1" si="851"/>
        <v>-1.8767566386778756E-4</v>
      </c>
      <c r="D6830" s="104">
        <f t="shared" ca="1" si="852"/>
        <v>100.00756028890611</v>
      </c>
      <c r="E6830" s="104">
        <f t="shared" ca="1" si="853"/>
        <v>4.6127304748940512</v>
      </c>
      <c r="F6830" s="104">
        <f t="shared" ca="1" si="848"/>
        <v>100.75889400482554</v>
      </c>
      <c r="G6830" s="104">
        <f t="shared" si="855"/>
        <v>6820</v>
      </c>
      <c r="H6830" s="104">
        <f t="shared" ca="1" si="849"/>
        <v>100.75889400482554</v>
      </c>
    </row>
    <row r="6831" spans="1:8">
      <c r="A6831" s="104">
        <f t="shared" si="854"/>
        <v>6821</v>
      </c>
      <c r="B6831" s="104">
        <f t="shared" ca="1" si="850"/>
        <v>2.364042185222222</v>
      </c>
      <c r="C6831" s="104">
        <f t="shared" ca="1" si="851"/>
        <v>2.3740421852222219E-3</v>
      </c>
      <c r="D6831" s="104">
        <f t="shared" ca="1" si="852"/>
        <v>100.00993433109133</v>
      </c>
      <c r="E6831" s="104">
        <f t="shared" ca="1" si="853"/>
        <v>4.6151045170792733</v>
      </c>
      <c r="F6831" s="104">
        <f t="shared" ca="1" si="848"/>
        <v>100.99838403696694</v>
      </c>
      <c r="G6831" s="104">
        <f t="shared" si="855"/>
        <v>6821</v>
      </c>
      <c r="H6831" s="104">
        <f t="shared" ca="1" si="849"/>
        <v>100.99838403696694</v>
      </c>
    </row>
    <row r="6832" spans="1:8">
      <c r="A6832" s="104">
        <f t="shared" si="854"/>
        <v>6822</v>
      </c>
      <c r="B6832" s="104">
        <f t="shared" ca="1" si="850"/>
        <v>1.5502452810417777</v>
      </c>
      <c r="C6832" s="104">
        <f t="shared" ca="1" si="851"/>
        <v>1.5602452810417778E-3</v>
      </c>
      <c r="D6832" s="104">
        <f t="shared" ca="1" si="852"/>
        <v>100.01149457637237</v>
      </c>
      <c r="E6832" s="104">
        <f t="shared" ca="1" si="853"/>
        <v>4.6166647623603154</v>
      </c>
      <c r="F6832" s="104">
        <f t="shared" ca="1" si="848"/>
        <v>101.15608928649651</v>
      </c>
      <c r="G6832" s="104">
        <f t="shared" si="855"/>
        <v>6822</v>
      </c>
      <c r="H6832" s="104">
        <f t="shared" ca="1" si="849"/>
        <v>101.15608928649651</v>
      </c>
    </row>
    <row r="6833" spans="1:8">
      <c r="A6833" s="104">
        <f t="shared" si="854"/>
        <v>6823</v>
      </c>
      <c r="B6833" s="104">
        <f t="shared" ca="1" si="850"/>
        <v>0.1722291653210663</v>
      </c>
      <c r="C6833" s="104">
        <f t="shared" ca="1" si="851"/>
        <v>1.822291653210663E-4</v>
      </c>
      <c r="D6833" s="104">
        <f t="shared" ca="1" si="852"/>
        <v>100.01167680553769</v>
      </c>
      <c r="E6833" s="104">
        <f t="shared" ca="1" si="853"/>
        <v>4.6168469915256365</v>
      </c>
      <c r="F6833" s="104">
        <f t="shared" ca="1" si="848"/>
        <v>101.17452455588518</v>
      </c>
      <c r="G6833" s="104">
        <f t="shared" si="855"/>
        <v>6823</v>
      </c>
      <c r="H6833" s="104">
        <f t="shared" ca="1" si="849"/>
        <v>101.17452455588518</v>
      </c>
    </row>
    <row r="6834" spans="1:8">
      <c r="A6834" s="104">
        <f t="shared" si="854"/>
        <v>6824</v>
      </c>
      <c r="B6834" s="104">
        <f t="shared" ca="1" si="850"/>
        <v>1.054233778639905</v>
      </c>
      <c r="C6834" s="104">
        <f t="shared" ca="1" si="851"/>
        <v>1.0642337786399051E-3</v>
      </c>
      <c r="D6834" s="104">
        <f t="shared" ca="1" si="852"/>
        <v>100.01274103931632</v>
      </c>
      <c r="E6834" s="104">
        <f t="shared" ca="1" si="853"/>
        <v>4.617911225304276</v>
      </c>
      <c r="F6834" s="104">
        <f t="shared" ca="1" si="848"/>
        <v>101.28225521759202</v>
      </c>
      <c r="G6834" s="104">
        <f t="shared" si="855"/>
        <v>6824</v>
      </c>
      <c r="H6834" s="104">
        <f t="shared" ca="1" si="849"/>
        <v>101.28225521759202</v>
      </c>
    </row>
    <row r="6835" spans="1:8">
      <c r="A6835" s="104">
        <f t="shared" si="854"/>
        <v>6825</v>
      </c>
      <c r="B6835" s="104">
        <f t="shared" ca="1" si="850"/>
        <v>0.55370902191724292</v>
      </c>
      <c r="C6835" s="104">
        <f t="shared" ca="1" si="851"/>
        <v>5.63709021917243E-4</v>
      </c>
      <c r="D6835" s="104">
        <f t="shared" ca="1" si="852"/>
        <v>100.01330474833824</v>
      </c>
      <c r="E6835" s="104">
        <f t="shared" ca="1" si="853"/>
        <v>4.6184749343261933</v>
      </c>
      <c r="F6835" s="104">
        <f t="shared" ca="1" si="848"/>
        <v>101.33936503376532</v>
      </c>
      <c r="G6835" s="104">
        <f t="shared" si="855"/>
        <v>6825</v>
      </c>
      <c r="H6835" s="104">
        <f t="shared" ca="1" si="849"/>
        <v>101.33936503376532</v>
      </c>
    </row>
    <row r="6836" spans="1:8">
      <c r="A6836" s="104">
        <f t="shared" si="854"/>
        <v>6826</v>
      </c>
      <c r="B6836" s="104">
        <f t="shared" ca="1" si="850"/>
        <v>-0.22945099277619224</v>
      </c>
      <c r="C6836" s="104">
        <f t="shared" ca="1" si="851"/>
        <v>-2.1945099277619225E-4</v>
      </c>
      <c r="D6836" s="104">
        <f t="shared" ca="1" si="852"/>
        <v>100.01308529734547</v>
      </c>
      <c r="E6836" s="104">
        <f t="shared" ca="1" si="853"/>
        <v>4.6182554833334173</v>
      </c>
      <c r="F6836" s="104">
        <f t="shared" ca="1" si="848"/>
        <v>101.31712844951085</v>
      </c>
      <c r="G6836" s="104">
        <f t="shared" si="855"/>
        <v>6826</v>
      </c>
      <c r="H6836" s="104">
        <f t="shared" ca="1" si="849"/>
        <v>101.31712844951085</v>
      </c>
    </row>
    <row r="6837" spans="1:8">
      <c r="A6837" s="104">
        <f t="shared" si="854"/>
        <v>6827</v>
      </c>
      <c r="B6837" s="104">
        <f t="shared" ca="1" si="850"/>
        <v>0.26485597747350098</v>
      </c>
      <c r="C6837" s="104">
        <f t="shared" ca="1" si="851"/>
        <v>2.7485597747350102E-4</v>
      </c>
      <c r="D6837" s="104">
        <f t="shared" ca="1" si="852"/>
        <v>100.01336015332295</v>
      </c>
      <c r="E6837" s="104">
        <f t="shared" ca="1" si="853"/>
        <v>4.6185303393108912</v>
      </c>
      <c r="F6837" s="104">
        <f t="shared" ca="1" si="848"/>
        <v>101.34497989527853</v>
      </c>
      <c r="G6837" s="104">
        <f t="shared" si="855"/>
        <v>6827</v>
      </c>
      <c r="H6837" s="104">
        <f t="shared" ca="1" si="849"/>
        <v>101.34497989527853</v>
      </c>
    </row>
    <row r="6838" spans="1:8">
      <c r="A6838" s="104">
        <f t="shared" si="854"/>
        <v>6828</v>
      </c>
      <c r="B6838" s="104">
        <f t="shared" ca="1" si="850"/>
        <v>1.2209588070030688</v>
      </c>
      <c r="C6838" s="104">
        <f t="shared" ca="1" si="851"/>
        <v>1.2309588070030688E-3</v>
      </c>
      <c r="D6838" s="104">
        <f t="shared" ca="1" si="852"/>
        <v>100.01459111212995</v>
      </c>
      <c r="E6838" s="104">
        <f t="shared" ca="1" si="853"/>
        <v>4.6197612981178944</v>
      </c>
      <c r="F6838" s="104">
        <f t="shared" ca="1" si="848"/>
        <v>101.46980820431709</v>
      </c>
      <c r="G6838" s="104">
        <f t="shared" si="855"/>
        <v>6828</v>
      </c>
      <c r="H6838" s="104">
        <f t="shared" ca="1" si="849"/>
        <v>101.46980820431709</v>
      </c>
    </row>
    <row r="6839" spans="1:8">
      <c r="A6839" s="104">
        <f t="shared" si="854"/>
        <v>6829</v>
      </c>
      <c r="B6839" s="104">
        <f t="shared" ca="1" si="850"/>
        <v>0.31086053204118269</v>
      </c>
      <c r="C6839" s="104">
        <f t="shared" ca="1" si="851"/>
        <v>3.2086053204118272E-4</v>
      </c>
      <c r="D6839" s="104">
        <f t="shared" ca="1" si="852"/>
        <v>100.01491197266199</v>
      </c>
      <c r="E6839" s="104">
        <f t="shared" ca="1" si="853"/>
        <v>4.6200821586499359</v>
      </c>
      <c r="F6839" s="104">
        <f t="shared" ca="1" si="848"/>
        <v>101.50237108475589</v>
      </c>
      <c r="G6839" s="104">
        <f t="shared" si="855"/>
        <v>6829</v>
      </c>
      <c r="H6839" s="104">
        <f t="shared" ca="1" si="849"/>
        <v>101.50237108475589</v>
      </c>
    </row>
    <row r="6840" spans="1:8">
      <c r="A6840" s="104">
        <f t="shared" si="854"/>
        <v>6830</v>
      </c>
      <c r="B6840" s="104">
        <f t="shared" ca="1" si="850"/>
        <v>1.5338897078284162</v>
      </c>
      <c r="C6840" s="104">
        <f t="shared" ca="1" si="851"/>
        <v>1.5438897078284162E-3</v>
      </c>
      <c r="D6840" s="104">
        <f t="shared" ca="1" si="852"/>
        <v>100.01645586236982</v>
      </c>
      <c r="E6840" s="104">
        <f t="shared" ca="1" si="853"/>
        <v>4.621626048357764</v>
      </c>
      <c r="F6840" s="104">
        <f t="shared" ca="1" si="848"/>
        <v>101.65920058336668</v>
      </c>
      <c r="G6840" s="104">
        <f t="shared" si="855"/>
        <v>6830</v>
      </c>
      <c r="H6840" s="104">
        <f t="shared" ca="1" si="849"/>
        <v>101.65920058336668</v>
      </c>
    </row>
    <row r="6841" spans="1:8">
      <c r="A6841" s="104">
        <f t="shared" si="854"/>
        <v>6831</v>
      </c>
      <c r="B6841" s="104">
        <f t="shared" ca="1" si="850"/>
        <v>-0.46669712620301107</v>
      </c>
      <c r="C6841" s="104">
        <f t="shared" ca="1" si="851"/>
        <v>-4.5669712620301104E-4</v>
      </c>
      <c r="D6841" s="104">
        <f t="shared" ca="1" si="852"/>
        <v>100.01599916524363</v>
      </c>
      <c r="E6841" s="104">
        <f t="shared" ca="1" si="853"/>
        <v>4.6211693512315613</v>
      </c>
      <c r="F6841" s="104">
        <f t="shared" ca="1" si="848"/>
        <v>101.61278371863932</v>
      </c>
      <c r="G6841" s="104">
        <f t="shared" si="855"/>
        <v>6831</v>
      </c>
      <c r="H6841" s="104">
        <f t="shared" ca="1" si="849"/>
        <v>101.61278371863932</v>
      </c>
    </row>
    <row r="6842" spans="1:8">
      <c r="A6842" s="104">
        <f t="shared" si="854"/>
        <v>6832</v>
      </c>
      <c r="B6842" s="104">
        <f t="shared" ca="1" si="850"/>
        <v>0.22292961845971904</v>
      </c>
      <c r="C6842" s="104">
        <f t="shared" ca="1" si="851"/>
        <v>2.3292961845971903E-4</v>
      </c>
      <c r="D6842" s="104">
        <f t="shared" ca="1" si="852"/>
        <v>100.01623209486209</v>
      </c>
      <c r="E6842" s="104">
        <f t="shared" ca="1" si="853"/>
        <v>4.6214022808500212</v>
      </c>
      <c r="F6842" s="104">
        <f t="shared" ca="1" si="848"/>
        <v>101.63645510235773</v>
      </c>
      <c r="G6842" s="104">
        <f t="shared" si="855"/>
        <v>6832</v>
      </c>
      <c r="H6842" s="104">
        <f t="shared" ca="1" si="849"/>
        <v>101.63645510235773</v>
      </c>
    </row>
    <row r="6843" spans="1:8">
      <c r="A6843" s="104">
        <f t="shared" si="854"/>
        <v>6833</v>
      </c>
      <c r="B6843" s="104">
        <f t="shared" ca="1" si="850"/>
        <v>-0.76135576247954395</v>
      </c>
      <c r="C6843" s="104">
        <f t="shared" ca="1" si="851"/>
        <v>-7.513557624795439E-4</v>
      </c>
      <c r="D6843" s="104">
        <f t="shared" ca="1" si="852"/>
        <v>100.01548073909962</v>
      </c>
      <c r="E6843" s="104">
        <f t="shared" ca="1" si="853"/>
        <v>4.620650925087542</v>
      </c>
      <c r="F6843" s="104">
        <f t="shared" ca="1" si="848"/>
        <v>101.5601186476474</v>
      </c>
      <c r="G6843" s="104">
        <f t="shared" si="855"/>
        <v>6833</v>
      </c>
      <c r="H6843" s="104">
        <f t="shared" ca="1" si="849"/>
        <v>101.5601186476474</v>
      </c>
    </row>
    <row r="6844" spans="1:8">
      <c r="A6844" s="104">
        <f t="shared" si="854"/>
        <v>6834</v>
      </c>
      <c r="B6844" s="104">
        <f t="shared" ca="1" si="850"/>
        <v>-0.63807875730108954</v>
      </c>
      <c r="C6844" s="104">
        <f t="shared" ca="1" si="851"/>
        <v>-6.2807875730108947E-4</v>
      </c>
      <c r="D6844" s="104">
        <f t="shared" ca="1" si="852"/>
        <v>100.01485266034231</v>
      </c>
      <c r="E6844" s="104">
        <f t="shared" ca="1" si="853"/>
        <v>4.6200228463302411</v>
      </c>
      <c r="F6844" s="104">
        <f t="shared" ca="1" si="848"/>
        <v>101.49635092220899</v>
      </c>
      <c r="G6844" s="104">
        <f t="shared" si="855"/>
        <v>6834</v>
      </c>
      <c r="H6844" s="104">
        <f t="shared" ca="1" si="849"/>
        <v>101.49635092220899</v>
      </c>
    </row>
    <row r="6845" spans="1:8">
      <c r="A6845" s="104">
        <f t="shared" si="854"/>
        <v>6835</v>
      </c>
      <c r="B6845" s="104">
        <f t="shared" ca="1" si="850"/>
        <v>0.61888731319506207</v>
      </c>
      <c r="C6845" s="104">
        <f t="shared" ca="1" si="851"/>
        <v>6.2888731319506207E-4</v>
      </c>
      <c r="D6845" s="104">
        <f t="shared" ca="1" si="852"/>
        <v>100.01548154765551</v>
      </c>
      <c r="E6845" s="104">
        <f t="shared" ca="1" si="853"/>
        <v>4.6206517336434363</v>
      </c>
      <c r="F6845" s="104">
        <f t="shared" ca="1" si="848"/>
        <v>101.56020076471316</v>
      </c>
      <c r="G6845" s="104">
        <f t="shared" si="855"/>
        <v>6835</v>
      </c>
      <c r="H6845" s="104">
        <f t="shared" ca="1" si="849"/>
        <v>101.56020076471316</v>
      </c>
    </row>
    <row r="6846" spans="1:8">
      <c r="A6846" s="104">
        <f t="shared" si="854"/>
        <v>6836</v>
      </c>
      <c r="B6846" s="104">
        <f t="shared" ca="1" si="850"/>
        <v>0.9815407642816012</v>
      </c>
      <c r="C6846" s="104">
        <f t="shared" ca="1" si="851"/>
        <v>9.9154076428160129E-4</v>
      </c>
      <c r="D6846" s="104">
        <f t="shared" ca="1" si="852"/>
        <v>100.01647308841979</v>
      </c>
      <c r="E6846" s="104">
        <f t="shared" ca="1" si="853"/>
        <v>4.6216432744077176</v>
      </c>
      <c r="F6846" s="104">
        <f t="shared" ca="1" si="848"/>
        <v>101.66095178491727</v>
      </c>
      <c r="G6846" s="104">
        <f t="shared" si="855"/>
        <v>6836</v>
      </c>
      <c r="H6846" s="104">
        <f t="shared" ca="1" si="849"/>
        <v>101.66095178491727</v>
      </c>
    </row>
    <row r="6847" spans="1:8">
      <c r="A6847" s="104">
        <f t="shared" si="854"/>
        <v>6837</v>
      </c>
      <c r="B6847" s="104">
        <f t="shared" ca="1" si="850"/>
        <v>-0.90190379127111564</v>
      </c>
      <c r="C6847" s="104">
        <f t="shared" ca="1" si="851"/>
        <v>-8.9190379127111568E-4</v>
      </c>
      <c r="D6847" s="104">
        <f t="shared" ca="1" si="852"/>
        <v>100.01558118462852</v>
      </c>
      <c r="E6847" s="104">
        <f t="shared" ca="1" si="853"/>
        <v>4.6207513706164463</v>
      </c>
      <c r="F6847" s="104">
        <f t="shared" ca="1" si="848"/>
        <v>101.57032041983317</v>
      </c>
      <c r="G6847" s="104">
        <f t="shared" si="855"/>
        <v>6837</v>
      </c>
      <c r="H6847" s="104">
        <f t="shared" ca="1" si="849"/>
        <v>101.57032041983317</v>
      </c>
    </row>
    <row r="6848" spans="1:8">
      <c r="A6848" s="104">
        <f t="shared" si="854"/>
        <v>6838</v>
      </c>
      <c r="B6848" s="104">
        <f t="shared" ca="1" si="850"/>
        <v>-0.24062564850266954</v>
      </c>
      <c r="C6848" s="104">
        <f t="shared" ca="1" si="851"/>
        <v>-2.3062564850266954E-4</v>
      </c>
      <c r="D6848" s="104">
        <f t="shared" ca="1" si="852"/>
        <v>100.01535055898002</v>
      </c>
      <c r="E6848" s="104">
        <f t="shared" ca="1" si="853"/>
        <v>4.6205207449679433</v>
      </c>
      <c r="F6848" s="104">
        <f t="shared" ca="1" si="848"/>
        <v>101.54689839978079</v>
      </c>
      <c r="G6848" s="104">
        <f t="shared" si="855"/>
        <v>6838</v>
      </c>
      <c r="H6848" s="104">
        <f t="shared" ca="1" si="849"/>
        <v>101.54689839978079</v>
      </c>
    </row>
    <row r="6849" spans="1:8">
      <c r="A6849" s="104">
        <f t="shared" si="854"/>
        <v>6839</v>
      </c>
      <c r="B6849" s="104">
        <f t="shared" ca="1" si="850"/>
        <v>-0.62217244975015595</v>
      </c>
      <c r="C6849" s="104">
        <f t="shared" ca="1" si="851"/>
        <v>-6.1217244975015597E-4</v>
      </c>
      <c r="D6849" s="104">
        <f t="shared" ca="1" si="852"/>
        <v>100.01473838653027</v>
      </c>
      <c r="E6849" s="104">
        <f t="shared" ca="1" si="853"/>
        <v>4.6199085725181934</v>
      </c>
      <c r="F6849" s="104">
        <f t="shared" ca="1" si="848"/>
        <v>101.4847532099502</v>
      </c>
      <c r="G6849" s="104">
        <f t="shared" si="855"/>
        <v>6839</v>
      </c>
      <c r="H6849" s="104">
        <f t="shared" ca="1" si="849"/>
        <v>101.4847532099502</v>
      </c>
    </row>
    <row r="6850" spans="1:8">
      <c r="A6850" s="104">
        <f t="shared" si="854"/>
        <v>6840</v>
      </c>
      <c r="B6850" s="104">
        <f t="shared" ca="1" si="850"/>
        <v>0.48890875414308643</v>
      </c>
      <c r="C6850" s="104">
        <f t="shared" ca="1" si="851"/>
        <v>4.9890875414308647E-4</v>
      </c>
      <c r="D6850" s="104">
        <f t="shared" ca="1" si="852"/>
        <v>100.01523729528441</v>
      </c>
      <c r="E6850" s="104">
        <f t="shared" ca="1" si="853"/>
        <v>4.6204074812723368</v>
      </c>
      <c r="F6850" s="104">
        <f t="shared" ca="1" si="848"/>
        <v>101.53539747412161</v>
      </c>
      <c r="G6850" s="104">
        <f t="shared" si="855"/>
        <v>6840</v>
      </c>
      <c r="H6850" s="104">
        <f t="shared" ca="1" si="849"/>
        <v>101.53539747412161</v>
      </c>
    </row>
    <row r="6851" spans="1:8">
      <c r="A6851" s="104">
        <f t="shared" si="854"/>
        <v>6841</v>
      </c>
      <c r="B6851" s="104">
        <f t="shared" ca="1" si="850"/>
        <v>1.8917125758886794E-2</v>
      </c>
      <c r="C6851" s="104">
        <f t="shared" ca="1" si="851"/>
        <v>2.8917125758886792E-5</v>
      </c>
      <c r="D6851" s="104">
        <f t="shared" ca="1" si="852"/>
        <v>100.01526621241017</v>
      </c>
      <c r="E6851" s="104">
        <f t="shared" ca="1" si="853"/>
        <v>4.6204363983980956</v>
      </c>
      <c r="F6851" s="104">
        <f t="shared" ca="1" si="848"/>
        <v>101.53833362843172</v>
      </c>
      <c r="G6851" s="104">
        <f t="shared" si="855"/>
        <v>6841</v>
      </c>
      <c r="H6851" s="104">
        <f t="shared" ca="1" si="849"/>
        <v>101.53833362843172</v>
      </c>
    </row>
    <row r="6852" spans="1:8">
      <c r="A6852" s="104">
        <f t="shared" si="854"/>
        <v>6842</v>
      </c>
      <c r="B6852" s="104">
        <f t="shared" ca="1" si="850"/>
        <v>-0.9021336760384131</v>
      </c>
      <c r="C6852" s="104">
        <f t="shared" ca="1" si="851"/>
        <v>-8.9213367603841311E-4</v>
      </c>
      <c r="D6852" s="104">
        <f t="shared" ca="1" si="852"/>
        <v>100.01437407873414</v>
      </c>
      <c r="E6852" s="104">
        <f t="shared" ca="1" si="853"/>
        <v>4.619544264722057</v>
      </c>
      <c r="F6852" s="104">
        <f t="shared" ca="1" si="848"/>
        <v>101.44778825688597</v>
      </c>
      <c r="G6852" s="104">
        <f t="shared" si="855"/>
        <v>6842</v>
      </c>
      <c r="H6852" s="104">
        <f t="shared" ca="1" si="849"/>
        <v>101.44778825688597</v>
      </c>
    </row>
    <row r="6853" spans="1:8">
      <c r="A6853" s="104">
        <f t="shared" si="854"/>
        <v>6843</v>
      </c>
      <c r="B6853" s="104">
        <f t="shared" ca="1" si="850"/>
        <v>-0.87761514473682767</v>
      </c>
      <c r="C6853" s="104">
        <f t="shared" ca="1" si="851"/>
        <v>-8.6761514473682763E-4</v>
      </c>
      <c r="D6853" s="104">
        <f t="shared" ca="1" si="852"/>
        <v>100.01350646358939</v>
      </c>
      <c r="E6853" s="104">
        <f t="shared" ca="1" si="853"/>
        <v>4.6186766495773206</v>
      </c>
      <c r="F6853" s="104">
        <f t="shared" ca="1" si="848"/>
        <v>101.35980879107169</v>
      </c>
      <c r="G6853" s="104">
        <f t="shared" si="855"/>
        <v>6843</v>
      </c>
      <c r="H6853" s="104">
        <f t="shared" ca="1" si="849"/>
        <v>101.35980879107169</v>
      </c>
    </row>
    <row r="6854" spans="1:8">
      <c r="A6854" s="104">
        <f t="shared" si="854"/>
        <v>6844</v>
      </c>
      <c r="B6854" s="104">
        <f t="shared" ca="1" si="850"/>
        <v>0.53987930276660889</v>
      </c>
      <c r="C6854" s="104">
        <f t="shared" ca="1" si="851"/>
        <v>5.4987930276660896E-4</v>
      </c>
      <c r="D6854" s="104">
        <f t="shared" ca="1" si="852"/>
        <v>100.01405634289216</v>
      </c>
      <c r="E6854" s="104">
        <f t="shared" ca="1" si="853"/>
        <v>4.6192265288800876</v>
      </c>
      <c r="F6854" s="104">
        <f t="shared" ca="1" si="848"/>
        <v>101.41555977881067</v>
      </c>
      <c r="G6854" s="104">
        <f t="shared" si="855"/>
        <v>6844</v>
      </c>
      <c r="H6854" s="104">
        <f t="shared" ca="1" si="849"/>
        <v>101.41555977881067</v>
      </c>
    </row>
    <row r="6855" spans="1:8">
      <c r="A6855" s="104">
        <f t="shared" si="854"/>
        <v>6845</v>
      </c>
      <c r="B6855" s="104">
        <f t="shared" ca="1" si="850"/>
        <v>0.21041842174818076</v>
      </c>
      <c r="C6855" s="104">
        <f t="shared" ca="1" si="851"/>
        <v>2.2041842174818076E-4</v>
      </c>
      <c r="D6855" s="104">
        <f t="shared" ca="1" si="852"/>
        <v>100.01427676131391</v>
      </c>
      <c r="E6855" s="104">
        <f t="shared" ca="1" si="853"/>
        <v>4.619446947301836</v>
      </c>
      <c r="F6855" s="104">
        <f t="shared" ca="1" si="848"/>
        <v>101.43791610021988</v>
      </c>
      <c r="G6855" s="104">
        <f t="shared" si="855"/>
        <v>6845</v>
      </c>
      <c r="H6855" s="104">
        <f t="shared" ca="1" si="849"/>
        <v>101.43791610021988</v>
      </c>
    </row>
    <row r="6856" spans="1:8">
      <c r="A6856" s="104">
        <f t="shared" si="854"/>
        <v>6846</v>
      </c>
      <c r="B6856" s="104">
        <f t="shared" ca="1" si="850"/>
        <v>-5.025335491576377E-2</v>
      </c>
      <c r="C6856" s="104">
        <f t="shared" ca="1" si="851"/>
        <v>-4.0253354915763773E-5</v>
      </c>
      <c r="D6856" s="104">
        <f t="shared" ca="1" si="852"/>
        <v>100.014236507959</v>
      </c>
      <c r="E6856" s="104">
        <f t="shared" ca="1" si="853"/>
        <v>4.6194066939469201</v>
      </c>
      <c r="F6856" s="104">
        <f t="shared" ca="1" si="848"/>
        <v>101.43383296596164</v>
      </c>
      <c r="G6856" s="104">
        <f t="shared" si="855"/>
        <v>6846</v>
      </c>
      <c r="H6856" s="104">
        <f t="shared" ca="1" si="849"/>
        <v>101.43383296596164</v>
      </c>
    </row>
    <row r="6857" spans="1:8">
      <c r="A6857" s="104">
        <f t="shared" si="854"/>
        <v>6847</v>
      </c>
      <c r="B6857" s="104">
        <f t="shared" ca="1" si="850"/>
        <v>0.54010184315257459</v>
      </c>
      <c r="C6857" s="104">
        <f t="shared" ca="1" si="851"/>
        <v>5.5010184315257467E-4</v>
      </c>
      <c r="D6857" s="104">
        <f t="shared" ca="1" si="852"/>
        <v>100.01478660980214</v>
      </c>
      <c r="E6857" s="104">
        <f t="shared" ca="1" si="853"/>
        <v>4.6199567957900722</v>
      </c>
      <c r="F6857" s="104">
        <f t="shared" ca="1" si="848"/>
        <v>101.48964725479829</v>
      </c>
      <c r="G6857" s="104">
        <f t="shared" si="855"/>
        <v>6847</v>
      </c>
      <c r="H6857" s="104">
        <f t="shared" ca="1" si="849"/>
        <v>101.48964725479829</v>
      </c>
    </row>
    <row r="6858" spans="1:8">
      <c r="A6858" s="104">
        <f t="shared" si="854"/>
        <v>6848</v>
      </c>
      <c r="B6858" s="104">
        <f t="shared" ca="1" si="850"/>
        <v>1.7894745456914292</v>
      </c>
      <c r="C6858" s="104">
        <f t="shared" ca="1" si="851"/>
        <v>1.7994745456914292E-3</v>
      </c>
      <c r="D6858" s="104">
        <f t="shared" ca="1" si="852"/>
        <v>100.01658608434784</v>
      </c>
      <c r="E6858" s="104">
        <f t="shared" ca="1" si="853"/>
        <v>4.621756270335764</v>
      </c>
      <c r="F6858" s="104">
        <f t="shared" ref="F6858:F6921" ca="1" si="856">EXP(E6858)</f>
        <v>101.67243970754231</v>
      </c>
      <c r="G6858" s="104">
        <f t="shared" si="855"/>
        <v>6848</v>
      </c>
      <c r="H6858" s="104">
        <f t="shared" ref="H6858:H6921" ca="1" si="857">F6858</f>
        <v>101.67243970754231</v>
      </c>
    </row>
    <row r="6859" spans="1:8">
      <c r="A6859" s="104">
        <f t="shared" si="854"/>
        <v>6849</v>
      </c>
      <c r="B6859" s="104">
        <f t="shared" ref="B6859:B6922" ca="1" si="858">NORMINV(RAND(),0,1)</f>
        <v>-1.5132403639321463</v>
      </c>
      <c r="C6859" s="104">
        <f t="shared" ref="C6859:C6922" ca="1" si="859">$E$2+B6859*$C$3</f>
        <v>-1.5032403639321464E-3</v>
      </c>
      <c r="D6859" s="104">
        <f t="shared" ref="D6859:D6922" ca="1" si="860">D6858+C6859</f>
        <v>100.0150828439839</v>
      </c>
      <c r="E6859" s="104">
        <f t="shared" ref="E6859:E6922" ca="1" si="861">E6858+C6859</f>
        <v>4.6202530299718321</v>
      </c>
      <c r="F6859" s="104">
        <f t="shared" ca="1" si="856"/>
        <v>101.51971641094595</v>
      </c>
      <c r="G6859" s="104">
        <f t="shared" si="855"/>
        <v>6849</v>
      </c>
      <c r="H6859" s="104">
        <f t="shared" ca="1" si="857"/>
        <v>101.51971641094595</v>
      </c>
    </row>
    <row r="6860" spans="1:8">
      <c r="A6860" s="104">
        <f t="shared" ref="A6860:A6923" si="862">A6859+1</f>
        <v>6850</v>
      </c>
      <c r="B6860" s="104">
        <f t="shared" ca="1" si="858"/>
        <v>0.79036935392578922</v>
      </c>
      <c r="C6860" s="104">
        <f t="shared" ca="1" si="859"/>
        <v>8.0036935392578928E-4</v>
      </c>
      <c r="D6860" s="104">
        <f t="shared" ca="1" si="860"/>
        <v>100.01588321333783</v>
      </c>
      <c r="E6860" s="104">
        <f t="shared" ca="1" si="861"/>
        <v>4.6210533993257581</v>
      </c>
      <c r="F6860" s="104">
        <f t="shared" ca="1" si="856"/>
        <v>101.60100220577083</v>
      </c>
      <c r="G6860" s="104">
        <f t="shared" ref="G6860:G6923" si="863">G6859+1</f>
        <v>6850</v>
      </c>
      <c r="H6860" s="104">
        <f t="shared" ca="1" si="857"/>
        <v>101.60100220577083</v>
      </c>
    </row>
    <row r="6861" spans="1:8">
      <c r="A6861" s="104">
        <f t="shared" si="862"/>
        <v>6851</v>
      </c>
      <c r="B6861" s="104">
        <f t="shared" ca="1" si="858"/>
        <v>0.53081802289775482</v>
      </c>
      <c r="C6861" s="104">
        <f t="shared" ca="1" si="859"/>
        <v>5.4081802289775486E-4</v>
      </c>
      <c r="D6861" s="104">
        <f t="shared" ca="1" si="860"/>
        <v>100.01642403136073</v>
      </c>
      <c r="E6861" s="104">
        <f t="shared" ca="1" si="861"/>
        <v>4.6215942173486555</v>
      </c>
      <c r="F6861" s="104">
        <f t="shared" ca="1" si="856"/>
        <v>101.65596471992762</v>
      </c>
      <c r="G6861" s="104">
        <f t="shared" si="863"/>
        <v>6851</v>
      </c>
      <c r="H6861" s="104">
        <f t="shared" ca="1" si="857"/>
        <v>101.65596471992762</v>
      </c>
    </row>
    <row r="6862" spans="1:8">
      <c r="A6862" s="104">
        <f t="shared" si="862"/>
        <v>6852</v>
      </c>
      <c r="B6862" s="104">
        <f t="shared" ca="1" si="858"/>
        <v>0.90816198281115179</v>
      </c>
      <c r="C6862" s="104">
        <f t="shared" ca="1" si="859"/>
        <v>9.1816198281115182E-4</v>
      </c>
      <c r="D6862" s="104">
        <f t="shared" ca="1" si="860"/>
        <v>100.01734219334354</v>
      </c>
      <c r="E6862" s="104">
        <f t="shared" ca="1" si="861"/>
        <v>4.6225123793314671</v>
      </c>
      <c r="F6862" s="104">
        <f t="shared" ca="1" si="856"/>
        <v>101.74934422425484</v>
      </c>
      <c r="G6862" s="104">
        <f t="shared" si="863"/>
        <v>6852</v>
      </c>
      <c r="H6862" s="104">
        <f t="shared" ca="1" si="857"/>
        <v>101.74934422425484</v>
      </c>
    </row>
    <row r="6863" spans="1:8">
      <c r="A6863" s="104">
        <f t="shared" si="862"/>
        <v>6853</v>
      </c>
      <c r="B6863" s="104">
        <f t="shared" ca="1" si="858"/>
        <v>-0.88575410789048514</v>
      </c>
      <c r="C6863" s="104">
        <f t="shared" ca="1" si="859"/>
        <v>-8.7575410789048514E-4</v>
      </c>
      <c r="D6863" s="104">
        <f t="shared" ca="1" si="860"/>
        <v>100.01646643923564</v>
      </c>
      <c r="E6863" s="104">
        <f t="shared" ca="1" si="861"/>
        <v>4.6216366252235765</v>
      </c>
      <c r="F6863" s="104">
        <f t="shared" ca="1" si="856"/>
        <v>101.66027582477619</v>
      </c>
      <c r="G6863" s="104">
        <f t="shared" si="863"/>
        <v>6853</v>
      </c>
      <c r="H6863" s="104">
        <f t="shared" ca="1" si="857"/>
        <v>101.66027582477619</v>
      </c>
    </row>
    <row r="6864" spans="1:8">
      <c r="A6864" s="104">
        <f t="shared" si="862"/>
        <v>6854</v>
      </c>
      <c r="B6864" s="104">
        <f t="shared" ca="1" si="858"/>
        <v>-8.8410399962269542E-2</v>
      </c>
      <c r="C6864" s="104">
        <f t="shared" ca="1" si="859"/>
        <v>-7.8410399962269552E-5</v>
      </c>
      <c r="D6864" s="104">
        <f t="shared" ca="1" si="860"/>
        <v>100.01638802883568</v>
      </c>
      <c r="E6864" s="104">
        <f t="shared" ca="1" si="861"/>
        <v>4.6215582148236143</v>
      </c>
      <c r="F6864" s="104">
        <f t="shared" ca="1" si="856"/>
        <v>101.65230491439372</v>
      </c>
      <c r="G6864" s="104">
        <f t="shared" si="863"/>
        <v>6854</v>
      </c>
      <c r="H6864" s="104">
        <f t="shared" ca="1" si="857"/>
        <v>101.65230491439372</v>
      </c>
    </row>
    <row r="6865" spans="1:8">
      <c r="A6865" s="104">
        <f t="shared" si="862"/>
        <v>6855</v>
      </c>
      <c r="B6865" s="104">
        <f t="shared" ca="1" si="858"/>
        <v>-3.7076676439202719E-2</v>
      </c>
      <c r="C6865" s="104">
        <f t="shared" ca="1" si="859"/>
        <v>-2.7076676439202723E-5</v>
      </c>
      <c r="D6865" s="104">
        <f t="shared" ca="1" si="860"/>
        <v>100.01636095215923</v>
      </c>
      <c r="E6865" s="104">
        <f t="shared" ca="1" si="861"/>
        <v>4.6215311381471746</v>
      </c>
      <c r="F6865" s="104">
        <f t="shared" ca="1" si="856"/>
        <v>101.64955254508689</v>
      </c>
      <c r="G6865" s="104">
        <f t="shared" si="863"/>
        <v>6855</v>
      </c>
      <c r="H6865" s="104">
        <f t="shared" ca="1" si="857"/>
        <v>101.64955254508689</v>
      </c>
    </row>
    <row r="6866" spans="1:8">
      <c r="A6866" s="104">
        <f t="shared" si="862"/>
        <v>6856</v>
      </c>
      <c r="B6866" s="104">
        <f t="shared" ca="1" si="858"/>
        <v>0.13745806622474999</v>
      </c>
      <c r="C6866" s="104">
        <f t="shared" ca="1" si="859"/>
        <v>1.4745806622474999E-4</v>
      </c>
      <c r="D6866" s="104">
        <f t="shared" ca="1" si="860"/>
        <v>100.01650841022546</v>
      </c>
      <c r="E6866" s="104">
        <f t="shared" ca="1" si="861"/>
        <v>4.6216785962133997</v>
      </c>
      <c r="F6866" s="104">
        <f t="shared" ca="1" si="856"/>
        <v>101.66454269672005</v>
      </c>
      <c r="G6866" s="104">
        <f t="shared" si="863"/>
        <v>6856</v>
      </c>
      <c r="H6866" s="104">
        <f t="shared" ca="1" si="857"/>
        <v>101.66454269672005</v>
      </c>
    </row>
    <row r="6867" spans="1:8">
      <c r="A6867" s="104">
        <f t="shared" si="862"/>
        <v>6857</v>
      </c>
      <c r="B6867" s="104">
        <f t="shared" ca="1" si="858"/>
        <v>0.24709618592507349</v>
      </c>
      <c r="C6867" s="104">
        <f t="shared" ca="1" si="859"/>
        <v>2.5709618592507352E-4</v>
      </c>
      <c r="D6867" s="104">
        <f t="shared" ca="1" si="860"/>
        <v>100.01676550641137</v>
      </c>
      <c r="E6867" s="104">
        <f t="shared" ca="1" si="861"/>
        <v>4.6219356923993251</v>
      </c>
      <c r="F6867" s="104">
        <f t="shared" ca="1" si="856"/>
        <v>101.69068362311347</v>
      </c>
      <c r="G6867" s="104">
        <f t="shared" si="863"/>
        <v>6857</v>
      </c>
      <c r="H6867" s="104">
        <f t="shared" ca="1" si="857"/>
        <v>101.69068362311347</v>
      </c>
    </row>
    <row r="6868" spans="1:8">
      <c r="A6868" s="104">
        <f t="shared" si="862"/>
        <v>6858</v>
      </c>
      <c r="B6868" s="104">
        <f t="shared" ca="1" si="858"/>
        <v>-2.7366393578385297</v>
      </c>
      <c r="C6868" s="104">
        <f t="shared" ca="1" si="859"/>
        <v>-2.72663935783853E-3</v>
      </c>
      <c r="D6868" s="104">
        <f t="shared" ca="1" si="860"/>
        <v>100.01403886705354</v>
      </c>
      <c r="E6868" s="104">
        <f t="shared" ca="1" si="861"/>
        <v>4.6192090530414864</v>
      </c>
      <c r="F6868" s="104">
        <f t="shared" ca="1" si="856"/>
        <v>101.41378747234265</v>
      </c>
      <c r="G6868" s="104">
        <f t="shared" si="863"/>
        <v>6858</v>
      </c>
      <c r="H6868" s="104">
        <f t="shared" ca="1" si="857"/>
        <v>101.41378747234265</v>
      </c>
    </row>
    <row r="6869" spans="1:8">
      <c r="A6869" s="104">
        <f t="shared" si="862"/>
        <v>6859</v>
      </c>
      <c r="B6869" s="104">
        <f t="shared" ca="1" si="858"/>
        <v>-0.15953578244744721</v>
      </c>
      <c r="C6869" s="104">
        <f t="shared" ca="1" si="859"/>
        <v>-1.495357824474472E-4</v>
      </c>
      <c r="D6869" s="104">
        <f t="shared" ca="1" si="860"/>
        <v>100.0138893312711</v>
      </c>
      <c r="E6869" s="104">
        <f t="shared" ca="1" si="861"/>
        <v>4.6190595172590392</v>
      </c>
      <c r="F6869" s="104">
        <f t="shared" ca="1" si="856"/>
        <v>101.39862361607985</v>
      </c>
      <c r="G6869" s="104">
        <f t="shared" si="863"/>
        <v>6859</v>
      </c>
      <c r="H6869" s="104">
        <f t="shared" ca="1" si="857"/>
        <v>101.39862361607985</v>
      </c>
    </row>
    <row r="6870" spans="1:8">
      <c r="A6870" s="104">
        <f t="shared" si="862"/>
        <v>6860</v>
      </c>
      <c r="B6870" s="104">
        <f t="shared" ca="1" si="858"/>
        <v>0.61971661058889493</v>
      </c>
      <c r="C6870" s="104">
        <f t="shared" ca="1" si="859"/>
        <v>6.2971661058889498E-4</v>
      </c>
      <c r="D6870" s="104">
        <f t="shared" ca="1" si="860"/>
        <v>100.01451904788169</v>
      </c>
      <c r="E6870" s="104">
        <f t="shared" ca="1" si="861"/>
        <v>4.6196892338696278</v>
      </c>
      <c r="F6870" s="104">
        <f t="shared" ca="1" si="856"/>
        <v>101.46249612234011</v>
      </c>
      <c r="G6870" s="104">
        <f t="shared" si="863"/>
        <v>6860</v>
      </c>
      <c r="H6870" s="104">
        <f t="shared" ca="1" si="857"/>
        <v>101.46249612234011</v>
      </c>
    </row>
    <row r="6871" spans="1:8">
      <c r="A6871" s="104">
        <f t="shared" si="862"/>
        <v>6861</v>
      </c>
      <c r="B6871" s="104">
        <f t="shared" ca="1" si="858"/>
        <v>-0.99545740300733643</v>
      </c>
      <c r="C6871" s="104">
        <f t="shared" ca="1" si="859"/>
        <v>-9.854574030073364E-4</v>
      </c>
      <c r="D6871" s="104">
        <f t="shared" ca="1" si="860"/>
        <v>100.01353359047869</v>
      </c>
      <c r="E6871" s="104">
        <f t="shared" ca="1" si="861"/>
        <v>4.6187037764666208</v>
      </c>
      <c r="F6871" s="104">
        <f t="shared" ca="1" si="856"/>
        <v>101.36255840467831</v>
      </c>
      <c r="G6871" s="104">
        <f t="shared" si="863"/>
        <v>6861</v>
      </c>
      <c r="H6871" s="104">
        <f t="shared" ca="1" si="857"/>
        <v>101.36255840467831</v>
      </c>
    </row>
    <row r="6872" spans="1:8">
      <c r="A6872" s="104">
        <f t="shared" si="862"/>
        <v>6862</v>
      </c>
      <c r="B6872" s="104">
        <f t="shared" ca="1" si="858"/>
        <v>0.90782654560124221</v>
      </c>
      <c r="C6872" s="104">
        <f t="shared" ca="1" si="859"/>
        <v>9.178265456012423E-4</v>
      </c>
      <c r="D6872" s="104">
        <f t="shared" ca="1" si="860"/>
        <v>100.01445141702429</v>
      </c>
      <c r="E6872" s="104">
        <f t="shared" ca="1" si="861"/>
        <v>4.6196216030122219</v>
      </c>
      <c r="F6872" s="104">
        <f t="shared" ca="1" si="856"/>
        <v>101.4556343587689</v>
      </c>
      <c r="G6872" s="104">
        <f t="shared" si="863"/>
        <v>6862</v>
      </c>
      <c r="H6872" s="104">
        <f t="shared" ca="1" si="857"/>
        <v>101.4556343587689</v>
      </c>
    </row>
    <row r="6873" spans="1:8">
      <c r="A6873" s="104">
        <f t="shared" si="862"/>
        <v>6863</v>
      </c>
      <c r="B6873" s="104">
        <f t="shared" ca="1" si="858"/>
        <v>0.70990015028009501</v>
      </c>
      <c r="C6873" s="104">
        <f t="shared" ca="1" si="859"/>
        <v>7.19900150280095E-4</v>
      </c>
      <c r="D6873" s="104">
        <f t="shared" ca="1" si="860"/>
        <v>100.01517131717458</v>
      </c>
      <c r="E6873" s="104">
        <f t="shared" ca="1" si="861"/>
        <v>4.6203415031625017</v>
      </c>
      <c r="F6873" s="104">
        <f t="shared" ca="1" si="856"/>
        <v>101.52869858150748</v>
      </c>
      <c r="G6873" s="104">
        <f t="shared" si="863"/>
        <v>6863</v>
      </c>
      <c r="H6873" s="104">
        <f t="shared" ca="1" si="857"/>
        <v>101.52869858150748</v>
      </c>
    </row>
    <row r="6874" spans="1:8">
      <c r="A6874" s="104">
        <f t="shared" si="862"/>
        <v>6864</v>
      </c>
      <c r="B6874" s="104">
        <f t="shared" ca="1" si="858"/>
        <v>-0.45484448616382056</v>
      </c>
      <c r="C6874" s="104">
        <f t="shared" ca="1" si="859"/>
        <v>-4.4484448616382053E-4</v>
      </c>
      <c r="D6874" s="104">
        <f t="shared" ca="1" si="860"/>
        <v>100.01472647268841</v>
      </c>
      <c r="E6874" s="104">
        <f t="shared" ca="1" si="861"/>
        <v>4.6198966586763381</v>
      </c>
      <c r="F6874" s="104">
        <f t="shared" ca="1" si="856"/>
        <v>101.48354414385207</v>
      </c>
      <c r="G6874" s="104">
        <f t="shared" si="863"/>
        <v>6864</v>
      </c>
      <c r="H6874" s="104">
        <f t="shared" ca="1" si="857"/>
        <v>101.48354414385207</v>
      </c>
    </row>
    <row r="6875" spans="1:8">
      <c r="A6875" s="104">
        <f t="shared" si="862"/>
        <v>6865</v>
      </c>
      <c r="B6875" s="104">
        <f t="shared" ca="1" si="858"/>
        <v>-2.1399849863613499E-2</v>
      </c>
      <c r="C6875" s="104">
        <f t="shared" ca="1" si="859"/>
        <v>-1.13998498636135E-5</v>
      </c>
      <c r="D6875" s="104">
        <f t="shared" ca="1" si="860"/>
        <v>100.01471507283854</v>
      </c>
      <c r="E6875" s="104">
        <f t="shared" ca="1" si="861"/>
        <v>4.6198852588264749</v>
      </c>
      <c r="F6875" s="104">
        <f t="shared" ca="1" si="856"/>
        <v>101.48238725327944</v>
      </c>
      <c r="G6875" s="104">
        <f t="shared" si="863"/>
        <v>6865</v>
      </c>
      <c r="H6875" s="104">
        <f t="shared" ca="1" si="857"/>
        <v>101.48238725327944</v>
      </c>
    </row>
    <row r="6876" spans="1:8">
      <c r="A6876" s="104">
        <f t="shared" si="862"/>
        <v>6866</v>
      </c>
      <c r="B6876" s="104">
        <f t="shared" ca="1" si="858"/>
        <v>0.54371109802895834</v>
      </c>
      <c r="C6876" s="104">
        <f t="shared" ca="1" si="859"/>
        <v>5.5371109802895835E-4</v>
      </c>
      <c r="D6876" s="104">
        <f t="shared" ca="1" si="860"/>
        <v>100.01526878393658</v>
      </c>
      <c r="E6876" s="104">
        <f t="shared" ca="1" si="861"/>
        <v>4.6204389699245043</v>
      </c>
      <c r="F6876" s="104">
        <f t="shared" ca="1" si="856"/>
        <v>101.53859473727385</v>
      </c>
      <c r="G6876" s="104">
        <f t="shared" si="863"/>
        <v>6866</v>
      </c>
      <c r="H6876" s="104">
        <f t="shared" ca="1" si="857"/>
        <v>101.53859473727385</v>
      </c>
    </row>
    <row r="6877" spans="1:8">
      <c r="A6877" s="104">
        <f t="shared" si="862"/>
        <v>6867</v>
      </c>
      <c r="B6877" s="104">
        <f t="shared" ca="1" si="858"/>
        <v>-0.15819495274692674</v>
      </c>
      <c r="C6877" s="104">
        <f t="shared" ca="1" si="859"/>
        <v>-1.4819495274692675E-4</v>
      </c>
      <c r="D6877" s="104">
        <f t="shared" ca="1" si="860"/>
        <v>100.01512058898383</v>
      </c>
      <c r="E6877" s="104">
        <f t="shared" ca="1" si="861"/>
        <v>4.6202907749717577</v>
      </c>
      <c r="F6877" s="104">
        <f t="shared" ca="1" si="856"/>
        <v>101.52354834495203</v>
      </c>
      <c r="G6877" s="104">
        <f t="shared" si="863"/>
        <v>6867</v>
      </c>
      <c r="H6877" s="104">
        <f t="shared" ca="1" si="857"/>
        <v>101.52354834495203</v>
      </c>
    </row>
    <row r="6878" spans="1:8">
      <c r="A6878" s="104">
        <f t="shared" si="862"/>
        <v>6868</v>
      </c>
      <c r="B6878" s="104">
        <f t="shared" ca="1" si="858"/>
        <v>-0.43330472584921464</v>
      </c>
      <c r="C6878" s="104">
        <f t="shared" ca="1" si="859"/>
        <v>-4.2330472584921461E-4</v>
      </c>
      <c r="D6878" s="104">
        <f t="shared" ca="1" si="860"/>
        <v>100.01469728425799</v>
      </c>
      <c r="E6878" s="104">
        <f t="shared" ca="1" si="861"/>
        <v>4.6198674702459082</v>
      </c>
      <c r="F6878" s="104">
        <f t="shared" ca="1" si="856"/>
        <v>101.4805820417138</v>
      </c>
      <c r="G6878" s="104">
        <f t="shared" si="863"/>
        <v>6868</v>
      </c>
      <c r="H6878" s="104">
        <f t="shared" ca="1" si="857"/>
        <v>101.4805820417138</v>
      </c>
    </row>
    <row r="6879" spans="1:8">
      <c r="A6879" s="104">
        <f t="shared" si="862"/>
        <v>6869</v>
      </c>
      <c r="B6879" s="104">
        <f t="shared" ca="1" si="858"/>
        <v>0.89456591793126461</v>
      </c>
      <c r="C6879" s="104">
        <f t="shared" ca="1" si="859"/>
        <v>9.0456591793126461E-4</v>
      </c>
      <c r="D6879" s="104">
        <f t="shared" ca="1" si="860"/>
        <v>100.01560185017593</v>
      </c>
      <c r="E6879" s="104">
        <f t="shared" ca="1" si="861"/>
        <v>4.6207720361638396</v>
      </c>
      <c r="F6879" s="104">
        <f t="shared" ca="1" si="856"/>
        <v>101.57241944779226</v>
      </c>
      <c r="G6879" s="104">
        <f t="shared" si="863"/>
        <v>6869</v>
      </c>
      <c r="H6879" s="104">
        <f t="shared" ca="1" si="857"/>
        <v>101.57241944779226</v>
      </c>
    </row>
    <row r="6880" spans="1:8">
      <c r="A6880" s="104">
        <f t="shared" si="862"/>
        <v>6870</v>
      </c>
      <c r="B6880" s="104">
        <f t="shared" ca="1" si="858"/>
        <v>0.66477626957099445</v>
      </c>
      <c r="C6880" s="104">
        <f t="shared" ca="1" si="859"/>
        <v>6.7477626957099452E-4</v>
      </c>
      <c r="D6880" s="104">
        <f t="shared" ca="1" si="860"/>
        <v>100.0162766264455</v>
      </c>
      <c r="E6880" s="104">
        <f t="shared" ca="1" si="861"/>
        <v>4.6214468124334109</v>
      </c>
      <c r="F6880" s="104">
        <f t="shared" ca="1" si="856"/>
        <v>101.64098123541073</v>
      </c>
      <c r="G6880" s="104">
        <f t="shared" si="863"/>
        <v>6870</v>
      </c>
      <c r="H6880" s="104">
        <f t="shared" ca="1" si="857"/>
        <v>101.64098123541073</v>
      </c>
    </row>
    <row r="6881" spans="1:8">
      <c r="A6881" s="104">
        <f t="shared" si="862"/>
        <v>6871</v>
      </c>
      <c r="B6881" s="104">
        <f t="shared" ca="1" si="858"/>
        <v>-2.1293499219573819</v>
      </c>
      <c r="C6881" s="104">
        <f t="shared" ca="1" si="859"/>
        <v>-2.1193499219573819E-3</v>
      </c>
      <c r="D6881" s="104">
        <f t="shared" ca="1" si="860"/>
        <v>100.01415727652355</v>
      </c>
      <c r="E6881" s="104">
        <f t="shared" ca="1" si="861"/>
        <v>4.6193274625114533</v>
      </c>
      <c r="F6881" s="104">
        <f t="shared" ca="1" si="856"/>
        <v>101.42579653614399</v>
      </c>
      <c r="G6881" s="104">
        <f t="shared" si="863"/>
        <v>6871</v>
      </c>
      <c r="H6881" s="104">
        <f t="shared" ca="1" si="857"/>
        <v>101.42579653614399</v>
      </c>
    </row>
    <row r="6882" spans="1:8">
      <c r="A6882" s="104">
        <f t="shared" si="862"/>
        <v>6872</v>
      </c>
      <c r="B6882" s="104">
        <f t="shared" ca="1" si="858"/>
        <v>0.88108477997068224</v>
      </c>
      <c r="C6882" s="104">
        <f t="shared" ca="1" si="859"/>
        <v>8.9108477997068233E-4</v>
      </c>
      <c r="D6882" s="104">
        <f t="shared" ca="1" si="860"/>
        <v>100.01504836130351</v>
      </c>
      <c r="E6882" s="104">
        <f t="shared" ca="1" si="861"/>
        <v>4.6202185472914241</v>
      </c>
      <c r="F6882" s="104">
        <f t="shared" ca="1" si="856"/>
        <v>101.51621579936543</v>
      </c>
      <c r="G6882" s="104">
        <f t="shared" si="863"/>
        <v>6872</v>
      </c>
      <c r="H6882" s="104">
        <f t="shared" ca="1" si="857"/>
        <v>101.51621579936543</v>
      </c>
    </row>
    <row r="6883" spans="1:8">
      <c r="A6883" s="104">
        <f t="shared" si="862"/>
        <v>6873</v>
      </c>
      <c r="B6883" s="104">
        <f t="shared" ca="1" si="858"/>
        <v>-1.3593417795828318</v>
      </c>
      <c r="C6883" s="104">
        <f t="shared" ca="1" si="859"/>
        <v>-1.3493417795828317E-3</v>
      </c>
      <c r="D6883" s="104">
        <f t="shared" ca="1" si="860"/>
        <v>100.01369901952393</v>
      </c>
      <c r="E6883" s="104">
        <f t="shared" ca="1" si="861"/>
        <v>4.6188692055118414</v>
      </c>
      <c r="F6883" s="104">
        <f t="shared" ca="1" si="856"/>
        <v>101.37932810299567</v>
      </c>
      <c r="G6883" s="104">
        <f t="shared" si="863"/>
        <v>6873</v>
      </c>
      <c r="H6883" s="104">
        <f t="shared" ca="1" si="857"/>
        <v>101.37932810299567</v>
      </c>
    </row>
    <row r="6884" spans="1:8">
      <c r="A6884" s="104">
        <f t="shared" si="862"/>
        <v>6874</v>
      </c>
      <c r="B6884" s="104">
        <f t="shared" ca="1" si="858"/>
        <v>0.37239653279827478</v>
      </c>
      <c r="C6884" s="104">
        <f t="shared" ca="1" si="859"/>
        <v>3.8239653279827481E-4</v>
      </c>
      <c r="D6884" s="104">
        <f t="shared" ca="1" si="860"/>
        <v>100.01408141605673</v>
      </c>
      <c r="E6884" s="104">
        <f t="shared" ca="1" si="861"/>
        <v>4.6192516020446401</v>
      </c>
      <c r="F6884" s="104">
        <f t="shared" ca="1" si="856"/>
        <v>101.4181026197076</v>
      </c>
      <c r="G6884" s="104">
        <f t="shared" si="863"/>
        <v>6874</v>
      </c>
      <c r="H6884" s="104">
        <f t="shared" ca="1" si="857"/>
        <v>101.4181026197076</v>
      </c>
    </row>
    <row r="6885" spans="1:8">
      <c r="A6885" s="104">
        <f t="shared" si="862"/>
        <v>6875</v>
      </c>
      <c r="B6885" s="104">
        <f t="shared" ca="1" si="858"/>
        <v>0.17689346239273807</v>
      </c>
      <c r="C6885" s="104">
        <f t="shared" ca="1" si="859"/>
        <v>1.8689346239273807E-4</v>
      </c>
      <c r="D6885" s="104">
        <f t="shared" ca="1" si="860"/>
        <v>100.01426830951912</v>
      </c>
      <c r="E6885" s="104">
        <f t="shared" ca="1" si="861"/>
        <v>4.6194384955070324</v>
      </c>
      <c r="F6885" s="104">
        <f t="shared" ca="1" si="856"/>
        <v>101.4370587713907</v>
      </c>
      <c r="G6885" s="104">
        <f t="shared" si="863"/>
        <v>6875</v>
      </c>
      <c r="H6885" s="104">
        <f t="shared" ca="1" si="857"/>
        <v>101.4370587713907</v>
      </c>
    </row>
    <row r="6886" spans="1:8">
      <c r="A6886" s="104">
        <f t="shared" si="862"/>
        <v>6876</v>
      </c>
      <c r="B6886" s="104">
        <f t="shared" ca="1" si="858"/>
        <v>0.84750442700218898</v>
      </c>
      <c r="C6886" s="104">
        <f t="shared" ca="1" si="859"/>
        <v>8.5750442700218907E-4</v>
      </c>
      <c r="D6886" s="104">
        <f t="shared" ca="1" si="860"/>
        <v>100.01512581394613</v>
      </c>
      <c r="E6886" s="104">
        <f t="shared" ca="1" si="861"/>
        <v>4.6202959999340347</v>
      </c>
      <c r="F6886" s="104">
        <f t="shared" ca="1" si="856"/>
        <v>101.52407880304818</v>
      </c>
      <c r="G6886" s="104">
        <f t="shared" si="863"/>
        <v>6876</v>
      </c>
      <c r="H6886" s="104">
        <f t="shared" ca="1" si="857"/>
        <v>101.52407880304818</v>
      </c>
    </row>
    <row r="6887" spans="1:8">
      <c r="A6887" s="104">
        <f t="shared" si="862"/>
        <v>6877</v>
      </c>
      <c r="B6887" s="104">
        <f t="shared" ca="1" si="858"/>
        <v>0.49476758248011821</v>
      </c>
      <c r="C6887" s="104">
        <f t="shared" ca="1" si="859"/>
        <v>5.0476758248011822E-4</v>
      </c>
      <c r="D6887" s="104">
        <f t="shared" ca="1" si="860"/>
        <v>100.01563058152861</v>
      </c>
      <c r="E6887" s="104">
        <f t="shared" ca="1" si="861"/>
        <v>4.6208007675165153</v>
      </c>
      <c r="F6887" s="104">
        <f t="shared" ca="1" si="856"/>
        <v>101.57533780272148</v>
      </c>
      <c r="G6887" s="104">
        <f t="shared" si="863"/>
        <v>6877</v>
      </c>
      <c r="H6887" s="104">
        <f t="shared" ca="1" si="857"/>
        <v>101.57533780272148</v>
      </c>
    </row>
    <row r="6888" spans="1:8">
      <c r="A6888" s="104">
        <f t="shared" si="862"/>
        <v>6878</v>
      </c>
      <c r="B6888" s="104">
        <f t="shared" ca="1" si="858"/>
        <v>-1.5915042946554294</v>
      </c>
      <c r="C6888" s="104">
        <f t="shared" ca="1" si="859"/>
        <v>-1.5815042946554295E-3</v>
      </c>
      <c r="D6888" s="104">
        <f t="shared" ca="1" si="860"/>
        <v>100.01404907723396</v>
      </c>
      <c r="E6888" s="104">
        <f t="shared" ca="1" si="861"/>
        <v>4.6192192632218596</v>
      </c>
      <c r="F6888" s="104">
        <f t="shared" ca="1" si="856"/>
        <v>101.41482293069117</v>
      </c>
      <c r="G6888" s="104">
        <f t="shared" si="863"/>
        <v>6878</v>
      </c>
      <c r="H6888" s="104">
        <f t="shared" ca="1" si="857"/>
        <v>101.41482293069117</v>
      </c>
    </row>
    <row r="6889" spans="1:8">
      <c r="A6889" s="104">
        <f t="shared" si="862"/>
        <v>6879</v>
      </c>
      <c r="B6889" s="104">
        <f t="shared" ca="1" si="858"/>
        <v>0.35997905315964407</v>
      </c>
      <c r="C6889" s="104">
        <f t="shared" ca="1" si="859"/>
        <v>3.699790531596441E-4</v>
      </c>
      <c r="D6889" s="104">
        <f t="shared" ca="1" si="860"/>
        <v>100.01441905628712</v>
      </c>
      <c r="E6889" s="104">
        <f t="shared" ca="1" si="861"/>
        <v>4.6195892422750191</v>
      </c>
      <c r="F6889" s="104">
        <f t="shared" ca="1" si="856"/>
        <v>101.45235123277016</v>
      </c>
      <c r="G6889" s="104">
        <f t="shared" si="863"/>
        <v>6879</v>
      </c>
      <c r="H6889" s="104">
        <f t="shared" ca="1" si="857"/>
        <v>101.45235123277016</v>
      </c>
    </row>
    <row r="6890" spans="1:8">
      <c r="A6890" s="104">
        <f t="shared" si="862"/>
        <v>6880</v>
      </c>
      <c r="B6890" s="104">
        <f t="shared" ca="1" si="858"/>
        <v>0.22463036676463971</v>
      </c>
      <c r="C6890" s="104">
        <f t="shared" ca="1" si="859"/>
        <v>2.346303667646397E-4</v>
      </c>
      <c r="D6890" s="104">
        <f t="shared" ca="1" si="860"/>
        <v>100.01465368665389</v>
      </c>
      <c r="E6890" s="104">
        <f t="shared" ca="1" si="861"/>
        <v>4.619823872641784</v>
      </c>
      <c r="F6890" s="104">
        <f t="shared" ca="1" si="856"/>
        <v>101.47615782791492</v>
      </c>
      <c r="G6890" s="104">
        <f t="shared" si="863"/>
        <v>6880</v>
      </c>
      <c r="H6890" s="104">
        <f t="shared" ca="1" si="857"/>
        <v>101.47615782791492</v>
      </c>
    </row>
    <row r="6891" spans="1:8">
      <c r="A6891" s="104">
        <f t="shared" si="862"/>
        <v>6881</v>
      </c>
      <c r="B6891" s="104">
        <f t="shared" ca="1" si="858"/>
        <v>-0.21934241038556679</v>
      </c>
      <c r="C6891" s="104">
        <f t="shared" ca="1" si="859"/>
        <v>-2.0934241038556679E-4</v>
      </c>
      <c r="D6891" s="104">
        <f t="shared" ca="1" si="860"/>
        <v>100.0144443442435</v>
      </c>
      <c r="E6891" s="104">
        <f t="shared" ca="1" si="861"/>
        <v>4.6196145302313987</v>
      </c>
      <c r="F6891" s="104">
        <f t="shared" ca="1" si="856"/>
        <v>101.45491678784141</v>
      </c>
      <c r="G6891" s="104">
        <f t="shared" si="863"/>
        <v>6881</v>
      </c>
      <c r="H6891" s="104">
        <f t="shared" ca="1" si="857"/>
        <v>101.45491678784141</v>
      </c>
    </row>
    <row r="6892" spans="1:8">
      <c r="A6892" s="104">
        <f t="shared" si="862"/>
        <v>6882</v>
      </c>
      <c r="B6892" s="104">
        <f t="shared" ca="1" si="858"/>
        <v>-0.23569210350896519</v>
      </c>
      <c r="C6892" s="104">
        <f t="shared" ca="1" si="859"/>
        <v>-2.256921035089652E-4</v>
      </c>
      <c r="D6892" s="104">
        <f t="shared" ca="1" si="860"/>
        <v>100.01421865213999</v>
      </c>
      <c r="E6892" s="104">
        <f t="shared" ca="1" si="861"/>
        <v>4.6193888381278896</v>
      </c>
      <c r="F6892" s="104">
        <f t="shared" ca="1" si="856"/>
        <v>101.43202179796663</v>
      </c>
      <c r="G6892" s="104">
        <f t="shared" si="863"/>
        <v>6882</v>
      </c>
      <c r="H6892" s="104">
        <f t="shared" ca="1" si="857"/>
        <v>101.43202179796663</v>
      </c>
    </row>
    <row r="6893" spans="1:8">
      <c r="A6893" s="104">
        <f t="shared" si="862"/>
        <v>6883</v>
      </c>
      <c r="B6893" s="104">
        <f t="shared" ca="1" si="858"/>
        <v>0.48559270603209215</v>
      </c>
      <c r="C6893" s="104">
        <f t="shared" ca="1" si="859"/>
        <v>4.9559270603209216E-4</v>
      </c>
      <c r="D6893" s="104">
        <f t="shared" ca="1" si="860"/>
        <v>100.01471424484602</v>
      </c>
      <c r="E6893" s="104">
        <f t="shared" ca="1" si="861"/>
        <v>4.6198844308339213</v>
      </c>
      <c r="F6893" s="104">
        <f t="shared" ca="1" si="856"/>
        <v>101.48230322665326</v>
      </c>
      <c r="G6893" s="104">
        <f t="shared" si="863"/>
        <v>6883</v>
      </c>
      <c r="H6893" s="104">
        <f t="shared" ca="1" si="857"/>
        <v>101.48230322665326</v>
      </c>
    </row>
    <row r="6894" spans="1:8">
      <c r="A6894" s="104">
        <f t="shared" si="862"/>
        <v>6884</v>
      </c>
      <c r="B6894" s="104">
        <f t="shared" ca="1" si="858"/>
        <v>-0.48002464182068483</v>
      </c>
      <c r="C6894" s="104">
        <f t="shared" ca="1" si="859"/>
        <v>-4.700246418206848E-4</v>
      </c>
      <c r="D6894" s="104">
        <f t="shared" ca="1" si="860"/>
        <v>100.0142442202042</v>
      </c>
      <c r="E6894" s="104">
        <f t="shared" ca="1" si="861"/>
        <v>4.6194144061921003</v>
      </c>
      <c r="F6894" s="104">
        <f t="shared" ca="1" si="856"/>
        <v>101.43461525156764</v>
      </c>
      <c r="G6894" s="104">
        <f t="shared" si="863"/>
        <v>6884</v>
      </c>
      <c r="H6894" s="104">
        <f t="shared" ca="1" si="857"/>
        <v>101.43461525156764</v>
      </c>
    </row>
    <row r="6895" spans="1:8">
      <c r="A6895" s="104">
        <f t="shared" si="862"/>
        <v>6885</v>
      </c>
      <c r="B6895" s="104">
        <f t="shared" ca="1" si="858"/>
        <v>2.5069615817082154</v>
      </c>
      <c r="C6895" s="104">
        <f t="shared" ca="1" si="859"/>
        <v>2.5169615817082153E-3</v>
      </c>
      <c r="D6895" s="104">
        <f t="shared" ca="1" si="860"/>
        <v>100.01676118178591</v>
      </c>
      <c r="E6895" s="104">
        <f t="shared" ca="1" si="861"/>
        <v>4.6219313677738088</v>
      </c>
      <c r="F6895" s="104">
        <f t="shared" ca="1" si="856"/>
        <v>101.69024384993924</v>
      </c>
      <c r="G6895" s="104">
        <f t="shared" si="863"/>
        <v>6885</v>
      </c>
      <c r="H6895" s="104">
        <f t="shared" ca="1" si="857"/>
        <v>101.69024384993924</v>
      </c>
    </row>
    <row r="6896" spans="1:8">
      <c r="A6896" s="104">
        <f t="shared" si="862"/>
        <v>6886</v>
      </c>
      <c r="B6896" s="104">
        <f t="shared" ca="1" si="858"/>
        <v>-0.36526825166867971</v>
      </c>
      <c r="C6896" s="104">
        <f t="shared" ca="1" si="859"/>
        <v>-3.5526825166867971E-4</v>
      </c>
      <c r="D6896" s="104">
        <f t="shared" ca="1" si="860"/>
        <v>100.01640591353424</v>
      </c>
      <c r="E6896" s="104">
        <f t="shared" ca="1" si="861"/>
        <v>4.62157609952214</v>
      </c>
      <c r="F6896" s="104">
        <f t="shared" ca="1" si="856"/>
        <v>101.65412295147904</v>
      </c>
      <c r="G6896" s="104">
        <f t="shared" si="863"/>
        <v>6886</v>
      </c>
      <c r="H6896" s="104">
        <f t="shared" ca="1" si="857"/>
        <v>101.65412295147904</v>
      </c>
    </row>
    <row r="6897" spans="1:8">
      <c r="A6897" s="104">
        <f t="shared" si="862"/>
        <v>6887</v>
      </c>
      <c r="B6897" s="104">
        <f t="shared" ca="1" si="858"/>
        <v>1.1131332670469769</v>
      </c>
      <c r="C6897" s="104">
        <f t="shared" ca="1" si="859"/>
        <v>1.1231332670469769E-3</v>
      </c>
      <c r="D6897" s="104">
        <f t="shared" ca="1" si="860"/>
        <v>100.01752904680129</v>
      </c>
      <c r="E6897" s="104">
        <f t="shared" ca="1" si="861"/>
        <v>4.6226992327891869</v>
      </c>
      <c r="F6897" s="104">
        <f t="shared" ca="1" si="856"/>
        <v>101.76835821740373</v>
      </c>
      <c r="G6897" s="104">
        <f t="shared" si="863"/>
        <v>6887</v>
      </c>
      <c r="H6897" s="104">
        <f t="shared" ca="1" si="857"/>
        <v>101.76835821740373</v>
      </c>
    </row>
    <row r="6898" spans="1:8">
      <c r="A6898" s="104">
        <f t="shared" si="862"/>
        <v>6888</v>
      </c>
      <c r="B6898" s="104">
        <f t="shared" ca="1" si="858"/>
        <v>-6.5154339135275074E-2</v>
      </c>
      <c r="C6898" s="104">
        <f t="shared" ca="1" si="859"/>
        <v>-5.5154339135275073E-5</v>
      </c>
      <c r="D6898" s="104">
        <f t="shared" ca="1" si="860"/>
        <v>100.01747389246215</v>
      </c>
      <c r="E6898" s="104">
        <f t="shared" ca="1" si="861"/>
        <v>4.622644078450052</v>
      </c>
      <c r="F6898" s="104">
        <f t="shared" ca="1" si="856"/>
        <v>101.76274540564829</v>
      </c>
      <c r="G6898" s="104">
        <f t="shared" si="863"/>
        <v>6888</v>
      </c>
      <c r="H6898" s="104">
        <f t="shared" ca="1" si="857"/>
        <v>101.76274540564829</v>
      </c>
    </row>
    <row r="6899" spans="1:8">
      <c r="A6899" s="104">
        <f t="shared" si="862"/>
        <v>6889</v>
      </c>
      <c r="B6899" s="104">
        <f t="shared" ca="1" si="858"/>
        <v>0.18767604711704583</v>
      </c>
      <c r="C6899" s="104">
        <f t="shared" ca="1" si="859"/>
        <v>1.9767604711704584E-4</v>
      </c>
      <c r="D6899" s="104">
        <f t="shared" ca="1" si="860"/>
        <v>100.01767156850927</v>
      </c>
      <c r="E6899" s="104">
        <f t="shared" ca="1" si="861"/>
        <v>4.6228417544971689</v>
      </c>
      <c r="F6899" s="104">
        <f t="shared" ca="1" si="856"/>
        <v>101.78286345126619</v>
      </c>
      <c r="G6899" s="104">
        <f t="shared" si="863"/>
        <v>6889</v>
      </c>
      <c r="H6899" s="104">
        <f t="shared" ca="1" si="857"/>
        <v>101.78286345126619</v>
      </c>
    </row>
    <row r="6900" spans="1:8">
      <c r="A6900" s="104">
        <f t="shared" si="862"/>
        <v>6890</v>
      </c>
      <c r="B6900" s="104">
        <f t="shared" ca="1" si="858"/>
        <v>0.71766334803658305</v>
      </c>
      <c r="C6900" s="104">
        <f t="shared" ca="1" si="859"/>
        <v>7.2766334803658309E-4</v>
      </c>
      <c r="D6900" s="104">
        <f t="shared" ca="1" si="860"/>
        <v>100.0183992318573</v>
      </c>
      <c r="E6900" s="104">
        <f t="shared" ca="1" si="861"/>
        <v>4.6235694178452054</v>
      </c>
      <c r="F6900" s="104">
        <f t="shared" ca="1" si="856"/>
        <v>101.85695406370023</v>
      </c>
      <c r="G6900" s="104">
        <f t="shared" si="863"/>
        <v>6890</v>
      </c>
      <c r="H6900" s="104">
        <f t="shared" ca="1" si="857"/>
        <v>101.85695406370023</v>
      </c>
    </row>
    <row r="6901" spans="1:8">
      <c r="A6901" s="104">
        <f t="shared" si="862"/>
        <v>6891</v>
      </c>
      <c r="B6901" s="104">
        <f t="shared" ca="1" si="858"/>
        <v>-1.1202921144679152</v>
      </c>
      <c r="C6901" s="104">
        <f t="shared" ca="1" si="859"/>
        <v>-1.1102921144679151E-3</v>
      </c>
      <c r="D6901" s="104">
        <f t="shared" ca="1" si="860"/>
        <v>100.01728893974284</v>
      </c>
      <c r="E6901" s="104">
        <f t="shared" ca="1" si="861"/>
        <v>4.622459125730737</v>
      </c>
      <c r="F6901" s="104">
        <f t="shared" ca="1" si="856"/>
        <v>101.74392584957825</v>
      </c>
      <c r="G6901" s="104">
        <f t="shared" si="863"/>
        <v>6891</v>
      </c>
      <c r="H6901" s="104">
        <f t="shared" ca="1" si="857"/>
        <v>101.74392584957825</v>
      </c>
    </row>
    <row r="6902" spans="1:8">
      <c r="A6902" s="104">
        <f t="shared" si="862"/>
        <v>6892</v>
      </c>
      <c r="B6902" s="104">
        <f t="shared" ca="1" si="858"/>
        <v>0.33253151614177123</v>
      </c>
      <c r="C6902" s="104">
        <f t="shared" ca="1" si="859"/>
        <v>3.4253151614177128E-4</v>
      </c>
      <c r="D6902" s="104">
        <f t="shared" ca="1" si="860"/>
        <v>100.01763147125898</v>
      </c>
      <c r="E6902" s="104">
        <f t="shared" ca="1" si="861"/>
        <v>4.6228016572468791</v>
      </c>
      <c r="F6902" s="104">
        <f t="shared" ca="1" si="856"/>
        <v>101.7787823201368</v>
      </c>
      <c r="G6902" s="104">
        <f t="shared" si="863"/>
        <v>6892</v>
      </c>
      <c r="H6902" s="104">
        <f t="shared" ca="1" si="857"/>
        <v>101.7787823201368</v>
      </c>
    </row>
    <row r="6903" spans="1:8">
      <c r="A6903" s="104">
        <f t="shared" si="862"/>
        <v>6893</v>
      </c>
      <c r="B6903" s="104">
        <f t="shared" ca="1" si="858"/>
        <v>5.29975285481111E-2</v>
      </c>
      <c r="C6903" s="104">
        <f t="shared" ca="1" si="859"/>
        <v>6.2997528548111101E-5</v>
      </c>
      <c r="D6903" s="104">
        <f t="shared" ca="1" si="860"/>
        <v>100.01769446878752</v>
      </c>
      <c r="E6903" s="104">
        <f t="shared" ca="1" si="861"/>
        <v>4.6228646547754275</v>
      </c>
      <c r="F6903" s="104">
        <f t="shared" ca="1" si="856"/>
        <v>101.78519433385001</v>
      </c>
      <c r="G6903" s="104">
        <f t="shared" si="863"/>
        <v>6893</v>
      </c>
      <c r="H6903" s="104">
        <f t="shared" ca="1" si="857"/>
        <v>101.78519433385001</v>
      </c>
    </row>
    <row r="6904" spans="1:8">
      <c r="A6904" s="104">
        <f t="shared" si="862"/>
        <v>6894</v>
      </c>
      <c r="B6904" s="104">
        <f t="shared" ca="1" si="858"/>
        <v>-0.2691284263673579</v>
      </c>
      <c r="C6904" s="104">
        <f t="shared" ca="1" si="859"/>
        <v>-2.5912842636735789E-4</v>
      </c>
      <c r="D6904" s="104">
        <f t="shared" ca="1" si="860"/>
        <v>100.01743534036116</v>
      </c>
      <c r="E6904" s="104">
        <f t="shared" ca="1" si="861"/>
        <v>4.6226055263490604</v>
      </c>
      <c r="F6904" s="104">
        <f t="shared" ca="1" si="856"/>
        <v>101.75882231363244</v>
      </c>
      <c r="G6904" s="104">
        <f t="shared" si="863"/>
        <v>6894</v>
      </c>
      <c r="H6904" s="104">
        <f t="shared" ca="1" si="857"/>
        <v>101.75882231363244</v>
      </c>
    </row>
    <row r="6905" spans="1:8">
      <c r="A6905" s="104">
        <f t="shared" si="862"/>
        <v>6895</v>
      </c>
      <c r="B6905" s="104">
        <f t="shared" ca="1" si="858"/>
        <v>-1.4149264335227048</v>
      </c>
      <c r="C6905" s="104">
        <f t="shared" ca="1" si="859"/>
        <v>-1.4049264335227048E-3</v>
      </c>
      <c r="D6905" s="104">
        <f t="shared" ca="1" si="860"/>
        <v>100.01603041392764</v>
      </c>
      <c r="E6905" s="104">
        <f t="shared" ca="1" si="861"/>
        <v>4.6212005999155377</v>
      </c>
      <c r="F6905" s="104">
        <f t="shared" ca="1" si="856"/>
        <v>101.61595903401766</v>
      </c>
      <c r="G6905" s="104">
        <f t="shared" si="863"/>
        <v>6895</v>
      </c>
      <c r="H6905" s="104">
        <f t="shared" ca="1" si="857"/>
        <v>101.61595903401766</v>
      </c>
    </row>
    <row r="6906" spans="1:8">
      <c r="A6906" s="104">
        <f t="shared" si="862"/>
        <v>6896</v>
      </c>
      <c r="B6906" s="104">
        <f t="shared" ca="1" si="858"/>
        <v>-0.35703413176496845</v>
      </c>
      <c r="C6906" s="104">
        <f t="shared" ca="1" si="859"/>
        <v>-3.4703413176496843E-4</v>
      </c>
      <c r="D6906" s="104">
        <f t="shared" ca="1" si="860"/>
        <v>100.01568337979587</v>
      </c>
      <c r="E6906" s="104">
        <f t="shared" ca="1" si="861"/>
        <v>4.620853565783773</v>
      </c>
      <c r="F6906" s="104">
        <f t="shared" ca="1" si="856"/>
        <v>101.58070094613468</v>
      </c>
      <c r="G6906" s="104">
        <f t="shared" si="863"/>
        <v>6896</v>
      </c>
      <c r="H6906" s="104">
        <f t="shared" ca="1" si="857"/>
        <v>101.58070094613468</v>
      </c>
    </row>
    <row r="6907" spans="1:8">
      <c r="A6907" s="104">
        <f t="shared" si="862"/>
        <v>6897</v>
      </c>
      <c r="B6907" s="104">
        <f t="shared" ca="1" si="858"/>
        <v>-0.80466715624583407</v>
      </c>
      <c r="C6907" s="104">
        <f t="shared" ca="1" si="859"/>
        <v>-7.9466715624583407E-4</v>
      </c>
      <c r="D6907" s="104">
        <f t="shared" ca="1" si="860"/>
        <v>100.01488871263963</v>
      </c>
      <c r="E6907" s="104">
        <f t="shared" ca="1" si="861"/>
        <v>4.6200588986275273</v>
      </c>
      <c r="F6907" s="104">
        <f t="shared" ca="1" si="856"/>
        <v>101.50001016478757</v>
      </c>
      <c r="G6907" s="104">
        <f t="shared" si="863"/>
        <v>6897</v>
      </c>
      <c r="H6907" s="104">
        <f t="shared" ca="1" si="857"/>
        <v>101.50001016478757</v>
      </c>
    </row>
    <row r="6908" spans="1:8">
      <c r="A6908" s="104">
        <f t="shared" si="862"/>
        <v>6898</v>
      </c>
      <c r="B6908" s="104">
        <f t="shared" ca="1" si="858"/>
        <v>0.45055838658472835</v>
      </c>
      <c r="C6908" s="104">
        <f t="shared" ca="1" si="859"/>
        <v>4.6055838658472839E-4</v>
      </c>
      <c r="D6908" s="104">
        <f t="shared" ca="1" si="860"/>
        <v>100.01534927102621</v>
      </c>
      <c r="E6908" s="104">
        <f t="shared" ca="1" si="861"/>
        <v>4.6205194570141117</v>
      </c>
      <c r="F6908" s="104">
        <f t="shared" ca="1" si="856"/>
        <v>101.54676761214813</v>
      </c>
      <c r="G6908" s="104">
        <f t="shared" si="863"/>
        <v>6898</v>
      </c>
      <c r="H6908" s="104">
        <f t="shared" ca="1" si="857"/>
        <v>101.54676761214813</v>
      </c>
    </row>
    <row r="6909" spans="1:8">
      <c r="A6909" s="104">
        <f t="shared" si="862"/>
        <v>6899</v>
      </c>
      <c r="B6909" s="104">
        <f t="shared" ca="1" si="858"/>
        <v>-0.69450492990106527</v>
      </c>
      <c r="C6909" s="104">
        <f t="shared" ca="1" si="859"/>
        <v>-6.8450492990106528E-4</v>
      </c>
      <c r="D6909" s="104">
        <f t="shared" ca="1" si="860"/>
        <v>100.0146647660963</v>
      </c>
      <c r="E6909" s="104">
        <f t="shared" ca="1" si="861"/>
        <v>4.6198349520842106</v>
      </c>
      <c r="F6909" s="104">
        <f t="shared" ca="1" si="856"/>
        <v>101.47728213339157</v>
      </c>
      <c r="G6909" s="104">
        <f t="shared" si="863"/>
        <v>6899</v>
      </c>
      <c r="H6909" s="104">
        <f t="shared" ca="1" si="857"/>
        <v>101.47728213339157</v>
      </c>
    </row>
    <row r="6910" spans="1:8">
      <c r="A6910" s="104">
        <f t="shared" si="862"/>
        <v>6900</v>
      </c>
      <c r="B6910" s="104">
        <f t="shared" ca="1" si="858"/>
        <v>-1.2706104827797868</v>
      </c>
      <c r="C6910" s="104">
        <f t="shared" ca="1" si="859"/>
        <v>-1.2606104827797868E-3</v>
      </c>
      <c r="D6910" s="104">
        <f t="shared" ca="1" si="860"/>
        <v>100.01340415561353</v>
      </c>
      <c r="E6910" s="104">
        <f t="shared" ca="1" si="861"/>
        <v>4.6185743416014304</v>
      </c>
      <c r="F6910" s="104">
        <f t="shared" ca="1" si="856"/>
        <v>101.34943940464217</v>
      </c>
      <c r="G6910" s="104">
        <f t="shared" si="863"/>
        <v>6900</v>
      </c>
      <c r="H6910" s="104">
        <f t="shared" ca="1" si="857"/>
        <v>101.34943940464217</v>
      </c>
    </row>
    <row r="6911" spans="1:8">
      <c r="A6911" s="104">
        <f t="shared" si="862"/>
        <v>6901</v>
      </c>
      <c r="B6911" s="104">
        <f t="shared" ca="1" si="858"/>
        <v>-1.3365677471101454</v>
      </c>
      <c r="C6911" s="104">
        <f t="shared" ca="1" si="859"/>
        <v>-1.3265677471101453E-3</v>
      </c>
      <c r="D6911" s="104">
        <f t="shared" ca="1" si="860"/>
        <v>100.01207758786641</v>
      </c>
      <c r="E6911" s="104">
        <f t="shared" ca="1" si="861"/>
        <v>4.6172477738543201</v>
      </c>
      <c r="F6911" s="104">
        <f t="shared" ca="1" si="856"/>
        <v>101.21508164417942</v>
      </c>
      <c r="G6911" s="104">
        <f t="shared" si="863"/>
        <v>6901</v>
      </c>
      <c r="H6911" s="104">
        <f t="shared" ca="1" si="857"/>
        <v>101.21508164417942</v>
      </c>
    </row>
    <row r="6912" spans="1:8">
      <c r="A6912" s="104">
        <f t="shared" si="862"/>
        <v>6902</v>
      </c>
      <c r="B6912" s="104">
        <f t="shared" ca="1" si="858"/>
        <v>2.4867529190977544</v>
      </c>
      <c r="C6912" s="104">
        <f t="shared" ca="1" si="859"/>
        <v>2.4967529190977546E-3</v>
      </c>
      <c r="D6912" s="104">
        <f t="shared" ca="1" si="860"/>
        <v>100.01457434078552</v>
      </c>
      <c r="E6912" s="104">
        <f t="shared" ca="1" si="861"/>
        <v>4.6197445267734176</v>
      </c>
      <c r="F6912" s="104">
        <f t="shared" ca="1" si="856"/>
        <v>101.46810643348024</v>
      </c>
      <c r="G6912" s="104">
        <f t="shared" si="863"/>
        <v>6902</v>
      </c>
      <c r="H6912" s="104">
        <f t="shared" ca="1" si="857"/>
        <v>101.46810643348024</v>
      </c>
    </row>
    <row r="6913" spans="1:8">
      <c r="A6913" s="104">
        <f t="shared" si="862"/>
        <v>6903</v>
      </c>
      <c r="B6913" s="104">
        <f t="shared" ca="1" si="858"/>
        <v>1.6618361928997456</v>
      </c>
      <c r="C6913" s="104">
        <f t="shared" ca="1" si="859"/>
        <v>1.6718361928997458E-3</v>
      </c>
      <c r="D6913" s="104">
        <f t="shared" ca="1" si="860"/>
        <v>100.01624617697841</v>
      </c>
      <c r="E6913" s="104">
        <f t="shared" ca="1" si="861"/>
        <v>4.6214163629663174</v>
      </c>
      <c r="F6913" s="104">
        <f t="shared" ca="1" si="856"/>
        <v>101.63788636881601</v>
      </c>
      <c r="G6913" s="104">
        <f t="shared" si="863"/>
        <v>6903</v>
      </c>
      <c r="H6913" s="104">
        <f t="shared" ca="1" si="857"/>
        <v>101.63788636881601</v>
      </c>
    </row>
    <row r="6914" spans="1:8">
      <c r="A6914" s="104">
        <f t="shared" si="862"/>
        <v>6904</v>
      </c>
      <c r="B6914" s="104">
        <f t="shared" ca="1" si="858"/>
        <v>0.26885254649347423</v>
      </c>
      <c r="C6914" s="104">
        <f t="shared" ca="1" si="859"/>
        <v>2.7885254649347429E-4</v>
      </c>
      <c r="D6914" s="104">
        <f t="shared" ca="1" si="860"/>
        <v>100.0165250295249</v>
      </c>
      <c r="E6914" s="104">
        <f t="shared" ca="1" si="861"/>
        <v>4.621695215512811</v>
      </c>
      <c r="F6914" s="104">
        <f t="shared" ca="1" si="856"/>
        <v>101.66623230423465</v>
      </c>
      <c r="G6914" s="104">
        <f t="shared" si="863"/>
        <v>6904</v>
      </c>
      <c r="H6914" s="104">
        <f t="shared" ca="1" si="857"/>
        <v>101.66623230423465</v>
      </c>
    </row>
    <row r="6915" spans="1:8">
      <c r="A6915" s="104">
        <f t="shared" si="862"/>
        <v>6905</v>
      </c>
      <c r="B6915" s="104">
        <f t="shared" ca="1" si="858"/>
        <v>0.75895083932538721</v>
      </c>
      <c r="C6915" s="104">
        <f t="shared" ca="1" si="859"/>
        <v>7.689508393253872E-4</v>
      </c>
      <c r="D6915" s="104">
        <f t="shared" ca="1" si="860"/>
        <v>100.01729398036423</v>
      </c>
      <c r="E6915" s="104">
        <f t="shared" ca="1" si="861"/>
        <v>4.6224641663521364</v>
      </c>
      <c r="F6915" s="104">
        <f t="shared" ca="1" si="856"/>
        <v>101.74443870348068</v>
      </c>
      <c r="G6915" s="104">
        <f t="shared" si="863"/>
        <v>6905</v>
      </c>
      <c r="H6915" s="104">
        <f t="shared" ca="1" si="857"/>
        <v>101.74443870348068</v>
      </c>
    </row>
    <row r="6916" spans="1:8">
      <c r="A6916" s="104">
        <f t="shared" si="862"/>
        <v>6906</v>
      </c>
      <c r="B6916" s="104">
        <f t="shared" ca="1" si="858"/>
        <v>0.72707688318759289</v>
      </c>
      <c r="C6916" s="104">
        <f t="shared" ca="1" si="859"/>
        <v>7.3707688318759297E-4</v>
      </c>
      <c r="D6916" s="104">
        <f t="shared" ca="1" si="860"/>
        <v>100.01803105724741</v>
      </c>
      <c r="E6916" s="104">
        <f t="shared" ca="1" si="861"/>
        <v>4.6232012432353242</v>
      </c>
      <c r="F6916" s="104">
        <f t="shared" ca="1" si="856"/>
        <v>101.81945982201158</v>
      </c>
      <c r="G6916" s="104">
        <f t="shared" si="863"/>
        <v>6906</v>
      </c>
      <c r="H6916" s="104">
        <f t="shared" ca="1" si="857"/>
        <v>101.81945982201158</v>
      </c>
    </row>
    <row r="6917" spans="1:8">
      <c r="A6917" s="104">
        <f t="shared" si="862"/>
        <v>6907</v>
      </c>
      <c r="B6917" s="104">
        <f t="shared" ca="1" si="858"/>
        <v>-0.1326866524638638</v>
      </c>
      <c r="C6917" s="104">
        <f t="shared" ca="1" si="859"/>
        <v>-1.226866524638638E-4</v>
      </c>
      <c r="D6917" s="104">
        <f t="shared" ca="1" si="860"/>
        <v>100.01790837059495</v>
      </c>
      <c r="E6917" s="104">
        <f t="shared" ca="1" si="861"/>
        <v>4.6230785565828603</v>
      </c>
      <c r="F6917" s="104">
        <f t="shared" ca="1" si="856"/>
        <v>101.806968699593</v>
      </c>
      <c r="G6917" s="104">
        <f t="shared" si="863"/>
        <v>6907</v>
      </c>
      <c r="H6917" s="104">
        <f t="shared" ca="1" si="857"/>
        <v>101.806968699593</v>
      </c>
    </row>
    <row r="6918" spans="1:8">
      <c r="A6918" s="104">
        <f t="shared" si="862"/>
        <v>6908</v>
      </c>
      <c r="B6918" s="104">
        <f t="shared" ca="1" si="858"/>
        <v>0.56252715377106832</v>
      </c>
      <c r="C6918" s="104">
        <f t="shared" ca="1" si="859"/>
        <v>5.7252715377106834E-4</v>
      </c>
      <c r="D6918" s="104">
        <f t="shared" ca="1" si="860"/>
        <v>100.01848089774872</v>
      </c>
      <c r="E6918" s="104">
        <f t="shared" ca="1" si="861"/>
        <v>4.6236510837366316</v>
      </c>
      <c r="F6918" s="104">
        <f t="shared" ca="1" si="856"/>
        <v>101.86527264231924</v>
      </c>
      <c r="G6918" s="104">
        <f t="shared" si="863"/>
        <v>6908</v>
      </c>
      <c r="H6918" s="104">
        <f t="shared" ca="1" si="857"/>
        <v>101.86527264231924</v>
      </c>
    </row>
    <row r="6919" spans="1:8">
      <c r="A6919" s="104">
        <f t="shared" si="862"/>
        <v>6909</v>
      </c>
      <c r="B6919" s="104">
        <f t="shared" ca="1" si="858"/>
        <v>0.77786662783336502</v>
      </c>
      <c r="C6919" s="104">
        <f t="shared" ca="1" si="859"/>
        <v>7.8786662783336507E-4</v>
      </c>
      <c r="D6919" s="104">
        <f t="shared" ca="1" si="860"/>
        <v>100.01926876437655</v>
      </c>
      <c r="E6919" s="104">
        <f t="shared" ca="1" si="861"/>
        <v>4.624438950364465</v>
      </c>
      <c r="F6919" s="104">
        <f t="shared" ca="1" si="856"/>
        <v>101.94556051508394</v>
      </c>
      <c r="G6919" s="104">
        <f t="shared" si="863"/>
        <v>6909</v>
      </c>
      <c r="H6919" s="104">
        <f t="shared" ca="1" si="857"/>
        <v>101.94556051508394</v>
      </c>
    </row>
    <row r="6920" spans="1:8">
      <c r="A6920" s="104">
        <f t="shared" si="862"/>
        <v>6910</v>
      </c>
      <c r="B6920" s="104">
        <f t="shared" ca="1" si="858"/>
        <v>-0.78476007491954625</v>
      </c>
      <c r="C6920" s="104">
        <f t="shared" ca="1" si="859"/>
        <v>-7.7476007491954625E-4</v>
      </c>
      <c r="D6920" s="104">
        <f t="shared" ca="1" si="860"/>
        <v>100.01849400430163</v>
      </c>
      <c r="E6920" s="104">
        <f t="shared" ca="1" si="861"/>
        <v>4.6236641902895457</v>
      </c>
      <c r="F6920" s="104">
        <f t="shared" ca="1" si="856"/>
        <v>101.86660775365458</v>
      </c>
      <c r="G6920" s="104">
        <f t="shared" si="863"/>
        <v>6910</v>
      </c>
      <c r="H6920" s="104">
        <f t="shared" ca="1" si="857"/>
        <v>101.86660775365458</v>
      </c>
    </row>
    <row r="6921" spans="1:8">
      <c r="A6921" s="104">
        <f t="shared" si="862"/>
        <v>6911</v>
      </c>
      <c r="B6921" s="104">
        <f t="shared" ca="1" si="858"/>
        <v>1.5673120188573177</v>
      </c>
      <c r="C6921" s="104">
        <f t="shared" ca="1" si="859"/>
        <v>1.5773120188573178E-3</v>
      </c>
      <c r="D6921" s="104">
        <f t="shared" ca="1" si="860"/>
        <v>100.02007131632048</v>
      </c>
      <c r="E6921" s="104">
        <f t="shared" ca="1" si="861"/>
        <v>4.6252415023084028</v>
      </c>
      <c r="F6921" s="104">
        <f t="shared" ca="1" si="856"/>
        <v>102.0274099626746</v>
      </c>
      <c r="G6921" s="104">
        <f t="shared" si="863"/>
        <v>6911</v>
      </c>
      <c r="H6921" s="104">
        <f t="shared" ca="1" si="857"/>
        <v>102.0274099626746</v>
      </c>
    </row>
    <row r="6922" spans="1:8">
      <c r="A6922" s="104">
        <f t="shared" si="862"/>
        <v>6912</v>
      </c>
      <c r="B6922" s="104">
        <f t="shared" ca="1" si="858"/>
        <v>1.5494404173654197</v>
      </c>
      <c r="C6922" s="104">
        <f t="shared" ca="1" si="859"/>
        <v>1.5594404173654198E-3</v>
      </c>
      <c r="D6922" s="104">
        <f t="shared" ca="1" si="860"/>
        <v>100.02163075673785</v>
      </c>
      <c r="E6922" s="104">
        <f t="shared" ca="1" si="861"/>
        <v>4.6268009427257679</v>
      </c>
      <c r="F6922" s="104">
        <f t="shared" ref="F6922:F6985" ca="1" si="864">EXP(E6922)</f>
        <v>102.18663975186529</v>
      </c>
      <c r="G6922" s="104">
        <f t="shared" si="863"/>
        <v>6912</v>
      </c>
      <c r="H6922" s="104">
        <f t="shared" ref="H6922:H6985" ca="1" si="865">F6922</f>
        <v>102.18663975186529</v>
      </c>
    </row>
    <row r="6923" spans="1:8">
      <c r="A6923" s="104">
        <f t="shared" si="862"/>
        <v>6913</v>
      </c>
      <c r="B6923" s="104">
        <f t="shared" ref="B6923:B6986" ca="1" si="866">NORMINV(RAND(),0,1)</f>
        <v>-5.3327265453086387E-2</v>
      </c>
      <c r="C6923" s="104">
        <f t="shared" ref="C6923:C6986" ca="1" si="867">$E$2+B6923*$C$3</f>
        <v>-4.3327265453086386E-5</v>
      </c>
      <c r="D6923" s="104">
        <f t="shared" ref="D6923:D6986" ca="1" si="868">D6922+C6923</f>
        <v>100.02158742947239</v>
      </c>
      <c r="E6923" s="104">
        <f t="shared" ref="E6923:E6986" ca="1" si="869">E6922+C6923</f>
        <v>4.6267576154603152</v>
      </c>
      <c r="F6923" s="104">
        <f t="shared" ca="1" si="864"/>
        <v>102.18221238011269</v>
      </c>
      <c r="G6923" s="104">
        <f t="shared" si="863"/>
        <v>6913</v>
      </c>
      <c r="H6923" s="104">
        <f t="shared" ca="1" si="865"/>
        <v>102.18221238011269</v>
      </c>
    </row>
    <row r="6924" spans="1:8">
      <c r="A6924" s="104">
        <f t="shared" ref="A6924:A6987" si="870">A6923+1</f>
        <v>6914</v>
      </c>
      <c r="B6924" s="104">
        <f t="shared" ca="1" si="866"/>
        <v>-0.99065918545885601</v>
      </c>
      <c r="C6924" s="104">
        <f t="shared" ca="1" si="867"/>
        <v>-9.80659185458856E-4</v>
      </c>
      <c r="D6924" s="104">
        <f t="shared" ca="1" si="868"/>
        <v>100.02060677028693</v>
      </c>
      <c r="E6924" s="104">
        <f t="shared" ca="1" si="869"/>
        <v>4.6257769562748567</v>
      </c>
      <c r="F6924" s="104">
        <f t="shared" ca="1" si="864"/>
        <v>102.08205557282486</v>
      </c>
      <c r="G6924" s="104">
        <f t="shared" ref="G6924:G6987" si="871">G6923+1</f>
        <v>6914</v>
      </c>
      <c r="H6924" s="104">
        <f t="shared" ca="1" si="865"/>
        <v>102.08205557282486</v>
      </c>
    </row>
    <row r="6925" spans="1:8">
      <c r="A6925" s="104">
        <f t="shared" si="870"/>
        <v>6915</v>
      </c>
      <c r="B6925" s="104">
        <f t="shared" ca="1" si="866"/>
        <v>-0.89530429982201398</v>
      </c>
      <c r="C6925" s="104">
        <f t="shared" ca="1" si="867"/>
        <v>-8.8530429982201396E-4</v>
      </c>
      <c r="D6925" s="104">
        <f t="shared" ca="1" si="868"/>
        <v>100.0197214659871</v>
      </c>
      <c r="E6925" s="104">
        <f t="shared" ca="1" si="869"/>
        <v>4.6248916519750347</v>
      </c>
      <c r="F6925" s="104">
        <f t="shared" ca="1" si="864"/>
        <v>101.99172188239386</v>
      </c>
      <c r="G6925" s="104">
        <f t="shared" si="871"/>
        <v>6915</v>
      </c>
      <c r="H6925" s="104">
        <f t="shared" ca="1" si="865"/>
        <v>101.99172188239386</v>
      </c>
    </row>
    <row r="6926" spans="1:8">
      <c r="A6926" s="104">
        <f t="shared" si="870"/>
        <v>6916</v>
      </c>
      <c r="B6926" s="104">
        <f t="shared" ca="1" si="866"/>
        <v>2.0124564743640843</v>
      </c>
      <c r="C6926" s="104">
        <f t="shared" ca="1" si="867"/>
        <v>2.0224564743640842E-3</v>
      </c>
      <c r="D6926" s="104">
        <f t="shared" ca="1" si="868"/>
        <v>100.02174392246147</v>
      </c>
      <c r="E6926" s="104">
        <f t="shared" ca="1" si="869"/>
        <v>4.626914108449399</v>
      </c>
      <c r="F6926" s="104">
        <f t="shared" ca="1" si="864"/>
        <v>102.19820443124856</v>
      </c>
      <c r="G6926" s="104">
        <f t="shared" si="871"/>
        <v>6916</v>
      </c>
      <c r="H6926" s="104">
        <f t="shared" ca="1" si="865"/>
        <v>102.19820443124856</v>
      </c>
    </row>
    <row r="6927" spans="1:8">
      <c r="A6927" s="104">
        <f t="shared" si="870"/>
        <v>6917</v>
      </c>
      <c r="B6927" s="104">
        <f t="shared" ca="1" si="866"/>
        <v>0.88541441761039175</v>
      </c>
      <c r="C6927" s="104">
        <f t="shared" ca="1" si="867"/>
        <v>8.9541441761039177E-4</v>
      </c>
      <c r="D6927" s="104">
        <f t="shared" ca="1" si="868"/>
        <v>100.02263933687908</v>
      </c>
      <c r="E6927" s="104">
        <f t="shared" ca="1" si="869"/>
        <v>4.6278095228670093</v>
      </c>
      <c r="F6927" s="104">
        <f t="shared" ca="1" si="864"/>
        <v>102.28975515875399</v>
      </c>
      <c r="G6927" s="104">
        <f t="shared" si="871"/>
        <v>6917</v>
      </c>
      <c r="H6927" s="104">
        <f t="shared" ca="1" si="865"/>
        <v>102.28975515875399</v>
      </c>
    </row>
    <row r="6928" spans="1:8">
      <c r="A6928" s="104">
        <f t="shared" si="870"/>
        <v>6918</v>
      </c>
      <c r="B6928" s="104">
        <f t="shared" ca="1" si="866"/>
        <v>-0.84596200056413307</v>
      </c>
      <c r="C6928" s="104">
        <f t="shared" ca="1" si="867"/>
        <v>-8.3596200056413304E-4</v>
      </c>
      <c r="D6928" s="104">
        <f t="shared" ca="1" si="868"/>
        <v>100.02180337487852</v>
      </c>
      <c r="E6928" s="104">
        <f t="shared" ca="1" si="869"/>
        <v>4.6269735608664453</v>
      </c>
      <c r="F6928" s="104">
        <f t="shared" ca="1" si="864"/>
        <v>102.20428054213772</v>
      </c>
      <c r="G6928" s="104">
        <f t="shared" si="871"/>
        <v>6918</v>
      </c>
      <c r="H6928" s="104">
        <f t="shared" ca="1" si="865"/>
        <v>102.20428054213772</v>
      </c>
    </row>
    <row r="6929" spans="1:8">
      <c r="A6929" s="104">
        <f t="shared" si="870"/>
        <v>6919</v>
      </c>
      <c r="B6929" s="104">
        <f t="shared" ca="1" si="866"/>
        <v>0.68818438696739381</v>
      </c>
      <c r="C6929" s="104">
        <f t="shared" ca="1" si="867"/>
        <v>6.9818438696739381E-4</v>
      </c>
      <c r="D6929" s="104">
        <f t="shared" ca="1" si="868"/>
        <v>100.02250155926548</v>
      </c>
      <c r="E6929" s="104">
        <f t="shared" ca="1" si="869"/>
        <v>4.6276717452534131</v>
      </c>
      <c r="F6929" s="104">
        <f t="shared" ca="1" si="864"/>
        <v>102.27566289121467</v>
      </c>
      <c r="G6929" s="104">
        <f t="shared" si="871"/>
        <v>6919</v>
      </c>
      <c r="H6929" s="104">
        <f t="shared" ca="1" si="865"/>
        <v>102.27566289121467</v>
      </c>
    </row>
    <row r="6930" spans="1:8">
      <c r="A6930" s="104">
        <f t="shared" si="870"/>
        <v>6920</v>
      </c>
      <c r="B6930" s="104">
        <f t="shared" ca="1" si="866"/>
        <v>-0.71275189975974595</v>
      </c>
      <c r="C6930" s="104">
        <f t="shared" ca="1" si="867"/>
        <v>-7.0275189975974592E-4</v>
      </c>
      <c r="D6930" s="104">
        <f t="shared" ca="1" si="868"/>
        <v>100.02179880736571</v>
      </c>
      <c r="E6930" s="104">
        <f t="shared" ca="1" si="869"/>
        <v>4.6269689933536533</v>
      </c>
      <c r="F6930" s="104">
        <f t="shared" ca="1" si="864"/>
        <v>102.20381372384506</v>
      </c>
      <c r="G6930" s="104">
        <f t="shared" si="871"/>
        <v>6920</v>
      </c>
      <c r="H6930" s="104">
        <f t="shared" ca="1" si="865"/>
        <v>102.20381372384506</v>
      </c>
    </row>
    <row r="6931" spans="1:8">
      <c r="A6931" s="104">
        <f t="shared" si="870"/>
        <v>6921</v>
      </c>
      <c r="B6931" s="104">
        <f t="shared" ca="1" si="866"/>
        <v>0.88284141526945836</v>
      </c>
      <c r="C6931" s="104">
        <f t="shared" ca="1" si="867"/>
        <v>8.9284141526945837E-4</v>
      </c>
      <c r="D6931" s="104">
        <f t="shared" ca="1" si="868"/>
        <v>100.02269164878098</v>
      </c>
      <c r="E6931" s="104">
        <f t="shared" ca="1" si="869"/>
        <v>4.6278618347689227</v>
      </c>
      <c r="F6931" s="104">
        <f t="shared" ca="1" si="864"/>
        <v>102.29510627035479</v>
      </c>
      <c r="G6931" s="104">
        <f t="shared" si="871"/>
        <v>6921</v>
      </c>
      <c r="H6931" s="104">
        <f t="shared" ca="1" si="865"/>
        <v>102.29510627035479</v>
      </c>
    </row>
    <row r="6932" spans="1:8">
      <c r="A6932" s="104">
        <f t="shared" si="870"/>
        <v>6922</v>
      </c>
      <c r="B6932" s="104">
        <f t="shared" ca="1" si="866"/>
        <v>0.67360803872592401</v>
      </c>
      <c r="C6932" s="104">
        <f t="shared" ca="1" si="867"/>
        <v>6.836080387259241E-4</v>
      </c>
      <c r="D6932" s="104">
        <f t="shared" ca="1" si="868"/>
        <v>100.0233752568197</v>
      </c>
      <c r="E6932" s="104">
        <f t="shared" ca="1" si="869"/>
        <v>4.6285454428076482</v>
      </c>
      <c r="F6932" s="104">
        <f t="shared" ca="1" si="864"/>
        <v>102.36505993504302</v>
      </c>
      <c r="G6932" s="104">
        <f t="shared" si="871"/>
        <v>6922</v>
      </c>
      <c r="H6932" s="104">
        <f t="shared" ca="1" si="865"/>
        <v>102.36505993504302</v>
      </c>
    </row>
    <row r="6933" spans="1:8">
      <c r="A6933" s="104">
        <f t="shared" si="870"/>
        <v>6923</v>
      </c>
      <c r="B6933" s="104">
        <f t="shared" ca="1" si="866"/>
        <v>1.4476377917289618</v>
      </c>
      <c r="C6933" s="104">
        <f t="shared" ca="1" si="867"/>
        <v>1.4576377917289618E-3</v>
      </c>
      <c r="D6933" s="104">
        <f t="shared" ca="1" si="868"/>
        <v>100.02483289461144</v>
      </c>
      <c r="E6933" s="104">
        <f t="shared" ca="1" si="869"/>
        <v>4.6300030805993773</v>
      </c>
      <c r="F6933" s="104">
        <f t="shared" ca="1" si="864"/>
        <v>102.51437991574197</v>
      </c>
      <c r="G6933" s="104">
        <f t="shared" si="871"/>
        <v>6923</v>
      </c>
      <c r="H6933" s="104">
        <f t="shared" ca="1" si="865"/>
        <v>102.51437991574197</v>
      </c>
    </row>
    <row r="6934" spans="1:8">
      <c r="A6934" s="104">
        <f t="shared" si="870"/>
        <v>6924</v>
      </c>
      <c r="B6934" s="104">
        <f t="shared" ca="1" si="866"/>
        <v>1.5558363536638757</v>
      </c>
      <c r="C6934" s="104">
        <f t="shared" ca="1" si="867"/>
        <v>1.5658363536638759E-3</v>
      </c>
      <c r="D6934" s="104">
        <f t="shared" ca="1" si="868"/>
        <v>100.0263987309651</v>
      </c>
      <c r="E6934" s="104">
        <f t="shared" ca="1" si="869"/>
        <v>4.6315689169530412</v>
      </c>
      <c r="F6934" s="104">
        <f t="shared" ca="1" si="864"/>
        <v>102.67502639881566</v>
      </c>
      <c r="G6934" s="104">
        <f t="shared" si="871"/>
        <v>6924</v>
      </c>
      <c r="H6934" s="104">
        <f t="shared" ca="1" si="865"/>
        <v>102.67502639881566</v>
      </c>
    </row>
    <row r="6935" spans="1:8">
      <c r="A6935" s="104">
        <f t="shared" si="870"/>
        <v>6925</v>
      </c>
      <c r="B6935" s="104">
        <f t="shared" ca="1" si="866"/>
        <v>1.0969546292832879</v>
      </c>
      <c r="C6935" s="104">
        <f t="shared" ca="1" si="867"/>
        <v>1.1069546292832879E-3</v>
      </c>
      <c r="D6935" s="104">
        <f t="shared" ca="1" si="868"/>
        <v>100.02750568559438</v>
      </c>
      <c r="E6935" s="104">
        <f t="shared" ca="1" si="869"/>
        <v>4.6326758715823244</v>
      </c>
      <c r="F6935" s="104">
        <f t="shared" ca="1" si="864"/>
        <v>102.78874592416494</v>
      </c>
      <c r="G6935" s="104">
        <f t="shared" si="871"/>
        <v>6925</v>
      </c>
      <c r="H6935" s="104">
        <f t="shared" ca="1" si="865"/>
        <v>102.78874592416494</v>
      </c>
    </row>
    <row r="6936" spans="1:8">
      <c r="A6936" s="104">
        <f t="shared" si="870"/>
        <v>6926</v>
      </c>
      <c r="B6936" s="104">
        <f t="shared" ca="1" si="866"/>
        <v>1.8135173828057192</v>
      </c>
      <c r="C6936" s="104">
        <f t="shared" ca="1" si="867"/>
        <v>1.8235173828057192E-3</v>
      </c>
      <c r="D6936" s="104">
        <f t="shared" ca="1" si="868"/>
        <v>100.02932920297718</v>
      </c>
      <c r="E6936" s="104">
        <f t="shared" ca="1" si="869"/>
        <v>4.6344993889651303</v>
      </c>
      <c r="F6936" s="104">
        <f t="shared" ca="1" si="864"/>
        <v>102.97635399041302</v>
      </c>
      <c r="G6936" s="104">
        <f t="shared" si="871"/>
        <v>6926</v>
      </c>
      <c r="H6936" s="104">
        <f t="shared" ca="1" si="865"/>
        <v>102.97635399041302</v>
      </c>
    </row>
    <row r="6937" spans="1:8">
      <c r="A6937" s="104">
        <f t="shared" si="870"/>
        <v>6927</v>
      </c>
      <c r="B6937" s="104">
        <f t="shared" ca="1" si="866"/>
        <v>-2.0496664900471577</v>
      </c>
      <c r="C6937" s="104">
        <f t="shared" ca="1" si="867"/>
        <v>-2.0396664900471577E-3</v>
      </c>
      <c r="D6937" s="104">
        <f t="shared" ca="1" si="868"/>
        <v>100.02728953648713</v>
      </c>
      <c r="E6937" s="104">
        <f t="shared" ca="1" si="869"/>
        <v>4.6324597224750832</v>
      </c>
      <c r="F6937" s="104">
        <f t="shared" ca="1" si="864"/>
        <v>102.76653062949354</v>
      </c>
      <c r="G6937" s="104">
        <f t="shared" si="871"/>
        <v>6927</v>
      </c>
      <c r="H6937" s="104">
        <f t="shared" ca="1" si="865"/>
        <v>102.76653062949354</v>
      </c>
    </row>
    <row r="6938" spans="1:8">
      <c r="A6938" s="104">
        <f t="shared" si="870"/>
        <v>6928</v>
      </c>
      <c r="B6938" s="104">
        <f t="shared" ca="1" si="866"/>
        <v>-0.11203062836331429</v>
      </c>
      <c r="C6938" s="104">
        <f t="shared" ca="1" si="867"/>
        <v>-1.0203062836331429E-4</v>
      </c>
      <c r="D6938" s="104">
        <f t="shared" ca="1" si="868"/>
        <v>100.02718750585876</v>
      </c>
      <c r="E6938" s="104">
        <f t="shared" ca="1" si="869"/>
        <v>4.6323576918467202</v>
      </c>
      <c r="F6938" s="104">
        <f t="shared" ca="1" si="864"/>
        <v>102.75604583069313</v>
      </c>
      <c r="G6938" s="104">
        <f t="shared" si="871"/>
        <v>6928</v>
      </c>
      <c r="H6938" s="104">
        <f t="shared" ca="1" si="865"/>
        <v>102.75604583069313</v>
      </c>
    </row>
    <row r="6939" spans="1:8">
      <c r="A6939" s="104">
        <f t="shared" si="870"/>
        <v>6929</v>
      </c>
      <c r="B6939" s="104">
        <f t="shared" ca="1" si="866"/>
        <v>-0.36178290615319109</v>
      </c>
      <c r="C6939" s="104">
        <f t="shared" ca="1" si="867"/>
        <v>-3.5178290615319108E-4</v>
      </c>
      <c r="D6939" s="104">
        <f t="shared" ca="1" si="868"/>
        <v>100.02683572295261</v>
      </c>
      <c r="E6939" s="104">
        <f t="shared" ca="1" si="869"/>
        <v>4.6320059089405667</v>
      </c>
      <c r="F6939" s="104">
        <f t="shared" ca="1" si="864"/>
        <v>102.71990436761314</v>
      </c>
      <c r="G6939" s="104">
        <f t="shared" si="871"/>
        <v>6929</v>
      </c>
      <c r="H6939" s="104">
        <f t="shared" ca="1" si="865"/>
        <v>102.71990436761314</v>
      </c>
    </row>
    <row r="6940" spans="1:8">
      <c r="A6940" s="104">
        <f t="shared" si="870"/>
        <v>6930</v>
      </c>
      <c r="B6940" s="104">
        <f t="shared" ca="1" si="866"/>
        <v>-0.89185764455619876</v>
      </c>
      <c r="C6940" s="104">
        <f t="shared" ca="1" si="867"/>
        <v>-8.8185764455619878E-4</v>
      </c>
      <c r="D6940" s="104">
        <f t="shared" ca="1" si="868"/>
        <v>100.02595386530805</v>
      </c>
      <c r="E6940" s="104">
        <f t="shared" ca="1" si="869"/>
        <v>4.6311240512960108</v>
      </c>
      <c r="F6940" s="104">
        <f t="shared" ca="1" si="864"/>
        <v>102.62935996420349</v>
      </c>
      <c r="G6940" s="104">
        <f t="shared" si="871"/>
        <v>6930</v>
      </c>
      <c r="H6940" s="104">
        <f t="shared" ca="1" si="865"/>
        <v>102.62935996420349</v>
      </c>
    </row>
    <row r="6941" spans="1:8">
      <c r="A6941" s="104">
        <f t="shared" si="870"/>
        <v>6931</v>
      </c>
      <c r="B6941" s="104">
        <f t="shared" ca="1" si="866"/>
        <v>-0.75362356110879958</v>
      </c>
      <c r="C6941" s="104">
        <f t="shared" ca="1" si="867"/>
        <v>-7.4362356110879962E-4</v>
      </c>
      <c r="D6941" s="104">
        <f t="shared" ca="1" si="868"/>
        <v>100.02521024174695</v>
      </c>
      <c r="E6941" s="104">
        <f t="shared" ca="1" si="869"/>
        <v>4.6303804277349023</v>
      </c>
      <c r="F6941" s="104">
        <f t="shared" ca="1" si="864"/>
        <v>102.5530707228268</v>
      </c>
      <c r="G6941" s="104">
        <f t="shared" si="871"/>
        <v>6931</v>
      </c>
      <c r="H6941" s="104">
        <f t="shared" ca="1" si="865"/>
        <v>102.5530707228268</v>
      </c>
    </row>
    <row r="6942" spans="1:8">
      <c r="A6942" s="104">
        <f t="shared" si="870"/>
        <v>6932</v>
      </c>
      <c r="B6942" s="104">
        <f t="shared" ca="1" si="866"/>
        <v>1.025592510702757</v>
      </c>
      <c r="C6942" s="104">
        <f t="shared" ca="1" si="867"/>
        <v>1.0355925107027571E-3</v>
      </c>
      <c r="D6942" s="104">
        <f t="shared" ca="1" si="868"/>
        <v>100.02624583425765</v>
      </c>
      <c r="E6942" s="104">
        <f t="shared" ca="1" si="869"/>
        <v>4.6314160202456049</v>
      </c>
      <c r="F6942" s="104">
        <f t="shared" ca="1" si="864"/>
        <v>102.65932892541993</v>
      </c>
      <c r="G6942" s="104">
        <f t="shared" si="871"/>
        <v>6932</v>
      </c>
      <c r="H6942" s="104">
        <f t="shared" ca="1" si="865"/>
        <v>102.65932892541993</v>
      </c>
    </row>
    <row r="6943" spans="1:8">
      <c r="A6943" s="104">
        <f t="shared" si="870"/>
        <v>6933</v>
      </c>
      <c r="B6943" s="104">
        <f t="shared" ca="1" si="866"/>
        <v>-1.7099456969486693</v>
      </c>
      <c r="C6943" s="104">
        <f t="shared" ca="1" si="867"/>
        <v>-1.6999456969486694E-3</v>
      </c>
      <c r="D6943" s="104">
        <f t="shared" ca="1" si="868"/>
        <v>100.0245458885607</v>
      </c>
      <c r="E6943" s="104">
        <f t="shared" ca="1" si="869"/>
        <v>4.6297160745486563</v>
      </c>
      <c r="F6943" s="104">
        <f t="shared" ca="1" si="864"/>
        <v>102.48496189019784</v>
      </c>
      <c r="G6943" s="104">
        <f t="shared" si="871"/>
        <v>6933</v>
      </c>
      <c r="H6943" s="104">
        <f t="shared" ca="1" si="865"/>
        <v>102.48496189019784</v>
      </c>
    </row>
    <row r="6944" spans="1:8">
      <c r="A6944" s="104">
        <f t="shared" si="870"/>
        <v>6934</v>
      </c>
      <c r="B6944" s="104">
        <f t="shared" ca="1" si="866"/>
        <v>-0.1155553238382073</v>
      </c>
      <c r="C6944" s="104">
        <f t="shared" ca="1" si="867"/>
        <v>-1.055553238382073E-4</v>
      </c>
      <c r="D6944" s="104">
        <f t="shared" ca="1" si="868"/>
        <v>100.02444033323685</v>
      </c>
      <c r="E6944" s="104">
        <f t="shared" ca="1" si="869"/>
        <v>4.6296105192248183</v>
      </c>
      <c r="F6944" s="104">
        <f t="shared" ca="1" si="864"/>
        <v>102.47414462777685</v>
      </c>
      <c r="G6944" s="104">
        <f t="shared" si="871"/>
        <v>6934</v>
      </c>
      <c r="H6944" s="104">
        <f t="shared" ca="1" si="865"/>
        <v>102.47414462777685</v>
      </c>
    </row>
    <row r="6945" spans="1:8">
      <c r="A6945" s="104">
        <f t="shared" si="870"/>
        <v>6935</v>
      </c>
      <c r="B6945" s="104">
        <f t="shared" ca="1" si="866"/>
        <v>0.99952739999885676</v>
      </c>
      <c r="C6945" s="104">
        <f t="shared" ca="1" si="867"/>
        <v>1.0095273999988568E-3</v>
      </c>
      <c r="D6945" s="104">
        <f t="shared" ca="1" si="868"/>
        <v>100.02544986063685</v>
      </c>
      <c r="E6945" s="104">
        <f t="shared" ca="1" si="869"/>
        <v>4.6306200466248173</v>
      </c>
      <c r="F6945" s="104">
        <f t="shared" ca="1" si="864"/>
        <v>102.57764732018168</v>
      </c>
      <c r="G6945" s="104">
        <f t="shared" si="871"/>
        <v>6935</v>
      </c>
      <c r="H6945" s="104">
        <f t="shared" ca="1" si="865"/>
        <v>102.57764732018168</v>
      </c>
    </row>
    <row r="6946" spans="1:8">
      <c r="A6946" s="104">
        <f t="shared" si="870"/>
        <v>6936</v>
      </c>
      <c r="B6946" s="104">
        <f t="shared" ca="1" si="866"/>
        <v>1.8095274978704872</v>
      </c>
      <c r="C6946" s="104">
        <f t="shared" ca="1" si="867"/>
        <v>1.8195274978704873E-3</v>
      </c>
      <c r="D6946" s="104">
        <f t="shared" ca="1" si="868"/>
        <v>100.02726938813473</v>
      </c>
      <c r="E6946" s="104">
        <f t="shared" ca="1" si="869"/>
        <v>4.6324395741226878</v>
      </c>
      <c r="F6946" s="104">
        <f t="shared" ca="1" si="864"/>
        <v>102.76446007407917</v>
      </c>
      <c r="G6946" s="104">
        <f t="shared" si="871"/>
        <v>6936</v>
      </c>
      <c r="H6946" s="104">
        <f t="shared" ca="1" si="865"/>
        <v>102.76446007407917</v>
      </c>
    </row>
    <row r="6947" spans="1:8">
      <c r="A6947" s="104">
        <f t="shared" si="870"/>
        <v>6937</v>
      </c>
      <c r="B6947" s="104">
        <f t="shared" ca="1" si="866"/>
        <v>1.3295567093920151</v>
      </c>
      <c r="C6947" s="104">
        <f t="shared" ca="1" si="867"/>
        <v>1.3395567093920152E-3</v>
      </c>
      <c r="D6947" s="104">
        <f t="shared" ca="1" si="868"/>
        <v>100.02860894484412</v>
      </c>
      <c r="E6947" s="104">
        <f t="shared" ca="1" si="869"/>
        <v>4.6337791308320799</v>
      </c>
      <c r="F6947" s="104">
        <f t="shared" ca="1" si="864"/>
        <v>102.902211138141</v>
      </c>
      <c r="G6947" s="104">
        <f t="shared" si="871"/>
        <v>6937</v>
      </c>
      <c r="H6947" s="104">
        <f t="shared" ca="1" si="865"/>
        <v>102.902211138141</v>
      </c>
    </row>
    <row r="6948" spans="1:8">
      <c r="A6948" s="104">
        <f t="shared" si="870"/>
        <v>6938</v>
      </c>
      <c r="B6948" s="104">
        <f t="shared" ca="1" si="866"/>
        <v>2.216222269836801</v>
      </c>
      <c r="C6948" s="104">
        <f t="shared" ca="1" si="867"/>
        <v>2.2262222698368013E-3</v>
      </c>
      <c r="D6948" s="104">
        <f t="shared" ca="1" si="868"/>
        <v>100.03083516711396</v>
      </c>
      <c r="E6948" s="104">
        <f t="shared" ca="1" si="869"/>
        <v>4.6360053531019165</v>
      </c>
      <c r="F6948" s="104">
        <f t="shared" ca="1" si="864"/>
        <v>103.13154951657685</v>
      </c>
      <c r="G6948" s="104">
        <f t="shared" si="871"/>
        <v>6938</v>
      </c>
      <c r="H6948" s="104">
        <f t="shared" ca="1" si="865"/>
        <v>103.13154951657685</v>
      </c>
    </row>
    <row r="6949" spans="1:8">
      <c r="A6949" s="104">
        <f t="shared" si="870"/>
        <v>6939</v>
      </c>
      <c r="B6949" s="104">
        <f t="shared" ca="1" si="866"/>
        <v>-0.31213859256772958</v>
      </c>
      <c r="C6949" s="104">
        <f t="shared" ca="1" si="867"/>
        <v>-3.0213859256772956E-4</v>
      </c>
      <c r="D6949" s="104">
        <f t="shared" ca="1" si="868"/>
        <v>100.03053302852139</v>
      </c>
      <c r="E6949" s="104">
        <f t="shared" ca="1" si="869"/>
        <v>4.6357032145093484</v>
      </c>
      <c r="F6949" s="104">
        <f t="shared" ca="1" si="864"/>
        <v>103.10039420220498</v>
      </c>
      <c r="G6949" s="104">
        <f t="shared" si="871"/>
        <v>6939</v>
      </c>
      <c r="H6949" s="104">
        <f t="shared" ca="1" si="865"/>
        <v>103.10039420220498</v>
      </c>
    </row>
    <row r="6950" spans="1:8">
      <c r="A6950" s="104">
        <f t="shared" si="870"/>
        <v>6940</v>
      </c>
      <c r="B6950" s="104">
        <f t="shared" ca="1" si="866"/>
        <v>-0.15697124909356736</v>
      </c>
      <c r="C6950" s="104">
        <f t="shared" ca="1" si="867"/>
        <v>-1.4697124909356736E-4</v>
      </c>
      <c r="D6950" s="104">
        <f t="shared" ca="1" si="868"/>
        <v>100.0303860572723</v>
      </c>
      <c r="E6950" s="104">
        <f t="shared" ca="1" si="869"/>
        <v>4.6355562432602548</v>
      </c>
      <c r="F6950" s="104">
        <f t="shared" ca="1" si="864"/>
        <v>103.08524252194501</v>
      </c>
      <c r="G6950" s="104">
        <f t="shared" si="871"/>
        <v>6940</v>
      </c>
      <c r="H6950" s="104">
        <f t="shared" ca="1" si="865"/>
        <v>103.08524252194501</v>
      </c>
    </row>
    <row r="6951" spans="1:8">
      <c r="A6951" s="104">
        <f t="shared" si="870"/>
        <v>6941</v>
      </c>
      <c r="B6951" s="104">
        <f t="shared" ca="1" si="866"/>
        <v>-0.37678591493817337</v>
      </c>
      <c r="C6951" s="104">
        <f t="shared" ca="1" si="867"/>
        <v>-3.6678591493817335E-4</v>
      </c>
      <c r="D6951" s="104">
        <f t="shared" ca="1" si="868"/>
        <v>100.03001927135736</v>
      </c>
      <c r="E6951" s="104">
        <f t="shared" ca="1" si="869"/>
        <v>4.6351894573453167</v>
      </c>
      <c r="F6951" s="104">
        <f t="shared" ca="1" si="864"/>
        <v>103.04743924022942</v>
      </c>
      <c r="G6951" s="104">
        <f t="shared" si="871"/>
        <v>6941</v>
      </c>
      <c r="H6951" s="104">
        <f t="shared" ca="1" si="865"/>
        <v>103.04743924022942</v>
      </c>
    </row>
    <row r="6952" spans="1:8">
      <c r="A6952" s="104">
        <f t="shared" si="870"/>
        <v>6942</v>
      </c>
      <c r="B6952" s="104">
        <f t="shared" ca="1" si="866"/>
        <v>-0.94060348736315658</v>
      </c>
      <c r="C6952" s="104">
        <f t="shared" ca="1" si="867"/>
        <v>-9.3060348736315657E-4</v>
      </c>
      <c r="D6952" s="104">
        <f t="shared" ca="1" si="868"/>
        <v>100.02908866787</v>
      </c>
      <c r="E6952" s="104">
        <f t="shared" ca="1" si="869"/>
        <v>4.6342588538579532</v>
      </c>
      <c r="F6952" s="104">
        <f t="shared" ca="1" si="864"/>
        <v>102.95158754078895</v>
      </c>
      <c r="G6952" s="104">
        <f t="shared" si="871"/>
        <v>6942</v>
      </c>
      <c r="H6952" s="104">
        <f t="shared" ca="1" si="865"/>
        <v>102.95158754078895</v>
      </c>
    </row>
    <row r="6953" spans="1:8">
      <c r="A6953" s="104">
        <f t="shared" si="870"/>
        <v>6943</v>
      </c>
      <c r="B6953" s="104">
        <f t="shared" ca="1" si="866"/>
        <v>1.1441226754338634</v>
      </c>
      <c r="C6953" s="104">
        <f t="shared" ca="1" si="867"/>
        <v>1.1541226754338634E-3</v>
      </c>
      <c r="D6953" s="104">
        <f t="shared" ca="1" si="868"/>
        <v>100.03024279054543</v>
      </c>
      <c r="E6953" s="104">
        <f t="shared" ca="1" si="869"/>
        <v>4.6354129765333871</v>
      </c>
      <c r="F6953" s="104">
        <f t="shared" ca="1" si="864"/>
        <v>103.0704748945406</v>
      </c>
      <c r="G6953" s="104">
        <f t="shared" si="871"/>
        <v>6943</v>
      </c>
      <c r="H6953" s="104">
        <f t="shared" ca="1" si="865"/>
        <v>103.0704748945406</v>
      </c>
    </row>
    <row r="6954" spans="1:8">
      <c r="A6954" s="104">
        <f t="shared" si="870"/>
        <v>6944</v>
      </c>
      <c r="B6954" s="104">
        <f t="shared" ca="1" si="866"/>
        <v>0.65739971300329025</v>
      </c>
      <c r="C6954" s="104">
        <f t="shared" ca="1" si="867"/>
        <v>6.6739971300329025E-4</v>
      </c>
      <c r="D6954" s="104">
        <f t="shared" ca="1" si="868"/>
        <v>100.03091019025844</v>
      </c>
      <c r="E6954" s="104">
        <f t="shared" ca="1" si="869"/>
        <v>4.6360803762463902</v>
      </c>
      <c r="F6954" s="104">
        <f t="shared" ca="1" si="864"/>
        <v>103.13928705995983</v>
      </c>
      <c r="G6954" s="104">
        <f t="shared" si="871"/>
        <v>6944</v>
      </c>
      <c r="H6954" s="104">
        <f t="shared" ca="1" si="865"/>
        <v>103.13928705995983</v>
      </c>
    </row>
    <row r="6955" spans="1:8">
      <c r="A6955" s="104">
        <f t="shared" si="870"/>
        <v>6945</v>
      </c>
      <c r="B6955" s="104">
        <f t="shared" ca="1" si="866"/>
        <v>0.97711819117896326</v>
      </c>
      <c r="C6955" s="104">
        <f t="shared" ca="1" si="867"/>
        <v>9.8711819117896322E-4</v>
      </c>
      <c r="D6955" s="104">
        <f t="shared" ca="1" si="868"/>
        <v>100.03189730844962</v>
      </c>
      <c r="E6955" s="104">
        <f t="shared" ca="1" si="869"/>
        <v>4.6370674944375692</v>
      </c>
      <c r="F6955" s="104">
        <f t="shared" ca="1" si="864"/>
        <v>103.24114799256058</v>
      </c>
      <c r="G6955" s="104">
        <f t="shared" si="871"/>
        <v>6945</v>
      </c>
      <c r="H6955" s="104">
        <f t="shared" ca="1" si="865"/>
        <v>103.24114799256058</v>
      </c>
    </row>
    <row r="6956" spans="1:8">
      <c r="A6956" s="104">
        <f t="shared" si="870"/>
        <v>6946</v>
      </c>
      <c r="B6956" s="104">
        <f t="shared" ca="1" si="866"/>
        <v>0.95846291933462857</v>
      </c>
      <c r="C6956" s="104">
        <f t="shared" ca="1" si="867"/>
        <v>9.6846291933462862E-4</v>
      </c>
      <c r="D6956" s="104">
        <f t="shared" ca="1" si="868"/>
        <v>100.03286577136895</v>
      </c>
      <c r="E6956" s="104">
        <f t="shared" ca="1" si="869"/>
        <v>4.6380359573569034</v>
      </c>
      <c r="F6956" s="104">
        <f t="shared" ca="1" si="864"/>
        <v>103.34118164776513</v>
      </c>
      <c r="G6956" s="104">
        <f t="shared" si="871"/>
        <v>6946</v>
      </c>
      <c r="H6956" s="104">
        <f t="shared" ca="1" si="865"/>
        <v>103.34118164776513</v>
      </c>
    </row>
    <row r="6957" spans="1:8">
      <c r="A6957" s="104">
        <f t="shared" si="870"/>
        <v>6947</v>
      </c>
      <c r="B6957" s="104">
        <f t="shared" ca="1" si="866"/>
        <v>2.303853078710779E-3</v>
      </c>
      <c r="C6957" s="104">
        <f t="shared" ca="1" si="867"/>
        <v>1.230385307871078E-5</v>
      </c>
      <c r="D6957" s="104">
        <f t="shared" ca="1" si="868"/>
        <v>100.03287807522203</v>
      </c>
      <c r="E6957" s="104">
        <f t="shared" ca="1" si="869"/>
        <v>4.638048261209982</v>
      </c>
      <c r="F6957" s="104">
        <f t="shared" ca="1" si="864"/>
        <v>103.34245315030326</v>
      </c>
      <c r="G6957" s="104">
        <f t="shared" si="871"/>
        <v>6947</v>
      </c>
      <c r="H6957" s="104">
        <f t="shared" ca="1" si="865"/>
        <v>103.34245315030326</v>
      </c>
    </row>
    <row r="6958" spans="1:8">
      <c r="A6958" s="104">
        <f t="shared" si="870"/>
        <v>6948</v>
      </c>
      <c r="B6958" s="104">
        <f t="shared" ca="1" si="866"/>
        <v>1.3678636968524329</v>
      </c>
      <c r="C6958" s="104">
        <f t="shared" ca="1" si="867"/>
        <v>1.377863696852433E-3</v>
      </c>
      <c r="D6958" s="104">
        <f t="shared" ca="1" si="868"/>
        <v>100.03425593891888</v>
      </c>
      <c r="E6958" s="104">
        <f t="shared" ca="1" si="869"/>
        <v>4.6394261249068345</v>
      </c>
      <c r="F6958" s="104">
        <f t="shared" ca="1" si="864"/>
        <v>103.48494310816959</v>
      </c>
      <c r="G6958" s="104">
        <f t="shared" si="871"/>
        <v>6948</v>
      </c>
      <c r="H6958" s="104">
        <f t="shared" ca="1" si="865"/>
        <v>103.48494310816959</v>
      </c>
    </row>
    <row r="6959" spans="1:8">
      <c r="A6959" s="104">
        <f t="shared" si="870"/>
        <v>6949</v>
      </c>
      <c r="B6959" s="104">
        <f t="shared" ca="1" si="866"/>
        <v>1.7036822481325151</v>
      </c>
      <c r="C6959" s="104">
        <f t="shared" ca="1" si="867"/>
        <v>1.7136822481325152E-3</v>
      </c>
      <c r="D6959" s="104">
        <f t="shared" ca="1" si="868"/>
        <v>100.03596962116701</v>
      </c>
      <c r="E6959" s="104">
        <f t="shared" ca="1" si="869"/>
        <v>4.6411398071549668</v>
      </c>
      <c r="F6959" s="104">
        <f t="shared" ca="1" si="864"/>
        <v>103.66243545743018</v>
      </c>
      <c r="G6959" s="104">
        <f t="shared" si="871"/>
        <v>6949</v>
      </c>
      <c r="H6959" s="104">
        <f t="shared" ca="1" si="865"/>
        <v>103.66243545743018</v>
      </c>
    </row>
    <row r="6960" spans="1:8">
      <c r="A6960" s="104">
        <f t="shared" si="870"/>
        <v>6950</v>
      </c>
      <c r="B6960" s="104">
        <f t="shared" ca="1" si="866"/>
        <v>-0.17610394327191248</v>
      </c>
      <c r="C6960" s="104">
        <f t="shared" ca="1" si="867"/>
        <v>-1.6610394327191248E-4</v>
      </c>
      <c r="D6960" s="104">
        <f t="shared" ca="1" si="868"/>
        <v>100.03580351722374</v>
      </c>
      <c r="E6960" s="104">
        <f t="shared" ca="1" si="869"/>
        <v>4.6409737032116949</v>
      </c>
      <c r="F6960" s="104">
        <f t="shared" ca="1" si="864"/>
        <v>103.6452181481026</v>
      </c>
      <c r="G6960" s="104">
        <f t="shared" si="871"/>
        <v>6950</v>
      </c>
      <c r="H6960" s="104">
        <f t="shared" ca="1" si="865"/>
        <v>103.6452181481026</v>
      </c>
    </row>
    <row r="6961" spans="1:8">
      <c r="A6961" s="104">
        <f t="shared" si="870"/>
        <v>6951</v>
      </c>
      <c r="B6961" s="104">
        <f t="shared" ca="1" si="866"/>
        <v>1.4030657301518898</v>
      </c>
      <c r="C6961" s="104">
        <f t="shared" ca="1" si="867"/>
        <v>1.4130657301518899E-3</v>
      </c>
      <c r="D6961" s="104">
        <f t="shared" ca="1" si="868"/>
        <v>100.03721658295389</v>
      </c>
      <c r="E6961" s="104">
        <f t="shared" ca="1" si="869"/>
        <v>4.6423867689418472</v>
      </c>
      <c r="F6961" s="104">
        <f t="shared" ca="1" si="864"/>
        <v>103.79177917976025</v>
      </c>
      <c r="G6961" s="104">
        <f t="shared" si="871"/>
        <v>6951</v>
      </c>
      <c r="H6961" s="104">
        <f t="shared" ca="1" si="865"/>
        <v>103.79177917976025</v>
      </c>
    </row>
    <row r="6962" spans="1:8">
      <c r="A6962" s="104">
        <f t="shared" si="870"/>
        <v>6952</v>
      </c>
      <c r="B6962" s="104">
        <f t="shared" ca="1" si="866"/>
        <v>-0.63112977223797651</v>
      </c>
      <c r="C6962" s="104">
        <f t="shared" ca="1" si="867"/>
        <v>-6.2112977223797647E-4</v>
      </c>
      <c r="D6962" s="104">
        <f t="shared" ca="1" si="868"/>
        <v>100.03659545318165</v>
      </c>
      <c r="E6962" s="104">
        <f t="shared" ca="1" si="869"/>
        <v>4.6417656391696092</v>
      </c>
      <c r="F6962" s="104">
        <f t="shared" ca="1" si="864"/>
        <v>103.72733103300153</v>
      </c>
      <c r="G6962" s="104">
        <f t="shared" si="871"/>
        <v>6952</v>
      </c>
      <c r="H6962" s="104">
        <f t="shared" ca="1" si="865"/>
        <v>103.72733103300153</v>
      </c>
    </row>
    <row r="6963" spans="1:8">
      <c r="A6963" s="104">
        <f t="shared" si="870"/>
        <v>6953</v>
      </c>
      <c r="B6963" s="104">
        <f t="shared" ca="1" si="866"/>
        <v>0.82302682292510632</v>
      </c>
      <c r="C6963" s="104">
        <f t="shared" ca="1" si="867"/>
        <v>8.3302682292510637E-4</v>
      </c>
      <c r="D6963" s="104">
        <f t="shared" ca="1" si="868"/>
        <v>100.03742848000458</v>
      </c>
      <c r="E6963" s="104">
        <f t="shared" ca="1" si="869"/>
        <v>4.6425986659925345</v>
      </c>
      <c r="F6963" s="104">
        <f t="shared" ca="1" si="864"/>
        <v>103.81377468196276</v>
      </c>
      <c r="G6963" s="104">
        <f t="shared" si="871"/>
        <v>6953</v>
      </c>
      <c r="H6963" s="104">
        <f t="shared" ca="1" si="865"/>
        <v>103.81377468196276</v>
      </c>
    </row>
    <row r="6964" spans="1:8">
      <c r="A6964" s="104">
        <f t="shared" si="870"/>
        <v>6954</v>
      </c>
      <c r="B6964" s="104">
        <f t="shared" ca="1" si="866"/>
        <v>-0.76966107204768219</v>
      </c>
      <c r="C6964" s="104">
        <f t="shared" ca="1" si="867"/>
        <v>-7.5966107204768218E-4</v>
      </c>
      <c r="D6964" s="104">
        <f t="shared" ca="1" si="868"/>
        <v>100.03666881893253</v>
      </c>
      <c r="E6964" s="104">
        <f t="shared" ca="1" si="869"/>
        <v>4.6418390049204872</v>
      </c>
      <c r="F6964" s="104">
        <f t="shared" ca="1" si="864"/>
        <v>103.73494134569407</v>
      </c>
      <c r="G6964" s="104">
        <f t="shared" si="871"/>
        <v>6954</v>
      </c>
      <c r="H6964" s="104">
        <f t="shared" ca="1" si="865"/>
        <v>103.73494134569407</v>
      </c>
    </row>
    <row r="6965" spans="1:8">
      <c r="A6965" s="104">
        <f t="shared" si="870"/>
        <v>6955</v>
      </c>
      <c r="B6965" s="104">
        <f t="shared" ca="1" si="866"/>
        <v>-0.48499187038829983</v>
      </c>
      <c r="C6965" s="104">
        <f t="shared" ca="1" si="867"/>
        <v>-4.7499187038829981E-4</v>
      </c>
      <c r="D6965" s="104">
        <f t="shared" ca="1" si="868"/>
        <v>100.03619382706214</v>
      </c>
      <c r="E6965" s="104">
        <f t="shared" ca="1" si="869"/>
        <v>4.641364013050099</v>
      </c>
      <c r="F6965" s="104">
        <f t="shared" ca="1" si="864"/>
        <v>103.68567979222458</v>
      </c>
      <c r="G6965" s="104">
        <f t="shared" si="871"/>
        <v>6955</v>
      </c>
      <c r="H6965" s="104">
        <f t="shared" ca="1" si="865"/>
        <v>103.68567979222458</v>
      </c>
    </row>
    <row r="6966" spans="1:8">
      <c r="A6966" s="104">
        <f t="shared" si="870"/>
        <v>6956</v>
      </c>
      <c r="B6966" s="104">
        <f t="shared" ca="1" si="866"/>
        <v>-0.19143977374102961</v>
      </c>
      <c r="C6966" s="104">
        <f t="shared" ca="1" si="867"/>
        <v>-1.8143977374102962E-4</v>
      </c>
      <c r="D6966" s="104">
        <f t="shared" ca="1" si="868"/>
        <v>100.03601238728839</v>
      </c>
      <c r="E6966" s="104">
        <f t="shared" ca="1" si="869"/>
        <v>4.6411825732763576</v>
      </c>
      <c r="F6966" s="104">
        <f t="shared" ca="1" si="864"/>
        <v>103.66686879252623</v>
      </c>
      <c r="G6966" s="104">
        <f t="shared" si="871"/>
        <v>6956</v>
      </c>
      <c r="H6966" s="104">
        <f t="shared" ca="1" si="865"/>
        <v>103.66686879252623</v>
      </c>
    </row>
    <row r="6967" spans="1:8">
      <c r="A6967" s="104">
        <f t="shared" si="870"/>
        <v>6957</v>
      </c>
      <c r="B6967" s="104">
        <f t="shared" ca="1" si="866"/>
        <v>0.44697413569689137</v>
      </c>
      <c r="C6967" s="104">
        <f t="shared" ca="1" si="867"/>
        <v>4.5697413569689141E-4</v>
      </c>
      <c r="D6967" s="104">
        <f t="shared" ca="1" si="868"/>
        <v>100.0364693614241</v>
      </c>
      <c r="E6967" s="104">
        <f t="shared" ca="1" si="869"/>
        <v>4.6416395474120549</v>
      </c>
      <c r="F6967" s="104">
        <f t="shared" ca="1" si="864"/>
        <v>103.71425269607774</v>
      </c>
      <c r="G6967" s="104">
        <f t="shared" si="871"/>
        <v>6957</v>
      </c>
      <c r="H6967" s="104">
        <f t="shared" ca="1" si="865"/>
        <v>103.71425269607774</v>
      </c>
    </row>
    <row r="6968" spans="1:8">
      <c r="A6968" s="104">
        <f t="shared" si="870"/>
        <v>6958</v>
      </c>
      <c r="B6968" s="104">
        <f t="shared" ca="1" si="866"/>
        <v>0.30138370892370814</v>
      </c>
      <c r="C6968" s="104">
        <f t="shared" ca="1" si="867"/>
        <v>3.1138370892370819E-4</v>
      </c>
      <c r="D6968" s="104">
        <f t="shared" ca="1" si="868"/>
        <v>100.03678074513302</v>
      </c>
      <c r="E6968" s="104">
        <f t="shared" ca="1" si="869"/>
        <v>4.641950931120979</v>
      </c>
      <c r="F6968" s="104">
        <f t="shared" ca="1" si="864"/>
        <v>103.74655265332979</v>
      </c>
      <c r="G6968" s="104">
        <f t="shared" si="871"/>
        <v>6958</v>
      </c>
      <c r="H6968" s="104">
        <f t="shared" ca="1" si="865"/>
        <v>103.74655265332979</v>
      </c>
    </row>
    <row r="6969" spans="1:8">
      <c r="A6969" s="104">
        <f t="shared" si="870"/>
        <v>6959</v>
      </c>
      <c r="B6969" s="104">
        <f t="shared" ca="1" si="866"/>
        <v>0.61975695731686953</v>
      </c>
      <c r="C6969" s="104">
        <f t="shared" ca="1" si="867"/>
        <v>6.2975695731686953E-4</v>
      </c>
      <c r="D6969" s="104">
        <f t="shared" ca="1" si="868"/>
        <v>100.03741050209034</v>
      </c>
      <c r="E6969" s="104">
        <f t="shared" ca="1" si="869"/>
        <v>4.6425806880782963</v>
      </c>
      <c r="F6969" s="104">
        <f t="shared" ca="1" si="864"/>
        <v>103.81190834360126</v>
      </c>
      <c r="G6969" s="104">
        <f t="shared" si="871"/>
        <v>6959</v>
      </c>
      <c r="H6969" s="104">
        <f t="shared" ca="1" si="865"/>
        <v>103.81190834360126</v>
      </c>
    </row>
    <row r="6970" spans="1:8">
      <c r="A6970" s="104">
        <f t="shared" si="870"/>
        <v>6960</v>
      </c>
      <c r="B6970" s="104">
        <f t="shared" ca="1" si="866"/>
        <v>-0.71656576467955047</v>
      </c>
      <c r="C6970" s="104">
        <f t="shared" ca="1" si="867"/>
        <v>-7.065657646795504E-4</v>
      </c>
      <c r="D6970" s="104">
        <f t="shared" ca="1" si="868"/>
        <v>100.03670393632567</v>
      </c>
      <c r="E6970" s="104">
        <f t="shared" ca="1" si="869"/>
        <v>4.6418741223136166</v>
      </c>
      <c r="F6970" s="104">
        <f t="shared" ca="1" si="864"/>
        <v>103.73858431037591</v>
      </c>
      <c r="G6970" s="104">
        <f t="shared" si="871"/>
        <v>6960</v>
      </c>
      <c r="H6970" s="104">
        <f t="shared" ca="1" si="865"/>
        <v>103.73858431037591</v>
      </c>
    </row>
    <row r="6971" spans="1:8">
      <c r="A6971" s="104">
        <f t="shared" si="870"/>
        <v>6961</v>
      </c>
      <c r="B6971" s="104">
        <f t="shared" ca="1" si="866"/>
        <v>-1.4100748792797622</v>
      </c>
      <c r="C6971" s="104">
        <f t="shared" ca="1" si="867"/>
        <v>-1.4000748792797621E-3</v>
      </c>
      <c r="D6971" s="104">
        <f t="shared" ca="1" si="868"/>
        <v>100.03530386144638</v>
      </c>
      <c r="E6971" s="104">
        <f t="shared" ca="1" si="869"/>
        <v>4.6404740474343367</v>
      </c>
      <c r="F6971" s="104">
        <f t="shared" ca="1" si="864"/>
        <v>103.5934441517247</v>
      </c>
      <c r="G6971" s="104">
        <f t="shared" si="871"/>
        <v>6961</v>
      </c>
      <c r="H6971" s="104">
        <f t="shared" ca="1" si="865"/>
        <v>103.5934441517247</v>
      </c>
    </row>
    <row r="6972" spans="1:8">
      <c r="A6972" s="104">
        <f t="shared" si="870"/>
        <v>6962</v>
      </c>
      <c r="B6972" s="104">
        <f t="shared" ca="1" si="866"/>
        <v>-0.33512408395814208</v>
      </c>
      <c r="C6972" s="104">
        <f t="shared" ca="1" si="867"/>
        <v>-3.2512408395814207E-4</v>
      </c>
      <c r="D6972" s="104">
        <f t="shared" ca="1" si="868"/>
        <v>100.03497873736242</v>
      </c>
      <c r="E6972" s="104">
        <f t="shared" ca="1" si="869"/>
        <v>4.6401489233503783</v>
      </c>
      <c r="F6972" s="104">
        <f t="shared" ca="1" si="864"/>
        <v>103.55976890270466</v>
      </c>
      <c r="G6972" s="104">
        <f t="shared" si="871"/>
        <v>6962</v>
      </c>
      <c r="H6972" s="104">
        <f t="shared" ca="1" si="865"/>
        <v>103.55976890270466</v>
      </c>
    </row>
    <row r="6973" spans="1:8">
      <c r="A6973" s="104">
        <f t="shared" si="870"/>
        <v>6963</v>
      </c>
      <c r="B6973" s="104">
        <f t="shared" ca="1" si="866"/>
        <v>-0.9844975808690668</v>
      </c>
      <c r="C6973" s="104">
        <f t="shared" ca="1" si="867"/>
        <v>-9.7449758086906677E-4</v>
      </c>
      <c r="D6973" s="104">
        <f t="shared" ca="1" si="868"/>
        <v>100.03400423978155</v>
      </c>
      <c r="E6973" s="104">
        <f t="shared" ca="1" si="869"/>
        <v>4.6391744257695091</v>
      </c>
      <c r="F6973" s="104">
        <f t="shared" ca="1" si="864"/>
        <v>103.45889931500074</v>
      </c>
      <c r="G6973" s="104">
        <f t="shared" si="871"/>
        <v>6963</v>
      </c>
      <c r="H6973" s="104">
        <f t="shared" ca="1" si="865"/>
        <v>103.45889931500074</v>
      </c>
    </row>
    <row r="6974" spans="1:8">
      <c r="A6974" s="104">
        <f t="shared" si="870"/>
        <v>6964</v>
      </c>
      <c r="B6974" s="104">
        <f t="shared" ca="1" si="866"/>
        <v>0.30049239797577509</v>
      </c>
      <c r="C6974" s="104">
        <f t="shared" ca="1" si="867"/>
        <v>3.1049239797577511E-4</v>
      </c>
      <c r="D6974" s="104">
        <f t="shared" ca="1" si="868"/>
        <v>100.03431473217952</v>
      </c>
      <c r="E6974" s="104">
        <f t="shared" ca="1" si="869"/>
        <v>4.6394849181674847</v>
      </c>
      <c r="F6974" s="104">
        <f t="shared" ca="1" si="864"/>
        <v>103.49102750426211</v>
      </c>
      <c r="G6974" s="104">
        <f t="shared" si="871"/>
        <v>6964</v>
      </c>
      <c r="H6974" s="104">
        <f t="shared" ca="1" si="865"/>
        <v>103.49102750426211</v>
      </c>
    </row>
    <row r="6975" spans="1:8">
      <c r="A6975" s="104">
        <f t="shared" si="870"/>
        <v>6965</v>
      </c>
      <c r="B6975" s="104">
        <f t="shared" ca="1" si="866"/>
        <v>-0.43084344697456434</v>
      </c>
      <c r="C6975" s="104">
        <f t="shared" ca="1" si="867"/>
        <v>-4.208434469745643E-4</v>
      </c>
      <c r="D6975" s="104">
        <f t="shared" ca="1" si="868"/>
        <v>100.03389388873255</v>
      </c>
      <c r="E6975" s="104">
        <f t="shared" ca="1" si="869"/>
        <v>4.6390640747205101</v>
      </c>
      <c r="F6975" s="104">
        <f t="shared" ca="1" si="864"/>
        <v>103.44748314683768</v>
      </c>
      <c r="G6975" s="104">
        <f t="shared" si="871"/>
        <v>6965</v>
      </c>
      <c r="H6975" s="104">
        <f t="shared" ca="1" si="865"/>
        <v>103.44748314683768</v>
      </c>
    </row>
    <row r="6976" spans="1:8">
      <c r="A6976" s="104">
        <f t="shared" si="870"/>
        <v>6966</v>
      </c>
      <c r="B6976" s="104">
        <f t="shared" ca="1" si="866"/>
        <v>-0.22095268330466283</v>
      </c>
      <c r="C6976" s="104">
        <f t="shared" ca="1" si="867"/>
        <v>-2.1095268330466283E-4</v>
      </c>
      <c r="D6976" s="104">
        <f t="shared" ca="1" si="868"/>
        <v>100.03368293604925</v>
      </c>
      <c r="E6976" s="104">
        <f t="shared" ca="1" si="869"/>
        <v>4.6388531220372053</v>
      </c>
      <c r="F6976" s="104">
        <f t="shared" ca="1" si="864"/>
        <v>103.42566292428491</v>
      </c>
      <c r="G6976" s="104">
        <f t="shared" si="871"/>
        <v>6966</v>
      </c>
      <c r="H6976" s="104">
        <f t="shared" ca="1" si="865"/>
        <v>103.42566292428491</v>
      </c>
    </row>
    <row r="6977" spans="1:8">
      <c r="A6977" s="104">
        <f t="shared" si="870"/>
        <v>6967</v>
      </c>
      <c r="B6977" s="104">
        <f t="shared" ca="1" si="866"/>
        <v>-0.3799412899176946</v>
      </c>
      <c r="C6977" s="104">
        <f t="shared" ca="1" si="867"/>
        <v>-3.699412899176946E-4</v>
      </c>
      <c r="D6977" s="104">
        <f t="shared" ca="1" si="868"/>
        <v>100.03331299475933</v>
      </c>
      <c r="E6977" s="104">
        <f t="shared" ca="1" si="869"/>
        <v>4.6384831807472873</v>
      </c>
      <c r="F6977" s="104">
        <f t="shared" ca="1" si="864"/>
        <v>103.38740857749954</v>
      </c>
      <c r="G6977" s="104">
        <f t="shared" si="871"/>
        <v>6967</v>
      </c>
      <c r="H6977" s="104">
        <f t="shared" ca="1" si="865"/>
        <v>103.38740857749954</v>
      </c>
    </row>
    <row r="6978" spans="1:8">
      <c r="A6978" s="104">
        <f t="shared" si="870"/>
        <v>6968</v>
      </c>
      <c r="B6978" s="104">
        <f t="shared" ca="1" si="866"/>
        <v>1.0662256360752989</v>
      </c>
      <c r="C6978" s="104">
        <f t="shared" ca="1" si="867"/>
        <v>1.0762256360752989E-3</v>
      </c>
      <c r="D6978" s="104">
        <f t="shared" ca="1" si="868"/>
        <v>100.0343892203954</v>
      </c>
      <c r="E6978" s="104">
        <f t="shared" ca="1" si="869"/>
        <v>4.6395594063833627</v>
      </c>
      <c r="F6978" s="104">
        <f t="shared" ca="1" si="864"/>
        <v>103.49873665337711</v>
      </c>
      <c r="G6978" s="104">
        <f t="shared" si="871"/>
        <v>6968</v>
      </c>
      <c r="H6978" s="104">
        <f t="shared" ca="1" si="865"/>
        <v>103.49873665337711</v>
      </c>
    </row>
    <row r="6979" spans="1:8">
      <c r="A6979" s="104">
        <f t="shared" si="870"/>
        <v>6969</v>
      </c>
      <c r="B6979" s="104">
        <f t="shared" ca="1" si="866"/>
        <v>-2.0490680977812383</v>
      </c>
      <c r="C6979" s="104">
        <f t="shared" ca="1" si="867"/>
        <v>-2.0390680977812382E-3</v>
      </c>
      <c r="D6979" s="104">
        <f t="shared" ca="1" si="868"/>
        <v>100.03235015229761</v>
      </c>
      <c r="E6979" s="104">
        <f t="shared" ca="1" si="869"/>
        <v>4.6375203382855812</v>
      </c>
      <c r="F6979" s="104">
        <f t="shared" ca="1" si="864"/>
        <v>103.28791069859345</v>
      </c>
      <c r="G6979" s="104">
        <f t="shared" si="871"/>
        <v>6969</v>
      </c>
      <c r="H6979" s="104">
        <f t="shared" ca="1" si="865"/>
        <v>103.28791069859345</v>
      </c>
    </row>
    <row r="6980" spans="1:8">
      <c r="A6980" s="104">
        <f t="shared" si="870"/>
        <v>6970</v>
      </c>
      <c r="B6980" s="104">
        <f t="shared" ca="1" si="866"/>
        <v>-0.15158222949904404</v>
      </c>
      <c r="C6980" s="104">
        <f t="shared" ca="1" si="867"/>
        <v>-1.4158222949904405E-4</v>
      </c>
      <c r="D6980" s="104">
        <f t="shared" ca="1" si="868"/>
        <v>100.03220857006811</v>
      </c>
      <c r="E6980" s="104">
        <f t="shared" ca="1" si="869"/>
        <v>4.6373787560560817</v>
      </c>
      <c r="F6980" s="104">
        <f t="shared" ca="1" si="864"/>
        <v>103.2732880010979</v>
      </c>
      <c r="G6980" s="104">
        <f t="shared" si="871"/>
        <v>6970</v>
      </c>
      <c r="H6980" s="104">
        <f t="shared" ca="1" si="865"/>
        <v>103.2732880010979</v>
      </c>
    </row>
    <row r="6981" spans="1:8">
      <c r="A6981" s="104">
        <f t="shared" si="870"/>
        <v>6971</v>
      </c>
      <c r="B6981" s="104">
        <f t="shared" ca="1" si="866"/>
        <v>0.35498702262090931</v>
      </c>
      <c r="C6981" s="104">
        <f t="shared" ca="1" si="867"/>
        <v>3.6498702262090932E-4</v>
      </c>
      <c r="D6981" s="104">
        <f t="shared" ca="1" si="868"/>
        <v>100.03257355709073</v>
      </c>
      <c r="E6981" s="104">
        <f t="shared" ca="1" si="869"/>
        <v>4.637743743078703</v>
      </c>
      <c r="F6981" s="104">
        <f t="shared" ca="1" si="864"/>
        <v>103.3109882906414</v>
      </c>
      <c r="G6981" s="104">
        <f t="shared" si="871"/>
        <v>6971</v>
      </c>
      <c r="H6981" s="104">
        <f t="shared" ca="1" si="865"/>
        <v>103.3109882906414</v>
      </c>
    </row>
    <row r="6982" spans="1:8">
      <c r="A6982" s="104">
        <f t="shared" si="870"/>
        <v>6972</v>
      </c>
      <c r="B6982" s="104">
        <f t="shared" ca="1" si="866"/>
        <v>-9.1692867568278602E-2</v>
      </c>
      <c r="C6982" s="104">
        <f t="shared" ca="1" si="867"/>
        <v>-8.16928675682786E-5</v>
      </c>
      <c r="D6982" s="104">
        <f t="shared" ca="1" si="868"/>
        <v>100.03249186422316</v>
      </c>
      <c r="E6982" s="104">
        <f t="shared" ca="1" si="869"/>
        <v>4.6376620502111345</v>
      </c>
      <c r="F6982" s="104">
        <f t="shared" ca="1" si="864"/>
        <v>103.30254886448178</v>
      </c>
      <c r="G6982" s="104">
        <f t="shared" si="871"/>
        <v>6972</v>
      </c>
      <c r="H6982" s="104">
        <f t="shared" ca="1" si="865"/>
        <v>103.30254886448178</v>
      </c>
    </row>
    <row r="6983" spans="1:8">
      <c r="A6983" s="104">
        <f t="shared" si="870"/>
        <v>6973</v>
      </c>
      <c r="B6983" s="104">
        <f t="shared" ca="1" si="866"/>
        <v>-1.1208469725673789</v>
      </c>
      <c r="C6983" s="104">
        <f t="shared" ca="1" si="867"/>
        <v>-1.1108469725673788E-3</v>
      </c>
      <c r="D6983" s="104">
        <f t="shared" ca="1" si="868"/>
        <v>100.0313810172506</v>
      </c>
      <c r="E6983" s="104">
        <f t="shared" ca="1" si="869"/>
        <v>4.6365512032385672</v>
      </c>
      <c r="F6983" s="104">
        <f t="shared" ca="1" si="864"/>
        <v>103.18785925391425</v>
      </c>
      <c r="G6983" s="104">
        <f t="shared" si="871"/>
        <v>6973</v>
      </c>
      <c r="H6983" s="104">
        <f t="shared" ca="1" si="865"/>
        <v>103.18785925391425</v>
      </c>
    </row>
    <row r="6984" spans="1:8">
      <c r="A6984" s="104">
        <f t="shared" si="870"/>
        <v>6974</v>
      </c>
      <c r="B6984" s="104">
        <f t="shared" ca="1" si="866"/>
        <v>-0.61167363438765254</v>
      </c>
      <c r="C6984" s="104">
        <f t="shared" ca="1" si="867"/>
        <v>-6.0167363438765249E-4</v>
      </c>
      <c r="D6984" s="104">
        <f t="shared" ca="1" si="868"/>
        <v>100.0307793436162</v>
      </c>
      <c r="E6984" s="104">
        <f t="shared" ca="1" si="869"/>
        <v>4.6359495296041793</v>
      </c>
      <c r="F6984" s="104">
        <f t="shared" ca="1" si="864"/>
        <v>103.1257925134453</v>
      </c>
      <c r="G6984" s="104">
        <f t="shared" si="871"/>
        <v>6974</v>
      </c>
      <c r="H6984" s="104">
        <f t="shared" ca="1" si="865"/>
        <v>103.1257925134453</v>
      </c>
    </row>
    <row r="6985" spans="1:8">
      <c r="A6985" s="104">
        <f t="shared" si="870"/>
        <v>6975</v>
      </c>
      <c r="B6985" s="104">
        <f t="shared" ca="1" si="866"/>
        <v>-0.48046481089938975</v>
      </c>
      <c r="C6985" s="104">
        <f t="shared" ca="1" si="867"/>
        <v>-4.7046481089938971E-4</v>
      </c>
      <c r="D6985" s="104">
        <f t="shared" ca="1" si="868"/>
        <v>100.0303088788053</v>
      </c>
      <c r="E6985" s="104">
        <f t="shared" ca="1" si="869"/>
        <v>4.6354790647932802</v>
      </c>
      <c r="F6985" s="104">
        <f t="shared" ca="1" si="864"/>
        <v>103.07728686796598</v>
      </c>
      <c r="G6985" s="104">
        <f t="shared" si="871"/>
        <v>6975</v>
      </c>
      <c r="H6985" s="104">
        <f t="shared" ca="1" si="865"/>
        <v>103.07728686796598</v>
      </c>
    </row>
    <row r="6986" spans="1:8">
      <c r="A6986" s="104">
        <f t="shared" si="870"/>
        <v>6976</v>
      </c>
      <c r="B6986" s="104">
        <f t="shared" ca="1" si="866"/>
        <v>-0.11399848508884181</v>
      </c>
      <c r="C6986" s="104">
        <f t="shared" ca="1" si="867"/>
        <v>-1.0399848508884181E-4</v>
      </c>
      <c r="D6986" s="104">
        <f t="shared" ca="1" si="868"/>
        <v>100.03020488032021</v>
      </c>
      <c r="E6986" s="104">
        <f t="shared" ca="1" si="869"/>
        <v>4.6353750663081916</v>
      </c>
      <c r="F6986" s="104">
        <f t="shared" ref="F6986:F7049" ca="1" si="872">EXP(E6986)</f>
        <v>103.06656754369108</v>
      </c>
      <c r="G6986" s="104">
        <f t="shared" si="871"/>
        <v>6976</v>
      </c>
      <c r="H6986" s="104">
        <f t="shared" ref="H6986:H7049" ca="1" si="873">F6986</f>
        <v>103.06656754369108</v>
      </c>
    </row>
    <row r="6987" spans="1:8">
      <c r="A6987" s="104">
        <f t="shared" si="870"/>
        <v>6977</v>
      </c>
      <c r="B6987" s="104">
        <f t="shared" ref="B6987:B7050" ca="1" si="874">NORMINV(RAND(),0,1)</f>
        <v>-1.387712711818359</v>
      </c>
      <c r="C6987" s="104">
        <f t="shared" ref="C6987:C7050" ca="1" si="875">$E$2+B6987*$C$3</f>
        <v>-1.3777127118183589E-3</v>
      </c>
      <c r="D6987" s="104">
        <f t="shared" ref="D6987:D7050" ca="1" si="876">D6986+C6987</f>
        <v>100.0288271676084</v>
      </c>
      <c r="E6987" s="104">
        <f t="shared" ref="E6987:E7050" ca="1" si="877">E6986+C6987</f>
        <v>4.6339973535963734</v>
      </c>
      <c r="F6987" s="104">
        <f t="shared" ca="1" si="872"/>
        <v>102.92466919344781</v>
      </c>
      <c r="G6987" s="104">
        <f t="shared" si="871"/>
        <v>6977</v>
      </c>
      <c r="H6987" s="104">
        <f t="shared" ca="1" si="873"/>
        <v>102.92466919344781</v>
      </c>
    </row>
    <row r="6988" spans="1:8">
      <c r="A6988" s="104">
        <f t="shared" ref="A6988:A7051" si="878">A6987+1</f>
        <v>6978</v>
      </c>
      <c r="B6988" s="104">
        <f t="shared" ca="1" si="874"/>
        <v>-0.80845221670477008</v>
      </c>
      <c r="C6988" s="104">
        <f t="shared" ca="1" si="875"/>
        <v>-7.9845221670477007E-4</v>
      </c>
      <c r="D6988" s="104">
        <f t="shared" ca="1" si="876"/>
        <v>100.0280287153917</v>
      </c>
      <c r="E6988" s="104">
        <f t="shared" ca="1" si="877"/>
        <v>4.6331989013796688</v>
      </c>
      <c r="F6988" s="104">
        <f t="shared" ca="1" si="872"/>
        <v>102.84252156301979</v>
      </c>
      <c r="G6988" s="104">
        <f t="shared" ref="G6988:G7051" si="879">G6987+1</f>
        <v>6978</v>
      </c>
      <c r="H6988" s="104">
        <f t="shared" ca="1" si="873"/>
        <v>102.84252156301979</v>
      </c>
    </row>
    <row r="6989" spans="1:8">
      <c r="A6989" s="104">
        <f t="shared" si="878"/>
        <v>6979</v>
      </c>
      <c r="B6989" s="104">
        <f t="shared" ca="1" si="874"/>
        <v>-0.20950557707857859</v>
      </c>
      <c r="C6989" s="104">
        <f t="shared" ca="1" si="875"/>
        <v>-1.995055770785786E-4</v>
      </c>
      <c r="D6989" s="104">
        <f t="shared" ca="1" si="876"/>
        <v>100.02782920981463</v>
      </c>
      <c r="E6989" s="104">
        <f t="shared" ca="1" si="877"/>
        <v>4.6329993958025906</v>
      </c>
      <c r="F6989" s="104">
        <f t="shared" ca="1" si="872"/>
        <v>102.82200595296453</v>
      </c>
      <c r="G6989" s="104">
        <f t="shared" si="879"/>
        <v>6979</v>
      </c>
      <c r="H6989" s="104">
        <f t="shared" ca="1" si="873"/>
        <v>102.82200595296453</v>
      </c>
    </row>
    <row r="6990" spans="1:8">
      <c r="A6990" s="104">
        <f t="shared" si="878"/>
        <v>6980</v>
      </c>
      <c r="B6990" s="104">
        <f t="shared" ca="1" si="874"/>
        <v>-0.1667201668967116</v>
      </c>
      <c r="C6990" s="104">
        <f t="shared" ca="1" si="875"/>
        <v>-1.567201668967116E-4</v>
      </c>
      <c r="D6990" s="104">
        <f t="shared" ca="1" si="876"/>
        <v>100.02767248964773</v>
      </c>
      <c r="E6990" s="104">
        <f t="shared" ca="1" si="877"/>
        <v>4.6328426756356942</v>
      </c>
      <c r="F6990" s="104">
        <f t="shared" ca="1" si="872"/>
        <v>102.80589293368148</v>
      </c>
      <c r="G6990" s="104">
        <f t="shared" si="879"/>
        <v>6980</v>
      </c>
      <c r="H6990" s="104">
        <f t="shared" ca="1" si="873"/>
        <v>102.80589293368148</v>
      </c>
    </row>
    <row r="6991" spans="1:8">
      <c r="A6991" s="104">
        <f t="shared" si="878"/>
        <v>6981</v>
      </c>
      <c r="B6991" s="104">
        <f t="shared" ca="1" si="874"/>
        <v>0.53730861060990387</v>
      </c>
      <c r="C6991" s="104">
        <f t="shared" ca="1" si="875"/>
        <v>5.4730861060990393E-4</v>
      </c>
      <c r="D6991" s="104">
        <f t="shared" ca="1" si="876"/>
        <v>100.02821979825833</v>
      </c>
      <c r="E6991" s="104">
        <f t="shared" ca="1" si="877"/>
        <v>4.6333899842463042</v>
      </c>
      <c r="F6991" s="104">
        <f t="shared" ca="1" si="872"/>
        <v>102.86217488449876</v>
      </c>
      <c r="G6991" s="104">
        <f t="shared" si="879"/>
        <v>6981</v>
      </c>
      <c r="H6991" s="104">
        <f t="shared" ca="1" si="873"/>
        <v>102.86217488449876</v>
      </c>
    </row>
    <row r="6992" spans="1:8">
      <c r="A6992" s="104">
        <f t="shared" si="878"/>
        <v>6982</v>
      </c>
      <c r="B6992" s="104">
        <f t="shared" ca="1" si="874"/>
        <v>-0.68304113653402609</v>
      </c>
      <c r="C6992" s="104">
        <f t="shared" ca="1" si="875"/>
        <v>-6.7304113653402604E-4</v>
      </c>
      <c r="D6992" s="104">
        <f t="shared" ca="1" si="876"/>
        <v>100.0275467571218</v>
      </c>
      <c r="E6992" s="104">
        <f t="shared" ca="1" si="877"/>
        <v>4.6327169431097701</v>
      </c>
      <c r="F6992" s="104">
        <f t="shared" ca="1" si="872"/>
        <v>102.79296770166111</v>
      </c>
      <c r="G6992" s="104">
        <f t="shared" si="879"/>
        <v>6982</v>
      </c>
      <c r="H6992" s="104">
        <f t="shared" ca="1" si="873"/>
        <v>102.79296770166111</v>
      </c>
    </row>
    <row r="6993" spans="1:8">
      <c r="A6993" s="104">
        <f t="shared" si="878"/>
        <v>6983</v>
      </c>
      <c r="B6993" s="104">
        <f t="shared" ca="1" si="874"/>
        <v>0.93801757816858466</v>
      </c>
      <c r="C6993" s="104">
        <f t="shared" ca="1" si="875"/>
        <v>9.4801757816858473E-4</v>
      </c>
      <c r="D6993" s="104">
        <f t="shared" ca="1" si="876"/>
        <v>100.02849477469996</v>
      </c>
      <c r="E6993" s="104">
        <f t="shared" ca="1" si="877"/>
        <v>4.6336649606879385</v>
      </c>
      <c r="F6993" s="104">
        <f t="shared" ca="1" si="872"/>
        <v>102.89046344849336</v>
      </c>
      <c r="G6993" s="104">
        <f t="shared" si="879"/>
        <v>6983</v>
      </c>
      <c r="H6993" s="104">
        <f t="shared" ca="1" si="873"/>
        <v>102.89046344849336</v>
      </c>
    </row>
    <row r="6994" spans="1:8">
      <c r="A6994" s="104">
        <f t="shared" si="878"/>
        <v>6984</v>
      </c>
      <c r="B6994" s="104">
        <f t="shared" ca="1" si="874"/>
        <v>0.4298393812993625</v>
      </c>
      <c r="C6994" s="104">
        <f t="shared" ca="1" si="875"/>
        <v>4.3983938129936256E-4</v>
      </c>
      <c r="D6994" s="104">
        <f t="shared" ca="1" si="876"/>
        <v>100.02893461408127</v>
      </c>
      <c r="E6994" s="104">
        <f t="shared" ca="1" si="877"/>
        <v>4.6341048000692382</v>
      </c>
      <c r="F6994" s="104">
        <f t="shared" ca="1" si="872"/>
        <v>102.93572868026421</v>
      </c>
      <c r="G6994" s="104">
        <f t="shared" si="879"/>
        <v>6984</v>
      </c>
      <c r="H6994" s="104">
        <f t="shared" ca="1" si="873"/>
        <v>102.93572868026421</v>
      </c>
    </row>
    <row r="6995" spans="1:8">
      <c r="A6995" s="104">
        <f t="shared" si="878"/>
        <v>6985</v>
      </c>
      <c r="B6995" s="104">
        <f t="shared" ca="1" si="874"/>
        <v>-0.214728668921147</v>
      </c>
      <c r="C6995" s="104">
        <f t="shared" ca="1" si="875"/>
        <v>-2.0472866892114701E-4</v>
      </c>
      <c r="D6995" s="104">
        <f t="shared" ca="1" si="876"/>
        <v>100.02872988541235</v>
      </c>
      <c r="E6995" s="104">
        <f t="shared" ca="1" si="877"/>
        <v>4.6339000714003173</v>
      </c>
      <c r="F6995" s="104">
        <f t="shared" ca="1" si="872"/>
        <v>102.9146569426151</v>
      </c>
      <c r="G6995" s="104">
        <f t="shared" si="879"/>
        <v>6985</v>
      </c>
      <c r="H6995" s="104">
        <f t="shared" ca="1" si="873"/>
        <v>102.9146569426151</v>
      </c>
    </row>
    <row r="6996" spans="1:8">
      <c r="A6996" s="104">
        <f t="shared" si="878"/>
        <v>6986</v>
      </c>
      <c r="B6996" s="104">
        <f t="shared" ca="1" si="874"/>
        <v>-1.0337836977386119</v>
      </c>
      <c r="C6996" s="104">
        <f t="shared" ca="1" si="875"/>
        <v>-1.0237836977386118E-3</v>
      </c>
      <c r="D6996" s="104">
        <f t="shared" ca="1" si="876"/>
        <v>100.02770610171461</v>
      </c>
      <c r="E6996" s="104">
        <f t="shared" ca="1" si="877"/>
        <v>4.6328762877025786</v>
      </c>
      <c r="F6996" s="104">
        <f t="shared" ca="1" si="872"/>
        <v>102.80934851030509</v>
      </c>
      <c r="G6996" s="104">
        <f t="shared" si="879"/>
        <v>6986</v>
      </c>
      <c r="H6996" s="104">
        <f t="shared" ca="1" si="873"/>
        <v>102.80934851030509</v>
      </c>
    </row>
    <row r="6997" spans="1:8">
      <c r="A6997" s="104">
        <f t="shared" si="878"/>
        <v>6987</v>
      </c>
      <c r="B6997" s="104">
        <f t="shared" ca="1" si="874"/>
        <v>1.1772416091731071</v>
      </c>
      <c r="C6997" s="104">
        <f t="shared" ca="1" si="875"/>
        <v>1.187241609173107E-3</v>
      </c>
      <c r="D6997" s="104">
        <f t="shared" ca="1" si="876"/>
        <v>100.02889334332379</v>
      </c>
      <c r="E6997" s="104">
        <f t="shared" ca="1" si="877"/>
        <v>4.634063529311752</v>
      </c>
      <c r="F6997" s="104">
        <f t="shared" ca="1" si="872"/>
        <v>102.93148053243192</v>
      </c>
      <c r="G6997" s="104">
        <f t="shared" si="879"/>
        <v>6987</v>
      </c>
      <c r="H6997" s="104">
        <f t="shared" ca="1" si="873"/>
        <v>102.93148053243192</v>
      </c>
    </row>
    <row r="6998" spans="1:8">
      <c r="A6998" s="104">
        <f t="shared" si="878"/>
        <v>6988</v>
      </c>
      <c r="B6998" s="104">
        <f t="shared" ca="1" si="874"/>
        <v>0.89197508946107518</v>
      </c>
      <c r="C6998" s="104">
        <f t="shared" ca="1" si="875"/>
        <v>9.0197508946107522E-4</v>
      </c>
      <c r="D6998" s="104">
        <f t="shared" ca="1" si="876"/>
        <v>100.02979531841325</v>
      </c>
      <c r="E6998" s="104">
        <f t="shared" ca="1" si="877"/>
        <v>4.6349655044012135</v>
      </c>
      <c r="F6998" s="104">
        <f t="shared" ca="1" si="872"/>
        <v>103.02436404680446</v>
      </c>
      <c r="G6998" s="104">
        <f t="shared" si="879"/>
        <v>6988</v>
      </c>
      <c r="H6998" s="104">
        <f t="shared" ca="1" si="873"/>
        <v>103.02436404680446</v>
      </c>
    </row>
    <row r="6999" spans="1:8">
      <c r="A6999" s="104">
        <f t="shared" si="878"/>
        <v>6989</v>
      </c>
      <c r="B6999" s="104">
        <f t="shared" ca="1" si="874"/>
        <v>1.6460348858072945E-3</v>
      </c>
      <c r="C6999" s="104">
        <f t="shared" ca="1" si="875"/>
        <v>1.1646034885807295E-5</v>
      </c>
      <c r="D6999" s="104">
        <f t="shared" ca="1" si="876"/>
        <v>100.02980696444814</v>
      </c>
      <c r="E6999" s="104">
        <f t="shared" ca="1" si="877"/>
        <v>4.6349771504360993</v>
      </c>
      <c r="F6999" s="104">
        <f t="shared" ca="1" si="872"/>
        <v>103.02556387912887</v>
      </c>
      <c r="G6999" s="104">
        <f t="shared" si="879"/>
        <v>6989</v>
      </c>
      <c r="H6999" s="104">
        <f t="shared" ca="1" si="873"/>
        <v>103.02556387912887</v>
      </c>
    </row>
    <row r="7000" spans="1:8">
      <c r="A7000" s="104">
        <f t="shared" si="878"/>
        <v>6990</v>
      </c>
      <c r="B7000" s="104">
        <f t="shared" ca="1" si="874"/>
        <v>-1.1292140904049943</v>
      </c>
      <c r="C7000" s="104">
        <f t="shared" ca="1" si="875"/>
        <v>-1.1192140904049944E-3</v>
      </c>
      <c r="D7000" s="104">
        <f t="shared" ca="1" si="876"/>
        <v>100.02868775035773</v>
      </c>
      <c r="E7000" s="104">
        <f t="shared" ca="1" si="877"/>
        <v>4.6338579363456942</v>
      </c>
      <c r="F7000" s="104">
        <f t="shared" ca="1" si="872"/>
        <v>102.91032071927744</v>
      </c>
      <c r="G7000" s="104">
        <f t="shared" si="879"/>
        <v>6990</v>
      </c>
      <c r="H7000" s="104">
        <f t="shared" ca="1" si="873"/>
        <v>102.91032071927744</v>
      </c>
    </row>
    <row r="7001" spans="1:8">
      <c r="A7001" s="104">
        <f t="shared" si="878"/>
        <v>6991</v>
      </c>
      <c r="B7001" s="104">
        <f t="shared" ca="1" si="874"/>
        <v>0.10387765537960511</v>
      </c>
      <c r="C7001" s="104">
        <f t="shared" ca="1" si="875"/>
        <v>1.1387765537960511E-4</v>
      </c>
      <c r="D7001" s="104">
        <f t="shared" ca="1" si="876"/>
        <v>100.02880162801311</v>
      </c>
      <c r="E7001" s="104">
        <f t="shared" ca="1" si="877"/>
        <v>4.6339718140010735</v>
      </c>
      <c r="F7001" s="104">
        <f t="shared" ca="1" si="872"/>
        <v>102.92204057261732</v>
      </c>
      <c r="G7001" s="104">
        <f t="shared" si="879"/>
        <v>6991</v>
      </c>
      <c r="H7001" s="104">
        <f t="shared" ca="1" si="873"/>
        <v>102.92204057261732</v>
      </c>
    </row>
    <row r="7002" spans="1:8">
      <c r="A7002" s="104">
        <f t="shared" si="878"/>
        <v>6992</v>
      </c>
      <c r="B7002" s="104">
        <f t="shared" ca="1" si="874"/>
        <v>0.22581726938761293</v>
      </c>
      <c r="C7002" s="104">
        <f t="shared" ca="1" si="875"/>
        <v>2.3581726938761292E-4</v>
      </c>
      <c r="D7002" s="104">
        <f t="shared" ca="1" si="876"/>
        <v>100.0290374452825</v>
      </c>
      <c r="E7002" s="104">
        <f t="shared" ca="1" si="877"/>
        <v>4.6342076312704608</v>
      </c>
      <c r="F7002" s="104">
        <f t="shared" ca="1" si="872"/>
        <v>102.94631422914614</v>
      </c>
      <c r="G7002" s="104">
        <f t="shared" si="879"/>
        <v>6992</v>
      </c>
      <c r="H7002" s="104">
        <f t="shared" ca="1" si="873"/>
        <v>102.94631422914614</v>
      </c>
    </row>
    <row r="7003" spans="1:8">
      <c r="A7003" s="104">
        <f t="shared" si="878"/>
        <v>6993</v>
      </c>
      <c r="B7003" s="104">
        <f t="shared" ca="1" si="874"/>
        <v>1.282851682025862</v>
      </c>
      <c r="C7003" s="104">
        <f t="shared" ca="1" si="875"/>
        <v>1.292851682025862E-3</v>
      </c>
      <c r="D7003" s="104">
        <f t="shared" ca="1" si="876"/>
        <v>100.03033029696452</v>
      </c>
      <c r="E7003" s="104">
        <f t="shared" ca="1" si="877"/>
        <v>4.6355004829524864</v>
      </c>
      <c r="F7003" s="104">
        <f t="shared" ca="1" si="872"/>
        <v>103.07949461734954</v>
      </c>
      <c r="G7003" s="104">
        <f t="shared" si="879"/>
        <v>6993</v>
      </c>
      <c r="H7003" s="104">
        <f t="shared" ca="1" si="873"/>
        <v>103.07949461734954</v>
      </c>
    </row>
    <row r="7004" spans="1:8">
      <c r="A7004" s="104">
        <f t="shared" si="878"/>
        <v>6994</v>
      </c>
      <c r="B7004" s="104">
        <f t="shared" ca="1" si="874"/>
        <v>1.4371101022590289</v>
      </c>
      <c r="C7004" s="104">
        <f t="shared" ca="1" si="875"/>
        <v>1.4471101022590289E-3</v>
      </c>
      <c r="D7004" s="104">
        <f t="shared" ca="1" si="876"/>
        <v>100.03177740706678</v>
      </c>
      <c r="E7004" s="104">
        <f t="shared" ca="1" si="877"/>
        <v>4.636947593054745</v>
      </c>
      <c r="F7004" s="104">
        <f t="shared" ca="1" si="872"/>
        <v>103.22876997823727</v>
      </c>
      <c r="G7004" s="104">
        <f t="shared" si="879"/>
        <v>6994</v>
      </c>
      <c r="H7004" s="104">
        <f t="shared" ca="1" si="873"/>
        <v>103.22876997823727</v>
      </c>
    </row>
    <row r="7005" spans="1:8">
      <c r="A7005" s="104">
        <f t="shared" si="878"/>
        <v>6995</v>
      </c>
      <c r="B7005" s="104">
        <f t="shared" ca="1" si="874"/>
        <v>-0.4905173152203407</v>
      </c>
      <c r="C7005" s="104">
        <f t="shared" ca="1" si="875"/>
        <v>-4.8051731522034068E-4</v>
      </c>
      <c r="D7005" s="104">
        <f t="shared" ca="1" si="876"/>
        <v>100.03129688975156</v>
      </c>
      <c r="E7005" s="104">
        <f t="shared" ca="1" si="877"/>
        <v>4.6364670757395245</v>
      </c>
      <c r="F7005" s="104">
        <f t="shared" ca="1" si="872"/>
        <v>103.17917868252616</v>
      </c>
      <c r="G7005" s="104">
        <f t="shared" si="879"/>
        <v>6995</v>
      </c>
      <c r="H7005" s="104">
        <f t="shared" ca="1" si="873"/>
        <v>103.17917868252616</v>
      </c>
    </row>
    <row r="7006" spans="1:8">
      <c r="A7006" s="104">
        <f t="shared" si="878"/>
        <v>6996</v>
      </c>
      <c r="B7006" s="104">
        <f t="shared" ca="1" si="874"/>
        <v>0.34026752711279307</v>
      </c>
      <c r="C7006" s="104">
        <f t="shared" ca="1" si="875"/>
        <v>3.5026752711279311E-4</v>
      </c>
      <c r="D7006" s="104">
        <f t="shared" ca="1" si="876"/>
        <v>100.03164715727867</v>
      </c>
      <c r="E7006" s="104">
        <f t="shared" ca="1" si="877"/>
        <v>4.6368173432666371</v>
      </c>
      <c r="F7006" s="104">
        <f t="shared" ca="1" si="872"/>
        <v>103.21532532842136</v>
      </c>
      <c r="G7006" s="104">
        <f t="shared" si="879"/>
        <v>6996</v>
      </c>
      <c r="H7006" s="104">
        <f t="shared" ca="1" si="873"/>
        <v>103.21532532842136</v>
      </c>
    </row>
    <row r="7007" spans="1:8">
      <c r="A7007" s="104">
        <f t="shared" si="878"/>
        <v>6997</v>
      </c>
      <c r="B7007" s="104">
        <f t="shared" ca="1" si="874"/>
        <v>0.6552765655779782</v>
      </c>
      <c r="C7007" s="104">
        <f t="shared" ca="1" si="875"/>
        <v>6.6527656557797824E-4</v>
      </c>
      <c r="D7007" s="104">
        <f t="shared" ca="1" si="876"/>
        <v>100.03231243384425</v>
      </c>
      <c r="E7007" s="104">
        <f t="shared" ca="1" si="877"/>
        <v>4.6374826198322152</v>
      </c>
      <c r="F7007" s="104">
        <f t="shared" ca="1" si="872"/>
        <v>103.2840149118225</v>
      </c>
      <c r="G7007" s="104">
        <f t="shared" si="879"/>
        <v>6997</v>
      </c>
      <c r="H7007" s="104">
        <f t="shared" ca="1" si="873"/>
        <v>103.2840149118225</v>
      </c>
    </row>
    <row r="7008" spans="1:8">
      <c r="A7008" s="104">
        <f t="shared" si="878"/>
        <v>6998</v>
      </c>
      <c r="B7008" s="104">
        <f t="shared" ca="1" si="874"/>
        <v>0.75001699859982485</v>
      </c>
      <c r="C7008" s="104">
        <f t="shared" ca="1" si="875"/>
        <v>7.6001699859982487E-4</v>
      </c>
      <c r="D7008" s="104">
        <f t="shared" ca="1" si="876"/>
        <v>100.03307245084285</v>
      </c>
      <c r="E7008" s="104">
        <f t="shared" ca="1" si="877"/>
        <v>4.6382426368308147</v>
      </c>
      <c r="F7008" s="104">
        <f t="shared" ca="1" si="872"/>
        <v>103.3625423561554</v>
      </c>
      <c r="G7008" s="104">
        <f t="shared" si="879"/>
        <v>6998</v>
      </c>
      <c r="H7008" s="104">
        <f t="shared" ca="1" si="873"/>
        <v>103.3625423561554</v>
      </c>
    </row>
    <row r="7009" spans="1:8">
      <c r="A7009" s="104">
        <f t="shared" si="878"/>
        <v>6999</v>
      </c>
      <c r="B7009" s="104">
        <f t="shared" ca="1" si="874"/>
        <v>-0.76453161142785486</v>
      </c>
      <c r="C7009" s="104">
        <f t="shared" ca="1" si="875"/>
        <v>-7.5453161142785487E-4</v>
      </c>
      <c r="D7009" s="104">
        <f t="shared" ca="1" si="876"/>
        <v>100.03231791923142</v>
      </c>
      <c r="E7009" s="104">
        <f t="shared" ca="1" si="877"/>
        <v>4.6374881052193873</v>
      </c>
      <c r="F7009" s="104">
        <f t="shared" ca="1" si="872"/>
        <v>103.28458146618685</v>
      </c>
      <c r="G7009" s="104">
        <f t="shared" si="879"/>
        <v>6999</v>
      </c>
      <c r="H7009" s="104">
        <f t="shared" ca="1" si="873"/>
        <v>103.28458146618685</v>
      </c>
    </row>
    <row r="7010" spans="1:8">
      <c r="A7010" s="104">
        <f t="shared" si="878"/>
        <v>7000</v>
      </c>
      <c r="B7010" s="104">
        <f t="shared" ca="1" si="874"/>
        <v>0.84158875259584009</v>
      </c>
      <c r="C7010" s="104">
        <f t="shared" ca="1" si="875"/>
        <v>8.5158875259584016E-4</v>
      </c>
      <c r="D7010" s="104">
        <f t="shared" ca="1" si="876"/>
        <v>100.03316950798401</v>
      </c>
      <c r="E7010" s="104">
        <f t="shared" ca="1" si="877"/>
        <v>4.6383396939719832</v>
      </c>
      <c r="F7010" s="104">
        <f t="shared" ca="1" si="872"/>
        <v>103.3725749158783</v>
      </c>
      <c r="G7010" s="104">
        <f t="shared" si="879"/>
        <v>7000</v>
      </c>
      <c r="H7010" s="104">
        <f t="shared" ca="1" si="873"/>
        <v>103.3725749158783</v>
      </c>
    </row>
    <row r="7011" spans="1:8">
      <c r="A7011" s="104">
        <f t="shared" si="878"/>
        <v>7001</v>
      </c>
      <c r="B7011" s="104">
        <f t="shared" ca="1" si="874"/>
        <v>1.0773463069872773</v>
      </c>
      <c r="C7011" s="104">
        <f t="shared" ca="1" si="875"/>
        <v>1.0873463069872773E-3</v>
      </c>
      <c r="D7011" s="104">
        <f t="shared" ca="1" si="876"/>
        <v>100.034256854291</v>
      </c>
      <c r="E7011" s="104">
        <f t="shared" ca="1" si="877"/>
        <v>4.6394270402789708</v>
      </c>
      <c r="F7011" s="104">
        <f t="shared" ca="1" si="872"/>
        <v>103.48503783544639</v>
      </c>
      <c r="G7011" s="104">
        <f t="shared" si="879"/>
        <v>7001</v>
      </c>
      <c r="H7011" s="104">
        <f t="shared" ca="1" si="873"/>
        <v>103.48503783544639</v>
      </c>
    </row>
    <row r="7012" spans="1:8">
      <c r="A7012" s="104">
        <f t="shared" si="878"/>
        <v>7002</v>
      </c>
      <c r="B7012" s="104">
        <f t="shared" ca="1" si="874"/>
        <v>-0.46159104394776351</v>
      </c>
      <c r="C7012" s="104">
        <f t="shared" ca="1" si="875"/>
        <v>-4.515910439477635E-4</v>
      </c>
      <c r="D7012" s="104">
        <f t="shared" ca="1" si="876"/>
        <v>100.03380526324706</v>
      </c>
      <c r="E7012" s="104">
        <f t="shared" ca="1" si="877"/>
        <v>4.6389754492350228</v>
      </c>
      <c r="F7012" s="104">
        <f t="shared" ca="1" si="872"/>
        <v>103.43831546967228</v>
      </c>
      <c r="G7012" s="104">
        <f t="shared" si="879"/>
        <v>7002</v>
      </c>
      <c r="H7012" s="104">
        <f t="shared" ca="1" si="873"/>
        <v>103.43831546967228</v>
      </c>
    </row>
    <row r="7013" spans="1:8">
      <c r="A7013" s="104">
        <f t="shared" si="878"/>
        <v>7003</v>
      </c>
      <c r="B7013" s="104">
        <f t="shared" ca="1" si="874"/>
        <v>-0.23715581557751064</v>
      </c>
      <c r="C7013" s="104">
        <f t="shared" ca="1" si="875"/>
        <v>-2.2715581557751065E-4</v>
      </c>
      <c r="D7013" s="104">
        <f t="shared" ca="1" si="876"/>
        <v>100.03357810743148</v>
      </c>
      <c r="E7013" s="104">
        <f t="shared" ca="1" si="877"/>
        <v>4.6387482934194457</v>
      </c>
      <c r="F7013" s="104">
        <f t="shared" ca="1" si="872"/>
        <v>103.41482152325415</v>
      </c>
      <c r="G7013" s="104">
        <f t="shared" si="879"/>
        <v>7003</v>
      </c>
      <c r="H7013" s="104">
        <f t="shared" ca="1" si="873"/>
        <v>103.41482152325415</v>
      </c>
    </row>
    <row r="7014" spans="1:8">
      <c r="A7014" s="104">
        <f t="shared" si="878"/>
        <v>7004</v>
      </c>
      <c r="B7014" s="104">
        <f t="shared" ca="1" si="874"/>
        <v>0.63969037849317689</v>
      </c>
      <c r="C7014" s="104">
        <f t="shared" ca="1" si="875"/>
        <v>6.4969037849317698E-4</v>
      </c>
      <c r="D7014" s="104">
        <f t="shared" ca="1" si="876"/>
        <v>100.03422779780998</v>
      </c>
      <c r="E7014" s="104">
        <f t="shared" ca="1" si="877"/>
        <v>4.6393979837979389</v>
      </c>
      <c r="F7014" s="104">
        <f t="shared" ca="1" si="872"/>
        <v>103.48203096809215</v>
      </c>
      <c r="G7014" s="104">
        <f t="shared" si="879"/>
        <v>7004</v>
      </c>
      <c r="H7014" s="104">
        <f t="shared" ca="1" si="873"/>
        <v>103.48203096809215</v>
      </c>
    </row>
    <row r="7015" spans="1:8">
      <c r="A7015" s="104">
        <f t="shared" si="878"/>
        <v>7005</v>
      </c>
      <c r="B7015" s="104">
        <f t="shared" ca="1" si="874"/>
        <v>0.69353105507645241</v>
      </c>
      <c r="C7015" s="104">
        <f t="shared" ca="1" si="875"/>
        <v>7.0353105507645248E-4</v>
      </c>
      <c r="D7015" s="104">
        <f t="shared" ca="1" si="876"/>
        <v>100.03493132886506</v>
      </c>
      <c r="E7015" s="104">
        <f t="shared" ca="1" si="877"/>
        <v>4.6401015148530149</v>
      </c>
      <c r="F7015" s="104">
        <f t="shared" ca="1" si="872"/>
        <v>103.55485940605053</v>
      </c>
      <c r="G7015" s="104">
        <f t="shared" si="879"/>
        <v>7005</v>
      </c>
      <c r="H7015" s="104">
        <f t="shared" ca="1" si="873"/>
        <v>103.55485940605053</v>
      </c>
    </row>
    <row r="7016" spans="1:8">
      <c r="A7016" s="104">
        <f t="shared" si="878"/>
        <v>7006</v>
      </c>
      <c r="B7016" s="104">
        <f t="shared" ca="1" si="874"/>
        <v>-0.23084125650185006</v>
      </c>
      <c r="C7016" s="104">
        <f t="shared" ca="1" si="875"/>
        <v>-2.2084125650185006E-4</v>
      </c>
      <c r="D7016" s="104">
        <f t="shared" ca="1" si="876"/>
        <v>100.03471048760855</v>
      </c>
      <c r="E7016" s="104">
        <f t="shared" ca="1" si="877"/>
        <v>4.6398806735965135</v>
      </c>
      <c r="F7016" s="104">
        <f t="shared" ca="1" si="872"/>
        <v>103.53199274582639</v>
      </c>
      <c r="G7016" s="104">
        <f t="shared" si="879"/>
        <v>7006</v>
      </c>
      <c r="H7016" s="104">
        <f t="shared" ca="1" si="873"/>
        <v>103.53199274582639</v>
      </c>
    </row>
    <row r="7017" spans="1:8">
      <c r="A7017" s="104">
        <f t="shared" si="878"/>
        <v>7007</v>
      </c>
      <c r="B7017" s="104">
        <f t="shared" ca="1" si="874"/>
        <v>0.55316325294742508</v>
      </c>
      <c r="C7017" s="104">
        <f t="shared" ca="1" si="875"/>
        <v>5.6316325294742515E-4</v>
      </c>
      <c r="D7017" s="104">
        <f t="shared" ca="1" si="876"/>
        <v>100.0352736508615</v>
      </c>
      <c r="E7017" s="104">
        <f t="shared" ca="1" si="877"/>
        <v>4.6404438368494612</v>
      </c>
      <c r="F7017" s="104">
        <f t="shared" ca="1" si="872"/>
        <v>103.59031458046093</v>
      </c>
      <c r="G7017" s="104">
        <f t="shared" si="879"/>
        <v>7007</v>
      </c>
      <c r="H7017" s="104">
        <f t="shared" ca="1" si="873"/>
        <v>103.59031458046093</v>
      </c>
    </row>
    <row r="7018" spans="1:8">
      <c r="A7018" s="104">
        <f t="shared" si="878"/>
        <v>7008</v>
      </c>
      <c r="B7018" s="104">
        <f t="shared" ca="1" si="874"/>
        <v>-0.33519328235024393</v>
      </c>
      <c r="C7018" s="104">
        <f t="shared" ca="1" si="875"/>
        <v>-3.2519328235024392E-4</v>
      </c>
      <c r="D7018" s="104">
        <f t="shared" ca="1" si="876"/>
        <v>100.03494845757915</v>
      </c>
      <c r="E7018" s="104">
        <f t="shared" ca="1" si="877"/>
        <v>4.6401186435671109</v>
      </c>
      <c r="F7018" s="104">
        <f t="shared" ca="1" si="872"/>
        <v>103.55663318282176</v>
      </c>
      <c r="G7018" s="104">
        <f t="shared" si="879"/>
        <v>7008</v>
      </c>
      <c r="H7018" s="104">
        <f t="shared" ca="1" si="873"/>
        <v>103.55663318282176</v>
      </c>
    </row>
    <row r="7019" spans="1:8">
      <c r="A7019" s="104">
        <f t="shared" si="878"/>
        <v>7009</v>
      </c>
      <c r="B7019" s="104">
        <f t="shared" ca="1" si="874"/>
        <v>0.69714544053798688</v>
      </c>
      <c r="C7019" s="104">
        <f t="shared" ca="1" si="875"/>
        <v>7.071454405379869E-4</v>
      </c>
      <c r="D7019" s="104">
        <f t="shared" ca="1" si="876"/>
        <v>100.03565560301969</v>
      </c>
      <c r="E7019" s="104">
        <f t="shared" ca="1" si="877"/>
        <v>4.640825789007649</v>
      </c>
      <c r="F7019" s="104">
        <f t="shared" ca="1" si="872"/>
        <v>103.62988868190791</v>
      </c>
      <c r="G7019" s="104">
        <f t="shared" si="879"/>
        <v>7009</v>
      </c>
      <c r="H7019" s="104">
        <f t="shared" ca="1" si="873"/>
        <v>103.62988868190791</v>
      </c>
    </row>
    <row r="7020" spans="1:8">
      <c r="A7020" s="104">
        <f t="shared" si="878"/>
        <v>7010</v>
      </c>
      <c r="B7020" s="104">
        <f t="shared" ca="1" si="874"/>
        <v>0.72369778438999277</v>
      </c>
      <c r="C7020" s="104">
        <f t="shared" ca="1" si="875"/>
        <v>7.336977843899928E-4</v>
      </c>
      <c r="D7020" s="104">
        <f t="shared" ca="1" si="876"/>
        <v>100.03638930080407</v>
      </c>
      <c r="E7020" s="104">
        <f t="shared" ca="1" si="877"/>
        <v>4.6415594867920387</v>
      </c>
      <c r="F7020" s="104">
        <f t="shared" ca="1" si="872"/>
        <v>103.70594960108227</v>
      </c>
      <c r="G7020" s="104">
        <f t="shared" si="879"/>
        <v>7010</v>
      </c>
      <c r="H7020" s="104">
        <f t="shared" ca="1" si="873"/>
        <v>103.70594960108227</v>
      </c>
    </row>
    <row r="7021" spans="1:8">
      <c r="A7021" s="104">
        <f t="shared" si="878"/>
        <v>7011</v>
      </c>
      <c r="B7021" s="104">
        <f t="shared" ca="1" si="874"/>
        <v>-1.3494259136954243</v>
      </c>
      <c r="C7021" s="104">
        <f t="shared" ca="1" si="875"/>
        <v>-1.3394259136954242E-3</v>
      </c>
      <c r="D7021" s="104">
        <f t="shared" ca="1" si="876"/>
        <v>100.03504987489038</v>
      </c>
      <c r="E7021" s="104">
        <f t="shared" ca="1" si="877"/>
        <v>4.6402200608783435</v>
      </c>
      <c r="F7021" s="104">
        <f t="shared" ca="1" si="872"/>
        <v>103.56713615070184</v>
      </c>
      <c r="G7021" s="104">
        <f t="shared" si="879"/>
        <v>7011</v>
      </c>
      <c r="H7021" s="104">
        <f t="shared" ca="1" si="873"/>
        <v>103.56713615070184</v>
      </c>
    </row>
    <row r="7022" spans="1:8">
      <c r="A7022" s="104">
        <f t="shared" si="878"/>
        <v>7012</v>
      </c>
      <c r="B7022" s="104">
        <f t="shared" ca="1" si="874"/>
        <v>2.4280996061214326</v>
      </c>
      <c r="C7022" s="104">
        <f t="shared" ca="1" si="875"/>
        <v>2.4380996061214326E-3</v>
      </c>
      <c r="D7022" s="104">
        <f t="shared" ca="1" si="876"/>
        <v>100.0374879744965</v>
      </c>
      <c r="E7022" s="104">
        <f t="shared" ca="1" si="877"/>
        <v>4.6426581604844648</v>
      </c>
      <c r="F7022" s="104">
        <f t="shared" ca="1" si="872"/>
        <v>103.8199512134758</v>
      </c>
      <c r="G7022" s="104">
        <f t="shared" si="879"/>
        <v>7012</v>
      </c>
      <c r="H7022" s="104">
        <f t="shared" ca="1" si="873"/>
        <v>103.8199512134758</v>
      </c>
    </row>
    <row r="7023" spans="1:8">
      <c r="A7023" s="104">
        <f t="shared" si="878"/>
        <v>7013</v>
      </c>
      <c r="B7023" s="104">
        <f t="shared" ca="1" si="874"/>
        <v>-0.14960162041873198</v>
      </c>
      <c r="C7023" s="104">
        <f t="shared" ca="1" si="875"/>
        <v>-1.3960162041873198E-4</v>
      </c>
      <c r="D7023" s="104">
        <f t="shared" ca="1" si="876"/>
        <v>100.03734837287608</v>
      </c>
      <c r="E7023" s="104">
        <f t="shared" ca="1" si="877"/>
        <v>4.6425185588640456</v>
      </c>
      <c r="F7023" s="104">
        <f t="shared" ca="1" si="872"/>
        <v>103.80545879166088</v>
      </c>
      <c r="G7023" s="104">
        <f t="shared" si="879"/>
        <v>7013</v>
      </c>
      <c r="H7023" s="104">
        <f t="shared" ca="1" si="873"/>
        <v>103.80545879166088</v>
      </c>
    </row>
    <row r="7024" spans="1:8">
      <c r="A7024" s="104">
        <f t="shared" si="878"/>
        <v>7014</v>
      </c>
      <c r="B7024" s="104">
        <f t="shared" ca="1" si="874"/>
        <v>-0.38208939265430142</v>
      </c>
      <c r="C7024" s="104">
        <f t="shared" ca="1" si="875"/>
        <v>-3.7208939265430142E-4</v>
      </c>
      <c r="D7024" s="104">
        <f t="shared" ca="1" si="876"/>
        <v>100.03697628348343</v>
      </c>
      <c r="E7024" s="104">
        <f t="shared" ca="1" si="877"/>
        <v>4.642146469471391</v>
      </c>
      <c r="F7024" s="104">
        <f t="shared" ca="1" si="872"/>
        <v>103.76684106661334</v>
      </c>
      <c r="G7024" s="104">
        <f t="shared" si="879"/>
        <v>7014</v>
      </c>
      <c r="H7024" s="104">
        <f t="shared" ca="1" si="873"/>
        <v>103.76684106661334</v>
      </c>
    </row>
    <row r="7025" spans="1:8">
      <c r="A7025" s="104">
        <f t="shared" si="878"/>
        <v>7015</v>
      </c>
      <c r="B7025" s="104">
        <f t="shared" ca="1" si="874"/>
        <v>-1.644435744053601</v>
      </c>
      <c r="C7025" s="104">
        <f t="shared" ca="1" si="875"/>
        <v>-1.6344357440536011E-3</v>
      </c>
      <c r="D7025" s="104">
        <f t="shared" ca="1" si="876"/>
        <v>100.03534184773937</v>
      </c>
      <c r="E7025" s="104">
        <f t="shared" ca="1" si="877"/>
        <v>4.6405120337273376</v>
      </c>
      <c r="F7025" s="104">
        <f t="shared" ca="1" si="872"/>
        <v>103.59737935738868</v>
      </c>
      <c r="G7025" s="104">
        <f t="shared" si="879"/>
        <v>7015</v>
      </c>
      <c r="H7025" s="104">
        <f t="shared" ca="1" si="873"/>
        <v>103.59737935738868</v>
      </c>
    </row>
    <row r="7026" spans="1:8">
      <c r="A7026" s="104">
        <f t="shared" si="878"/>
        <v>7016</v>
      </c>
      <c r="B7026" s="104">
        <f t="shared" ca="1" si="874"/>
        <v>0.24368600390875533</v>
      </c>
      <c r="C7026" s="104">
        <f t="shared" ca="1" si="875"/>
        <v>2.5368600390875536E-4</v>
      </c>
      <c r="D7026" s="104">
        <f t="shared" ca="1" si="876"/>
        <v>100.03559553374329</v>
      </c>
      <c r="E7026" s="104">
        <f t="shared" ca="1" si="877"/>
        <v>4.6407657197312462</v>
      </c>
      <c r="F7026" s="104">
        <f t="shared" ca="1" si="872"/>
        <v>103.62366389644214</v>
      </c>
      <c r="G7026" s="104">
        <f t="shared" si="879"/>
        <v>7016</v>
      </c>
      <c r="H7026" s="104">
        <f t="shared" ca="1" si="873"/>
        <v>103.62366389644214</v>
      </c>
    </row>
    <row r="7027" spans="1:8">
      <c r="A7027" s="104">
        <f t="shared" si="878"/>
        <v>7017</v>
      </c>
      <c r="B7027" s="104">
        <f t="shared" ca="1" si="874"/>
        <v>-0.19547091239009062</v>
      </c>
      <c r="C7027" s="104">
        <f t="shared" ca="1" si="875"/>
        <v>-1.8547091239009061E-4</v>
      </c>
      <c r="D7027" s="104">
        <f t="shared" ca="1" si="876"/>
        <v>100.03541006283091</v>
      </c>
      <c r="E7027" s="104">
        <f t="shared" ca="1" si="877"/>
        <v>4.6405802488188561</v>
      </c>
      <c r="F7027" s="104">
        <f t="shared" ca="1" si="872"/>
        <v>103.60444650314288</v>
      </c>
      <c r="G7027" s="104">
        <f t="shared" si="879"/>
        <v>7017</v>
      </c>
      <c r="H7027" s="104">
        <f t="shared" ca="1" si="873"/>
        <v>103.60444650314288</v>
      </c>
    </row>
    <row r="7028" spans="1:8">
      <c r="A7028" s="104">
        <f t="shared" si="878"/>
        <v>7018</v>
      </c>
      <c r="B7028" s="104">
        <f t="shared" ca="1" si="874"/>
        <v>2.125626019867787</v>
      </c>
      <c r="C7028" s="104">
        <f t="shared" ca="1" si="875"/>
        <v>2.1356260198677869E-3</v>
      </c>
      <c r="D7028" s="104">
        <f t="shared" ca="1" si="876"/>
        <v>100.03754568885077</v>
      </c>
      <c r="E7028" s="104">
        <f t="shared" ca="1" si="877"/>
        <v>4.6427158748387241</v>
      </c>
      <c r="F7028" s="104">
        <f t="shared" ca="1" si="872"/>
        <v>103.825943287832</v>
      </c>
      <c r="G7028" s="104">
        <f t="shared" si="879"/>
        <v>7018</v>
      </c>
      <c r="H7028" s="104">
        <f t="shared" ca="1" si="873"/>
        <v>103.825943287832</v>
      </c>
    </row>
    <row r="7029" spans="1:8">
      <c r="A7029" s="104">
        <f t="shared" si="878"/>
        <v>7019</v>
      </c>
      <c r="B7029" s="104">
        <f t="shared" ca="1" si="874"/>
        <v>1.8537278973861984</v>
      </c>
      <c r="C7029" s="104">
        <f t="shared" ca="1" si="875"/>
        <v>1.8637278973861985E-3</v>
      </c>
      <c r="D7029" s="104">
        <f t="shared" ca="1" si="876"/>
        <v>100.03940941674816</v>
      </c>
      <c r="E7029" s="104">
        <f t="shared" ca="1" si="877"/>
        <v>4.6445796027361101</v>
      </c>
      <c r="F7029" s="104">
        <f t="shared" ca="1" si="872"/>
        <v>104.01962702563961</v>
      </c>
      <c r="G7029" s="104">
        <f t="shared" si="879"/>
        <v>7019</v>
      </c>
      <c r="H7029" s="104">
        <f t="shared" ca="1" si="873"/>
        <v>104.01962702563961</v>
      </c>
    </row>
    <row r="7030" spans="1:8">
      <c r="A7030" s="104">
        <f t="shared" si="878"/>
        <v>7020</v>
      </c>
      <c r="B7030" s="104">
        <f t="shared" ca="1" si="874"/>
        <v>-1.3594066449450559</v>
      </c>
      <c r="C7030" s="104">
        <f t="shared" ca="1" si="875"/>
        <v>-1.349406644945056E-3</v>
      </c>
      <c r="D7030" s="104">
        <f t="shared" ca="1" si="876"/>
        <v>100.03806001010321</v>
      </c>
      <c r="E7030" s="104">
        <f t="shared" ca="1" si="877"/>
        <v>4.6432301960911655</v>
      </c>
      <c r="F7030" s="104">
        <f t="shared" ca="1" si="872"/>
        <v>103.87935691172325</v>
      </c>
      <c r="G7030" s="104">
        <f t="shared" si="879"/>
        <v>7020</v>
      </c>
      <c r="H7030" s="104">
        <f t="shared" ca="1" si="873"/>
        <v>103.87935691172325</v>
      </c>
    </row>
    <row r="7031" spans="1:8">
      <c r="A7031" s="104">
        <f t="shared" si="878"/>
        <v>7021</v>
      </c>
      <c r="B7031" s="104">
        <f t="shared" ca="1" si="874"/>
        <v>-0.54404200167823547</v>
      </c>
      <c r="C7031" s="104">
        <f t="shared" ca="1" si="875"/>
        <v>-5.3404200167823544E-4</v>
      </c>
      <c r="D7031" s="104">
        <f t="shared" ca="1" si="876"/>
        <v>100.03752596810153</v>
      </c>
      <c r="E7031" s="104">
        <f t="shared" ca="1" si="877"/>
        <v>4.6426961540894869</v>
      </c>
      <c r="F7031" s="104">
        <f t="shared" ca="1" si="872"/>
        <v>103.82389578262935</v>
      </c>
      <c r="G7031" s="104">
        <f t="shared" si="879"/>
        <v>7021</v>
      </c>
      <c r="H7031" s="104">
        <f t="shared" ca="1" si="873"/>
        <v>103.82389578262935</v>
      </c>
    </row>
    <row r="7032" spans="1:8">
      <c r="A7032" s="104">
        <f t="shared" si="878"/>
        <v>7022</v>
      </c>
      <c r="B7032" s="104">
        <f t="shared" ca="1" si="874"/>
        <v>1.1869875028868626</v>
      </c>
      <c r="C7032" s="104">
        <f t="shared" ca="1" si="875"/>
        <v>1.1969875028868626E-3</v>
      </c>
      <c r="D7032" s="104">
        <f t="shared" ca="1" si="876"/>
        <v>100.03872295560443</v>
      </c>
      <c r="E7032" s="104">
        <f t="shared" ca="1" si="877"/>
        <v>4.6438931415923737</v>
      </c>
      <c r="F7032" s="104">
        <f t="shared" ca="1" si="872"/>
        <v>103.94824609642076</v>
      </c>
      <c r="G7032" s="104">
        <f t="shared" si="879"/>
        <v>7022</v>
      </c>
      <c r="H7032" s="104">
        <f t="shared" ca="1" si="873"/>
        <v>103.94824609642076</v>
      </c>
    </row>
    <row r="7033" spans="1:8">
      <c r="A7033" s="104">
        <f t="shared" si="878"/>
        <v>7023</v>
      </c>
      <c r="B7033" s="104">
        <f t="shared" ca="1" si="874"/>
        <v>-1.5153853651511602</v>
      </c>
      <c r="C7033" s="104">
        <f t="shared" ca="1" si="875"/>
        <v>-1.5053853651511601E-3</v>
      </c>
      <c r="D7033" s="104">
        <f t="shared" ca="1" si="876"/>
        <v>100.03721757023928</v>
      </c>
      <c r="E7033" s="104">
        <f t="shared" ca="1" si="877"/>
        <v>4.6423877562272224</v>
      </c>
      <c r="F7033" s="104">
        <f t="shared" ca="1" si="872"/>
        <v>103.7918816519165</v>
      </c>
      <c r="G7033" s="104">
        <f t="shared" si="879"/>
        <v>7023</v>
      </c>
      <c r="H7033" s="104">
        <f t="shared" ca="1" si="873"/>
        <v>103.7918816519165</v>
      </c>
    </row>
    <row r="7034" spans="1:8">
      <c r="A7034" s="104">
        <f t="shared" si="878"/>
        <v>7024</v>
      </c>
      <c r="B7034" s="104">
        <f t="shared" ca="1" si="874"/>
        <v>-0.32253290443585214</v>
      </c>
      <c r="C7034" s="104">
        <f t="shared" ca="1" si="875"/>
        <v>-3.1253290443585213E-4</v>
      </c>
      <c r="D7034" s="104">
        <f t="shared" ca="1" si="876"/>
        <v>100.03690503733485</v>
      </c>
      <c r="E7034" s="104">
        <f t="shared" ca="1" si="877"/>
        <v>4.6420752233227862</v>
      </c>
      <c r="F7034" s="104">
        <f t="shared" ca="1" si="872"/>
        <v>103.75944834218916</v>
      </c>
      <c r="G7034" s="104">
        <f t="shared" si="879"/>
        <v>7024</v>
      </c>
      <c r="H7034" s="104">
        <f t="shared" ca="1" si="873"/>
        <v>103.75944834218916</v>
      </c>
    </row>
    <row r="7035" spans="1:8">
      <c r="A7035" s="104">
        <f t="shared" si="878"/>
        <v>7025</v>
      </c>
      <c r="B7035" s="104">
        <f t="shared" ca="1" si="874"/>
        <v>-0.82578077677890027</v>
      </c>
      <c r="C7035" s="104">
        <f t="shared" ca="1" si="875"/>
        <v>-8.1578077677890032E-4</v>
      </c>
      <c r="D7035" s="104">
        <f t="shared" ca="1" si="876"/>
        <v>100.03608925655807</v>
      </c>
      <c r="E7035" s="104">
        <f t="shared" ca="1" si="877"/>
        <v>4.6412594425460076</v>
      </c>
      <c r="F7035" s="104">
        <f t="shared" ca="1" si="872"/>
        <v>103.67483789530284</v>
      </c>
      <c r="G7035" s="104">
        <f t="shared" si="879"/>
        <v>7025</v>
      </c>
      <c r="H7035" s="104">
        <f t="shared" ca="1" si="873"/>
        <v>103.67483789530284</v>
      </c>
    </row>
    <row r="7036" spans="1:8">
      <c r="A7036" s="104">
        <f t="shared" si="878"/>
        <v>7026</v>
      </c>
      <c r="B7036" s="104">
        <f t="shared" ca="1" si="874"/>
        <v>0.45455075214791807</v>
      </c>
      <c r="C7036" s="104">
        <f t="shared" ca="1" si="875"/>
        <v>4.645507521479181E-4</v>
      </c>
      <c r="D7036" s="104">
        <f t="shared" ca="1" si="876"/>
        <v>100.03655380731021</v>
      </c>
      <c r="E7036" s="104">
        <f t="shared" ca="1" si="877"/>
        <v>4.6417239932981555</v>
      </c>
      <c r="F7036" s="104">
        <f t="shared" ca="1" si="872"/>
        <v>103.72301130785708</v>
      </c>
      <c r="G7036" s="104">
        <f t="shared" si="879"/>
        <v>7026</v>
      </c>
      <c r="H7036" s="104">
        <f t="shared" ca="1" si="873"/>
        <v>103.72301130785708</v>
      </c>
    </row>
    <row r="7037" spans="1:8">
      <c r="A7037" s="104">
        <f t="shared" si="878"/>
        <v>7027</v>
      </c>
      <c r="B7037" s="104">
        <f t="shared" ca="1" si="874"/>
        <v>-0.49738900827906818</v>
      </c>
      <c r="C7037" s="104">
        <f t="shared" ca="1" si="875"/>
        <v>-4.8738900827906815E-4</v>
      </c>
      <c r="D7037" s="104">
        <f t="shared" ca="1" si="876"/>
        <v>100.03606641830193</v>
      </c>
      <c r="E7037" s="104">
        <f t="shared" ca="1" si="877"/>
        <v>4.6412366042898761</v>
      </c>
      <c r="F7037" s="104">
        <f t="shared" ca="1" si="872"/>
        <v>103.67247016983805</v>
      </c>
      <c r="G7037" s="104">
        <f t="shared" si="879"/>
        <v>7027</v>
      </c>
      <c r="H7037" s="104">
        <f t="shared" ca="1" si="873"/>
        <v>103.67247016983805</v>
      </c>
    </row>
    <row r="7038" spans="1:8">
      <c r="A7038" s="104">
        <f t="shared" si="878"/>
        <v>7028</v>
      </c>
      <c r="B7038" s="104">
        <f t="shared" ca="1" si="874"/>
        <v>0.70166702350889643</v>
      </c>
      <c r="C7038" s="104">
        <f t="shared" ca="1" si="875"/>
        <v>7.1166702350889646E-4</v>
      </c>
      <c r="D7038" s="104">
        <f t="shared" ca="1" si="876"/>
        <v>100.03677808532544</v>
      </c>
      <c r="E7038" s="104">
        <f t="shared" ca="1" si="877"/>
        <v>4.6419482713133853</v>
      </c>
      <c r="F7038" s="104">
        <f t="shared" ca="1" si="872"/>
        <v>103.7462767078282</v>
      </c>
      <c r="G7038" s="104">
        <f t="shared" si="879"/>
        <v>7028</v>
      </c>
      <c r="H7038" s="104">
        <f t="shared" ca="1" si="873"/>
        <v>103.7462767078282</v>
      </c>
    </row>
    <row r="7039" spans="1:8">
      <c r="A7039" s="104">
        <f t="shared" si="878"/>
        <v>7029</v>
      </c>
      <c r="B7039" s="104">
        <f t="shared" ca="1" si="874"/>
        <v>-0.19927701616716725</v>
      </c>
      <c r="C7039" s="104">
        <f t="shared" ca="1" si="875"/>
        <v>-1.8927701616716725E-4</v>
      </c>
      <c r="D7039" s="104">
        <f t="shared" ca="1" si="876"/>
        <v>100.03658880830928</v>
      </c>
      <c r="E7039" s="104">
        <f t="shared" ca="1" si="877"/>
        <v>4.6417589942972182</v>
      </c>
      <c r="F7039" s="104">
        <f t="shared" ca="1" si="872"/>
        <v>103.72664178041336</v>
      </c>
      <c r="G7039" s="104">
        <f t="shared" si="879"/>
        <v>7029</v>
      </c>
      <c r="H7039" s="104">
        <f t="shared" ca="1" si="873"/>
        <v>103.72664178041336</v>
      </c>
    </row>
    <row r="7040" spans="1:8">
      <c r="A7040" s="104">
        <f t="shared" si="878"/>
        <v>7030</v>
      </c>
      <c r="B7040" s="104">
        <f t="shared" ca="1" si="874"/>
        <v>-0.80764726949445498</v>
      </c>
      <c r="C7040" s="104">
        <f t="shared" ca="1" si="875"/>
        <v>-7.9764726949445492E-4</v>
      </c>
      <c r="D7040" s="104">
        <f t="shared" ca="1" si="876"/>
        <v>100.03579116103978</v>
      </c>
      <c r="E7040" s="104">
        <f t="shared" ca="1" si="877"/>
        <v>4.6409613470277238</v>
      </c>
      <c r="F7040" s="104">
        <f t="shared" ca="1" si="872"/>
        <v>103.64393749663144</v>
      </c>
      <c r="G7040" s="104">
        <f t="shared" si="879"/>
        <v>7030</v>
      </c>
      <c r="H7040" s="104">
        <f t="shared" ca="1" si="873"/>
        <v>103.64393749663144</v>
      </c>
    </row>
    <row r="7041" spans="1:8">
      <c r="A7041" s="104">
        <f t="shared" si="878"/>
        <v>7031</v>
      </c>
      <c r="B7041" s="104">
        <f t="shared" ca="1" si="874"/>
        <v>-0.65565916556525417</v>
      </c>
      <c r="C7041" s="104">
        <f t="shared" ca="1" si="875"/>
        <v>-6.4565916556525414E-4</v>
      </c>
      <c r="D7041" s="104">
        <f t="shared" ca="1" si="876"/>
        <v>100.03514550187421</v>
      </c>
      <c r="E7041" s="104">
        <f t="shared" ca="1" si="877"/>
        <v>4.6403156878621585</v>
      </c>
      <c r="F7041" s="104">
        <f t="shared" ca="1" si="872"/>
        <v>103.57704043710527</v>
      </c>
      <c r="G7041" s="104">
        <f t="shared" si="879"/>
        <v>7031</v>
      </c>
      <c r="H7041" s="104">
        <f t="shared" ca="1" si="873"/>
        <v>103.57704043710527</v>
      </c>
    </row>
    <row r="7042" spans="1:8">
      <c r="A7042" s="104">
        <f t="shared" si="878"/>
        <v>7032</v>
      </c>
      <c r="B7042" s="104">
        <f t="shared" ca="1" si="874"/>
        <v>0.17195353964282933</v>
      </c>
      <c r="C7042" s="104">
        <f t="shared" ca="1" si="875"/>
        <v>1.8195353964282933E-4</v>
      </c>
      <c r="D7042" s="104">
        <f t="shared" ca="1" si="876"/>
        <v>100.03532745541385</v>
      </c>
      <c r="E7042" s="104">
        <f t="shared" ca="1" si="877"/>
        <v>4.6404976414018018</v>
      </c>
      <c r="F7042" s="104">
        <f t="shared" ca="1" si="872"/>
        <v>103.5958883609098</v>
      </c>
      <c r="G7042" s="104">
        <f t="shared" si="879"/>
        <v>7032</v>
      </c>
      <c r="H7042" s="104">
        <f t="shared" ca="1" si="873"/>
        <v>103.5958883609098</v>
      </c>
    </row>
    <row r="7043" spans="1:8">
      <c r="A7043" s="104">
        <f t="shared" si="878"/>
        <v>7033</v>
      </c>
      <c r="B7043" s="104">
        <f t="shared" ca="1" si="874"/>
        <v>-0.82739280165606188</v>
      </c>
      <c r="C7043" s="104">
        <f t="shared" ca="1" si="875"/>
        <v>-8.1739280165606186E-4</v>
      </c>
      <c r="D7043" s="104">
        <f t="shared" ca="1" si="876"/>
        <v>100.0345100626122</v>
      </c>
      <c r="E7043" s="104">
        <f t="shared" ca="1" si="877"/>
        <v>4.6396802486001461</v>
      </c>
      <c r="F7043" s="104">
        <f t="shared" ca="1" si="872"/>
        <v>103.51124442586683</v>
      </c>
      <c r="G7043" s="104">
        <f t="shared" si="879"/>
        <v>7033</v>
      </c>
      <c r="H7043" s="104">
        <f t="shared" ca="1" si="873"/>
        <v>103.51124442586683</v>
      </c>
    </row>
    <row r="7044" spans="1:8">
      <c r="A7044" s="104">
        <f t="shared" si="878"/>
        <v>7034</v>
      </c>
      <c r="B7044" s="104">
        <f t="shared" ca="1" si="874"/>
        <v>0.67694198065940192</v>
      </c>
      <c r="C7044" s="104">
        <f t="shared" ca="1" si="875"/>
        <v>6.8694198065940193E-4</v>
      </c>
      <c r="D7044" s="104">
        <f t="shared" ca="1" si="876"/>
        <v>100.03519700459286</v>
      </c>
      <c r="E7044" s="104">
        <f t="shared" ca="1" si="877"/>
        <v>4.6403671905808057</v>
      </c>
      <c r="F7044" s="104">
        <f t="shared" ca="1" si="872"/>
        <v>103.58237507365017</v>
      </c>
      <c r="G7044" s="104">
        <f t="shared" si="879"/>
        <v>7034</v>
      </c>
      <c r="H7044" s="104">
        <f t="shared" ca="1" si="873"/>
        <v>103.58237507365017</v>
      </c>
    </row>
    <row r="7045" spans="1:8">
      <c r="A7045" s="104">
        <f t="shared" si="878"/>
        <v>7035</v>
      </c>
      <c r="B7045" s="104">
        <f t="shared" ca="1" si="874"/>
        <v>0.47846308716087116</v>
      </c>
      <c r="C7045" s="104">
        <f t="shared" ca="1" si="875"/>
        <v>4.8846308716087115E-4</v>
      </c>
      <c r="D7045" s="104">
        <f t="shared" ca="1" si="876"/>
        <v>100.03568546768003</v>
      </c>
      <c r="E7045" s="104">
        <f t="shared" ca="1" si="877"/>
        <v>4.6408556536679662</v>
      </c>
      <c r="F7045" s="104">
        <f t="shared" ca="1" si="872"/>
        <v>103.63298359954621</v>
      </c>
      <c r="G7045" s="104">
        <f t="shared" si="879"/>
        <v>7035</v>
      </c>
      <c r="H7045" s="104">
        <f t="shared" ca="1" si="873"/>
        <v>103.63298359954621</v>
      </c>
    </row>
    <row r="7046" spans="1:8">
      <c r="A7046" s="104">
        <f t="shared" si="878"/>
        <v>7036</v>
      </c>
      <c r="B7046" s="104">
        <f t="shared" ca="1" si="874"/>
        <v>0.45895915517052266</v>
      </c>
      <c r="C7046" s="104">
        <f t="shared" ca="1" si="875"/>
        <v>4.6895915517052272E-4</v>
      </c>
      <c r="D7046" s="104">
        <f t="shared" ca="1" si="876"/>
        <v>100.0361544268352</v>
      </c>
      <c r="E7046" s="104">
        <f t="shared" ca="1" si="877"/>
        <v>4.6413246128231362</v>
      </c>
      <c r="F7046" s="104">
        <f t="shared" ca="1" si="872"/>
        <v>103.6815946333866</v>
      </c>
      <c r="G7046" s="104">
        <f t="shared" si="879"/>
        <v>7036</v>
      </c>
      <c r="H7046" s="104">
        <f t="shared" ca="1" si="873"/>
        <v>103.6815946333866</v>
      </c>
    </row>
    <row r="7047" spans="1:8">
      <c r="A7047" s="104">
        <f t="shared" si="878"/>
        <v>7037</v>
      </c>
      <c r="B7047" s="104">
        <f t="shared" ca="1" si="874"/>
        <v>-0.79343423361324183</v>
      </c>
      <c r="C7047" s="104">
        <f t="shared" ca="1" si="875"/>
        <v>-7.8343423361324188E-4</v>
      </c>
      <c r="D7047" s="104">
        <f t="shared" ca="1" si="876"/>
        <v>100.03537099260159</v>
      </c>
      <c r="E7047" s="104">
        <f t="shared" ca="1" si="877"/>
        <v>4.6405411785895234</v>
      </c>
      <c r="F7047" s="104">
        <f t="shared" ca="1" si="872"/>
        <v>103.60039873273229</v>
      </c>
      <c r="G7047" s="104">
        <f t="shared" si="879"/>
        <v>7037</v>
      </c>
      <c r="H7047" s="104">
        <f t="shared" ca="1" si="873"/>
        <v>103.60039873273229</v>
      </c>
    </row>
    <row r="7048" spans="1:8">
      <c r="A7048" s="104">
        <f t="shared" si="878"/>
        <v>7038</v>
      </c>
      <c r="B7048" s="104">
        <f t="shared" ca="1" si="874"/>
        <v>0.17048897468377561</v>
      </c>
      <c r="C7048" s="104">
        <f t="shared" ca="1" si="875"/>
        <v>1.8048897468377561E-4</v>
      </c>
      <c r="D7048" s="104">
        <f t="shared" ca="1" si="876"/>
        <v>100.03555148157626</v>
      </c>
      <c r="E7048" s="104">
        <f t="shared" ca="1" si="877"/>
        <v>4.6407216675642076</v>
      </c>
      <c r="F7048" s="104">
        <f t="shared" ca="1" si="872"/>
        <v>103.61909915003524</v>
      </c>
      <c r="G7048" s="104">
        <f t="shared" si="879"/>
        <v>7038</v>
      </c>
      <c r="H7048" s="104">
        <f t="shared" ca="1" si="873"/>
        <v>103.61909915003524</v>
      </c>
    </row>
    <row r="7049" spans="1:8">
      <c r="A7049" s="104">
        <f t="shared" si="878"/>
        <v>7039</v>
      </c>
      <c r="B7049" s="104">
        <f t="shared" ca="1" si="874"/>
        <v>-1.1403241878979711</v>
      </c>
      <c r="C7049" s="104">
        <f t="shared" ca="1" si="875"/>
        <v>-1.1303241878979711E-3</v>
      </c>
      <c r="D7049" s="104">
        <f t="shared" ca="1" si="876"/>
        <v>100.03442115738837</v>
      </c>
      <c r="E7049" s="104">
        <f t="shared" ca="1" si="877"/>
        <v>4.6395913433763099</v>
      </c>
      <c r="F7049" s="104">
        <f t="shared" ca="1" si="872"/>
        <v>103.50204214458309</v>
      </c>
      <c r="G7049" s="104">
        <f t="shared" si="879"/>
        <v>7039</v>
      </c>
      <c r="H7049" s="104">
        <f t="shared" ca="1" si="873"/>
        <v>103.50204214458309</v>
      </c>
    </row>
    <row r="7050" spans="1:8">
      <c r="A7050" s="104">
        <f t="shared" si="878"/>
        <v>7040</v>
      </c>
      <c r="B7050" s="104">
        <f t="shared" ca="1" si="874"/>
        <v>0.16874709409753236</v>
      </c>
      <c r="C7050" s="104">
        <f t="shared" ca="1" si="875"/>
        <v>1.7874709409753235E-4</v>
      </c>
      <c r="D7050" s="104">
        <f t="shared" ca="1" si="876"/>
        <v>100.03459990448246</v>
      </c>
      <c r="E7050" s="104">
        <f t="shared" ca="1" si="877"/>
        <v>4.6397700904704076</v>
      </c>
      <c r="F7050" s="104">
        <f t="shared" ref="F7050:F7113" ca="1" si="880">EXP(E7050)</f>
        <v>103.52054448742035</v>
      </c>
      <c r="G7050" s="104">
        <f t="shared" si="879"/>
        <v>7040</v>
      </c>
      <c r="H7050" s="104">
        <f t="shared" ref="H7050:H7113" ca="1" si="881">F7050</f>
        <v>103.52054448742035</v>
      </c>
    </row>
    <row r="7051" spans="1:8">
      <c r="A7051" s="104">
        <f t="shared" si="878"/>
        <v>7041</v>
      </c>
      <c r="B7051" s="104">
        <f t="shared" ref="B7051:B7114" ca="1" si="882">NORMINV(RAND(),0,1)</f>
        <v>-1.2333839538384517</v>
      </c>
      <c r="C7051" s="104">
        <f t="shared" ref="C7051:C7114" ca="1" si="883">$E$2+B7051*$C$3</f>
        <v>-1.2233839538384518E-3</v>
      </c>
      <c r="D7051" s="104">
        <f t="shared" ref="D7051:D7114" ca="1" si="884">D7050+C7051</f>
        <v>100.03337652052862</v>
      </c>
      <c r="E7051" s="104">
        <f t="shared" ref="E7051:E7114" ca="1" si="885">E7050+C7051</f>
        <v>4.6385467065165695</v>
      </c>
      <c r="F7051" s="104">
        <f t="shared" ca="1" si="880"/>
        <v>103.3939765507791</v>
      </c>
      <c r="G7051" s="104">
        <f t="shared" si="879"/>
        <v>7041</v>
      </c>
      <c r="H7051" s="104">
        <f t="shared" ca="1" si="881"/>
        <v>103.3939765507791</v>
      </c>
    </row>
    <row r="7052" spans="1:8">
      <c r="A7052" s="104">
        <f t="shared" ref="A7052:A7115" si="886">A7051+1</f>
        <v>7042</v>
      </c>
      <c r="B7052" s="104">
        <f t="shared" ca="1" si="882"/>
        <v>-9.7433304826103212E-2</v>
      </c>
      <c r="C7052" s="104">
        <f t="shared" ca="1" si="883"/>
        <v>-8.7433304826103217E-5</v>
      </c>
      <c r="D7052" s="104">
        <f t="shared" ca="1" si="884"/>
        <v>100.03328908722379</v>
      </c>
      <c r="E7052" s="104">
        <f t="shared" ca="1" si="885"/>
        <v>4.6384592732117431</v>
      </c>
      <c r="F7052" s="104">
        <f t="shared" ca="1" si="880"/>
        <v>103.38493686890051</v>
      </c>
      <c r="G7052" s="104">
        <f t="shared" ref="G7052:G7115" si="887">G7051+1</f>
        <v>7042</v>
      </c>
      <c r="H7052" s="104">
        <f t="shared" ca="1" si="881"/>
        <v>103.38493686890051</v>
      </c>
    </row>
    <row r="7053" spans="1:8">
      <c r="A7053" s="104">
        <f t="shared" si="886"/>
        <v>7043</v>
      </c>
      <c r="B7053" s="104">
        <f t="shared" ca="1" si="882"/>
        <v>-0.28772241406656673</v>
      </c>
      <c r="C7053" s="104">
        <f t="shared" ca="1" si="883"/>
        <v>-2.7772241406656673E-4</v>
      </c>
      <c r="D7053" s="104">
        <f t="shared" ca="1" si="884"/>
        <v>100.03301136480972</v>
      </c>
      <c r="E7053" s="104">
        <f t="shared" ca="1" si="885"/>
        <v>4.6381815507976762</v>
      </c>
      <c r="F7053" s="104">
        <f t="shared" ca="1" si="880"/>
        <v>103.35622854131266</v>
      </c>
      <c r="G7053" s="104">
        <f t="shared" si="887"/>
        <v>7043</v>
      </c>
      <c r="H7053" s="104">
        <f t="shared" ca="1" si="881"/>
        <v>103.35622854131266</v>
      </c>
    </row>
    <row r="7054" spans="1:8">
      <c r="A7054" s="104">
        <f t="shared" si="886"/>
        <v>7044</v>
      </c>
      <c r="B7054" s="104">
        <f t="shared" ca="1" si="882"/>
        <v>-1.2083221633117498</v>
      </c>
      <c r="C7054" s="104">
        <f t="shared" ca="1" si="883"/>
        <v>-1.1983221633117499E-3</v>
      </c>
      <c r="D7054" s="104">
        <f t="shared" ca="1" si="884"/>
        <v>100.03181304264641</v>
      </c>
      <c r="E7054" s="104">
        <f t="shared" ca="1" si="885"/>
        <v>4.6369832286343646</v>
      </c>
      <c r="F7054" s="104">
        <f t="shared" ca="1" si="880"/>
        <v>103.23244866083446</v>
      </c>
      <c r="G7054" s="104">
        <f t="shared" si="887"/>
        <v>7044</v>
      </c>
      <c r="H7054" s="104">
        <f t="shared" ca="1" si="881"/>
        <v>103.23244866083446</v>
      </c>
    </row>
    <row r="7055" spans="1:8">
      <c r="A7055" s="104">
        <f t="shared" si="886"/>
        <v>7045</v>
      </c>
      <c r="B7055" s="104">
        <f t="shared" ca="1" si="882"/>
        <v>0.15563495947406131</v>
      </c>
      <c r="C7055" s="104">
        <f t="shared" ca="1" si="883"/>
        <v>1.656349594740613E-4</v>
      </c>
      <c r="D7055" s="104">
        <f t="shared" ca="1" si="884"/>
        <v>100.03197867760588</v>
      </c>
      <c r="E7055" s="104">
        <f t="shared" ca="1" si="885"/>
        <v>4.6371488635938389</v>
      </c>
      <c r="F7055" s="104">
        <f t="shared" ca="1" si="880"/>
        <v>103.24954897945103</v>
      </c>
      <c r="G7055" s="104">
        <f t="shared" si="887"/>
        <v>7045</v>
      </c>
      <c r="H7055" s="104">
        <f t="shared" ca="1" si="881"/>
        <v>103.24954897945103</v>
      </c>
    </row>
    <row r="7056" spans="1:8">
      <c r="A7056" s="104">
        <f t="shared" si="886"/>
        <v>7046</v>
      </c>
      <c r="B7056" s="104">
        <f t="shared" ca="1" si="882"/>
        <v>0.51659795755971172</v>
      </c>
      <c r="C7056" s="104">
        <f t="shared" ca="1" si="883"/>
        <v>5.2659795755971171E-4</v>
      </c>
      <c r="D7056" s="104">
        <f t="shared" ca="1" si="884"/>
        <v>100.03250527556344</v>
      </c>
      <c r="E7056" s="104">
        <f t="shared" ca="1" si="885"/>
        <v>4.6376754615513986</v>
      </c>
      <c r="F7056" s="104">
        <f t="shared" ca="1" si="880"/>
        <v>103.303934299405</v>
      </c>
      <c r="G7056" s="104">
        <f t="shared" si="887"/>
        <v>7046</v>
      </c>
      <c r="H7056" s="104">
        <f t="shared" ca="1" si="881"/>
        <v>103.303934299405</v>
      </c>
    </row>
    <row r="7057" spans="1:8">
      <c r="A7057" s="104">
        <f t="shared" si="886"/>
        <v>7047</v>
      </c>
      <c r="B7057" s="104">
        <f t="shared" ca="1" si="882"/>
        <v>0.15203547762739478</v>
      </c>
      <c r="C7057" s="104">
        <f t="shared" ca="1" si="883"/>
        <v>1.6203547762739479E-4</v>
      </c>
      <c r="D7057" s="104">
        <f t="shared" ca="1" si="884"/>
        <v>100.03266731104107</v>
      </c>
      <c r="E7057" s="104">
        <f t="shared" ca="1" si="885"/>
        <v>4.6378374970290261</v>
      </c>
      <c r="F7057" s="104">
        <f t="shared" ca="1" si="880"/>
        <v>103.32067455796127</v>
      </c>
      <c r="G7057" s="104">
        <f t="shared" si="887"/>
        <v>7047</v>
      </c>
      <c r="H7057" s="104">
        <f t="shared" ca="1" si="881"/>
        <v>103.32067455796127</v>
      </c>
    </row>
    <row r="7058" spans="1:8">
      <c r="A7058" s="104">
        <f t="shared" si="886"/>
        <v>7048</v>
      </c>
      <c r="B7058" s="104">
        <f t="shared" ca="1" si="882"/>
        <v>1.1008940030948537E-2</v>
      </c>
      <c r="C7058" s="104">
        <f t="shared" ca="1" si="883"/>
        <v>2.1008940030948538E-5</v>
      </c>
      <c r="D7058" s="104">
        <f t="shared" ca="1" si="884"/>
        <v>100.03268831998109</v>
      </c>
      <c r="E7058" s="104">
        <f t="shared" ca="1" si="885"/>
        <v>4.6378585059690574</v>
      </c>
      <c r="F7058" s="104">
        <f t="shared" ca="1" si="880"/>
        <v>103.32284523861881</v>
      </c>
      <c r="G7058" s="104">
        <f t="shared" si="887"/>
        <v>7048</v>
      </c>
      <c r="H7058" s="104">
        <f t="shared" ca="1" si="881"/>
        <v>103.32284523861881</v>
      </c>
    </row>
    <row r="7059" spans="1:8">
      <c r="A7059" s="104">
        <f t="shared" si="886"/>
        <v>7049</v>
      </c>
      <c r="B7059" s="104">
        <f t="shared" ca="1" si="882"/>
        <v>1.8034401518853911</v>
      </c>
      <c r="C7059" s="104">
        <f t="shared" ca="1" si="883"/>
        <v>1.8134401518853911E-3</v>
      </c>
      <c r="D7059" s="104">
        <f t="shared" ca="1" si="884"/>
        <v>100.03450176013298</v>
      </c>
      <c r="E7059" s="104">
        <f t="shared" ca="1" si="885"/>
        <v>4.6396719461209424</v>
      </c>
      <c r="F7059" s="104">
        <f t="shared" ca="1" si="880"/>
        <v>103.5103850294802</v>
      </c>
      <c r="G7059" s="104">
        <f t="shared" si="887"/>
        <v>7049</v>
      </c>
      <c r="H7059" s="104">
        <f t="shared" ca="1" si="881"/>
        <v>103.5103850294802</v>
      </c>
    </row>
    <row r="7060" spans="1:8">
      <c r="A7060" s="104">
        <f t="shared" si="886"/>
        <v>7050</v>
      </c>
      <c r="B7060" s="104">
        <f t="shared" ca="1" si="882"/>
        <v>0.94756885827245818</v>
      </c>
      <c r="C7060" s="104">
        <f t="shared" ca="1" si="883"/>
        <v>9.5756885827245821E-4</v>
      </c>
      <c r="D7060" s="104">
        <f t="shared" ca="1" si="884"/>
        <v>100.03545932899125</v>
      </c>
      <c r="E7060" s="104">
        <f t="shared" ca="1" si="885"/>
        <v>4.6406295149792145</v>
      </c>
      <c r="F7060" s="104">
        <f t="shared" ca="1" si="880"/>
        <v>103.60955082215222</v>
      </c>
      <c r="G7060" s="104">
        <f t="shared" si="887"/>
        <v>7050</v>
      </c>
      <c r="H7060" s="104">
        <f t="shared" ca="1" si="881"/>
        <v>103.60955082215222</v>
      </c>
    </row>
    <row r="7061" spans="1:8">
      <c r="A7061" s="104">
        <f t="shared" si="886"/>
        <v>7051</v>
      </c>
      <c r="B7061" s="104">
        <f t="shared" ca="1" si="882"/>
        <v>-0.19041171265351503</v>
      </c>
      <c r="C7061" s="104">
        <f t="shared" ca="1" si="883"/>
        <v>-1.8041171265351504E-4</v>
      </c>
      <c r="D7061" s="104">
        <f t="shared" ca="1" si="884"/>
        <v>100.0352789172786</v>
      </c>
      <c r="E7061" s="104">
        <f t="shared" ca="1" si="885"/>
        <v>4.6404491032665609</v>
      </c>
      <c r="F7061" s="104">
        <f t="shared" ca="1" si="880"/>
        <v>103.59086013170156</v>
      </c>
      <c r="G7061" s="104">
        <f t="shared" si="887"/>
        <v>7051</v>
      </c>
      <c r="H7061" s="104">
        <f t="shared" ca="1" si="881"/>
        <v>103.59086013170156</v>
      </c>
    </row>
    <row r="7062" spans="1:8">
      <c r="A7062" s="104">
        <f t="shared" si="886"/>
        <v>7052</v>
      </c>
      <c r="B7062" s="104">
        <f t="shared" ca="1" si="882"/>
        <v>2.6249647203208175</v>
      </c>
      <c r="C7062" s="104">
        <f t="shared" ca="1" si="883"/>
        <v>2.6349647203208178E-3</v>
      </c>
      <c r="D7062" s="104">
        <f t="shared" ca="1" si="884"/>
        <v>100.03791388199892</v>
      </c>
      <c r="E7062" s="104">
        <f t="shared" ca="1" si="885"/>
        <v>4.6430840679868819</v>
      </c>
      <c r="F7062" s="104">
        <f t="shared" ca="1" si="880"/>
        <v>103.86417832725942</v>
      </c>
      <c r="G7062" s="104">
        <f t="shared" si="887"/>
        <v>7052</v>
      </c>
      <c r="H7062" s="104">
        <f t="shared" ca="1" si="881"/>
        <v>103.86417832725942</v>
      </c>
    </row>
    <row r="7063" spans="1:8">
      <c r="A7063" s="104">
        <f t="shared" si="886"/>
        <v>7053</v>
      </c>
      <c r="B7063" s="104">
        <f t="shared" ca="1" si="882"/>
        <v>-0.55713321412622929</v>
      </c>
      <c r="C7063" s="104">
        <f t="shared" ca="1" si="883"/>
        <v>-5.4713321412622933E-4</v>
      </c>
      <c r="D7063" s="104">
        <f t="shared" ca="1" si="884"/>
        <v>100.03736674878479</v>
      </c>
      <c r="E7063" s="104">
        <f t="shared" ca="1" si="885"/>
        <v>4.6425369347727559</v>
      </c>
      <c r="F7063" s="104">
        <f t="shared" ca="1" si="880"/>
        <v>103.80736632882157</v>
      </c>
      <c r="G7063" s="104">
        <f t="shared" si="887"/>
        <v>7053</v>
      </c>
      <c r="H7063" s="104">
        <f t="shared" ca="1" si="881"/>
        <v>103.80736632882157</v>
      </c>
    </row>
    <row r="7064" spans="1:8">
      <c r="A7064" s="104">
        <f t="shared" si="886"/>
        <v>7054</v>
      </c>
      <c r="B7064" s="104">
        <f t="shared" ca="1" si="882"/>
        <v>2.1250592755526778</v>
      </c>
      <c r="C7064" s="104">
        <f t="shared" ca="1" si="883"/>
        <v>2.1350592755526778E-3</v>
      </c>
      <c r="D7064" s="104">
        <f t="shared" ca="1" si="884"/>
        <v>100.03950180806035</v>
      </c>
      <c r="E7064" s="104">
        <f t="shared" ca="1" si="885"/>
        <v>4.6446719940483083</v>
      </c>
      <c r="F7064" s="104">
        <f t="shared" ca="1" si="880"/>
        <v>104.02923797945235</v>
      </c>
      <c r="G7064" s="104">
        <f t="shared" si="887"/>
        <v>7054</v>
      </c>
      <c r="H7064" s="104">
        <f t="shared" ca="1" si="881"/>
        <v>104.02923797945235</v>
      </c>
    </row>
    <row r="7065" spans="1:8">
      <c r="A7065" s="104">
        <f t="shared" si="886"/>
        <v>7055</v>
      </c>
      <c r="B7065" s="104">
        <f t="shared" ca="1" si="882"/>
        <v>0.22234823673543463</v>
      </c>
      <c r="C7065" s="104">
        <f t="shared" ca="1" si="883"/>
        <v>2.3234823673543465E-4</v>
      </c>
      <c r="D7065" s="104">
        <f t="shared" ca="1" si="884"/>
        <v>100.03973415629709</v>
      </c>
      <c r="E7065" s="104">
        <f t="shared" ca="1" si="885"/>
        <v>4.6449043422850433</v>
      </c>
      <c r="F7065" s="104">
        <f t="shared" ca="1" si="880"/>
        <v>104.05341179772903</v>
      </c>
      <c r="G7065" s="104">
        <f t="shared" si="887"/>
        <v>7055</v>
      </c>
      <c r="H7065" s="104">
        <f t="shared" ca="1" si="881"/>
        <v>104.05341179772903</v>
      </c>
    </row>
    <row r="7066" spans="1:8">
      <c r="A7066" s="104">
        <f t="shared" si="886"/>
        <v>7056</v>
      </c>
      <c r="B7066" s="104">
        <f t="shared" ca="1" si="882"/>
        <v>8.102839462787978E-2</v>
      </c>
      <c r="C7066" s="104">
        <f t="shared" ca="1" si="883"/>
        <v>9.1028394627879782E-5</v>
      </c>
      <c r="D7066" s="104">
        <f t="shared" ca="1" si="884"/>
        <v>100.03982518469171</v>
      </c>
      <c r="E7066" s="104">
        <f t="shared" ca="1" si="885"/>
        <v>4.6449953706796716</v>
      </c>
      <c r="F7066" s="104">
        <f t="shared" ca="1" si="880"/>
        <v>104.06288404387571</v>
      </c>
      <c r="G7066" s="104">
        <f t="shared" si="887"/>
        <v>7056</v>
      </c>
      <c r="H7066" s="104">
        <f t="shared" ca="1" si="881"/>
        <v>104.06288404387571</v>
      </c>
    </row>
    <row r="7067" spans="1:8">
      <c r="A7067" s="104">
        <f t="shared" si="886"/>
        <v>7057</v>
      </c>
      <c r="B7067" s="104">
        <f t="shared" ca="1" si="882"/>
        <v>-1.1332807747516376</v>
      </c>
      <c r="C7067" s="104">
        <f t="shared" ca="1" si="883"/>
        <v>-1.1232807747516376E-3</v>
      </c>
      <c r="D7067" s="104">
        <f t="shared" ca="1" si="884"/>
        <v>100.03870190391696</v>
      </c>
      <c r="E7067" s="104">
        <f t="shared" ca="1" si="885"/>
        <v>4.64387208990492</v>
      </c>
      <c r="F7067" s="104">
        <f t="shared" ca="1" si="880"/>
        <v>103.94605783346597</v>
      </c>
      <c r="G7067" s="104">
        <f t="shared" si="887"/>
        <v>7057</v>
      </c>
      <c r="H7067" s="104">
        <f t="shared" ca="1" si="881"/>
        <v>103.94605783346597</v>
      </c>
    </row>
    <row r="7068" spans="1:8">
      <c r="A7068" s="104">
        <f t="shared" si="886"/>
        <v>7058</v>
      </c>
      <c r="B7068" s="104">
        <f t="shared" ca="1" si="882"/>
        <v>-1.51434523606448</v>
      </c>
      <c r="C7068" s="104">
        <f t="shared" ca="1" si="883"/>
        <v>-1.5043452360644801E-3</v>
      </c>
      <c r="D7068" s="104">
        <f t="shared" ca="1" si="884"/>
        <v>100.03719755868089</v>
      </c>
      <c r="E7068" s="104">
        <f t="shared" ca="1" si="885"/>
        <v>4.6423677446688556</v>
      </c>
      <c r="F7068" s="104">
        <f t="shared" ca="1" si="880"/>
        <v>103.78980463540105</v>
      </c>
      <c r="G7068" s="104">
        <f t="shared" si="887"/>
        <v>7058</v>
      </c>
      <c r="H7068" s="104">
        <f t="shared" ca="1" si="881"/>
        <v>103.78980463540105</v>
      </c>
    </row>
    <row r="7069" spans="1:8">
      <c r="A7069" s="104">
        <f t="shared" si="886"/>
        <v>7059</v>
      </c>
      <c r="B7069" s="104">
        <f t="shared" ca="1" si="882"/>
        <v>-0.51299810941774737</v>
      </c>
      <c r="C7069" s="104">
        <f t="shared" ca="1" si="883"/>
        <v>-5.0299810941774738E-4</v>
      </c>
      <c r="D7069" s="104">
        <f t="shared" ca="1" si="884"/>
        <v>100.03669456057148</v>
      </c>
      <c r="E7069" s="104">
        <f t="shared" ca="1" si="885"/>
        <v>4.6418647465594383</v>
      </c>
      <c r="F7069" s="104">
        <f t="shared" ca="1" si="880"/>
        <v>103.73761168747015</v>
      </c>
      <c r="G7069" s="104">
        <f t="shared" si="887"/>
        <v>7059</v>
      </c>
      <c r="H7069" s="104">
        <f t="shared" ca="1" si="881"/>
        <v>103.73761168747015</v>
      </c>
    </row>
    <row r="7070" spans="1:8">
      <c r="A7070" s="104">
        <f t="shared" si="886"/>
        <v>7060</v>
      </c>
      <c r="B7070" s="104">
        <f t="shared" ca="1" si="882"/>
        <v>0.19958969969000118</v>
      </c>
      <c r="C7070" s="104">
        <f t="shared" ca="1" si="883"/>
        <v>2.0958969969000118E-4</v>
      </c>
      <c r="D7070" s="104">
        <f t="shared" ca="1" si="884"/>
        <v>100.03690415027117</v>
      </c>
      <c r="E7070" s="104">
        <f t="shared" ca="1" si="885"/>
        <v>4.6420743362591281</v>
      </c>
      <c r="F7070" s="104">
        <f t="shared" ca="1" si="880"/>
        <v>103.75935630099418</v>
      </c>
      <c r="G7070" s="104">
        <f t="shared" si="887"/>
        <v>7060</v>
      </c>
      <c r="H7070" s="104">
        <f t="shared" ca="1" si="881"/>
        <v>103.75935630099418</v>
      </c>
    </row>
    <row r="7071" spans="1:8">
      <c r="A7071" s="104">
        <f t="shared" si="886"/>
        <v>7061</v>
      </c>
      <c r="B7071" s="104">
        <f t="shared" ca="1" si="882"/>
        <v>-6.8917779395097495E-2</v>
      </c>
      <c r="C7071" s="104">
        <f t="shared" ca="1" si="883"/>
        <v>-5.8917779395097498E-5</v>
      </c>
      <c r="D7071" s="104">
        <f t="shared" ca="1" si="884"/>
        <v>100.03684523249177</v>
      </c>
      <c r="E7071" s="104">
        <f t="shared" ca="1" si="885"/>
        <v>4.6420154184797333</v>
      </c>
      <c r="F7071" s="104">
        <f t="shared" ca="1" si="880"/>
        <v>103.75324321021613</v>
      </c>
      <c r="G7071" s="104">
        <f t="shared" si="887"/>
        <v>7061</v>
      </c>
      <c r="H7071" s="104">
        <f t="shared" ca="1" si="881"/>
        <v>103.75324321021613</v>
      </c>
    </row>
    <row r="7072" spans="1:8">
      <c r="A7072" s="104">
        <f t="shared" si="886"/>
        <v>7062</v>
      </c>
      <c r="B7072" s="104">
        <f t="shared" ca="1" si="882"/>
        <v>3.0918971900940306</v>
      </c>
      <c r="C7072" s="104">
        <f t="shared" ca="1" si="883"/>
        <v>3.1018971900940305E-3</v>
      </c>
      <c r="D7072" s="104">
        <f t="shared" ca="1" si="884"/>
        <v>100.03994712968186</v>
      </c>
      <c r="E7072" s="104">
        <f t="shared" ca="1" si="885"/>
        <v>4.6451173156698271</v>
      </c>
      <c r="F7072" s="104">
        <f t="shared" ca="1" si="880"/>
        <v>104.0755747650152</v>
      </c>
      <c r="G7072" s="104">
        <f t="shared" si="887"/>
        <v>7062</v>
      </c>
      <c r="H7072" s="104">
        <f t="shared" ca="1" si="881"/>
        <v>104.0755747650152</v>
      </c>
    </row>
    <row r="7073" spans="1:8">
      <c r="A7073" s="104">
        <f t="shared" si="886"/>
        <v>7063</v>
      </c>
      <c r="B7073" s="104">
        <f t="shared" ca="1" si="882"/>
        <v>0.48994342574776661</v>
      </c>
      <c r="C7073" s="104">
        <f t="shared" ca="1" si="883"/>
        <v>4.9994342574776667E-4</v>
      </c>
      <c r="D7073" s="104">
        <f t="shared" ca="1" si="884"/>
        <v>100.04044707310761</v>
      </c>
      <c r="E7073" s="104">
        <f t="shared" ca="1" si="885"/>
        <v>4.6456172590955749</v>
      </c>
      <c r="F7073" s="104">
        <f t="shared" ca="1" si="880"/>
        <v>104.12761967307068</v>
      </c>
      <c r="G7073" s="104">
        <f t="shared" si="887"/>
        <v>7063</v>
      </c>
      <c r="H7073" s="104">
        <f t="shared" ca="1" si="881"/>
        <v>104.12761967307068</v>
      </c>
    </row>
    <row r="7074" spans="1:8">
      <c r="A7074" s="104">
        <f t="shared" si="886"/>
        <v>7064</v>
      </c>
      <c r="B7074" s="104">
        <f t="shared" ca="1" si="882"/>
        <v>-0.65655636493868341</v>
      </c>
      <c r="C7074" s="104">
        <f t="shared" ca="1" si="883"/>
        <v>-6.4655636493868339E-4</v>
      </c>
      <c r="D7074" s="104">
        <f t="shared" ca="1" si="884"/>
        <v>100.03980051674267</v>
      </c>
      <c r="E7074" s="104">
        <f t="shared" ca="1" si="885"/>
        <v>4.6449707027306362</v>
      </c>
      <c r="F7074" s="104">
        <f t="shared" ca="1" si="880"/>
        <v>104.06031705761691</v>
      </c>
      <c r="G7074" s="104">
        <f t="shared" si="887"/>
        <v>7064</v>
      </c>
      <c r="H7074" s="104">
        <f t="shared" ca="1" si="881"/>
        <v>104.06031705761691</v>
      </c>
    </row>
    <row r="7075" spans="1:8">
      <c r="A7075" s="104">
        <f t="shared" si="886"/>
        <v>7065</v>
      </c>
      <c r="B7075" s="104">
        <f t="shared" ca="1" si="882"/>
        <v>1.6384180957782433</v>
      </c>
      <c r="C7075" s="104">
        <f t="shared" ca="1" si="883"/>
        <v>1.6484180957782434E-3</v>
      </c>
      <c r="D7075" s="104">
        <f t="shared" ca="1" si="884"/>
        <v>100.04144893483846</v>
      </c>
      <c r="E7075" s="104">
        <f t="shared" ca="1" si="885"/>
        <v>4.646619120826414</v>
      </c>
      <c r="F7075" s="104">
        <f t="shared" ca="1" si="880"/>
        <v>104.23199342564848</v>
      </c>
      <c r="G7075" s="104">
        <f t="shared" si="887"/>
        <v>7065</v>
      </c>
      <c r="H7075" s="104">
        <f t="shared" ca="1" si="881"/>
        <v>104.23199342564848</v>
      </c>
    </row>
    <row r="7076" spans="1:8">
      <c r="A7076" s="104">
        <f t="shared" si="886"/>
        <v>7066</v>
      </c>
      <c r="B7076" s="104">
        <f t="shared" ca="1" si="882"/>
        <v>-0.30451096274894607</v>
      </c>
      <c r="C7076" s="104">
        <f t="shared" ca="1" si="883"/>
        <v>-2.9451096274894605E-4</v>
      </c>
      <c r="D7076" s="104">
        <f t="shared" ca="1" si="884"/>
        <v>100.04115442387571</v>
      </c>
      <c r="E7076" s="104">
        <f t="shared" ca="1" si="885"/>
        <v>4.6463246098636652</v>
      </c>
      <c r="F7076" s="104">
        <f t="shared" ca="1" si="880"/>
        <v>104.20130048084168</v>
      </c>
      <c r="G7076" s="104">
        <f t="shared" si="887"/>
        <v>7066</v>
      </c>
      <c r="H7076" s="104">
        <f t="shared" ca="1" si="881"/>
        <v>104.20130048084168</v>
      </c>
    </row>
    <row r="7077" spans="1:8">
      <c r="A7077" s="104">
        <f t="shared" si="886"/>
        <v>7067</v>
      </c>
      <c r="B7077" s="104">
        <f t="shared" ca="1" si="882"/>
        <v>0.2062235496922184</v>
      </c>
      <c r="C7077" s="104">
        <f t="shared" ca="1" si="883"/>
        <v>2.162235496922184E-4</v>
      </c>
      <c r="D7077" s="104">
        <f t="shared" ca="1" si="884"/>
        <v>100.0413706474254</v>
      </c>
      <c r="E7077" s="104">
        <f t="shared" ca="1" si="885"/>
        <v>4.6465408334133578</v>
      </c>
      <c r="F7077" s="104">
        <f t="shared" ca="1" si="880"/>
        <v>104.22383369193189</v>
      </c>
      <c r="G7077" s="104">
        <f t="shared" si="887"/>
        <v>7067</v>
      </c>
      <c r="H7077" s="104">
        <f t="shared" ca="1" si="881"/>
        <v>104.22383369193189</v>
      </c>
    </row>
    <row r="7078" spans="1:8">
      <c r="A7078" s="104">
        <f t="shared" si="886"/>
        <v>7068</v>
      </c>
      <c r="B7078" s="104">
        <f t="shared" ca="1" si="882"/>
        <v>-0.2268589169072408</v>
      </c>
      <c r="C7078" s="104">
        <f t="shared" ca="1" si="883"/>
        <v>-2.1685891690724081E-4</v>
      </c>
      <c r="D7078" s="104">
        <f t="shared" ca="1" si="884"/>
        <v>100.0411537885085</v>
      </c>
      <c r="E7078" s="104">
        <f t="shared" ca="1" si="885"/>
        <v>4.6463239744964504</v>
      </c>
      <c r="F7078" s="104">
        <f t="shared" ca="1" si="880"/>
        <v>104.20123427477264</v>
      </c>
      <c r="G7078" s="104">
        <f t="shared" si="887"/>
        <v>7068</v>
      </c>
      <c r="H7078" s="104">
        <f t="shared" ca="1" si="881"/>
        <v>104.20123427477264</v>
      </c>
    </row>
    <row r="7079" spans="1:8">
      <c r="A7079" s="104">
        <f t="shared" si="886"/>
        <v>7069</v>
      </c>
      <c r="B7079" s="104">
        <f t="shared" ca="1" si="882"/>
        <v>-0.34479340321057295</v>
      </c>
      <c r="C7079" s="104">
        <f t="shared" ca="1" si="883"/>
        <v>-3.3479340321057295E-4</v>
      </c>
      <c r="D7079" s="104">
        <f t="shared" ca="1" si="884"/>
        <v>100.04081899510528</v>
      </c>
      <c r="E7079" s="104">
        <f t="shared" ca="1" si="885"/>
        <v>4.6459891810932401</v>
      </c>
      <c r="F7079" s="104">
        <f t="shared" ca="1" si="880"/>
        <v>104.16635422806165</v>
      </c>
      <c r="G7079" s="104">
        <f t="shared" si="887"/>
        <v>7069</v>
      </c>
      <c r="H7079" s="104">
        <f t="shared" ca="1" si="881"/>
        <v>104.16635422806165</v>
      </c>
    </row>
    <row r="7080" spans="1:8">
      <c r="A7080" s="104">
        <f t="shared" si="886"/>
        <v>7070</v>
      </c>
      <c r="B7080" s="104">
        <f t="shared" ca="1" si="882"/>
        <v>-1.3940261366903477</v>
      </c>
      <c r="C7080" s="104">
        <f t="shared" ca="1" si="883"/>
        <v>-1.3840261366903476E-3</v>
      </c>
      <c r="D7080" s="104">
        <f t="shared" ca="1" si="884"/>
        <v>100.03943496896859</v>
      </c>
      <c r="E7080" s="104">
        <f t="shared" ca="1" si="885"/>
        <v>4.6446051549565501</v>
      </c>
      <c r="F7080" s="104">
        <f t="shared" ca="1" si="880"/>
        <v>104.02228499203777</v>
      </c>
      <c r="G7080" s="104">
        <f t="shared" si="887"/>
        <v>7070</v>
      </c>
      <c r="H7080" s="104">
        <f t="shared" ca="1" si="881"/>
        <v>104.02228499203777</v>
      </c>
    </row>
    <row r="7081" spans="1:8">
      <c r="A7081" s="104">
        <f t="shared" si="886"/>
        <v>7071</v>
      </c>
      <c r="B7081" s="104">
        <f t="shared" ca="1" si="882"/>
        <v>-1.3166434839965087</v>
      </c>
      <c r="C7081" s="104">
        <f t="shared" ca="1" si="883"/>
        <v>-1.3066434839965086E-3</v>
      </c>
      <c r="D7081" s="104">
        <f t="shared" ca="1" si="884"/>
        <v>100.03812832548459</v>
      </c>
      <c r="E7081" s="104">
        <f t="shared" ca="1" si="885"/>
        <v>4.6432985114725538</v>
      </c>
      <c r="F7081" s="104">
        <f t="shared" ca="1" si="880"/>
        <v>103.88645371201659</v>
      </c>
      <c r="G7081" s="104">
        <f t="shared" si="887"/>
        <v>7071</v>
      </c>
      <c r="H7081" s="104">
        <f t="shared" ca="1" si="881"/>
        <v>103.88645371201659</v>
      </c>
    </row>
    <row r="7082" spans="1:8">
      <c r="A7082" s="104">
        <f t="shared" si="886"/>
        <v>7072</v>
      </c>
      <c r="B7082" s="104">
        <f t="shared" ca="1" si="882"/>
        <v>0.67270761998249928</v>
      </c>
      <c r="C7082" s="104">
        <f t="shared" ca="1" si="883"/>
        <v>6.8270761998249932E-4</v>
      </c>
      <c r="D7082" s="104">
        <f t="shared" ca="1" si="884"/>
        <v>100.03881103310458</v>
      </c>
      <c r="E7082" s="104">
        <f t="shared" ca="1" si="885"/>
        <v>4.6439812190925363</v>
      </c>
      <c r="F7082" s="104">
        <f t="shared" ca="1" si="880"/>
        <v>103.95740200129191</v>
      </c>
      <c r="G7082" s="104">
        <f t="shared" si="887"/>
        <v>7072</v>
      </c>
      <c r="H7082" s="104">
        <f t="shared" ca="1" si="881"/>
        <v>103.95740200129191</v>
      </c>
    </row>
    <row r="7083" spans="1:8">
      <c r="A7083" s="104">
        <f t="shared" si="886"/>
        <v>7073</v>
      </c>
      <c r="B7083" s="104">
        <f t="shared" ca="1" si="882"/>
        <v>-0.76129144868861043</v>
      </c>
      <c r="C7083" s="104">
        <f t="shared" ca="1" si="883"/>
        <v>-7.5129144868861042E-4</v>
      </c>
      <c r="D7083" s="104">
        <f t="shared" ca="1" si="884"/>
        <v>100.03805974165589</v>
      </c>
      <c r="E7083" s="104">
        <f t="shared" ca="1" si="885"/>
        <v>4.6432299276438478</v>
      </c>
      <c r="F7083" s="104">
        <f t="shared" ca="1" si="880"/>
        <v>103.87932902559226</v>
      </c>
      <c r="G7083" s="104">
        <f t="shared" si="887"/>
        <v>7073</v>
      </c>
      <c r="H7083" s="104">
        <f t="shared" ca="1" si="881"/>
        <v>103.87932902559226</v>
      </c>
    </row>
    <row r="7084" spans="1:8">
      <c r="A7084" s="104">
        <f t="shared" si="886"/>
        <v>7074</v>
      </c>
      <c r="B7084" s="104">
        <f t="shared" ca="1" si="882"/>
        <v>-0.82089955776842927</v>
      </c>
      <c r="C7084" s="104">
        <f t="shared" ca="1" si="883"/>
        <v>-8.1089955776842922E-4</v>
      </c>
      <c r="D7084" s="104">
        <f t="shared" ca="1" si="884"/>
        <v>100.03724884209812</v>
      </c>
      <c r="E7084" s="104">
        <f t="shared" ca="1" si="885"/>
        <v>4.6424190280860795</v>
      </c>
      <c r="F7084" s="104">
        <f t="shared" ca="1" si="880"/>
        <v>103.79512746774111</v>
      </c>
      <c r="G7084" s="104">
        <f t="shared" si="887"/>
        <v>7074</v>
      </c>
      <c r="H7084" s="104">
        <f t="shared" ca="1" si="881"/>
        <v>103.79512746774111</v>
      </c>
    </row>
    <row r="7085" spans="1:8">
      <c r="A7085" s="104">
        <f t="shared" si="886"/>
        <v>7075</v>
      </c>
      <c r="B7085" s="104">
        <f t="shared" ca="1" si="882"/>
        <v>-0.55431364197342248</v>
      </c>
      <c r="C7085" s="104">
        <f t="shared" ca="1" si="883"/>
        <v>-5.4431364197342249E-4</v>
      </c>
      <c r="D7085" s="104">
        <f t="shared" ca="1" si="884"/>
        <v>100.03670452845616</v>
      </c>
      <c r="E7085" s="104">
        <f t="shared" ca="1" si="885"/>
        <v>4.6418747144441062</v>
      </c>
      <c r="F7085" s="104">
        <f t="shared" ca="1" si="880"/>
        <v>103.7386457371728</v>
      </c>
      <c r="G7085" s="104">
        <f t="shared" si="887"/>
        <v>7075</v>
      </c>
      <c r="H7085" s="104">
        <f t="shared" ca="1" si="881"/>
        <v>103.7386457371728</v>
      </c>
    </row>
    <row r="7086" spans="1:8">
      <c r="A7086" s="104">
        <f t="shared" si="886"/>
        <v>7076</v>
      </c>
      <c r="B7086" s="104">
        <f t="shared" ca="1" si="882"/>
        <v>-0.49465869823272501</v>
      </c>
      <c r="C7086" s="104">
        <f t="shared" ca="1" si="883"/>
        <v>-4.8465869823272501E-4</v>
      </c>
      <c r="D7086" s="104">
        <f t="shared" ca="1" si="884"/>
        <v>100.03621986975793</v>
      </c>
      <c r="E7086" s="104">
        <f t="shared" ca="1" si="885"/>
        <v>4.6413900557458732</v>
      </c>
      <c r="F7086" s="104">
        <f t="shared" ca="1" si="880"/>
        <v>103.6883800820008</v>
      </c>
      <c r="G7086" s="104">
        <f t="shared" si="887"/>
        <v>7076</v>
      </c>
      <c r="H7086" s="104">
        <f t="shared" ca="1" si="881"/>
        <v>103.6883800820008</v>
      </c>
    </row>
    <row r="7087" spans="1:8">
      <c r="A7087" s="104">
        <f t="shared" si="886"/>
        <v>7077</v>
      </c>
      <c r="B7087" s="104">
        <f t="shared" ca="1" si="882"/>
        <v>0.30518534597917613</v>
      </c>
      <c r="C7087" s="104">
        <f t="shared" ca="1" si="883"/>
        <v>3.1518534597917613E-4</v>
      </c>
      <c r="D7087" s="104">
        <f t="shared" ca="1" si="884"/>
        <v>100.03653505510391</v>
      </c>
      <c r="E7087" s="104">
        <f t="shared" ca="1" si="885"/>
        <v>4.6417052410918522</v>
      </c>
      <c r="F7087" s="104">
        <f t="shared" ca="1" si="880"/>
        <v>103.72106629078738</v>
      </c>
      <c r="G7087" s="104">
        <f t="shared" si="887"/>
        <v>7077</v>
      </c>
      <c r="H7087" s="104">
        <f t="shared" ca="1" si="881"/>
        <v>103.72106629078738</v>
      </c>
    </row>
    <row r="7088" spans="1:8">
      <c r="A7088" s="104">
        <f t="shared" si="886"/>
        <v>7078</v>
      </c>
      <c r="B7088" s="104">
        <f t="shared" ca="1" si="882"/>
        <v>-0.73537661801527765</v>
      </c>
      <c r="C7088" s="104">
        <f t="shared" ca="1" si="883"/>
        <v>-7.2537661801527764E-4</v>
      </c>
      <c r="D7088" s="104">
        <f t="shared" ca="1" si="884"/>
        <v>100.03580967848589</v>
      </c>
      <c r="E7088" s="104">
        <f t="shared" ca="1" si="885"/>
        <v>4.6409798644738371</v>
      </c>
      <c r="F7088" s="104">
        <f t="shared" ca="1" si="880"/>
        <v>103.64585673542865</v>
      </c>
      <c r="G7088" s="104">
        <f t="shared" si="887"/>
        <v>7078</v>
      </c>
      <c r="H7088" s="104">
        <f t="shared" ca="1" si="881"/>
        <v>103.64585673542865</v>
      </c>
    </row>
    <row r="7089" spans="1:8">
      <c r="A7089" s="104">
        <f t="shared" si="886"/>
        <v>7079</v>
      </c>
      <c r="B7089" s="104">
        <f t="shared" ca="1" si="882"/>
        <v>-0.69454334514710014</v>
      </c>
      <c r="C7089" s="104">
        <f t="shared" ca="1" si="883"/>
        <v>-6.8454334514710016E-4</v>
      </c>
      <c r="D7089" s="104">
        <f t="shared" ca="1" si="884"/>
        <v>100.03512513514075</v>
      </c>
      <c r="E7089" s="104">
        <f t="shared" ca="1" si="885"/>
        <v>4.6402953211286899</v>
      </c>
      <c r="F7089" s="104">
        <f t="shared" ca="1" si="880"/>
        <v>103.57493093261115</v>
      </c>
      <c r="G7089" s="104">
        <f t="shared" si="887"/>
        <v>7079</v>
      </c>
      <c r="H7089" s="104">
        <f t="shared" ca="1" si="881"/>
        <v>103.57493093261115</v>
      </c>
    </row>
    <row r="7090" spans="1:8">
      <c r="A7090" s="104">
        <f t="shared" si="886"/>
        <v>7080</v>
      </c>
      <c r="B7090" s="104">
        <f t="shared" ca="1" si="882"/>
        <v>0.44842000567299012</v>
      </c>
      <c r="C7090" s="104">
        <f t="shared" ca="1" si="883"/>
        <v>4.5842000567299015E-4</v>
      </c>
      <c r="D7090" s="104">
        <f t="shared" ca="1" si="884"/>
        <v>100.03558355514642</v>
      </c>
      <c r="E7090" s="104">
        <f t="shared" ca="1" si="885"/>
        <v>4.6407537411343629</v>
      </c>
      <c r="F7090" s="104">
        <f t="shared" ca="1" si="880"/>
        <v>103.62242263777904</v>
      </c>
      <c r="G7090" s="104">
        <f t="shared" si="887"/>
        <v>7080</v>
      </c>
      <c r="H7090" s="104">
        <f t="shared" ca="1" si="881"/>
        <v>103.62242263777904</v>
      </c>
    </row>
    <row r="7091" spans="1:8">
      <c r="A7091" s="104">
        <f t="shared" si="886"/>
        <v>7081</v>
      </c>
      <c r="B7091" s="104">
        <f t="shared" ca="1" si="882"/>
        <v>1.84813977832715</v>
      </c>
      <c r="C7091" s="104">
        <f t="shared" ca="1" si="883"/>
        <v>1.8581397783271501E-3</v>
      </c>
      <c r="D7091" s="104">
        <f t="shared" ca="1" si="884"/>
        <v>100.03744169492474</v>
      </c>
      <c r="E7091" s="104">
        <f t="shared" ca="1" si="885"/>
        <v>4.6426118809126899</v>
      </c>
      <c r="F7091" s="104">
        <f t="shared" ca="1" si="880"/>
        <v>103.81514658177096</v>
      </c>
      <c r="G7091" s="104">
        <f t="shared" si="887"/>
        <v>7081</v>
      </c>
      <c r="H7091" s="104">
        <f t="shared" ca="1" si="881"/>
        <v>103.81514658177096</v>
      </c>
    </row>
    <row r="7092" spans="1:8">
      <c r="A7092" s="104">
        <f t="shared" si="886"/>
        <v>7082</v>
      </c>
      <c r="B7092" s="104">
        <f t="shared" ca="1" si="882"/>
        <v>0.61095011394654941</v>
      </c>
      <c r="C7092" s="104">
        <f t="shared" ca="1" si="883"/>
        <v>6.2095011394654946E-4</v>
      </c>
      <c r="D7092" s="104">
        <f t="shared" ca="1" si="884"/>
        <v>100.03806264503868</v>
      </c>
      <c r="E7092" s="104">
        <f t="shared" ca="1" si="885"/>
        <v>4.6432328310266362</v>
      </c>
      <c r="F7092" s="104">
        <f t="shared" ca="1" si="880"/>
        <v>103.87963062748605</v>
      </c>
      <c r="G7092" s="104">
        <f t="shared" si="887"/>
        <v>7082</v>
      </c>
      <c r="H7092" s="104">
        <f t="shared" ca="1" si="881"/>
        <v>103.87963062748605</v>
      </c>
    </row>
    <row r="7093" spans="1:8">
      <c r="A7093" s="104">
        <f t="shared" si="886"/>
        <v>7083</v>
      </c>
      <c r="B7093" s="104">
        <f t="shared" ca="1" si="882"/>
        <v>-0.54909724567179286</v>
      </c>
      <c r="C7093" s="104">
        <f t="shared" ca="1" si="883"/>
        <v>-5.390972456717928E-4</v>
      </c>
      <c r="D7093" s="104">
        <f t="shared" ca="1" si="884"/>
        <v>100.037523547793</v>
      </c>
      <c r="E7093" s="104">
        <f t="shared" ca="1" si="885"/>
        <v>4.6426937337809644</v>
      </c>
      <c r="F7093" s="104">
        <f t="shared" ca="1" si="880"/>
        <v>103.82364449707364</v>
      </c>
      <c r="G7093" s="104">
        <f t="shared" si="887"/>
        <v>7083</v>
      </c>
      <c r="H7093" s="104">
        <f t="shared" ca="1" si="881"/>
        <v>103.82364449707364</v>
      </c>
    </row>
    <row r="7094" spans="1:8">
      <c r="A7094" s="104">
        <f t="shared" si="886"/>
        <v>7084</v>
      </c>
      <c r="B7094" s="104">
        <f t="shared" ca="1" si="882"/>
        <v>-7.3901959196200379E-2</v>
      </c>
      <c r="C7094" s="104">
        <f t="shared" ca="1" si="883"/>
        <v>-6.3901959196200383E-5</v>
      </c>
      <c r="D7094" s="104">
        <f t="shared" ca="1" si="884"/>
        <v>100.03745964583381</v>
      </c>
      <c r="E7094" s="104">
        <f t="shared" ca="1" si="885"/>
        <v>4.6426298318217682</v>
      </c>
      <c r="F7094" s="104">
        <f t="shared" ca="1" si="880"/>
        <v>103.81701017475476</v>
      </c>
      <c r="G7094" s="104">
        <f t="shared" si="887"/>
        <v>7084</v>
      </c>
      <c r="H7094" s="104">
        <f t="shared" ca="1" si="881"/>
        <v>103.81701017475476</v>
      </c>
    </row>
    <row r="7095" spans="1:8">
      <c r="A7095" s="104">
        <f t="shared" si="886"/>
        <v>7085</v>
      </c>
      <c r="B7095" s="104">
        <f t="shared" ca="1" si="882"/>
        <v>0.29956456129179088</v>
      </c>
      <c r="C7095" s="104">
        <f t="shared" ca="1" si="883"/>
        <v>3.095645612917909E-4</v>
      </c>
      <c r="D7095" s="104">
        <f t="shared" ca="1" si="884"/>
        <v>100.0377692103951</v>
      </c>
      <c r="E7095" s="104">
        <f t="shared" ca="1" si="885"/>
        <v>4.6429393963830599</v>
      </c>
      <c r="F7095" s="104">
        <f t="shared" ca="1" si="880"/>
        <v>103.84915321688078</v>
      </c>
      <c r="G7095" s="104">
        <f t="shared" si="887"/>
        <v>7085</v>
      </c>
      <c r="H7095" s="104">
        <f t="shared" ca="1" si="881"/>
        <v>103.84915321688078</v>
      </c>
    </row>
    <row r="7096" spans="1:8">
      <c r="A7096" s="104">
        <f t="shared" si="886"/>
        <v>7086</v>
      </c>
      <c r="B7096" s="104">
        <f t="shared" ca="1" si="882"/>
        <v>-0.37402589621845672</v>
      </c>
      <c r="C7096" s="104">
        <f t="shared" ca="1" si="883"/>
        <v>-3.6402589621845668E-4</v>
      </c>
      <c r="D7096" s="104">
        <f t="shared" ca="1" si="884"/>
        <v>100.03740518449888</v>
      </c>
      <c r="E7096" s="104">
        <f t="shared" ca="1" si="885"/>
        <v>4.6425753704868411</v>
      </c>
      <c r="F7096" s="104">
        <f t="shared" ca="1" si="880"/>
        <v>103.81135631575223</v>
      </c>
      <c r="G7096" s="104">
        <f t="shared" si="887"/>
        <v>7086</v>
      </c>
      <c r="H7096" s="104">
        <f t="shared" ca="1" si="881"/>
        <v>103.81135631575223</v>
      </c>
    </row>
    <row r="7097" spans="1:8">
      <c r="A7097" s="104">
        <f t="shared" si="886"/>
        <v>7087</v>
      </c>
      <c r="B7097" s="104">
        <f t="shared" ca="1" si="882"/>
        <v>1.1972007472447088</v>
      </c>
      <c r="C7097" s="104">
        <f t="shared" ca="1" si="883"/>
        <v>1.2072007472447089E-3</v>
      </c>
      <c r="D7097" s="104">
        <f t="shared" ca="1" si="884"/>
        <v>100.03861238524613</v>
      </c>
      <c r="E7097" s="104">
        <f t="shared" ca="1" si="885"/>
        <v>4.6437825712340857</v>
      </c>
      <c r="F7097" s="104">
        <f t="shared" ca="1" si="880"/>
        <v>103.93675313700849</v>
      </c>
      <c r="G7097" s="104">
        <f t="shared" si="887"/>
        <v>7087</v>
      </c>
      <c r="H7097" s="104">
        <f t="shared" ca="1" si="881"/>
        <v>103.93675313700849</v>
      </c>
    </row>
    <row r="7098" spans="1:8">
      <c r="A7098" s="104">
        <f t="shared" si="886"/>
        <v>7088</v>
      </c>
      <c r="B7098" s="104">
        <f t="shared" ca="1" si="882"/>
        <v>-0.65087110376033719</v>
      </c>
      <c r="C7098" s="104">
        <f t="shared" ca="1" si="883"/>
        <v>-6.4087110376033712E-4</v>
      </c>
      <c r="D7098" s="104">
        <f t="shared" ca="1" si="884"/>
        <v>100.03797151414237</v>
      </c>
      <c r="E7098" s="104">
        <f t="shared" ca="1" si="885"/>
        <v>4.6431417001303252</v>
      </c>
      <c r="F7098" s="104">
        <f t="shared" ca="1" si="880"/>
        <v>103.87016441497728</v>
      </c>
      <c r="G7098" s="104">
        <f t="shared" si="887"/>
        <v>7088</v>
      </c>
      <c r="H7098" s="104">
        <f t="shared" ca="1" si="881"/>
        <v>103.87016441497728</v>
      </c>
    </row>
    <row r="7099" spans="1:8">
      <c r="A7099" s="104">
        <f t="shared" si="886"/>
        <v>7089</v>
      </c>
      <c r="B7099" s="104">
        <f t="shared" ca="1" si="882"/>
        <v>0.4671543984715596</v>
      </c>
      <c r="C7099" s="104">
        <f t="shared" ca="1" si="883"/>
        <v>4.7715439847155966E-4</v>
      </c>
      <c r="D7099" s="104">
        <f t="shared" ca="1" si="884"/>
        <v>100.03844866854084</v>
      </c>
      <c r="E7099" s="104">
        <f t="shared" ca="1" si="885"/>
        <v>4.6436188545287971</v>
      </c>
      <c r="F7099" s="104">
        <f t="shared" ca="1" si="880"/>
        <v>103.9197383470672</v>
      </c>
      <c r="G7099" s="104">
        <f t="shared" si="887"/>
        <v>7089</v>
      </c>
      <c r="H7099" s="104">
        <f t="shared" ca="1" si="881"/>
        <v>103.9197383470672</v>
      </c>
    </row>
    <row r="7100" spans="1:8">
      <c r="A7100" s="104">
        <f t="shared" si="886"/>
        <v>7090</v>
      </c>
      <c r="B7100" s="104">
        <f t="shared" ca="1" si="882"/>
        <v>1.377410484069006</v>
      </c>
      <c r="C7100" s="104">
        <f t="shared" ca="1" si="883"/>
        <v>1.387410484069006E-3</v>
      </c>
      <c r="D7100" s="104">
        <f t="shared" ca="1" si="884"/>
        <v>100.03983607902491</v>
      </c>
      <c r="E7100" s="104">
        <f t="shared" ca="1" si="885"/>
        <v>4.6450062650128663</v>
      </c>
      <c r="F7100" s="104">
        <f t="shared" ca="1" si="880"/>
        <v>104.06401774578313</v>
      </c>
      <c r="G7100" s="104">
        <f t="shared" si="887"/>
        <v>7090</v>
      </c>
      <c r="H7100" s="104">
        <f t="shared" ca="1" si="881"/>
        <v>104.06401774578313</v>
      </c>
    </row>
    <row r="7101" spans="1:8">
      <c r="A7101" s="104">
        <f t="shared" si="886"/>
        <v>7091</v>
      </c>
      <c r="B7101" s="104">
        <f t="shared" ca="1" si="882"/>
        <v>1.2581904224370981</v>
      </c>
      <c r="C7101" s="104">
        <f t="shared" ca="1" si="883"/>
        <v>1.2681904224370981E-3</v>
      </c>
      <c r="D7101" s="104">
        <f t="shared" ca="1" si="884"/>
        <v>100.04110426944735</v>
      </c>
      <c r="E7101" s="104">
        <f t="shared" ca="1" si="885"/>
        <v>4.6462744554353037</v>
      </c>
      <c r="F7101" s="104">
        <f t="shared" ca="1" si="880"/>
        <v>104.1960744552368</v>
      </c>
      <c r="G7101" s="104">
        <f t="shared" si="887"/>
        <v>7091</v>
      </c>
      <c r="H7101" s="104">
        <f t="shared" ca="1" si="881"/>
        <v>104.1960744552368</v>
      </c>
    </row>
    <row r="7102" spans="1:8">
      <c r="A7102" s="104">
        <f t="shared" si="886"/>
        <v>7092</v>
      </c>
      <c r="B7102" s="104">
        <f t="shared" ca="1" si="882"/>
        <v>6.8731769753575561E-2</v>
      </c>
      <c r="C7102" s="104">
        <f t="shared" ca="1" si="883"/>
        <v>7.8731769753575566E-5</v>
      </c>
      <c r="D7102" s="104">
        <f t="shared" ca="1" si="884"/>
        <v>100.04118300121709</v>
      </c>
      <c r="E7102" s="104">
        <f t="shared" ca="1" si="885"/>
        <v>4.6463531872050572</v>
      </c>
      <c r="F7102" s="104">
        <f t="shared" ca="1" si="880"/>
        <v>104.20427831952816</v>
      </c>
      <c r="G7102" s="104">
        <f t="shared" si="887"/>
        <v>7092</v>
      </c>
      <c r="H7102" s="104">
        <f t="shared" ca="1" si="881"/>
        <v>104.20427831952816</v>
      </c>
    </row>
    <row r="7103" spans="1:8">
      <c r="A7103" s="104">
        <f t="shared" si="886"/>
        <v>7093</v>
      </c>
      <c r="B7103" s="104">
        <f t="shared" ca="1" si="882"/>
        <v>1.9805851643037009</v>
      </c>
      <c r="C7103" s="104">
        <f t="shared" ca="1" si="883"/>
        <v>1.9905851643037009E-3</v>
      </c>
      <c r="D7103" s="104">
        <f t="shared" ca="1" si="884"/>
        <v>100.0431735863814</v>
      </c>
      <c r="E7103" s="104">
        <f t="shared" ca="1" si="885"/>
        <v>4.648343772369361</v>
      </c>
      <c r="F7103" s="104">
        <f t="shared" ca="1" si="880"/>
        <v>104.41191239810493</v>
      </c>
      <c r="G7103" s="104">
        <f t="shared" si="887"/>
        <v>7093</v>
      </c>
      <c r="H7103" s="104">
        <f t="shared" ca="1" si="881"/>
        <v>104.41191239810493</v>
      </c>
    </row>
    <row r="7104" spans="1:8">
      <c r="A7104" s="104">
        <f t="shared" si="886"/>
        <v>7094</v>
      </c>
      <c r="B7104" s="104">
        <f t="shared" ca="1" si="882"/>
        <v>-0.28071640956736899</v>
      </c>
      <c r="C7104" s="104">
        <f t="shared" ca="1" si="883"/>
        <v>-2.7071640956736895E-4</v>
      </c>
      <c r="D7104" s="104">
        <f t="shared" ca="1" si="884"/>
        <v>100.04290286997183</v>
      </c>
      <c r="E7104" s="104">
        <f t="shared" ca="1" si="885"/>
        <v>4.6480730559597934</v>
      </c>
      <c r="F7104" s="104">
        <f t="shared" ca="1" si="880"/>
        <v>104.38365020575665</v>
      </c>
      <c r="G7104" s="104">
        <f t="shared" si="887"/>
        <v>7094</v>
      </c>
      <c r="H7104" s="104">
        <f t="shared" ca="1" si="881"/>
        <v>104.38365020575665</v>
      </c>
    </row>
    <row r="7105" spans="1:8">
      <c r="A7105" s="104">
        <f t="shared" si="886"/>
        <v>7095</v>
      </c>
      <c r="B7105" s="104">
        <f t="shared" ca="1" si="882"/>
        <v>-0.37930189098419875</v>
      </c>
      <c r="C7105" s="104">
        <f t="shared" ca="1" si="883"/>
        <v>-3.6930189098419874E-4</v>
      </c>
      <c r="D7105" s="104">
        <f t="shared" ca="1" si="884"/>
        <v>100.04253356808084</v>
      </c>
      <c r="E7105" s="104">
        <f t="shared" ca="1" si="885"/>
        <v>4.6477037540688091</v>
      </c>
      <c r="F7105" s="104">
        <f t="shared" ca="1" si="880"/>
        <v>104.34510824359562</v>
      </c>
      <c r="G7105" s="104">
        <f t="shared" si="887"/>
        <v>7095</v>
      </c>
      <c r="H7105" s="104">
        <f t="shared" ca="1" si="881"/>
        <v>104.34510824359562</v>
      </c>
    </row>
    <row r="7106" spans="1:8">
      <c r="A7106" s="104">
        <f t="shared" si="886"/>
        <v>7096</v>
      </c>
      <c r="B7106" s="104">
        <f t="shared" ca="1" si="882"/>
        <v>-0.6607395264358098</v>
      </c>
      <c r="C7106" s="104">
        <f t="shared" ca="1" si="883"/>
        <v>-6.5073952643580977E-4</v>
      </c>
      <c r="D7106" s="104">
        <f t="shared" ca="1" si="884"/>
        <v>100.04188282855441</v>
      </c>
      <c r="E7106" s="104">
        <f t="shared" ca="1" si="885"/>
        <v>4.6470530145423732</v>
      </c>
      <c r="F7106" s="104">
        <f t="shared" ca="1" si="880"/>
        <v>104.27722884557031</v>
      </c>
      <c r="G7106" s="104">
        <f t="shared" si="887"/>
        <v>7096</v>
      </c>
      <c r="H7106" s="104">
        <f t="shared" ca="1" si="881"/>
        <v>104.27722884557031</v>
      </c>
    </row>
    <row r="7107" spans="1:8">
      <c r="A7107" s="104">
        <f t="shared" si="886"/>
        <v>7097</v>
      </c>
      <c r="B7107" s="104">
        <f t="shared" ca="1" si="882"/>
        <v>0.84795424556188581</v>
      </c>
      <c r="C7107" s="104">
        <f t="shared" ca="1" si="883"/>
        <v>8.5795424556188589E-4</v>
      </c>
      <c r="D7107" s="104">
        <f t="shared" ca="1" si="884"/>
        <v>100.04274078279997</v>
      </c>
      <c r="E7107" s="104">
        <f t="shared" ca="1" si="885"/>
        <v>4.6479109687879347</v>
      </c>
      <c r="F7107" s="104">
        <f t="shared" ca="1" si="880"/>
        <v>104.36673232622918</v>
      </c>
      <c r="G7107" s="104">
        <f t="shared" si="887"/>
        <v>7097</v>
      </c>
      <c r="H7107" s="104">
        <f t="shared" ca="1" si="881"/>
        <v>104.36673232622918</v>
      </c>
    </row>
    <row r="7108" spans="1:8">
      <c r="A7108" s="104">
        <f t="shared" si="886"/>
        <v>7098</v>
      </c>
      <c r="B7108" s="104">
        <f t="shared" ca="1" si="882"/>
        <v>-0.68706351374079655</v>
      </c>
      <c r="C7108" s="104">
        <f t="shared" ca="1" si="883"/>
        <v>-6.7706351374079653E-4</v>
      </c>
      <c r="D7108" s="104">
        <f t="shared" ca="1" si="884"/>
        <v>100.04206371928623</v>
      </c>
      <c r="E7108" s="104">
        <f t="shared" ca="1" si="885"/>
        <v>4.6472339052741942</v>
      </c>
      <c r="F7108" s="104">
        <f t="shared" ca="1" si="880"/>
        <v>104.29609333596275</v>
      </c>
      <c r="G7108" s="104">
        <f t="shared" si="887"/>
        <v>7098</v>
      </c>
      <c r="H7108" s="104">
        <f t="shared" ca="1" si="881"/>
        <v>104.29609333596275</v>
      </c>
    </row>
    <row r="7109" spans="1:8">
      <c r="A7109" s="104">
        <f t="shared" si="886"/>
        <v>7099</v>
      </c>
      <c r="B7109" s="104">
        <f t="shared" ca="1" si="882"/>
        <v>-0.62682549651606378</v>
      </c>
      <c r="C7109" s="104">
        <f t="shared" ca="1" si="883"/>
        <v>-6.1682549651606382E-4</v>
      </c>
      <c r="D7109" s="104">
        <f t="shared" ca="1" si="884"/>
        <v>100.04144689378971</v>
      </c>
      <c r="E7109" s="104">
        <f t="shared" ca="1" si="885"/>
        <v>4.6466170797776778</v>
      </c>
      <c r="F7109" s="104">
        <f t="shared" ca="1" si="880"/>
        <v>104.23178068328714</v>
      </c>
      <c r="G7109" s="104">
        <f t="shared" si="887"/>
        <v>7099</v>
      </c>
      <c r="H7109" s="104">
        <f t="shared" ca="1" si="881"/>
        <v>104.23178068328714</v>
      </c>
    </row>
    <row r="7110" spans="1:8">
      <c r="A7110" s="104">
        <f t="shared" si="886"/>
        <v>7100</v>
      </c>
      <c r="B7110" s="104">
        <f t="shared" ca="1" si="882"/>
        <v>1.8201492672668564</v>
      </c>
      <c r="C7110" s="104">
        <f t="shared" ca="1" si="883"/>
        <v>1.8301492672668565E-3</v>
      </c>
      <c r="D7110" s="104">
        <f t="shared" ca="1" si="884"/>
        <v>100.04327704305697</v>
      </c>
      <c r="E7110" s="104">
        <f t="shared" ca="1" si="885"/>
        <v>4.6484472290449448</v>
      </c>
      <c r="F7110" s="104">
        <f t="shared" ca="1" si="880"/>
        <v>104.42271506624742</v>
      </c>
      <c r="G7110" s="104">
        <f t="shared" si="887"/>
        <v>7100</v>
      </c>
      <c r="H7110" s="104">
        <f t="shared" ca="1" si="881"/>
        <v>104.42271506624742</v>
      </c>
    </row>
    <row r="7111" spans="1:8">
      <c r="A7111" s="104">
        <f t="shared" si="886"/>
        <v>7101</v>
      </c>
      <c r="B7111" s="104">
        <f t="shared" ca="1" si="882"/>
        <v>-1.7467322881542531</v>
      </c>
      <c r="C7111" s="104">
        <f t="shared" ca="1" si="883"/>
        <v>-1.736732288154253E-3</v>
      </c>
      <c r="D7111" s="104">
        <f t="shared" ca="1" si="884"/>
        <v>100.04154031076882</v>
      </c>
      <c r="E7111" s="104">
        <f t="shared" ca="1" si="885"/>
        <v>4.6467104967567909</v>
      </c>
      <c r="F7111" s="104">
        <f t="shared" ca="1" si="880"/>
        <v>104.24151815618173</v>
      </c>
      <c r="G7111" s="104">
        <f t="shared" si="887"/>
        <v>7101</v>
      </c>
      <c r="H7111" s="104">
        <f t="shared" ca="1" si="881"/>
        <v>104.24151815618173</v>
      </c>
    </row>
    <row r="7112" spans="1:8">
      <c r="A7112" s="104">
        <f t="shared" si="886"/>
        <v>7102</v>
      </c>
      <c r="B7112" s="104">
        <f t="shared" ca="1" si="882"/>
        <v>-1.1194284418837395</v>
      </c>
      <c r="C7112" s="104">
        <f t="shared" ca="1" si="883"/>
        <v>-1.1094284418837394E-3</v>
      </c>
      <c r="D7112" s="104">
        <f t="shared" ca="1" si="884"/>
        <v>100.04043088232694</v>
      </c>
      <c r="E7112" s="104">
        <f t="shared" ca="1" si="885"/>
        <v>4.6456010683149076</v>
      </c>
      <c r="F7112" s="104">
        <f t="shared" ca="1" si="880"/>
        <v>104.12593377926716</v>
      </c>
      <c r="G7112" s="104">
        <f t="shared" si="887"/>
        <v>7102</v>
      </c>
      <c r="H7112" s="104">
        <f t="shared" ca="1" si="881"/>
        <v>104.12593377926716</v>
      </c>
    </row>
    <row r="7113" spans="1:8">
      <c r="A7113" s="104">
        <f t="shared" si="886"/>
        <v>7103</v>
      </c>
      <c r="B7113" s="104">
        <f t="shared" ca="1" si="882"/>
        <v>9.1732861350971778E-2</v>
      </c>
      <c r="C7113" s="104">
        <f t="shared" ca="1" si="883"/>
        <v>1.0173286135097178E-4</v>
      </c>
      <c r="D7113" s="104">
        <f t="shared" ca="1" si="884"/>
        <v>100.0405326151883</v>
      </c>
      <c r="E7113" s="104">
        <f t="shared" ca="1" si="885"/>
        <v>4.6457028011762587</v>
      </c>
      <c r="F7113" s="104">
        <f t="shared" ca="1" si="880"/>
        <v>104.13652734729922</v>
      </c>
      <c r="G7113" s="104">
        <f t="shared" si="887"/>
        <v>7103</v>
      </c>
      <c r="H7113" s="104">
        <f t="shared" ca="1" si="881"/>
        <v>104.13652734729922</v>
      </c>
    </row>
    <row r="7114" spans="1:8">
      <c r="A7114" s="104">
        <f t="shared" si="886"/>
        <v>7104</v>
      </c>
      <c r="B7114" s="104">
        <f t="shared" ca="1" si="882"/>
        <v>1.1598004597020299</v>
      </c>
      <c r="C7114" s="104">
        <f t="shared" ca="1" si="883"/>
        <v>1.1698004597020301E-3</v>
      </c>
      <c r="D7114" s="104">
        <f t="shared" ca="1" si="884"/>
        <v>100.041702415648</v>
      </c>
      <c r="E7114" s="104">
        <f t="shared" ca="1" si="885"/>
        <v>4.6468726016359607</v>
      </c>
      <c r="F7114" s="104">
        <f t="shared" ref="F7114:F7177" ca="1" si="888">EXP(E7114)</f>
        <v>104.25841758458979</v>
      </c>
      <c r="G7114" s="104">
        <f t="shared" si="887"/>
        <v>7104</v>
      </c>
      <c r="H7114" s="104">
        <f t="shared" ref="H7114:H7177" ca="1" si="889">F7114</f>
        <v>104.25841758458979</v>
      </c>
    </row>
    <row r="7115" spans="1:8">
      <c r="A7115" s="104">
        <f t="shared" si="886"/>
        <v>7105</v>
      </c>
      <c r="B7115" s="104">
        <f t="shared" ref="B7115:B7178" ca="1" si="890">NORMINV(RAND(),0,1)</f>
        <v>-1.4253120775286177</v>
      </c>
      <c r="C7115" s="104">
        <f t="shared" ref="C7115:C7178" ca="1" si="891">$E$2+B7115*$C$3</f>
        <v>-1.4153120775286176E-3</v>
      </c>
      <c r="D7115" s="104">
        <f t="shared" ref="D7115:D7178" ca="1" si="892">D7114+C7115</f>
        <v>100.04028710357048</v>
      </c>
      <c r="E7115" s="104">
        <f t="shared" ref="E7115:E7178" ca="1" si="893">E7114+C7115</f>
        <v>4.6454572895584318</v>
      </c>
      <c r="F7115" s="104">
        <f t="shared" ca="1" si="888"/>
        <v>104.11096375820279</v>
      </c>
      <c r="G7115" s="104">
        <f t="shared" si="887"/>
        <v>7105</v>
      </c>
      <c r="H7115" s="104">
        <f t="shared" ca="1" si="889"/>
        <v>104.11096375820279</v>
      </c>
    </row>
    <row r="7116" spans="1:8">
      <c r="A7116" s="104">
        <f t="shared" ref="A7116:A7179" si="894">A7115+1</f>
        <v>7106</v>
      </c>
      <c r="B7116" s="104">
        <f t="shared" ca="1" si="890"/>
        <v>-0.14836971923577902</v>
      </c>
      <c r="C7116" s="104">
        <f t="shared" ca="1" si="891"/>
        <v>-1.3836971923577901E-4</v>
      </c>
      <c r="D7116" s="104">
        <f t="shared" ca="1" si="892"/>
        <v>100.04014873385124</v>
      </c>
      <c r="E7116" s="104">
        <f t="shared" ca="1" si="893"/>
        <v>4.6453189198391964</v>
      </c>
      <c r="F7116" s="104">
        <f t="shared" ca="1" si="888"/>
        <v>104.09655894999585</v>
      </c>
      <c r="G7116" s="104">
        <f t="shared" ref="G7116:G7179" si="895">G7115+1</f>
        <v>7106</v>
      </c>
      <c r="H7116" s="104">
        <f t="shared" ca="1" si="889"/>
        <v>104.09655894999585</v>
      </c>
    </row>
    <row r="7117" spans="1:8">
      <c r="A7117" s="104">
        <f t="shared" si="894"/>
        <v>7107</v>
      </c>
      <c r="B7117" s="104">
        <f t="shared" ca="1" si="890"/>
        <v>0.57092103383669457</v>
      </c>
      <c r="C7117" s="104">
        <f t="shared" ca="1" si="891"/>
        <v>5.809210338366946E-4</v>
      </c>
      <c r="D7117" s="104">
        <f t="shared" ca="1" si="892"/>
        <v>100.04072965488507</v>
      </c>
      <c r="E7117" s="104">
        <f t="shared" ca="1" si="893"/>
        <v>4.6458998408730334</v>
      </c>
      <c r="F7117" s="104">
        <f t="shared" ca="1" si="888"/>
        <v>104.1570483987354</v>
      </c>
      <c r="G7117" s="104">
        <f t="shared" si="895"/>
        <v>7107</v>
      </c>
      <c r="H7117" s="104">
        <f t="shared" ca="1" si="889"/>
        <v>104.1570483987354</v>
      </c>
    </row>
    <row r="7118" spans="1:8">
      <c r="A7118" s="104">
        <f t="shared" si="894"/>
        <v>7108</v>
      </c>
      <c r="B7118" s="104">
        <f t="shared" ca="1" si="890"/>
        <v>2.7877763015461507E-2</v>
      </c>
      <c r="C7118" s="104">
        <f t="shared" ca="1" si="891"/>
        <v>3.7877763015461506E-5</v>
      </c>
      <c r="D7118" s="104">
        <f t="shared" ca="1" si="892"/>
        <v>100.04076753264809</v>
      </c>
      <c r="E7118" s="104">
        <f t="shared" ca="1" si="893"/>
        <v>4.6459377186360493</v>
      </c>
      <c r="F7118" s="104">
        <f t="shared" ca="1" si="888"/>
        <v>104.16099370945038</v>
      </c>
      <c r="G7118" s="104">
        <f t="shared" si="895"/>
        <v>7108</v>
      </c>
      <c r="H7118" s="104">
        <f t="shared" ca="1" si="889"/>
        <v>104.16099370945038</v>
      </c>
    </row>
    <row r="7119" spans="1:8">
      <c r="A7119" s="104">
        <f t="shared" si="894"/>
        <v>7109</v>
      </c>
      <c r="B7119" s="104">
        <f t="shared" ca="1" si="890"/>
        <v>0.16575118326793009</v>
      </c>
      <c r="C7119" s="104">
        <f t="shared" ca="1" si="891"/>
        <v>1.7575118326793011E-4</v>
      </c>
      <c r="D7119" s="104">
        <f t="shared" ca="1" si="892"/>
        <v>100.04094328383135</v>
      </c>
      <c r="E7119" s="104">
        <f t="shared" ca="1" si="893"/>
        <v>4.6461134698193174</v>
      </c>
      <c r="F7119" s="104">
        <f t="shared" ca="1" si="888"/>
        <v>104.17930173612675</v>
      </c>
      <c r="G7119" s="104">
        <f t="shared" si="895"/>
        <v>7109</v>
      </c>
      <c r="H7119" s="104">
        <f t="shared" ca="1" si="889"/>
        <v>104.17930173612675</v>
      </c>
    </row>
    <row r="7120" spans="1:8">
      <c r="A7120" s="104">
        <f t="shared" si="894"/>
        <v>7110</v>
      </c>
      <c r="B7120" s="104">
        <f t="shared" ca="1" si="890"/>
        <v>-0.24898441829224743</v>
      </c>
      <c r="C7120" s="104">
        <f t="shared" ca="1" si="891"/>
        <v>-2.3898441829224747E-4</v>
      </c>
      <c r="D7120" s="104">
        <f t="shared" ca="1" si="892"/>
        <v>100.04070429941306</v>
      </c>
      <c r="E7120" s="104">
        <f t="shared" ca="1" si="893"/>
        <v>4.6458744854010252</v>
      </c>
      <c r="F7120" s="104">
        <f t="shared" ca="1" si="888"/>
        <v>104.15440748109127</v>
      </c>
      <c r="G7120" s="104">
        <f t="shared" si="895"/>
        <v>7110</v>
      </c>
      <c r="H7120" s="104">
        <f t="shared" ca="1" si="889"/>
        <v>104.15440748109127</v>
      </c>
    </row>
    <row r="7121" spans="1:8">
      <c r="A7121" s="104">
        <f t="shared" si="894"/>
        <v>7111</v>
      </c>
      <c r="B7121" s="104">
        <f t="shared" ca="1" si="890"/>
        <v>-0.39499717498858944</v>
      </c>
      <c r="C7121" s="104">
        <f t="shared" ca="1" si="891"/>
        <v>-3.8499717498858941E-4</v>
      </c>
      <c r="D7121" s="104">
        <f t="shared" ca="1" si="892"/>
        <v>100.04031930223807</v>
      </c>
      <c r="E7121" s="104">
        <f t="shared" ca="1" si="893"/>
        <v>4.6454894882260369</v>
      </c>
      <c r="F7121" s="104">
        <f t="shared" ca="1" si="888"/>
        <v>104.1143160464882</v>
      </c>
      <c r="G7121" s="104">
        <f t="shared" si="895"/>
        <v>7111</v>
      </c>
      <c r="H7121" s="104">
        <f t="shared" ca="1" si="889"/>
        <v>104.1143160464882</v>
      </c>
    </row>
    <row r="7122" spans="1:8">
      <c r="A7122" s="104">
        <f t="shared" si="894"/>
        <v>7112</v>
      </c>
      <c r="B7122" s="104">
        <f t="shared" ca="1" si="890"/>
        <v>-0.79460212415792575</v>
      </c>
      <c r="C7122" s="104">
        <f t="shared" ca="1" si="891"/>
        <v>-7.8460212415792571E-4</v>
      </c>
      <c r="D7122" s="104">
        <f t="shared" ca="1" si="892"/>
        <v>100.03953470011392</v>
      </c>
      <c r="E7122" s="104">
        <f t="shared" ca="1" si="893"/>
        <v>4.6447048861018789</v>
      </c>
      <c r="F7122" s="104">
        <f t="shared" ca="1" si="888"/>
        <v>104.03265977099544</v>
      </c>
      <c r="G7122" s="104">
        <f t="shared" si="895"/>
        <v>7112</v>
      </c>
      <c r="H7122" s="104">
        <f t="shared" ca="1" si="889"/>
        <v>104.03265977099544</v>
      </c>
    </row>
    <row r="7123" spans="1:8">
      <c r="A7123" s="104">
        <f t="shared" si="894"/>
        <v>7113</v>
      </c>
      <c r="B7123" s="104">
        <f t="shared" ca="1" si="890"/>
        <v>-0.30926446893185522</v>
      </c>
      <c r="C7123" s="104">
        <f t="shared" ca="1" si="891"/>
        <v>-2.9926446893185519E-4</v>
      </c>
      <c r="D7123" s="104">
        <f t="shared" ca="1" si="892"/>
        <v>100.03923543564498</v>
      </c>
      <c r="E7123" s="104">
        <f t="shared" ca="1" si="893"/>
        <v>4.6444056216329468</v>
      </c>
      <c r="F7123" s="104">
        <f t="shared" ca="1" si="888"/>
        <v>104.00153115039485</v>
      </c>
      <c r="G7123" s="104">
        <f t="shared" si="895"/>
        <v>7113</v>
      </c>
      <c r="H7123" s="104">
        <f t="shared" ca="1" si="889"/>
        <v>104.00153115039485</v>
      </c>
    </row>
    <row r="7124" spans="1:8">
      <c r="A7124" s="104">
        <f t="shared" si="894"/>
        <v>7114</v>
      </c>
      <c r="B7124" s="104">
        <f t="shared" ca="1" si="890"/>
        <v>-0.21366664763769505</v>
      </c>
      <c r="C7124" s="104">
        <f t="shared" ca="1" si="891"/>
        <v>-2.0366664763769504E-4</v>
      </c>
      <c r="D7124" s="104">
        <f t="shared" ca="1" si="892"/>
        <v>100.03903176899735</v>
      </c>
      <c r="E7124" s="104">
        <f t="shared" ca="1" si="893"/>
        <v>4.6442019549853093</v>
      </c>
      <c r="F7124" s="104">
        <f t="shared" ca="1" si="888"/>
        <v>103.98035166404699</v>
      </c>
      <c r="G7124" s="104">
        <f t="shared" si="895"/>
        <v>7114</v>
      </c>
      <c r="H7124" s="104">
        <f t="shared" ca="1" si="889"/>
        <v>103.98035166404699</v>
      </c>
    </row>
    <row r="7125" spans="1:8">
      <c r="A7125" s="104">
        <f t="shared" si="894"/>
        <v>7115</v>
      </c>
      <c r="B7125" s="104">
        <f t="shared" ca="1" si="890"/>
        <v>1.282935378502728</v>
      </c>
      <c r="C7125" s="104">
        <f t="shared" ca="1" si="891"/>
        <v>1.2929353785027281E-3</v>
      </c>
      <c r="D7125" s="104">
        <f t="shared" ca="1" si="892"/>
        <v>100.04032470437585</v>
      </c>
      <c r="E7125" s="104">
        <f t="shared" ca="1" si="893"/>
        <v>4.6454948903638122</v>
      </c>
      <c r="F7125" s="104">
        <f t="shared" ca="1" si="888"/>
        <v>104.11487848788705</v>
      </c>
      <c r="G7125" s="104">
        <f t="shared" si="895"/>
        <v>7115</v>
      </c>
      <c r="H7125" s="104">
        <f t="shared" ca="1" si="889"/>
        <v>104.11487848788705</v>
      </c>
    </row>
    <row r="7126" spans="1:8">
      <c r="A7126" s="104">
        <f t="shared" si="894"/>
        <v>7116</v>
      </c>
      <c r="B7126" s="104">
        <f t="shared" ca="1" si="890"/>
        <v>-0.70362609632210571</v>
      </c>
      <c r="C7126" s="104">
        <f t="shared" ca="1" si="891"/>
        <v>-6.936260963221057E-4</v>
      </c>
      <c r="D7126" s="104">
        <f t="shared" ca="1" si="892"/>
        <v>100.03963107827953</v>
      </c>
      <c r="E7126" s="104">
        <f t="shared" ca="1" si="893"/>
        <v>4.6448012642674898</v>
      </c>
      <c r="F7126" s="104">
        <f t="shared" ca="1" si="888"/>
        <v>104.04268673109004</v>
      </c>
      <c r="G7126" s="104">
        <f t="shared" si="895"/>
        <v>7116</v>
      </c>
      <c r="H7126" s="104">
        <f t="shared" ca="1" si="889"/>
        <v>104.04268673109004</v>
      </c>
    </row>
    <row r="7127" spans="1:8">
      <c r="A7127" s="104">
        <f t="shared" si="894"/>
        <v>7117</v>
      </c>
      <c r="B7127" s="104">
        <f t="shared" ca="1" si="890"/>
        <v>1.4224006808819856E-2</v>
      </c>
      <c r="C7127" s="104">
        <f t="shared" ca="1" si="891"/>
        <v>2.4224006808819856E-5</v>
      </c>
      <c r="D7127" s="104">
        <f t="shared" ca="1" si="892"/>
        <v>100.03965530228633</v>
      </c>
      <c r="E7127" s="104">
        <f t="shared" ca="1" si="893"/>
        <v>4.6448254882742983</v>
      </c>
      <c r="F7127" s="104">
        <f t="shared" ca="1" si="888"/>
        <v>104.04520709236829</v>
      </c>
      <c r="G7127" s="104">
        <f t="shared" si="895"/>
        <v>7117</v>
      </c>
      <c r="H7127" s="104">
        <f t="shared" ca="1" si="889"/>
        <v>104.04520709236829</v>
      </c>
    </row>
    <row r="7128" spans="1:8">
      <c r="A7128" s="104">
        <f t="shared" si="894"/>
        <v>7118</v>
      </c>
      <c r="B7128" s="104">
        <f t="shared" ca="1" si="890"/>
        <v>-8.2357239129190379E-2</v>
      </c>
      <c r="C7128" s="104">
        <f t="shared" ca="1" si="891"/>
        <v>-7.2357239129190379E-5</v>
      </c>
      <c r="D7128" s="104">
        <f t="shared" ca="1" si="892"/>
        <v>100.0395829450472</v>
      </c>
      <c r="E7128" s="104">
        <f t="shared" ca="1" si="893"/>
        <v>4.6447531310351691</v>
      </c>
      <c r="F7128" s="104">
        <f t="shared" ca="1" si="888"/>
        <v>104.03767894079988</v>
      </c>
      <c r="G7128" s="104">
        <f t="shared" si="895"/>
        <v>7118</v>
      </c>
      <c r="H7128" s="104">
        <f t="shared" ca="1" si="889"/>
        <v>104.03767894079988</v>
      </c>
    </row>
    <row r="7129" spans="1:8">
      <c r="A7129" s="104">
        <f t="shared" si="894"/>
        <v>7119</v>
      </c>
      <c r="B7129" s="104">
        <f t="shared" ca="1" si="890"/>
        <v>0.229132680906106</v>
      </c>
      <c r="C7129" s="104">
        <f t="shared" ca="1" si="891"/>
        <v>2.3913268090610599E-4</v>
      </c>
      <c r="D7129" s="104">
        <f t="shared" ca="1" si="892"/>
        <v>100.0398220777281</v>
      </c>
      <c r="E7129" s="104">
        <f t="shared" ca="1" si="893"/>
        <v>4.644992263716075</v>
      </c>
      <c r="F7129" s="104">
        <f t="shared" ca="1" si="888"/>
        <v>104.0625607247855</v>
      </c>
      <c r="G7129" s="104">
        <f t="shared" si="895"/>
        <v>7119</v>
      </c>
      <c r="H7129" s="104">
        <f t="shared" ca="1" si="889"/>
        <v>104.0625607247855</v>
      </c>
    </row>
    <row r="7130" spans="1:8">
      <c r="A7130" s="104">
        <f t="shared" si="894"/>
        <v>7120</v>
      </c>
      <c r="B7130" s="104">
        <f t="shared" ca="1" si="890"/>
        <v>6.9991929000612713E-2</v>
      </c>
      <c r="C7130" s="104">
        <f t="shared" ca="1" si="891"/>
        <v>7.9991929000612711E-5</v>
      </c>
      <c r="D7130" s="104">
        <f t="shared" ca="1" si="892"/>
        <v>100.0399020696571</v>
      </c>
      <c r="E7130" s="104">
        <f t="shared" ca="1" si="893"/>
        <v>4.6450722556450756</v>
      </c>
      <c r="F7130" s="104">
        <f t="shared" ca="1" si="888"/>
        <v>104.0708852226965</v>
      </c>
      <c r="G7130" s="104">
        <f t="shared" si="895"/>
        <v>7120</v>
      </c>
      <c r="H7130" s="104">
        <f t="shared" ca="1" si="889"/>
        <v>104.0708852226965</v>
      </c>
    </row>
    <row r="7131" spans="1:8">
      <c r="A7131" s="104">
        <f t="shared" si="894"/>
        <v>7121</v>
      </c>
      <c r="B7131" s="104">
        <f t="shared" ca="1" si="890"/>
        <v>-1.0891970017801333</v>
      </c>
      <c r="C7131" s="104">
        <f t="shared" ca="1" si="891"/>
        <v>-1.0791970017801334E-3</v>
      </c>
      <c r="D7131" s="104">
        <f t="shared" ca="1" si="892"/>
        <v>100.03882287265532</v>
      </c>
      <c r="E7131" s="104">
        <f t="shared" ca="1" si="893"/>
        <v>4.6439930586432956</v>
      </c>
      <c r="F7131" s="104">
        <f t="shared" ca="1" si="888"/>
        <v>103.95863281751585</v>
      </c>
      <c r="G7131" s="104">
        <f t="shared" si="895"/>
        <v>7121</v>
      </c>
      <c r="H7131" s="104">
        <f t="shared" ca="1" si="889"/>
        <v>103.95863281751585</v>
      </c>
    </row>
    <row r="7132" spans="1:8">
      <c r="A7132" s="104">
        <f t="shared" si="894"/>
        <v>7122</v>
      </c>
      <c r="B7132" s="104">
        <f t="shared" ca="1" si="890"/>
        <v>-0.56531458995847705</v>
      </c>
      <c r="C7132" s="104">
        <f t="shared" ca="1" si="891"/>
        <v>-5.5531458995847704E-4</v>
      </c>
      <c r="D7132" s="104">
        <f t="shared" ca="1" si="892"/>
        <v>100.03826755806536</v>
      </c>
      <c r="E7132" s="104">
        <f t="shared" ca="1" si="893"/>
        <v>4.6434377440533368</v>
      </c>
      <c r="F7132" s="104">
        <f t="shared" ca="1" si="888"/>
        <v>103.90091909807845</v>
      </c>
      <c r="G7132" s="104">
        <f t="shared" si="895"/>
        <v>7122</v>
      </c>
      <c r="H7132" s="104">
        <f t="shared" ca="1" si="889"/>
        <v>103.90091909807845</v>
      </c>
    </row>
    <row r="7133" spans="1:8">
      <c r="A7133" s="104">
        <f t="shared" si="894"/>
        <v>7123</v>
      </c>
      <c r="B7133" s="104">
        <f t="shared" ca="1" si="890"/>
        <v>1.0136410661100661</v>
      </c>
      <c r="C7133" s="104">
        <f t="shared" ca="1" si="891"/>
        <v>1.0236410661100663E-3</v>
      </c>
      <c r="D7133" s="104">
        <f t="shared" ca="1" si="892"/>
        <v>100.03929119913147</v>
      </c>
      <c r="E7133" s="104">
        <f t="shared" ca="1" si="893"/>
        <v>4.6444613851194472</v>
      </c>
      <c r="F7133" s="104">
        <f t="shared" ca="1" si="888"/>
        <v>104.00733080007602</v>
      </c>
      <c r="G7133" s="104">
        <f t="shared" si="895"/>
        <v>7123</v>
      </c>
      <c r="H7133" s="104">
        <f t="shared" ca="1" si="889"/>
        <v>104.00733080007602</v>
      </c>
    </row>
    <row r="7134" spans="1:8">
      <c r="A7134" s="104">
        <f t="shared" si="894"/>
        <v>7124</v>
      </c>
      <c r="B7134" s="104">
        <f t="shared" ca="1" si="890"/>
        <v>0.57748733611295999</v>
      </c>
      <c r="C7134" s="104">
        <f t="shared" ca="1" si="891"/>
        <v>5.8748733611295998E-4</v>
      </c>
      <c r="D7134" s="104">
        <f t="shared" ca="1" si="892"/>
        <v>100.03987868646759</v>
      </c>
      <c r="E7134" s="104">
        <f t="shared" ca="1" si="893"/>
        <v>4.6450488724555603</v>
      </c>
      <c r="F7134" s="104">
        <f t="shared" ca="1" si="888"/>
        <v>104.06845174191569</v>
      </c>
      <c r="G7134" s="104">
        <f t="shared" si="895"/>
        <v>7124</v>
      </c>
      <c r="H7134" s="104">
        <f t="shared" ca="1" si="889"/>
        <v>104.06845174191569</v>
      </c>
    </row>
    <row r="7135" spans="1:8">
      <c r="A7135" s="104">
        <f t="shared" si="894"/>
        <v>7125</v>
      </c>
      <c r="B7135" s="104">
        <f t="shared" ca="1" si="890"/>
        <v>7.2316418761471185E-2</v>
      </c>
      <c r="C7135" s="104">
        <f t="shared" ca="1" si="891"/>
        <v>8.2316418761471181E-5</v>
      </c>
      <c r="D7135" s="104">
        <f t="shared" ca="1" si="892"/>
        <v>100.03996100288634</v>
      </c>
      <c r="E7135" s="104">
        <f t="shared" ca="1" si="893"/>
        <v>4.6451311888743216</v>
      </c>
      <c r="F7135" s="104">
        <f t="shared" ca="1" si="888"/>
        <v>104.07701863676235</v>
      </c>
      <c r="G7135" s="104">
        <f t="shared" si="895"/>
        <v>7125</v>
      </c>
      <c r="H7135" s="104">
        <f t="shared" ca="1" si="889"/>
        <v>104.07701863676235</v>
      </c>
    </row>
    <row r="7136" spans="1:8">
      <c r="A7136" s="104">
        <f t="shared" si="894"/>
        <v>7126</v>
      </c>
      <c r="B7136" s="104">
        <f t="shared" ca="1" si="890"/>
        <v>-1.6731919835996809</v>
      </c>
      <c r="C7136" s="104">
        <f t="shared" ca="1" si="891"/>
        <v>-1.6631919835996809E-3</v>
      </c>
      <c r="D7136" s="104">
        <f t="shared" ca="1" si="892"/>
        <v>100.03829781090275</v>
      </c>
      <c r="E7136" s="104">
        <f t="shared" ca="1" si="893"/>
        <v>4.6434679968907222</v>
      </c>
      <c r="F7136" s="104">
        <f t="shared" ca="1" si="888"/>
        <v>103.90406244323543</v>
      </c>
      <c r="G7136" s="104">
        <f t="shared" si="895"/>
        <v>7126</v>
      </c>
      <c r="H7136" s="104">
        <f t="shared" ca="1" si="889"/>
        <v>103.90406244323543</v>
      </c>
    </row>
    <row r="7137" spans="1:8">
      <c r="A7137" s="104">
        <f t="shared" si="894"/>
        <v>7127</v>
      </c>
      <c r="B7137" s="104">
        <f t="shared" ca="1" si="890"/>
        <v>0.76062477381675087</v>
      </c>
      <c r="C7137" s="104">
        <f t="shared" ca="1" si="891"/>
        <v>7.7062477381675094E-4</v>
      </c>
      <c r="D7137" s="104">
        <f t="shared" ca="1" si="892"/>
        <v>100.03906843567657</v>
      </c>
      <c r="E7137" s="104">
        <f t="shared" ca="1" si="893"/>
        <v>4.644238621664539</v>
      </c>
      <c r="F7137" s="104">
        <f t="shared" ca="1" si="888"/>
        <v>103.98416434814646</v>
      </c>
      <c r="G7137" s="104">
        <f t="shared" si="895"/>
        <v>7127</v>
      </c>
      <c r="H7137" s="104">
        <f t="shared" ca="1" si="889"/>
        <v>103.98416434814646</v>
      </c>
    </row>
    <row r="7138" spans="1:8">
      <c r="A7138" s="104">
        <f t="shared" si="894"/>
        <v>7128</v>
      </c>
      <c r="B7138" s="104">
        <f t="shared" ca="1" si="890"/>
        <v>0.82868970126393338</v>
      </c>
      <c r="C7138" s="104">
        <f t="shared" ca="1" si="891"/>
        <v>8.3868970126393342E-4</v>
      </c>
      <c r="D7138" s="104">
        <f t="shared" ca="1" si="892"/>
        <v>100.03990712537784</v>
      </c>
      <c r="E7138" s="104">
        <f t="shared" ca="1" si="893"/>
        <v>4.645077311365803</v>
      </c>
      <c r="F7138" s="104">
        <f t="shared" ca="1" si="888"/>
        <v>104.07141137735809</v>
      </c>
      <c r="G7138" s="104">
        <f t="shared" si="895"/>
        <v>7128</v>
      </c>
      <c r="H7138" s="104">
        <f t="shared" ca="1" si="889"/>
        <v>104.07141137735809</v>
      </c>
    </row>
    <row r="7139" spans="1:8">
      <c r="A7139" s="104">
        <f t="shared" si="894"/>
        <v>7129</v>
      </c>
      <c r="B7139" s="104">
        <f t="shared" ca="1" si="890"/>
        <v>-0.1674429635095358</v>
      </c>
      <c r="C7139" s="104">
        <f t="shared" ca="1" si="891"/>
        <v>-1.5744296350953582E-4</v>
      </c>
      <c r="D7139" s="104">
        <f t="shared" ca="1" si="892"/>
        <v>100.03974968241432</v>
      </c>
      <c r="E7139" s="104">
        <f t="shared" ca="1" si="893"/>
        <v>4.6449198684022939</v>
      </c>
      <c r="F7139" s="104">
        <f t="shared" ca="1" si="888"/>
        <v>104.05502735574257</v>
      </c>
      <c r="G7139" s="104">
        <f t="shared" si="895"/>
        <v>7129</v>
      </c>
      <c r="H7139" s="104">
        <f t="shared" ca="1" si="889"/>
        <v>104.05502735574257</v>
      </c>
    </row>
    <row r="7140" spans="1:8">
      <c r="A7140" s="104">
        <f t="shared" si="894"/>
        <v>7130</v>
      </c>
      <c r="B7140" s="104">
        <f t="shared" ca="1" si="890"/>
        <v>0.61446689307577995</v>
      </c>
      <c r="C7140" s="104">
        <f t="shared" ca="1" si="891"/>
        <v>6.2446689307577995E-4</v>
      </c>
      <c r="D7140" s="104">
        <f t="shared" ca="1" si="892"/>
        <v>100.0403741493074</v>
      </c>
      <c r="E7140" s="104">
        <f t="shared" ca="1" si="893"/>
        <v>4.6455443352953694</v>
      </c>
      <c r="F7140" s="104">
        <f t="shared" ca="1" si="888"/>
        <v>104.12002656820016</v>
      </c>
      <c r="G7140" s="104">
        <f t="shared" si="895"/>
        <v>7130</v>
      </c>
      <c r="H7140" s="104">
        <f t="shared" ca="1" si="889"/>
        <v>104.12002656820016</v>
      </c>
    </row>
    <row r="7141" spans="1:8">
      <c r="A7141" s="104">
        <f t="shared" si="894"/>
        <v>7131</v>
      </c>
      <c r="B7141" s="104">
        <f t="shared" ca="1" si="890"/>
        <v>-0.36094117365200484</v>
      </c>
      <c r="C7141" s="104">
        <f t="shared" ca="1" si="891"/>
        <v>-3.5094117365200484E-4</v>
      </c>
      <c r="D7141" s="104">
        <f t="shared" ca="1" si="892"/>
        <v>100.04002320813375</v>
      </c>
      <c r="E7141" s="104">
        <f t="shared" ca="1" si="893"/>
        <v>4.6451933941217174</v>
      </c>
      <c r="F7141" s="104">
        <f t="shared" ca="1" si="888"/>
        <v>104.08349297482167</v>
      </c>
      <c r="G7141" s="104">
        <f t="shared" si="895"/>
        <v>7131</v>
      </c>
      <c r="H7141" s="104">
        <f t="shared" ca="1" si="889"/>
        <v>104.08349297482167</v>
      </c>
    </row>
    <row r="7142" spans="1:8">
      <c r="A7142" s="104">
        <f t="shared" si="894"/>
        <v>7132</v>
      </c>
      <c r="B7142" s="104">
        <f t="shared" ca="1" si="890"/>
        <v>0.1755095052002052</v>
      </c>
      <c r="C7142" s="104">
        <f t="shared" ca="1" si="891"/>
        <v>1.855095052002052E-4</v>
      </c>
      <c r="D7142" s="104">
        <f t="shared" ca="1" si="892"/>
        <v>100.04020871763895</v>
      </c>
      <c r="E7142" s="104">
        <f t="shared" ca="1" si="893"/>
        <v>4.6453789036269173</v>
      </c>
      <c r="F7142" s="104">
        <f t="shared" ca="1" si="888"/>
        <v>104.10280324316669</v>
      </c>
      <c r="G7142" s="104">
        <f t="shared" si="895"/>
        <v>7132</v>
      </c>
      <c r="H7142" s="104">
        <f t="shared" ca="1" si="889"/>
        <v>104.10280324316669</v>
      </c>
    </row>
    <row r="7143" spans="1:8">
      <c r="A7143" s="104">
        <f t="shared" si="894"/>
        <v>7133</v>
      </c>
      <c r="B7143" s="104">
        <f t="shared" ca="1" si="890"/>
        <v>-0.26899437055259856</v>
      </c>
      <c r="C7143" s="104">
        <f t="shared" ca="1" si="891"/>
        <v>-2.5899437055259855E-4</v>
      </c>
      <c r="D7143" s="104">
        <f t="shared" ca="1" si="892"/>
        <v>100.03994972326839</v>
      </c>
      <c r="E7143" s="104">
        <f t="shared" ca="1" si="893"/>
        <v>4.6451199092563646</v>
      </c>
      <c r="F7143" s="104">
        <f t="shared" ca="1" si="888"/>
        <v>104.07584469437484</v>
      </c>
      <c r="G7143" s="104">
        <f t="shared" si="895"/>
        <v>7133</v>
      </c>
      <c r="H7143" s="104">
        <f t="shared" ca="1" si="889"/>
        <v>104.07584469437484</v>
      </c>
    </row>
    <row r="7144" spans="1:8">
      <c r="A7144" s="104">
        <f t="shared" si="894"/>
        <v>7134</v>
      </c>
      <c r="B7144" s="104">
        <f t="shared" ca="1" si="890"/>
        <v>-0.92886781892539716</v>
      </c>
      <c r="C7144" s="104">
        <f t="shared" ca="1" si="891"/>
        <v>-9.1886781892539719E-4</v>
      </c>
      <c r="D7144" s="104">
        <f t="shared" ca="1" si="892"/>
        <v>100.03903085544947</v>
      </c>
      <c r="E7144" s="104">
        <f t="shared" ca="1" si="893"/>
        <v>4.6442010414374391</v>
      </c>
      <c r="F7144" s="104">
        <f t="shared" ca="1" si="888"/>
        <v>103.98025667306158</v>
      </c>
      <c r="G7144" s="104">
        <f t="shared" si="895"/>
        <v>7134</v>
      </c>
      <c r="H7144" s="104">
        <f t="shared" ca="1" si="889"/>
        <v>103.98025667306158</v>
      </c>
    </row>
    <row r="7145" spans="1:8">
      <c r="A7145" s="104">
        <f t="shared" si="894"/>
        <v>7135</v>
      </c>
      <c r="B7145" s="104">
        <f t="shared" ca="1" si="890"/>
        <v>-0.49791681698155354</v>
      </c>
      <c r="C7145" s="104">
        <f t="shared" ca="1" si="891"/>
        <v>-4.879168169815535E-4</v>
      </c>
      <c r="D7145" s="104">
        <f t="shared" ca="1" si="892"/>
        <v>100.03854293863249</v>
      </c>
      <c r="E7145" s="104">
        <f t="shared" ca="1" si="893"/>
        <v>4.6437131246204579</v>
      </c>
      <c r="F7145" s="104">
        <f t="shared" ca="1" si="888"/>
        <v>103.92953533210063</v>
      </c>
      <c r="G7145" s="104">
        <f t="shared" si="895"/>
        <v>7135</v>
      </c>
      <c r="H7145" s="104">
        <f t="shared" ca="1" si="889"/>
        <v>103.92953533210063</v>
      </c>
    </row>
    <row r="7146" spans="1:8">
      <c r="A7146" s="104">
        <f t="shared" si="894"/>
        <v>7136</v>
      </c>
      <c r="B7146" s="104">
        <f t="shared" ca="1" si="890"/>
        <v>-7.3315924242148445E-2</v>
      </c>
      <c r="C7146" s="104">
        <f t="shared" ca="1" si="891"/>
        <v>-6.3315924242148444E-5</v>
      </c>
      <c r="D7146" s="104">
        <f t="shared" ca="1" si="892"/>
        <v>100.03847962270825</v>
      </c>
      <c r="E7146" s="104">
        <f t="shared" ca="1" si="893"/>
        <v>4.6436498086962157</v>
      </c>
      <c r="F7146" s="104">
        <f t="shared" ca="1" si="888"/>
        <v>103.92295514583249</v>
      </c>
      <c r="G7146" s="104">
        <f t="shared" si="895"/>
        <v>7136</v>
      </c>
      <c r="H7146" s="104">
        <f t="shared" ca="1" si="889"/>
        <v>103.92295514583249</v>
      </c>
    </row>
    <row r="7147" spans="1:8">
      <c r="A7147" s="104">
        <f t="shared" si="894"/>
        <v>7137</v>
      </c>
      <c r="B7147" s="104">
        <f t="shared" ca="1" si="890"/>
        <v>-1.1952123924435665E-2</v>
      </c>
      <c r="C7147" s="104">
        <f t="shared" ca="1" si="891"/>
        <v>-1.9521239244356641E-6</v>
      </c>
      <c r="D7147" s="104">
        <f t="shared" ca="1" si="892"/>
        <v>100.03847767058433</v>
      </c>
      <c r="E7147" s="104">
        <f t="shared" ca="1" si="893"/>
        <v>4.643647856572291</v>
      </c>
      <c r="F7147" s="104">
        <f t="shared" ca="1" si="888"/>
        <v>103.92275227554344</v>
      </c>
      <c r="G7147" s="104">
        <f t="shared" si="895"/>
        <v>7137</v>
      </c>
      <c r="H7147" s="104">
        <f t="shared" ca="1" si="889"/>
        <v>103.92275227554344</v>
      </c>
    </row>
    <row r="7148" spans="1:8">
      <c r="A7148" s="104">
        <f t="shared" si="894"/>
        <v>7138</v>
      </c>
      <c r="B7148" s="104">
        <f t="shared" ca="1" si="890"/>
        <v>-0.81239857441511587</v>
      </c>
      <c r="C7148" s="104">
        <f t="shared" ca="1" si="891"/>
        <v>-8.0239857441511591E-4</v>
      </c>
      <c r="D7148" s="104">
        <f t="shared" ca="1" si="892"/>
        <v>100.03767527200991</v>
      </c>
      <c r="E7148" s="104">
        <f t="shared" ca="1" si="893"/>
        <v>4.6428454579978755</v>
      </c>
      <c r="F7148" s="104">
        <f t="shared" ca="1" si="888"/>
        <v>103.83939825331477</v>
      </c>
      <c r="G7148" s="104">
        <f t="shared" si="895"/>
        <v>7138</v>
      </c>
      <c r="H7148" s="104">
        <f t="shared" ca="1" si="889"/>
        <v>103.83939825331477</v>
      </c>
    </row>
    <row r="7149" spans="1:8">
      <c r="A7149" s="104">
        <f t="shared" si="894"/>
        <v>7139</v>
      </c>
      <c r="B7149" s="104">
        <f t="shared" ca="1" si="890"/>
        <v>0.31940885474498182</v>
      </c>
      <c r="C7149" s="104">
        <f t="shared" ca="1" si="891"/>
        <v>3.2940885474498183E-4</v>
      </c>
      <c r="D7149" s="104">
        <f t="shared" ca="1" si="892"/>
        <v>100.03800468086465</v>
      </c>
      <c r="E7149" s="104">
        <f t="shared" ca="1" si="893"/>
        <v>4.6431748668526209</v>
      </c>
      <c r="F7149" s="104">
        <f t="shared" ca="1" si="888"/>
        <v>103.8736095050061</v>
      </c>
      <c r="G7149" s="104">
        <f t="shared" si="895"/>
        <v>7139</v>
      </c>
      <c r="H7149" s="104">
        <f t="shared" ca="1" si="889"/>
        <v>103.8736095050061</v>
      </c>
    </row>
    <row r="7150" spans="1:8">
      <c r="A7150" s="104">
        <f t="shared" si="894"/>
        <v>7140</v>
      </c>
      <c r="B7150" s="104">
        <f t="shared" ca="1" si="890"/>
        <v>1.3872531645110411</v>
      </c>
      <c r="C7150" s="104">
        <f t="shared" ca="1" si="891"/>
        <v>1.3972531645110411E-3</v>
      </c>
      <c r="D7150" s="104">
        <f t="shared" ca="1" si="892"/>
        <v>100.03940193402916</v>
      </c>
      <c r="E7150" s="104">
        <f t="shared" ca="1" si="893"/>
        <v>4.6445721200171324</v>
      </c>
      <c r="F7150" s="104">
        <f t="shared" ca="1" si="888"/>
        <v>104.01884867891448</v>
      </c>
      <c r="G7150" s="104">
        <f t="shared" si="895"/>
        <v>7140</v>
      </c>
      <c r="H7150" s="104">
        <f t="shared" ca="1" si="889"/>
        <v>104.01884867891448</v>
      </c>
    </row>
    <row r="7151" spans="1:8">
      <c r="A7151" s="104">
        <f t="shared" si="894"/>
        <v>7141</v>
      </c>
      <c r="B7151" s="104">
        <f t="shared" ca="1" si="890"/>
        <v>0.25268171094221203</v>
      </c>
      <c r="C7151" s="104">
        <f t="shared" ca="1" si="891"/>
        <v>2.6268171094221207E-4</v>
      </c>
      <c r="D7151" s="104">
        <f t="shared" ca="1" si="892"/>
        <v>100.03966461574009</v>
      </c>
      <c r="E7151" s="104">
        <f t="shared" ca="1" si="893"/>
        <v>4.6448348017280745</v>
      </c>
      <c r="F7151" s="104">
        <f t="shared" ca="1" si="888"/>
        <v>104.04617611710766</v>
      </c>
      <c r="G7151" s="104">
        <f t="shared" si="895"/>
        <v>7141</v>
      </c>
      <c r="H7151" s="104">
        <f t="shared" ca="1" si="889"/>
        <v>104.04617611710766</v>
      </c>
    </row>
    <row r="7152" spans="1:8">
      <c r="A7152" s="104">
        <f t="shared" si="894"/>
        <v>7142</v>
      </c>
      <c r="B7152" s="104">
        <f t="shared" ca="1" si="890"/>
        <v>0.86397764593560478</v>
      </c>
      <c r="C7152" s="104">
        <f t="shared" ca="1" si="891"/>
        <v>8.7397764593560487E-4</v>
      </c>
      <c r="D7152" s="104">
        <f t="shared" ca="1" si="892"/>
        <v>100.04053859338603</v>
      </c>
      <c r="E7152" s="104">
        <f t="shared" ca="1" si="893"/>
        <v>4.6457087793740097</v>
      </c>
      <c r="F7152" s="104">
        <f t="shared" ca="1" si="888"/>
        <v>104.13714989791369</v>
      </c>
      <c r="G7152" s="104">
        <f t="shared" si="895"/>
        <v>7142</v>
      </c>
      <c r="H7152" s="104">
        <f t="shared" ca="1" si="889"/>
        <v>104.13714989791369</v>
      </c>
    </row>
    <row r="7153" spans="1:8">
      <c r="A7153" s="104">
        <f t="shared" si="894"/>
        <v>7143</v>
      </c>
      <c r="B7153" s="104">
        <f t="shared" ca="1" si="890"/>
        <v>-0.33284563181993521</v>
      </c>
      <c r="C7153" s="104">
        <f t="shared" ca="1" si="891"/>
        <v>-3.2284563181993517E-4</v>
      </c>
      <c r="D7153" s="104">
        <f t="shared" ca="1" si="892"/>
        <v>100.04021574775422</v>
      </c>
      <c r="E7153" s="104">
        <f t="shared" ca="1" si="893"/>
        <v>4.6453859337421894</v>
      </c>
      <c r="F7153" s="104">
        <f t="shared" ca="1" si="888"/>
        <v>104.10353510044617</v>
      </c>
      <c r="G7153" s="104">
        <f t="shared" si="895"/>
        <v>7143</v>
      </c>
      <c r="H7153" s="104">
        <f t="shared" ca="1" si="889"/>
        <v>104.10353510044617</v>
      </c>
    </row>
    <row r="7154" spans="1:8">
      <c r="A7154" s="104">
        <f t="shared" si="894"/>
        <v>7144</v>
      </c>
      <c r="B7154" s="104">
        <f t="shared" ca="1" si="890"/>
        <v>-0.89423136258719937</v>
      </c>
      <c r="C7154" s="104">
        <f t="shared" ca="1" si="891"/>
        <v>-8.8423136258719939E-4</v>
      </c>
      <c r="D7154" s="104">
        <f t="shared" ca="1" si="892"/>
        <v>100.03933151639163</v>
      </c>
      <c r="E7154" s="104">
        <f t="shared" ca="1" si="893"/>
        <v>4.6445017023796025</v>
      </c>
      <c r="F7154" s="104">
        <f t="shared" ca="1" si="888"/>
        <v>104.01152417522208</v>
      </c>
      <c r="G7154" s="104">
        <f t="shared" si="895"/>
        <v>7144</v>
      </c>
      <c r="H7154" s="104">
        <f t="shared" ca="1" si="889"/>
        <v>104.01152417522208</v>
      </c>
    </row>
    <row r="7155" spans="1:8">
      <c r="A7155" s="104">
        <f t="shared" si="894"/>
        <v>7145</v>
      </c>
      <c r="B7155" s="104">
        <f t="shared" ca="1" si="890"/>
        <v>0.26354635482718525</v>
      </c>
      <c r="C7155" s="104">
        <f t="shared" ca="1" si="891"/>
        <v>2.7354635482718527E-4</v>
      </c>
      <c r="D7155" s="104">
        <f t="shared" ca="1" si="892"/>
        <v>100.03960506274646</v>
      </c>
      <c r="E7155" s="104">
        <f t="shared" ca="1" si="893"/>
        <v>4.6447752487344296</v>
      </c>
      <c r="F7155" s="104">
        <f t="shared" ca="1" si="888"/>
        <v>104.03998004034187</v>
      </c>
      <c r="G7155" s="104">
        <f t="shared" si="895"/>
        <v>7145</v>
      </c>
      <c r="H7155" s="104">
        <f t="shared" ca="1" si="889"/>
        <v>104.03998004034187</v>
      </c>
    </row>
    <row r="7156" spans="1:8">
      <c r="A7156" s="104">
        <f t="shared" si="894"/>
        <v>7146</v>
      </c>
      <c r="B7156" s="104">
        <f t="shared" ca="1" si="890"/>
        <v>0.7887536344978292</v>
      </c>
      <c r="C7156" s="104">
        <f t="shared" ca="1" si="891"/>
        <v>7.987536344978292E-4</v>
      </c>
      <c r="D7156" s="104">
        <f t="shared" ca="1" si="892"/>
        <v>100.04040381638096</v>
      </c>
      <c r="E7156" s="104">
        <f t="shared" ca="1" si="893"/>
        <v>4.6455740023689271</v>
      </c>
      <c r="F7156" s="104">
        <f t="shared" ca="1" si="888"/>
        <v>104.12311555050751</v>
      </c>
      <c r="G7156" s="104">
        <f t="shared" si="895"/>
        <v>7146</v>
      </c>
      <c r="H7156" s="104">
        <f t="shared" ca="1" si="889"/>
        <v>104.12311555050751</v>
      </c>
    </row>
    <row r="7157" spans="1:8">
      <c r="A7157" s="104">
        <f t="shared" si="894"/>
        <v>7147</v>
      </c>
      <c r="B7157" s="104">
        <f t="shared" ca="1" si="890"/>
        <v>-0.53267624135498415</v>
      </c>
      <c r="C7157" s="104">
        <f t="shared" ca="1" si="891"/>
        <v>-5.2267624135498409E-4</v>
      </c>
      <c r="D7157" s="104">
        <f t="shared" ca="1" si="892"/>
        <v>100.0398811401396</v>
      </c>
      <c r="E7157" s="104">
        <f t="shared" ca="1" si="893"/>
        <v>4.6450513261275725</v>
      </c>
      <c r="F7157" s="104">
        <f t="shared" ca="1" si="888"/>
        <v>104.06870709207637</v>
      </c>
      <c r="G7157" s="104">
        <f t="shared" si="895"/>
        <v>7147</v>
      </c>
      <c r="H7157" s="104">
        <f t="shared" ca="1" si="889"/>
        <v>104.06870709207637</v>
      </c>
    </row>
    <row r="7158" spans="1:8">
      <c r="A7158" s="104">
        <f t="shared" si="894"/>
        <v>7148</v>
      </c>
      <c r="B7158" s="104">
        <f t="shared" ca="1" si="890"/>
        <v>-1.2746209912231952</v>
      </c>
      <c r="C7158" s="104">
        <f t="shared" ca="1" si="891"/>
        <v>-1.2646209912231953E-3</v>
      </c>
      <c r="D7158" s="104">
        <f t="shared" ca="1" si="892"/>
        <v>100.03861651914838</v>
      </c>
      <c r="E7158" s="104">
        <f t="shared" ca="1" si="893"/>
        <v>4.6437867051363497</v>
      </c>
      <c r="F7158" s="104">
        <f t="shared" ca="1" si="888"/>
        <v>103.9371828022757</v>
      </c>
      <c r="G7158" s="104">
        <f t="shared" si="895"/>
        <v>7148</v>
      </c>
      <c r="H7158" s="104">
        <f t="shared" ca="1" si="889"/>
        <v>103.9371828022757</v>
      </c>
    </row>
    <row r="7159" spans="1:8">
      <c r="A7159" s="104">
        <f t="shared" si="894"/>
        <v>7149</v>
      </c>
      <c r="B7159" s="104">
        <f t="shared" ca="1" si="890"/>
        <v>0.42301672837495841</v>
      </c>
      <c r="C7159" s="104">
        <f t="shared" ca="1" si="891"/>
        <v>4.3301672837495843E-4</v>
      </c>
      <c r="D7159" s="104">
        <f t="shared" ca="1" si="892"/>
        <v>100.03904953587676</v>
      </c>
      <c r="E7159" s="104">
        <f t="shared" ca="1" si="893"/>
        <v>4.644219721864725</v>
      </c>
      <c r="F7159" s="104">
        <f t="shared" ca="1" si="888"/>
        <v>103.98219908682803</v>
      </c>
      <c r="G7159" s="104">
        <f t="shared" si="895"/>
        <v>7149</v>
      </c>
      <c r="H7159" s="104">
        <f t="shared" ca="1" si="889"/>
        <v>103.98219908682803</v>
      </c>
    </row>
    <row r="7160" spans="1:8">
      <c r="A7160" s="104">
        <f t="shared" si="894"/>
        <v>7150</v>
      </c>
      <c r="B7160" s="104">
        <f t="shared" ca="1" si="890"/>
        <v>0.47884704741083262</v>
      </c>
      <c r="C7160" s="104">
        <f t="shared" ca="1" si="891"/>
        <v>4.8884704741083257E-4</v>
      </c>
      <c r="D7160" s="104">
        <f t="shared" ca="1" si="892"/>
        <v>100.03953838292416</v>
      </c>
      <c r="E7160" s="104">
        <f t="shared" ca="1" si="893"/>
        <v>4.6447085689121357</v>
      </c>
      <c r="F7160" s="104">
        <f t="shared" ca="1" si="888"/>
        <v>104.0330429042474</v>
      </c>
      <c r="G7160" s="104">
        <f t="shared" si="895"/>
        <v>7150</v>
      </c>
      <c r="H7160" s="104">
        <f t="shared" ca="1" si="889"/>
        <v>104.0330429042474</v>
      </c>
    </row>
    <row r="7161" spans="1:8">
      <c r="A7161" s="104">
        <f t="shared" si="894"/>
        <v>7151</v>
      </c>
      <c r="B7161" s="104">
        <f t="shared" ca="1" si="890"/>
        <v>0.46431493411543079</v>
      </c>
      <c r="C7161" s="104">
        <f t="shared" ca="1" si="891"/>
        <v>4.7431493411543083E-4</v>
      </c>
      <c r="D7161" s="104">
        <f t="shared" ca="1" si="892"/>
        <v>100.04001269785827</v>
      </c>
      <c r="E7161" s="104">
        <f t="shared" ca="1" si="893"/>
        <v>4.6451828838462514</v>
      </c>
      <c r="F7161" s="104">
        <f t="shared" ca="1" si="888"/>
        <v>104.08239903438786</v>
      </c>
      <c r="G7161" s="104">
        <f t="shared" si="895"/>
        <v>7151</v>
      </c>
      <c r="H7161" s="104">
        <f t="shared" ca="1" si="889"/>
        <v>104.08239903438786</v>
      </c>
    </row>
    <row r="7162" spans="1:8">
      <c r="A7162" s="104">
        <f t="shared" si="894"/>
        <v>7152</v>
      </c>
      <c r="B7162" s="104">
        <f t="shared" ca="1" si="890"/>
        <v>0.75526298519404245</v>
      </c>
      <c r="C7162" s="104">
        <f t="shared" ca="1" si="891"/>
        <v>7.6526298519404251E-4</v>
      </c>
      <c r="D7162" s="104">
        <f t="shared" ca="1" si="892"/>
        <v>100.04077796084347</v>
      </c>
      <c r="E7162" s="104">
        <f t="shared" ca="1" si="893"/>
        <v>4.6459481468314454</v>
      </c>
      <c r="F7162" s="104">
        <f t="shared" ca="1" si="888"/>
        <v>104.16207992630906</v>
      </c>
      <c r="G7162" s="104">
        <f t="shared" si="895"/>
        <v>7152</v>
      </c>
      <c r="H7162" s="104">
        <f t="shared" ca="1" si="889"/>
        <v>104.16207992630906</v>
      </c>
    </row>
    <row r="7163" spans="1:8">
      <c r="A7163" s="104">
        <f t="shared" si="894"/>
        <v>7153</v>
      </c>
      <c r="B7163" s="104">
        <f t="shared" ca="1" si="890"/>
        <v>0.40678780944993886</v>
      </c>
      <c r="C7163" s="104">
        <f t="shared" ca="1" si="891"/>
        <v>4.1678780944993889E-4</v>
      </c>
      <c r="D7163" s="104">
        <f t="shared" ca="1" si="892"/>
        <v>100.04119474865293</v>
      </c>
      <c r="E7163" s="104">
        <f t="shared" ca="1" si="893"/>
        <v>4.6463649346408955</v>
      </c>
      <c r="F7163" s="104">
        <f t="shared" ca="1" si="888"/>
        <v>104.20550245979204</v>
      </c>
      <c r="G7163" s="104">
        <f t="shared" si="895"/>
        <v>7153</v>
      </c>
      <c r="H7163" s="104">
        <f t="shared" ca="1" si="889"/>
        <v>104.20550245979204</v>
      </c>
    </row>
    <row r="7164" spans="1:8">
      <c r="A7164" s="104">
        <f t="shared" si="894"/>
        <v>7154</v>
      </c>
      <c r="B7164" s="104">
        <f t="shared" ca="1" si="890"/>
        <v>0.12610334243048132</v>
      </c>
      <c r="C7164" s="104">
        <f t="shared" ca="1" si="891"/>
        <v>1.3610334243048132E-4</v>
      </c>
      <c r="D7164" s="104">
        <f t="shared" ca="1" si="892"/>
        <v>100.04133085199535</v>
      </c>
      <c r="E7164" s="104">
        <f t="shared" ca="1" si="893"/>
        <v>4.6465010379833256</v>
      </c>
      <c r="F7164" s="104">
        <f t="shared" ca="1" si="888"/>
        <v>104.21968614217782</v>
      </c>
      <c r="G7164" s="104">
        <f t="shared" si="895"/>
        <v>7154</v>
      </c>
      <c r="H7164" s="104">
        <f t="shared" ca="1" si="889"/>
        <v>104.21968614217782</v>
      </c>
    </row>
    <row r="7165" spans="1:8">
      <c r="A7165" s="104">
        <f t="shared" si="894"/>
        <v>7155</v>
      </c>
      <c r="B7165" s="104">
        <f t="shared" ca="1" si="890"/>
        <v>1.4397401908246072</v>
      </c>
      <c r="C7165" s="104">
        <f t="shared" ca="1" si="891"/>
        <v>1.4497401908246073E-3</v>
      </c>
      <c r="D7165" s="104">
        <f t="shared" ca="1" si="892"/>
        <v>100.04278059218618</v>
      </c>
      <c r="E7165" s="104">
        <f t="shared" ca="1" si="893"/>
        <v>4.6479507781741498</v>
      </c>
      <c r="F7165" s="104">
        <f t="shared" ca="1" si="888"/>
        <v>104.370887184485</v>
      </c>
      <c r="G7165" s="104">
        <f t="shared" si="895"/>
        <v>7155</v>
      </c>
      <c r="H7165" s="104">
        <f t="shared" ca="1" si="889"/>
        <v>104.370887184485</v>
      </c>
    </row>
    <row r="7166" spans="1:8">
      <c r="A7166" s="104">
        <f t="shared" si="894"/>
        <v>7156</v>
      </c>
      <c r="B7166" s="104">
        <f t="shared" ca="1" si="890"/>
        <v>-0.25285613661399953</v>
      </c>
      <c r="C7166" s="104">
        <f t="shared" ca="1" si="891"/>
        <v>-2.4285613661399955E-4</v>
      </c>
      <c r="D7166" s="104">
        <f t="shared" ca="1" si="892"/>
        <v>100.04253773604957</v>
      </c>
      <c r="E7166" s="104">
        <f t="shared" ca="1" si="893"/>
        <v>4.6477079220375357</v>
      </c>
      <c r="F7166" s="104">
        <f t="shared" ca="1" si="888"/>
        <v>104.34554315164989</v>
      </c>
      <c r="G7166" s="104">
        <f t="shared" si="895"/>
        <v>7156</v>
      </c>
      <c r="H7166" s="104">
        <f t="shared" ca="1" si="889"/>
        <v>104.34554315164989</v>
      </c>
    </row>
    <row r="7167" spans="1:8">
      <c r="A7167" s="104">
        <f t="shared" si="894"/>
        <v>7157</v>
      </c>
      <c r="B7167" s="104">
        <f t="shared" ca="1" si="890"/>
        <v>0.2244293149338264</v>
      </c>
      <c r="C7167" s="104">
        <f t="shared" ca="1" si="891"/>
        <v>2.3442931493382639E-4</v>
      </c>
      <c r="D7167" s="104">
        <f t="shared" ca="1" si="892"/>
        <v>100.0427721653645</v>
      </c>
      <c r="E7167" s="104">
        <f t="shared" ca="1" si="893"/>
        <v>4.6479423513524694</v>
      </c>
      <c r="F7167" s="104">
        <f t="shared" ca="1" si="888"/>
        <v>104.37000767333581</v>
      </c>
      <c r="G7167" s="104">
        <f t="shared" si="895"/>
        <v>7157</v>
      </c>
      <c r="H7167" s="104">
        <f t="shared" ca="1" si="889"/>
        <v>104.37000767333581</v>
      </c>
    </row>
    <row r="7168" spans="1:8">
      <c r="A7168" s="104">
        <f t="shared" si="894"/>
        <v>7158</v>
      </c>
      <c r="B7168" s="104">
        <f t="shared" ca="1" si="890"/>
        <v>-0.90118448097988901</v>
      </c>
      <c r="C7168" s="104">
        <f t="shared" ca="1" si="891"/>
        <v>-8.91184480979889E-4</v>
      </c>
      <c r="D7168" s="104">
        <f t="shared" ca="1" si="892"/>
        <v>100.04188098088352</v>
      </c>
      <c r="E7168" s="104">
        <f t="shared" ca="1" si="893"/>
        <v>4.6470511668714893</v>
      </c>
      <c r="F7168" s="104">
        <f t="shared" ca="1" si="888"/>
        <v>104.27703617574872</v>
      </c>
      <c r="G7168" s="104">
        <f t="shared" si="895"/>
        <v>7158</v>
      </c>
      <c r="H7168" s="104">
        <f t="shared" ca="1" si="889"/>
        <v>104.27703617574872</v>
      </c>
    </row>
    <row r="7169" spans="1:8">
      <c r="A7169" s="104">
        <f t="shared" si="894"/>
        <v>7159</v>
      </c>
      <c r="B7169" s="104">
        <f t="shared" ca="1" si="890"/>
        <v>-0.59518517838498464</v>
      </c>
      <c r="C7169" s="104">
        <f t="shared" ca="1" si="891"/>
        <v>-5.8518517838498463E-4</v>
      </c>
      <c r="D7169" s="104">
        <f t="shared" ca="1" si="892"/>
        <v>100.04129579570514</v>
      </c>
      <c r="E7169" s="104">
        <f t="shared" ca="1" si="893"/>
        <v>4.6464659816931047</v>
      </c>
      <c r="F7169" s="104">
        <f t="shared" ca="1" si="888"/>
        <v>104.21603265065299</v>
      </c>
      <c r="G7169" s="104">
        <f t="shared" si="895"/>
        <v>7159</v>
      </c>
      <c r="H7169" s="104">
        <f t="shared" ca="1" si="889"/>
        <v>104.21603265065299</v>
      </c>
    </row>
    <row r="7170" spans="1:8">
      <c r="A7170" s="104">
        <f t="shared" si="894"/>
        <v>7160</v>
      </c>
      <c r="B7170" s="104">
        <f t="shared" ca="1" si="890"/>
        <v>0.53333436684688063</v>
      </c>
      <c r="C7170" s="104">
        <f t="shared" ca="1" si="891"/>
        <v>5.433343668468807E-4</v>
      </c>
      <c r="D7170" s="104">
        <f t="shared" ca="1" si="892"/>
        <v>100.04183913007199</v>
      </c>
      <c r="E7170" s="104">
        <f t="shared" ca="1" si="893"/>
        <v>4.6470093160599513</v>
      </c>
      <c r="F7170" s="104">
        <f t="shared" ca="1" si="888"/>
        <v>104.27267218847882</v>
      </c>
      <c r="G7170" s="104">
        <f t="shared" si="895"/>
        <v>7160</v>
      </c>
      <c r="H7170" s="104">
        <f t="shared" ca="1" si="889"/>
        <v>104.27267218847882</v>
      </c>
    </row>
    <row r="7171" spans="1:8">
      <c r="A7171" s="104">
        <f t="shared" si="894"/>
        <v>7161</v>
      </c>
      <c r="B7171" s="104">
        <f t="shared" ca="1" si="890"/>
        <v>-1.0904974853648208</v>
      </c>
      <c r="C7171" s="104">
        <f t="shared" ca="1" si="891"/>
        <v>-1.0804974853648207E-3</v>
      </c>
      <c r="D7171" s="104">
        <f t="shared" ca="1" si="892"/>
        <v>100.04075863258663</v>
      </c>
      <c r="E7171" s="104">
        <f t="shared" ca="1" si="893"/>
        <v>4.6459288185745864</v>
      </c>
      <c r="F7171" s="104">
        <f t="shared" ca="1" si="888"/>
        <v>104.16006667432967</v>
      </c>
      <c r="G7171" s="104">
        <f t="shared" si="895"/>
        <v>7161</v>
      </c>
      <c r="H7171" s="104">
        <f t="shared" ca="1" si="889"/>
        <v>104.16006667432967</v>
      </c>
    </row>
    <row r="7172" spans="1:8">
      <c r="A7172" s="104">
        <f t="shared" si="894"/>
        <v>7162</v>
      </c>
      <c r="B7172" s="104">
        <f t="shared" ca="1" si="890"/>
        <v>-0.70074445799019469</v>
      </c>
      <c r="C7172" s="104">
        <f t="shared" ca="1" si="891"/>
        <v>-6.9074445799019468E-4</v>
      </c>
      <c r="D7172" s="104">
        <f t="shared" ca="1" si="892"/>
        <v>100.04006788812865</v>
      </c>
      <c r="E7172" s="104">
        <f t="shared" ca="1" si="893"/>
        <v>4.6452380741165964</v>
      </c>
      <c r="F7172" s="104">
        <f t="shared" ca="1" si="888"/>
        <v>104.08814352864736</v>
      </c>
      <c r="G7172" s="104">
        <f t="shared" si="895"/>
        <v>7162</v>
      </c>
      <c r="H7172" s="104">
        <f t="shared" ca="1" si="889"/>
        <v>104.08814352864736</v>
      </c>
    </row>
    <row r="7173" spans="1:8">
      <c r="A7173" s="104">
        <f t="shared" si="894"/>
        <v>7163</v>
      </c>
      <c r="B7173" s="104">
        <f t="shared" ca="1" si="890"/>
        <v>-1.034624614028445</v>
      </c>
      <c r="C7173" s="104">
        <f t="shared" ca="1" si="891"/>
        <v>-1.0246246140284449E-3</v>
      </c>
      <c r="D7173" s="104">
        <f t="shared" ca="1" si="892"/>
        <v>100.03904326351461</v>
      </c>
      <c r="E7173" s="104">
        <f t="shared" ca="1" si="893"/>
        <v>4.6442134495025682</v>
      </c>
      <c r="F7173" s="104">
        <f t="shared" ca="1" si="888"/>
        <v>103.98154687486296</v>
      </c>
      <c r="G7173" s="104">
        <f t="shared" si="895"/>
        <v>7163</v>
      </c>
      <c r="H7173" s="104">
        <f t="shared" ca="1" si="889"/>
        <v>103.98154687486296</v>
      </c>
    </row>
    <row r="7174" spans="1:8">
      <c r="A7174" s="104">
        <f t="shared" si="894"/>
        <v>7164</v>
      </c>
      <c r="B7174" s="104">
        <f t="shared" ca="1" si="890"/>
        <v>-1.1438319739368765</v>
      </c>
      <c r="C7174" s="104">
        <f t="shared" ca="1" si="891"/>
        <v>-1.1338319739368765E-3</v>
      </c>
      <c r="D7174" s="104">
        <f t="shared" ca="1" si="892"/>
        <v>100.03790943154068</v>
      </c>
      <c r="E7174" s="104">
        <f t="shared" ca="1" si="893"/>
        <v>4.6430796175286311</v>
      </c>
      <c r="F7174" s="104">
        <f t="shared" ca="1" si="888"/>
        <v>103.86371608509863</v>
      </c>
      <c r="G7174" s="104">
        <f t="shared" si="895"/>
        <v>7164</v>
      </c>
      <c r="H7174" s="104">
        <f t="shared" ca="1" si="889"/>
        <v>103.86371608509863</v>
      </c>
    </row>
    <row r="7175" spans="1:8">
      <c r="A7175" s="104">
        <f t="shared" si="894"/>
        <v>7165</v>
      </c>
      <c r="B7175" s="104">
        <f t="shared" ca="1" si="890"/>
        <v>0.52949187466308967</v>
      </c>
      <c r="C7175" s="104">
        <f t="shared" ca="1" si="891"/>
        <v>5.3949187466308969E-4</v>
      </c>
      <c r="D7175" s="104">
        <f t="shared" ca="1" si="892"/>
        <v>100.03844892341534</v>
      </c>
      <c r="E7175" s="104">
        <f t="shared" ca="1" si="893"/>
        <v>4.6436191094032946</v>
      </c>
      <c r="F7175" s="104">
        <f t="shared" ca="1" si="888"/>
        <v>103.91976483356166</v>
      </c>
      <c r="G7175" s="104">
        <f t="shared" si="895"/>
        <v>7165</v>
      </c>
      <c r="H7175" s="104">
        <f t="shared" ca="1" si="889"/>
        <v>103.91976483356166</v>
      </c>
    </row>
    <row r="7176" spans="1:8">
      <c r="A7176" s="104">
        <f t="shared" si="894"/>
        <v>7166</v>
      </c>
      <c r="B7176" s="104">
        <f t="shared" ca="1" si="890"/>
        <v>-1.5487288211115251</v>
      </c>
      <c r="C7176" s="104">
        <f t="shared" ca="1" si="891"/>
        <v>-1.5387288211115252E-3</v>
      </c>
      <c r="D7176" s="104">
        <f t="shared" ca="1" si="892"/>
        <v>100.03691019459423</v>
      </c>
      <c r="E7176" s="104">
        <f t="shared" ca="1" si="893"/>
        <v>4.6420803805821826</v>
      </c>
      <c r="F7176" s="104">
        <f t="shared" ca="1" si="888"/>
        <v>103.75998345795895</v>
      </c>
      <c r="G7176" s="104">
        <f t="shared" si="895"/>
        <v>7166</v>
      </c>
      <c r="H7176" s="104">
        <f t="shared" ca="1" si="889"/>
        <v>103.75998345795895</v>
      </c>
    </row>
    <row r="7177" spans="1:8">
      <c r="A7177" s="104">
        <f t="shared" si="894"/>
        <v>7167</v>
      </c>
      <c r="B7177" s="104">
        <f t="shared" ca="1" si="890"/>
        <v>0.80029120175074508</v>
      </c>
      <c r="C7177" s="104">
        <f t="shared" ca="1" si="891"/>
        <v>8.1029120175074511E-4</v>
      </c>
      <c r="D7177" s="104">
        <f t="shared" ca="1" si="892"/>
        <v>100.03772048579597</v>
      </c>
      <c r="E7177" s="104">
        <f t="shared" ca="1" si="893"/>
        <v>4.6428906717839338</v>
      </c>
      <c r="F7177" s="104">
        <f t="shared" ca="1" si="888"/>
        <v>103.84409333179214</v>
      </c>
      <c r="G7177" s="104">
        <f t="shared" si="895"/>
        <v>7167</v>
      </c>
      <c r="H7177" s="104">
        <f t="shared" ca="1" si="889"/>
        <v>103.84409333179214</v>
      </c>
    </row>
    <row r="7178" spans="1:8">
      <c r="A7178" s="104">
        <f t="shared" si="894"/>
        <v>7168</v>
      </c>
      <c r="B7178" s="104">
        <f t="shared" ca="1" si="890"/>
        <v>0.13554463882398798</v>
      </c>
      <c r="C7178" s="104">
        <f t="shared" ca="1" si="891"/>
        <v>1.4554463882398799E-4</v>
      </c>
      <c r="D7178" s="104">
        <f t="shared" ca="1" si="892"/>
        <v>100.0378660304348</v>
      </c>
      <c r="E7178" s="104">
        <f t="shared" ca="1" si="893"/>
        <v>4.6430362164227574</v>
      </c>
      <c r="F7178" s="104">
        <f t="shared" ref="F7178:F7241" ca="1" si="896">EXP(E7178)</f>
        <v>103.85920838278072</v>
      </c>
      <c r="G7178" s="104">
        <f t="shared" si="895"/>
        <v>7168</v>
      </c>
      <c r="H7178" s="104">
        <f t="shared" ref="H7178:H7241" ca="1" si="897">F7178</f>
        <v>103.85920838278072</v>
      </c>
    </row>
    <row r="7179" spans="1:8">
      <c r="A7179" s="104">
        <f t="shared" si="894"/>
        <v>7169</v>
      </c>
      <c r="B7179" s="104">
        <f t="shared" ref="B7179:B7242" ca="1" si="898">NORMINV(RAND(),0,1)</f>
        <v>0.25128032687931534</v>
      </c>
      <c r="C7179" s="104">
        <f t="shared" ref="C7179:C7242" ca="1" si="899">$E$2+B7179*$C$3</f>
        <v>2.6128032687931536E-4</v>
      </c>
      <c r="D7179" s="104">
        <f t="shared" ref="D7179:D7242" ca="1" si="900">D7178+C7179</f>
        <v>100.03812731076168</v>
      </c>
      <c r="E7179" s="104">
        <f t="shared" ref="E7179:E7242" ca="1" si="901">E7178+C7179</f>
        <v>4.6432974967496365</v>
      </c>
      <c r="F7179" s="104">
        <f t="shared" ca="1" si="896"/>
        <v>103.8863482961047</v>
      </c>
      <c r="G7179" s="104">
        <f t="shared" si="895"/>
        <v>7169</v>
      </c>
      <c r="H7179" s="104">
        <f t="shared" ca="1" si="897"/>
        <v>103.8863482961047</v>
      </c>
    </row>
    <row r="7180" spans="1:8">
      <c r="A7180" s="104">
        <f t="shared" ref="A7180:A7243" si="902">A7179+1</f>
        <v>7170</v>
      </c>
      <c r="B7180" s="104">
        <f t="shared" ca="1" si="898"/>
        <v>-2.1716648606387263</v>
      </c>
      <c r="C7180" s="104">
        <f t="shared" ca="1" si="899"/>
        <v>-2.1616648606387263E-3</v>
      </c>
      <c r="D7180" s="104">
        <f t="shared" ca="1" si="900"/>
        <v>100.03596564590104</v>
      </c>
      <c r="E7180" s="104">
        <f t="shared" ca="1" si="901"/>
        <v>4.6411358318889979</v>
      </c>
      <c r="F7180" s="104">
        <f t="shared" ca="1" si="896"/>
        <v>103.66202337249733</v>
      </c>
      <c r="G7180" s="104">
        <f t="shared" ref="G7180:G7243" si="903">G7179+1</f>
        <v>7170</v>
      </c>
      <c r="H7180" s="104">
        <f t="shared" ca="1" si="897"/>
        <v>103.66202337249733</v>
      </c>
    </row>
    <row r="7181" spans="1:8">
      <c r="A7181" s="104">
        <f t="shared" si="902"/>
        <v>7171</v>
      </c>
      <c r="B7181" s="104">
        <f t="shared" ca="1" si="898"/>
        <v>-0.56482127207940569</v>
      </c>
      <c r="C7181" s="104">
        <f t="shared" ca="1" si="899"/>
        <v>-5.5482127207940571E-4</v>
      </c>
      <c r="D7181" s="104">
        <f t="shared" ca="1" si="900"/>
        <v>100.03541082462897</v>
      </c>
      <c r="E7181" s="104">
        <f t="shared" ca="1" si="901"/>
        <v>4.6405810106169181</v>
      </c>
      <c r="F7181" s="104">
        <f t="shared" ca="1" si="896"/>
        <v>103.60452542883951</v>
      </c>
      <c r="G7181" s="104">
        <f t="shared" si="903"/>
        <v>7171</v>
      </c>
      <c r="H7181" s="104">
        <f t="shared" ca="1" si="897"/>
        <v>103.60452542883951</v>
      </c>
    </row>
    <row r="7182" spans="1:8">
      <c r="A7182" s="104">
        <f t="shared" si="902"/>
        <v>7172</v>
      </c>
      <c r="B7182" s="104">
        <f t="shared" ca="1" si="898"/>
        <v>-1.180484431490481</v>
      </c>
      <c r="C7182" s="104">
        <f t="shared" ca="1" si="899"/>
        <v>-1.170484431490481E-3</v>
      </c>
      <c r="D7182" s="104">
        <f t="shared" ca="1" si="900"/>
        <v>100.03424034019748</v>
      </c>
      <c r="E7182" s="104">
        <f t="shared" ca="1" si="901"/>
        <v>4.6394105261854275</v>
      </c>
      <c r="F7182" s="104">
        <f t="shared" ca="1" si="896"/>
        <v>103.48332888796214</v>
      </c>
      <c r="G7182" s="104">
        <f t="shared" si="903"/>
        <v>7172</v>
      </c>
      <c r="H7182" s="104">
        <f t="shared" ca="1" si="897"/>
        <v>103.48332888796214</v>
      </c>
    </row>
    <row r="7183" spans="1:8">
      <c r="A7183" s="104">
        <f t="shared" si="902"/>
        <v>7173</v>
      </c>
      <c r="B7183" s="104">
        <f t="shared" ca="1" si="898"/>
        <v>-0.18024317653418903</v>
      </c>
      <c r="C7183" s="104">
        <f t="shared" ca="1" si="899"/>
        <v>-1.7024317653418903E-4</v>
      </c>
      <c r="D7183" s="104">
        <f t="shared" ca="1" si="900"/>
        <v>100.03407009702094</v>
      </c>
      <c r="E7183" s="104">
        <f t="shared" ca="1" si="901"/>
        <v>4.6392402830088937</v>
      </c>
      <c r="F7183" s="104">
        <f t="shared" ca="1" si="896"/>
        <v>103.46571305686403</v>
      </c>
      <c r="G7183" s="104">
        <f t="shared" si="903"/>
        <v>7173</v>
      </c>
      <c r="H7183" s="104">
        <f t="shared" ca="1" si="897"/>
        <v>103.46571305686403</v>
      </c>
    </row>
    <row r="7184" spans="1:8">
      <c r="A7184" s="104">
        <f t="shared" si="902"/>
        <v>7174</v>
      </c>
      <c r="B7184" s="104">
        <f t="shared" ca="1" si="898"/>
        <v>0.75626699850468904</v>
      </c>
      <c r="C7184" s="104">
        <f t="shared" ca="1" si="899"/>
        <v>7.6626699850468913E-4</v>
      </c>
      <c r="D7184" s="104">
        <f t="shared" ca="1" si="900"/>
        <v>100.03483636401945</v>
      </c>
      <c r="E7184" s="104">
        <f t="shared" ca="1" si="901"/>
        <v>4.6400065500073984</v>
      </c>
      <c r="F7184" s="104">
        <f t="shared" ca="1" si="896"/>
        <v>103.54502580174494</v>
      </c>
      <c r="G7184" s="104">
        <f t="shared" si="903"/>
        <v>7174</v>
      </c>
      <c r="H7184" s="104">
        <f t="shared" ca="1" si="897"/>
        <v>103.54502580174494</v>
      </c>
    </row>
    <row r="7185" spans="1:8">
      <c r="A7185" s="104">
        <f t="shared" si="902"/>
        <v>7175</v>
      </c>
      <c r="B7185" s="104">
        <f t="shared" ca="1" si="898"/>
        <v>-1.2837016397409187</v>
      </c>
      <c r="C7185" s="104">
        <f t="shared" ca="1" si="899"/>
        <v>-1.2737016397409186E-3</v>
      </c>
      <c r="D7185" s="104">
        <f t="shared" ca="1" si="900"/>
        <v>100.03356266237971</v>
      </c>
      <c r="E7185" s="104">
        <f t="shared" ca="1" si="901"/>
        <v>4.6387328483676571</v>
      </c>
      <c r="F7185" s="104">
        <f t="shared" ca="1" si="896"/>
        <v>103.41322428831474</v>
      </c>
      <c r="G7185" s="104">
        <f t="shared" si="903"/>
        <v>7175</v>
      </c>
      <c r="H7185" s="104">
        <f t="shared" ca="1" si="897"/>
        <v>103.41322428831474</v>
      </c>
    </row>
    <row r="7186" spans="1:8">
      <c r="A7186" s="104">
        <f t="shared" si="902"/>
        <v>7176</v>
      </c>
      <c r="B7186" s="104">
        <f t="shared" ca="1" si="898"/>
        <v>-1.321677169885235</v>
      </c>
      <c r="C7186" s="104">
        <f t="shared" ca="1" si="899"/>
        <v>-1.311677169885235E-3</v>
      </c>
      <c r="D7186" s="104">
        <f t="shared" ca="1" si="900"/>
        <v>100.03225098520983</v>
      </c>
      <c r="E7186" s="104">
        <f t="shared" ca="1" si="901"/>
        <v>4.6374211711977722</v>
      </c>
      <c r="F7186" s="104">
        <f t="shared" ca="1" si="896"/>
        <v>103.27766844513921</v>
      </c>
      <c r="G7186" s="104">
        <f t="shared" si="903"/>
        <v>7176</v>
      </c>
      <c r="H7186" s="104">
        <f t="shared" ca="1" si="897"/>
        <v>103.27766844513921</v>
      </c>
    </row>
    <row r="7187" spans="1:8">
      <c r="A7187" s="104">
        <f t="shared" si="902"/>
        <v>7177</v>
      </c>
      <c r="B7187" s="104">
        <f t="shared" ca="1" si="898"/>
        <v>0.18270406275748352</v>
      </c>
      <c r="C7187" s="104">
        <f t="shared" ca="1" si="899"/>
        <v>1.9270406275748351E-4</v>
      </c>
      <c r="D7187" s="104">
        <f t="shared" ca="1" si="900"/>
        <v>100.03244368927258</v>
      </c>
      <c r="E7187" s="104">
        <f t="shared" ca="1" si="901"/>
        <v>4.6376138752605298</v>
      </c>
      <c r="F7187" s="104">
        <f t="shared" ca="1" si="896"/>
        <v>103.29757238916457</v>
      </c>
      <c r="G7187" s="104">
        <f t="shared" si="903"/>
        <v>7177</v>
      </c>
      <c r="H7187" s="104">
        <f t="shared" ca="1" si="897"/>
        <v>103.29757238916457</v>
      </c>
    </row>
    <row r="7188" spans="1:8">
      <c r="A7188" s="104">
        <f t="shared" si="902"/>
        <v>7178</v>
      </c>
      <c r="B7188" s="104">
        <f t="shared" ca="1" si="898"/>
        <v>-0.57528301307272578</v>
      </c>
      <c r="C7188" s="104">
        <f t="shared" ca="1" si="899"/>
        <v>-5.6528301307272582E-4</v>
      </c>
      <c r="D7188" s="104">
        <f t="shared" ca="1" si="900"/>
        <v>100.03187840625951</v>
      </c>
      <c r="E7188" s="104">
        <f t="shared" ca="1" si="901"/>
        <v>4.6370485922474574</v>
      </c>
      <c r="F7188" s="104">
        <f t="shared" ca="1" si="896"/>
        <v>103.23919652719741</v>
      </c>
      <c r="G7188" s="104">
        <f t="shared" si="903"/>
        <v>7178</v>
      </c>
      <c r="H7188" s="104">
        <f t="shared" ca="1" si="897"/>
        <v>103.23919652719741</v>
      </c>
    </row>
    <row r="7189" spans="1:8">
      <c r="A7189" s="104">
        <f t="shared" si="902"/>
        <v>7179</v>
      </c>
      <c r="B7189" s="104">
        <f t="shared" ca="1" si="898"/>
        <v>-0.54892794679578039</v>
      </c>
      <c r="C7189" s="104">
        <f t="shared" ca="1" si="899"/>
        <v>-5.3892794679578037E-4</v>
      </c>
      <c r="D7189" s="104">
        <f t="shared" ca="1" si="900"/>
        <v>100.03133947831272</v>
      </c>
      <c r="E7189" s="104">
        <f t="shared" ca="1" si="901"/>
        <v>4.6365096643006618</v>
      </c>
      <c r="F7189" s="104">
        <f t="shared" ca="1" si="896"/>
        <v>103.18357302885934</v>
      </c>
      <c r="G7189" s="104">
        <f t="shared" si="903"/>
        <v>7179</v>
      </c>
      <c r="H7189" s="104">
        <f t="shared" ca="1" si="897"/>
        <v>103.18357302885934</v>
      </c>
    </row>
    <row r="7190" spans="1:8">
      <c r="A7190" s="104">
        <f t="shared" si="902"/>
        <v>7180</v>
      </c>
      <c r="B7190" s="104">
        <f t="shared" ca="1" si="898"/>
        <v>0.50868293630240147</v>
      </c>
      <c r="C7190" s="104">
        <f t="shared" ca="1" si="899"/>
        <v>5.1868293630240152E-4</v>
      </c>
      <c r="D7190" s="104">
        <f t="shared" ca="1" si="900"/>
        <v>100.03185816124902</v>
      </c>
      <c r="E7190" s="104">
        <f t="shared" ca="1" si="901"/>
        <v>4.6370283472369644</v>
      </c>
      <c r="F7190" s="104">
        <f t="shared" ca="1" si="896"/>
        <v>103.23710646973713</v>
      </c>
      <c r="G7190" s="104">
        <f t="shared" si="903"/>
        <v>7180</v>
      </c>
      <c r="H7190" s="104">
        <f t="shared" ca="1" si="897"/>
        <v>103.23710646973713</v>
      </c>
    </row>
    <row r="7191" spans="1:8">
      <c r="A7191" s="104">
        <f t="shared" si="902"/>
        <v>7181</v>
      </c>
      <c r="B7191" s="104">
        <f t="shared" ca="1" si="898"/>
        <v>0.33269568400932148</v>
      </c>
      <c r="C7191" s="104">
        <f t="shared" ca="1" si="899"/>
        <v>3.4269568400932153E-4</v>
      </c>
      <c r="D7191" s="104">
        <f t="shared" ca="1" si="900"/>
        <v>100.03220085693303</v>
      </c>
      <c r="E7191" s="104">
        <f t="shared" ca="1" si="901"/>
        <v>4.6373710429209734</v>
      </c>
      <c r="F7191" s="104">
        <f t="shared" ca="1" si="896"/>
        <v>103.27249144334644</v>
      </c>
      <c r="G7191" s="104">
        <f t="shared" si="903"/>
        <v>7181</v>
      </c>
      <c r="H7191" s="104">
        <f t="shared" ca="1" si="897"/>
        <v>103.27249144334644</v>
      </c>
    </row>
    <row r="7192" spans="1:8">
      <c r="A7192" s="104">
        <f t="shared" si="902"/>
        <v>7182</v>
      </c>
      <c r="B7192" s="104">
        <f t="shared" ca="1" si="898"/>
        <v>1.836097598705678</v>
      </c>
      <c r="C7192" s="104">
        <f t="shared" ca="1" si="899"/>
        <v>1.846097598705678E-3</v>
      </c>
      <c r="D7192" s="104">
        <f t="shared" ca="1" si="900"/>
        <v>100.03404695453173</v>
      </c>
      <c r="E7192" s="104">
        <f t="shared" ca="1" si="901"/>
        <v>4.6392171405196789</v>
      </c>
      <c r="F7192" s="104">
        <f t="shared" ca="1" si="896"/>
        <v>103.46331863042212</v>
      </c>
      <c r="G7192" s="104">
        <f t="shared" si="903"/>
        <v>7182</v>
      </c>
      <c r="H7192" s="104">
        <f t="shared" ca="1" si="897"/>
        <v>103.46331863042212</v>
      </c>
    </row>
    <row r="7193" spans="1:8">
      <c r="A7193" s="104">
        <f t="shared" si="902"/>
        <v>7183</v>
      </c>
      <c r="B7193" s="104">
        <f t="shared" ca="1" si="898"/>
        <v>-0.11762017157669546</v>
      </c>
      <c r="C7193" s="104">
        <f t="shared" ca="1" si="899"/>
        <v>-1.0762017157669547E-4</v>
      </c>
      <c r="D7193" s="104">
        <f t="shared" ca="1" si="900"/>
        <v>100.03393933436016</v>
      </c>
      <c r="E7193" s="104">
        <f t="shared" ca="1" si="901"/>
        <v>4.6391095203481019</v>
      </c>
      <c r="F7193" s="104">
        <f t="shared" ca="1" si="896"/>
        <v>103.45218448945901</v>
      </c>
      <c r="G7193" s="104">
        <f t="shared" si="903"/>
        <v>7183</v>
      </c>
      <c r="H7193" s="104">
        <f t="shared" ca="1" si="897"/>
        <v>103.45218448945901</v>
      </c>
    </row>
    <row r="7194" spans="1:8">
      <c r="A7194" s="104">
        <f t="shared" si="902"/>
        <v>7184</v>
      </c>
      <c r="B7194" s="104">
        <f t="shared" ca="1" si="898"/>
        <v>-0.81560548576945546</v>
      </c>
      <c r="C7194" s="104">
        <f t="shared" ca="1" si="899"/>
        <v>-8.056054857694554E-4</v>
      </c>
      <c r="D7194" s="104">
        <f t="shared" ca="1" si="900"/>
        <v>100.03313372887439</v>
      </c>
      <c r="E7194" s="104">
        <f t="shared" ca="1" si="901"/>
        <v>4.6383039148623322</v>
      </c>
      <c r="F7194" s="104">
        <f t="shared" ca="1" si="896"/>
        <v>103.36887640335061</v>
      </c>
      <c r="G7194" s="104">
        <f t="shared" si="903"/>
        <v>7184</v>
      </c>
      <c r="H7194" s="104">
        <f t="shared" ca="1" si="897"/>
        <v>103.36887640335061</v>
      </c>
    </row>
    <row r="7195" spans="1:8">
      <c r="A7195" s="104">
        <f t="shared" si="902"/>
        <v>7185</v>
      </c>
      <c r="B7195" s="104">
        <f t="shared" ca="1" si="898"/>
        <v>-0.48143031900785993</v>
      </c>
      <c r="C7195" s="104">
        <f t="shared" ca="1" si="899"/>
        <v>-4.714303190078599E-4</v>
      </c>
      <c r="D7195" s="104">
        <f t="shared" ca="1" si="900"/>
        <v>100.03266229855538</v>
      </c>
      <c r="E7195" s="104">
        <f t="shared" ca="1" si="901"/>
        <v>4.6378324845433241</v>
      </c>
      <c r="F7195" s="104">
        <f t="shared" ca="1" si="896"/>
        <v>103.32015666585528</v>
      </c>
      <c r="G7195" s="104">
        <f t="shared" si="903"/>
        <v>7185</v>
      </c>
      <c r="H7195" s="104">
        <f t="shared" ca="1" si="897"/>
        <v>103.32015666585528</v>
      </c>
    </row>
    <row r="7196" spans="1:8">
      <c r="A7196" s="104">
        <f t="shared" si="902"/>
        <v>7186</v>
      </c>
      <c r="B7196" s="104">
        <f t="shared" ca="1" si="898"/>
        <v>0.51580168379067426</v>
      </c>
      <c r="C7196" s="104">
        <f t="shared" ca="1" si="899"/>
        <v>5.2580168379067426E-4</v>
      </c>
      <c r="D7196" s="104">
        <f t="shared" ca="1" si="900"/>
        <v>100.03318810023917</v>
      </c>
      <c r="E7196" s="104">
        <f t="shared" ca="1" si="901"/>
        <v>4.6383582862271151</v>
      </c>
      <c r="F7196" s="104">
        <f t="shared" ca="1" si="896"/>
        <v>103.37449686303138</v>
      </c>
      <c r="G7196" s="104">
        <f t="shared" si="903"/>
        <v>7186</v>
      </c>
      <c r="H7196" s="104">
        <f t="shared" ca="1" si="897"/>
        <v>103.37449686303138</v>
      </c>
    </row>
    <row r="7197" spans="1:8">
      <c r="A7197" s="104">
        <f t="shared" si="902"/>
        <v>7187</v>
      </c>
      <c r="B7197" s="104">
        <f t="shared" ca="1" si="898"/>
        <v>1.5469343509900542</v>
      </c>
      <c r="C7197" s="104">
        <f t="shared" ca="1" si="899"/>
        <v>1.5569343509900541E-3</v>
      </c>
      <c r="D7197" s="104">
        <f t="shared" ca="1" si="900"/>
        <v>100.03474503459016</v>
      </c>
      <c r="E7197" s="104">
        <f t="shared" ca="1" si="901"/>
        <v>4.6399152205781053</v>
      </c>
      <c r="F7197" s="104">
        <f t="shared" ca="1" si="896"/>
        <v>103.53556952545706</v>
      </c>
      <c r="G7197" s="104">
        <f t="shared" si="903"/>
        <v>7187</v>
      </c>
      <c r="H7197" s="104">
        <f t="shared" ca="1" si="897"/>
        <v>103.53556952545706</v>
      </c>
    </row>
    <row r="7198" spans="1:8">
      <c r="A7198" s="104">
        <f t="shared" si="902"/>
        <v>7188</v>
      </c>
      <c r="B7198" s="104">
        <f t="shared" ca="1" si="898"/>
        <v>1.1054472476410115</v>
      </c>
      <c r="C7198" s="104">
        <f t="shared" ca="1" si="899"/>
        <v>1.1154472476410115E-3</v>
      </c>
      <c r="D7198" s="104">
        <f t="shared" ca="1" si="900"/>
        <v>100.0358604818378</v>
      </c>
      <c r="E7198" s="104">
        <f t="shared" ca="1" si="901"/>
        <v>4.6410306678257465</v>
      </c>
      <c r="F7198" s="104">
        <f t="shared" ca="1" si="896"/>
        <v>103.65112242611856</v>
      </c>
      <c r="G7198" s="104">
        <f t="shared" si="903"/>
        <v>7188</v>
      </c>
      <c r="H7198" s="104">
        <f t="shared" ca="1" si="897"/>
        <v>103.65112242611856</v>
      </c>
    </row>
    <row r="7199" spans="1:8">
      <c r="A7199" s="104">
        <f t="shared" si="902"/>
        <v>7189</v>
      </c>
      <c r="B7199" s="104">
        <f t="shared" ca="1" si="898"/>
        <v>9.5320699914274443E-2</v>
      </c>
      <c r="C7199" s="104">
        <f t="shared" ca="1" si="899"/>
        <v>1.0532069991427445E-4</v>
      </c>
      <c r="D7199" s="104">
        <f t="shared" ca="1" si="900"/>
        <v>100.03596580253772</v>
      </c>
      <c r="E7199" s="104">
        <f t="shared" ca="1" si="901"/>
        <v>4.6411359885256607</v>
      </c>
      <c r="F7199" s="104">
        <f t="shared" ca="1" si="896"/>
        <v>103.66203960977199</v>
      </c>
      <c r="G7199" s="104">
        <f t="shared" si="903"/>
        <v>7189</v>
      </c>
      <c r="H7199" s="104">
        <f t="shared" ca="1" si="897"/>
        <v>103.66203960977199</v>
      </c>
    </row>
    <row r="7200" spans="1:8">
      <c r="A7200" s="104">
        <f t="shared" si="902"/>
        <v>7190</v>
      </c>
      <c r="B7200" s="104">
        <f t="shared" ca="1" si="898"/>
        <v>0.4217004775061709</v>
      </c>
      <c r="C7200" s="104">
        <f t="shared" ca="1" si="899"/>
        <v>4.3170047750617092E-4</v>
      </c>
      <c r="D7200" s="104">
        <f t="shared" ca="1" si="900"/>
        <v>100.03639750301522</v>
      </c>
      <c r="E7200" s="104">
        <f t="shared" ca="1" si="901"/>
        <v>4.6415676890031667</v>
      </c>
      <c r="F7200" s="104">
        <f t="shared" ca="1" si="896"/>
        <v>103.70680022266461</v>
      </c>
      <c r="G7200" s="104">
        <f t="shared" si="903"/>
        <v>7190</v>
      </c>
      <c r="H7200" s="104">
        <f t="shared" ca="1" si="897"/>
        <v>103.70680022266461</v>
      </c>
    </row>
    <row r="7201" spans="1:8">
      <c r="A7201" s="104">
        <f t="shared" si="902"/>
        <v>7191</v>
      </c>
      <c r="B7201" s="104">
        <f t="shared" ca="1" si="898"/>
        <v>-0.88472473077331704</v>
      </c>
      <c r="C7201" s="104">
        <f t="shared" ca="1" si="899"/>
        <v>-8.7472473077331698E-4</v>
      </c>
      <c r="D7201" s="104">
        <f t="shared" ca="1" si="900"/>
        <v>100.03552277828445</v>
      </c>
      <c r="E7201" s="104">
        <f t="shared" ca="1" si="901"/>
        <v>4.6406929642723931</v>
      </c>
      <c r="F7201" s="104">
        <f t="shared" ca="1" si="896"/>
        <v>103.61612498347917</v>
      </c>
      <c r="G7201" s="104">
        <f t="shared" si="903"/>
        <v>7191</v>
      </c>
      <c r="H7201" s="104">
        <f t="shared" ca="1" si="897"/>
        <v>103.61612498347917</v>
      </c>
    </row>
    <row r="7202" spans="1:8">
      <c r="A7202" s="104">
        <f t="shared" si="902"/>
        <v>7192</v>
      </c>
      <c r="B7202" s="104">
        <f t="shared" ca="1" si="898"/>
        <v>-8.1171365442975041E-2</v>
      </c>
      <c r="C7202" s="104">
        <f t="shared" ca="1" si="899"/>
        <v>-7.1171365442975048E-5</v>
      </c>
      <c r="D7202" s="104">
        <f t="shared" ca="1" si="900"/>
        <v>100.035451606919</v>
      </c>
      <c r="E7202" s="104">
        <f t="shared" ca="1" si="901"/>
        <v>4.6406217929069502</v>
      </c>
      <c r="F7202" s="104">
        <f t="shared" ca="1" si="896"/>
        <v>103.60875074480263</v>
      </c>
      <c r="G7202" s="104">
        <f t="shared" si="903"/>
        <v>7192</v>
      </c>
      <c r="H7202" s="104">
        <f t="shared" ca="1" si="897"/>
        <v>103.60875074480263</v>
      </c>
    </row>
    <row r="7203" spans="1:8">
      <c r="A7203" s="104">
        <f t="shared" si="902"/>
        <v>7193</v>
      </c>
      <c r="B7203" s="104">
        <f t="shared" ca="1" si="898"/>
        <v>-0.43437986343044344</v>
      </c>
      <c r="C7203" s="104">
        <f t="shared" ca="1" si="899"/>
        <v>-4.2437986343044342E-4</v>
      </c>
      <c r="D7203" s="104">
        <f t="shared" ca="1" si="900"/>
        <v>100.03502722705556</v>
      </c>
      <c r="E7203" s="104">
        <f t="shared" ca="1" si="901"/>
        <v>4.64019741304352</v>
      </c>
      <c r="F7203" s="104">
        <f t="shared" ca="1" si="896"/>
        <v>103.56479060587002</v>
      </c>
      <c r="G7203" s="104">
        <f t="shared" si="903"/>
        <v>7193</v>
      </c>
      <c r="H7203" s="104">
        <f t="shared" ca="1" si="897"/>
        <v>103.56479060587002</v>
      </c>
    </row>
    <row r="7204" spans="1:8">
      <c r="A7204" s="104">
        <f t="shared" si="902"/>
        <v>7194</v>
      </c>
      <c r="B7204" s="104">
        <f t="shared" ca="1" si="898"/>
        <v>-6.0259887902590001E-2</v>
      </c>
      <c r="C7204" s="104">
        <f t="shared" ca="1" si="899"/>
        <v>-5.0259887902590002E-5</v>
      </c>
      <c r="D7204" s="104">
        <f t="shared" ca="1" si="900"/>
        <v>100.03497696716767</v>
      </c>
      <c r="E7204" s="104">
        <f t="shared" ca="1" si="901"/>
        <v>4.6401471531556178</v>
      </c>
      <c r="F7204" s="104">
        <f t="shared" ca="1" si="896"/>
        <v>103.5595855819066</v>
      </c>
      <c r="G7204" s="104">
        <f t="shared" si="903"/>
        <v>7194</v>
      </c>
      <c r="H7204" s="104">
        <f t="shared" ca="1" si="897"/>
        <v>103.5595855819066</v>
      </c>
    </row>
    <row r="7205" spans="1:8">
      <c r="A7205" s="104">
        <f t="shared" si="902"/>
        <v>7195</v>
      </c>
      <c r="B7205" s="104">
        <f t="shared" ca="1" si="898"/>
        <v>-1.4151426022054316</v>
      </c>
      <c r="C7205" s="104">
        <f t="shared" ca="1" si="899"/>
        <v>-1.4051426022054316E-3</v>
      </c>
      <c r="D7205" s="104">
        <f t="shared" ca="1" si="900"/>
        <v>100.03357182456546</v>
      </c>
      <c r="E7205" s="104">
        <f t="shared" ca="1" si="901"/>
        <v>4.6387420105534121</v>
      </c>
      <c r="F7205" s="104">
        <f t="shared" ca="1" si="896"/>
        <v>103.41417178382574</v>
      </c>
      <c r="G7205" s="104">
        <f t="shared" si="903"/>
        <v>7195</v>
      </c>
      <c r="H7205" s="104">
        <f t="shared" ca="1" si="897"/>
        <v>103.41417178382574</v>
      </c>
    </row>
    <row r="7206" spans="1:8">
      <c r="A7206" s="104">
        <f t="shared" si="902"/>
        <v>7196</v>
      </c>
      <c r="B7206" s="104">
        <f t="shared" ca="1" si="898"/>
        <v>1.4062332700207083</v>
      </c>
      <c r="C7206" s="104">
        <f t="shared" ca="1" si="899"/>
        <v>1.4162332700207083E-3</v>
      </c>
      <c r="D7206" s="104">
        <f t="shared" ca="1" si="900"/>
        <v>100.03498805783548</v>
      </c>
      <c r="E7206" s="104">
        <f t="shared" ca="1" si="901"/>
        <v>4.640158243823433</v>
      </c>
      <c r="F7206" s="104">
        <f t="shared" ca="1" si="896"/>
        <v>103.56073413323847</v>
      </c>
      <c r="G7206" s="104">
        <f t="shared" si="903"/>
        <v>7196</v>
      </c>
      <c r="H7206" s="104">
        <f t="shared" ca="1" si="897"/>
        <v>103.56073413323847</v>
      </c>
    </row>
    <row r="7207" spans="1:8">
      <c r="A7207" s="104">
        <f t="shared" si="902"/>
        <v>7197</v>
      </c>
      <c r="B7207" s="104">
        <f t="shared" ca="1" si="898"/>
        <v>-1.5542386475173569</v>
      </c>
      <c r="C7207" s="104">
        <f t="shared" ca="1" si="899"/>
        <v>-1.5442386475173569E-3</v>
      </c>
      <c r="D7207" s="104">
        <f t="shared" ca="1" si="900"/>
        <v>100.03344381918797</v>
      </c>
      <c r="E7207" s="104">
        <f t="shared" ca="1" si="901"/>
        <v>4.6386140051759153</v>
      </c>
      <c r="F7207" s="104">
        <f t="shared" ca="1" si="896"/>
        <v>103.40093506093197</v>
      </c>
      <c r="G7207" s="104">
        <f t="shared" si="903"/>
        <v>7197</v>
      </c>
      <c r="H7207" s="104">
        <f t="shared" ca="1" si="897"/>
        <v>103.40093506093197</v>
      </c>
    </row>
    <row r="7208" spans="1:8">
      <c r="A7208" s="104">
        <f t="shared" si="902"/>
        <v>7198</v>
      </c>
      <c r="B7208" s="104">
        <f t="shared" ca="1" si="898"/>
        <v>0.82916790492574788</v>
      </c>
      <c r="C7208" s="104">
        <f t="shared" ca="1" si="899"/>
        <v>8.3916790492574787E-4</v>
      </c>
      <c r="D7208" s="104">
        <f t="shared" ca="1" si="900"/>
        <v>100.03428298709289</v>
      </c>
      <c r="E7208" s="104">
        <f t="shared" ca="1" si="901"/>
        <v>4.6394531730808408</v>
      </c>
      <c r="F7208" s="104">
        <f t="shared" ca="1" si="896"/>
        <v>103.48774222477314</v>
      </c>
      <c r="G7208" s="104">
        <f t="shared" si="903"/>
        <v>7198</v>
      </c>
      <c r="H7208" s="104">
        <f t="shared" ca="1" si="897"/>
        <v>103.48774222477314</v>
      </c>
    </row>
    <row r="7209" spans="1:8">
      <c r="A7209" s="104">
        <f t="shared" si="902"/>
        <v>7199</v>
      </c>
      <c r="B7209" s="104">
        <f t="shared" ca="1" si="898"/>
        <v>-0.96660641055505558</v>
      </c>
      <c r="C7209" s="104">
        <f t="shared" ca="1" si="899"/>
        <v>-9.5660641055505559E-4</v>
      </c>
      <c r="D7209" s="104">
        <f t="shared" ca="1" si="900"/>
        <v>100.03332638068234</v>
      </c>
      <c r="E7209" s="104">
        <f t="shared" ca="1" si="901"/>
        <v>4.6384965666702858</v>
      </c>
      <c r="F7209" s="104">
        <f t="shared" ca="1" si="896"/>
        <v>103.38879252265245</v>
      </c>
      <c r="G7209" s="104">
        <f t="shared" si="903"/>
        <v>7199</v>
      </c>
      <c r="H7209" s="104">
        <f t="shared" ca="1" si="897"/>
        <v>103.38879252265245</v>
      </c>
    </row>
    <row r="7210" spans="1:8">
      <c r="A7210" s="104">
        <f t="shared" si="902"/>
        <v>7200</v>
      </c>
      <c r="B7210" s="104">
        <f t="shared" ca="1" si="898"/>
        <v>1.6567009468547966</v>
      </c>
      <c r="C7210" s="104">
        <f t="shared" ca="1" si="899"/>
        <v>1.6667009468547967E-3</v>
      </c>
      <c r="D7210" s="104">
        <f t="shared" ca="1" si="900"/>
        <v>100.0349930816292</v>
      </c>
      <c r="E7210" s="104">
        <f t="shared" ca="1" si="901"/>
        <v>4.6401632676171403</v>
      </c>
      <c r="F7210" s="104">
        <f t="shared" ca="1" si="896"/>
        <v>103.56125440230979</v>
      </c>
      <c r="G7210" s="104">
        <f t="shared" si="903"/>
        <v>7200</v>
      </c>
      <c r="H7210" s="104">
        <f t="shared" ca="1" si="897"/>
        <v>103.56125440230979</v>
      </c>
    </row>
    <row r="7211" spans="1:8">
      <c r="A7211" s="104">
        <f t="shared" si="902"/>
        <v>7201</v>
      </c>
      <c r="B7211" s="104">
        <f t="shared" ca="1" si="898"/>
        <v>1.4933014049728928</v>
      </c>
      <c r="C7211" s="104">
        <f t="shared" ca="1" si="899"/>
        <v>1.5033014049728927E-3</v>
      </c>
      <c r="D7211" s="104">
        <f t="shared" ca="1" si="900"/>
        <v>100.03649638303416</v>
      </c>
      <c r="E7211" s="104">
        <f t="shared" ca="1" si="901"/>
        <v>4.6416665690221128</v>
      </c>
      <c r="F7211" s="104">
        <f t="shared" ca="1" si="896"/>
        <v>103.71705526003626</v>
      </c>
      <c r="G7211" s="104">
        <f t="shared" si="903"/>
        <v>7201</v>
      </c>
      <c r="H7211" s="104">
        <f t="shared" ca="1" si="897"/>
        <v>103.71705526003626</v>
      </c>
    </row>
    <row r="7212" spans="1:8">
      <c r="A7212" s="104">
        <f t="shared" si="902"/>
        <v>7202</v>
      </c>
      <c r="B7212" s="104">
        <f t="shared" ca="1" si="898"/>
        <v>-1.4983791962203248</v>
      </c>
      <c r="C7212" s="104">
        <f t="shared" ca="1" si="899"/>
        <v>-1.4883791962203249E-3</v>
      </c>
      <c r="D7212" s="104">
        <f t="shared" ca="1" si="900"/>
        <v>100.03500800383794</v>
      </c>
      <c r="E7212" s="104">
        <f t="shared" ca="1" si="901"/>
        <v>4.6401781898258925</v>
      </c>
      <c r="F7212" s="104">
        <f t="shared" ca="1" si="896"/>
        <v>103.56279977649679</v>
      </c>
      <c r="G7212" s="104">
        <f t="shared" si="903"/>
        <v>7202</v>
      </c>
      <c r="H7212" s="104">
        <f t="shared" ca="1" si="897"/>
        <v>103.56279977649679</v>
      </c>
    </row>
    <row r="7213" spans="1:8">
      <c r="A7213" s="104">
        <f t="shared" si="902"/>
        <v>7203</v>
      </c>
      <c r="B7213" s="104">
        <f t="shared" ca="1" si="898"/>
        <v>0.2326834374151282</v>
      </c>
      <c r="C7213" s="104">
        <f t="shared" ca="1" si="899"/>
        <v>2.426834374151282E-4</v>
      </c>
      <c r="D7213" s="104">
        <f t="shared" ca="1" si="900"/>
        <v>100.03525068727537</v>
      </c>
      <c r="E7213" s="104">
        <f t="shared" ca="1" si="901"/>
        <v>4.6404208732633077</v>
      </c>
      <c r="F7213" s="104">
        <f t="shared" ca="1" si="896"/>
        <v>103.58793580266014</v>
      </c>
      <c r="G7213" s="104">
        <f t="shared" si="903"/>
        <v>7203</v>
      </c>
      <c r="H7213" s="104">
        <f t="shared" ca="1" si="897"/>
        <v>103.58793580266014</v>
      </c>
    </row>
    <row r="7214" spans="1:8">
      <c r="A7214" s="104">
        <f t="shared" si="902"/>
        <v>7204</v>
      </c>
      <c r="B7214" s="104">
        <f t="shared" ca="1" si="898"/>
        <v>-1.303069587829409</v>
      </c>
      <c r="C7214" s="104">
        <f t="shared" ca="1" si="899"/>
        <v>-1.2930695878294091E-3</v>
      </c>
      <c r="D7214" s="104">
        <f t="shared" ca="1" si="900"/>
        <v>100.03395761768753</v>
      </c>
      <c r="E7214" s="104">
        <f t="shared" ca="1" si="901"/>
        <v>4.6391278036754784</v>
      </c>
      <c r="F7214" s="104">
        <f t="shared" ca="1" si="896"/>
        <v>103.45407595690695</v>
      </c>
      <c r="G7214" s="104">
        <f t="shared" si="903"/>
        <v>7204</v>
      </c>
      <c r="H7214" s="104">
        <f t="shared" ca="1" si="897"/>
        <v>103.45407595690695</v>
      </c>
    </row>
    <row r="7215" spans="1:8">
      <c r="A7215" s="104">
        <f t="shared" si="902"/>
        <v>7205</v>
      </c>
      <c r="B7215" s="104">
        <f t="shared" ca="1" si="898"/>
        <v>-0.44770122614693419</v>
      </c>
      <c r="C7215" s="104">
        <f t="shared" ca="1" si="899"/>
        <v>-4.3770122614693416E-4</v>
      </c>
      <c r="D7215" s="104">
        <f t="shared" ca="1" si="900"/>
        <v>100.03351991646139</v>
      </c>
      <c r="E7215" s="104">
        <f t="shared" ca="1" si="901"/>
        <v>4.6386901024493312</v>
      </c>
      <c r="F7215" s="104">
        <f t="shared" ca="1" si="896"/>
        <v>103.40880388955317</v>
      </c>
      <c r="G7215" s="104">
        <f t="shared" si="903"/>
        <v>7205</v>
      </c>
      <c r="H7215" s="104">
        <f t="shared" ca="1" si="897"/>
        <v>103.40880388955317</v>
      </c>
    </row>
    <row r="7216" spans="1:8">
      <c r="A7216" s="104">
        <f t="shared" si="902"/>
        <v>7206</v>
      </c>
      <c r="B7216" s="104">
        <f t="shared" ca="1" si="898"/>
        <v>-0.15380044153502709</v>
      </c>
      <c r="C7216" s="104">
        <f t="shared" ca="1" si="899"/>
        <v>-1.438004415350271E-4</v>
      </c>
      <c r="D7216" s="104">
        <f t="shared" ca="1" si="900"/>
        <v>100.03337611601985</v>
      </c>
      <c r="E7216" s="104">
        <f t="shared" ca="1" si="901"/>
        <v>4.6385463020077964</v>
      </c>
      <c r="F7216" s="104">
        <f t="shared" ca="1" si="896"/>
        <v>103.39393472701695</v>
      </c>
      <c r="G7216" s="104">
        <f t="shared" si="903"/>
        <v>7206</v>
      </c>
      <c r="H7216" s="104">
        <f t="shared" ca="1" si="897"/>
        <v>103.39393472701695</v>
      </c>
    </row>
    <row r="7217" spans="1:8">
      <c r="A7217" s="104">
        <f t="shared" si="902"/>
        <v>7207</v>
      </c>
      <c r="B7217" s="104">
        <f t="shared" ca="1" si="898"/>
        <v>0.78285392816905408</v>
      </c>
      <c r="C7217" s="104">
        <f t="shared" ca="1" si="899"/>
        <v>7.9285392816905414E-4</v>
      </c>
      <c r="D7217" s="104">
        <f t="shared" ca="1" si="900"/>
        <v>100.03416896994803</v>
      </c>
      <c r="E7217" s="104">
        <f t="shared" ca="1" si="901"/>
        <v>4.6393391559359651</v>
      </c>
      <c r="F7217" s="104">
        <f t="shared" ca="1" si="896"/>
        <v>103.47594352051512</v>
      </c>
      <c r="G7217" s="104">
        <f t="shared" si="903"/>
        <v>7207</v>
      </c>
      <c r="H7217" s="104">
        <f t="shared" ca="1" si="897"/>
        <v>103.47594352051512</v>
      </c>
    </row>
    <row r="7218" spans="1:8">
      <c r="A7218" s="104">
        <f t="shared" si="902"/>
        <v>7208</v>
      </c>
      <c r="B7218" s="104">
        <f t="shared" ca="1" si="898"/>
        <v>-1.8669649985439722</v>
      </c>
      <c r="C7218" s="104">
        <f t="shared" ca="1" si="899"/>
        <v>-1.8569649985439723E-3</v>
      </c>
      <c r="D7218" s="104">
        <f t="shared" ca="1" si="900"/>
        <v>100.03231200494949</v>
      </c>
      <c r="E7218" s="104">
        <f t="shared" ca="1" si="901"/>
        <v>4.6374821909374209</v>
      </c>
      <c r="F7218" s="104">
        <f t="shared" ca="1" si="896"/>
        <v>103.28397061385566</v>
      </c>
      <c r="G7218" s="104">
        <f t="shared" si="903"/>
        <v>7208</v>
      </c>
      <c r="H7218" s="104">
        <f t="shared" ca="1" si="897"/>
        <v>103.28397061385566</v>
      </c>
    </row>
    <row r="7219" spans="1:8">
      <c r="A7219" s="104">
        <f t="shared" si="902"/>
        <v>7209</v>
      </c>
      <c r="B7219" s="104">
        <f t="shared" ca="1" si="898"/>
        <v>-0.86682203249342593</v>
      </c>
      <c r="C7219" s="104">
        <f t="shared" ca="1" si="899"/>
        <v>-8.5682203249342595E-4</v>
      </c>
      <c r="D7219" s="104">
        <f t="shared" ca="1" si="900"/>
        <v>100.031455182917</v>
      </c>
      <c r="E7219" s="104">
        <f t="shared" ca="1" si="901"/>
        <v>4.6366253689049275</v>
      </c>
      <c r="F7219" s="104">
        <f t="shared" ca="1" si="896"/>
        <v>103.19551253405791</v>
      </c>
      <c r="G7219" s="104">
        <f t="shared" si="903"/>
        <v>7209</v>
      </c>
      <c r="H7219" s="104">
        <f t="shared" ca="1" si="897"/>
        <v>103.19551253405791</v>
      </c>
    </row>
    <row r="7220" spans="1:8">
      <c r="A7220" s="104">
        <f t="shared" si="902"/>
        <v>7210</v>
      </c>
      <c r="B7220" s="104">
        <f t="shared" ca="1" si="898"/>
        <v>-0.18008002604890966</v>
      </c>
      <c r="C7220" s="104">
        <f t="shared" ca="1" si="899"/>
        <v>-1.7008002604890966E-4</v>
      </c>
      <c r="D7220" s="104">
        <f t="shared" ca="1" si="900"/>
        <v>100.03128510289095</v>
      </c>
      <c r="E7220" s="104">
        <f t="shared" ca="1" si="901"/>
        <v>4.6364552888788788</v>
      </c>
      <c r="F7220" s="104">
        <f t="shared" ca="1" si="896"/>
        <v>103.1779625310928</v>
      </c>
      <c r="G7220" s="104">
        <f t="shared" si="903"/>
        <v>7210</v>
      </c>
      <c r="H7220" s="104">
        <f t="shared" ca="1" si="897"/>
        <v>103.1779625310928</v>
      </c>
    </row>
    <row r="7221" spans="1:8">
      <c r="A7221" s="104">
        <f t="shared" si="902"/>
        <v>7211</v>
      </c>
      <c r="B7221" s="104">
        <f t="shared" ca="1" si="898"/>
        <v>1.4435573915645845</v>
      </c>
      <c r="C7221" s="104">
        <f t="shared" ca="1" si="899"/>
        <v>1.4535573915645846E-3</v>
      </c>
      <c r="D7221" s="104">
        <f t="shared" ca="1" si="900"/>
        <v>100.03273866028252</v>
      </c>
      <c r="E7221" s="104">
        <f t="shared" ca="1" si="901"/>
        <v>4.6379088462704434</v>
      </c>
      <c r="F7221" s="104">
        <f t="shared" ca="1" si="896"/>
        <v>103.32804667270797</v>
      </c>
      <c r="G7221" s="104">
        <f t="shared" si="903"/>
        <v>7211</v>
      </c>
      <c r="H7221" s="104">
        <f t="shared" ca="1" si="897"/>
        <v>103.32804667270797</v>
      </c>
    </row>
    <row r="7222" spans="1:8">
      <c r="A7222" s="104">
        <f t="shared" si="902"/>
        <v>7212</v>
      </c>
      <c r="B7222" s="104">
        <f t="shared" ca="1" si="898"/>
        <v>0.56256086443247844</v>
      </c>
      <c r="C7222" s="104">
        <f t="shared" ca="1" si="899"/>
        <v>5.7256086443247846E-4</v>
      </c>
      <c r="D7222" s="104">
        <f t="shared" ca="1" si="900"/>
        <v>100.03331122114695</v>
      </c>
      <c r="E7222" s="104">
        <f t="shared" ca="1" si="901"/>
        <v>4.6384814071348757</v>
      </c>
      <c r="F7222" s="104">
        <f t="shared" ca="1" si="896"/>
        <v>103.38722520847109</v>
      </c>
      <c r="G7222" s="104">
        <f t="shared" si="903"/>
        <v>7212</v>
      </c>
      <c r="H7222" s="104">
        <f t="shared" ca="1" si="897"/>
        <v>103.38722520847109</v>
      </c>
    </row>
    <row r="7223" spans="1:8">
      <c r="A7223" s="104">
        <f t="shared" si="902"/>
        <v>7213</v>
      </c>
      <c r="B7223" s="104">
        <f t="shared" ca="1" si="898"/>
        <v>0.63588720047562597</v>
      </c>
      <c r="C7223" s="104">
        <f t="shared" ca="1" si="899"/>
        <v>6.4588720047562605E-4</v>
      </c>
      <c r="D7223" s="104">
        <f t="shared" ca="1" si="900"/>
        <v>100.03395710834742</v>
      </c>
      <c r="E7223" s="104">
        <f t="shared" ca="1" si="901"/>
        <v>4.639127294335351</v>
      </c>
      <c r="F7223" s="104">
        <f t="shared" ca="1" si="896"/>
        <v>103.45402326360815</v>
      </c>
      <c r="G7223" s="104">
        <f t="shared" si="903"/>
        <v>7213</v>
      </c>
      <c r="H7223" s="104">
        <f t="shared" ca="1" si="897"/>
        <v>103.45402326360815</v>
      </c>
    </row>
    <row r="7224" spans="1:8">
      <c r="A7224" s="104">
        <f t="shared" si="902"/>
        <v>7214</v>
      </c>
      <c r="B7224" s="104">
        <f t="shared" ca="1" si="898"/>
        <v>0.6135125691628569</v>
      </c>
      <c r="C7224" s="104">
        <f t="shared" ca="1" si="899"/>
        <v>6.2351256916285693E-4</v>
      </c>
      <c r="D7224" s="104">
        <f t="shared" ca="1" si="900"/>
        <v>100.03458062091659</v>
      </c>
      <c r="E7224" s="104">
        <f t="shared" ca="1" si="901"/>
        <v>4.6397508069045141</v>
      </c>
      <c r="F7224" s="104">
        <f t="shared" ca="1" si="896"/>
        <v>103.51854826142664</v>
      </c>
      <c r="G7224" s="104">
        <f t="shared" si="903"/>
        <v>7214</v>
      </c>
      <c r="H7224" s="104">
        <f t="shared" ca="1" si="897"/>
        <v>103.51854826142664</v>
      </c>
    </row>
    <row r="7225" spans="1:8">
      <c r="A7225" s="104">
        <f t="shared" si="902"/>
        <v>7215</v>
      </c>
      <c r="B7225" s="104">
        <f t="shared" ca="1" si="898"/>
        <v>-0.22596681301863869</v>
      </c>
      <c r="C7225" s="104">
        <f t="shared" ca="1" si="899"/>
        <v>-2.1596681301863868E-4</v>
      </c>
      <c r="D7225" s="104">
        <f t="shared" ca="1" si="900"/>
        <v>100.03436465410357</v>
      </c>
      <c r="E7225" s="104">
        <f t="shared" ca="1" si="901"/>
        <v>4.6395348400914953</v>
      </c>
      <c r="F7225" s="104">
        <f t="shared" ca="1" si="896"/>
        <v>103.4961941044352</v>
      </c>
      <c r="G7225" s="104">
        <f t="shared" si="903"/>
        <v>7215</v>
      </c>
      <c r="H7225" s="104">
        <f t="shared" ca="1" si="897"/>
        <v>103.4961941044352</v>
      </c>
    </row>
    <row r="7226" spans="1:8">
      <c r="A7226" s="104">
        <f t="shared" si="902"/>
        <v>7216</v>
      </c>
      <c r="B7226" s="104">
        <f t="shared" ca="1" si="898"/>
        <v>0.79557515935880696</v>
      </c>
      <c r="C7226" s="104">
        <f t="shared" ca="1" si="899"/>
        <v>8.0557515935880696E-4</v>
      </c>
      <c r="D7226" s="104">
        <f t="shared" ca="1" si="900"/>
        <v>100.03517022926293</v>
      </c>
      <c r="E7226" s="104">
        <f t="shared" ca="1" si="901"/>
        <v>4.6403404152508543</v>
      </c>
      <c r="F7226" s="104">
        <f t="shared" ca="1" si="896"/>
        <v>103.57960165851014</v>
      </c>
      <c r="G7226" s="104">
        <f t="shared" si="903"/>
        <v>7216</v>
      </c>
      <c r="H7226" s="104">
        <f t="shared" ca="1" si="897"/>
        <v>103.57960165851014</v>
      </c>
    </row>
    <row r="7227" spans="1:8">
      <c r="A7227" s="104">
        <f t="shared" si="902"/>
        <v>7217</v>
      </c>
      <c r="B7227" s="104">
        <f t="shared" ca="1" si="898"/>
        <v>-4.6567477282228792E-2</v>
      </c>
      <c r="C7227" s="104">
        <f t="shared" ca="1" si="899"/>
        <v>-3.6567477282228792E-5</v>
      </c>
      <c r="D7227" s="104">
        <f t="shared" ca="1" si="900"/>
        <v>100.03513366178565</v>
      </c>
      <c r="E7227" s="104">
        <f t="shared" ca="1" si="901"/>
        <v>4.6403038477735716</v>
      </c>
      <c r="F7227" s="104">
        <f t="shared" ca="1" si="896"/>
        <v>103.57581408303101</v>
      </c>
      <c r="G7227" s="104">
        <f t="shared" si="903"/>
        <v>7217</v>
      </c>
      <c r="H7227" s="104">
        <f t="shared" ca="1" si="897"/>
        <v>103.57581408303101</v>
      </c>
    </row>
    <row r="7228" spans="1:8">
      <c r="A7228" s="104">
        <f t="shared" si="902"/>
        <v>7218</v>
      </c>
      <c r="B7228" s="104">
        <f t="shared" ca="1" si="898"/>
        <v>-0.39627206365512113</v>
      </c>
      <c r="C7228" s="104">
        <f t="shared" ca="1" si="899"/>
        <v>-3.8627206365512111E-4</v>
      </c>
      <c r="D7228" s="104">
        <f t="shared" ca="1" si="900"/>
        <v>100.034747389722</v>
      </c>
      <c r="E7228" s="104">
        <f t="shared" ca="1" si="901"/>
        <v>4.6399175757099167</v>
      </c>
      <c r="F7228" s="104">
        <f t="shared" ca="1" si="896"/>
        <v>103.5358133656576</v>
      </c>
      <c r="G7228" s="104">
        <f t="shared" si="903"/>
        <v>7218</v>
      </c>
      <c r="H7228" s="104">
        <f t="shared" ca="1" si="897"/>
        <v>103.5358133656576</v>
      </c>
    </row>
    <row r="7229" spans="1:8">
      <c r="A7229" s="104">
        <f t="shared" si="902"/>
        <v>7219</v>
      </c>
      <c r="B7229" s="104">
        <f t="shared" ca="1" si="898"/>
        <v>-1.120642841347093</v>
      </c>
      <c r="C7229" s="104">
        <f t="shared" ca="1" si="899"/>
        <v>-1.1106428413470929E-3</v>
      </c>
      <c r="D7229" s="104">
        <f t="shared" ca="1" si="900"/>
        <v>100.03363674688065</v>
      </c>
      <c r="E7229" s="104">
        <f t="shared" ca="1" si="901"/>
        <v>4.6388069328685697</v>
      </c>
      <c r="F7229" s="104">
        <f t="shared" ca="1" si="896"/>
        <v>103.42088588922333</v>
      </c>
      <c r="G7229" s="104">
        <f t="shared" si="903"/>
        <v>7219</v>
      </c>
      <c r="H7229" s="104">
        <f t="shared" ca="1" si="897"/>
        <v>103.42088588922333</v>
      </c>
    </row>
    <row r="7230" spans="1:8">
      <c r="A7230" s="104">
        <f t="shared" si="902"/>
        <v>7220</v>
      </c>
      <c r="B7230" s="104">
        <f t="shared" ca="1" si="898"/>
        <v>0.69592513233359865</v>
      </c>
      <c r="C7230" s="104">
        <f t="shared" ca="1" si="899"/>
        <v>7.0592513233359866E-4</v>
      </c>
      <c r="D7230" s="104">
        <f t="shared" ca="1" si="900"/>
        <v>100.03434267201298</v>
      </c>
      <c r="E7230" s="104">
        <f t="shared" ca="1" si="901"/>
        <v>4.6395128580009031</v>
      </c>
      <c r="F7230" s="104">
        <f t="shared" ca="1" si="896"/>
        <v>103.49391906672558</v>
      </c>
      <c r="G7230" s="104">
        <f t="shared" si="903"/>
        <v>7220</v>
      </c>
      <c r="H7230" s="104">
        <f t="shared" ca="1" si="897"/>
        <v>103.49391906672558</v>
      </c>
    </row>
    <row r="7231" spans="1:8">
      <c r="A7231" s="104">
        <f t="shared" si="902"/>
        <v>7221</v>
      </c>
      <c r="B7231" s="104">
        <f t="shared" ca="1" si="898"/>
        <v>-0.45980142371632526</v>
      </c>
      <c r="C7231" s="104">
        <f t="shared" ca="1" si="899"/>
        <v>-4.4980142371632526E-4</v>
      </c>
      <c r="D7231" s="104">
        <f t="shared" ca="1" si="900"/>
        <v>100.03389287058927</v>
      </c>
      <c r="E7231" s="104">
        <f t="shared" ca="1" si="901"/>
        <v>4.6390630565771867</v>
      </c>
      <c r="F7231" s="104">
        <f t="shared" ca="1" si="896"/>
        <v>103.44737782252702</v>
      </c>
      <c r="G7231" s="104">
        <f t="shared" si="903"/>
        <v>7221</v>
      </c>
      <c r="H7231" s="104">
        <f t="shared" ca="1" si="897"/>
        <v>103.44737782252702</v>
      </c>
    </row>
    <row r="7232" spans="1:8">
      <c r="A7232" s="104">
        <f t="shared" si="902"/>
        <v>7222</v>
      </c>
      <c r="B7232" s="104">
        <f t="shared" ca="1" si="898"/>
        <v>2.3834415604553558E-2</v>
      </c>
      <c r="C7232" s="104">
        <f t="shared" ca="1" si="899"/>
        <v>3.3834415604553561E-5</v>
      </c>
      <c r="D7232" s="104">
        <f t="shared" ca="1" si="900"/>
        <v>100.03392670500487</v>
      </c>
      <c r="E7232" s="104">
        <f t="shared" ca="1" si="901"/>
        <v>4.639096890992791</v>
      </c>
      <c r="F7232" s="104">
        <f t="shared" ca="1" si="896"/>
        <v>103.45087796331372</v>
      </c>
      <c r="G7232" s="104">
        <f t="shared" si="903"/>
        <v>7222</v>
      </c>
      <c r="H7232" s="104">
        <f t="shared" ca="1" si="897"/>
        <v>103.45087796331372</v>
      </c>
    </row>
    <row r="7233" spans="1:8">
      <c r="A7233" s="104">
        <f t="shared" si="902"/>
        <v>7223</v>
      </c>
      <c r="B7233" s="104">
        <f t="shared" ca="1" si="898"/>
        <v>-0.52685890132425972</v>
      </c>
      <c r="C7233" s="104">
        <f t="shared" ca="1" si="899"/>
        <v>-5.1685890132425972E-4</v>
      </c>
      <c r="D7233" s="104">
        <f t="shared" ca="1" si="900"/>
        <v>100.03340984610355</v>
      </c>
      <c r="E7233" s="104">
        <f t="shared" ca="1" si="901"/>
        <v>4.6385800320914665</v>
      </c>
      <c r="F7233" s="104">
        <f t="shared" ca="1" si="896"/>
        <v>103.39742227190354</v>
      </c>
      <c r="G7233" s="104">
        <f t="shared" si="903"/>
        <v>7223</v>
      </c>
      <c r="H7233" s="104">
        <f t="shared" ca="1" si="897"/>
        <v>103.39742227190354</v>
      </c>
    </row>
    <row r="7234" spans="1:8">
      <c r="A7234" s="104">
        <f t="shared" si="902"/>
        <v>7224</v>
      </c>
      <c r="B7234" s="104">
        <f t="shared" ca="1" si="898"/>
        <v>0.19168566118294128</v>
      </c>
      <c r="C7234" s="104">
        <f t="shared" ca="1" si="899"/>
        <v>2.0168566118294127E-4</v>
      </c>
      <c r="D7234" s="104">
        <f t="shared" ca="1" si="900"/>
        <v>100.03361153176473</v>
      </c>
      <c r="E7234" s="104">
        <f t="shared" ca="1" si="901"/>
        <v>4.6387817177526491</v>
      </c>
      <c r="F7234" s="104">
        <f t="shared" ca="1" si="896"/>
        <v>103.41827815247436</v>
      </c>
      <c r="G7234" s="104">
        <f t="shared" si="903"/>
        <v>7224</v>
      </c>
      <c r="H7234" s="104">
        <f t="shared" ca="1" si="897"/>
        <v>103.41827815247436</v>
      </c>
    </row>
    <row r="7235" spans="1:8">
      <c r="A7235" s="104">
        <f t="shared" si="902"/>
        <v>7225</v>
      </c>
      <c r="B7235" s="104">
        <f t="shared" ca="1" si="898"/>
        <v>0.80056880319718271</v>
      </c>
      <c r="C7235" s="104">
        <f t="shared" ca="1" si="899"/>
        <v>8.1056880319718271E-4</v>
      </c>
      <c r="D7235" s="104">
        <f t="shared" ca="1" si="900"/>
        <v>100.03442210056794</v>
      </c>
      <c r="E7235" s="104">
        <f t="shared" ca="1" si="901"/>
        <v>4.6395922865558461</v>
      </c>
      <c r="F7235" s="104">
        <f t="shared" ca="1" si="896"/>
        <v>103.50213976563724</v>
      </c>
      <c r="G7235" s="104">
        <f t="shared" si="903"/>
        <v>7225</v>
      </c>
      <c r="H7235" s="104">
        <f t="shared" ca="1" si="897"/>
        <v>103.50213976563724</v>
      </c>
    </row>
    <row r="7236" spans="1:8">
      <c r="A7236" s="104">
        <f t="shared" si="902"/>
        <v>7226</v>
      </c>
      <c r="B7236" s="104">
        <f t="shared" ca="1" si="898"/>
        <v>-0.72337004813791483</v>
      </c>
      <c r="C7236" s="104">
        <f t="shared" ca="1" si="899"/>
        <v>-7.1337004813791483E-4</v>
      </c>
      <c r="D7236" s="104">
        <f t="shared" ca="1" si="900"/>
        <v>100.03370873051981</v>
      </c>
      <c r="E7236" s="104">
        <f t="shared" ca="1" si="901"/>
        <v>4.638878916507708</v>
      </c>
      <c r="F7236" s="104">
        <f t="shared" ca="1" si="896"/>
        <v>103.4283307689041</v>
      </c>
      <c r="G7236" s="104">
        <f t="shared" si="903"/>
        <v>7226</v>
      </c>
      <c r="H7236" s="104">
        <f t="shared" ca="1" si="897"/>
        <v>103.4283307689041</v>
      </c>
    </row>
    <row r="7237" spans="1:8">
      <c r="A7237" s="104">
        <f t="shared" si="902"/>
        <v>7227</v>
      </c>
      <c r="B7237" s="104">
        <f t="shared" ca="1" si="898"/>
        <v>0.60438192699177606</v>
      </c>
      <c r="C7237" s="104">
        <f t="shared" ca="1" si="899"/>
        <v>6.1438192699177609E-4</v>
      </c>
      <c r="D7237" s="104">
        <f t="shared" ca="1" si="900"/>
        <v>100.0343231124468</v>
      </c>
      <c r="E7237" s="104">
        <f t="shared" ca="1" si="901"/>
        <v>4.6394932984346999</v>
      </c>
      <c r="F7237" s="104">
        <f t="shared" ca="1" si="896"/>
        <v>103.49189479036102</v>
      </c>
      <c r="G7237" s="104">
        <f t="shared" si="903"/>
        <v>7227</v>
      </c>
      <c r="H7237" s="104">
        <f t="shared" ca="1" si="897"/>
        <v>103.49189479036102</v>
      </c>
    </row>
    <row r="7238" spans="1:8">
      <c r="A7238" s="104">
        <f t="shared" si="902"/>
        <v>7228</v>
      </c>
      <c r="B7238" s="104">
        <f t="shared" ca="1" si="898"/>
        <v>-0.59238687199716766</v>
      </c>
      <c r="C7238" s="104">
        <f t="shared" ca="1" si="899"/>
        <v>-5.8238687199716767E-4</v>
      </c>
      <c r="D7238" s="104">
        <f t="shared" ca="1" si="900"/>
        <v>100.0337407255748</v>
      </c>
      <c r="E7238" s="104">
        <f t="shared" ca="1" si="901"/>
        <v>4.6389109115627027</v>
      </c>
      <c r="F7238" s="104">
        <f t="shared" ca="1" si="896"/>
        <v>103.43164001697457</v>
      </c>
      <c r="G7238" s="104">
        <f t="shared" si="903"/>
        <v>7228</v>
      </c>
      <c r="H7238" s="104">
        <f t="shared" ca="1" si="897"/>
        <v>103.43164001697457</v>
      </c>
    </row>
    <row r="7239" spans="1:8">
      <c r="A7239" s="104">
        <f t="shared" si="902"/>
        <v>7229</v>
      </c>
      <c r="B7239" s="104">
        <f t="shared" ca="1" si="898"/>
        <v>2.4817650947652687</v>
      </c>
      <c r="C7239" s="104">
        <f t="shared" ca="1" si="899"/>
        <v>2.4917650947652689E-3</v>
      </c>
      <c r="D7239" s="104">
        <f t="shared" ca="1" si="900"/>
        <v>100.03623249066956</v>
      </c>
      <c r="E7239" s="104">
        <f t="shared" ca="1" si="901"/>
        <v>4.6414026766574681</v>
      </c>
      <c r="F7239" s="104">
        <f t="shared" ca="1" si="896"/>
        <v>103.6896887321374</v>
      </c>
      <c r="G7239" s="104">
        <f t="shared" si="903"/>
        <v>7229</v>
      </c>
      <c r="H7239" s="104">
        <f t="shared" ca="1" si="897"/>
        <v>103.6896887321374</v>
      </c>
    </row>
    <row r="7240" spans="1:8">
      <c r="A7240" s="104">
        <f t="shared" si="902"/>
        <v>7230</v>
      </c>
      <c r="B7240" s="104">
        <f t="shared" ca="1" si="898"/>
        <v>-1.3271546287820106</v>
      </c>
      <c r="C7240" s="104">
        <f t="shared" ca="1" si="899"/>
        <v>-1.3171546287820107E-3</v>
      </c>
      <c r="D7240" s="104">
        <f t="shared" ca="1" si="900"/>
        <v>100.03491533604078</v>
      </c>
      <c r="E7240" s="104">
        <f t="shared" ca="1" si="901"/>
        <v>4.6400855220286861</v>
      </c>
      <c r="F7240" s="104">
        <f t="shared" ca="1" si="896"/>
        <v>103.55320328461872</v>
      </c>
      <c r="G7240" s="104">
        <f t="shared" si="903"/>
        <v>7230</v>
      </c>
      <c r="H7240" s="104">
        <f t="shared" ca="1" si="897"/>
        <v>103.55320328461872</v>
      </c>
    </row>
    <row r="7241" spans="1:8">
      <c r="A7241" s="104">
        <f t="shared" si="902"/>
        <v>7231</v>
      </c>
      <c r="B7241" s="104">
        <f t="shared" ca="1" si="898"/>
        <v>-1.144006416917787</v>
      </c>
      <c r="C7241" s="104">
        <f t="shared" ca="1" si="899"/>
        <v>-1.1340064169177871E-3</v>
      </c>
      <c r="D7241" s="104">
        <f t="shared" ca="1" si="900"/>
        <v>100.03378132962386</v>
      </c>
      <c r="E7241" s="104">
        <f t="shared" ca="1" si="901"/>
        <v>4.638951515611768</v>
      </c>
      <c r="F7241" s="104">
        <f t="shared" ca="1" si="896"/>
        <v>103.43583984562517</v>
      </c>
      <c r="G7241" s="104">
        <f t="shared" si="903"/>
        <v>7231</v>
      </c>
      <c r="H7241" s="104">
        <f t="shared" ca="1" si="897"/>
        <v>103.43583984562517</v>
      </c>
    </row>
    <row r="7242" spans="1:8">
      <c r="A7242" s="104">
        <f t="shared" si="902"/>
        <v>7232</v>
      </c>
      <c r="B7242" s="104">
        <f t="shared" ca="1" si="898"/>
        <v>1.8116330774020253</v>
      </c>
      <c r="C7242" s="104">
        <f t="shared" ca="1" si="899"/>
        <v>1.8216330774020253E-3</v>
      </c>
      <c r="D7242" s="104">
        <f t="shared" ca="1" si="900"/>
        <v>100.03560296270126</v>
      </c>
      <c r="E7242" s="104">
        <f t="shared" ca="1" si="901"/>
        <v>4.6407731486891697</v>
      </c>
      <c r="F7242" s="104">
        <f t="shared" ref="F7242:F7305" ca="1" si="904">EXP(E7242)</f>
        <v>103.62443371514057</v>
      </c>
      <c r="G7242" s="104">
        <f t="shared" si="903"/>
        <v>7232</v>
      </c>
      <c r="H7242" s="104">
        <f t="shared" ref="H7242:H7305" ca="1" si="905">F7242</f>
        <v>103.62443371514057</v>
      </c>
    </row>
    <row r="7243" spans="1:8">
      <c r="A7243" s="104">
        <f t="shared" si="902"/>
        <v>7233</v>
      </c>
      <c r="B7243" s="104">
        <f t="shared" ref="B7243:B7306" ca="1" si="906">NORMINV(RAND(),0,1)</f>
        <v>0.29182909787429456</v>
      </c>
      <c r="C7243" s="104">
        <f t="shared" ref="C7243:C7306" ca="1" si="907">$E$2+B7243*$C$3</f>
        <v>3.0182909787429459E-4</v>
      </c>
      <c r="D7243" s="104">
        <f t="shared" ref="D7243:D7306" ca="1" si="908">D7242+C7243</f>
        <v>100.03590479179914</v>
      </c>
      <c r="E7243" s="104">
        <f t="shared" ref="E7243:E7306" ca="1" si="909">E7242+C7243</f>
        <v>4.6410749777870439</v>
      </c>
      <c r="F7243" s="104">
        <f t="shared" ca="1" si="904"/>
        <v>103.65571530509609</v>
      </c>
      <c r="G7243" s="104">
        <f t="shared" si="903"/>
        <v>7233</v>
      </c>
      <c r="H7243" s="104">
        <f t="shared" ca="1" si="905"/>
        <v>103.65571530509609</v>
      </c>
    </row>
    <row r="7244" spans="1:8">
      <c r="A7244" s="104">
        <f t="shared" ref="A7244:A7307" si="910">A7243+1</f>
        <v>7234</v>
      </c>
      <c r="B7244" s="104">
        <f t="shared" ca="1" si="906"/>
        <v>0.12242365228536131</v>
      </c>
      <c r="C7244" s="104">
        <f t="shared" ca="1" si="907"/>
        <v>1.3242365228536131E-4</v>
      </c>
      <c r="D7244" s="104">
        <f t="shared" ca="1" si="908"/>
        <v>100.03603721545143</v>
      </c>
      <c r="E7244" s="104">
        <f t="shared" ca="1" si="909"/>
        <v>4.6412074014393294</v>
      </c>
      <c r="F7244" s="104">
        <f t="shared" ca="1" si="904"/>
        <v>103.66944268239172</v>
      </c>
      <c r="G7244" s="104">
        <f t="shared" ref="G7244:G7307" si="911">G7243+1</f>
        <v>7234</v>
      </c>
      <c r="H7244" s="104">
        <f t="shared" ca="1" si="905"/>
        <v>103.66944268239172</v>
      </c>
    </row>
    <row r="7245" spans="1:8">
      <c r="A7245" s="104">
        <f t="shared" si="910"/>
        <v>7235</v>
      </c>
      <c r="B7245" s="104">
        <f t="shared" ca="1" si="906"/>
        <v>-2.701406597792209</v>
      </c>
      <c r="C7245" s="104">
        <f t="shared" ca="1" si="907"/>
        <v>-2.6914065977922089E-3</v>
      </c>
      <c r="D7245" s="104">
        <f t="shared" ca="1" si="908"/>
        <v>100.03334580885364</v>
      </c>
      <c r="E7245" s="104">
        <f t="shared" ca="1" si="909"/>
        <v>4.6385159948415371</v>
      </c>
      <c r="F7245" s="104">
        <f t="shared" ca="1" si="904"/>
        <v>103.39080119733141</v>
      </c>
      <c r="G7245" s="104">
        <f t="shared" si="911"/>
        <v>7235</v>
      </c>
      <c r="H7245" s="104">
        <f t="shared" ca="1" si="905"/>
        <v>103.39080119733141</v>
      </c>
    </row>
    <row r="7246" spans="1:8">
      <c r="A7246" s="104">
        <f t="shared" si="910"/>
        <v>7236</v>
      </c>
      <c r="B7246" s="104">
        <f t="shared" ca="1" si="906"/>
        <v>0.93324570856569844</v>
      </c>
      <c r="C7246" s="104">
        <f t="shared" ca="1" si="907"/>
        <v>9.4324570856569852E-4</v>
      </c>
      <c r="D7246" s="104">
        <f t="shared" ca="1" si="908"/>
        <v>100.03428905456221</v>
      </c>
      <c r="E7246" s="104">
        <f t="shared" ca="1" si="909"/>
        <v>4.6394592405501029</v>
      </c>
      <c r="F7246" s="104">
        <f t="shared" ca="1" si="904"/>
        <v>103.48837013537302</v>
      </c>
      <c r="G7246" s="104">
        <f t="shared" si="911"/>
        <v>7236</v>
      </c>
      <c r="H7246" s="104">
        <f t="shared" ca="1" si="905"/>
        <v>103.48837013537302</v>
      </c>
    </row>
    <row r="7247" spans="1:8">
      <c r="A7247" s="104">
        <f t="shared" si="910"/>
        <v>7237</v>
      </c>
      <c r="B7247" s="104">
        <f t="shared" ca="1" si="906"/>
        <v>0.84394676161202287</v>
      </c>
      <c r="C7247" s="104">
        <f t="shared" ca="1" si="907"/>
        <v>8.5394676161202286E-4</v>
      </c>
      <c r="D7247" s="104">
        <f t="shared" ca="1" si="908"/>
        <v>100.03514300132382</v>
      </c>
      <c r="E7247" s="104">
        <f t="shared" ca="1" si="909"/>
        <v>4.6403131873117154</v>
      </c>
      <c r="F7247" s="104">
        <f t="shared" ca="1" si="904"/>
        <v>103.57678143781472</v>
      </c>
      <c r="G7247" s="104">
        <f t="shared" si="911"/>
        <v>7237</v>
      </c>
      <c r="H7247" s="104">
        <f t="shared" ca="1" si="905"/>
        <v>103.57678143781472</v>
      </c>
    </row>
    <row r="7248" spans="1:8">
      <c r="A7248" s="104">
        <f t="shared" si="910"/>
        <v>7238</v>
      </c>
      <c r="B7248" s="104">
        <f t="shared" ca="1" si="906"/>
        <v>1.2156833352008003</v>
      </c>
      <c r="C7248" s="104">
        <f t="shared" ca="1" si="907"/>
        <v>1.2256833352008003E-3</v>
      </c>
      <c r="D7248" s="104">
        <f t="shared" ca="1" si="908"/>
        <v>100.03636868465902</v>
      </c>
      <c r="E7248" s="104">
        <f t="shared" ca="1" si="909"/>
        <v>4.6415388706469161</v>
      </c>
      <c r="F7248" s="104">
        <f t="shared" ca="1" si="904"/>
        <v>103.7038116062139</v>
      </c>
      <c r="G7248" s="104">
        <f t="shared" si="911"/>
        <v>7238</v>
      </c>
      <c r="H7248" s="104">
        <f t="shared" ca="1" si="905"/>
        <v>103.7038116062139</v>
      </c>
    </row>
    <row r="7249" spans="1:8">
      <c r="A7249" s="104">
        <f t="shared" si="910"/>
        <v>7239</v>
      </c>
      <c r="B7249" s="104">
        <f t="shared" ca="1" si="906"/>
        <v>0.50794546562441467</v>
      </c>
      <c r="C7249" s="104">
        <f t="shared" ca="1" si="907"/>
        <v>5.1794546562441469E-4</v>
      </c>
      <c r="D7249" s="104">
        <f t="shared" ca="1" si="908"/>
        <v>100.03688663012466</v>
      </c>
      <c r="E7249" s="104">
        <f t="shared" ca="1" si="909"/>
        <v>4.6420568161125404</v>
      </c>
      <c r="F7249" s="104">
        <f t="shared" ca="1" si="904"/>
        <v>103.75753843778659</v>
      </c>
      <c r="G7249" s="104">
        <f t="shared" si="911"/>
        <v>7239</v>
      </c>
      <c r="H7249" s="104">
        <f t="shared" ca="1" si="905"/>
        <v>103.75753843778659</v>
      </c>
    </row>
    <row r="7250" spans="1:8">
      <c r="A7250" s="104">
        <f t="shared" si="910"/>
        <v>7240</v>
      </c>
      <c r="B7250" s="104">
        <f t="shared" ca="1" si="906"/>
        <v>-0.26569547221172107</v>
      </c>
      <c r="C7250" s="104">
        <f t="shared" ca="1" si="907"/>
        <v>-2.5569547221172107E-4</v>
      </c>
      <c r="D7250" s="104">
        <f t="shared" ca="1" si="908"/>
        <v>100.03663093465245</v>
      </c>
      <c r="E7250" s="104">
        <f t="shared" ca="1" si="909"/>
        <v>4.6418011206403289</v>
      </c>
      <c r="F7250" s="104">
        <f t="shared" ca="1" si="904"/>
        <v>103.73101149655416</v>
      </c>
      <c r="G7250" s="104">
        <f t="shared" si="911"/>
        <v>7240</v>
      </c>
      <c r="H7250" s="104">
        <f t="shared" ca="1" si="905"/>
        <v>103.73101149655416</v>
      </c>
    </row>
    <row r="7251" spans="1:8">
      <c r="A7251" s="104">
        <f t="shared" si="910"/>
        <v>7241</v>
      </c>
      <c r="B7251" s="104">
        <f t="shared" ca="1" si="906"/>
        <v>4.2098567823733654E-2</v>
      </c>
      <c r="C7251" s="104">
        <f t="shared" ca="1" si="907"/>
        <v>5.2098567823733652E-5</v>
      </c>
      <c r="D7251" s="104">
        <f t="shared" ca="1" si="908"/>
        <v>100.03668303322027</v>
      </c>
      <c r="E7251" s="104">
        <f t="shared" ca="1" si="909"/>
        <v>4.6418532192081523</v>
      </c>
      <c r="F7251" s="104">
        <f t="shared" ca="1" si="904"/>
        <v>103.73641587447095</v>
      </c>
      <c r="G7251" s="104">
        <f t="shared" si="911"/>
        <v>7241</v>
      </c>
      <c r="H7251" s="104">
        <f t="shared" ca="1" si="905"/>
        <v>103.73641587447095</v>
      </c>
    </row>
    <row r="7252" spans="1:8">
      <c r="A7252" s="104">
        <f t="shared" si="910"/>
        <v>7242</v>
      </c>
      <c r="B7252" s="104">
        <f t="shared" ca="1" si="906"/>
        <v>-6.9338621161920994E-2</v>
      </c>
      <c r="C7252" s="104">
        <f t="shared" ca="1" si="907"/>
        <v>-5.9338621161920992E-5</v>
      </c>
      <c r="D7252" s="104">
        <f t="shared" ca="1" si="908"/>
        <v>100.03662369459911</v>
      </c>
      <c r="E7252" s="104">
        <f t="shared" ca="1" si="909"/>
        <v>4.6417938805869907</v>
      </c>
      <c r="F7252" s="104">
        <f t="shared" ca="1" si="904"/>
        <v>103.73026048121679</v>
      </c>
      <c r="G7252" s="104">
        <f t="shared" si="911"/>
        <v>7242</v>
      </c>
      <c r="H7252" s="104">
        <f t="shared" ca="1" si="905"/>
        <v>103.73026048121679</v>
      </c>
    </row>
    <row r="7253" spans="1:8">
      <c r="A7253" s="104">
        <f t="shared" si="910"/>
        <v>7243</v>
      </c>
      <c r="B7253" s="104">
        <f t="shared" ca="1" si="906"/>
        <v>0.30373417686787507</v>
      </c>
      <c r="C7253" s="104">
        <f t="shared" ca="1" si="907"/>
        <v>3.1373417686787508E-4</v>
      </c>
      <c r="D7253" s="104">
        <f t="shared" ca="1" si="908"/>
        <v>100.03693742877599</v>
      </c>
      <c r="E7253" s="104">
        <f t="shared" ca="1" si="909"/>
        <v>4.6421076147638587</v>
      </c>
      <c r="F7253" s="104">
        <f t="shared" ca="1" si="904"/>
        <v>103.76280931467893</v>
      </c>
      <c r="G7253" s="104">
        <f t="shared" si="911"/>
        <v>7243</v>
      </c>
      <c r="H7253" s="104">
        <f t="shared" ca="1" si="905"/>
        <v>103.76280931467893</v>
      </c>
    </row>
    <row r="7254" spans="1:8">
      <c r="A7254" s="104">
        <f t="shared" si="910"/>
        <v>7244</v>
      </c>
      <c r="B7254" s="104">
        <f t="shared" ca="1" si="906"/>
        <v>-0.70178877378439131</v>
      </c>
      <c r="C7254" s="104">
        <f t="shared" ca="1" si="907"/>
        <v>-6.9178877378439131E-4</v>
      </c>
      <c r="D7254" s="104">
        <f t="shared" ca="1" si="908"/>
        <v>100.03624564000221</v>
      </c>
      <c r="E7254" s="104">
        <f t="shared" ca="1" si="909"/>
        <v>4.641415825990074</v>
      </c>
      <c r="F7254" s="104">
        <f t="shared" ca="1" si="904"/>
        <v>103.69105219130661</v>
      </c>
      <c r="G7254" s="104">
        <f t="shared" si="911"/>
        <v>7244</v>
      </c>
      <c r="H7254" s="104">
        <f t="shared" ca="1" si="905"/>
        <v>103.69105219130661</v>
      </c>
    </row>
    <row r="7255" spans="1:8">
      <c r="A7255" s="104">
        <f t="shared" si="910"/>
        <v>7245</v>
      </c>
      <c r="B7255" s="104">
        <f t="shared" ca="1" si="906"/>
        <v>1.6951932482696854</v>
      </c>
      <c r="C7255" s="104">
        <f t="shared" ca="1" si="907"/>
        <v>1.7051932482696854E-3</v>
      </c>
      <c r="D7255" s="104">
        <f t="shared" ca="1" si="908"/>
        <v>100.03795083325048</v>
      </c>
      <c r="E7255" s="104">
        <f t="shared" ca="1" si="909"/>
        <v>4.6431210192383441</v>
      </c>
      <c r="F7255" s="104">
        <f t="shared" ca="1" si="904"/>
        <v>103.8680163095394</v>
      </c>
      <c r="G7255" s="104">
        <f t="shared" si="911"/>
        <v>7245</v>
      </c>
      <c r="H7255" s="104">
        <f t="shared" ca="1" si="905"/>
        <v>103.8680163095394</v>
      </c>
    </row>
    <row r="7256" spans="1:8">
      <c r="A7256" s="104">
        <f t="shared" si="910"/>
        <v>7246</v>
      </c>
      <c r="B7256" s="104">
        <f t="shared" ca="1" si="906"/>
        <v>-0.82400113478270165</v>
      </c>
      <c r="C7256" s="104">
        <f t="shared" ca="1" si="907"/>
        <v>-8.1400113478270167E-4</v>
      </c>
      <c r="D7256" s="104">
        <f t="shared" ca="1" si="908"/>
        <v>100.03713683211569</v>
      </c>
      <c r="E7256" s="104">
        <f t="shared" ca="1" si="909"/>
        <v>4.6423070181035611</v>
      </c>
      <c r="F7256" s="104">
        <f t="shared" ca="1" si="904"/>
        <v>103.78350202842272</v>
      </c>
      <c r="G7256" s="104">
        <f t="shared" si="911"/>
        <v>7246</v>
      </c>
      <c r="H7256" s="104">
        <f t="shared" ca="1" si="905"/>
        <v>103.78350202842272</v>
      </c>
    </row>
    <row r="7257" spans="1:8">
      <c r="A7257" s="104">
        <f t="shared" si="910"/>
        <v>7247</v>
      </c>
      <c r="B7257" s="104">
        <f t="shared" ca="1" si="906"/>
        <v>-6.5159944700449113E-2</v>
      </c>
      <c r="C7257" s="104">
        <f t="shared" ca="1" si="907"/>
        <v>-5.5159944700449112E-5</v>
      </c>
      <c r="D7257" s="104">
        <f t="shared" ca="1" si="908"/>
        <v>100.037081672171</v>
      </c>
      <c r="E7257" s="104">
        <f t="shared" ca="1" si="909"/>
        <v>4.6422518581588603</v>
      </c>
      <c r="F7257" s="104">
        <f t="shared" ca="1" si="904"/>
        <v>103.77777749407394</v>
      </c>
      <c r="G7257" s="104">
        <f t="shared" si="911"/>
        <v>7247</v>
      </c>
      <c r="H7257" s="104">
        <f t="shared" ca="1" si="905"/>
        <v>103.77777749407394</v>
      </c>
    </row>
    <row r="7258" spans="1:8">
      <c r="A7258" s="104">
        <f t="shared" si="910"/>
        <v>7248</v>
      </c>
      <c r="B7258" s="104">
        <f t="shared" ca="1" si="906"/>
        <v>-0.65389190485215298</v>
      </c>
      <c r="C7258" s="104">
        <f t="shared" ca="1" si="907"/>
        <v>-6.4389190485215301E-4</v>
      </c>
      <c r="D7258" s="104">
        <f t="shared" ca="1" si="908"/>
        <v>100.03643778026614</v>
      </c>
      <c r="E7258" s="104">
        <f t="shared" ca="1" si="909"/>
        <v>4.641607966254008</v>
      </c>
      <c r="F7258" s="104">
        <f t="shared" ca="1" si="904"/>
        <v>103.71097733159179</v>
      </c>
      <c r="G7258" s="104">
        <f t="shared" si="911"/>
        <v>7248</v>
      </c>
      <c r="H7258" s="104">
        <f t="shared" ca="1" si="905"/>
        <v>103.71097733159179</v>
      </c>
    </row>
    <row r="7259" spans="1:8">
      <c r="A7259" s="104">
        <f t="shared" si="910"/>
        <v>7249</v>
      </c>
      <c r="B7259" s="104">
        <f t="shared" ca="1" si="906"/>
        <v>-0.19163438607402578</v>
      </c>
      <c r="C7259" s="104">
        <f t="shared" ca="1" si="907"/>
        <v>-1.8163438607402579E-4</v>
      </c>
      <c r="D7259" s="104">
        <f t="shared" ca="1" si="908"/>
        <v>100.03625614588006</v>
      </c>
      <c r="E7259" s="104">
        <f t="shared" ca="1" si="909"/>
        <v>4.6414263318679341</v>
      </c>
      <c r="F7259" s="104">
        <f t="shared" ca="1" si="904"/>
        <v>103.6921415625585</v>
      </c>
      <c r="G7259" s="104">
        <f t="shared" si="911"/>
        <v>7249</v>
      </c>
      <c r="H7259" s="104">
        <f t="shared" ca="1" si="905"/>
        <v>103.6921415625585</v>
      </c>
    </row>
    <row r="7260" spans="1:8">
      <c r="A7260" s="104">
        <f t="shared" si="910"/>
        <v>7250</v>
      </c>
      <c r="B7260" s="104">
        <f t="shared" ca="1" si="906"/>
        <v>0.29413825255778703</v>
      </c>
      <c r="C7260" s="104">
        <f t="shared" ca="1" si="907"/>
        <v>3.0413825255778704E-4</v>
      </c>
      <c r="D7260" s="104">
        <f t="shared" ca="1" si="908"/>
        <v>100.03656028413262</v>
      </c>
      <c r="E7260" s="104">
        <f t="shared" ca="1" si="909"/>
        <v>4.6417304701204918</v>
      </c>
      <c r="F7260" s="104">
        <f t="shared" ca="1" si="904"/>
        <v>103.72368310554906</v>
      </c>
      <c r="G7260" s="104">
        <f t="shared" si="911"/>
        <v>7250</v>
      </c>
      <c r="H7260" s="104">
        <f t="shared" ca="1" si="905"/>
        <v>103.72368310554906</v>
      </c>
    </row>
    <row r="7261" spans="1:8">
      <c r="A7261" s="104">
        <f t="shared" si="910"/>
        <v>7251</v>
      </c>
      <c r="B7261" s="104">
        <f t="shared" ca="1" si="906"/>
        <v>0.45120854451841708</v>
      </c>
      <c r="C7261" s="104">
        <f t="shared" ca="1" si="907"/>
        <v>4.6120854451841712E-4</v>
      </c>
      <c r="D7261" s="104">
        <f t="shared" ca="1" si="908"/>
        <v>100.03702149267714</v>
      </c>
      <c r="E7261" s="104">
        <f t="shared" ca="1" si="909"/>
        <v>4.6421916786650099</v>
      </c>
      <c r="F7261" s="104">
        <f t="shared" ca="1" si="904"/>
        <v>103.77153238786697</v>
      </c>
      <c r="G7261" s="104">
        <f t="shared" si="911"/>
        <v>7251</v>
      </c>
      <c r="H7261" s="104">
        <f t="shared" ca="1" si="905"/>
        <v>103.77153238786697</v>
      </c>
    </row>
    <row r="7262" spans="1:8">
      <c r="A7262" s="104">
        <f t="shared" si="910"/>
        <v>7252</v>
      </c>
      <c r="B7262" s="104">
        <f t="shared" ca="1" si="906"/>
        <v>-1.4026489360208192</v>
      </c>
      <c r="C7262" s="104">
        <f t="shared" ca="1" si="907"/>
        <v>-1.3926489360208192E-3</v>
      </c>
      <c r="D7262" s="104">
        <f t="shared" ca="1" si="908"/>
        <v>100.03562884374112</v>
      </c>
      <c r="E7262" s="104">
        <f t="shared" ca="1" si="909"/>
        <v>4.6407990297289894</v>
      </c>
      <c r="F7262" s="104">
        <f t="shared" ca="1" si="904"/>
        <v>103.62711565794143</v>
      </c>
      <c r="G7262" s="104">
        <f t="shared" si="911"/>
        <v>7252</v>
      </c>
      <c r="H7262" s="104">
        <f t="shared" ca="1" si="905"/>
        <v>103.62711565794143</v>
      </c>
    </row>
    <row r="7263" spans="1:8">
      <c r="A7263" s="104">
        <f t="shared" si="910"/>
        <v>7253</v>
      </c>
      <c r="B7263" s="104">
        <f t="shared" ca="1" si="906"/>
        <v>-1.4018668138091557</v>
      </c>
      <c r="C7263" s="104">
        <f t="shared" ca="1" si="907"/>
        <v>-1.3918668138091558E-3</v>
      </c>
      <c r="D7263" s="104">
        <f t="shared" ca="1" si="908"/>
        <v>100.03423697692732</v>
      </c>
      <c r="E7263" s="104">
        <f t="shared" ca="1" si="909"/>
        <v>4.6394071629151803</v>
      </c>
      <c r="F7263" s="104">
        <f t="shared" ca="1" si="904"/>
        <v>103.48298084614629</v>
      </c>
      <c r="G7263" s="104">
        <f t="shared" si="911"/>
        <v>7253</v>
      </c>
      <c r="H7263" s="104">
        <f t="shared" ca="1" si="905"/>
        <v>103.48298084614629</v>
      </c>
    </row>
    <row r="7264" spans="1:8">
      <c r="A7264" s="104">
        <f t="shared" si="910"/>
        <v>7254</v>
      </c>
      <c r="B7264" s="104">
        <f t="shared" ca="1" si="906"/>
        <v>-0.32385899003446228</v>
      </c>
      <c r="C7264" s="104">
        <f t="shared" ca="1" si="907"/>
        <v>-3.1385899003446226E-4</v>
      </c>
      <c r="D7264" s="104">
        <f t="shared" ca="1" si="908"/>
        <v>100.03392311793728</v>
      </c>
      <c r="E7264" s="104">
        <f t="shared" ca="1" si="909"/>
        <v>4.6390933039251454</v>
      </c>
      <c r="F7264" s="104">
        <f t="shared" ca="1" si="904"/>
        <v>103.45050687868202</v>
      </c>
      <c r="G7264" s="104">
        <f t="shared" si="911"/>
        <v>7254</v>
      </c>
      <c r="H7264" s="104">
        <f t="shared" ca="1" si="905"/>
        <v>103.45050687868202</v>
      </c>
    </row>
    <row r="7265" spans="1:8">
      <c r="A7265" s="104">
        <f t="shared" si="910"/>
        <v>7255</v>
      </c>
      <c r="B7265" s="104">
        <f t="shared" ca="1" si="906"/>
        <v>7.8975129093133006E-2</v>
      </c>
      <c r="C7265" s="104">
        <f t="shared" ca="1" si="907"/>
        <v>8.8975129093133001E-5</v>
      </c>
      <c r="D7265" s="104">
        <f t="shared" ca="1" si="908"/>
        <v>100.03401209306637</v>
      </c>
      <c r="E7265" s="104">
        <f t="shared" ca="1" si="909"/>
        <v>4.6391822790542383</v>
      </c>
      <c r="F7265" s="104">
        <f t="shared" ca="1" si="904"/>
        <v>103.4597118103852</v>
      </c>
      <c r="G7265" s="104">
        <f t="shared" si="911"/>
        <v>7255</v>
      </c>
      <c r="H7265" s="104">
        <f t="shared" ca="1" si="905"/>
        <v>103.4597118103852</v>
      </c>
    </row>
    <row r="7266" spans="1:8">
      <c r="A7266" s="104">
        <f t="shared" si="910"/>
        <v>7256</v>
      </c>
      <c r="B7266" s="104">
        <f t="shared" ca="1" si="906"/>
        <v>0.24516872726250494</v>
      </c>
      <c r="C7266" s="104">
        <f t="shared" ca="1" si="907"/>
        <v>2.5516872726250495E-4</v>
      </c>
      <c r="D7266" s="104">
        <f t="shared" ca="1" si="908"/>
        <v>100.03426726179363</v>
      </c>
      <c r="E7266" s="104">
        <f t="shared" ca="1" si="909"/>
        <v>4.6394374477815008</v>
      </c>
      <c r="F7266" s="104">
        <f t="shared" ca="1" si="904"/>
        <v>103.48611486184406</v>
      </c>
      <c r="G7266" s="104">
        <f t="shared" si="911"/>
        <v>7256</v>
      </c>
      <c r="H7266" s="104">
        <f t="shared" ca="1" si="905"/>
        <v>103.48611486184406</v>
      </c>
    </row>
    <row r="7267" spans="1:8">
      <c r="A7267" s="104">
        <f t="shared" si="910"/>
        <v>7257</v>
      </c>
      <c r="B7267" s="104">
        <f t="shared" ca="1" si="906"/>
        <v>0.449157366778423</v>
      </c>
      <c r="C7267" s="104">
        <f t="shared" ca="1" si="907"/>
        <v>4.5915736677842303E-4</v>
      </c>
      <c r="D7267" s="104">
        <f t="shared" ca="1" si="908"/>
        <v>100.03472641916041</v>
      </c>
      <c r="E7267" s="104">
        <f t="shared" ca="1" si="909"/>
        <v>4.6398966051482793</v>
      </c>
      <c r="F7267" s="104">
        <f t="shared" ca="1" si="904"/>
        <v>103.53364218426726</v>
      </c>
      <c r="G7267" s="104">
        <f t="shared" si="911"/>
        <v>7257</v>
      </c>
      <c r="H7267" s="104">
        <f t="shared" ca="1" si="905"/>
        <v>103.53364218426726</v>
      </c>
    </row>
    <row r="7268" spans="1:8">
      <c r="A7268" s="104">
        <f t="shared" si="910"/>
        <v>7258</v>
      </c>
      <c r="B7268" s="104">
        <f t="shared" ca="1" si="906"/>
        <v>0.30168562617089867</v>
      </c>
      <c r="C7268" s="104">
        <f t="shared" ca="1" si="907"/>
        <v>3.1168562617089868E-4</v>
      </c>
      <c r="D7268" s="104">
        <f t="shared" ca="1" si="908"/>
        <v>100.03503810478658</v>
      </c>
      <c r="E7268" s="104">
        <f t="shared" ca="1" si="909"/>
        <v>4.6402082907744502</v>
      </c>
      <c r="F7268" s="104">
        <f t="shared" ca="1" si="904"/>
        <v>103.56591716192324</v>
      </c>
      <c r="G7268" s="104">
        <f t="shared" si="911"/>
        <v>7258</v>
      </c>
      <c r="H7268" s="104">
        <f t="shared" ca="1" si="905"/>
        <v>103.56591716192324</v>
      </c>
    </row>
    <row r="7269" spans="1:8">
      <c r="A7269" s="104">
        <f t="shared" si="910"/>
        <v>7259</v>
      </c>
      <c r="B7269" s="104">
        <f t="shared" ca="1" si="906"/>
        <v>-0.31482178943347772</v>
      </c>
      <c r="C7269" s="104">
        <f t="shared" ca="1" si="907"/>
        <v>-3.0482178943347772E-4</v>
      </c>
      <c r="D7269" s="104">
        <f t="shared" ca="1" si="908"/>
        <v>100.03473328299715</v>
      </c>
      <c r="E7269" s="104">
        <f t="shared" ca="1" si="909"/>
        <v>4.6399034689850165</v>
      </c>
      <c r="F7269" s="104">
        <f t="shared" ca="1" si="904"/>
        <v>103.53435282472289</v>
      </c>
      <c r="G7269" s="104">
        <f t="shared" si="911"/>
        <v>7259</v>
      </c>
      <c r="H7269" s="104">
        <f t="shared" ca="1" si="905"/>
        <v>103.53435282472289</v>
      </c>
    </row>
    <row r="7270" spans="1:8">
      <c r="A7270" s="104">
        <f t="shared" si="910"/>
        <v>7260</v>
      </c>
      <c r="B7270" s="104">
        <f t="shared" ca="1" si="906"/>
        <v>0.34415362377304848</v>
      </c>
      <c r="C7270" s="104">
        <f t="shared" ca="1" si="907"/>
        <v>3.5415362377304852E-4</v>
      </c>
      <c r="D7270" s="104">
        <f t="shared" ca="1" si="908"/>
        <v>100.03508743662093</v>
      </c>
      <c r="E7270" s="104">
        <f t="shared" ca="1" si="909"/>
        <v>4.6402576226087895</v>
      </c>
      <c r="F7270" s="104">
        <f t="shared" ca="1" si="904"/>
        <v>103.5710263846145</v>
      </c>
      <c r="G7270" s="104">
        <f t="shared" si="911"/>
        <v>7260</v>
      </c>
      <c r="H7270" s="104">
        <f t="shared" ca="1" si="905"/>
        <v>103.5710263846145</v>
      </c>
    </row>
    <row r="7271" spans="1:8">
      <c r="A7271" s="104">
        <f t="shared" si="910"/>
        <v>7261</v>
      </c>
      <c r="B7271" s="104">
        <f t="shared" ca="1" si="906"/>
        <v>-1.4260509399952142</v>
      </c>
      <c r="C7271" s="104">
        <f t="shared" ca="1" si="907"/>
        <v>-1.4160509399952141E-3</v>
      </c>
      <c r="D7271" s="104">
        <f t="shared" ca="1" si="908"/>
        <v>100.03367138568093</v>
      </c>
      <c r="E7271" s="104">
        <f t="shared" ca="1" si="909"/>
        <v>4.6388415716687943</v>
      </c>
      <c r="F7271" s="104">
        <f t="shared" ca="1" si="904"/>
        <v>103.424468326674</v>
      </c>
      <c r="G7271" s="104">
        <f t="shared" si="911"/>
        <v>7261</v>
      </c>
      <c r="H7271" s="104">
        <f t="shared" ca="1" si="905"/>
        <v>103.424468326674</v>
      </c>
    </row>
    <row r="7272" spans="1:8">
      <c r="A7272" s="104">
        <f t="shared" si="910"/>
        <v>7262</v>
      </c>
      <c r="B7272" s="104">
        <f t="shared" ca="1" si="906"/>
        <v>1.1206675917726376</v>
      </c>
      <c r="C7272" s="104">
        <f t="shared" ca="1" si="907"/>
        <v>1.1306675917726378E-3</v>
      </c>
      <c r="D7272" s="104">
        <f t="shared" ca="1" si="908"/>
        <v>100.0348020532727</v>
      </c>
      <c r="E7272" s="104">
        <f t="shared" ca="1" si="909"/>
        <v>4.6399722392605671</v>
      </c>
      <c r="F7272" s="104">
        <f t="shared" ca="1" si="904"/>
        <v>103.54147315552635</v>
      </c>
      <c r="G7272" s="104">
        <f t="shared" si="911"/>
        <v>7262</v>
      </c>
      <c r="H7272" s="104">
        <f t="shared" ca="1" si="905"/>
        <v>103.54147315552635</v>
      </c>
    </row>
    <row r="7273" spans="1:8">
      <c r="A7273" s="104">
        <f t="shared" si="910"/>
        <v>7263</v>
      </c>
      <c r="B7273" s="104">
        <f t="shared" ca="1" si="906"/>
        <v>-0.18133344647879879</v>
      </c>
      <c r="C7273" s="104">
        <f t="shared" ca="1" si="907"/>
        <v>-1.713334464787988E-4</v>
      </c>
      <c r="D7273" s="104">
        <f t="shared" ca="1" si="908"/>
        <v>100.03463071982623</v>
      </c>
      <c r="E7273" s="104">
        <f t="shared" ca="1" si="909"/>
        <v>4.6398009058140879</v>
      </c>
      <c r="F7273" s="104">
        <f t="shared" ca="1" si="904"/>
        <v>103.52373455772801</v>
      </c>
      <c r="G7273" s="104">
        <f t="shared" si="911"/>
        <v>7263</v>
      </c>
      <c r="H7273" s="104">
        <f t="shared" ca="1" si="905"/>
        <v>103.52373455772801</v>
      </c>
    </row>
    <row r="7274" spans="1:8">
      <c r="A7274" s="104">
        <f t="shared" si="910"/>
        <v>7264</v>
      </c>
      <c r="B7274" s="104">
        <f t="shared" ca="1" si="906"/>
        <v>-1.5892836113705577</v>
      </c>
      <c r="C7274" s="104">
        <f t="shared" ca="1" si="907"/>
        <v>-1.5792836113705578E-3</v>
      </c>
      <c r="D7274" s="104">
        <f t="shared" ca="1" si="908"/>
        <v>100.03305143621485</v>
      </c>
      <c r="E7274" s="104">
        <f t="shared" ca="1" si="909"/>
        <v>4.6382216222027175</v>
      </c>
      <c r="F7274" s="104">
        <f t="shared" ca="1" si="904"/>
        <v>103.36037025359164</v>
      </c>
      <c r="G7274" s="104">
        <f t="shared" si="911"/>
        <v>7264</v>
      </c>
      <c r="H7274" s="104">
        <f t="shared" ca="1" si="905"/>
        <v>103.36037025359164</v>
      </c>
    </row>
    <row r="7275" spans="1:8">
      <c r="A7275" s="104">
        <f t="shared" si="910"/>
        <v>7265</v>
      </c>
      <c r="B7275" s="104">
        <f t="shared" ca="1" si="906"/>
        <v>1.4402890890665092</v>
      </c>
      <c r="C7275" s="104">
        <f t="shared" ca="1" si="907"/>
        <v>1.4502890890665092E-3</v>
      </c>
      <c r="D7275" s="104">
        <f t="shared" ca="1" si="908"/>
        <v>100.03450172530391</v>
      </c>
      <c r="E7275" s="104">
        <f t="shared" ca="1" si="909"/>
        <v>4.6396719112917841</v>
      </c>
      <c r="F7275" s="104">
        <f t="shared" ca="1" si="904"/>
        <v>103.51038142430069</v>
      </c>
      <c r="G7275" s="104">
        <f t="shared" si="911"/>
        <v>7265</v>
      </c>
      <c r="H7275" s="104">
        <f t="shared" ca="1" si="905"/>
        <v>103.51038142430069</v>
      </c>
    </row>
    <row r="7276" spans="1:8">
      <c r="A7276" s="104">
        <f t="shared" si="910"/>
        <v>7266</v>
      </c>
      <c r="B7276" s="104">
        <f t="shared" ca="1" si="906"/>
        <v>-0.8579898432680606</v>
      </c>
      <c r="C7276" s="104">
        <f t="shared" ca="1" si="907"/>
        <v>-8.4798984326806058E-4</v>
      </c>
      <c r="D7276" s="104">
        <f t="shared" ca="1" si="908"/>
        <v>100.03365373546065</v>
      </c>
      <c r="E7276" s="104">
        <f t="shared" ca="1" si="909"/>
        <v>4.6388239214485161</v>
      </c>
      <c r="F7276" s="104">
        <f t="shared" ca="1" si="904"/>
        <v>103.42264287813572</v>
      </c>
      <c r="G7276" s="104">
        <f t="shared" si="911"/>
        <v>7266</v>
      </c>
      <c r="H7276" s="104">
        <f t="shared" ca="1" si="905"/>
        <v>103.42264287813572</v>
      </c>
    </row>
    <row r="7277" spans="1:8">
      <c r="A7277" s="104">
        <f t="shared" si="910"/>
        <v>7267</v>
      </c>
      <c r="B7277" s="104">
        <f t="shared" ca="1" si="906"/>
        <v>1.1243150057643461</v>
      </c>
      <c r="C7277" s="104">
        <f t="shared" ca="1" si="907"/>
        <v>1.1343150057643461E-3</v>
      </c>
      <c r="D7277" s="104">
        <f t="shared" ca="1" si="908"/>
        <v>100.03478805046642</v>
      </c>
      <c r="E7277" s="104">
        <f t="shared" ca="1" si="909"/>
        <v>4.6399582364542802</v>
      </c>
      <c r="F7277" s="104">
        <f t="shared" ca="1" si="904"/>
        <v>103.54002329448616</v>
      </c>
      <c r="G7277" s="104">
        <f t="shared" si="911"/>
        <v>7267</v>
      </c>
      <c r="H7277" s="104">
        <f t="shared" ca="1" si="905"/>
        <v>103.54002329448616</v>
      </c>
    </row>
    <row r="7278" spans="1:8">
      <c r="A7278" s="104">
        <f t="shared" si="910"/>
        <v>7268</v>
      </c>
      <c r="B7278" s="104">
        <f t="shared" ca="1" si="906"/>
        <v>-1.4711114723767063</v>
      </c>
      <c r="C7278" s="104">
        <f t="shared" ca="1" si="907"/>
        <v>-1.4611114723767063E-3</v>
      </c>
      <c r="D7278" s="104">
        <f t="shared" ca="1" si="908"/>
        <v>100.03332693899404</v>
      </c>
      <c r="E7278" s="104">
        <f t="shared" ca="1" si="909"/>
        <v>4.6384971249819031</v>
      </c>
      <c r="F7278" s="104">
        <f t="shared" ca="1" si="904"/>
        <v>103.38885024583253</v>
      </c>
      <c r="G7278" s="104">
        <f t="shared" si="911"/>
        <v>7268</v>
      </c>
      <c r="H7278" s="104">
        <f t="shared" ca="1" si="905"/>
        <v>103.38885024583253</v>
      </c>
    </row>
    <row r="7279" spans="1:8">
      <c r="A7279" s="104">
        <f t="shared" si="910"/>
        <v>7269</v>
      </c>
      <c r="B7279" s="104">
        <f t="shared" ca="1" si="906"/>
        <v>-1.4361956137422669</v>
      </c>
      <c r="C7279" s="104">
        <f t="shared" ca="1" si="907"/>
        <v>-1.426195613742267E-3</v>
      </c>
      <c r="D7279" s="104">
        <f t="shared" ca="1" si="908"/>
        <v>100.03190074338029</v>
      </c>
      <c r="E7279" s="104">
        <f t="shared" ca="1" si="909"/>
        <v>4.6370709293681607</v>
      </c>
      <c r="F7279" s="104">
        <f t="shared" ca="1" si="904"/>
        <v>103.24150261934719</v>
      </c>
      <c r="G7279" s="104">
        <f t="shared" si="911"/>
        <v>7269</v>
      </c>
      <c r="H7279" s="104">
        <f t="shared" ca="1" si="905"/>
        <v>103.24150261934719</v>
      </c>
    </row>
    <row r="7280" spans="1:8">
      <c r="A7280" s="104">
        <f t="shared" si="910"/>
        <v>7270</v>
      </c>
      <c r="B7280" s="104">
        <f t="shared" ca="1" si="906"/>
        <v>1.5518323090321537</v>
      </c>
      <c r="C7280" s="104">
        <f t="shared" ca="1" si="907"/>
        <v>1.5618323090321538E-3</v>
      </c>
      <c r="D7280" s="104">
        <f t="shared" ca="1" si="908"/>
        <v>100.03346257568933</v>
      </c>
      <c r="E7280" s="104">
        <f t="shared" ca="1" si="909"/>
        <v>4.6386327616771927</v>
      </c>
      <c r="F7280" s="104">
        <f t="shared" ca="1" si="904"/>
        <v>103.4028745188912</v>
      </c>
      <c r="G7280" s="104">
        <f t="shared" si="911"/>
        <v>7270</v>
      </c>
      <c r="H7280" s="104">
        <f t="shared" ca="1" si="905"/>
        <v>103.4028745188912</v>
      </c>
    </row>
    <row r="7281" spans="1:8">
      <c r="A7281" s="104">
        <f t="shared" si="910"/>
        <v>7271</v>
      </c>
      <c r="B7281" s="104">
        <f t="shared" ca="1" si="906"/>
        <v>-0.29043044749734559</v>
      </c>
      <c r="C7281" s="104">
        <f t="shared" ca="1" si="907"/>
        <v>-2.8043044749734557E-4</v>
      </c>
      <c r="D7281" s="104">
        <f t="shared" ca="1" si="908"/>
        <v>100.03318214524182</v>
      </c>
      <c r="E7281" s="104">
        <f t="shared" ca="1" si="909"/>
        <v>4.6383523312296955</v>
      </c>
      <c r="F7281" s="104">
        <f t="shared" ca="1" si="904"/>
        <v>103.37388127000224</v>
      </c>
      <c r="G7281" s="104">
        <f t="shared" si="911"/>
        <v>7271</v>
      </c>
      <c r="H7281" s="104">
        <f t="shared" ca="1" si="905"/>
        <v>103.37388127000224</v>
      </c>
    </row>
    <row r="7282" spans="1:8">
      <c r="A7282" s="104">
        <f t="shared" si="910"/>
        <v>7272</v>
      </c>
      <c r="B7282" s="104">
        <f t="shared" ca="1" si="906"/>
        <v>-0.78944073009705051</v>
      </c>
      <c r="C7282" s="104">
        <f t="shared" ca="1" si="907"/>
        <v>-7.7944073009705048E-4</v>
      </c>
      <c r="D7282" s="104">
        <f t="shared" ca="1" si="908"/>
        <v>100.03240270451172</v>
      </c>
      <c r="E7282" s="104">
        <f t="shared" ca="1" si="909"/>
        <v>4.6375728904995981</v>
      </c>
      <c r="F7282" s="104">
        <f t="shared" ca="1" si="904"/>
        <v>103.29333884961127</v>
      </c>
      <c r="G7282" s="104">
        <f t="shared" si="911"/>
        <v>7272</v>
      </c>
      <c r="H7282" s="104">
        <f t="shared" ca="1" si="905"/>
        <v>103.29333884961127</v>
      </c>
    </row>
    <row r="7283" spans="1:8">
      <c r="A7283" s="104">
        <f t="shared" si="910"/>
        <v>7273</v>
      </c>
      <c r="B7283" s="104">
        <f t="shared" ca="1" si="906"/>
        <v>0.60633409959654117</v>
      </c>
      <c r="C7283" s="104">
        <f t="shared" ca="1" si="907"/>
        <v>6.1633409959654126E-4</v>
      </c>
      <c r="D7283" s="104">
        <f t="shared" ca="1" si="908"/>
        <v>100.03301903861131</v>
      </c>
      <c r="E7283" s="104">
        <f t="shared" ca="1" si="909"/>
        <v>4.6381892245991949</v>
      </c>
      <c r="F7283" s="104">
        <f t="shared" ca="1" si="904"/>
        <v>103.3570216795394</v>
      </c>
      <c r="G7283" s="104">
        <f t="shared" si="911"/>
        <v>7273</v>
      </c>
      <c r="H7283" s="104">
        <f t="shared" ca="1" si="905"/>
        <v>103.3570216795394</v>
      </c>
    </row>
    <row r="7284" spans="1:8">
      <c r="A7284" s="104">
        <f t="shared" si="910"/>
        <v>7274</v>
      </c>
      <c r="B7284" s="104">
        <f t="shared" ca="1" si="906"/>
        <v>-0.74704675413000787</v>
      </c>
      <c r="C7284" s="104">
        <f t="shared" ca="1" si="907"/>
        <v>-7.3704675413000789E-4</v>
      </c>
      <c r="D7284" s="104">
        <f t="shared" ca="1" si="908"/>
        <v>100.03228199185719</v>
      </c>
      <c r="E7284" s="104">
        <f t="shared" ca="1" si="909"/>
        <v>4.6374521778450646</v>
      </c>
      <c r="F7284" s="104">
        <f t="shared" ca="1" si="904"/>
        <v>103.28087078902459</v>
      </c>
      <c r="G7284" s="104">
        <f t="shared" si="911"/>
        <v>7274</v>
      </c>
      <c r="H7284" s="104">
        <f t="shared" ca="1" si="905"/>
        <v>103.28087078902459</v>
      </c>
    </row>
    <row r="7285" spans="1:8">
      <c r="A7285" s="104">
        <f t="shared" si="910"/>
        <v>7275</v>
      </c>
      <c r="B7285" s="104">
        <f t="shared" ca="1" si="906"/>
        <v>-1.8569222239644989</v>
      </c>
      <c r="C7285" s="104">
        <f t="shared" ca="1" si="907"/>
        <v>-1.8469222239644988E-3</v>
      </c>
      <c r="D7285" s="104">
        <f t="shared" ca="1" si="908"/>
        <v>100.03043506963323</v>
      </c>
      <c r="E7285" s="104">
        <f t="shared" ca="1" si="909"/>
        <v>4.6356052556211003</v>
      </c>
      <c r="F7285" s="104">
        <f t="shared" ca="1" si="904"/>
        <v>103.09029509686762</v>
      </c>
      <c r="G7285" s="104">
        <f t="shared" si="911"/>
        <v>7275</v>
      </c>
      <c r="H7285" s="104">
        <f t="shared" ca="1" si="905"/>
        <v>103.09029509686762</v>
      </c>
    </row>
    <row r="7286" spans="1:8">
      <c r="A7286" s="104">
        <f t="shared" si="910"/>
        <v>7276</v>
      </c>
      <c r="B7286" s="104">
        <f t="shared" ca="1" si="906"/>
        <v>0.18148710298907261</v>
      </c>
      <c r="C7286" s="104">
        <f t="shared" ca="1" si="907"/>
        <v>1.9148710298907262E-4</v>
      </c>
      <c r="D7286" s="104">
        <f t="shared" ca="1" si="908"/>
        <v>100.03062655673622</v>
      </c>
      <c r="E7286" s="104">
        <f t="shared" ca="1" si="909"/>
        <v>4.6357967427240894</v>
      </c>
      <c r="F7286" s="104">
        <f t="shared" ca="1" si="904"/>
        <v>103.11003744896459</v>
      </c>
      <c r="G7286" s="104">
        <f t="shared" si="911"/>
        <v>7276</v>
      </c>
      <c r="H7286" s="104">
        <f t="shared" ca="1" si="905"/>
        <v>103.11003744896459</v>
      </c>
    </row>
    <row r="7287" spans="1:8">
      <c r="A7287" s="104">
        <f t="shared" si="910"/>
        <v>7277</v>
      </c>
      <c r="B7287" s="104">
        <f t="shared" ca="1" si="906"/>
        <v>2.0604373745773916</v>
      </c>
      <c r="C7287" s="104">
        <f t="shared" ca="1" si="907"/>
        <v>2.0704373745773917E-3</v>
      </c>
      <c r="D7287" s="104">
        <f t="shared" ca="1" si="908"/>
        <v>100.03269699411081</v>
      </c>
      <c r="E7287" s="104">
        <f t="shared" ca="1" si="909"/>
        <v>4.6378671800986666</v>
      </c>
      <c r="F7287" s="104">
        <f t="shared" ca="1" si="904"/>
        <v>103.32374147825705</v>
      </c>
      <c r="G7287" s="104">
        <f t="shared" si="911"/>
        <v>7277</v>
      </c>
      <c r="H7287" s="104">
        <f t="shared" ca="1" si="905"/>
        <v>103.32374147825705</v>
      </c>
    </row>
    <row r="7288" spans="1:8">
      <c r="A7288" s="104">
        <f t="shared" si="910"/>
        <v>7278</v>
      </c>
      <c r="B7288" s="104">
        <f t="shared" ca="1" si="906"/>
        <v>2.0036261548753824</v>
      </c>
      <c r="C7288" s="104">
        <f t="shared" ca="1" si="907"/>
        <v>2.0136261548753826E-3</v>
      </c>
      <c r="D7288" s="104">
        <f t="shared" ca="1" si="908"/>
        <v>100.03471062026568</v>
      </c>
      <c r="E7288" s="104">
        <f t="shared" ca="1" si="909"/>
        <v>4.6398808062535419</v>
      </c>
      <c r="F7288" s="104">
        <f t="shared" ca="1" si="904"/>
        <v>103.53200648007382</v>
      </c>
      <c r="G7288" s="104">
        <f t="shared" si="911"/>
        <v>7278</v>
      </c>
      <c r="H7288" s="104">
        <f t="shared" ca="1" si="905"/>
        <v>103.53200648007382</v>
      </c>
    </row>
    <row r="7289" spans="1:8">
      <c r="A7289" s="104">
        <f t="shared" si="910"/>
        <v>7279</v>
      </c>
      <c r="B7289" s="104">
        <f t="shared" ca="1" si="906"/>
        <v>-2.6397276140021093</v>
      </c>
      <c r="C7289" s="104">
        <f t="shared" ca="1" si="907"/>
        <v>-2.6297276140021092E-3</v>
      </c>
      <c r="D7289" s="104">
        <f t="shared" ca="1" si="908"/>
        <v>100.03208089265168</v>
      </c>
      <c r="E7289" s="104">
        <f t="shared" ca="1" si="909"/>
        <v>4.6372510786395402</v>
      </c>
      <c r="F7289" s="104">
        <f t="shared" ca="1" si="904"/>
        <v>103.26010317620826</v>
      </c>
      <c r="G7289" s="104">
        <f t="shared" si="911"/>
        <v>7279</v>
      </c>
      <c r="H7289" s="104">
        <f t="shared" ca="1" si="905"/>
        <v>103.26010317620826</v>
      </c>
    </row>
    <row r="7290" spans="1:8">
      <c r="A7290" s="104">
        <f t="shared" si="910"/>
        <v>7280</v>
      </c>
      <c r="B7290" s="104">
        <f t="shared" ca="1" si="906"/>
        <v>-1.1185561431720639</v>
      </c>
      <c r="C7290" s="104">
        <f t="shared" ca="1" si="907"/>
        <v>-1.108556143172064E-3</v>
      </c>
      <c r="D7290" s="104">
        <f t="shared" ca="1" si="908"/>
        <v>100.03097233650851</v>
      </c>
      <c r="E7290" s="104">
        <f t="shared" ca="1" si="909"/>
        <v>4.6361425224963684</v>
      </c>
      <c r="F7290" s="104">
        <f t="shared" ca="1" si="904"/>
        <v>103.14569697905017</v>
      </c>
      <c r="G7290" s="104">
        <f t="shared" si="911"/>
        <v>7280</v>
      </c>
      <c r="H7290" s="104">
        <f t="shared" ca="1" si="905"/>
        <v>103.14569697905017</v>
      </c>
    </row>
    <row r="7291" spans="1:8">
      <c r="A7291" s="104">
        <f t="shared" si="910"/>
        <v>7281</v>
      </c>
      <c r="B7291" s="104">
        <f t="shared" ca="1" si="906"/>
        <v>-0.50167965115921587</v>
      </c>
      <c r="C7291" s="104">
        <f t="shared" ca="1" si="907"/>
        <v>-4.9167965115921581E-4</v>
      </c>
      <c r="D7291" s="104">
        <f t="shared" ca="1" si="908"/>
        <v>100.03048065685735</v>
      </c>
      <c r="E7291" s="104">
        <f t="shared" ca="1" si="909"/>
        <v>4.6356508428452088</v>
      </c>
      <c r="F7291" s="104">
        <f t="shared" ca="1" si="904"/>
        <v>103.09499480437611</v>
      </c>
      <c r="G7291" s="104">
        <f t="shared" si="911"/>
        <v>7281</v>
      </c>
      <c r="H7291" s="104">
        <f t="shared" ca="1" si="905"/>
        <v>103.09499480437611</v>
      </c>
    </row>
    <row r="7292" spans="1:8">
      <c r="A7292" s="104">
        <f t="shared" si="910"/>
        <v>7282</v>
      </c>
      <c r="B7292" s="104">
        <f t="shared" ca="1" si="906"/>
        <v>-0.7595615456127911</v>
      </c>
      <c r="C7292" s="104">
        <f t="shared" ca="1" si="907"/>
        <v>-7.495615456127911E-4</v>
      </c>
      <c r="D7292" s="104">
        <f t="shared" ca="1" si="908"/>
        <v>100.02973109531173</v>
      </c>
      <c r="E7292" s="104">
        <f t="shared" ca="1" si="909"/>
        <v>4.6349012812995962</v>
      </c>
      <c r="F7292" s="104">
        <f t="shared" ca="1" si="904"/>
        <v>103.01774771506618</v>
      </c>
      <c r="G7292" s="104">
        <f t="shared" si="911"/>
        <v>7282</v>
      </c>
      <c r="H7292" s="104">
        <f t="shared" ca="1" si="905"/>
        <v>103.01774771506618</v>
      </c>
    </row>
    <row r="7293" spans="1:8">
      <c r="A7293" s="104">
        <f t="shared" si="910"/>
        <v>7283</v>
      </c>
      <c r="B7293" s="104">
        <f t="shared" ca="1" si="906"/>
        <v>0.31521011831144408</v>
      </c>
      <c r="C7293" s="104">
        <f t="shared" ca="1" si="907"/>
        <v>3.2521011831144412E-4</v>
      </c>
      <c r="D7293" s="104">
        <f t="shared" ca="1" si="908"/>
        <v>100.03005630543004</v>
      </c>
      <c r="E7293" s="104">
        <f t="shared" ca="1" si="909"/>
        <v>4.6352264914179075</v>
      </c>
      <c r="F7293" s="104">
        <f t="shared" ca="1" si="904"/>
        <v>103.05125557724135</v>
      </c>
      <c r="G7293" s="104">
        <f t="shared" si="911"/>
        <v>7283</v>
      </c>
      <c r="H7293" s="104">
        <f t="shared" ca="1" si="905"/>
        <v>103.05125557724135</v>
      </c>
    </row>
    <row r="7294" spans="1:8">
      <c r="A7294" s="104">
        <f t="shared" si="910"/>
        <v>7284</v>
      </c>
      <c r="B7294" s="104">
        <f t="shared" ca="1" si="906"/>
        <v>-0.71536372916070845</v>
      </c>
      <c r="C7294" s="104">
        <f t="shared" ca="1" si="907"/>
        <v>-7.0536372916070846E-4</v>
      </c>
      <c r="D7294" s="104">
        <f t="shared" ca="1" si="908"/>
        <v>100.02935094170087</v>
      </c>
      <c r="E7294" s="104">
        <f t="shared" ca="1" si="909"/>
        <v>4.634521127688747</v>
      </c>
      <c r="F7294" s="104">
        <f t="shared" ca="1" si="904"/>
        <v>102.97859258924352</v>
      </c>
      <c r="G7294" s="104">
        <f t="shared" si="911"/>
        <v>7284</v>
      </c>
      <c r="H7294" s="104">
        <f t="shared" ca="1" si="905"/>
        <v>102.97859258924352</v>
      </c>
    </row>
    <row r="7295" spans="1:8">
      <c r="A7295" s="104">
        <f t="shared" si="910"/>
        <v>7285</v>
      </c>
      <c r="B7295" s="104">
        <f t="shared" ca="1" si="906"/>
        <v>1.3989460615163538</v>
      </c>
      <c r="C7295" s="104">
        <f t="shared" ca="1" si="907"/>
        <v>1.408946061516354E-3</v>
      </c>
      <c r="D7295" s="104">
        <f t="shared" ca="1" si="908"/>
        <v>100.03075988776239</v>
      </c>
      <c r="E7295" s="104">
        <f t="shared" ca="1" si="909"/>
        <v>4.6359300737502638</v>
      </c>
      <c r="F7295" s="104">
        <f t="shared" ca="1" si="904"/>
        <v>103.12378613260923</v>
      </c>
      <c r="G7295" s="104">
        <f t="shared" si="911"/>
        <v>7285</v>
      </c>
      <c r="H7295" s="104">
        <f t="shared" ca="1" si="905"/>
        <v>103.12378613260923</v>
      </c>
    </row>
    <row r="7296" spans="1:8">
      <c r="A7296" s="104">
        <f t="shared" si="910"/>
        <v>7286</v>
      </c>
      <c r="B7296" s="104">
        <f t="shared" ca="1" si="906"/>
        <v>-1.3118796273707161</v>
      </c>
      <c r="C7296" s="104">
        <f t="shared" ca="1" si="907"/>
        <v>-1.3018796273707161E-3</v>
      </c>
      <c r="D7296" s="104">
        <f t="shared" ca="1" si="908"/>
        <v>100.02945800813501</v>
      </c>
      <c r="E7296" s="104">
        <f t="shared" ca="1" si="909"/>
        <v>4.6346281941228931</v>
      </c>
      <c r="F7296" s="104">
        <f t="shared" ca="1" si="904"/>
        <v>102.98961873019969</v>
      </c>
      <c r="G7296" s="104">
        <f t="shared" si="911"/>
        <v>7286</v>
      </c>
      <c r="H7296" s="104">
        <f t="shared" ca="1" si="905"/>
        <v>102.98961873019969</v>
      </c>
    </row>
    <row r="7297" spans="1:8">
      <c r="A7297" s="104">
        <f t="shared" si="910"/>
        <v>7287</v>
      </c>
      <c r="B7297" s="104">
        <f t="shared" ca="1" si="906"/>
        <v>0.19110244401266069</v>
      </c>
      <c r="C7297" s="104">
        <f t="shared" ca="1" si="907"/>
        <v>2.0110244401266069E-4</v>
      </c>
      <c r="D7297" s="104">
        <f t="shared" ca="1" si="908"/>
        <v>100.02965911057902</v>
      </c>
      <c r="E7297" s="104">
        <f t="shared" ca="1" si="909"/>
        <v>4.634829296566906</v>
      </c>
      <c r="F7297" s="104">
        <f t="shared" ca="1" si="904"/>
        <v>103.01033227693694</v>
      </c>
      <c r="G7297" s="104">
        <f t="shared" si="911"/>
        <v>7287</v>
      </c>
      <c r="H7297" s="104">
        <f t="shared" ca="1" si="905"/>
        <v>103.01033227693694</v>
      </c>
    </row>
    <row r="7298" spans="1:8">
      <c r="A7298" s="104">
        <f t="shared" si="910"/>
        <v>7288</v>
      </c>
      <c r="B7298" s="104">
        <f t="shared" ca="1" si="906"/>
        <v>-1.8463188117689198</v>
      </c>
      <c r="C7298" s="104">
        <f t="shared" ca="1" si="907"/>
        <v>-1.8363188117689199E-3</v>
      </c>
      <c r="D7298" s="104">
        <f t="shared" ca="1" si="908"/>
        <v>100.02782279176725</v>
      </c>
      <c r="E7298" s="104">
        <f t="shared" ca="1" si="909"/>
        <v>4.6329929777551371</v>
      </c>
      <c r="F7298" s="104">
        <f t="shared" ca="1" si="904"/>
        <v>102.82134603856875</v>
      </c>
      <c r="G7298" s="104">
        <f t="shared" si="911"/>
        <v>7288</v>
      </c>
      <c r="H7298" s="104">
        <f t="shared" ca="1" si="905"/>
        <v>102.82134603856875</v>
      </c>
    </row>
    <row r="7299" spans="1:8">
      <c r="A7299" s="104">
        <f t="shared" si="910"/>
        <v>7289</v>
      </c>
      <c r="B7299" s="104">
        <f t="shared" ca="1" si="906"/>
        <v>-1.5343171397047626</v>
      </c>
      <c r="C7299" s="104">
        <f t="shared" ca="1" si="907"/>
        <v>-1.5243171397047626E-3</v>
      </c>
      <c r="D7299" s="104">
        <f t="shared" ca="1" si="908"/>
        <v>100.02629847462754</v>
      </c>
      <c r="E7299" s="104">
        <f t="shared" ca="1" si="909"/>
        <v>4.6314686606154325</v>
      </c>
      <c r="F7299" s="104">
        <f t="shared" ca="1" si="904"/>
        <v>102.66473309269824</v>
      </c>
      <c r="G7299" s="104">
        <f t="shared" si="911"/>
        <v>7289</v>
      </c>
      <c r="H7299" s="104">
        <f t="shared" ca="1" si="905"/>
        <v>102.66473309269824</v>
      </c>
    </row>
    <row r="7300" spans="1:8">
      <c r="A7300" s="104">
        <f t="shared" si="910"/>
        <v>7290</v>
      </c>
      <c r="B7300" s="104">
        <f t="shared" ca="1" si="906"/>
        <v>0.92332352085751634</v>
      </c>
      <c r="C7300" s="104">
        <f t="shared" ca="1" si="907"/>
        <v>9.3332352085751641E-4</v>
      </c>
      <c r="D7300" s="104">
        <f t="shared" ca="1" si="908"/>
        <v>100.02723179814839</v>
      </c>
      <c r="E7300" s="104">
        <f t="shared" ca="1" si="909"/>
        <v>4.6324019841362905</v>
      </c>
      <c r="F7300" s="104">
        <f t="shared" ca="1" si="904"/>
        <v>102.7605972320254</v>
      </c>
      <c r="G7300" s="104">
        <f t="shared" si="911"/>
        <v>7290</v>
      </c>
      <c r="H7300" s="104">
        <f t="shared" ca="1" si="905"/>
        <v>102.7605972320254</v>
      </c>
    </row>
    <row r="7301" spans="1:8">
      <c r="A7301" s="104">
        <f t="shared" si="910"/>
        <v>7291</v>
      </c>
      <c r="B7301" s="104">
        <f t="shared" ca="1" si="906"/>
        <v>1.4150696516712911</v>
      </c>
      <c r="C7301" s="104">
        <f t="shared" ca="1" si="907"/>
        <v>1.4250696516712911E-3</v>
      </c>
      <c r="D7301" s="104">
        <f t="shared" ca="1" si="908"/>
        <v>100.02865686780007</v>
      </c>
      <c r="E7301" s="104">
        <f t="shared" ca="1" si="909"/>
        <v>4.6338270537879618</v>
      </c>
      <c r="F7301" s="104">
        <f t="shared" ca="1" si="904"/>
        <v>102.90714263443051</v>
      </c>
      <c r="G7301" s="104">
        <f t="shared" si="911"/>
        <v>7291</v>
      </c>
      <c r="H7301" s="104">
        <f t="shared" ca="1" si="905"/>
        <v>102.90714263443051</v>
      </c>
    </row>
    <row r="7302" spans="1:8">
      <c r="A7302" s="104">
        <f t="shared" si="910"/>
        <v>7292</v>
      </c>
      <c r="B7302" s="104">
        <f t="shared" ca="1" si="906"/>
        <v>-0.64868089703713383</v>
      </c>
      <c r="C7302" s="104">
        <f t="shared" ca="1" si="907"/>
        <v>-6.3868089703713379E-4</v>
      </c>
      <c r="D7302" s="104">
        <f t="shared" ca="1" si="908"/>
        <v>100.02801818690303</v>
      </c>
      <c r="E7302" s="104">
        <f t="shared" ca="1" si="909"/>
        <v>4.6331883728909249</v>
      </c>
      <c r="F7302" s="104">
        <f t="shared" ca="1" si="904"/>
        <v>102.84143879238908</v>
      </c>
      <c r="G7302" s="104">
        <f t="shared" si="911"/>
        <v>7292</v>
      </c>
      <c r="H7302" s="104">
        <f t="shared" ca="1" si="905"/>
        <v>102.84143879238908</v>
      </c>
    </row>
    <row r="7303" spans="1:8">
      <c r="A7303" s="104">
        <f t="shared" si="910"/>
        <v>7293</v>
      </c>
      <c r="B7303" s="104">
        <f t="shared" ca="1" si="906"/>
        <v>-0.48075674878780672</v>
      </c>
      <c r="C7303" s="104">
        <f t="shared" ca="1" si="907"/>
        <v>-4.7075674878780668E-4</v>
      </c>
      <c r="D7303" s="104">
        <f t="shared" ca="1" si="908"/>
        <v>100.02754743015424</v>
      </c>
      <c r="E7303" s="104">
        <f t="shared" ca="1" si="909"/>
        <v>4.6327176161421368</v>
      </c>
      <c r="F7303" s="104">
        <f t="shared" ca="1" si="904"/>
        <v>102.79303688467873</v>
      </c>
      <c r="G7303" s="104">
        <f t="shared" si="911"/>
        <v>7293</v>
      </c>
      <c r="H7303" s="104">
        <f t="shared" ca="1" si="905"/>
        <v>102.79303688467873</v>
      </c>
    </row>
    <row r="7304" spans="1:8">
      <c r="A7304" s="104">
        <f t="shared" si="910"/>
        <v>7294</v>
      </c>
      <c r="B7304" s="104">
        <f t="shared" ca="1" si="906"/>
        <v>0.29203597528097425</v>
      </c>
      <c r="C7304" s="104">
        <f t="shared" ca="1" si="907"/>
        <v>3.0203597528097428E-4</v>
      </c>
      <c r="D7304" s="104">
        <f t="shared" ca="1" si="908"/>
        <v>100.02784946612952</v>
      </c>
      <c r="E7304" s="104">
        <f t="shared" ca="1" si="909"/>
        <v>4.6330196521174178</v>
      </c>
      <c r="F7304" s="104">
        <f t="shared" ca="1" si="904"/>
        <v>102.8240887689833</v>
      </c>
      <c r="G7304" s="104">
        <f t="shared" si="911"/>
        <v>7294</v>
      </c>
      <c r="H7304" s="104">
        <f t="shared" ca="1" si="905"/>
        <v>102.8240887689833</v>
      </c>
    </row>
    <row r="7305" spans="1:8">
      <c r="A7305" s="104">
        <f t="shared" si="910"/>
        <v>7295</v>
      </c>
      <c r="B7305" s="104">
        <f t="shared" ca="1" si="906"/>
        <v>0.65366265119442879</v>
      </c>
      <c r="C7305" s="104">
        <f t="shared" ca="1" si="907"/>
        <v>6.6366265119442887E-4</v>
      </c>
      <c r="D7305" s="104">
        <f t="shared" ca="1" si="908"/>
        <v>100.02851312878072</v>
      </c>
      <c r="E7305" s="104">
        <f t="shared" ca="1" si="909"/>
        <v>4.6336833147686125</v>
      </c>
      <c r="F7305" s="104">
        <f t="shared" ca="1" si="904"/>
        <v>102.89235192569065</v>
      </c>
      <c r="G7305" s="104">
        <f t="shared" si="911"/>
        <v>7295</v>
      </c>
      <c r="H7305" s="104">
        <f t="shared" ca="1" si="905"/>
        <v>102.89235192569065</v>
      </c>
    </row>
    <row r="7306" spans="1:8">
      <c r="A7306" s="104">
        <f t="shared" si="910"/>
        <v>7296</v>
      </c>
      <c r="B7306" s="104">
        <f t="shared" ca="1" si="906"/>
        <v>1.1379246619425878</v>
      </c>
      <c r="C7306" s="104">
        <f t="shared" ca="1" si="907"/>
        <v>1.1479246619425878E-3</v>
      </c>
      <c r="D7306" s="104">
        <f t="shared" ca="1" si="908"/>
        <v>100.02966105344265</v>
      </c>
      <c r="E7306" s="104">
        <f t="shared" ca="1" si="909"/>
        <v>4.6348312394305555</v>
      </c>
      <c r="F7306" s="104">
        <f t="shared" ref="F7306:F7369" ca="1" si="912">EXP(E7306)</f>
        <v>103.01053241216145</v>
      </c>
      <c r="G7306" s="104">
        <f t="shared" si="911"/>
        <v>7296</v>
      </c>
      <c r="H7306" s="104">
        <f t="shared" ref="H7306:H7369" ca="1" si="913">F7306</f>
        <v>103.01053241216145</v>
      </c>
    </row>
    <row r="7307" spans="1:8">
      <c r="A7307" s="104">
        <f t="shared" si="910"/>
        <v>7297</v>
      </c>
      <c r="B7307" s="104">
        <f t="shared" ref="B7307:B7370" ca="1" si="914">NORMINV(RAND(),0,1)</f>
        <v>1.5709762657570314</v>
      </c>
      <c r="C7307" s="104">
        <f t="shared" ref="C7307:C7370" ca="1" si="915">$E$2+B7307*$C$3</f>
        <v>1.5809762657570314E-3</v>
      </c>
      <c r="D7307" s="104">
        <f t="shared" ref="D7307:D7370" ca="1" si="916">D7306+C7307</f>
        <v>100.03124202970841</v>
      </c>
      <c r="E7307" s="104">
        <f t="shared" ref="E7307:E7370" ca="1" si="917">E7306+C7307</f>
        <v>4.6364122156963123</v>
      </c>
      <c r="F7307" s="104">
        <f t="shared" ca="1" si="912"/>
        <v>103.17351842358748</v>
      </c>
      <c r="G7307" s="104">
        <f t="shared" si="911"/>
        <v>7297</v>
      </c>
      <c r="H7307" s="104">
        <f t="shared" ca="1" si="913"/>
        <v>103.17351842358748</v>
      </c>
    </row>
    <row r="7308" spans="1:8">
      <c r="A7308" s="104">
        <f t="shared" ref="A7308:A7371" si="918">A7307+1</f>
        <v>7298</v>
      </c>
      <c r="B7308" s="104">
        <f t="shared" ca="1" si="914"/>
        <v>1.0125148243711917</v>
      </c>
      <c r="C7308" s="104">
        <f t="shared" ca="1" si="915"/>
        <v>1.0225148243711917E-3</v>
      </c>
      <c r="D7308" s="104">
        <f t="shared" ca="1" si="916"/>
        <v>100.03226454453278</v>
      </c>
      <c r="E7308" s="104">
        <f t="shared" ca="1" si="917"/>
        <v>4.6374347305206838</v>
      </c>
      <c r="F7308" s="104">
        <f t="shared" ca="1" si="912"/>
        <v>103.27906882988934</v>
      </c>
      <c r="G7308" s="104">
        <f t="shared" ref="G7308:G7371" si="919">G7307+1</f>
        <v>7298</v>
      </c>
      <c r="H7308" s="104">
        <f t="shared" ca="1" si="913"/>
        <v>103.27906882988934</v>
      </c>
    </row>
    <row r="7309" spans="1:8">
      <c r="A7309" s="104">
        <f t="shared" si="918"/>
        <v>7299</v>
      </c>
      <c r="B7309" s="104">
        <f t="shared" ca="1" si="914"/>
        <v>0.89808482396790756</v>
      </c>
      <c r="C7309" s="104">
        <f t="shared" ca="1" si="915"/>
        <v>9.0808482396790766E-4</v>
      </c>
      <c r="D7309" s="104">
        <f t="shared" ca="1" si="916"/>
        <v>100.03317262935674</v>
      </c>
      <c r="E7309" s="104">
        <f t="shared" ca="1" si="917"/>
        <v>4.638342815344652</v>
      </c>
      <c r="F7309" s="104">
        <f t="shared" ca="1" si="912"/>
        <v>103.37289758071192</v>
      </c>
      <c r="G7309" s="104">
        <f t="shared" si="919"/>
        <v>7299</v>
      </c>
      <c r="H7309" s="104">
        <f t="shared" ca="1" si="913"/>
        <v>103.37289758071192</v>
      </c>
    </row>
    <row r="7310" spans="1:8">
      <c r="A7310" s="104">
        <f t="shared" si="918"/>
        <v>7300</v>
      </c>
      <c r="B7310" s="104">
        <f t="shared" ca="1" si="914"/>
        <v>0.1137632963047161</v>
      </c>
      <c r="C7310" s="104">
        <f t="shared" ca="1" si="915"/>
        <v>1.237632963047161E-4</v>
      </c>
      <c r="D7310" s="104">
        <f t="shared" ca="1" si="916"/>
        <v>100.03329639265304</v>
      </c>
      <c r="E7310" s="104">
        <f t="shared" ca="1" si="917"/>
        <v>4.6384665786409567</v>
      </c>
      <c r="F7310" s="104">
        <f t="shared" ca="1" si="912"/>
        <v>103.38569214299734</v>
      </c>
      <c r="G7310" s="104">
        <f t="shared" si="919"/>
        <v>7300</v>
      </c>
      <c r="H7310" s="104">
        <f t="shared" ca="1" si="913"/>
        <v>103.38569214299734</v>
      </c>
    </row>
    <row r="7311" spans="1:8">
      <c r="A7311" s="104">
        <f t="shared" si="918"/>
        <v>7301</v>
      </c>
      <c r="B7311" s="104">
        <f t="shared" ca="1" si="914"/>
        <v>0.16082116279330155</v>
      </c>
      <c r="C7311" s="104">
        <f t="shared" ca="1" si="915"/>
        <v>1.7082116279330155E-4</v>
      </c>
      <c r="D7311" s="104">
        <f t="shared" ca="1" si="916"/>
        <v>100.03346721381584</v>
      </c>
      <c r="E7311" s="104">
        <f t="shared" ca="1" si="917"/>
        <v>4.6386373998037502</v>
      </c>
      <c r="F7311" s="104">
        <f t="shared" ca="1" si="912"/>
        <v>103.40335411562184</v>
      </c>
      <c r="G7311" s="104">
        <f t="shared" si="919"/>
        <v>7301</v>
      </c>
      <c r="H7311" s="104">
        <f t="shared" ca="1" si="913"/>
        <v>103.40335411562184</v>
      </c>
    </row>
    <row r="7312" spans="1:8">
      <c r="A7312" s="104">
        <f t="shared" si="918"/>
        <v>7302</v>
      </c>
      <c r="B7312" s="104">
        <f t="shared" ca="1" si="914"/>
        <v>1.2922231971298217</v>
      </c>
      <c r="C7312" s="104">
        <f t="shared" ca="1" si="915"/>
        <v>1.3022231971298217E-3</v>
      </c>
      <c r="D7312" s="104">
        <f t="shared" ca="1" si="916"/>
        <v>100.03476943701297</v>
      </c>
      <c r="E7312" s="104">
        <f t="shared" ca="1" si="917"/>
        <v>4.6399396230008803</v>
      </c>
      <c r="F7312" s="104">
        <f t="shared" ca="1" si="912"/>
        <v>103.5380960750237</v>
      </c>
      <c r="G7312" s="104">
        <f t="shared" si="919"/>
        <v>7302</v>
      </c>
      <c r="H7312" s="104">
        <f t="shared" ca="1" si="913"/>
        <v>103.5380960750237</v>
      </c>
    </row>
    <row r="7313" spans="1:8">
      <c r="A7313" s="104">
        <f t="shared" si="918"/>
        <v>7303</v>
      </c>
      <c r="B7313" s="104">
        <f t="shared" ca="1" si="914"/>
        <v>0.43797383389795919</v>
      </c>
      <c r="C7313" s="104">
        <f t="shared" ca="1" si="915"/>
        <v>4.479738338979592E-4</v>
      </c>
      <c r="D7313" s="104">
        <f t="shared" ca="1" si="916"/>
        <v>100.03521741084687</v>
      </c>
      <c r="E7313" s="104">
        <f t="shared" ca="1" si="917"/>
        <v>4.6403875968347785</v>
      </c>
      <c r="F7313" s="104">
        <f t="shared" ca="1" si="912"/>
        <v>103.58448882346981</v>
      </c>
      <c r="G7313" s="104">
        <f t="shared" si="919"/>
        <v>7303</v>
      </c>
      <c r="H7313" s="104">
        <f t="shared" ca="1" si="913"/>
        <v>103.58448882346981</v>
      </c>
    </row>
    <row r="7314" spans="1:8">
      <c r="A7314" s="104">
        <f t="shared" si="918"/>
        <v>7304</v>
      </c>
      <c r="B7314" s="104">
        <f t="shared" ca="1" si="914"/>
        <v>0.32657723999558441</v>
      </c>
      <c r="C7314" s="104">
        <f t="shared" ca="1" si="915"/>
        <v>3.3657723999558445E-4</v>
      </c>
      <c r="D7314" s="104">
        <f t="shared" ca="1" si="916"/>
        <v>100.03555398808686</v>
      </c>
      <c r="E7314" s="104">
        <f t="shared" ca="1" si="917"/>
        <v>4.6407241740747738</v>
      </c>
      <c r="F7314" s="104">
        <f t="shared" ca="1" si="912"/>
        <v>103.61935887272762</v>
      </c>
      <c r="G7314" s="104">
        <f t="shared" si="919"/>
        <v>7304</v>
      </c>
      <c r="H7314" s="104">
        <f t="shared" ca="1" si="913"/>
        <v>103.61935887272762</v>
      </c>
    </row>
    <row r="7315" spans="1:8">
      <c r="A7315" s="104">
        <f t="shared" si="918"/>
        <v>7305</v>
      </c>
      <c r="B7315" s="104">
        <f t="shared" ca="1" si="914"/>
        <v>-0.88293183796126096</v>
      </c>
      <c r="C7315" s="104">
        <f t="shared" ca="1" si="915"/>
        <v>-8.72931837961261E-4</v>
      </c>
      <c r="D7315" s="104">
        <f t="shared" ca="1" si="916"/>
        <v>100.0346810562489</v>
      </c>
      <c r="E7315" s="104">
        <f t="shared" ca="1" si="917"/>
        <v>4.6398512422368121</v>
      </c>
      <c r="F7315" s="104">
        <f t="shared" ca="1" si="912"/>
        <v>103.52894570334681</v>
      </c>
      <c r="G7315" s="104">
        <f t="shared" si="919"/>
        <v>7305</v>
      </c>
      <c r="H7315" s="104">
        <f t="shared" ca="1" si="913"/>
        <v>103.52894570334681</v>
      </c>
    </row>
    <row r="7316" spans="1:8">
      <c r="A7316" s="104">
        <f t="shared" si="918"/>
        <v>7306</v>
      </c>
      <c r="B7316" s="104">
        <f t="shared" ca="1" si="914"/>
        <v>-1.2237018527613532</v>
      </c>
      <c r="C7316" s="104">
        <f t="shared" ca="1" si="915"/>
        <v>-1.2137018527613533E-3</v>
      </c>
      <c r="D7316" s="104">
        <f t="shared" ca="1" si="916"/>
        <v>100.03346735439614</v>
      </c>
      <c r="E7316" s="104">
        <f t="shared" ca="1" si="917"/>
        <v>4.6386375403840505</v>
      </c>
      <c r="F7316" s="104">
        <f t="shared" ca="1" si="912"/>
        <v>103.40336865209743</v>
      </c>
      <c r="G7316" s="104">
        <f t="shared" si="919"/>
        <v>7306</v>
      </c>
      <c r="H7316" s="104">
        <f t="shared" ca="1" si="913"/>
        <v>103.40336865209743</v>
      </c>
    </row>
    <row r="7317" spans="1:8">
      <c r="A7317" s="104">
        <f t="shared" si="918"/>
        <v>7307</v>
      </c>
      <c r="B7317" s="104">
        <f t="shared" ca="1" si="914"/>
        <v>-1.2818870078975442</v>
      </c>
      <c r="C7317" s="104">
        <f t="shared" ca="1" si="915"/>
        <v>-1.2718870078975441E-3</v>
      </c>
      <c r="D7317" s="104">
        <f t="shared" ca="1" si="916"/>
        <v>100.03219546738823</v>
      </c>
      <c r="E7317" s="104">
        <f t="shared" ca="1" si="917"/>
        <v>4.6373656533761531</v>
      </c>
      <c r="F7317" s="104">
        <f t="shared" ca="1" si="912"/>
        <v>103.27193485312499</v>
      </c>
      <c r="G7317" s="104">
        <f t="shared" si="919"/>
        <v>7307</v>
      </c>
      <c r="H7317" s="104">
        <f t="shared" ca="1" si="913"/>
        <v>103.27193485312499</v>
      </c>
    </row>
    <row r="7318" spans="1:8">
      <c r="A7318" s="104">
        <f t="shared" si="918"/>
        <v>7308</v>
      </c>
      <c r="B7318" s="104">
        <f t="shared" ca="1" si="914"/>
        <v>-1.0309598693616024</v>
      </c>
      <c r="C7318" s="104">
        <f t="shared" ca="1" si="915"/>
        <v>-1.0209598693616023E-3</v>
      </c>
      <c r="D7318" s="104">
        <f t="shared" ca="1" si="916"/>
        <v>100.03117450751887</v>
      </c>
      <c r="E7318" s="104">
        <f t="shared" ca="1" si="917"/>
        <v>4.6363446935067918</v>
      </c>
      <c r="F7318" s="104">
        <f t="shared" ca="1" si="912"/>
        <v>103.16655215691441</v>
      </c>
      <c r="G7318" s="104">
        <f t="shared" si="919"/>
        <v>7308</v>
      </c>
      <c r="H7318" s="104">
        <f t="shared" ca="1" si="913"/>
        <v>103.16655215691441</v>
      </c>
    </row>
    <row r="7319" spans="1:8">
      <c r="A7319" s="104">
        <f t="shared" si="918"/>
        <v>7309</v>
      </c>
      <c r="B7319" s="104">
        <f t="shared" ca="1" si="914"/>
        <v>-0.35543447233503722</v>
      </c>
      <c r="C7319" s="104">
        <f t="shared" ca="1" si="915"/>
        <v>-3.4543447233503723E-4</v>
      </c>
      <c r="D7319" s="104">
        <f t="shared" ca="1" si="916"/>
        <v>100.03082907304653</v>
      </c>
      <c r="E7319" s="104">
        <f t="shared" ca="1" si="917"/>
        <v>4.635999259034457</v>
      </c>
      <c r="F7319" s="104">
        <f t="shared" ca="1" si="912"/>
        <v>103.13092102787192</v>
      </c>
      <c r="G7319" s="104">
        <f t="shared" si="919"/>
        <v>7309</v>
      </c>
      <c r="H7319" s="104">
        <f t="shared" ca="1" si="913"/>
        <v>103.13092102787192</v>
      </c>
    </row>
    <row r="7320" spans="1:8">
      <c r="A7320" s="104">
        <f t="shared" si="918"/>
        <v>7310</v>
      </c>
      <c r="B7320" s="104">
        <f t="shared" ca="1" si="914"/>
        <v>-0.36263187724604562</v>
      </c>
      <c r="C7320" s="104">
        <f t="shared" ca="1" si="915"/>
        <v>-3.5263187724604561E-4</v>
      </c>
      <c r="D7320" s="104">
        <f t="shared" ca="1" si="916"/>
        <v>100.03047644116928</v>
      </c>
      <c r="E7320" s="104">
        <f t="shared" ca="1" si="917"/>
        <v>4.635646627157211</v>
      </c>
      <c r="F7320" s="104">
        <f t="shared" ca="1" si="912"/>
        <v>103.09456018895999</v>
      </c>
      <c r="G7320" s="104">
        <f t="shared" si="919"/>
        <v>7310</v>
      </c>
      <c r="H7320" s="104">
        <f t="shared" ca="1" si="913"/>
        <v>103.09456018895999</v>
      </c>
    </row>
    <row r="7321" spans="1:8">
      <c r="A7321" s="104">
        <f t="shared" si="918"/>
        <v>7311</v>
      </c>
      <c r="B7321" s="104">
        <f t="shared" ca="1" si="914"/>
        <v>0.15916175131037258</v>
      </c>
      <c r="C7321" s="104">
        <f t="shared" ca="1" si="915"/>
        <v>1.6916175131037259E-4</v>
      </c>
      <c r="D7321" s="104">
        <f t="shared" ca="1" si="916"/>
        <v>100.0306456029206</v>
      </c>
      <c r="E7321" s="104">
        <f t="shared" ca="1" si="917"/>
        <v>4.6358157889085216</v>
      </c>
      <c r="F7321" s="104">
        <f t="shared" ca="1" si="912"/>
        <v>103.11200132045674</v>
      </c>
      <c r="G7321" s="104">
        <f t="shared" si="919"/>
        <v>7311</v>
      </c>
      <c r="H7321" s="104">
        <f t="shared" ca="1" si="913"/>
        <v>103.11200132045674</v>
      </c>
    </row>
    <row r="7322" spans="1:8">
      <c r="A7322" s="104">
        <f t="shared" si="918"/>
        <v>7312</v>
      </c>
      <c r="B7322" s="104">
        <f t="shared" ca="1" si="914"/>
        <v>0.28832764639037634</v>
      </c>
      <c r="C7322" s="104">
        <f t="shared" ca="1" si="915"/>
        <v>2.9832764639037637E-4</v>
      </c>
      <c r="D7322" s="104">
        <f t="shared" ca="1" si="916"/>
        <v>100.03094393056699</v>
      </c>
      <c r="E7322" s="104">
        <f t="shared" ca="1" si="917"/>
        <v>4.6361141165549125</v>
      </c>
      <c r="F7322" s="104">
        <f t="shared" ca="1" si="912"/>
        <v>103.14276707003397</v>
      </c>
      <c r="G7322" s="104">
        <f t="shared" si="919"/>
        <v>7312</v>
      </c>
      <c r="H7322" s="104">
        <f t="shared" ca="1" si="913"/>
        <v>103.14276707003397</v>
      </c>
    </row>
    <row r="7323" spans="1:8">
      <c r="A7323" s="104">
        <f t="shared" si="918"/>
        <v>7313</v>
      </c>
      <c r="B7323" s="104">
        <f t="shared" ca="1" si="914"/>
        <v>-0.21383790083062154</v>
      </c>
      <c r="C7323" s="104">
        <f t="shared" ca="1" si="915"/>
        <v>-2.0383790083062156E-4</v>
      </c>
      <c r="D7323" s="104">
        <f t="shared" ca="1" si="916"/>
        <v>100.03074009266616</v>
      </c>
      <c r="E7323" s="104">
        <f t="shared" ca="1" si="917"/>
        <v>4.635910278654082</v>
      </c>
      <c r="F7323" s="104">
        <f t="shared" ca="1" si="912"/>
        <v>103.12174480754828</v>
      </c>
      <c r="G7323" s="104">
        <f t="shared" si="919"/>
        <v>7313</v>
      </c>
      <c r="H7323" s="104">
        <f t="shared" ca="1" si="913"/>
        <v>103.12174480754828</v>
      </c>
    </row>
    <row r="7324" spans="1:8">
      <c r="A7324" s="104">
        <f t="shared" si="918"/>
        <v>7314</v>
      </c>
      <c r="B7324" s="104">
        <f t="shared" ca="1" si="914"/>
        <v>0.6974769777544283</v>
      </c>
      <c r="C7324" s="104">
        <f t="shared" ca="1" si="915"/>
        <v>7.0747697775442838E-4</v>
      </c>
      <c r="D7324" s="104">
        <f t="shared" ca="1" si="916"/>
        <v>100.03144756964392</v>
      </c>
      <c r="E7324" s="104">
        <f t="shared" ca="1" si="917"/>
        <v>4.6366177556318364</v>
      </c>
      <c r="F7324" s="104">
        <f t="shared" ca="1" si="912"/>
        <v>103.19472688142992</v>
      </c>
      <c r="G7324" s="104">
        <f t="shared" si="919"/>
        <v>7314</v>
      </c>
      <c r="H7324" s="104">
        <f t="shared" ca="1" si="913"/>
        <v>103.19472688142992</v>
      </c>
    </row>
    <row r="7325" spans="1:8">
      <c r="A7325" s="104">
        <f t="shared" si="918"/>
        <v>7315</v>
      </c>
      <c r="B7325" s="104">
        <f t="shared" ca="1" si="914"/>
        <v>0.44023678339667638</v>
      </c>
      <c r="C7325" s="104">
        <f t="shared" ca="1" si="915"/>
        <v>4.5023678339667643E-4</v>
      </c>
      <c r="D7325" s="104">
        <f t="shared" ca="1" si="916"/>
        <v>100.03189780642731</v>
      </c>
      <c r="E7325" s="104">
        <f t="shared" ca="1" si="917"/>
        <v>4.6370679924152327</v>
      </c>
      <c r="F7325" s="104">
        <f t="shared" ca="1" si="912"/>
        <v>103.24119940435904</v>
      </c>
      <c r="G7325" s="104">
        <f t="shared" si="919"/>
        <v>7315</v>
      </c>
      <c r="H7325" s="104">
        <f t="shared" ca="1" si="913"/>
        <v>103.24119940435904</v>
      </c>
    </row>
    <row r="7326" spans="1:8">
      <c r="A7326" s="104">
        <f t="shared" si="918"/>
        <v>7316</v>
      </c>
      <c r="B7326" s="104">
        <f t="shared" ca="1" si="914"/>
        <v>1.4520137300408571</v>
      </c>
      <c r="C7326" s="104">
        <f t="shared" ca="1" si="915"/>
        <v>1.462013730040857E-3</v>
      </c>
      <c r="D7326" s="104">
        <f t="shared" ca="1" si="916"/>
        <v>100.03335982015734</v>
      </c>
      <c r="E7326" s="104">
        <f t="shared" ca="1" si="917"/>
        <v>4.6385300061452739</v>
      </c>
      <c r="F7326" s="104">
        <f t="shared" ca="1" si="912"/>
        <v>103.3922498473993</v>
      </c>
      <c r="G7326" s="104">
        <f t="shared" si="919"/>
        <v>7316</v>
      </c>
      <c r="H7326" s="104">
        <f t="shared" ca="1" si="913"/>
        <v>103.3922498473993</v>
      </c>
    </row>
    <row r="7327" spans="1:8">
      <c r="A7327" s="104">
        <f t="shared" si="918"/>
        <v>7317</v>
      </c>
      <c r="B7327" s="104">
        <f t="shared" ca="1" si="914"/>
        <v>-8.1361834889018464E-2</v>
      </c>
      <c r="C7327" s="104">
        <f t="shared" ca="1" si="915"/>
        <v>-7.1361834889018471E-5</v>
      </c>
      <c r="D7327" s="104">
        <f t="shared" ca="1" si="916"/>
        <v>100.03328845832246</v>
      </c>
      <c r="E7327" s="104">
        <f t="shared" ca="1" si="917"/>
        <v>4.6384586443103846</v>
      </c>
      <c r="F7327" s="104">
        <f t="shared" ca="1" si="912"/>
        <v>103.3848718499937</v>
      </c>
      <c r="G7327" s="104">
        <f t="shared" si="919"/>
        <v>7317</v>
      </c>
      <c r="H7327" s="104">
        <f t="shared" ca="1" si="913"/>
        <v>103.3848718499937</v>
      </c>
    </row>
    <row r="7328" spans="1:8">
      <c r="A7328" s="104">
        <f t="shared" si="918"/>
        <v>7318</v>
      </c>
      <c r="B7328" s="104">
        <f t="shared" ca="1" si="914"/>
        <v>0.57423690907507252</v>
      </c>
      <c r="C7328" s="104">
        <f t="shared" ca="1" si="915"/>
        <v>5.8423690907507251E-4</v>
      </c>
      <c r="D7328" s="104">
        <f t="shared" ca="1" si="916"/>
        <v>100.03387269523154</v>
      </c>
      <c r="E7328" s="104">
        <f t="shared" ca="1" si="917"/>
        <v>4.63904288121946</v>
      </c>
      <c r="F7328" s="104">
        <f t="shared" ca="1" si="912"/>
        <v>103.44529075572729</v>
      </c>
      <c r="G7328" s="104">
        <f t="shared" si="919"/>
        <v>7318</v>
      </c>
      <c r="H7328" s="104">
        <f t="shared" ca="1" si="913"/>
        <v>103.44529075572729</v>
      </c>
    </row>
    <row r="7329" spans="1:8">
      <c r="A7329" s="104">
        <f t="shared" si="918"/>
        <v>7319</v>
      </c>
      <c r="B7329" s="104">
        <f t="shared" ca="1" si="914"/>
        <v>-0.60797691527116937</v>
      </c>
      <c r="C7329" s="104">
        <f t="shared" ca="1" si="915"/>
        <v>-5.9797691527116936E-4</v>
      </c>
      <c r="D7329" s="104">
        <f t="shared" ca="1" si="916"/>
        <v>100.03327471831626</v>
      </c>
      <c r="E7329" s="104">
        <f t="shared" ca="1" si="917"/>
        <v>4.6384449043041887</v>
      </c>
      <c r="F7329" s="104">
        <f t="shared" ca="1" si="912"/>
        <v>103.38345135097278</v>
      </c>
      <c r="G7329" s="104">
        <f t="shared" si="919"/>
        <v>7319</v>
      </c>
      <c r="H7329" s="104">
        <f t="shared" ca="1" si="913"/>
        <v>103.38345135097278</v>
      </c>
    </row>
    <row r="7330" spans="1:8">
      <c r="A7330" s="104">
        <f t="shared" si="918"/>
        <v>7320</v>
      </c>
      <c r="B7330" s="104">
        <f t="shared" ca="1" si="914"/>
        <v>-0.9064434996717301</v>
      </c>
      <c r="C7330" s="104">
        <f t="shared" ca="1" si="915"/>
        <v>-8.9644349967173012E-4</v>
      </c>
      <c r="D7330" s="104">
        <f t="shared" ca="1" si="916"/>
        <v>100.03237827481659</v>
      </c>
      <c r="E7330" s="104">
        <f t="shared" ca="1" si="917"/>
        <v>4.637548460804517</v>
      </c>
      <c r="F7330" s="104">
        <f t="shared" ca="1" si="912"/>
        <v>103.29081545566227</v>
      </c>
      <c r="G7330" s="104">
        <f t="shared" si="919"/>
        <v>7320</v>
      </c>
      <c r="H7330" s="104">
        <f t="shared" ca="1" si="913"/>
        <v>103.29081545566227</v>
      </c>
    </row>
    <row r="7331" spans="1:8">
      <c r="A7331" s="104">
        <f t="shared" si="918"/>
        <v>7321</v>
      </c>
      <c r="B7331" s="104">
        <f t="shared" ca="1" si="914"/>
        <v>-0.62915861785279348</v>
      </c>
      <c r="C7331" s="104">
        <f t="shared" ca="1" si="915"/>
        <v>-6.1915861785279342E-4</v>
      </c>
      <c r="D7331" s="104">
        <f t="shared" ca="1" si="916"/>
        <v>100.03175911619874</v>
      </c>
      <c r="E7331" s="104">
        <f t="shared" ca="1" si="917"/>
        <v>4.6369293021866644</v>
      </c>
      <c r="F7331" s="104">
        <f t="shared" ca="1" si="912"/>
        <v>103.22688185169126</v>
      </c>
      <c r="G7331" s="104">
        <f t="shared" si="919"/>
        <v>7321</v>
      </c>
      <c r="H7331" s="104">
        <f t="shared" ca="1" si="913"/>
        <v>103.22688185169126</v>
      </c>
    </row>
    <row r="7332" spans="1:8">
      <c r="A7332" s="104">
        <f t="shared" si="918"/>
        <v>7322</v>
      </c>
      <c r="B7332" s="104">
        <f t="shared" ca="1" si="914"/>
        <v>0.86334049238444943</v>
      </c>
      <c r="C7332" s="104">
        <f t="shared" ca="1" si="915"/>
        <v>8.7334049238444952E-4</v>
      </c>
      <c r="D7332" s="104">
        <f t="shared" ca="1" si="916"/>
        <v>100.03263245669113</v>
      </c>
      <c r="E7332" s="104">
        <f t="shared" ca="1" si="917"/>
        <v>4.6378026426790493</v>
      </c>
      <c r="F7332" s="104">
        <f t="shared" ca="1" si="912"/>
        <v>103.31707344576796</v>
      </c>
      <c r="G7332" s="104">
        <f t="shared" si="919"/>
        <v>7322</v>
      </c>
      <c r="H7332" s="104">
        <f t="shared" ca="1" si="913"/>
        <v>103.31707344576796</v>
      </c>
    </row>
    <row r="7333" spans="1:8">
      <c r="A7333" s="104">
        <f t="shared" si="918"/>
        <v>7323</v>
      </c>
      <c r="B7333" s="104">
        <f t="shared" ca="1" si="914"/>
        <v>1.5314175843848319</v>
      </c>
      <c r="C7333" s="104">
        <f t="shared" ca="1" si="915"/>
        <v>1.541417584384832E-3</v>
      </c>
      <c r="D7333" s="104">
        <f t="shared" ca="1" si="916"/>
        <v>100.03417387427552</v>
      </c>
      <c r="E7333" s="104">
        <f t="shared" ca="1" si="917"/>
        <v>4.6393440602634337</v>
      </c>
      <c r="F7333" s="104">
        <f t="shared" ca="1" si="912"/>
        <v>103.47645100167168</v>
      </c>
      <c r="G7333" s="104">
        <f t="shared" si="919"/>
        <v>7323</v>
      </c>
      <c r="H7333" s="104">
        <f t="shared" ca="1" si="913"/>
        <v>103.47645100167168</v>
      </c>
    </row>
    <row r="7334" spans="1:8">
      <c r="A7334" s="104">
        <f t="shared" si="918"/>
        <v>7324</v>
      </c>
      <c r="B7334" s="104">
        <f t="shared" ca="1" si="914"/>
        <v>0.22597993895464219</v>
      </c>
      <c r="C7334" s="104">
        <f t="shared" ca="1" si="915"/>
        <v>2.3597993895464219E-4</v>
      </c>
      <c r="D7334" s="104">
        <f t="shared" ca="1" si="916"/>
        <v>100.03440985421447</v>
      </c>
      <c r="E7334" s="104">
        <f t="shared" ca="1" si="917"/>
        <v>4.6395800402023886</v>
      </c>
      <c r="F7334" s="104">
        <f t="shared" ca="1" si="912"/>
        <v>103.50087224961129</v>
      </c>
      <c r="G7334" s="104">
        <f t="shared" si="919"/>
        <v>7324</v>
      </c>
      <c r="H7334" s="104">
        <f t="shared" ca="1" si="913"/>
        <v>103.50087224961129</v>
      </c>
    </row>
    <row r="7335" spans="1:8">
      <c r="A7335" s="104">
        <f t="shared" si="918"/>
        <v>7325</v>
      </c>
      <c r="B7335" s="104">
        <f t="shared" ca="1" si="914"/>
        <v>0.61114282785450036</v>
      </c>
      <c r="C7335" s="104">
        <f t="shared" ca="1" si="915"/>
        <v>6.2114282785450043E-4</v>
      </c>
      <c r="D7335" s="104">
        <f t="shared" ca="1" si="916"/>
        <v>100.03503099704233</v>
      </c>
      <c r="E7335" s="104">
        <f t="shared" ca="1" si="917"/>
        <v>4.6402011830302428</v>
      </c>
      <c r="F7335" s="104">
        <f t="shared" ca="1" si="912"/>
        <v>103.56518104449152</v>
      </c>
      <c r="G7335" s="104">
        <f t="shared" si="919"/>
        <v>7325</v>
      </c>
      <c r="H7335" s="104">
        <f t="shared" ca="1" si="913"/>
        <v>103.56518104449152</v>
      </c>
    </row>
    <row r="7336" spans="1:8">
      <c r="A7336" s="104">
        <f t="shared" si="918"/>
        <v>7326</v>
      </c>
      <c r="B7336" s="104">
        <f t="shared" ca="1" si="914"/>
        <v>0.62562254115753468</v>
      </c>
      <c r="C7336" s="104">
        <f t="shared" ca="1" si="915"/>
        <v>6.3562254115753477E-4</v>
      </c>
      <c r="D7336" s="104">
        <f t="shared" ca="1" si="916"/>
        <v>100.03566661958348</v>
      </c>
      <c r="E7336" s="104">
        <f t="shared" ca="1" si="917"/>
        <v>4.6408368055714</v>
      </c>
      <c r="F7336" s="104">
        <f t="shared" ca="1" si="912"/>
        <v>103.63103033347161</v>
      </c>
      <c r="G7336" s="104">
        <f t="shared" si="919"/>
        <v>7326</v>
      </c>
      <c r="H7336" s="104">
        <f t="shared" ca="1" si="913"/>
        <v>103.63103033347161</v>
      </c>
    </row>
    <row r="7337" spans="1:8">
      <c r="A7337" s="104">
        <f t="shared" si="918"/>
        <v>7327</v>
      </c>
      <c r="B7337" s="104">
        <f t="shared" ca="1" si="914"/>
        <v>-1.2810097742871189</v>
      </c>
      <c r="C7337" s="104">
        <f t="shared" ca="1" si="915"/>
        <v>-1.2710097742871188E-3</v>
      </c>
      <c r="D7337" s="104">
        <f t="shared" ca="1" si="916"/>
        <v>100.0343956098092</v>
      </c>
      <c r="E7337" s="104">
        <f t="shared" ca="1" si="917"/>
        <v>4.6395657957971128</v>
      </c>
      <c r="F7337" s="104">
        <f t="shared" ca="1" si="912"/>
        <v>103.49939795174085</v>
      </c>
      <c r="G7337" s="104">
        <f t="shared" si="919"/>
        <v>7327</v>
      </c>
      <c r="H7337" s="104">
        <f t="shared" ca="1" si="913"/>
        <v>103.49939795174085</v>
      </c>
    </row>
    <row r="7338" spans="1:8">
      <c r="A7338" s="104">
        <f t="shared" si="918"/>
        <v>7328</v>
      </c>
      <c r="B7338" s="104">
        <f t="shared" ca="1" si="914"/>
        <v>1.1352070667657177</v>
      </c>
      <c r="C7338" s="104">
        <f t="shared" ca="1" si="915"/>
        <v>1.1452070667657178E-3</v>
      </c>
      <c r="D7338" s="104">
        <f t="shared" ca="1" si="916"/>
        <v>100.03554081687597</v>
      </c>
      <c r="E7338" s="104">
        <f t="shared" ca="1" si="917"/>
        <v>4.6407110028638785</v>
      </c>
      <c r="F7338" s="104">
        <f t="shared" ca="1" si="912"/>
        <v>103.61799408928702</v>
      </c>
      <c r="G7338" s="104">
        <f t="shared" si="919"/>
        <v>7328</v>
      </c>
      <c r="H7338" s="104">
        <f t="shared" ca="1" si="913"/>
        <v>103.61799408928702</v>
      </c>
    </row>
    <row r="7339" spans="1:8">
      <c r="A7339" s="104">
        <f t="shared" si="918"/>
        <v>7329</v>
      </c>
      <c r="B7339" s="104">
        <f t="shared" ca="1" si="914"/>
        <v>-1.1640110302035747</v>
      </c>
      <c r="C7339" s="104">
        <f t="shared" ca="1" si="915"/>
        <v>-1.1540110302035746E-3</v>
      </c>
      <c r="D7339" s="104">
        <f t="shared" ca="1" si="916"/>
        <v>100.03438680584576</v>
      </c>
      <c r="E7339" s="104">
        <f t="shared" ca="1" si="917"/>
        <v>4.6395569918336745</v>
      </c>
      <c r="F7339" s="104">
        <f t="shared" ca="1" si="912"/>
        <v>103.49848675083649</v>
      </c>
      <c r="G7339" s="104">
        <f t="shared" si="919"/>
        <v>7329</v>
      </c>
      <c r="H7339" s="104">
        <f t="shared" ca="1" si="913"/>
        <v>103.49848675083649</v>
      </c>
    </row>
    <row r="7340" spans="1:8">
      <c r="A7340" s="104">
        <f t="shared" si="918"/>
        <v>7330</v>
      </c>
      <c r="B7340" s="104">
        <f t="shared" ca="1" si="914"/>
        <v>1.2264424990706386</v>
      </c>
      <c r="C7340" s="104">
        <f t="shared" ca="1" si="915"/>
        <v>1.2364424990706387E-3</v>
      </c>
      <c r="D7340" s="104">
        <f t="shared" ca="1" si="916"/>
        <v>100.03562324834482</v>
      </c>
      <c r="E7340" s="104">
        <f t="shared" ca="1" si="917"/>
        <v>4.6407934343327453</v>
      </c>
      <c r="F7340" s="104">
        <f t="shared" ca="1" si="912"/>
        <v>103.6265358247899</v>
      </c>
      <c r="G7340" s="104">
        <f t="shared" si="919"/>
        <v>7330</v>
      </c>
      <c r="H7340" s="104">
        <f t="shared" ca="1" si="913"/>
        <v>103.6265358247899</v>
      </c>
    </row>
    <row r="7341" spans="1:8">
      <c r="A7341" s="104">
        <f t="shared" si="918"/>
        <v>7331</v>
      </c>
      <c r="B7341" s="104">
        <f t="shared" ca="1" si="914"/>
        <v>0.52737791396798284</v>
      </c>
      <c r="C7341" s="104">
        <f t="shared" ca="1" si="915"/>
        <v>5.3737791396798291E-4</v>
      </c>
      <c r="D7341" s="104">
        <f t="shared" ca="1" si="916"/>
        <v>100.03616062625879</v>
      </c>
      <c r="E7341" s="104">
        <f t="shared" ca="1" si="917"/>
        <v>4.6413308122467134</v>
      </c>
      <c r="F7341" s="104">
        <f t="shared" ca="1" si="912"/>
        <v>103.68223740150127</v>
      </c>
      <c r="G7341" s="104">
        <f t="shared" si="919"/>
        <v>7331</v>
      </c>
      <c r="H7341" s="104">
        <f t="shared" ca="1" si="913"/>
        <v>103.68223740150127</v>
      </c>
    </row>
    <row r="7342" spans="1:8">
      <c r="A7342" s="104">
        <f t="shared" si="918"/>
        <v>7332</v>
      </c>
      <c r="B7342" s="104">
        <f t="shared" ca="1" si="914"/>
        <v>-0.2385650991171398</v>
      </c>
      <c r="C7342" s="104">
        <f t="shared" ca="1" si="915"/>
        <v>-2.2856509911713981E-4</v>
      </c>
      <c r="D7342" s="104">
        <f t="shared" ca="1" si="916"/>
        <v>100.03593206115967</v>
      </c>
      <c r="E7342" s="104">
        <f t="shared" ca="1" si="917"/>
        <v>4.6411022471475967</v>
      </c>
      <c r="F7342" s="104">
        <f t="shared" ca="1" si="912"/>
        <v>103.65854196871059</v>
      </c>
      <c r="G7342" s="104">
        <f t="shared" si="919"/>
        <v>7332</v>
      </c>
      <c r="H7342" s="104">
        <f t="shared" ca="1" si="913"/>
        <v>103.65854196871059</v>
      </c>
    </row>
    <row r="7343" spans="1:8">
      <c r="A7343" s="104">
        <f t="shared" si="918"/>
        <v>7333</v>
      </c>
      <c r="B7343" s="104">
        <f t="shared" ca="1" si="914"/>
        <v>0.30881878973081422</v>
      </c>
      <c r="C7343" s="104">
        <f t="shared" ca="1" si="915"/>
        <v>3.1881878973081428E-4</v>
      </c>
      <c r="D7343" s="104">
        <f t="shared" ca="1" si="916"/>
        <v>100.03625087994941</v>
      </c>
      <c r="E7343" s="104">
        <f t="shared" ca="1" si="917"/>
        <v>4.6414210659373278</v>
      </c>
      <c r="F7343" s="104">
        <f t="shared" ca="1" si="912"/>
        <v>103.69159552837431</v>
      </c>
      <c r="G7343" s="104">
        <f t="shared" si="919"/>
        <v>7333</v>
      </c>
      <c r="H7343" s="104">
        <f t="shared" ca="1" si="913"/>
        <v>103.69159552837431</v>
      </c>
    </row>
    <row r="7344" spans="1:8">
      <c r="A7344" s="104">
        <f t="shared" si="918"/>
        <v>7334</v>
      </c>
      <c r="B7344" s="104">
        <f t="shared" ca="1" si="914"/>
        <v>0.57613442998926967</v>
      </c>
      <c r="C7344" s="104">
        <f t="shared" ca="1" si="915"/>
        <v>5.8613442998926976E-4</v>
      </c>
      <c r="D7344" s="104">
        <f t="shared" ca="1" si="916"/>
        <v>100.0368370143794</v>
      </c>
      <c r="E7344" s="104">
        <f t="shared" ca="1" si="917"/>
        <v>4.642007200367317</v>
      </c>
      <c r="F7344" s="104">
        <f t="shared" ca="1" si="912"/>
        <v>103.75239055790347</v>
      </c>
      <c r="G7344" s="104">
        <f t="shared" si="919"/>
        <v>7334</v>
      </c>
      <c r="H7344" s="104">
        <f t="shared" ca="1" si="913"/>
        <v>103.75239055790347</v>
      </c>
    </row>
    <row r="7345" spans="1:8">
      <c r="A7345" s="104">
        <f t="shared" si="918"/>
        <v>7335</v>
      </c>
      <c r="B7345" s="104">
        <f t="shared" ca="1" si="914"/>
        <v>0.66521691794023918</v>
      </c>
      <c r="C7345" s="104">
        <f t="shared" ca="1" si="915"/>
        <v>6.752169179402392E-4</v>
      </c>
      <c r="D7345" s="104">
        <f t="shared" ca="1" si="916"/>
        <v>100.03751223129734</v>
      </c>
      <c r="E7345" s="104">
        <f t="shared" ca="1" si="917"/>
        <v>4.6426824172852568</v>
      </c>
      <c r="F7345" s="104">
        <f t="shared" ca="1" si="912"/>
        <v>103.8224695838943</v>
      </c>
      <c r="G7345" s="104">
        <f t="shared" si="919"/>
        <v>7335</v>
      </c>
      <c r="H7345" s="104">
        <f t="shared" ca="1" si="913"/>
        <v>103.8224695838943</v>
      </c>
    </row>
    <row r="7346" spans="1:8">
      <c r="A7346" s="104">
        <f t="shared" si="918"/>
        <v>7336</v>
      </c>
      <c r="B7346" s="104">
        <f t="shared" ca="1" si="914"/>
        <v>1.8804385807739337</v>
      </c>
      <c r="C7346" s="104">
        <f t="shared" ca="1" si="915"/>
        <v>1.8904385807739336E-3</v>
      </c>
      <c r="D7346" s="104">
        <f t="shared" ca="1" si="916"/>
        <v>100.03940266987811</v>
      </c>
      <c r="E7346" s="104">
        <f t="shared" ca="1" si="917"/>
        <v>4.6445728558660306</v>
      </c>
      <c r="F7346" s="104">
        <f t="shared" ca="1" si="912"/>
        <v>104.01892522109783</v>
      </c>
      <c r="G7346" s="104">
        <f t="shared" si="919"/>
        <v>7336</v>
      </c>
      <c r="H7346" s="104">
        <f t="shared" ca="1" si="913"/>
        <v>104.01892522109783</v>
      </c>
    </row>
    <row r="7347" spans="1:8">
      <c r="A7347" s="104">
        <f t="shared" si="918"/>
        <v>7337</v>
      </c>
      <c r="B7347" s="104">
        <f t="shared" ca="1" si="914"/>
        <v>-0.15795293660522675</v>
      </c>
      <c r="C7347" s="104">
        <f t="shared" ca="1" si="915"/>
        <v>-1.4795293660522675E-4</v>
      </c>
      <c r="D7347" s="104">
        <f t="shared" ca="1" si="916"/>
        <v>100.03925471694151</v>
      </c>
      <c r="E7347" s="104">
        <f t="shared" ca="1" si="917"/>
        <v>4.6444249029294253</v>
      </c>
      <c r="F7347" s="104">
        <f t="shared" ca="1" si="912"/>
        <v>104.00353645408356</v>
      </c>
      <c r="G7347" s="104">
        <f t="shared" si="919"/>
        <v>7337</v>
      </c>
      <c r="H7347" s="104">
        <f t="shared" ca="1" si="913"/>
        <v>104.00353645408356</v>
      </c>
    </row>
    <row r="7348" spans="1:8">
      <c r="A7348" s="104">
        <f t="shared" si="918"/>
        <v>7338</v>
      </c>
      <c r="B7348" s="104">
        <f t="shared" ca="1" si="914"/>
        <v>0.65517586283061258</v>
      </c>
      <c r="C7348" s="104">
        <f t="shared" ca="1" si="915"/>
        <v>6.6517586283061257E-4</v>
      </c>
      <c r="D7348" s="104">
        <f t="shared" ca="1" si="916"/>
        <v>100.03991989280435</v>
      </c>
      <c r="E7348" s="104">
        <f t="shared" ca="1" si="917"/>
        <v>4.645090078792256</v>
      </c>
      <c r="F7348" s="104">
        <f t="shared" ca="1" si="912"/>
        <v>104.07274010993093</v>
      </c>
      <c r="G7348" s="104">
        <f t="shared" si="919"/>
        <v>7338</v>
      </c>
      <c r="H7348" s="104">
        <f t="shared" ca="1" si="913"/>
        <v>104.07274010993093</v>
      </c>
    </row>
    <row r="7349" spans="1:8">
      <c r="A7349" s="104">
        <f t="shared" si="918"/>
        <v>7339</v>
      </c>
      <c r="B7349" s="104">
        <f t="shared" ca="1" si="914"/>
        <v>0.96541103592435284</v>
      </c>
      <c r="C7349" s="104">
        <f t="shared" ca="1" si="915"/>
        <v>9.7541103592435293E-4</v>
      </c>
      <c r="D7349" s="104">
        <f t="shared" ca="1" si="916"/>
        <v>100.04089530384027</v>
      </c>
      <c r="E7349" s="104">
        <f t="shared" ca="1" si="917"/>
        <v>4.6460654898281799</v>
      </c>
      <c r="F7349" s="104">
        <f t="shared" ca="1" si="912"/>
        <v>104.17430333406534</v>
      </c>
      <c r="G7349" s="104">
        <f t="shared" si="919"/>
        <v>7339</v>
      </c>
      <c r="H7349" s="104">
        <f t="shared" ca="1" si="913"/>
        <v>104.17430333406534</v>
      </c>
    </row>
    <row r="7350" spans="1:8">
      <c r="A7350" s="104">
        <f t="shared" si="918"/>
        <v>7340</v>
      </c>
      <c r="B7350" s="104">
        <f t="shared" ca="1" si="914"/>
        <v>0.96593771307172949</v>
      </c>
      <c r="C7350" s="104">
        <f t="shared" ca="1" si="915"/>
        <v>9.7593771307172956E-4</v>
      </c>
      <c r="D7350" s="104">
        <f t="shared" ca="1" si="916"/>
        <v>100.04187124155334</v>
      </c>
      <c r="E7350" s="104">
        <f t="shared" ca="1" si="917"/>
        <v>4.6470414275412519</v>
      </c>
      <c r="F7350" s="104">
        <f t="shared" ca="1" si="912"/>
        <v>104.27602059220278</v>
      </c>
      <c r="G7350" s="104">
        <f t="shared" si="919"/>
        <v>7340</v>
      </c>
      <c r="H7350" s="104">
        <f t="shared" ca="1" si="913"/>
        <v>104.27602059220278</v>
      </c>
    </row>
    <row r="7351" spans="1:8">
      <c r="A7351" s="104">
        <f t="shared" si="918"/>
        <v>7341</v>
      </c>
      <c r="B7351" s="104">
        <f t="shared" ca="1" si="914"/>
        <v>-0.95256627476850797</v>
      </c>
      <c r="C7351" s="104">
        <f t="shared" ca="1" si="915"/>
        <v>-9.4256627476850801E-4</v>
      </c>
      <c r="D7351" s="104">
        <f t="shared" ca="1" si="916"/>
        <v>100.04092867527856</v>
      </c>
      <c r="E7351" s="104">
        <f t="shared" ca="1" si="917"/>
        <v>4.6460988612664833</v>
      </c>
      <c r="F7351" s="104">
        <f t="shared" ca="1" si="912"/>
        <v>104.17777983840951</v>
      </c>
      <c r="G7351" s="104">
        <f t="shared" si="919"/>
        <v>7341</v>
      </c>
      <c r="H7351" s="104">
        <f t="shared" ca="1" si="913"/>
        <v>104.17777983840951</v>
      </c>
    </row>
    <row r="7352" spans="1:8">
      <c r="A7352" s="104">
        <f t="shared" si="918"/>
        <v>7342</v>
      </c>
      <c r="B7352" s="104">
        <f t="shared" ca="1" si="914"/>
        <v>-0.77895511553271457</v>
      </c>
      <c r="C7352" s="104">
        <f t="shared" ca="1" si="915"/>
        <v>-7.6895511553271457E-4</v>
      </c>
      <c r="D7352" s="104">
        <f t="shared" ca="1" si="916"/>
        <v>100.04015972016303</v>
      </c>
      <c r="E7352" s="104">
        <f t="shared" ca="1" si="917"/>
        <v>4.645329906150951</v>
      </c>
      <c r="F7352" s="104">
        <f t="shared" ca="1" si="912"/>
        <v>104.09770259352726</v>
      </c>
      <c r="G7352" s="104">
        <f t="shared" si="919"/>
        <v>7342</v>
      </c>
      <c r="H7352" s="104">
        <f t="shared" ca="1" si="913"/>
        <v>104.09770259352726</v>
      </c>
    </row>
    <row r="7353" spans="1:8">
      <c r="A7353" s="104">
        <f t="shared" si="918"/>
        <v>7343</v>
      </c>
      <c r="B7353" s="104">
        <f t="shared" ca="1" si="914"/>
        <v>-0.47555497008048997</v>
      </c>
      <c r="C7353" s="104">
        <f t="shared" ca="1" si="915"/>
        <v>-4.6555497008048997E-4</v>
      </c>
      <c r="D7353" s="104">
        <f t="shared" ca="1" si="916"/>
        <v>100.03969416519296</v>
      </c>
      <c r="E7353" s="104">
        <f t="shared" ca="1" si="917"/>
        <v>4.6448643511808703</v>
      </c>
      <c r="F7353" s="104">
        <f t="shared" ca="1" si="912"/>
        <v>104.04925067010286</v>
      </c>
      <c r="G7353" s="104">
        <f t="shared" si="919"/>
        <v>7343</v>
      </c>
      <c r="H7353" s="104">
        <f t="shared" ca="1" si="913"/>
        <v>104.04925067010286</v>
      </c>
    </row>
    <row r="7354" spans="1:8">
      <c r="A7354" s="104">
        <f t="shared" si="918"/>
        <v>7344</v>
      </c>
      <c r="B7354" s="104">
        <f t="shared" ca="1" si="914"/>
        <v>0.49956119630373941</v>
      </c>
      <c r="C7354" s="104">
        <f t="shared" ca="1" si="915"/>
        <v>5.0956119630373949E-4</v>
      </c>
      <c r="D7354" s="104">
        <f t="shared" ca="1" si="916"/>
        <v>100.04020372638927</v>
      </c>
      <c r="E7354" s="104">
        <f t="shared" ca="1" si="917"/>
        <v>4.645373912377174</v>
      </c>
      <c r="F7354" s="104">
        <f t="shared" ca="1" si="912"/>
        <v>104.10228364137346</v>
      </c>
      <c r="G7354" s="104">
        <f t="shared" si="919"/>
        <v>7344</v>
      </c>
      <c r="H7354" s="104">
        <f t="shared" ca="1" si="913"/>
        <v>104.10228364137346</v>
      </c>
    </row>
    <row r="7355" spans="1:8">
      <c r="A7355" s="104">
        <f t="shared" si="918"/>
        <v>7345</v>
      </c>
      <c r="B7355" s="104">
        <f t="shared" ca="1" si="914"/>
        <v>-0.41357165512643512</v>
      </c>
      <c r="C7355" s="104">
        <f t="shared" ca="1" si="915"/>
        <v>-4.0357165512643512E-4</v>
      </c>
      <c r="D7355" s="104">
        <f t="shared" ca="1" si="916"/>
        <v>100.03980015473414</v>
      </c>
      <c r="E7355" s="104">
        <f t="shared" ca="1" si="917"/>
        <v>4.6449703407220477</v>
      </c>
      <c r="F7355" s="104">
        <f t="shared" ca="1" si="912"/>
        <v>104.06027938689525</v>
      </c>
      <c r="G7355" s="104">
        <f t="shared" si="919"/>
        <v>7345</v>
      </c>
      <c r="H7355" s="104">
        <f t="shared" ca="1" si="913"/>
        <v>104.06027938689525</v>
      </c>
    </row>
    <row r="7356" spans="1:8">
      <c r="A7356" s="104">
        <f t="shared" si="918"/>
        <v>7346</v>
      </c>
      <c r="B7356" s="104">
        <f t="shared" ca="1" si="914"/>
        <v>1.5334222598932876</v>
      </c>
      <c r="C7356" s="104">
        <f t="shared" ca="1" si="915"/>
        <v>1.5434222598932877E-3</v>
      </c>
      <c r="D7356" s="104">
        <f t="shared" ca="1" si="916"/>
        <v>100.04134357699404</v>
      </c>
      <c r="E7356" s="104">
        <f t="shared" ca="1" si="917"/>
        <v>4.6465137629819413</v>
      </c>
      <c r="F7356" s="104">
        <f t="shared" ca="1" si="912"/>
        <v>104.22101234597766</v>
      </c>
      <c r="G7356" s="104">
        <f t="shared" si="919"/>
        <v>7346</v>
      </c>
      <c r="H7356" s="104">
        <f t="shared" ca="1" si="913"/>
        <v>104.22101234597766</v>
      </c>
    </row>
    <row r="7357" spans="1:8">
      <c r="A7357" s="104">
        <f t="shared" si="918"/>
        <v>7347</v>
      </c>
      <c r="B7357" s="104">
        <f t="shared" ca="1" si="914"/>
        <v>-8.5481437095974E-2</v>
      </c>
      <c r="C7357" s="104">
        <f t="shared" ca="1" si="915"/>
        <v>-7.5481437095974003E-5</v>
      </c>
      <c r="D7357" s="104">
        <f t="shared" ca="1" si="916"/>
        <v>100.04126809555694</v>
      </c>
      <c r="E7357" s="104">
        <f t="shared" ca="1" si="917"/>
        <v>4.6464382815448451</v>
      </c>
      <c r="F7357" s="104">
        <f t="shared" ca="1" si="912"/>
        <v>104.21314589107956</v>
      </c>
      <c r="G7357" s="104">
        <f t="shared" si="919"/>
        <v>7347</v>
      </c>
      <c r="H7357" s="104">
        <f t="shared" ca="1" si="913"/>
        <v>104.21314589107956</v>
      </c>
    </row>
    <row r="7358" spans="1:8">
      <c r="A7358" s="104">
        <f t="shared" si="918"/>
        <v>7348</v>
      </c>
      <c r="B7358" s="104">
        <f t="shared" ca="1" si="914"/>
        <v>1.9798235189326245</v>
      </c>
      <c r="C7358" s="104">
        <f t="shared" ca="1" si="915"/>
        <v>1.9898235189326247E-3</v>
      </c>
      <c r="D7358" s="104">
        <f t="shared" ca="1" si="916"/>
        <v>100.04325791907587</v>
      </c>
      <c r="E7358" s="104">
        <f t="shared" ca="1" si="917"/>
        <v>4.6484281050637781</v>
      </c>
      <c r="F7358" s="104">
        <f t="shared" ca="1" si="912"/>
        <v>104.42071810730609</v>
      </c>
      <c r="G7358" s="104">
        <f t="shared" si="919"/>
        <v>7348</v>
      </c>
      <c r="H7358" s="104">
        <f t="shared" ca="1" si="913"/>
        <v>104.42071810730609</v>
      </c>
    </row>
    <row r="7359" spans="1:8">
      <c r="A7359" s="104">
        <f t="shared" si="918"/>
        <v>7349</v>
      </c>
      <c r="B7359" s="104">
        <f t="shared" ca="1" si="914"/>
        <v>0.40213148468848992</v>
      </c>
      <c r="C7359" s="104">
        <f t="shared" ca="1" si="915"/>
        <v>4.1213148468848996E-4</v>
      </c>
      <c r="D7359" s="104">
        <f t="shared" ca="1" si="916"/>
        <v>100.04367005056056</v>
      </c>
      <c r="E7359" s="104">
        <f t="shared" ca="1" si="917"/>
        <v>4.6488402365484669</v>
      </c>
      <c r="F7359" s="104">
        <f t="shared" ca="1" si="912"/>
        <v>104.46376204216304</v>
      </c>
      <c r="G7359" s="104">
        <f t="shared" si="919"/>
        <v>7349</v>
      </c>
      <c r="H7359" s="104">
        <f t="shared" ca="1" si="913"/>
        <v>104.46376204216304</v>
      </c>
    </row>
    <row r="7360" spans="1:8">
      <c r="A7360" s="104">
        <f t="shared" si="918"/>
        <v>7350</v>
      </c>
      <c r="B7360" s="104">
        <f t="shared" ca="1" si="914"/>
        <v>-0.8222208593470266</v>
      </c>
      <c r="C7360" s="104">
        <f t="shared" ca="1" si="915"/>
        <v>-8.1222085934702659E-4</v>
      </c>
      <c r="D7360" s="104">
        <f t="shared" ca="1" si="916"/>
        <v>100.04285782970122</v>
      </c>
      <c r="E7360" s="104">
        <f t="shared" ca="1" si="917"/>
        <v>4.6480280156891203</v>
      </c>
      <c r="F7360" s="104">
        <f t="shared" ca="1" si="912"/>
        <v>104.37894884377364</v>
      </c>
      <c r="G7360" s="104">
        <f t="shared" si="919"/>
        <v>7350</v>
      </c>
      <c r="H7360" s="104">
        <f t="shared" ca="1" si="913"/>
        <v>104.37894884377364</v>
      </c>
    </row>
    <row r="7361" spans="1:8">
      <c r="A7361" s="104">
        <f t="shared" si="918"/>
        <v>7351</v>
      </c>
      <c r="B7361" s="104">
        <f t="shared" ca="1" si="914"/>
        <v>-1.7757560669083854</v>
      </c>
      <c r="C7361" s="104">
        <f t="shared" ca="1" si="915"/>
        <v>-1.7657560669083854E-3</v>
      </c>
      <c r="D7361" s="104">
        <f t="shared" ca="1" si="916"/>
        <v>100.04109207363432</v>
      </c>
      <c r="E7361" s="104">
        <f t="shared" ca="1" si="917"/>
        <v>4.6462622596222118</v>
      </c>
      <c r="F7361" s="104">
        <f t="shared" ca="1" si="912"/>
        <v>104.19480370713676</v>
      </c>
      <c r="G7361" s="104">
        <f t="shared" si="919"/>
        <v>7351</v>
      </c>
      <c r="H7361" s="104">
        <f t="shared" ca="1" si="913"/>
        <v>104.19480370713676</v>
      </c>
    </row>
    <row r="7362" spans="1:8">
      <c r="A7362" s="104">
        <f t="shared" si="918"/>
        <v>7352</v>
      </c>
      <c r="B7362" s="104">
        <f t="shared" ca="1" si="914"/>
        <v>-0.94298269824673242</v>
      </c>
      <c r="C7362" s="104">
        <f t="shared" ca="1" si="915"/>
        <v>-9.3298269824673241E-4</v>
      </c>
      <c r="D7362" s="104">
        <f t="shared" ca="1" si="916"/>
        <v>100.04015909093607</v>
      </c>
      <c r="E7362" s="104">
        <f t="shared" ca="1" si="917"/>
        <v>4.6453292769239649</v>
      </c>
      <c r="F7362" s="104">
        <f t="shared" ca="1" si="912"/>
        <v>104.09763709246421</v>
      </c>
      <c r="G7362" s="104">
        <f t="shared" si="919"/>
        <v>7352</v>
      </c>
      <c r="H7362" s="104">
        <f t="shared" ca="1" si="913"/>
        <v>104.09763709246421</v>
      </c>
    </row>
    <row r="7363" spans="1:8">
      <c r="A7363" s="104">
        <f t="shared" si="918"/>
        <v>7353</v>
      </c>
      <c r="B7363" s="104">
        <f t="shared" ca="1" si="914"/>
        <v>0.90826400308143995</v>
      </c>
      <c r="C7363" s="104">
        <f t="shared" ca="1" si="915"/>
        <v>9.1826400308143996E-4</v>
      </c>
      <c r="D7363" s="104">
        <f t="shared" ca="1" si="916"/>
        <v>100.04107735493915</v>
      </c>
      <c r="E7363" s="104">
        <f t="shared" ca="1" si="917"/>
        <v>4.6462475409270461</v>
      </c>
      <c r="F7363" s="104">
        <f t="shared" ca="1" si="912"/>
        <v>104.19327010686945</v>
      </c>
      <c r="G7363" s="104">
        <f t="shared" si="919"/>
        <v>7353</v>
      </c>
      <c r="H7363" s="104">
        <f t="shared" ca="1" si="913"/>
        <v>104.19327010686945</v>
      </c>
    </row>
    <row r="7364" spans="1:8">
      <c r="A7364" s="104">
        <f t="shared" si="918"/>
        <v>7354</v>
      </c>
      <c r="B7364" s="104">
        <f t="shared" ca="1" si="914"/>
        <v>-1.1041892747182747</v>
      </c>
      <c r="C7364" s="104">
        <f t="shared" ca="1" si="915"/>
        <v>-1.0941892747182746E-3</v>
      </c>
      <c r="D7364" s="104">
        <f t="shared" ca="1" si="916"/>
        <v>100.03998316566442</v>
      </c>
      <c r="E7364" s="104">
        <f t="shared" ca="1" si="917"/>
        <v>4.6451533516523273</v>
      </c>
      <c r="F7364" s="104">
        <f t="shared" ca="1" si="912"/>
        <v>104.07932529818281</v>
      </c>
      <c r="G7364" s="104">
        <f t="shared" si="919"/>
        <v>7354</v>
      </c>
      <c r="H7364" s="104">
        <f t="shared" ca="1" si="913"/>
        <v>104.07932529818281</v>
      </c>
    </row>
    <row r="7365" spans="1:8">
      <c r="A7365" s="104">
        <f t="shared" si="918"/>
        <v>7355</v>
      </c>
      <c r="B7365" s="104">
        <f t="shared" ca="1" si="914"/>
        <v>-1.937003376642398</v>
      </c>
      <c r="C7365" s="104">
        <f t="shared" ca="1" si="915"/>
        <v>-1.9270033766423979E-3</v>
      </c>
      <c r="D7365" s="104">
        <f t="shared" ca="1" si="916"/>
        <v>100.03805616228779</v>
      </c>
      <c r="E7365" s="104">
        <f t="shared" ca="1" si="917"/>
        <v>4.643226348275685</v>
      </c>
      <c r="F7365" s="104">
        <f t="shared" ca="1" si="912"/>
        <v>103.87895720389461</v>
      </c>
      <c r="G7365" s="104">
        <f t="shared" si="919"/>
        <v>7355</v>
      </c>
      <c r="H7365" s="104">
        <f t="shared" ca="1" si="913"/>
        <v>103.87895720389461</v>
      </c>
    </row>
    <row r="7366" spans="1:8">
      <c r="A7366" s="104">
        <f t="shared" si="918"/>
        <v>7356</v>
      </c>
      <c r="B7366" s="104">
        <f t="shared" ca="1" si="914"/>
        <v>0.19102435774941978</v>
      </c>
      <c r="C7366" s="104">
        <f t="shared" ca="1" si="915"/>
        <v>2.0102435774941977E-4</v>
      </c>
      <c r="D7366" s="104">
        <f t="shared" ca="1" si="916"/>
        <v>100.03825718664554</v>
      </c>
      <c r="E7366" s="104">
        <f t="shared" ca="1" si="917"/>
        <v>4.6434273726334343</v>
      </c>
      <c r="F7366" s="104">
        <f t="shared" ca="1" si="912"/>
        <v>103.89984150360634</v>
      </c>
      <c r="G7366" s="104">
        <f t="shared" si="919"/>
        <v>7356</v>
      </c>
      <c r="H7366" s="104">
        <f t="shared" ca="1" si="913"/>
        <v>103.89984150360634</v>
      </c>
    </row>
    <row r="7367" spans="1:8">
      <c r="A7367" s="104">
        <f t="shared" si="918"/>
        <v>7357</v>
      </c>
      <c r="B7367" s="104">
        <f t="shared" ca="1" si="914"/>
        <v>1.8640075712099056</v>
      </c>
      <c r="C7367" s="104">
        <f t="shared" ca="1" si="915"/>
        <v>1.8740075712099056E-3</v>
      </c>
      <c r="D7367" s="104">
        <f t="shared" ca="1" si="916"/>
        <v>100.04013119421674</v>
      </c>
      <c r="E7367" s="104">
        <f t="shared" ca="1" si="917"/>
        <v>4.6453013802046446</v>
      </c>
      <c r="F7367" s="104">
        <f t="shared" ca="1" si="912"/>
        <v>104.09473315040574</v>
      </c>
      <c r="G7367" s="104">
        <f t="shared" si="919"/>
        <v>7357</v>
      </c>
      <c r="H7367" s="104">
        <f t="shared" ca="1" si="913"/>
        <v>104.09473315040574</v>
      </c>
    </row>
    <row r="7368" spans="1:8">
      <c r="A7368" s="104">
        <f t="shared" si="918"/>
        <v>7358</v>
      </c>
      <c r="B7368" s="104">
        <f t="shared" ca="1" si="914"/>
        <v>-0.16741732378140495</v>
      </c>
      <c r="C7368" s="104">
        <f t="shared" ca="1" si="915"/>
        <v>-1.5741732378140495E-4</v>
      </c>
      <c r="D7368" s="104">
        <f t="shared" ca="1" si="916"/>
        <v>100.03997377689296</v>
      </c>
      <c r="E7368" s="104">
        <f t="shared" ca="1" si="917"/>
        <v>4.6451439628808631</v>
      </c>
      <c r="F7368" s="104">
        <f t="shared" ca="1" si="912"/>
        <v>104.07834812577066</v>
      </c>
      <c r="G7368" s="104">
        <f t="shared" si="919"/>
        <v>7358</v>
      </c>
      <c r="H7368" s="104">
        <f t="shared" ca="1" si="913"/>
        <v>104.07834812577066</v>
      </c>
    </row>
    <row r="7369" spans="1:8">
      <c r="A7369" s="104">
        <f t="shared" si="918"/>
        <v>7359</v>
      </c>
      <c r="B7369" s="104">
        <f t="shared" ca="1" si="914"/>
        <v>0.70366509541802214</v>
      </c>
      <c r="C7369" s="104">
        <f t="shared" ca="1" si="915"/>
        <v>7.1366509541802216E-4</v>
      </c>
      <c r="D7369" s="104">
        <f t="shared" ca="1" si="916"/>
        <v>100.04068744198838</v>
      </c>
      <c r="E7369" s="104">
        <f t="shared" ca="1" si="917"/>
        <v>4.6458576279762811</v>
      </c>
      <c r="F7369" s="104">
        <f t="shared" ca="1" si="912"/>
        <v>104.15265172080423</v>
      </c>
      <c r="G7369" s="104">
        <f t="shared" si="919"/>
        <v>7359</v>
      </c>
      <c r="H7369" s="104">
        <f t="shared" ca="1" si="913"/>
        <v>104.15265172080423</v>
      </c>
    </row>
    <row r="7370" spans="1:8">
      <c r="A7370" s="104">
        <f t="shared" si="918"/>
        <v>7360</v>
      </c>
      <c r="B7370" s="104">
        <f t="shared" ca="1" si="914"/>
        <v>-0.11921112461404335</v>
      </c>
      <c r="C7370" s="104">
        <f t="shared" ca="1" si="915"/>
        <v>-1.0921112461404335E-4</v>
      </c>
      <c r="D7370" s="104">
        <f t="shared" ca="1" si="916"/>
        <v>100.04057823086377</v>
      </c>
      <c r="E7370" s="104">
        <f t="shared" ca="1" si="917"/>
        <v>4.6457484168516672</v>
      </c>
      <c r="F7370" s="104">
        <f t="shared" ref="F7370:F7433" ca="1" si="920">EXP(E7370)</f>
        <v>104.14127771367363</v>
      </c>
      <c r="G7370" s="104">
        <f t="shared" si="919"/>
        <v>7360</v>
      </c>
      <c r="H7370" s="104">
        <f t="shared" ref="H7370:H7433" ca="1" si="921">F7370</f>
        <v>104.14127771367363</v>
      </c>
    </row>
    <row r="7371" spans="1:8">
      <c r="A7371" s="104">
        <f t="shared" si="918"/>
        <v>7361</v>
      </c>
      <c r="B7371" s="104">
        <f t="shared" ref="B7371:B7434" ca="1" si="922">NORMINV(RAND(),0,1)</f>
        <v>-0.54702105141215451</v>
      </c>
      <c r="C7371" s="104">
        <f t="shared" ref="C7371:C7434" ca="1" si="923">$E$2+B7371*$C$3</f>
        <v>-5.3702105141215453E-4</v>
      </c>
      <c r="D7371" s="104">
        <f t="shared" ref="D7371:D7434" ca="1" si="924">D7370+C7371</f>
        <v>100.04004120981236</v>
      </c>
      <c r="E7371" s="104">
        <f t="shared" ref="E7371:E7434" ca="1" si="925">E7370+C7371</f>
        <v>4.6452113958002554</v>
      </c>
      <c r="F7371" s="104">
        <f t="shared" ca="1" si="920"/>
        <v>104.0853666692681</v>
      </c>
      <c r="G7371" s="104">
        <f t="shared" si="919"/>
        <v>7361</v>
      </c>
      <c r="H7371" s="104">
        <f t="shared" ca="1" si="921"/>
        <v>104.0853666692681</v>
      </c>
    </row>
    <row r="7372" spans="1:8">
      <c r="A7372" s="104">
        <f t="shared" ref="A7372:A7435" si="926">A7371+1</f>
        <v>7362</v>
      </c>
      <c r="B7372" s="104">
        <f t="shared" ca="1" si="922"/>
        <v>-0.87695622969242826</v>
      </c>
      <c r="C7372" s="104">
        <f t="shared" ca="1" si="923"/>
        <v>-8.6695622969242827E-4</v>
      </c>
      <c r="D7372" s="104">
        <f t="shared" ca="1" si="924"/>
        <v>100.03917425358267</v>
      </c>
      <c r="E7372" s="104">
        <f t="shared" ca="1" si="925"/>
        <v>4.6443444395705633</v>
      </c>
      <c r="F7372" s="104">
        <f t="shared" ca="1" si="920"/>
        <v>103.99516831687566</v>
      </c>
      <c r="G7372" s="104">
        <f t="shared" ref="G7372:G7435" si="927">G7371+1</f>
        <v>7362</v>
      </c>
      <c r="H7372" s="104">
        <f t="shared" ca="1" si="921"/>
        <v>103.99516831687566</v>
      </c>
    </row>
    <row r="7373" spans="1:8">
      <c r="A7373" s="104">
        <f t="shared" si="926"/>
        <v>7363</v>
      </c>
      <c r="B7373" s="104">
        <f t="shared" ca="1" si="922"/>
        <v>0.11678317348525047</v>
      </c>
      <c r="C7373" s="104">
        <f t="shared" ca="1" si="923"/>
        <v>1.2678317348525047E-4</v>
      </c>
      <c r="D7373" s="104">
        <f t="shared" ca="1" si="924"/>
        <v>100.03930103675616</v>
      </c>
      <c r="E7373" s="104">
        <f t="shared" ca="1" si="925"/>
        <v>4.6444712227440483</v>
      </c>
      <c r="F7373" s="104">
        <f t="shared" ca="1" si="920"/>
        <v>104.00835399018507</v>
      </c>
      <c r="G7373" s="104">
        <f t="shared" si="927"/>
        <v>7363</v>
      </c>
      <c r="H7373" s="104">
        <f t="shared" ca="1" si="921"/>
        <v>104.00835399018507</v>
      </c>
    </row>
    <row r="7374" spans="1:8">
      <c r="A7374" s="104">
        <f t="shared" si="926"/>
        <v>7364</v>
      </c>
      <c r="B7374" s="104">
        <f t="shared" ca="1" si="922"/>
        <v>-1.805606719968202</v>
      </c>
      <c r="C7374" s="104">
        <f t="shared" ca="1" si="923"/>
        <v>-1.795606719968202E-3</v>
      </c>
      <c r="D7374" s="104">
        <f t="shared" ca="1" si="924"/>
        <v>100.03750543003619</v>
      </c>
      <c r="E7374" s="104">
        <f t="shared" ca="1" si="925"/>
        <v>4.6426756160240803</v>
      </c>
      <c r="F7374" s="104">
        <f t="shared" ca="1" si="920"/>
        <v>103.82176346256394</v>
      </c>
      <c r="G7374" s="104">
        <f t="shared" si="927"/>
        <v>7364</v>
      </c>
      <c r="H7374" s="104">
        <f t="shared" ca="1" si="921"/>
        <v>103.82176346256394</v>
      </c>
    </row>
    <row r="7375" spans="1:8">
      <c r="A7375" s="104">
        <f t="shared" si="926"/>
        <v>7365</v>
      </c>
      <c r="B7375" s="104">
        <f t="shared" ca="1" si="922"/>
        <v>0.10411393895568685</v>
      </c>
      <c r="C7375" s="104">
        <f t="shared" ca="1" si="923"/>
        <v>1.1411393895568685E-4</v>
      </c>
      <c r="D7375" s="104">
        <f t="shared" ca="1" si="924"/>
        <v>100.03761954397514</v>
      </c>
      <c r="E7375" s="104">
        <f t="shared" ca="1" si="925"/>
        <v>4.6427897299630363</v>
      </c>
      <c r="F7375" s="104">
        <f t="shared" ca="1" si="920"/>
        <v>103.83361164895076</v>
      </c>
      <c r="G7375" s="104">
        <f t="shared" si="927"/>
        <v>7365</v>
      </c>
      <c r="H7375" s="104">
        <f t="shared" ca="1" si="921"/>
        <v>103.83361164895076</v>
      </c>
    </row>
    <row r="7376" spans="1:8">
      <c r="A7376" s="104">
        <f t="shared" si="926"/>
        <v>7366</v>
      </c>
      <c r="B7376" s="104">
        <f t="shared" ca="1" si="922"/>
        <v>-0.65731381370201714</v>
      </c>
      <c r="C7376" s="104">
        <f t="shared" ca="1" si="923"/>
        <v>-6.4731381370201717E-4</v>
      </c>
      <c r="D7376" s="104">
        <f t="shared" ca="1" si="924"/>
        <v>100.03697223016144</v>
      </c>
      <c r="E7376" s="104">
        <f t="shared" ca="1" si="925"/>
        <v>4.6421424161493343</v>
      </c>
      <c r="F7376" s="104">
        <f t="shared" ca="1" si="920"/>
        <v>103.76642046704011</v>
      </c>
      <c r="G7376" s="104">
        <f t="shared" si="927"/>
        <v>7366</v>
      </c>
      <c r="H7376" s="104">
        <f t="shared" ca="1" si="921"/>
        <v>103.76642046704011</v>
      </c>
    </row>
    <row r="7377" spans="1:8">
      <c r="A7377" s="104">
        <f t="shared" si="926"/>
        <v>7367</v>
      </c>
      <c r="B7377" s="104">
        <f t="shared" ca="1" si="922"/>
        <v>1.1690587260864711</v>
      </c>
      <c r="C7377" s="104">
        <f t="shared" ca="1" si="923"/>
        <v>1.1790587260864711E-3</v>
      </c>
      <c r="D7377" s="104">
        <f t="shared" ca="1" si="924"/>
        <v>100.03815128888752</v>
      </c>
      <c r="E7377" s="104">
        <f t="shared" ca="1" si="925"/>
        <v>4.643321474875421</v>
      </c>
      <c r="F7377" s="104">
        <f t="shared" ca="1" si="920"/>
        <v>103.88883932589643</v>
      </c>
      <c r="G7377" s="104">
        <f t="shared" si="927"/>
        <v>7367</v>
      </c>
      <c r="H7377" s="104">
        <f t="shared" ca="1" si="921"/>
        <v>103.88883932589643</v>
      </c>
    </row>
    <row r="7378" spans="1:8">
      <c r="A7378" s="104">
        <f t="shared" si="926"/>
        <v>7368</v>
      </c>
      <c r="B7378" s="104">
        <f t="shared" ca="1" si="922"/>
        <v>-1.0372017627825199</v>
      </c>
      <c r="C7378" s="104">
        <f t="shared" ca="1" si="923"/>
        <v>-1.0272017627825198E-3</v>
      </c>
      <c r="D7378" s="104">
        <f t="shared" ca="1" si="924"/>
        <v>100.03712408712474</v>
      </c>
      <c r="E7378" s="104">
        <f t="shared" ca="1" si="925"/>
        <v>4.6422942731126389</v>
      </c>
      <c r="F7378" s="104">
        <f t="shared" ca="1" si="920"/>
        <v>103.78217931706048</v>
      </c>
      <c r="G7378" s="104">
        <f t="shared" si="927"/>
        <v>7368</v>
      </c>
      <c r="H7378" s="104">
        <f t="shared" ca="1" si="921"/>
        <v>103.78217931706048</v>
      </c>
    </row>
    <row r="7379" spans="1:8">
      <c r="A7379" s="104">
        <f t="shared" si="926"/>
        <v>7369</v>
      </c>
      <c r="B7379" s="104">
        <f t="shared" ca="1" si="922"/>
        <v>-0.13477884440067389</v>
      </c>
      <c r="C7379" s="104">
        <f t="shared" ca="1" si="923"/>
        <v>-1.247788444006739E-4</v>
      </c>
      <c r="D7379" s="104">
        <f t="shared" ca="1" si="924"/>
        <v>100.03699930828034</v>
      </c>
      <c r="E7379" s="104">
        <f t="shared" ca="1" si="925"/>
        <v>4.6421694942682379</v>
      </c>
      <c r="F7379" s="104">
        <f t="shared" ca="1" si="920"/>
        <v>103.7692303045541</v>
      </c>
      <c r="G7379" s="104">
        <f t="shared" si="927"/>
        <v>7369</v>
      </c>
      <c r="H7379" s="104">
        <f t="shared" ca="1" si="921"/>
        <v>103.7692303045541</v>
      </c>
    </row>
    <row r="7380" spans="1:8">
      <c r="A7380" s="104">
        <f t="shared" si="926"/>
        <v>7370</v>
      </c>
      <c r="B7380" s="104">
        <f t="shared" ca="1" si="922"/>
        <v>-2.866316024947882E-2</v>
      </c>
      <c r="C7380" s="104">
        <f t="shared" ca="1" si="923"/>
        <v>-1.8663160249478821E-5</v>
      </c>
      <c r="D7380" s="104">
        <f t="shared" ca="1" si="924"/>
        <v>100.0369806451201</v>
      </c>
      <c r="E7380" s="104">
        <f t="shared" ca="1" si="925"/>
        <v>4.6421508311079887</v>
      </c>
      <c r="F7380" s="104">
        <f t="shared" ca="1" si="920"/>
        <v>103.76729366085199</v>
      </c>
      <c r="G7380" s="104">
        <f t="shared" si="927"/>
        <v>7370</v>
      </c>
      <c r="H7380" s="104">
        <f t="shared" ca="1" si="921"/>
        <v>103.76729366085199</v>
      </c>
    </row>
    <row r="7381" spans="1:8">
      <c r="A7381" s="104">
        <f t="shared" si="926"/>
        <v>7371</v>
      </c>
      <c r="B7381" s="104">
        <f t="shared" ca="1" si="922"/>
        <v>0.88426329038932927</v>
      </c>
      <c r="C7381" s="104">
        <f t="shared" ca="1" si="923"/>
        <v>8.942632903893293E-4</v>
      </c>
      <c r="D7381" s="104">
        <f t="shared" ca="1" si="924"/>
        <v>100.03787490841049</v>
      </c>
      <c r="E7381" s="104">
        <f t="shared" ca="1" si="925"/>
        <v>4.6430450943983779</v>
      </c>
      <c r="F7381" s="104">
        <f t="shared" ca="1" si="920"/>
        <v>103.86013044639373</v>
      </c>
      <c r="G7381" s="104">
        <f t="shared" si="927"/>
        <v>7371</v>
      </c>
      <c r="H7381" s="104">
        <f t="shared" ca="1" si="921"/>
        <v>103.86013044639373</v>
      </c>
    </row>
    <row r="7382" spans="1:8">
      <c r="A7382" s="104">
        <f t="shared" si="926"/>
        <v>7372</v>
      </c>
      <c r="B7382" s="104">
        <f t="shared" ca="1" si="922"/>
        <v>-0.63697627760766107</v>
      </c>
      <c r="C7382" s="104">
        <f t="shared" ca="1" si="923"/>
        <v>-6.2697627760766104E-4</v>
      </c>
      <c r="D7382" s="104">
        <f t="shared" ca="1" si="924"/>
        <v>100.03724793213289</v>
      </c>
      <c r="E7382" s="104">
        <f t="shared" ca="1" si="925"/>
        <v>4.6424181181207702</v>
      </c>
      <c r="F7382" s="104">
        <f t="shared" ca="1" si="920"/>
        <v>103.79503301781881</v>
      </c>
      <c r="G7382" s="104">
        <f t="shared" si="927"/>
        <v>7372</v>
      </c>
      <c r="H7382" s="104">
        <f t="shared" ca="1" si="921"/>
        <v>103.79503301781881</v>
      </c>
    </row>
    <row r="7383" spans="1:8">
      <c r="A7383" s="104">
        <f t="shared" si="926"/>
        <v>7373</v>
      </c>
      <c r="B7383" s="104">
        <f t="shared" ca="1" si="922"/>
        <v>7.3366058691120034E-2</v>
      </c>
      <c r="C7383" s="104">
        <f t="shared" ca="1" si="923"/>
        <v>8.336605869112004E-5</v>
      </c>
      <c r="D7383" s="104">
        <f t="shared" ca="1" si="924"/>
        <v>100.03733129819157</v>
      </c>
      <c r="E7383" s="104">
        <f t="shared" ca="1" si="925"/>
        <v>4.6425014841794612</v>
      </c>
      <c r="F7383" s="104">
        <f t="shared" ca="1" si="920"/>
        <v>103.80368636132576</v>
      </c>
      <c r="G7383" s="104">
        <f t="shared" si="927"/>
        <v>7373</v>
      </c>
      <c r="H7383" s="104">
        <f t="shared" ca="1" si="921"/>
        <v>103.80368636132576</v>
      </c>
    </row>
    <row r="7384" spans="1:8">
      <c r="A7384" s="104">
        <f t="shared" si="926"/>
        <v>7374</v>
      </c>
      <c r="B7384" s="104">
        <f t="shared" ca="1" si="922"/>
        <v>0.55938783263569913</v>
      </c>
      <c r="C7384" s="104">
        <f t="shared" ca="1" si="923"/>
        <v>5.6938783263569919E-4</v>
      </c>
      <c r="D7384" s="104">
        <f t="shared" ca="1" si="924"/>
        <v>100.03790068602422</v>
      </c>
      <c r="E7384" s="104">
        <f t="shared" ca="1" si="925"/>
        <v>4.643070872012097</v>
      </c>
      <c r="F7384" s="104">
        <f t="shared" ca="1" si="920"/>
        <v>103.86280774722427</v>
      </c>
      <c r="G7384" s="104">
        <f t="shared" si="927"/>
        <v>7374</v>
      </c>
      <c r="H7384" s="104">
        <f t="shared" ca="1" si="921"/>
        <v>103.86280774722427</v>
      </c>
    </row>
    <row r="7385" spans="1:8">
      <c r="A7385" s="104">
        <f t="shared" si="926"/>
        <v>7375</v>
      </c>
      <c r="B7385" s="104">
        <f t="shared" ca="1" si="922"/>
        <v>0.77630774321296236</v>
      </c>
      <c r="C7385" s="104">
        <f t="shared" ca="1" si="923"/>
        <v>7.863077432129624E-4</v>
      </c>
      <c r="D7385" s="104">
        <f t="shared" ca="1" si="924"/>
        <v>100.03868699376743</v>
      </c>
      <c r="E7385" s="104">
        <f t="shared" ca="1" si="925"/>
        <v>4.6438571797553099</v>
      </c>
      <c r="F7385" s="104">
        <f t="shared" ca="1" si="920"/>
        <v>103.9445079937465</v>
      </c>
      <c r="G7385" s="104">
        <f t="shared" si="927"/>
        <v>7375</v>
      </c>
      <c r="H7385" s="104">
        <f t="shared" ca="1" si="921"/>
        <v>103.9445079937465</v>
      </c>
    </row>
    <row r="7386" spans="1:8">
      <c r="A7386" s="104">
        <f t="shared" si="926"/>
        <v>7376</v>
      </c>
      <c r="B7386" s="104">
        <f t="shared" ca="1" si="922"/>
        <v>-1.8159270525547826</v>
      </c>
      <c r="C7386" s="104">
        <f t="shared" ca="1" si="923"/>
        <v>-1.8059270525547827E-3</v>
      </c>
      <c r="D7386" s="104">
        <f t="shared" ca="1" si="924"/>
        <v>100.03688106671487</v>
      </c>
      <c r="E7386" s="104">
        <f t="shared" ca="1" si="925"/>
        <v>4.6420512527027551</v>
      </c>
      <c r="F7386" s="104">
        <f t="shared" ca="1" si="920"/>
        <v>103.75696119368767</v>
      </c>
      <c r="G7386" s="104">
        <f t="shared" si="927"/>
        <v>7376</v>
      </c>
      <c r="H7386" s="104">
        <f t="shared" ca="1" si="921"/>
        <v>103.75696119368767</v>
      </c>
    </row>
    <row r="7387" spans="1:8">
      <c r="A7387" s="104">
        <f t="shared" si="926"/>
        <v>7377</v>
      </c>
      <c r="B7387" s="104">
        <f t="shared" ca="1" si="922"/>
        <v>1.2451009483457809</v>
      </c>
      <c r="C7387" s="104">
        <f t="shared" ca="1" si="923"/>
        <v>1.2551009483457809E-3</v>
      </c>
      <c r="D7387" s="104">
        <f t="shared" ca="1" si="924"/>
        <v>100.03813616766321</v>
      </c>
      <c r="E7387" s="104">
        <f t="shared" ca="1" si="925"/>
        <v>4.6433063536511012</v>
      </c>
      <c r="F7387" s="104">
        <f t="shared" ca="1" si="920"/>
        <v>103.88726841132976</v>
      </c>
      <c r="G7387" s="104">
        <f t="shared" si="927"/>
        <v>7377</v>
      </c>
      <c r="H7387" s="104">
        <f t="shared" ca="1" si="921"/>
        <v>103.88726841132976</v>
      </c>
    </row>
    <row r="7388" spans="1:8">
      <c r="A7388" s="104">
        <f t="shared" si="926"/>
        <v>7378</v>
      </c>
      <c r="B7388" s="104">
        <f t="shared" ca="1" si="922"/>
        <v>-1.6799393513862606</v>
      </c>
      <c r="C7388" s="104">
        <f t="shared" ca="1" si="923"/>
        <v>-1.6699393513862606E-3</v>
      </c>
      <c r="D7388" s="104">
        <f t="shared" ca="1" si="924"/>
        <v>100.03646622831182</v>
      </c>
      <c r="E7388" s="104">
        <f t="shared" ca="1" si="925"/>
        <v>4.6416364142997146</v>
      </c>
      <c r="F7388" s="104">
        <f t="shared" ca="1" si="920"/>
        <v>103.7139277481818</v>
      </c>
      <c r="G7388" s="104">
        <f t="shared" si="927"/>
        <v>7378</v>
      </c>
      <c r="H7388" s="104">
        <f t="shared" ca="1" si="921"/>
        <v>103.7139277481818</v>
      </c>
    </row>
    <row r="7389" spans="1:8">
      <c r="A7389" s="104">
        <f t="shared" si="926"/>
        <v>7379</v>
      </c>
      <c r="B7389" s="104">
        <f t="shared" ca="1" si="922"/>
        <v>0.9487761991941881</v>
      </c>
      <c r="C7389" s="104">
        <f t="shared" ca="1" si="923"/>
        <v>9.587761991941881E-4</v>
      </c>
      <c r="D7389" s="104">
        <f t="shared" ca="1" si="924"/>
        <v>100.03742500451102</v>
      </c>
      <c r="E7389" s="104">
        <f t="shared" ca="1" si="925"/>
        <v>4.6425951904989091</v>
      </c>
      <c r="F7389" s="104">
        <f t="shared" ca="1" si="920"/>
        <v>103.8134138784776</v>
      </c>
      <c r="G7389" s="104">
        <f t="shared" si="927"/>
        <v>7379</v>
      </c>
      <c r="H7389" s="104">
        <f t="shared" ca="1" si="921"/>
        <v>103.8134138784776</v>
      </c>
    </row>
    <row r="7390" spans="1:8">
      <c r="A7390" s="104">
        <f t="shared" si="926"/>
        <v>7380</v>
      </c>
      <c r="B7390" s="104">
        <f t="shared" ca="1" si="922"/>
        <v>-0.17325221570461946</v>
      </c>
      <c r="C7390" s="104">
        <f t="shared" ca="1" si="923"/>
        <v>-1.6325221570461946E-4</v>
      </c>
      <c r="D7390" s="104">
        <f t="shared" ca="1" si="924"/>
        <v>100.03726175229532</v>
      </c>
      <c r="E7390" s="104">
        <f t="shared" ca="1" si="925"/>
        <v>4.6424319382832042</v>
      </c>
      <c r="F7390" s="104">
        <f t="shared" ca="1" si="920"/>
        <v>103.79646749194727</v>
      </c>
      <c r="G7390" s="104">
        <f t="shared" si="927"/>
        <v>7380</v>
      </c>
      <c r="H7390" s="104">
        <f t="shared" ca="1" si="921"/>
        <v>103.79646749194727</v>
      </c>
    </row>
    <row r="7391" spans="1:8">
      <c r="A7391" s="104">
        <f t="shared" si="926"/>
        <v>7381</v>
      </c>
      <c r="B7391" s="104">
        <f t="shared" ca="1" si="922"/>
        <v>3.5247265987443113E-2</v>
      </c>
      <c r="C7391" s="104">
        <f t="shared" ca="1" si="923"/>
        <v>4.5247265987443113E-5</v>
      </c>
      <c r="D7391" s="104">
        <f t="shared" ca="1" si="924"/>
        <v>100.03730699956131</v>
      </c>
      <c r="E7391" s="104">
        <f t="shared" ca="1" si="925"/>
        <v>4.6424771855491915</v>
      </c>
      <c r="F7391" s="104">
        <f t="shared" ca="1" si="920"/>
        <v>103.80116410457406</v>
      </c>
      <c r="G7391" s="104">
        <f t="shared" si="927"/>
        <v>7381</v>
      </c>
      <c r="H7391" s="104">
        <f t="shared" ca="1" si="921"/>
        <v>103.80116410457406</v>
      </c>
    </row>
    <row r="7392" spans="1:8">
      <c r="A7392" s="104">
        <f t="shared" si="926"/>
        <v>7382</v>
      </c>
      <c r="B7392" s="104">
        <f t="shared" ca="1" si="922"/>
        <v>-1.1971361430944238</v>
      </c>
      <c r="C7392" s="104">
        <f t="shared" ca="1" si="923"/>
        <v>-1.1871361430944238E-3</v>
      </c>
      <c r="D7392" s="104">
        <f t="shared" ca="1" si="924"/>
        <v>100.03611986341822</v>
      </c>
      <c r="E7392" s="104">
        <f t="shared" ca="1" si="925"/>
        <v>4.6412900494060967</v>
      </c>
      <c r="F7392" s="104">
        <f t="shared" ca="1" si="920"/>
        <v>103.6780111051218</v>
      </c>
      <c r="G7392" s="104">
        <f t="shared" si="927"/>
        <v>7382</v>
      </c>
      <c r="H7392" s="104">
        <f t="shared" ca="1" si="921"/>
        <v>103.6780111051218</v>
      </c>
    </row>
    <row r="7393" spans="1:8">
      <c r="A7393" s="104">
        <f t="shared" si="926"/>
        <v>7383</v>
      </c>
      <c r="B7393" s="104">
        <f t="shared" ca="1" si="922"/>
        <v>0.28616437884925972</v>
      </c>
      <c r="C7393" s="104">
        <f t="shared" ca="1" si="923"/>
        <v>2.9616437884925976E-4</v>
      </c>
      <c r="D7393" s="104">
        <f t="shared" ca="1" si="924"/>
        <v>100.03641602779707</v>
      </c>
      <c r="E7393" s="104">
        <f t="shared" ca="1" si="925"/>
        <v>4.6415862137849455</v>
      </c>
      <c r="F7393" s="104">
        <f t="shared" ca="1" si="920"/>
        <v>103.70872138630223</v>
      </c>
      <c r="G7393" s="104">
        <f t="shared" si="927"/>
        <v>7383</v>
      </c>
      <c r="H7393" s="104">
        <f t="shared" ca="1" si="921"/>
        <v>103.70872138630223</v>
      </c>
    </row>
    <row r="7394" spans="1:8">
      <c r="A7394" s="104">
        <f t="shared" si="926"/>
        <v>7384</v>
      </c>
      <c r="B7394" s="104">
        <f t="shared" ca="1" si="922"/>
        <v>0.83085900204531016</v>
      </c>
      <c r="C7394" s="104">
        <f t="shared" ca="1" si="923"/>
        <v>8.4085900204531022E-4</v>
      </c>
      <c r="D7394" s="104">
        <f t="shared" ca="1" si="924"/>
        <v>100.03725688679911</v>
      </c>
      <c r="E7394" s="104">
        <f t="shared" ca="1" si="925"/>
        <v>4.6424270727869912</v>
      </c>
      <c r="F7394" s="104">
        <f t="shared" ca="1" si="920"/>
        <v>103.79596247185634</v>
      </c>
      <c r="G7394" s="104">
        <f t="shared" si="927"/>
        <v>7384</v>
      </c>
      <c r="H7394" s="104">
        <f t="shared" ca="1" si="921"/>
        <v>103.79596247185634</v>
      </c>
    </row>
    <row r="7395" spans="1:8">
      <c r="A7395" s="104">
        <f t="shared" si="926"/>
        <v>7385</v>
      </c>
      <c r="B7395" s="104">
        <f t="shared" ca="1" si="922"/>
        <v>-1.4540230440989355</v>
      </c>
      <c r="C7395" s="104">
        <f t="shared" ca="1" si="923"/>
        <v>-1.4440230440989354E-3</v>
      </c>
      <c r="D7395" s="104">
        <f t="shared" ca="1" si="924"/>
        <v>100.03581286375501</v>
      </c>
      <c r="E7395" s="104">
        <f t="shared" ca="1" si="925"/>
        <v>4.6409830497428919</v>
      </c>
      <c r="F7395" s="104">
        <f t="shared" ca="1" si="920"/>
        <v>103.64618687589456</v>
      </c>
      <c r="G7395" s="104">
        <f t="shared" si="927"/>
        <v>7385</v>
      </c>
      <c r="H7395" s="104">
        <f t="shared" ca="1" si="921"/>
        <v>103.64618687589456</v>
      </c>
    </row>
    <row r="7396" spans="1:8">
      <c r="A7396" s="104">
        <f t="shared" si="926"/>
        <v>7386</v>
      </c>
      <c r="B7396" s="104">
        <f t="shared" ca="1" si="922"/>
        <v>1.6606471361506361</v>
      </c>
      <c r="C7396" s="104">
        <f t="shared" ca="1" si="923"/>
        <v>1.6706471361506361E-3</v>
      </c>
      <c r="D7396" s="104">
        <f t="shared" ca="1" si="924"/>
        <v>100.03748351089116</v>
      </c>
      <c r="E7396" s="104">
        <f t="shared" ca="1" si="925"/>
        <v>4.6426536968790426</v>
      </c>
      <c r="F7396" s="104">
        <f t="shared" ca="1" si="920"/>
        <v>103.81948780321288</v>
      </c>
      <c r="G7396" s="104">
        <f t="shared" si="927"/>
        <v>7386</v>
      </c>
      <c r="H7396" s="104">
        <f t="shared" ca="1" si="921"/>
        <v>103.81948780321288</v>
      </c>
    </row>
    <row r="7397" spans="1:8">
      <c r="A7397" s="104">
        <f t="shared" si="926"/>
        <v>7387</v>
      </c>
      <c r="B7397" s="104">
        <f t="shared" ca="1" si="922"/>
        <v>0.36188643578414625</v>
      </c>
      <c r="C7397" s="104">
        <f t="shared" ca="1" si="923"/>
        <v>3.7188643578414627E-4</v>
      </c>
      <c r="D7397" s="104">
        <f t="shared" ca="1" si="924"/>
        <v>100.03785539732695</v>
      </c>
      <c r="E7397" s="104">
        <f t="shared" ca="1" si="925"/>
        <v>4.6430255833148264</v>
      </c>
      <c r="F7397" s="104">
        <f t="shared" ca="1" si="920"/>
        <v>103.85810404247965</v>
      </c>
      <c r="G7397" s="104">
        <f t="shared" si="927"/>
        <v>7387</v>
      </c>
      <c r="H7397" s="104">
        <f t="shared" ca="1" si="921"/>
        <v>103.85810404247965</v>
      </c>
    </row>
    <row r="7398" spans="1:8">
      <c r="A7398" s="104">
        <f t="shared" si="926"/>
        <v>7388</v>
      </c>
      <c r="B7398" s="104">
        <f t="shared" ca="1" si="922"/>
        <v>-1.551074418392187</v>
      </c>
      <c r="C7398" s="104">
        <f t="shared" ca="1" si="923"/>
        <v>-1.5410744183921869E-3</v>
      </c>
      <c r="D7398" s="104">
        <f t="shared" ca="1" si="924"/>
        <v>100.03631432290855</v>
      </c>
      <c r="E7398" s="104">
        <f t="shared" ca="1" si="925"/>
        <v>4.6414845088964345</v>
      </c>
      <c r="F7398" s="104">
        <f t="shared" ca="1" si="920"/>
        <v>103.69817423871335</v>
      </c>
      <c r="G7398" s="104">
        <f t="shared" si="927"/>
        <v>7388</v>
      </c>
      <c r="H7398" s="104">
        <f t="shared" ca="1" si="921"/>
        <v>103.69817423871335</v>
      </c>
    </row>
    <row r="7399" spans="1:8">
      <c r="A7399" s="104">
        <f t="shared" si="926"/>
        <v>7389</v>
      </c>
      <c r="B7399" s="104">
        <f t="shared" ca="1" si="922"/>
        <v>1.2418503546230726</v>
      </c>
      <c r="C7399" s="104">
        <f t="shared" ca="1" si="923"/>
        <v>1.2518503546230725E-3</v>
      </c>
      <c r="D7399" s="104">
        <f t="shared" ca="1" si="924"/>
        <v>100.03756617326317</v>
      </c>
      <c r="E7399" s="104">
        <f t="shared" ca="1" si="925"/>
        <v>4.6427363592510575</v>
      </c>
      <c r="F7399" s="104">
        <f t="shared" ca="1" si="920"/>
        <v>103.82807012304863</v>
      </c>
      <c r="G7399" s="104">
        <f t="shared" si="927"/>
        <v>7389</v>
      </c>
      <c r="H7399" s="104">
        <f t="shared" ca="1" si="921"/>
        <v>103.82807012304863</v>
      </c>
    </row>
    <row r="7400" spans="1:8">
      <c r="A7400" s="104">
        <f t="shared" si="926"/>
        <v>7390</v>
      </c>
      <c r="B7400" s="104">
        <f t="shared" ca="1" si="922"/>
        <v>-0.18938685509355951</v>
      </c>
      <c r="C7400" s="104">
        <f t="shared" ca="1" si="923"/>
        <v>-1.7938685509355951E-4</v>
      </c>
      <c r="D7400" s="104">
        <f t="shared" ca="1" si="924"/>
        <v>100.03738678640808</v>
      </c>
      <c r="E7400" s="104">
        <f t="shared" ca="1" si="925"/>
        <v>4.6425569723959637</v>
      </c>
      <c r="F7400" s="104">
        <f t="shared" ca="1" si="920"/>
        <v>103.80944640255406</v>
      </c>
      <c r="G7400" s="104">
        <f t="shared" si="927"/>
        <v>7390</v>
      </c>
      <c r="H7400" s="104">
        <f t="shared" ca="1" si="921"/>
        <v>103.80944640255406</v>
      </c>
    </row>
    <row r="7401" spans="1:8">
      <c r="A7401" s="104">
        <f t="shared" si="926"/>
        <v>7391</v>
      </c>
      <c r="B7401" s="104">
        <f t="shared" ca="1" si="922"/>
        <v>-0.48641435276261602</v>
      </c>
      <c r="C7401" s="104">
        <f t="shared" ca="1" si="923"/>
        <v>-4.7641435276261603E-4</v>
      </c>
      <c r="D7401" s="104">
        <f t="shared" ca="1" si="924"/>
        <v>100.03691037205532</v>
      </c>
      <c r="E7401" s="104">
        <f t="shared" ca="1" si="925"/>
        <v>4.642080558043201</v>
      </c>
      <c r="F7401" s="104">
        <f t="shared" ca="1" si="920"/>
        <v>103.76000187131292</v>
      </c>
      <c r="G7401" s="104">
        <f t="shared" si="927"/>
        <v>7391</v>
      </c>
      <c r="H7401" s="104">
        <f t="shared" ca="1" si="921"/>
        <v>103.76000187131292</v>
      </c>
    </row>
    <row r="7402" spans="1:8">
      <c r="A7402" s="104">
        <f t="shared" si="926"/>
        <v>7392</v>
      </c>
      <c r="B7402" s="104">
        <f t="shared" ca="1" si="922"/>
        <v>-8.2423667287926522E-2</v>
      </c>
      <c r="C7402" s="104">
        <f t="shared" ca="1" si="923"/>
        <v>-7.2423667287926528E-5</v>
      </c>
      <c r="D7402" s="104">
        <f t="shared" ca="1" si="924"/>
        <v>100.03683794838803</v>
      </c>
      <c r="E7402" s="104">
        <f t="shared" ca="1" si="925"/>
        <v>4.6420081343759128</v>
      </c>
      <c r="F7402" s="104">
        <f t="shared" ca="1" si="920"/>
        <v>103.75248746357333</v>
      </c>
      <c r="G7402" s="104">
        <f t="shared" si="927"/>
        <v>7392</v>
      </c>
      <c r="H7402" s="104">
        <f t="shared" ca="1" si="921"/>
        <v>103.75248746357333</v>
      </c>
    </row>
    <row r="7403" spans="1:8">
      <c r="A7403" s="104">
        <f t="shared" si="926"/>
        <v>7393</v>
      </c>
      <c r="B7403" s="104">
        <f t="shared" ca="1" si="922"/>
        <v>0.97623410536394761</v>
      </c>
      <c r="C7403" s="104">
        <f t="shared" ca="1" si="923"/>
        <v>9.862341053639475E-4</v>
      </c>
      <c r="D7403" s="104">
        <f t="shared" ca="1" si="924"/>
        <v>100.0378241824934</v>
      </c>
      <c r="E7403" s="104">
        <f t="shared" ca="1" si="925"/>
        <v>4.6429943684812764</v>
      </c>
      <c r="F7403" s="104">
        <f t="shared" ca="1" si="920"/>
        <v>103.85486217964652</v>
      </c>
      <c r="G7403" s="104">
        <f t="shared" si="927"/>
        <v>7393</v>
      </c>
      <c r="H7403" s="104">
        <f t="shared" ca="1" si="921"/>
        <v>103.85486217964652</v>
      </c>
    </row>
    <row r="7404" spans="1:8">
      <c r="A7404" s="104">
        <f t="shared" si="926"/>
        <v>7394</v>
      </c>
      <c r="B7404" s="104">
        <f t="shared" ca="1" si="922"/>
        <v>-1.2603794144402642</v>
      </c>
      <c r="C7404" s="104">
        <f t="shared" ca="1" si="923"/>
        <v>-1.2503794144402643E-3</v>
      </c>
      <c r="D7404" s="104">
        <f t="shared" ca="1" si="924"/>
        <v>100.03657380307895</v>
      </c>
      <c r="E7404" s="104">
        <f t="shared" ca="1" si="925"/>
        <v>4.6417439890668364</v>
      </c>
      <c r="F7404" s="104">
        <f t="shared" ca="1" si="920"/>
        <v>103.72508534993403</v>
      </c>
      <c r="G7404" s="104">
        <f t="shared" si="927"/>
        <v>7394</v>
      </c>
      <c r="H7404" s="104">
        <f t="shared" ca="1" si="921"/>
        <v>103.72508534993403</v>
      </c>
    </row>
    <row r="7405" spans="1:8">
      <c r="A7405" s="104">
        <f t="shared" si="926"/>
        <v>7395</v>
      </c>
      <c r="B7405" s="104">
        <f t="shared" ca="1" si="922"/>
        <v>-0.25805660763884486</v>
      </c>
      <c r="C7405" s="104">
        <f t="shared" ca="1" si="923"/>
        <v>-2.4805660763884486E-4</v>
      </c>
      <c r="D7405" s="104">
        <f t="shared" ca="1" si="924"/>
        <v>100.03632574647131</v>
      </c>
      <c r="E7405" s="104">
        <f t="shared" ca="1" si="925"/>
        <v>4.6414959324591978</v>
      </c>
      <c r="F7405" s="104">
        <f t="shared" ca="1" si="920"/>
        <v>103.69935884808142</v>
      </c>
      <c r="G7405" s="104">
        <f t="shared" si="927"/>
        <v>7395</v>
      </c>
      <c r="H7405" s="104">
        <f t="shared" ca="1" si="921"/>
        <v>103.69935884808142</v>
      </c>
    </row>
    <row r="7406" spans="1:8">
      <c r="A7406" s="104">
        <f t="shared" si="926"/>
        <v>7396</v>
      </c>
      <c r="B7406" s="104">
        <f t="shared" ca="1" si="922"/>
        <v>-0.26446540879346825</v>
      </c>
      <c r="C7406" s="104">
        <f t="shared" ca="1" si="923"/>
        <v>-2.544654087934682E-4</v>
      </c>
      <c r="D7406" s="104">
        <f t="shared" ca="1" si="924"/>
        <v>100.03607128106252</v>
      </c>
      <c r="E7406" s="104">
        <f t="shared" ca="1" si="925"/>
        <v>4.6412414670504045</v>
      </c>
      <c r="F7406" s="104">
        <f t="shared" ca="1" si="920"/>
        <v>103.67297430545962</v>
      </c>
      <c r="G7406" s="104">
        <f t="shared" si="927"/>
        <v>7396</v>
      </c>
      <c r="H7406" s="104">
        <f t="shared" ca="1" si="921"/>
        <v>103.67297430545962</v>
      </c>
    </row>
    <row r="7407" spans="1:8">
      <c r="A7407" s="104">
        <f t="shared" si="926"/>
        <v>7397</v>
      </c>
      <c r="B7407" s="104">
        <f t="shared" ca="1" si="922"/>
        <v>7.0366351364876234E-2</v>
      </c>
      <c r="C7407" s="104">
        <f t="shared" ca="1" si="923"/>
        <v>8.0366351364876236E-5</v>
      </c>
      <c r="D7407" s="104">
        <f t="shared" ca="1" si="924"/>
        <v>100.03615164741389</v>
      </c>
      <c r="E7407" s="104">
        <f t="shared" ca="1" si="925"/>
        <v>4.6413218334017694</v>
      </c>
      <c r="F7407" s="104">
        <f t="shared" ca="1" si="920"/>
        <v>103.6813064589476</v>
      </c>
      <c r="G7407" s="104">
        <f t="shared" si="927"/>
        <v>7397</v>
      </c>
      <c r="H7407" s="104">
        <f t="shared" ca="1" si="921"/>
        <v>103.6813064589476</v>
      </c>
    </row>
    <row r="7408" spans="1:8">
      <c r="A7408" s="104">
        <f t="shared" si="926"/>
        <v>7398</v>
      </c>
      <c r="B7408" s="104">
        <f t="shared" ca="1" si="922"/>
        <v>1.029525031767363</v>
      </c>
      <c r="C7408" s="104">
        <f t="shared" ca="1" si="923"/>
        <v>1.039525031767363E-3</v>
      </c>
      <c r="D7408" s="104">
        <f t="shared" ca="1" si="924"/>
        <v>100.03719117244566</v>
      </c>
      <c r="E7408" s="104">
        <f t="shared" ca="1" si="925"/>
        <v>4.6423613584335364</v>
      </c>
      <c r="F7408" s="104">
        <f t="shared" ca="1" si="920"/>
        <v>103.78914181140139</v>
      </c>
      <c r="G7408" s="104">
        <f t="shared" si="927"/>
        <v>7398</v>
      </c>
      <c r="H7408" s="104">
        <f t="shared" ca="1" si="921"/>
        <v>103.78914181140139</v>
      </c>
    </row>
    <row r="7409" spans="1:8">
      <c r="A7409" s="104">
        <f t="shared" si="926"/>
        <v>7399</v>
      </c>
      <c r="B7409" s="104">
        <f t="shared" ca="1" si="922"/>
        <v>-0.15988978665275366</v>
      </c>
      <c r="C7409" s="104">
        <f t="shared" ca="1" si="923"/>
        <v>-1.4988978665275368E-4</v>
      </c>
      <c r="D7409" s="104">
        <f t="shared" ca="1" si="924"/>
        <v>100.037041282659</v>
      </c>
      <c r="E7409" s="104">
        <f t="shared" ca="1" si="925"/>
        <v>4.6422114686468836</v>
      </c>
      <c r="F7409" s="104">
        <f t="shared" ca="1" si="920"/>
        <v>103.77358604493278</v>
      </c>
      <c r="G7409" s="104">
        <f t="shared" si="927"/>
        <v>7399</v>
      </c>
      <c r="H7409" s="104">
        <f t="shared" ca="1" si="921"/>
        <v>103.77358604493278</v>
      </c>
    </row>
    <row r="7410" spans="1:8">
      <c r="A7410" s="104">
        <f t="shared" si="926"/>
        <v>7400</v>
      </c>
      <c r="B7410" s="104">
        <f t="shared" ca="1" si="922"/>
        <v>-0.10590300395299151</v>
      </c>
      <c r="C7410" s="104">
        <f t="shared" ca="1" si="923"/>
        <v>-9.5903003952991519E-5</v>
      </c>
      <c r="D7410" s="104">
        <f t="shared" ca="1" si="924"/>
        <v>100.03694537965505</v>
      </c>
      <c r="E7410" s="104">
        <f t="shared" ca="1" si="925"/>
        <v>4.6421155656429303</v>
      </c>
      <c r="F7410" s="104">
        <f t="shared" ca="1" si="920"/>
        <v>103.76363432350769</v>
      </c>
      <c r="G7410" s="104">
        <f t="shared" si="927"/>
        <v>7400</v>
      </c>
      <c r="H7410" s="104">
        <f t="shared" ca="1" si="921"/>
        <v>103.76363432350769</v>
      </c>
    </row>
    <row r="7411" spans="1:8">
      <c r="A7411" s="104">
        <f t="shared" si="926"/>
        <v>7401</v>
      </c>
      <c r="B7411" s="104">
        <f t="shared" ca="1" si="922"/>
        <v>-1.3122548204920013</v>
      </c>
      <c r="C7411" s="104">
        <f t="shared" ca="1" si="923"/>
        <v>-1.3022548204920012E-3</v>
      </c>
      <c r="D7411" s="104">
        <f t="shared" ca="1" si="924"/>
        <v>100.03564312483456</v>
      </c>
      <c r="E7411" s="104">
        <f t="shared" ca="1" si="925"/>
        <v>4.6408133108224385</v>
      </c>
      <c r="F7411" s="104">
        <f t="shared" ca="1" si="920"/>
        <v>103.62859557703142</v>
      </c>
      <c r="G7411" s="104">
        <f t="shared" si="927"/>
        <v>7401</v>
      </c>
      <c r="H7411" s="104">
        <f t="shared" ca="1" si="921"/>
        <v>103.62859557703142</v>
      </c>
    </row>
    <row r="7412" spans="1:8">
      <c r="A7412" s="104">
        <f t="shared" si="926"/>
        <v>7402</v>
      </c>
      <c r="B7412" s="104">
        <f t="shared" ca="1" si="922"/>
        <v>-0.41619365245747619</v>
      </c>
      <c r="C7412" s="104">
        <f t="shared" ca="1" si="923"/>
        <v>-4.0619365245747618E-4</v>
      </c>
      <c r="D7412" s="104">
        <f t="shared" ca="1" si="924"/>
        <v>100.03523693118211</v>
      </c>
      <c r="E7412" s="104">
        <f t="shared" ca="1" si="925"/>
        <v>4.640407117169981</v>
      </c>
      <c r="F7412" s="104">
        <f t="shared" ca="1" si="920"/>
        <v>103.58651084714865</v>
      </c>
      <c r="G7412" s="104">
        <f t="shared" si="927"/>
        <v>7402</v>
      </c>
      <c r="H7412" s="104">
        <f t="shared" ca="1" si="921"/>
        <v>103.58651084714865</v>
      </c>
    </row>
    <row r="7413" spans="1:8">
      <c r="A7413" s="104">
        <f t="shared" si="926"/>
        <v>7403</v>
      </c>
      <c r="B7413" s="104">
        <f t="shared" ca="1" si="922"/>
        <v>-1.4683858644973014</v>
      </c>
      <c r="C7413" s="104">
        <f t="shared" ca="1" si="923"/>
        <v>-1.4583858644973014E-3</v>
      </c>
      <c r="D7413" s="104">
        <f t="shared" ca="1" si="924"/>
        <v>100.03377854531762</v>
      </c>
      <c r="E7413" s="104">
        <f t="shared" ca="1" si="925"/>
        <v>4.6389487313054838</v>
      </c>
      <c r="F7413" s="104">
        <f t="shared" ca="1" si="920"/>
        <v>103.43555184896721</v>
      </c>
      <c r="G7413" s="104">
        <f t="shared" si="927"/>
        <v>7403</v>
      </c>
      <c r="H7413" s="104">
        <f t="shared" ca="1" si="921"/>
        <v>103.43555184896721</v>
      </c>
    </row>
    <row r="7414" spans="1:8">
      <c r="A7414" s="104">
        <f t="shared" si="926"/>
        <v>7404</v>
      </c>
      <c r="B7414" s="104">
        <f t="shared" ca="1" si="922"/>
        <v>-1.3311171274443336</v>
      </c>
      <c r="C7414" s="104">
        <f t="shared" ca="1" si="923"/>
        <v>-1.3211171274443336E-3</v>
      </c>
      <c r="D7414" s="104">
        <f t="shared" ca="1" si="924"/>
        <v>100.03245742819017</v>
      </c>
      <c r="E7414" s="104">
        <f t="shared" ca="1" si="925"/>
        <v>4.6376276141780393</v>
      </c>
      <c r="F7414" s="104">
        <f t="shared" ca="1" si="920"/>
        <v>103.29899159573972</v>
      </c>
      <c r="G7414" s="104">
        <f t="shared" si="927"/>
        <v>7404</v>
      </c>
      <c r="H7414" s="104">
        <f t="shared" ca="1" si="921"/>
        <v>103.29899159573972</v>
      </c>
    </row>
    <row r="7415" spans="1:8">
      <c r="A7415" s="104">
        <f t="shared" si="926"/>
        <v>7405</v>
      </c>
      <c r="B7415" s="104">
        <f t="shared" ca="1" si="922"/>
        <v>-0.3087029309178233</v>
      </c>
      <c r="C7415" s="104">
        <f t="shared" ca="1" si="923"/>
        <v>-2.9870293091782327E-4</v>
      </c>
      <c r="D7415" s="104">
        <f t="shared" ca="1" si="924"/>
        <v>100.03215872525925</v>
      </c>
      <c r="E7415" s="104">
        <f t="shared" ca="1" si="925"/>
        <v>4.6373289112471214</v>
      </c>
      <c r="F7415" s="104">
        <f t="shared" ca="1" si="920"/>
        <v>103.26814049207614</v>
      </c>
      <c r="G7415" s="104">
        <f t="shared" si="927"/>
        <v>7405</v>
      </c>
      <c r="H7415" s="104">
        <f t="shared" ca="1" si="921"/>
        <v>103.26814049207614</v>
      </c>
    </row>
    <row r="7416" spans="1:8">
      <c r="A7416" s="104">
        <f t="shared" si="926"/>
        <v>7406</v>
      </c>
      <c r="B7416" s="104">
        <f t="shared" ca="1" si="922"/>
        <v>0.77846903543720769</v>
      </c>
      <c r="C7416" s="104">
        <f t="shared" ca="1" si="923"/>
        <v>7.8846903543720772E-4</v>
      </c>
      <c r="D7416" s="104">
        <f t="shared" ca="1" si="924"/>
        <v>100.03294719429469</v>
      </c>
      <c r="E7416" s="104">
        <f t="shared" ca="1" si="925"/>
        <v>4.6381173802825586</v>
      </c>
      <c r="F7416" s="104">
        <f t="shared" ca="1" si="920"/>
        <v>103.34959633168498</v>
      </c>
      <c r="G7416" s="104">
        <f t="shared" si="927"/>
        <v>7406</v>
      </c>
      <c r="H7416" s="104">
        <f t="shared" ca="1" si="921"/>
        <v>103.34959633168498</v>
      </c>
    </row>
    <row r="7417" spans="1:8">
      <c r="A7417" s="104">
        <f t="shared" si="926"/>
        <v>7407</v>
      </c>
      <c r="B7417" s="104">
        <f t="shared" ca="1" si="922"/>
        <v>-1.0580543347244604</v>
      </c>
      <c r="C7417" s="104">
        <f t="shared" ca="1" si="923"/>
        <v>-1.0480543347244605E-3</v>
      </c>
      <c r="D7417" s="104">
        <f t="shared" ca="1" si="924"/>
        <v>100.03189913995996</v>
      </c>
      <c r="E7417" s="104">
        <f t="shared" ca="1" si="925"/>
        <v>4.6370693259478344</v>
      </c>
      <c r="F7417" s="104">
        <f t="shared" ca="1" si="920"/>
        <v>103.24133707995608</v>
      </c>
      <c r="G7417" s="104">
        <f t="shared" si="927"/>
        <v>7407</v>
      </c>
      <c r="H7417" s="104">
        <f t="shared" ca="1" si="921"/>
        <v>103.24133707995608</v>
      </c>
    </row>
    <row r="7418" spans="1:8">
      <c r="A7418" s="104">
        <f t="shared" si="926"/>
        <v>7408</v>
      </c>
      <c r="B7418" s="104">
        <f t="shared" ca="1" si="922"/>
        <v>1.1970341088196572</v>
      </c>
      <c r="C7418" s="104">
        <f t="shared" ca="1" si="923"/>
        <v>1.2070341088196573E-3</v>
      </c>
      <c r="D7418" s="104">
        <f t="shared" ca="1" si="924"/>
        <v>100.03310617406878</v>
      </c>
      <c r="E7418" s="104">
        <f t="shared" ca="1" si="925"/>
        <v>4.6382763600566541</v>
      </c>
      <c r="F7418" s="104">
        <f t="shared" ca="1" si="920"/>
        <v>103.3660281332901</v>
      </c>
      <c r="G7418" s="104">
        <f t="shared" si="927"/>
        <v>7408</v>
      </c>
      <c r="H7418" s="104">
        <f t="shared" ca="1" si="921"/>
        <v>103.3660281332901</v>
      </c>
    </row>
    <row r="7419" spans="1:8">
      <c r="A7419" s="104">
        <f t="shared" si="926"/>
        <v>7409</v>
      </c>
      <c r="B7419" s="104">
        <f t="shared" ca="1" si="922"/>
        <v>-0.4736041730151983</v>
      </c>
      <c r="C7419" s="104">
        <f t="shared" ca="1" si="923"/>
        <v>-4.6360417301519831E-4</v>
      </c>
      <c r="D7419" s="104">
        <f t="shared" ca="1" si="924"/>
        <v>100.03264256989576</v>
      </c>
      <c r="E7419" s="104">
        <f t="shared" ca="1" si="925"/>
        <v>4.6378127558836386</v>
      </c>
      <c r="F7419" s="104">
        <f t="shared" ca="1" si="920"/>
        <v>103.31811831775278</v>
      </c>
      <c r="G7419" s="104">
        <f t="shared" si="927"/>
        <v>7409</v>
      </c>
      <c r="H7419" s="104">
        <f t="shared" ca="1" si="921"/>
        <v>103.31811831775278</v>
      </c>
    </row>
    <row r="7420" spans="1:8">
      <c r="A7420" s="104">
        <f t="shared" si="926"/>
        <v>7410</v>
      </c>
      <c r="B7420" s="104">
        <f t="shared" ca="1" si="922"/>
        <v>-0.34498848712108765</v>
      </c>
      <c r="C7420" s="104">
        <f t="shared" ca="1" si="923"/>
        <v>-3.3498848712108765E-4</v>
      </c>
      <c r="D7420" s="104">
        <f t="shared" ca="1" si="924"/>
        <v>100.03230758140863</v>
      </c>
      <c r="E7420" s="104">
        <f t="shared" ca="1" si="925"/>
        <v>4.6374777673965175</v>
      </c>
      <c r="F7420" s="104">
        <f t="shared" ca="1" si="920"/>
        <v>103.28351373399749</v>
      </c>
      <c r="G7420" s="104">
        <f t="shared" si="927"/>
        <v>7410</v>
      </c>
      <c r="H7420" s="104">
        <f t="shared" ca="1" si="921"/>
        <v>103.28351373399749</v>
      </c>
    </row>
    <row r="7421" spans="1:8">
      <c r="A7421" s="104">
        <f t="shared" si="926"/>
        <v>7411</v>
      </c>
      <c r="B7421" s="104">
        <f t="shared" ca="1" si="922"/>
        <v>1.2326605923046876</v>
      </c>
      <c r="C7421" s="104">
        <f t="shared" ca="1" si="923"/>
        <v>1.2426605923046878E-3</v>
      </c>
      <c r="D7421" s="104">
        <f t="shared" ca="1" si="924"/>
        <v>100.03355024200094</v>
      </c>
      <c r="E7421" s="104">
        <f t="shared" ca="1" si="925"/>
        <v>4.6387204279888223</v>
      </c>
      <c r="F7421" s="104">
        <f t="shared" ca="1" si="920"/>
        <v>103.41193986486908</v>
      </c>
      <c r="G7421" s="104">
        <f t="shared" si="927"/>
        <v>7411</v>
      </c>
      <c r="H7421" s="104">
        <f t="shared" ca="1" si="921"/>
        <v>103.41193986486908</v>
      </c>
    </row>
    <row r="7422" spans="1:8">
      <c r="A7422" s="104">
        <f t="shared" si="926"/>
        <v>7412</v>
      </c>
      <c r="B7422" s="104">
        <f t="shared" ca="1" si="922"/>
        <v>1.0937425226463371</v>
      </c>
      <c r="C7422" s="104">
        <f t="shared" ca="1" si="923"/>
        <v>1.1037425226463372E-3</v>
      </c>
      <c r="D7422" s="104">
        <f t="shared" ca="1" si="924"/>
        <v>100.03465398452359</v>
      </c>
      <c r="E7422" s="104">
        <f t="shared" ca="1" si="925"/>
        <v>4.6398241705114689</v>
      </c>
      <c r="F7422" s="104">
        <f t="shared" ca="1" si="920"/>
        <v>103.52614303410037</v>
      </c>
      <c r="G7422" s="104">
        <f t="shared" si="927"/>
        <v>7412</v>
      </c>
      <c r="H7422" s="104">
        <f t="shared" ca="1" si="921"/>
        <v>103.52614303410037</v>
      </c>
    </row>
    <row r="7423" spans="1:8">
      <c r="A7423" s="104">
        <f t="shared" si="926"/>
        <v>7413</v>
      </c>
      <c r="B7423" s="104">
        <f t="shared" ca="1" si="922"/>
        <v>2.4596910405749455</v>
      </c>
      <c r="C7423" s="104">
        <f t="shared" ca="1" si="923"/>
        <v>2.4696910405749457E-3</v>
      </c>
      <c r="D7423" s="104">
        <f t="shared" ca="1" si="924"/>
        <v>100.03712367556416</v>
      </c>
      <c r="E7423" s="104">
        <f t="shared" ca="1" si="925"/>
        <v>4.6422938615520435</v>
      </c>
      <c r="F7423" s="104">
        <f t="shared" ca="1" si="920"/>
        <v>103.78213660441376</v>
      </c>
      <c r="G7423" s="104">
        <f t="shared" si="927"/>
        <v>7413</v>
      </c>
      <c r="H7423" s="104">
        <f t="shared" ca="1" si="921"/>
        <v>103.78213660441376</v>
      </c>
    </row>
    <row r="7424" spans="1:8">
      <c r="A7424" s="104">
        <f t="shared" si="926"/>
        <v>7414</v>
      </c>
      <c r="B7424" s="104">
        <f t="shared" ca="1" si="922"/>
        <v>-0.67468893224633097</v>
      </c>
      <c r="C7424" s="104">
        <f t="shared" ca="1" si="923"/>
        <v>-6.64688932246331E-4</v>
      </c>
      <c r="D7424" s="104">
        <f t="shared" ca="1" si="924"/>
        <v>100.03645898663191</v>
      </c>
      <c r="E7424" s="104">
        <f t="shared" ca="1" si="925"/>
        <v>4.6416291726197976</v>
      </c>
      <c r="F7424" s="104">
        <f t="shared" ca="1" si="920"/>
        <v>103.71317668783358</v>
      </c>
      <c r="G7424" s="104">
        <f t="shared" si="927"/>
        <v>7414</v>
      </c>
      <c r="H7424" s="104">
        <f t="shared" ca="1" si="921"/>
        <v>103.71317668783358</v>
      </c>
    </row>
    <row r="7425" spans="1:8">
      <c r="A7425" s="104">
        <f t="shared" si="926"/>
        <v>7415</v>
      </c>
      <c r="B7425" s="104">
        <f t="shared" ca="1" si="922"/>
        <v>-0.80705417033727844</v>
      </c>
      <c r="C7425" s="104">
        <f t="shared" ca="1" si="923"/>
        <v>-7.9705417033727841E-4</v>
      </c>
      <c r="D7425" s="104">
        <f t="shared" ca="1" si="924"/>
        <v>100.03566193246158</v>
      </c>
      <c r="E7425" s="104">
        <f t="shared" ca="1" si="925"/>
        <v>4.6408321184494605</v>
      </c>
      <c r="F7425" s="104">
        <f t="shared" ca="1" si="920"/>
        <v>103.63054460333406</v>
      </c>
      <c r="G7425" s="104">
        <f t="shared" si="927"/>
        <v>7415</v>
      </c>
      <c r="H7425" s="104">
        <f t="shared" ca="1" si="921"/>
        <v>103.63054460333406</v>
      </c>
    </row>
    <row r="7426" spans="1:8">
      <c r="A7426" s="104">
        <f t="shared" si="926"/>
        <v>7416</v>
      </c>
      <c r="B7426" s="104">
        <f t="shared" ca="1" si="922"/>
        <v>-0.28886477563620416</v>
      </c>
      <c r="C7426" s="104">
        <f t="shared" ca="1" si="923"/>
        <v>-2.7886477563620417E-4</v>
      </c>
      <c r="D7426" s="104">
        <f t="shared" ca="1" si="924"/>
        <v>100.03538306768594</v>
      </c>
      <c r="E7426" s="104">
        <f t="shared" ca="1" si="925"/>
        <v>4.6405532536738248</v>
      </c>
      <c r="F7426" s="104">
        <f t="shared" ca="1" si="920"/>
        <v>103.60164972383355</v>
      </c>
      <c r="G7426" s="104">
        <f t="shared" si="927"/>
        <v>7416</v>
      </c>
      <c r="H7426" s="104">
        <f t="shared" ca="1" si="921"/>
        <v>103.60164972383355</v>
      </c>
    </row>
    <row r="7427" spans="1:8">
      <c r="A7427" s="104">
        <f t="shared" si="926"/>
        <v>7417</v>
      </c>
      <c r="B7427" s="104">
        <f t="shared" ca="1" si="922"/>
        <v>-0.94301767362536459</v>
      </c>
      <c r="C7427" s="104">
        <f t="shared" ca="1" si="923"/>
        <v>-9.3301767362536454E-4</v>
      </c>
      <c r="D7427" s="104">
        <f t="shared" ca="1" si="924"/>
        <v>100.03445005001231</v>
      </c>
      <c r="E7427" s="104">
        <f t="shared" ca="1" si="925"/>
        <v>4.6396202360001997</v>
      </c>
      <c r="F7427" s="104">
        <f t="shared" ca="1" si="920"/>
        <v>103.50503263335992</v>
      </c>
      <c r="G7427" s="104">
        <f t="shared" si="927"/>
        <v>7417</v>
      </c>
      <c r="H7427" s="104">
        <f t="shared" ca="1" si="921"/>
        <v>103.50503263335992</v>
      </c>
    </row>
    <row r="7428" spans="1:8">
      <c r="A7428" s="104">
        <f t="shared" si="926"/>
        <v>7418</v>
      </c>
      <c r="B7428" s="104">
        <f t="shared" ca="1" si="922"/>
        <v>-0.55297484608250258</v>
      </c>
      <c r="C7428" s="104">
        <f t="shared" ca="1" si="923"/>
        <v>-5.4297484608250256E-4</v>
      </c>
      <c r="D7428" s="104">
        <f t="shared" ca="1" si="924"/>
        <v>100.03390707516623</v>
      </c>
      <c r="E7428" s="104">
        <f t="shared" ca="1" si="925"/>
        <v>4.6390772611541173</v>
      </c>
      <c r="F7428" s="104">
        <f t="shared" ca="1" si="920"/>
        <v>103.44884725919991</v>
      </c>
      <c r="G7428" s="104">
        <f t="shared" si="927"/>
        <v>7418</v>
      </c>
      <c r="H7428" s="104">
        <f t="shared" ca="1" si="921"/>
        <v>103.44884725919991</v>
      </c>
    </row>
    <row r="7429" spans="1:8">
      <c r="A7429" s="104">
        <f t="shared" si="926"/>
        <v>7419</v>
      </c>
      <c r="B7429" s="104">
        <f t="shared" ca="1" si="922"/>
        <v>-0.58012413377375593</v>
      </c>
      <c r="C7429" s="104">
        <f t="shared" ca="1" si="923"/>
        <v>-5.7012413377375594E-4</v>
      </c>
      <c r="D7429" s="104">
        <f t="shared" ca="1" si="924"/>
        <v>100.03333695103245</v>
      </c>
      <c r="E7429" s="104">
        <f t="shared" ca="1" si="925"/>
        <v>4.6385071370203432</v>
      </c>
      <c r="F7429" s="104">
        <f t="shared" ca="1" si="920"/>
        <v>103.38988538415738</v>
      </c>
      <c r="G7429" s="104">
        <f t="shared" si="927"/>
        <v>7419</v>
      </c>
      <c r="H7429" s="104">
        <f t="shared" ca="1" si="921"/>
        <v>103.38988538415738</v>
      </c>
    </row>
    <row r="7430" spans="1:8">
      <c r="A7430" s="104">
        <f t="shared" si="926"/>
        <v>7420</v>
      </c>
      <c r="B7430" s="104">
        <f t="shared" ca="1" si="922"/>
        <v>-0.16173430419042184</v>
      </c>
      <c r="C7430" s="104">
        <f t="shared" ca="1" si="923"/>
        <v>-1.5173430419042184E-4</v>
      </c>
      <c r="D7430" s="104">
        <f t="shared" ca="1" si="924"/>
        <v>100.03318521672826</v>
      </c>
      <c r="E7430" s="104">
        <f t="shared" ca="1" si="925"/>
        <v>4.6383554027161527</v>
      </c>
      <c r="F7430" s="104">
        <f t="shared" ca="1" si="920"/>
        <v>103.3741987819662</v>
      </c>
      <c r="G7430" s="104">
        <f t="shared" si="927"/>
        <v>7420</v>
      </c>
      <c r="H7430" s="104">
        <f t="shared" ca="1" si="921"/>
        <v>103.3741987819662</v>
      </c>
    </row>
    <row r="7431" spans="1:8">
      <c r="A7431" s="104">
        <f t="shared" si="926"/>
        <v>7421</v>
      </c>
      <c r="B7431" s="104">
        <f t="shared" ca="1" si="922"/>
        <v>-1.8055183215470456</v>
      </c>
      <c r="C7431" s="104">
        <f t="shared" ca="1" si="923"/>
        <v>-1.7955183215470456E-3</v>
      </c>
      <c r="D7431" s="104">
        <f t="shared" ca="1" si="924"/>
        <v>100.03138969840671</v>
      </c>
      <c r="E7431" s="104">
        <f t="shared" ca="1" si="925"/>
        <v>4.6365598843946056</v>
      </c>
      <c r="F7431" s="104">
        <f t="shared" ca="1" si="920"/>
        <v>103.18875504770996</v>
      </c>
      <c r="G7431" s="104">
        <f t="shared" si="927"/>
        <v>7421</v>
      </c>
      <c r="H7431" s="104">
        <f t="shared" ca="1" si="921"/>
        <v>103.18875504770996</v>
      </c>
    </row>
    <row r="7432" spans="1:8">
      <c r="A7432" s="104">
        <f t="shared" si="926"/>
        <v>7422</v>
      </c>
      <c r="B7432" s="104">
        <f t="shared" ca="1" si="922"/>
        <v>-0.26849573866911147</v>
      </c>
      <c r="C7432" s="104">
        <f t="shared" ca="1" si="923"/>
        <v>-2.5849573866911147E-4</v>
      </c>
      <c r="D7432" s="104">
        <f t="shared" ca="1" si="924"/>
        <v>100.03113120266805</v>
      </c>
      <c r="E7432" s="104">
        <f t="shared" ca="1" si="925"/>
        <v>4.6363013886559363</v>
      </c>
      <c r="F7432" s="104">
        <f t="shared" ca="1" si="920"/>
        <v>103.16208464149322</v>
      </c>
      <c r="G7432" s="104">
        <f t="shared" si="927"/>
        <v>7422</v>
      </c>
      <c r="H7432" s="104">
        <f t="shared" ca="1" si="921"/>
        <v>103.16208464149322</v>
      </c>
    </row>
    <row r="7433" spans="1:8">
      <c r="A7433" s="104">
        <f t="shared" si="926"/>
        <v>7423</v>
      </c>
      <c r="B7433" s="104">
        <f t="shared" ca="1" si="922"/>
        <v>-9.0235088043220113E-2</v>
      </c>
      <c r="C7433" s="104">
        <f t="shared" ca="1" si="923"/>
        <v>-8.0235088043220114E-5</v>
      </c>
      <c r="D7433" s="104">
        <f t="shared" ca="1" si="924"/>
        <v>100.03105096758</v>
      </c>
      <c r="E7433" s="104">
        <f t="shared" ca="1" si="925"/>
        <v>4.6362211535678934</v>
      </c>
      <c r="F7433" s="104">
        <f t="shared" ca="1" si="920"/>
        <v>103.15380775460214</v>
      </c>
      <c r="G7433" s="104">
        <f t="shared" si="927"/>
        <v>7423</v>
      </c>
      <c r="H7433" s="104">
        <f t="shared" ca="1" si="921"/>
        <v>103.15380775460214</v>
      </c>
    </row>
    <row r="7434" spans="1:8">
      <c r="A7434" s="104">
        <f t="shared" si="926"/>
        <v>7424</v>
      </c>
      <c r="B7434" s="104">
        <f t="shared" ca="1" si="922"/>
        <v>-0.93208866699671811</v>
      </c>
      <c r="C7434" s="104">
        <f t="shared" ca="1" si="923"/>
        <v>-9.2208866699671811E-4</v>
      </c>
      <c r="D7434" s="104">
        <f t="shared" ca="1" si="924"/>
        <v>100.030128878913</v>
      </c>
      <c r="E7434" s="104">
        <f t="shared" ca="1" si="925"/>
        <v>4.6352990649008969</v>
      </c>
      <c r="F7434" s="104">
        <f t="shared" ref="F7434:F7497" ca="1" si="928">EXP(E7434)</f>
        <v>103.05873463717245</v>
      </c>
      <c r="G7434" s="104">
        <f t="shared" si="927"/>
        <v>7424</v>
      </c>
      <c r="H7434" s="104">
        <f t="shared" ref="H7434:H7497" ca="1" si="929">F7434</f>
        <v>103.05873463717245</v>
      </c>
    </row>
    <row r="7435" spans="1:8">
      <c r="A7435" s="104">
        <f t="shared" si="926"/>
        <v>7425</v>
      </c>
      <c r="B7435" s="104">
        <f t="shared" ref="B7435:B7498" ca="1" si="930">NORMINV(RAND(),0,1)</f>
        <v>-0.23426547640620315</v>
      </c>
      <c r="C7435" s="104">
        <f t="shared" ref="C7435:C7498" ca="1" si="931">$E$2+B7435*$C$3</f>
        <v>-2.2426547640620316E-4</v>
      </c>
      <c r="D7435" s="104">
        <f t="shared" ref="D7435:D7498" ca="1" si="932">D7434+C7435</f>
        <v>100.0299046134366</v>
      </c>
      <c r="E7435" s="104">
        <f t="shared" ref="E7435:E7498" ca="1" si="933">E7434+C7435</f>
        <v>4.6350747994244905</v>
      </c>
      <c r="F7435" s="104">
        <f t="shared" ca="1" si="928"/>
        <v>103.03562471242721</v>
      </c>
      <c r="G7435" s="104">
        <f t="shared" si="927"/>
        <v>7425</v>
      </c>
      <c r="H7435" s="104">
        <f t="shared" ca="1" si="929"/>
        <v>103.03562471242721</v>
      </c>
    </row>
    <row r="7436" spans="1:8">
      <c r="A7436" s="104">
        <f t="shared" ref="A7436:A7499" si="934">A7435+1</f>
        <v>7426</v>
      </c>
      <c r="B7436" s="104">
        <f t="shared" ca="1" si="930"/>
        <v>-0.21894893669360543</v>
      </c>
      <c r="C7436" s="104">
        <f t="shared" ca="1" si="931"/>
        <v>-2.0894893669360544E-4</v>
      </c>
      <c r="D7436" s="104">
        <f t="shared" ca="1" si="932"/>
        <v>100.02969566449991</v>
      </c>
      <c r="E7436" s="104">
        <f t="shared" ca="1" si="933"/>
        <v>4.6348658504877971</v>
      </c>
      <c r="F7436" s="104">
        <f t="shared" ca="1" si="928"/>
        <v>103.01409777729543</v>
      </c>
      <c r="G7436" s="104">
        <f t="shared" ref="G7436:G7499" si="935">G7435+1</f>
        <v>7426</v>
      </c>
      <c r="H7436" s="104">
        <f t="shared" ca="1" si="929"/>
        <v>103.01409777729543</v>
      </c>
    </row>
    <row r="7437" spans="1:8">
      <c r="A7437" s="104">
        <f t="shared" si="934"/>
        <v>7427</v>
      </c>
      <c r="B7437" s="104">
        <f t="shared" ca="1" si="930"/>
        <v>-1.4155798559866271</v>
      </c>
      <c r="C7437" s="104">
        <f t="shared" ca="1" si="931"/>
        <v>-1.405579855986627E-3</v>
      </c>
      <c r="D7437" s="104">
        <f t="shared" ca="1" si="932"/>
        <v>100.02829008464393</v>
      </c>
      <c r="E7437" s="104">
        <f t="shared" ca="1" si="933"/>
        <v>4.6334602706318107</v>
      </c>
      <c r="F7437" s="104">
        <f t="shared" ca="1" si="928"/>
        <v>102.86940494906131</v>
      </c>
      <c r="G7437" s="104">
        <f t="shared" si="935"/>
        <v>7427</v>
      </c>
      <c r="H7437" s="104">
        <f t="shared" ca="1" si="929"/>
        <v>102.86940494906131</v>
      </c>
    </row>
    <row r="7438" spans="1:8">
      <c r="A7438" s="104">
        <f t="shared" si="934"/>
        <v>7428</v>
      </c>
      <c r="B7438" s="104">
        <f t="shared" ca="1" si="930"/>
        <v>0.19027828946950959</v>
      </c>
      <c r="C7438" s="104">
        <f t="shared" ca="1" si="931"/>
        <v>2.0027828946950958E-4</v>
      </c>
      <c r="D7438" s="104">
        <f t="shared" ca="1" si="932"/>
        <v>100.0284903629334</v>
      </c>
      <c r="E7438" s="104">
        <f t="shared" ca="1" si="933"/>
        <v>4.6336605489212799</v>
      </c>
      <c r="F7438" s="104">
        <f t="shared" ca="1" si="928"/>
        <v>102.89000952077853</v>
      </c>
      <c r="G7438" s="104">
        <f t="shared" si="935"/>
        <v>7428</v>
      </c>
      <c r="H7438" s="104">
        <f t="shared" ca="1" si="929"/>
        <v>102.89000952077853</v>
      </c>
    </row>
    <row r="7439" spans="1:8">
      <c r="A7439" s="104">
        <f t="shared" si="934"/>
        <v>7429</v>
      </c>
      <c r="B7439" s="104">
        <f t="shared" ca="1" si="930"/>
        <v>1.0910387639055674</v>
      </c>
      <c r="C7439" s="104">
        <f t="shared" ca="1" si="931"/>
        <v>1.1010387639055674E-3</v>
      </c>
      <c r="D7439" s="104">
        <f t="shared" ca="1" si="932"/>
        <v>100.0295914016973</v>
      </c>
      <c r="E7439" s="104">
        <f t="shared" ca="1" si="933"/>
        <v>4.6347615876851851</v>
      </c>
      <c r="F7439" s="104">
        <f t="shared" ca="1" si="928"/>
        <v>103.00335779865249</v>
      </c>
      <c r="G7439" s="104">
        <f t="shared" si="935"/>
        <v>7429</v>
      </c>
      <c r="H7439" s="104">
        <f t="shared" ca="1" si="929"/>
        <v>103.00335779865249</v>
      </c>
    </row>
    <row r="7440" spans="1:8">
      <c r="A7440" s="104">
        <f t="shared" si="934"/>
        <v>7430</v>
      </c>
      <c r="B7440" s="104">
        <f t="shared" ca="1" si="930"/>
        <v>1.8935292262230843</v>
      </c>
      <c r="C7440" s="104">
        <f t="shared" ca="1" si="931"/>
        <v>1.9035292262230843E-3</v>
      </c>
      <c r="D7440" s="104">
        <f t="shared" ca="1" si="932"/>
        <v>100.03149493092353</v>
      </c>
      <c r="E7440" s="104">
        <f t="shared" ca="1" si="933"/>
        <v>4.6366651169114084</v>
      </c>
      <c r="F7440" s="104">
        <f t="shared" ca="1" si="928"/>
        <v>103.1996144314795</v>
      </c>
      <c r="G7440" s="104">
        <f t="shared" si="935"/>
        <v>7430</v>
      </c>
      <c r="H7440" s="104">
        <f t="shared" ca="1" si="929"/>
        <v>103.1996144314795</v>
      </c>
    </row>
    <row r="7441" spans="1:8">
      <c r="A7441" s="104">
        <f t="shared" si="934"/>
        <v>7431</v>
      </c>
      <c r="B7441" s="104">
        <f t="shared" ca="1" si="930"/>
        <v>-0.4615828502386714</v>
      </c>
      <c r="C7441" s="104">
        <f t="shared" ca="1" si="931"/>
        <v>-4.5158285023867137E-4</v>
      </c>
      <c r="D7441" s="104">
        <f t="shared" ca="1" si="932"/>
        <v>100.0310433480733</v>
      </c>
      <c r="E7441" s="104">
        <f t="shared" ca="1" si="933"/>
        <v>4.6362135340611701</v>
      </c>
      <c r="F7441" s="104">
        <f t="shared" ca="1" si="928"/>
        <v>103.15302177646481</v>
      </c>
      <c r="G7441" s="104">
        <f t="shared" si="935"/>
        <v>7431</v>
      </c>
      <c r="H7441" s="104">
        <f t="shared" ca="1" si="929"/>
        <v>103.15302177646481</v>
      </c>
    </row>
    <row r="7442" spans="1:8">
      <c r="A7442" s="104">
        <f t="shared" si="934"/>
        <v>7432</v>
      </c>
      <c r="B7442" s="104">
        <f t="shared" ca="1" si="930"/>
        <v>-9.7031505918257183E-2</v>
      </c>
      <c r="C7442" s="104">
        <f t="shared" ca="1" si="931"/>
        <v>-8.7031505918257185E-5</v>
      </c>
      <c r="D7442" s="104">
        <f t="shared" ca="1" si="932"/>
        <v>100.03095631656738</v>
      </c>
      <c r="E7442" s="104">
        <f t="shared" ca="1" si="933"/>
        <v>4.6361265025552516</v>
      </c>
      <c r="F7442" s="104">
        <f t="shared" ca="1" si="928"/>
        <v>103.14404460429363</v>
      </c>
      <c r="G7442" s="104">
        <f t="shared" si="935"/>
        <v>7432</v>
      </c>
      <c r="H7442" s="104">
        <f t="shared" ca="1" si="929"/>
        <v>103.14404460429363</v>
      </c>
    </row>
    <row r="7443" spans="1:8">
      <c r="A7443" s="104">
        <f t="shared" si="934"/>
        <v>7433</v>
      </c>
      <c r="B7443" s="104">
        <f t="shared" ca="1" si="930"/>
        <v>1.6603199539661523E-2</v>
      </c>
      <c r="C7443" s="104">
        <f t="shared" ca="1" si="931"/>
        <v>2.6603199539661523E-5</v>
      </c>
      <c r="D7443" s="104">
        <f t="shared" ca="1" si="932"/>
        <v>100.03098291976693</v>
      </c>
      <c r="E7443" s="104">
        <f t="shared" ca="1" si="933"/>
        <v>4.6361531057547909</v>
      </c>
      <c r="F7443" s="104">
        <f t="shared" ca="1" si="928"/>
        <v>103.14678860239293</v>
      </c>
      <c r="G7443" s="104">
        <f t="shared" si="935"/>
        <v>7433</v>
      </c>
      <c r="H7443" s="104">
        <f t="shared" ca="1" si="929"/>
        <v>103.14678860239293</v>
      </c>
    </row>
    <row r="7444" spans="1:8">
      <c r="A7444" s="104">
        <f t="shared" si="934"/>
        <v>7434</v>
      </c>
      <c r="B7444" s="104">
        <f t="shared" ca="1" si="930"/>
        <v>-0.81017559441272735</v>
      </c>
      <c r="C7444" s="104">
        <f t="shared" ca="1" si="931"/>
        <v>-8.0017559441272735E-4</v>
      </c>
      <c r="D7444" s="104">
        <f t="shared" ca="1" si="932"/>
        <v>100.03018274417252</v>
      </c>
      <c r="E7444" s="104">
        <f t="shared" ca="1" si="933"/>
        <v>4.6353529301603782</v>
      </c>
      <c r="F7444" s="104">
        <f t="shared" ca="1" si="928"/>
        <v>103.0642860721689</v>
      </c>
      <c r="G7444" s="104">
        <f t="shared" si="935"/>
        <v>7434</v>
      </c>
      <c r="H7444" s="104">
        <f t="shared" ca="1" si="929"/>
        <v>103.0642860721689</v>
      </c>
    </row>
    <row r="7445" spans="1:8">
      <c r="A7445" s="104">
        <f t="shared" si="934"/>
        <v>7435</v>
      </c>
      <c r="B7445" s="104">
        <f t="shared" ca="1" si="930"/>
        <v>1.1607329109388664</v>
      </c>
      <c r="C7445" s="104">
        <f t="shared" ca="1" si="931"/>
        <v>1.1707329109388665E-3</v>
      </c>
      <c r="D7445" s="104">
        <f t="shared" ca="1" si="932"/>
        <v>100.03135347708346</v>
      </c>
      <c r="E7445" s="104">
        <f t="shared" ca="1" si="933"/>
        <v>4.6365236630713174</v>
      </c>
      <c r="F7445" s="104">
        <f t="shared" ca="1" si="928"/>
        <v>103.18501748214386</v>
      </c>
      <c r="G7445" s="104">
        <f t="shared" si="935"/>
        <v>7435</v>
      </c>
      <c r="H7445" s="104">
        <f t="shared" ca="1" si="929"/>
        <v>103.18501748214386</v>
      </c>
    </row>
    <row r="7446" spans="1:8">
      <c r="A7446" s="104">
        <f t="shared" si="934"/>
        <v>7436</v>
      </c>
      <c r="B7446" s="104">
        <f t="shared" ca="1" si="930"/>
        <v>-4.7012883128704677E-2</v>
      </c>
      <c r="C7446" s="104">
        <f t="shared" ca="1" si="931"/>
        <v>-3.7012883128704677E-5</v>
      </c>
      <c r="D7446" s="104">
        <f t="shared" ca="1" si="932"/>
        <v>100.03131646420033</v>
      </c>
      <c r="E7446" s="104">
        <f t="shared" ca="1" si="933"/>
        <v>4.6364866501881883</v>
      </c>
      <c r="F7446" s="104">
        <f t="shared" ca="1" si="928"/>
        <v>103.18119837782959</v>
      </c>
      <c r="G7446" s="104">
        <f t="shared" si="935"/>
        <v>7436</v>
      </c>
      <c r="H7446" s="104">
        <f t="shared" ca="1" si="929"/>
        <v>103.18119837782959</v>
      </c>
    </row>
    <row r="7447" spans="1:8">
      <c r="A7447" s="104">
        <f t="shared" si="934"/>
        <v>7437</v>
      </c>
      <c r="B7447" s="104">
        <f t="shared" ca="1" si="930"/>
        <v>2.3067666313430628</v>
      </c>
      <c r="C7447" s="104">
        <f t="shared" ca="1" si="931"/>
        <v>2.3167666313430629E-3</v>
      </c>
      <c r="D7447" s="104">
        <f t="shared" ca="1" si="932"/>
        <v>100.03363323083167</v>
      </c>
      <c r="E7447" s="104">
        <f t="shared" ca="1" si="933"/>
        <v>4.6388034168195311</v>
      </c>
      <c r="F7447" s="104">
        <f t="shared" ca="1" si="928"/>
        <v>103.4205222569562</v>
      </c>
      <c r="G7447" s="104">
        <f t="shared" si="935"/>
        <v>7437</v>
      </c>
      <c r="H7447" s="104">
        <f t="shared" ca="1" si="929"/>
        <v>103.4205222569562</v>
      </c>
    </row>
    <row r="7448" spans="1:8">
      <c r="A7448" s="104">
        <f t="shared" si="934"/>
        <v>7438</v>
      </c>
      <c r="B7448" s="104">
        <f t="shared" ca="1" si="930"/>
        <v>-1.3157858910796203</v>
      </c>
      <c r="C7448" s="104">
        <f t="shared" ca="1" si="931"/>
        <v>-1.3057858910796203E-3</v>
      </c>
      <c r="D7448" s="104">
        <f t="shared" ca="1" si="932"/>
        <v>100.03232744494059</v>
      </c>
      <c r="E7448" s="104">
        <f t="shared" ca="1" si="933"/>
        <v>4.6374976309284515</v>
      </c>
      <c r="F7448" s="104">
        <f t="shared" ca="1" si="928"/>
        <v>103.2855653297467</v>
      </c>
      <c r="G7448" s="104">
        <f t="shared" si="935"/>
        <v>7438</v>
      </c>
      <c r="H7448" s="104">
        <f t="shared" ca="1" si="929"/>
        <v>103.2855653297467</v>
      </c>
    </row>
    <row r="7449" spans="1:8">
      <c r="A7449" s="104">
        <f t="shared" si="934"/>
        <v>7439</v>
      </c>
      <c r="B7449" s="104">
        <f t="shared" ca="1" si="930"/>
        <v>0.53108800765736808</v>
      </c>
      <c r="C7449" s="104">
        <f t="shared" ca="1" si="931"/>
        <v>5.4108800765736813E-4</v>
      </c>
      <c r="D7449" s="104">
        <f t="shared" ca="1" si="932"/>
        <v>100.03286853294824</v>
      </c>
      <c r="E7449" s="104">
        <f t="shared" ca="1" si="933"/>
        <v>4.6380387189361088</v>
      </c>
      <c r="F7449" s="104">
        <f t="shared" ca="1" si="928"/>
        <v>103.34146703301747</v>
      </c>
      <c r="G7449" s="104">
        <f t="shared" si="935"/>
        <v>7439</v>
      </c>
      <c r="H7449" s="104">
        <f t="shared" ca="1" si="929"/>
        <v>103.34146703301747</v>
      </c>
    </row>
    <row r="7450" spans="1:8">
      <c r="A7450" s="104">
        <f t="shared" si="934"/>
        <v>7440</v>
      </c>
      <c r="B7450" s="104">
        <f t="shared" ca="1" si="930"/>
        <v>0.81773723137402143</v>
      </c>
      <c r="C7450" s="104">
        <f t="shared" ca="1" si="931"/>
        <v>8.2773723137402144E-4</v>
      </c>
      <c r="D7450" s="104">
        <f t="shared" ca="1" si="932"/>
        <v>100.03369627017962</v>
      </c>
      <c r="E7450" s="104">
        <f t="shared" ca="1" si="933"/>
        <v>4.6388664561674826</v>
      </c>
      <c r="F7450" s="104">
        <f t="shared" ca="1" si="928"/>
        <v>103.42704202474289</v>
      </c>
      <c r="G7450" s="104">
        <f t="shared" si="935"/>
        <v>7440</v>
      </c>
      <c r="H7450" s="104">
        <f t="shared" ca="1" si="929"/>
        <v>103.42704202474289</v>
      </c>
    </row>
    <row r="7451" spans="1:8">
      <c r="A7451" s="104">
        <f t="shared" si="934"/>
        <v>7441</v>
      </c>
      <c r="B7451" s="104">
        <f t="shared" ca="1" si="930"/>
        <v>-0.36689563236052303</v>
      </c>
      <c r="C7451" s="104">
        <f t="shared" ca="1" si="931"/>
        <v>-3.5689563236052303E-4</v>
      </c>
      <c r="D7451" s="104">
        <f t="shared" ca="1" si="932"/>
        <v>100.03333937454725</v>
      </c>
      <c r="E7451" s="104">
        <f t="shared" ca="1" si="933"/>
        <v>4.6385095605351223</v>
      </c>
      <c r="F7451" s="104">
        <f t="shared" ca="1" si="928"/>
        <v>103.39013595137625</v>
      </c>
      <c r="G7451" s="104">
        <f t="shared" si="935"/>
        <v>7441</v>
      </c>
      <c r="H7451" s="104">
        <f t="shared" ca="1" si="929"/>
        <v>103.39013595137625</v>
      </c>
    </row>
    <row r="7452" spans="1:8">
      <c r="A7452" s="104">
        <f t="shared" si="934"/>
        <v>7442</v>
      </c>
      <c r="B7452" s="104">
        <f t="shared" ca="1" si="930"/>
        <v>0.40239326108527695</v>
      </c>
      <c r="C7452" s="104">
        <f t="shared" ca="1" si="931"/>
        <v>4.1239326108527698E-4</v>
      </c>
      <c r="D7452" s="104">
        <f t="shared" ca="1" si="932"/>
        <v>100.03375176780834</v>
      </c>
      <c r="E7452" s="104">
        <f t="shared" ca="1" si="933"/>
        <v>4.6389219537962072</v>
      </c>
      <c r="F7452" s="104">
        <f t="shared" ca="1" si="928"/>
        <v>103.43278213960116</v>
      </c>
      <c r="G7452" s="104">
        <f t="shared" si="935"/>
        <v>7442</v>
      </c>
      <c r="H7452" s="104">
        <f t="shared" ca="1" si="929"/>
        <v>103.43278213960116</v>
      </c>
    </row>
    <row r="7453" spans="1:8">
      <c r="A7453" s="104">
        <f t="shared" si="934"/>
        <v>7443</v>
      </c>
      <c r="B7453" s="104">
        <f t="shared" ca="1" si="930"/>
        <v>-0.25296561751595581</v>
      </c>
      <c r="C7453" s="104">
        <f t="shared" ca="1" si="931"/>
        <v>-2.4296561751595581E-4</v>
      </c>
      <c r="D7453" s="104">
        <f t="shared" ca="1" si="932"/>
        <v>100.03350880219082</v>
      </c>
      <c r="E7453" s="104">
        <f t="shared" ca="1" si="933"/>
        <v>4.6386789881786914</v>
      </c>
      <c r="F7453" s="104">
        <f t="shared" ca="1" si="928"/>
        <v>103.40765458250706</v>
      </c>
      <c r="G7453" s="104">
        <f t="shared" si="935"/>
        <v>7443</v>
      </c>
      <c r="H7453" s="104">
        <f t="shared" ca="1" si="929"/>
        <v>103.40765458250706</v>
      </c>
    </row>
    <row r="7454" spans="1:8">
      <c r="A7454" s="104">
        <f t="shared" si="934"/>
        <v>7444</v>
      </c>
      <c r="B7454" s="104">
        <f t="shared" ca="1" si="930"/>
        <v>-0.98828879508676626</v>
      </c>
      <c r="C7454" s="104">
        <f t="shared" ca="1" si="931"/>
        <v>-9.7828879508676629E-4</v>
      </c>
      <c r="D7454" s="104">
        <f t="shared" ca="1" si="932"/>
        <v>100.03253051339574</v>
      </c>
      <c r="E7454" s="104">
        <f t="shared" ca="1" si="933"/>
        <v>4.637700699383605</v>
      </c>
      <c r="F7454" s="104">
        <f t="shared" ca="1" si="928"/>
        <v>103.306541499665</v>
      </c>
      <c r="G7454" s="104">
        <f t="shared" si="935"/>
        <v>7444</v>
      </c>
      <c r="H7454" s="104">
        <f t="shared" ca="1" si="929"/>
        <v>103.306541499665</v>
      </c>
    </row>
    <row r="7455" spans="1:8">
      <c r="A7455" s="104">
        <f t="shared" si="934"/>
        <v>7445</v>
      </c>
      <c r="B7455" s="104">
        <f t="shared" ca="1" si="930"/>
        <v>-0.26902640149645474</v>
      </c>
      <c r="C7455" s="104">
        <f t="shared" ca="1" si="931"/>
        <v>-2.5902640149645472E-4</v>
      </c>
      <c r="D7455" s="104">
        <f t="shared" ca="1" si="932"/>
        <v>100.03227148699425</v>
      </c>
      <c r="E7455" s="104">
        <f t="shared" ca="1" si="933"/>
        <v>4.6374416729821082</v>
      </c>
      <c r="F7455" s="104">
        <f t="shared" ca="1" si="928"/>
        <v>103.27978584332955</v>
      </c>
      <c r="G7455" s="104">
        <f t="shared" si="935"/>
        <v>7445</v>
      </c>
      <c r="H7455" s="104">
        <f t="shared" ca="1" si="929"/>
        <v>103.27978584332955</v>
      </c>
    </row>
    <row r="7456" spans="1:8">
      <c r="A7456" s="104">
        <f t="shared" si="934"/>
        <v>7446</v>
      </c>
      <c r="B7456" s="104">
        <f t="shared" ca="1" si="930"/>
        <v>0.87092264148798315</v>
      </c>
      <c r="C7456" s="104">
        <f t="shared" ca="1" si="931"/>
        <v>8.809226414879832E-4</v>
      </c>
      <c r="D7456" s="104">
        <f t="shared" ca="1" si="932"/>
        <v>100.03315240963573</v>
      </c>
      <c r="E7456" s="104">
        <f t="shared" ca="1" si="933"/>
        <v>4.6383225956235963</v>
      </c>
      <c r="F7456" s="104">
        <f t="shared" ca="1" si="928"/>
        <v>103.37080743068931</v>
      </c>
      <c r="G7456" s="104">
        <f t="shared" si="935"/>
        <v>7446</v>
      </c>
      <c r="H7456" s="104">
        <f t="shared" ca="1" si="929"/>
        <v>103.37080743068931</v>
      </c>
    </row>
    <row r="7457" spans="1:8">
      <c r="A7457" s="104">
        <f t="shared" si="934"/>
        <v>7447</v>
      </c>
      <c r="B7457" s="104">
        <f t="shared" ca="1" si="930"/>
        <v>-1.0718093303321368</v>
      </c>
      <c r="C7457" s="104">
        <f t="shared" ca="1" si="931"/>
        <v>-1.0618093303321368E-3</v>
      </c>
      <c r="D7457" s="104">
        <f t="shared" ca="1" si="932"/>
        <v>100.03209060030539</v>
      </c>
      <c r="E7457" s="104">
        <f t="shared" ca="1" si="933"/>
        <v>4.6372607862932638</v>
      </c>
      <c r="F7457" s="104">
        <f t="shared" ca="1" si="928"/>
        <v>103.26110559439891</v>
      </c>
      <c r="G7457" s="104">
        <f t="shared" si="935"/>
        <v>7447</v>
      </c>
      <c r="H7457" s="104">
        <f t="shared" ca="1" si="929"/>
        <v>103.26110559439891</v>
      </c>
    </row>
    <row r="7458" spans="1:8">
      <c r="A7458" s="104">
        <f t="shared" si="934"/>
        <v>7448</v>
      </c>
      <c r="B7458" s="104">
        <f t="shared" ca="1" si="930"/>
        <v>-0.62728781827349533</v>
      </c>
      <c r="C7458" s="104">
        <f t="shared" ca="1" si="931"/>
        <v>-6.172878182734953E-4</v>
      </c>
      <c r="D7458" s="104">
        <f t="shared" ca="1" si="932"/>
        <v>100.03147331248712</v>
      </c>
      <c r="E7458" s="104">
        <f t="shared" ca="1" si="933"/>
        <v>4.6366434984749905</v>
      </c>
      <c r="F7458" s="104">
        <f t="shared" ca="1" si="928"/>
        <v>103.1973834412919</v>
      </c>
      <c r="G7458" s="104">
        <f t="shared" si="935"/>
        <v>7448</v>
      </c>
      <c r="H7458" s="104">
        <f t="shared" ca="1" si="929"/>
        <v>103.1973834412919</v>
      </c>
    </row>
    <row r="7459" spans="1:8">
      <c r="A7459" s="104">
        <f t="shared" si="934"/>
        <v>7449</v>
      </c>
      <c r="B7459" s="104">
        <f t="shared" ca="1" si="930"/>
        <v>-0.68475832235101675</v>
      </c>
      <c r="C7459" s="104">
        <f t="shared" ca="1" si="931"/>
        <v>-6.7475832235101678E-4</v>
      </c>
      <c r="D7459" s="104">
        <f t="shared" ca="1" si="932"/>
        <v>100.03079855416478</v>
      </c>
      <c r="E7459" s="104">
        <f t="shared" ca="1" si="933"/>
        <v>4.6359687401526397</v>
      </c>
      <c r="F7459" s="104">
        <f t="shared" ca="1" si="928"/>
        <v>103.12777363550906</v>
      </c>
      <c r="G7459" s="104">
        <f t="shared" si="935"/>
        <v>7449</v>
      </c>
      <c r="H7459" s="104">
        <f t="shared" ca="1" si="929"/>
        <v>103.12777363550906</v>
      </c>
    </row>
    <row r="7460" spans="1:8">
      <c r="A7460" s="104">
        <f t="shared" si="934"/>
        <v>7450</v>
      </c>
      <c r="B7460" s="104">
        <f t="shared" ca="1" si="930"/>
        <v>-0.29109930777673942</v>
      </c>
      <c r="C7460" s="104">
        <f t="shared" ca="1" si="931"/>
        <v>-2.8109930777673941E-4</v>
      </c>
      <c r="D7460" s="104">
        <f t="shared" ca="1" si="932"/>
        <v>100.03051745485701</v>
      </c>
      <c r="E7460" s="104">
        <f t="shared" ca="1" si="933"/>
        <v>4.6356876408448633</v>
      </c>
      <c r="F7460" s="104">
        <f t="shared" ca="1" si="928"/>
        <v>103.09878856376025</v>
      </c>
      <c r="G7460" s="104">
        <f t="shared" si="935"/>
        <v>7450</v>
      </c>
      <c r="H7460" s="104">
        <f t="shared" ca="1" si="929"/>
        <v>103.09878856376025</v>
      </c>
    </row>
    <row r="7461" spans="1:8">
      <c r="A7461" s="104">
        <f t="shared" si="934"/>
        <v>7451</v>
      </c>
      <c r="B7461" s="104">
        <f t="shared" ca="1" si="930"/>
        <v>-1.0942284086458156</v>
      </c>
      <c r="C7461" s="104">
        <f t="shared" ca="1" si="931"/>
        <v>-1.0842284086458156E-3</v>
      </c>
      <c r="D7461" s="104">
        <f t="shared" ca="1" si="932"/>
        <v>100.02943322644836</v>
      </c>
      <c r="E7461" s="104">
        <f t="shared" ca="1" si="933"/>
        <v>4.6346034124362179</v>
      </c>
      <c r="F7461" s="104">
        <f t="shared" ca="1" si="928"/>
        <v>102.98706650536188</v>
      </c>
      <c r="G7461" s="104">
        <f t="shared" si="935"/>
        <v>7451</v>
      </c>
      <c r="H7461" s="104">
        <f t="shared" ca="1" si="929"/>
        <v>102.98706650536188</v>
      </c>
    </row>
    <row r="7462" spans="1:8">
      <c r="A7462" s="104">
        <f t="shared" si="934"/>
        <v>7452</v>
      </c>
      <c r="B7462" s="104">
        <f t="shared" ca="1" si="930"/>
        <v>-0.23996150501316754</v>
      </c>
      <c r="C7462" s="104">
        <f t="shared" ca="1" si="931"/>
        <v>-2.2996150501316756E-4</v>
      </c>
      <c r="D7462" s="104">
        <f t="shared" ca="1" si="932"/>
        <v>100.02920326494335</v>
      </c>
      <c r="E7462" s="104">
        <f t="shared" ca="1" si="933"/>
        <v>4.6343734509312045</v>
      </c>
      <c r="F7462" s="104">
        <f t="shared" ca="1" si="928"/>
        <v>102.96338616743881</v>
      </c>
      <c r="G7462" s="104">
        <f t="shared" si="935"/>
        <v>7452</v>
      </c>
      <c r="H7462" s="104">
        <f t="shared" ca="1" si="929"/>
        <v>102.96338616743881</v>
      </c>
    </row>
    <row r="7463" spans="1:8">
      <c r="A7463" s="104">
        <f t="shared" si="934"/>
        <v>7453</v>
      </c>
      <c r="B7463" s="104">
        <f t="shared" ca="1" si="930"/>
        <v>0.26892305121885318</v>
      </c>
      <c r="C7463" s="104">
        <f t="shared" ca="1" si="931"/>
        <v>2.789230512188532E-4</v>
      </c>
      <c r="D7463" s="104">
        <f t="shared" ca="1" si="932"/>
        <v>100.02948218799456</v>
      </c>
      <c r="E7463" s="104">
        <f t="shared" ca="1" si="933"/>
        <v>4.6346523739824237</v>
      </c>
      <c r="F7463" s="104">
        <f t="shared" ca="1" si="928"/>
        <v>102.9921090348212</v>
      </c>
      <c r="G7463" s="104">
        <f t="shared" si="935"/>
        <v>7453</v>
      </c>
      <c r="H7463" s="104">
        <f t="shared" ca="1" si="929"/>
        <v>102.9921090348212</v>
      </c>
    </row>
    <row r="7464" spans="1:8">
      <c r="A7464" s="104">
        <f t="shared" si="934"/>
        <v>7454</v>
      </c>
      <c r="B7464" s="104">
        <f t="shared" ca="1" si="930"/>
        <v>1.9001011310333724</v>
      </c>
      <c r="C7464" s="104">
        <f t="shared" ca="1" si="931"/>
        <v>1.9101011310333725E-3</v>
      </c>
      <c r="D7464" s="104">
        <f t="shared" ca="1" si="932"/>
        <v>100.03139228912559</v>
      </c>
      <c r="E7464" s="104">
        <f t="shared" ca="1" si="933"/>
        <v>4.6365624751134566</v>
      </c>
      <c r="F7464" s="104">
        <f t="shared" ca="1" si="928"/>
        <v>103.18902238110917</v>
      </c>
      <c r="G7464" s="104">
        <f t="shared" si="935"/>
        <v>7454</v>
      </c>
      <c r="H7464" s="104">
        <f t="shared" ca="1" si="929"/>
        <v>103.18902238110917</v>
      </c>
    </row>
    <row r="7465" spans="1:8">
      <c r="A7465" s="104">
        <f t="shared" si="934"/>
        <v>7455</v>
      </c>
      <c r="B7465" s="104">
        <f t="shared" ca="1" si="930"/>
        <v>0.14436766687466529</v>
      </c>
      <c r="C7465" s="104">
        <f t="shared" ca="1" si="931"/>
        <v>1.5436766687466528E-4</v>
      </c>
      <c r="D7465" s="104">
        <f t="shared" ca="1" si="932"/>
        <v>100.03154665679247</v>
      </c>
      <c r="E7465" s="104">
        <f t="shared" ca="1" si="933"/>
        <v>4.6367168427803316</v>
      </c>
      <c r="F7465" s="104">
        <f t="shared" ca="1" si="928"/>
        <v>103.20495265926955</v>
      </c>
      <c r="G7465" s="104">
        <f t="shared" si="935"/>
        <v>7455</v>
      </c>
      <c r="H7465" s="104">
        <f t="shared" ca="1" si="929"/>
        <v>103.20495265926955</v>
      </c>
    </row>
    <row r="7466" spans="1:8">
      <c r="A7466" s="104">
        <f t="shared" si="934"/>
        <v>7456</v>
      </c>
      <c r="B7466" s="104">
        <f t="shared" ca="1" si="930"/>
        <v>0.51943532398817149</v>
      </c>
      <c r="C7466" s="104">
        <f t="shared" ca="1" si="931"/>
        <v>5.2943532398817155E-4</v>
      </c>
      <c r="D7466" s="104">
        <f t="shared" ca="1" si="932"/>
        <v>100.03207609211645</v>
      </c>
      <c r="E7466" s="104">
        <f t="shared" ca="1" si="933"/>
        <v>4.6372462781043193</v>
      </c>
      <c r="F7466" s="104">
        <f t="shared" ca="1" si="928"/>
        <v>103.25960747363587</v>
      </c>
      <c r="G7466" s="104">
        <f t="shared" si="935"/>
        <v>7456</v>
      </c>
      <c r="H7466" s="104">
        <f t="shared" ca="1" si="929"/>
        <v>103.25960747363587</v>
      </c>
    </row>
    <row r="7467" spans="1:8">
      <c r="A7467" s="104">
        <f t="shared" si="934"/>
        <v>7457</v>
      </c>
      <c r="B7467" s="104">
        <f t="shared" ca="1" si="930"/>
        <v>-0.31545476893435043</v>
      </c>
      <c r="C7467" s="104">
        <f t="shared" ca="1" si="931"/>
        <v>-3.0545476893435042E-4</v>
      </c>
      <c r="D7467" s="104">
        <f t="shared" ca="1" si="932"/>
        <v>100.03177063734752</v>
      </c>
      <c r="E7467" s="104">
        <f t="shared" ca="1" si="933"/>
        <v>4.6369408233353848</v>
      </c>
      <c r="F7467" s="104">
        <f t="shared" ca="1" si="928"/>
        <v>103.22807115080005</v>
      </c>
      <c r="G7467" s="104">
        <f t="shared" si="935"/>
        <v>7457</v>
      </c>
      <c r="H7467" s="104">
        <f t="shared" ca="1" si="929"/>
        <v>103.22807115080005</v>
      </c>
    </row>
    <row r="7468" spans="1:8">
      <c r="A7468" s="104">
        <f t="shared" si="934"/>
        <v>7458</v>
      </c>
      <c r="B7468" s="104">
        <f t="shared" ca="1" si="930"/>
        <v>-1.0226003902870624</v>
      </c>
      <c r="C7468" s="104">
        <f t="shared" ca="1" si="931"/>
        <v>-1.0126003902870624E-3</v>
      </c>
      <c r="D7468" s="104">
        <f t="shared" ca="1" si="932"/>
        <v>100.03075803695724</v>
      </c>
      <c r="E7468" s="104">
        <f t="shared" ca="1" si="933"/>
        <v>4.6359282229450978</v>
      </c>
      <c r="F7468" s="104">
        <f t="shared" ca="1" si="928"/>
        <v>103.12359527074975</v>
      </c>
      <c r="G7468" s="104">
        <f t="shared" si="935"/>
        <v>7458</v>
      </c>
      <c r="H7468" s="104">
        <f t="shared" ca="1" si="929"/>
        <v>103.12359527074975</v>
      </c>
    </row>
    <row r="7469" spans="1:8">
      <c r="A7469" s="104">
        <f t="shared" si="934"/>
        <v>7459</v>
      </c>
      <c r="B7469" s="104">
        <f t="shared" ca="1" si="930"/>
        <v>1.2683955982511019</v>
      </c>
      <c r="C7469" s="104">
        <f t="shared" ca="1" si="931"/>
        <v>1.278395598251102E-3</v>
      </c>
      <c r="D7469" s="104">
        <f t="shared" ca="1" si="932"/>
        <v>100.03203643255549</v>
      </c>
      <c r="E7469" s="104">
        <f t="shared" ca="1" si="933"/>
        <v>4.6372066185433489</v>
      </c>
      <c r="F7469" s="104">
        <f t="shared" ca="1" si="928"/>
        <v>103.25551232414395</v>
      </c>
      <c r="G7469" s="104">
        <f t="shared" si="935"/>
        <v>7459</v>
      </c>
      <c r="H7469" s="104">
        <f t="shared" ca="1" si="929"/>
        <v>103.25551232414395</v>
      </c>
    </row>
    <row r="7470" spans="1:8">
      <c r="A7470" s="104">
        <f t="shared" si="934"/>
        <v>7460</v>
      </c>
      <c r="B7470" s="104">
        <f t="shared" ca="1" si="930"/>
        <v>0.33615715232650467</v>
      </c>
      <c r="C7470" s="104">
        <f t="shared" ca="1" si="931"/>
        <v>3.4615715232650469E-4</v>
      </c>
      <c r="D7470" s="104">
        <f t="shared" ca="1" si="932"/>
        <v>100.03238258970781</v>
      </c>
      <c r="E7470" s="104">
        <f t="shared" ca="1" si="933"/>
        <v>4.6375527756956751</v>
      </c>
      <c r="F7470" s="104">
        <f t="shared" ca="1" si="928"/>
        <v>103.29126114525015</v>
      </c>
      <c r="G7470" s="104">
        <f t="shared" si="935"/>
        <v>7460</v>
      </c>
      <c r="H7470" s="104">
        <f t="shared" ca="1" si="929"/>
        <v>103.29126114525015</v>
      </c>
    </row>
    <row r="7471" spans="1:8">
      <c r="A7471" s="104">
        <f t="shared" si="934"/>
        <v>7461</v>
      </c>
      <c r="B7471" s="104">
        <f t="shared" ca="1" si="930"/>
        <v>-0.31531484456287107</v>
      </c>
      <c r="C7471" s="104">
        <f t="shared" ca="1" si="931"/>
        <v>-3.0531484456287103E-4</v>
      </c>
      <c r="D7471" s="104">
        <f t="shared" ca="1" si="932"/>
        <v>100.03207727486324</v>
      </c>
      <c r="E7471" s="104">
        <f t="shared" ca="1" si="933"/>
        <v>4.6372474608511123</v>
      </c>
      <c r="F7471" s="104">
        <f t="shared" ca="1" si="928"/>
        <v>103.25972960367768</v>
      </c>
      <c r="G7471" s="104">
        <f t="shared" si="935"/>
        <v>7461</v>
      </c>
      <c r="H7471" s="104">
        <f t="shared" ca="1" si="929"/>
        <v>103.25972960367768</v>
      </c>
    </row>
    <row r="7472" spans="1:8">
      <c r="A7472" s="104">
        <f t="shared" si="934"/>
        <v>7462</v>
      </c>
      <c r="B7472" s="104">
        <f t="shared" ca="1" si="930"/>
        <v>1.5716389778026159</v>
      </c>
      <c r="C7472" s="104">
        <f t="shared" ca="1" si="931"/>
        <v>1.581638977802616E-3</v>
      </c>
      <c r="D7472" s="104">
        <f t="shared" ca="1" si="932"/>
        <v>100.03365891384104</v>
      </c>
      <c r="E7472" s="104">
        <f t="shared" ca="1" si="933"/>
        <v>4.6388290998289152</v>
      </c>
      <c r="F7472" s="104">
        <f t="shared" ca="1" si="928"/>
        <v>103.4231784413091</v>
      </c>
      <c r="G7472" s="104">
        <f t="shared" si="935"/>
        <v>7462</v>
      </c>
      <c r="H7472" s="104">
        <f t="shared" ca="1" si="929"/>
        <v>103.4231784413091</v>
      </c>
    </row>
    <row r="7473" spans="1:8">
      <c r="A7473" s="104">
        <f t="shared" si="934"/>
        <v>7463</v>
      </c>
      <c r="B7473" s="104">
        <f t="shared" ca="1" si="930"/>
        <v>-1.2133316740963287</v>
      </c>
      <c r="C7473" s="104">
        <f t="shared" ca="1" si="931"/>
        <v>-1.2033316740963286E-3</v>
      </c>
      <c r="D7473" s="104">
        <f t="shared" ca="1" si="932"/>
        <v>100.03245558216695</v>
      </c>
      <c r="E7473" s="104">
        <f t="shared" ca="1" si="933"/>
        <v>4.6376257681548188</v>
      </c>
      <c r="F7473" s="104">
        <f t="shared" ca="1" si="928"/>
        <v>103.29880090357858</v>
      </c>
      <c r="G7473" s="104">
        <f t="shared" si="935"/>
        <v>7463</v>
      </c>
      <c r="H7473" s="104">
        <f t="shared" ca="1" si="929"/>
        <v>103.29880090357858</v>
      </c>
    </row>
    <row r="7474" spans="1:8">
      <c r="A7474" s="104">
        <f t="shared" si="934"/>
        <v>7464</v>
      </c>
      <c r="B7474" s="104">
        <f t="shared" ca="1" si="930"/>
        <v>0.21678138448375484</v>
      </c>
      <c r="C7474" s="104">
        <f t="shared" ca="1" si="931"/>
        <v>2.2678138448375485E-4</v>
      </c>
      <c r="D7474" s="104">
        <f t="shared" ca="1" si="932"/>
        <v>100.03268236355143</v>
      </c>
      <c r="E7474" s="104">
        <f t="shared" ca="1" si="933"/>
        <v>4.6378525495393026</v>
      </c>
      <c r="F7474" s="104">
        <f t="shared" ca="1" si="928"/>
        <v>103.32222980518198</v>
      </c>
      <c r="G7474" s="104">
        <f t="shared" si="935"/>
        <v>7464</v>
      </c>
      <c r="H7474" s="104">
        <f t="shared" ca="1" si="929"/>
        <v>103.32222980518198</v>
      </c>
    </row>
    <row r="7475" spans="1:8">
      <c r="A7475" s="104">
        <f t="shared" si="934"/>
        <v>7465</v>
      </c>
      <c r="B7475" s="104">
        <f t="shared" ca="1" si="930"/>
        <v>-0.20890512523785432</v>
      </c>
      <c r="C7475" s="104">
        <f t="shared" ca="1" si="931"/>
        <v>-1.9890512523785433E-4</v>
      </c>
      <c r="D7475" s="104">
        <f t="shared" ca="1" si="932"/>
        <v>100.0324834584262</v>
      </c>
      <c r="E7475" s="104">
        <f t="shared" ca="1" si="933"/>
        <v>4.6376536444140646</v>
      </c>
      <c r="F7475" s="104">
        <f t="shared" ca="1" si="928"/>
        <v>103.30168052786875</v>
      </c>
      <c r="G7475" s="104">
        <f t="shared" si="935"/>
        <v>7465</v>
      </c>
      <c r="H7475" s="104">
        <f t="shared" ca="1" si="929"/>
        <v>103.30168052786875</v>
      </c>
    </row>
    <row r="7476" spans="1:8">
      <c r="A7476" s="104">
        <f t="shared" si="934"/>
        <v>7466</v>
      </c>
      <c r="B7476" s="104">
        <f t="shared" ca="1" si="930"/>
        <v>1.7914636746149672</v>
      </c>
      <c r="C7476" s="104">
        <f t="shared" ca="1" si="931"/>
        <v>1.8014636746149673E-3</v>
      </c>
      <c r="D7476" s="104">
        <f t="shared" ca="1" si="932"/>
        <v>100.03428492210081</v>
      </c>
      <c r="E7476" s="104">
        <f t="shared" ca="1" si="933"/>
        <v>4.6394551080886792</v>
      </c>
      <c r="F7476" s="104">
        <f t="shared" ca="1" si="928"/>
        <v>103.48794247455928</v>
      </c>
      <c r="G7476" s="104">
        <f t="shared" si="935"/>
        <v>7466</v>
      </c>
      <c r="H7476" s="104">
        <f t="shared" ca="1" si="929"/>
        <v>103.48794247455928</v>
      </c>
    </row>
    <row r="7477" spans="1:8">
      <c r="A7477" s="104">
        <f t="shared" si="934"/>
        <v>7467</v>
      </c>
      <c r="B7477" s="104">
        <f t="shared" ca="1" si="930"/>
        <v>-0.51132970809115807</v>
      </c>
      <c r="C7477" s="104">
        <f t="shared" ca="1" si="931"/>
        <v>-5.0132970809115809E-4</v>
      </c>
      <c r="D7477" s="104">
        <f t="shared" ca="1" si="932"/>
        <v>100.03378359239272</v>
      </c>
      <c r="E7477" s="104">
        <f t="shared" ca="1" si="933"/>
        <v>4.6389537783805883</v>
      </c>
      <c r="F7477" s="104">
        <f t="shared" ca="1" si="928"/>
        <v>103.43607389728326</v>
      </c>
      <c r="G7477" s="104">
        <f t="shared" si="935"/>
        <v>7467</v>
      </c>
      <c r="H7477" s="104">
        <f t="shared" ca="1" si="929"/>
        <v>103.43607389728326</v>
      </c>
    </row>
    <row r="7478" spans="1:8">
      <c r="A7478" s="104">
        <f t="shared" si="934"/>
        <v>7468</v>
      </c>
      <c r="B7478" s="104">
        <f t="shared" ca="1" si="930"/>
        <v>0.58861695773876566</v>
      </c>
      <c r="C7478" s="104">
        <f t="shared" ca="1" si="931"/>
        <v>5.9861695773876574E-4</v>
      </c>
      <c r="D7478" s="104">
        <f t="shared" ca="1" si="932"/>
        <v>100.03438220935047</v>
      </c>
      <c r="E7478" s="104">
        <f t="shared" ca="1" si="933"/>
        <v>4.6395523953383266</v>
      </c>
      <c r="F7478" s="104">
        <f t="shared" ca="1" si="928"/>
        <v>103.49801102161697</v>
      </c>
      <c r="G7478" s="104">
        <f t="shared" si="935"/>
        <v>7468</v>
      </c>
      <c r="H7478" s="104">
        <f t="shared" ca="1" si="929"/>
        <v>103.49801102161697</v>
      </c>
    </row>
    <row r="7479" spans="1:8">
      <c r="A7479" s="104">
        <f t="shared" si="934"/>
        <v>7469</v>
      </c>
      <c r="B7479" s="104">
        <f t="shared" ca="1" si="930"/>
        <v>-0.11673848097965633</v>
      </c>
      <c r="C7479" s="104">
        <f t="shared" ca="1" si="931"/>
        <v>-1.0673848097965634E-4</v>
      </c>
      <c r="D7479" s="104">
        <f t="shared" ca="1" si="932"/>
        <v>100.03427547086949</v>
      </c>
      <c r="E7479" s="104">
        <f t="shared" ca="1" si="933"/>
        <v>4.6394456568573466</v>
      </c>
      <c r="F7479" s="104">
        <f t="shared" ca="1" si="928"/>
        <v>103.48696439069685</v>
      </c>
      <c r="G7479" s="104">
        <f t="shared" si="935"/>
        <v>7469</v>
      </c>
      <c r="H7479" s="104">
        <f t="shared" ca="1" si="929"/>
        <v>103.48696439069685</v>
      </c>
    </row>
    <row r="7480" spans="1:8">
      <c r="A7480" s="104">
        <f t="shared" si="934"/>
        <v>7470</v>
      </c>
      <c r="B7480" s="104">
        <f t="shared" ca="1" si="930"/>
        <v>-0.40811093361169637</v>
      </c>
      <c r="C7480" s="104">
        <f t="shared" ca="1" si="931"/>
        <v>-3.9811093361169633E-4</v>
      </c>
      <c r="D7480" s="104">
        <f t="shared" ca="1" si="932"/>
        <v>100.03387735993587</v>
      </c>
      <c r="E7480" s="104">
        <f t="shared" ca="1" si="933"/>
        <v>4.6390475459237352</v>
      </c>
      <c r="F7480" s="104">
        <f t="shared" ca="1" si="928"/>
        <v>103.44577329854279</v>
      </c>
      <c r="G7480" s="104">
        <f t="shared" si="935"/>
        <v>7470</v>
      </c>
      <c r="H7480" s="104">
        <f t="shared" ca="1" si="929"/>
        <v>103.44577329854279</v>
      </c>
    </row>
    <row r="7481" spans="1:8">
      <c r="A7481" s="104">
        <f t="shared" si="934"/>
        <v>7471</v>
      </c>
      <c r="B7481" s="104">
        <f t="shared" ca="1" si="930"/>
        <v>-1.6866747640765314</v>
      </c>
      <c r="C7481" s="104">
        <f t="shared" ca="1" si="931"/>
        <v>-1.6766747640765314E-3</v>
      </c>
      <c r="D7481" s="104">
        <f t="shared" ca="1" si="932"/>
        <v>100.0322006851718</v>
      </c>
      <c r="E7481" s="104">
        <f t="shared" ca="1" si="933"/>
        <v>4.6373708711596588</v>
      </c>
      <c r="F7481" s="104">
        <f t="shared" ca="1" si="928"/>
        <v>103.27247370512907</v>
      </c>
      <c r="G7481" s="104">
        <f t="shared" si="935"/>
        <v>7471</v>
      </c>
      <c r="H7481" s="104">
        <f t="shared" ca="1" si="929"/>
        <v>103.27247370512907</v>
      </c>
    </row>
    <row r="7482" spans="1:8">
      <c r="A7482" s="104">
        <f t="shared" si="934"/>
        <v>7472</v>
      </c>
      <c r="B7482" s="104">
        <f t="shared" ca="1" si="930"/>
        <v>-0.39105119276440181</v>
      </c>
      <c r="C7482" s="104">
        <f t="shared" ca="1" si="931"/>
        <v>-3.8105119276440181E-4</v>
      </c>
      <c r="D7482" s="104">
        <f t="shared" ca="1" si="932"/>
        <v>100.03181963397904</v>
      </c>
      <c r="E7482" s="104">
        <f t="shared" ca="1" si="933"/>
        <v>4.6369898199668942</v>
      </c>
      <c r="F7482" s="104">
        <f t="shared" ca="1" si="928"/>
        <v>103.23312910247394</v>
      </c>
      <c r="G7482" s="104">
        <f t="shared" si="935"/>
        <v>7472</v>
      </c>
      <c r="H7482" s="104">
        <f t="shared" ca="1" si="929"/>
        <v>103.23312910247394</v>
      </c>
    </row>
    <row r="7483" spans="1:8">
      <c r="A7483" s="104">
        <f t="shared" si="934"/>
        <v>7473</v>
      </c>
      <c r="B7483" s="104">
        <f t="shared" ca="1" si="930"/>
        <v>0.16412377764628822</v>
      </c>
      <c r="C7483" s="104">
        <f t="shared" ca="1" si="931"/>
        <v>1.7412377764628822E-4</v>
      </c>
      <c r="D7483" s="104">
        <f t="shared" ca="1" si="932"/>
        <v>100.03199375775668</v>
      </c>
      <c r="E7483" s="104">
        <f t="shared" ca="1" si="933"/>
        <v>4.6371639437445404</v>
      </c>
      <c r="F7483" s="104">
        <f t="shared" ca="1" si="928"/>
        <v>103.25110600994959</v>
      </c>
      <c r="G7483" s="104">
        <f t="shared" si="935"/>
        <v>7473</v>
      </c>
      <c r="H7483" s="104">
        <f t="shared" ca="1" si="929"/>
        <v>103.25110600994959</v>
      </c>
    </row>
    <row r="7484" spans="1:8">
      <c r="A7484" s="104">
        <f t="shared" si="934"/>
        <v>7474</v>
      </c>
      <c r="B7484" s="104">
        <f t="shared" ca="1" si="930"/>
        <v>-0.85241340866749415</v>
      </c>
      <c r="C7484" s="104">
        <f t="shared" ca="1" si="931"/>
        <v>-8.4241340866749413E-4</v>
      </c>
      <c r="D7484" s="104">
        <f t="shared" ca="1" si="932"/>
        <v>100.03115134434802</v>
      </c>
      <c r="E7484" s="104">
        <f t="shared" ca="1" si="933"/>
        <v>4.6363215303358727</v>
      </c>
      <c r="F7484" s="104">
        <f t="shared" ca="1" si="928"/>
        <v>103.16416252010956</v>
      </c>
      <c r="G7484" s="104">
        <f t="shared" si="935"/>
        <v>7474</v>
      </c>
      <c r="H7484" s="104">
        <f t="shared" ca="1" si="929"/>
        <v>103.16416252010956</v>
      </c>
    </row>
    <row r="7485" spans="1:8">
      <c r="A7485" s="104">
        <f t="shared" si="934"/>
        <v>7475</v>
      </c>
      <c r="B7485" s="104">
        <f t="shared" ca="1" si="930"/>
        <v>-0.23860110136850354</v>
      </c>
      <c r="C7485" s="104">
        <f t="shared" ca="1" si="931"/>
        <v>-2.2860110136850356E-4</v>
      </c>
      <c r="D7485" s="104">
        <f t="shared" ca="1" si="932"/>
        <v>100.03092274324665</v>
      </c>
      <c r="E7485" s="104">
        <f t="shared" ca="1" si="933"/>
        <v>4.6360929292345041</v>
      </c>
      <c r="F7485" s="104">
        <f t="shared" ca="1" si="928"/>
        <v>103.14058177433061</v>
      </c>
      <c r="G7485" s="104">
        <f t="shared" si="935"/>
        <v>7475</v>
      </c>
      <c r="H7485" s="104">
        <f t="shared" ca="1" si="929"/>
        <v>103.14058177433061</v>
      </c>
    </row>
    <row r="7486" spans="1:8">
      <c r="A7486" s="104">
        <f t="shared" si="934"/>
        <v>7476</v>
      </c>
      <c r="B7486" s="104">
        <f t="shared" ca="1" si="930"/>
        <v>-0.91942585884860639</v>
      </c>
      <c r="C7486" s="104">
        <f t="shared" ca="1" si="931"/>
        <v>-9.0942585884860644E-4</v>
      </c>
      <c r="D7486" s="104">
        <f t="shared" ca="1" si="932"/>
        <v>100.0300133173878</v>
      </c>
      <c r="E7486" s="104">
        <f t="shared" ca="1" si="933"/>
        <v>4.6351835033756554</v>
      </c>
      <c r="F7486" s="104">
        <f t="shared" ca="1" si="928"/>
        <v>103.046825700729</v>
      </c>
      <c r="G7486" s="104">
        <f t="shared" si="935"/>
        <v>7476</v>
      </c>
      <c r="H7486" s="104">
        <f t="shared" ca="1" si="929"/>
        <v>103.046825700729</v>
      </c>
    </row>
    <row r="7487" spans="1:8">
      <c r="A7487" s="104">
        <f t="shared" si="934"/>
        <v>7477</v>
      </c>
      <c r="B7487" s="104">
        <f t="shared" ca="1" si="930"/>
        <v>0.14703092508129617</v>
      </c>
      <c r="C7487" s="104">
        <f t="shared" ca="1" si="931"/>
        <v>1.5703092508129619E-4</v>
      </c>
      <c r="D7487" s="104">
        <f t="shared" ca="1" si="932"/>
        <v>100.03017034831288</v>
      </c>
      <c r="E7487" s="104">
        <f t="shared" ca="1" si="933"/>
        <v>4.6353405343007363</v>
      </c>
      <c r="F7487" s="104">
        <f t="shared" ca="1" si="928"/>
        <v>103.06300850966292</v>
      </c>
      <c r="G7487" s="104">
        <f t="shared" si="935"/>
        <v>7477</v>
      </c>
      <c r="H7487" s="104">
        <f t="shared" ca="1" si="929"/>
        <v>103.06300850966292</v>
      </c>
    </row>
    <row r="7488" spans="1:8">
      <c r="A7488" s="104">
        <f t="shared" si="934"/>
        <v>7478</v>
      </c>
      <c r="B7488" s="104">
        <f t="shared" ca="1" si="930"/>
        <v>-1.6002373508556671</v>
      </c>
      <c r="C7488" s="104">
        <f t="shared" ca="1" si="931"/>
        <v>-1.5902373508556672E-3</v>
      </c>
      <c r="D7488" s="104">
        <f t="shared" ca="1" si="932"/>
        <v>100.02858011096203</v>
      </c>
      <c r="E7488" s="104">
        <f t="shared" ca="1" si="933"/>
        <v>4.6337502969498807</v>
      </c>
      <c r="F7488" s="104">
        <f t="shared" ca="1" si="928"/>
        <v>102.89924411068266</v>
      </c>
      <c r="G7488" s="104">
        <f t="shared" si="935"/>
        <v>7478</v>
      </c>
      <c r="H7488" s="104">
        <f t="shared" ca="1" si="929"/>
        <v>102.89924411068266</v>
      </c>
    </row>
    <row r="7489" spans="1:8">
      <c r="A7489" s="104">
        <f t="shared" si="934"/>
        <v>7479</v>
      </c>
      <c r="B7489" s="104">
        <f t="shared" ca="1" si="930"/>
        <v>0.47420488427767138</v>
      </c>
      <c r="C7489" s="104">
        <f t="shared" ca="1" si="931"/>
        <v>4.8420488427767139E-4</v>
      </c>
      <c r="D7489" s="104">
        <f t="shared" ca="1" si="932"/>
        <v>100.0290643158463</v>
      </c>
      <c r="E7489" s="104">
        <f t="shared" ca="1" si="933"/>
        <v>4.6342345018341584</v>
      </c>
      <c r="F7489" s="104">
        <f t="shared" ca="1" si="928"/>
        <v>102.94908049180542</v>
      </c>
      <c r="G7489" s="104">
        <f t="shared" si="935"/>
        <v>7479</v>
      </c>
      <c r="H7489" s="104">
        <f t="shared" ca="1" si="929"/>
        <v>102.94908049180542</v>
      </c>
    </row>
    <row r="7490" spans="1:8">
      <c r="A7490" s="104">
        <f t="shared" si="934"/>
        <v>7480</v>
      </c>
      <c r="B7490" s="104">
        <f t="shared" ca="1" si="930"/>
        <v>1.5332921482066477</v>
      </c>
      <c r="C7490" s="104">
        <f t="shared" ca="1" si="931"/>
        <v>1.5432921482066478E-3</v>
      </c>
      <c r="D7490" s="104">
        <f t="shared" ca="1" si="932"/>
        <v>100.03060760799451</v>
      </c>
      <c r="E7490" s="104">
        <f t="shared" ca="1" si="933"/>
        <v>4.6357777939823652</v>
      </c>
      <c r="F7490" s="104">
        <f t="shared" ca="1" si="928"/>
        <v>103.10808366200676</v>
      </c>
      <c r="G7490" s="104">
        <f t="shared" si="935"/>
        <v>7480</v>
      </c>
      <c r="H7490" s="104">
        <f t="shared" ca="1" si="929"/>
        <v>103.10808366200676</v>
      </c>
    </row>
    <row r="7491" spans="1:8">
      <c r="A7491" s="104">
        <f t="shared" si="934"/>
        <v>7481</v>
      </c>
      <c r="B7491" s="104">
        <f t="shared" ca="1" si="930"/>
        <v>1.4190041133864879</v>
      </c>
      <c r="C7491" s="104">
        <f t="shared" ca="1" si="931"/>
        <v>1.4290041133864879E-3</v>
      </c>
      <c r="D7491" s="104">
        <f t="shared" ca="1" si="932"/>
        <v>100.0320366121079</v>
      </c>
      <c r="E7491" s="104">
        <f t="shared" ca="1" si="933"/>
        <v>4.6372067980957521</v>
      </c>
      <c r="F7491" s="104">
        <f t="shared" ca="1" si="928"/>
        <v>103.25553086392098</v>
      </c>
      <c r="G7491" s="104">
        <f t="shared" si="935"/>
        <v>7481</v>
      </c>
      <c r="H7491" s="104">
        <f t="shared" ca="1" si="929"/>
        <v>103.25553086392098</v>
      </c>
    </row>
    <row r="7492" spans="1:8">
      <c r="A7492" s="104">
        <f t="shared" si="934"/>
        <v>7482</v>
      </c>
      <c r="B7492" s="104">
        <f t="shared" ca="1" si="930"/>
        <v>5.3711341969464851E-2</v>
      </c>
      <c r="C7492" s="104">
        <f t="shared" ca="1" si="931"/>
        <v>6.3711341969464858E-5</v>
      </c>
      <c r="D7492" s="104">
        <f t="shared" ca="1" si="932"/>
        <v>100.03210032344987</v>
      </c>
      <c r="E7492" s="104">
        <f t="shared" ca="1" si="933"/>
        <v>4.6372705094377213</v>
      </c>
      <c r="F7492" s="104">
        <f t="shared" ca="1" si="928"/>
        <v>103.2621096219266</v>
      </c>
      <c r="G7492" s="104">
        <f t="shared" si="935"/>
        <v>7482</v>
      </c>
      <c r="H7492" s="104">
        <f t="shared" ca="1" si="929"/>
        <v>103.2621096219266</v>
      </c>
    </row>
    <row r="7493" spans="1:8">
      <c r="A7493" s="104">
        <f t="shared" si="934"/>
        <v>7483</v>
      </c>
      <c r="B7493" s="104">
        <f t="shared" ca="1" si="930"/>
        <v>1.2784882133272508</v>
      </c>
      <c r="C7493" s="104">
        <f t="shared" ca="1" si="931"/>
        <v>1.2884882133272508E-3</v>
      </c>
      <c r="D7493" s="104">
        <f t="shared" ca="1" si="932"/>
        <v>100.0333888116632</v>
      </c>
      <c r="E7493" s="104">
        <f t="shared" ca="1" si="933"/>
        <v>4.6385589976510486</v>
      </c>
      <c r="F7493" s="104">
        <f t="shared" ca="1" si="928"/>
        <v>103.39524738785921</v>
      </c>
      <c r="G7493" s="104">
        <f t="shared" si="935"/>
        <v>7483</v>
      </c>
      <c r="H7493" s="104">
        <f t="shared" ca="1" si="929"/>
        <v>103.39524738785921</v>
      </c>
    </row>
    <row r="7494" spans="1:8">
      <c r="A7494" s="104">
        <f t="shared" si="934"/>
        <v>7484</v>
      </c>
      <c r="B7494" s="104">
        <f t="shared" ca="1" si="930"/>
        <v>1.1601721787663886</v>
      </c>
      <c r="C7494" s="104">
        <f t="shared" ca="1" si="931"/>
        <v>1.1701721787663886E-3</v>
      </c>
      <c r="D7494" s="104">
        <f t="shared" ca="1" si="932"/>
        <v>100.03455898384196</v>
      </c>
      <c r="E7494" s="104">
        <f t="shared" ca="1" si="933"/>
        <v>4.6397291698298151</v>
      </c>
      <c r="F7494" s="104">
        <f t="shared" ca="1" si="928"/>
        <v>103.51630844709678</v>
      </c>
      <c r="G7494" s="104">
        <f t="shared" si="935"/>
        <v>7484</v>
      </c>
      <c r="H7494" s="104">
        <f t="shared" ca="1" si="929"/>
        <v>103.51630844709678</v>
      </c>
    </row>
    <row r="7495" spans="1:8">
      <c r="A7495" s="104">
        <f t="shared" si="934"/>
        <v>7485</v>
      </c>
      <c r="B7495" s="104">
        <f t="shared" ca="1" si="930"/>
        <v>0.48765362922682742</v>
      </c>
      <c r="C7495" s="104">
        <f t="shared" ca="1" si="931"/>
        <v>4.9765362922682746E-4</v>
      </c>
      <c r="D7495" s="104">
        <f t="shared" ca="1" si="932"/>
        <v>100.03505663747119</v>
      </c>
      <c r="E7495" s="104">
        <f t="shared" ca="1" si="933"/>
        <v>4.6402268234590416</v>
      </c>
      <c r="F7495" s="104">
        <f t="shared" ca="1" si="928"/>
        <v>103.56783653418593</v>
      </c>
      <c r="G7495" s="104">
        <f t="shared" si="935"/>
        <v>7485</v>
      </c>
      <c r="H7495" s="104">
        <f t="shared" ca="1" si="929"/>
        <v>103.56783653418593</v>
      </c>
    </row>
    <row r="7496" spans="1:8">
      <c r="A7496" s="104">
        <f t="shared" si="934"/>
        <v>7486</v>
      </c>
      <c r="B7496" s="104">
        <f t="shared" ca="1" si="930"/>
        <v>0.1976682688949406</v>
      </c>
      <c r="C7496" s="104">
        <f t="shared" ca="1" si="931"/>
        <v>2.0766826889494059E-4</v>
      </c>
      <c r="D7496" s="104">
        <f t="shared" ca="1" si="932"/>
        <v>100.03526430574009</v>
      </c>
      <c r="E7496" s="104">
        <f t="shared" ca="1" si="933"/>
        <v>4.6404344917279365</v>
      </c>
      <c r="F7496" s="104">
        <f t="shared" ca="1" si="928"/>
        <v>103.58934652090574</v>
      </c>
      <c r="G7496" s="104">
        <f t="shared" si="935"/>
        <v>7486</v>
      </c>
      <c r="H7496" s="104">
        <f t="shared" ca="1" si="929"/>
        <v>103.58934652090574</v>
      </c>
    </row>
    <row r="7497" spans="1:8">
      <c r="A7497" s="104">
        <f t="shared" si="934"/>
        <v>7487</v>
      </c>
      <c r="B7497" s="104">
        <f t="shared" ca="1" si="930"/>
        <v>6.4488317478117424E-2</v>
      </c>
      <c r="C7497" s="104">
        <f t="shared" ca="1" si="931"/>
        <v>7.4488317478117426E-5</v>
      </c>
      <c r="D7497" s="104">
        <f t="shared" ca="1" si="932"/>
        <v>100.03533879405757</v>
      </c>
      <c r="E7497" s="104">
        <f t="shared" ca="1" si="933"/>
        <v>4.6405089800454142</v>
      </c>
      <c r="F7497" s="104">
        <f t="shared" ca="1" si="928"/>
        <v>103.59706300442706</v>
      </c>
      <c r="G7497" s="104">
        <f t="shared" si="935"/>
        <v>7487</v>
      </c>
      <c r="H7497" s="104">
        <f t="shared" ca="1" si="929"/>
        <v>103.59706300442706</v>
      </c>
    </row>
    <row r="7498" spans="1:8">
      <c r="A7498" s="104">
        <f t="shared" si="934"/>
        <v>7488</v>
      </c>
      <c r="B7498" s="104">
        <f t="shared" ca="1" si="930"/>
        <v>-0.94094749039501391</v>
      </c>
      <c r="C7498" s="104">
        <f t="shared" ca="1" si="931"/>
        <v>-9.3094749039501388E-4</v>
      </c>
      <c r="D7498" s="104">
        <f t="shared" ca="1" si="932"/>
        <v>100.03440784656718</v>
      </c>
      <c r="E7498" s="104">
        <f t="shared" ca="1" si="933"/>
        <v>4.6395780325550193</v>
      </c>
      <c r="F7498" s="104">
        <f t="shared" ref="F7498:F7561" ca="1" si="936">EXP(E7498)</f>
        <v>103.500664456566</v>
      </c>
      <c r="G7498" s="104">
        <f t="shared" si="935"/>
        <v>7488</v>
      </c>
      <c r="H7498" s="104">
        <f t="shared" ref="H7498:H7561" ca="1" si="937">F7498</f>
        <v>103.500664456566</v>
      </c>
    </row>
    <row r="7499" spans="1:8">
      <c r="A7499" s="104">
        <f t="shared" si="934"/>
        <v>7489</v>
      </c>
      <c r="B7499" s="104">
        <f t="shared" ref="B7499:B7562" ca="1" si="938">NORMINV(RAND(),0,1)</f>
        <v>0.68665488632836191</v>
      </c>
      <c r="C7499" s="104">
        <f t="shared" ref="C7499:C7562" ca="1" si="939">$E$2+B7499*$C$3</f>
        <v>6.9665488632836194E-4</v>
      </c>
      <c r="D7499" s="104">
        <f t="shared" ref="D7499:D7562" ca="1" si="940">D7498+C7499</f>
        <v>100.0351045014535</v>
      </c>
      <c r="E7499" s="104">
        <f t="shared" ref="E7499:E7562" ca="1" si="941">E7498+C7499</f>
        <v>4.6402746874413481</v>
      </c>
      <c r="F7499" s="104">
        <f t="shared" ca="1" si="936"/>
        <v>103.57279382191814</v>
      </c>
      <c r="G7499" s="104">
        <f t="shared" si="935"/>
        <v>7489</v>
      </c>
      <c r="H7499" s="104">
        <f t="shared" ca="1" si="937"/>
        <v>103.57279382191814</v>
      </c>
    </row>
    <row r="7500" spans="1:8">
      <c r="A7500" s="104">
        <f t="shared" ref="A7500:A7563" si="942">A7499+1</f>
        <v>7490</v>
      </c>
      <c r="B7500" s="104">
        <f t="shared" ca="1" si="938"/>
        <v>-6.6174091152817666E-2</v>
      </c>
      <c r="C7500" s="104">
        <f t="shared" ca="1" si="939"/>
        <v>-5.617409115281767E-5</v>
      </c>
      <c r="D7500" s="104">
        <f t="shared" ca="1" si="940"/>
        <v>100.03504832736235</v>
      </c>
      <c r="E7500" s="104">
        <f t="shared" ca="1" si="941"/>
        <v>4.6402185133501952</v>
      </c>
      <c r="F7500" s="104">
        <f t="shared" ca="1" si="936"/>
        <v>103.56697587776742</v>
      </c>
      <c r="G7500" s="104">
        <f t="shared" ref="G7500:G7563" si="943">G7499+1</f>
        <v>7490</v>
      </c>
      <c r="H7500" s="104">
        <f t="shared" ca="1" si="937"/>
        <v>103.56697587776742</v>
      </c>
    </row>
    <row r="7501" spans="1:8">
      <c r="A7501" s="104">
        <f t="shared" si="942"/>
        <v>7491</v>
      </c>
      <c r="B7501" s="104">
        <f t="shared" ca="1" si="938"/>
        <v>1.390111982054413</v>
      </c>
      <c r="C7501" s="104">
        <f t="shared" ca="1" si="939"/>
        <v>1.4001119820544132E-3</v>
      </c>
      <c r="D7501" s="104">
        <f t="shared" ca="1" si="940"/>
        <v>100.0364484393444</v>
      </c>
      <c r="E7501" s="104">
        <f t="shared" ca="1" si="941"/>
        <v>4.6416186253322493</v>
      </c>
      <c r="F7501" s="104">
        <f t="shared" ca="1" si="936"/>
        <v>103.71208280090529</v>
      </c>
      <c r="G7501" s="104">
        <f t="shared" si="943"/>
        <v>7491</v>
      </c>
      <c r="H7501" s="104">
        <f t="shared" ca="1" si="937"/>
        <v>103.71208280090529</v>
      </c>
    </row>
    <row r="7502" spans="1:8">
      <c r="A7502" s="104">
        <f t="shared" si="942"/>
        <v>7492</v>
      </c>
      <c r="B7502" s="104">
        <f t="shared" ca="1" si="938"/>
        <v>0.24363525788729617</v>
      </c>
      <c r="C7502" s="104">
        <f t="shared" ca="1" si="939"/>
        <v>2.536352578872962E-4</v>
      </c>
      <c r="D7502" s="104">
        <f t="shared" ca="1" si="940"/>
        <v>100.03670207460229</v>
      </c>
      <c r="E7502" s="104">
        <f t="shared" ca="1" si="941"/>
        <v>4.6418722605901364</v>
      </c>
      <c r="F7502" s="104">
        <f t="shared" ca="1" si="936"/>
        <v>103.73839117799747</v>
      </c>
      <c r="G7502" s="104">
        <f t="shared" si="943"/>
        <v>7492</v>
      </c>
      <c r="H7502" s="104">
        <f t="shared" ca="1" si="937"/>
        <v>103.73839117799747</v>
      </c>
    </row>
    <row r="7503" spans="1:8">
      <c r="A7503" s="104">
        <f t="shared" si="942"/>
        <v>7493</v>
      </c>
      <c r="B7503" s="104">
        <f t="shared" ca="1" si="938"/>
        <v>-0.66421497935794749</v>
      </c>
      <c r="C7503" s="104">
        <f t="shared" ca="1" si="939"/>
        <v>-6.5421497935794746E-4</v>
      </c>
      <c r="D7503" s="104">
        <f t="shared" ca="1" si="940"/>
        <v>100.03604785962293</v>
      </c>
      <c r="E7503" s="104">
        <f t="shared" ca="1" si="941"/>
        <v>4.6412180456107786</v>
      </c>
      <c r="F7503" s="104">
        <f t="shared" ca="1" si="936"/>
        <v>103.67054616358648</v>
      </c>
      <c r="G7503" s="104">
        <f t="shared" si="943"/>
        <v>7493</v>
      </c>
      <c r="H7503" s="104">
        <f t="shared" ca="1" si="937"/>
        <v>103.67054616358648</v>
      </c>
    </row>
    <row r="7504" spans="1:8">
      <c r="A7504" s="104">
        <f t="shared" si="942"/>
        <v>7494</v>
      </c>
      <c r="B7504" s="104">
        <f t="shared" ca="1" si="938"/>
        <v>0.48456788797398265</v>
      </c>
      <c r="C7504" s="104">
        <f t="shared" ca="1" si="939"/>
        <v>4.9456788797398266E-4</v>
      </c>
      <c r="D7504" s="104">
        <f t="shared" ca="1" si="940"/>
        <v>100.03654242751089</v>
      </c>
      <c r="E7504" s="104">
        <f t="shared" ca="1" si="941"/>
        <v>4.6417126134987523</v>
      </c>
      <c r="F7504" s="104">
        <f t="shared" ca="1" si="936"/>
        <v>103.72183096751093</v>
      </c>
      <c r="G7504" s="104">
        <f t="shared" si="943"/>
        <v>7494</v>
      </c>
      <c r="H7504" s="104">
        <f t="shared" ca="1" si="937"/>
        <v>103.72183096751093</v>
      </c>
    </row>
    <row r="7505" spans="1:8">
      <c r="A7505" s="104">
        <f t="shared" si="942"/>
        <v>7495</v>
      </c>
      <c r="B7505" s="104">
        <f t="shared" ca="1" si="938"/>
        <v>-1.3556802028256985</v>
      </c>
      <c r="C7505" s="104">
        <f t="shared" ca="1" si="939"/>
        <v>-1.3456802028256984E-3</v>
      </c>
      <c r="D7505" s="104">
        <f t="shared" ca="1" si="940"/>
        <v>100.03519674730806</v>
      </c>
      <c r="E7505" s="104">
        <f t="shared" ca="1" si="941"/>
        <v>4.640366933295927</v>
      </c>
      <c r="F7505" s="104">
        <f t="shared" ca="1" si="936"/>
        <v>103.58234842347478</v>
      </c>
      <c r="G7505" s="104">
        <f t="shared" si="943"/>
        <v>7495</v>
      </c>
      <c r="H7505" s="104">
        <f t="shared" ca="1" si="937"/>
        <v>103.58234842347478</v>
      </c>
    </row>
    <row r="7506" spans="1:8">
      <c r="A7506" s="104">
        <f t="shared" si="942"/>
        <v>7496</v>
      </c>
      <c r="B7506" s="104">
        <f t="shared" ca="1" si="938"/>
        <v>0.35982282707561652</v>
      </c>
      <c r="C7506" s="104">
        <f t="shared" ca="1" si="939"/>
        <v>3.6982282707561656E-4</v>
      </c>
      <c r="D7506" s="104">
        <f t="shared" ca="1" si="940"/>
        <v>100.03556657013515</v>
      </c>
      <c r="E7506" s="104">
        <f t="shared" ca="1" si="941"/>
        <v>4.6407367561230028</v>
      </c>
      <c r="F7506" s="104">
        <f t="shared" ca="1" si="936"/>
        <v>103.62066262470034</v>
      </c>
      <c r="G7506" s="104">
        <f t="shared" si="943"/>
        <v>7496</v>
      </c>
      <c r="H7506" s="104">
        <f t="shared" ca="1" si="937"/>
        <v>103.62066262470034</v>
      </c>
    </row>
    <row r="7507" spans="1:8">
      <c r="A7507" s="104">
        <f t="shared" si="942"/>
        <v>7497</v>
      </c>
      <c r="B7507" s="104">
        <f t="shared" ca="1" si="938"/>
        <v>-1.0454804243490434</v>
      </c>
      <c r="C7507" s="104">
        <f t="shared" ca="1" si="939"/>
        <v>-1.0354804243490434E-3</v>
      </c>
      <c r="D7507" s="104">
        <f t="shared" ca="1" si="940"/>
        <v>100.0345310897108</v>
      </c>
      <c r="E7507" s="104">
        <f t="shared" ca="1" si="941"/>
        <v>4.6397012756986538</v>
      </c>
      <c r="F7507" s="104">
        <f t="shared" ca="1" si="936"/>
        <v>103.51342098988336</v>
      </c>
      <c r="G7507" s="104">
        <f t="shared" si="943"/>
        <v>7497</v>
      </c>
      <c r="H7507" s="104">
        <f t="shared" ca="1" si="937"/>
        <v>103.51342098988336</v>
      </c>
    </row>
    <row r="7508" spans="1:8">
      <c r="A7508" s="104">
        <f t="shared" si="942"/>
        <v>7498</v>
      </c>
      <c r="B7508" s="104">
        <f t="shared" ca="1" si="938"/>
        <v>-0.94148170903175532</v>
      </c>
      <c r="C7508" s="104">
        <f t="shared" ca="1" si="939"/>
        <v>-9.3148170903175535E-4</v>
      </c>
      <c r="D7508" s="104">
        <f t="shared" ca="1" si="940"/>
        <v>100.03359960800177</v>
      </c>
      <c r="E7508" s="104">
        <f t="shared" ca="1" si="941"/>
        <v>4.6387697939896224</v>
      </c>
      <c r="F7508" s="104">
        <f t="shared" ca="1" si="936"/>
        <v>103.41704502478481</v>
      </c>
      <c r="G7508" s="104">
        <f t="shared" si="943"/>
        <v>7498</v>
      </c>
      <c r="H7508" s="104">
        <f t="shared" ca="1" si="937"/>
        <v>103.41704502478481</v>
      </c>
    </row>
    <row r="7509" spans="1:8">
      <c r="A7509" s="104">
        <f t="shared" si="942"/>
        <v>7499</v>
      </c>
      <c r="B7509" s="104">
        <f t="shared" ca="1" si="938"/>
        <v>-1.348730517711501</v>
      </c>
      <c r="C7509" s="104">
        <f t="shared" ca="1" si="939"/>
        <v>-1.3387305177115011E-3</v>
      </c>
      <c r="D7509" s="104">
        <f t="shared" ca="1" si="940"/>
        <v>100.03226087748405</v>
      </c>
      <c r="E7509" s="104">
        <f t="shared" ca="1" si="941"/>
        <v>4.6374310634719107</v>
      </c>
      <c r="F7509" s="104">
        <f t="shared" ca="1" si="936"/>
        <v>103.27869010120111</v>
      </c>
      <c r="G7509" s="104">
        <f t="shared" si="943"/>
        <v>7499</v>
      </c>
      <c r="H7509" s="104">
        <f t="shared" ca="1" si="937"/>
        <v>103.27869010120111</v>
      </c>
    </row>
    <row r="7510" spans="1:8">
      <c r="A7510" s="104">
        <f t="shared" si="942"/>
        <v>7500</v>
      </c>
      <c r="B7510" s="104">
        <f t="shared" ca="1" si="938"/>
        <v>-1.3849973998919851</v>
      </c>
      <c r="C7510" s="104">
        <f t="shared" ca="1" si="939"/>
        <v>-1.3749973998919852E-3</v>
      </c>
      <c r="D7510" s="104">
        <f t="shared" ca="1" si="940"/>
        <v>100.03088588008416</v>
      </c>
      <c r="E7510" s="104">
        <f t="shared" ca="1" si="941"/>
        <v>4.6360560660720189</v>
      </c>
      <c r="F7510" s="104">
        <f t="shared" ca="1" si="936"/>
        <v>103.13677975638348</v>
      </c>
      <c r="G7510" s="104">
        <f t="shared" si="943"/>
        <v>7500</v>
      </c>
      <c r="H7510" s="104">
        <f t="shared" ca="1" si="937"/>
        <v>103.13677975638348</v>
      </c>
    </row>
    <row r="7511" spans="1:8">
      <c r="A7511" s="104">
        <f t="shared" si="942"/>
        <v>7501</v>
      </c>
      <c r="B7511" s="104">
        <f t="shared" ca="1" si="938"/>
        <v>-1.3545113568254976</v>
      </c>
      <c r="C7511" s="104">
        <f t="shared" ca="1" si="939"/>
        <v>-1.3445113568254976E-3</v>
      </c>
      <c r="D7511" s="104">
        <f t="shared" ca="1" si="940"/>
        <v>100.02954136872734</v>
      </c>
      <c r="E7511" s="104">
        <f t="shared" ca="1" si="941"/>
        <v>4.6347115547151931</v>
      </c>
      <c r="F7511" s="104">
        <f t="shared" ca="1" si="936"/>
        <v>102.99820436366458</v>
      </c>
      <c r="G7511" s="104">
        <f t="shared" si="943"/>
        <v>7501</v>
      </c>
      <c r="H7511" s="104">
        <f t="shared" ca="1" si="937"/>
        <v>102.99820436366458</v>
      </c>
    </row>
    <row r="7512" spans="1:8">
      <c r="A7512" s="104">
        <f t="shared" si="942"/>
        <v>7502</v>
      </c>
      <c r="B7512" s="104">
        <f t="shared" ca="1" si="938"/>
        <v>-1.6904762111403153</v>
      </c>
      <c r="C7512" s="104">
        <f t="shared" ca="1" si="939"/>
        <v>-1.6804762111403153E-3</v>
      </c>
      <c r="D7512" s="104">
        <f t="shared" ca="1" si="940"/>
        <v>100.0278608925162</v>
      </c>
      <c r="E7512" s="104">
        <f t="shared" ca="1" si="941"/>
        <v>4.6330310785040529</v>
      </c>
      <c r="F7512" s="104">
        <f t="shared" ca="1" si="936"/>
        <v>102.82526368348948</v>
      </c>
      <c r="G7512" s="104">
        <f t="shared" si="943"/>
        <v>7502</v>
      </c>
      <c r="H7512" s="104">
        <f t="shared" ca="1" si="937"/>
        <v>102.82526368348948</v>
      </c>
    </row>
    <row r="7513" spans="1:8">
      <c r="A7513" s="104">
        <f t="shared" si="942"/>
        <v>7503</v>
      </c>
      <c r="B7513" s="104">
        <f t="shared" ca="1" si="938"/>
        <v>-0.9449174524956192</v>
      </c>
      <c r="C7513" s="104">
        <f t="shared" ca="1" si="939"/>
        <v>-9.3491745249561916E-4</v>
      </c>
      <c r="D7513" s="104">
        <f t="shared" ca="1" si="940"/>
        <v>100.0269259750637</v>
      </c>
      <c r="E7513" s="104">
        <f t="shared" ca="1" si="941"/>
        <v>4.6320961610515576</v>
      </c>
      <c r="F7513" s="104">
        <f t="shared" ca="1" si="936"/>
        <v>102.72917547418527</v>
      </c>
      <c r="G7513" s="104">
        <f t="shared" si="943"/>
        <v>7503</v>
      </c>
      <c r="H7513" s="104">
        <f t="shared" ca="1" si="937"/>
        <v>102.72917547418527</v>
      </c>
    </row>
    <row r="7514" spans="1:8">
      <c r="A7514" s="104">
        <f t="shared" si="942"/>
        <v>7504</v>
      </c>
      <c r="B7514" s="104">
        <f t="shared" ca="1" si="938"/>
        <v>0.17668857352229378</v>
      </c>
      <c r="C7514" s="104">
        <f t="shared" ca="1" si="939"/>
        <v>1.8668857352229377E-4</v>
      </c>
      <c r="D7514" s="104">
        <f t="shared" ca="1" si="940"/>
        <v>100.02711266363723</v>
      </c>
      <c r="E7514" s="104">
        <f t="shared" ca="1" si="941"/>
        <v>4.6322828496250796</v>
      </c>
      <c r="F7514" s="104">
        <f t="shared" ca="1" si="936"/>
        <v>102.74835562771568</v>
      </c>
      <c r="G7514" s="104">
        <f t="shared" si="943"/>
        <v>7504</v>
      </c>
      <c r="H7514" s="104">
        <f t="shared" ca="1" si="937"/>
        <v>102.74835562771568</v>
      </c>
    </row>
    <row r="7515" spans="1:8">
      <c r="A7515" s="104">
        <f t="shared" si="942"/>
        <v>7505</v>
      </c>
      <c r="B7515" s="104">
        <f t="shared" ca="1" si="938"/>
        <v>5.8893608827119373E-2</v>
      </c>
      <c r="C7515" s="104">
        <f t="shared" ca="1" si="939"/>
        <v>6.8893608827119381E-5</v>
      </c>
      <c r="D7515" s="104">
        <f t="shared" ca="1" si="940"/>
        <v>100.02718155724605</v>
      </c>
      <c r="E7515" s="104">
        <f t="shared" ca="1" si="941"/>
        <v>4.6323517432339072</v>
      </c>
      <c r="F7515" s="104">
        <f t="shared" ca="1" si="936"/>
        <v>102.75543457658034</v>
      </c>
      <c r="G7515" s="104">
        <f t="shared" si="943"/>
        <v>7505</v>
      </c>
      <c r="H7515" s="104">
        <f t="shared" ca="1" si="937"/>
        <v>102.75543457658034</v>
      </c>
    </row>
    <row r="7516" spans="1:8">
      <c r="A7516" s="104">
        <f t="shared" si="942"/>
        <v>7506</v>
      </c>
      <c r="B7516" s="104">
        <f t="shared" ca="1" si="938"/>
        <v>1.1018228521670461</v>
      </c>
      <c r="C7516" s="104">
        <f t="shared" ca="1" si="939"/>
        <v>1.1118228521670461E-3</v>
      </c>
      <c r="D7516" s="104">
        <f t="shared" ca="1" si="940"/>
        <v>100.02829338009822</v>
      </c>
      <c r="E7516" s="104">
        <f t="shared" ca="1" si="941"/>
        <v>4.6334635660860739</v>
      </c>
      <c r="F7516" s="104">
        <f t="shared" ca="1" si="936"/>
        <v>102.86974395103898</v>
      </c>
      <c r="G7516" s="104">
        <f t="shared" si="943"/>
        <v>7506</v>
      </c>
      <c r="H7516" s="104">
        <f t="shared" ca="1" si="937"/>
        <v>102.86974395103898</v>
      </c>
    </row>
    <row r="7517" spans="1:8">
      <c r="A7517" s="104">
        <f t="shared" si="942"/>
        <v>7507</v>
      </c>
      <c r="B7517" s="104">
        <f t="shared" ca="1" si="938"/>
        <v>-7.4464687928729012E-2</v>
      </c>
      <c r="C7517" s="104">
        <f t="shared" ca="1" si="939"/>
        <v>-6.4464687928729008E-5</v>
      </c>
      <c r="D7517" s="104">
        <f t="shared" ca="1" si="940"/>
        <v>100.0282289154103</v>
      </c>
      <c r="E7517" s="104">
        <f t="shared" ca="1" si="941"/>
        <v>4.6333991013981448</v>
      </c>
      <c r="F7517" s="104">
        <f t="shared" ca="1" si="936"/>
        <v>102.86311269884094</v>
      </c>
      <c r="G7517" s="104">
        <f t="shared" si="943"/>
        <v>7507</v>
      </c>
      <c r="H7517" s="104">
        <f t="shared" ca="1" si="937"/>
        <v>102.86311269884094</v>
      </c>
    </row>
    <row r="7518" spans="1:8">
      <c r="A7518" s="104">
        <f t="shared" si="942"/>
        <v>7508</v>
      </c>
      <c r="B7518" s="104">
        <f t="shared" ca="1" si="938"/>
        <v>9.0342708802474719E-2</v>
      </c>
      <c r="C7518" s="104">
        <f t="shared" ca="1" si="939"/>
        <v>1.0034270880247472E-4</v>
      </c>
      <c r="D7518" s="104">
        <f t="shared" ca="1" si="940"/>
        <v>100.0283292581191</v>
      </c>
      <c r="E7518" s="104">
        <f t="shared" ca="1" si="941"/>
        <v>4.6334994441069473</v>
      </c>
      <c r="F7518" s="104">
        <f t="shared" ca="1" si="936"/>
        <v>102.87343478006912</v>
      </c>
      <c r="G7518" s="104">
        <f t="shared" si="943"/>
        <v>7508</v>
      </c>
      <c r="H7518" s="104">
        <f t="shared" ca="1" si="937"/>
        <v>102.87343478006912</v>
      </c>
    </row>
    <row r="7519" spans="1:8">
      <c r="A7519" s="104">
        <f t="shared" si="942"/>
        <v>7509</v>
      </c>
      <c r="B7519" s="104">
        <f t="shared" ca="1" si="938"/>
        <v>-1.649501706624116</v>
      </c>
      <c r="C7519" s="104">
        <f t="shared" ca="1" si="939"/>
        <v>-1.639501706624116E-3</v>
      </c>
      <c r="D7519" s="104">
        <f t="shared" ca="1" si="940"/>
        <v>100.02668975641248</v>
      </c>
      <c r="E7519" s="104">
        <f t="shared" ca="1" si="941"/>
        <v>4.6318599424003235</v>
      </c>
      <c r="F7519" s="104">
        <f t="shared" ca="1" si="936"/>
        <v>102.70491179279225</v>
      </c>
      <c r="G7519" s="104">
        <f t="shared" si="943"/>
        <v>7509</v>
      </c>
      <c r="H7519" s="104">
        <f t="shared" ca="1" si="937"/>
        <v>102.70491179279225</v>
      </c>
    </row>
    <row r="7520" spans="1:8">
      <c r="A7520" s="104">
        <f t="shared" si="942"/>
        <v>7510</v>
      </c>
      <c r="B7520" s="104">
        <f t="shared" ca="1" si="938"/>
        <v>-1.4876818544137502</v>
      </c>
      <c r="C7520" s="104">
        <f t="shared" ca="1" si="939"/>
        <v>-1.4776818544137503E-3</v>
      </c>
      <c r="D7520" s="104">
        <f t="shared" ca="1" si="940"/>
        <v>100.02521207455807</v>
      </c>
      <c r="E7520" s="104">
        <f t="shared" ca="1" si="941"/>
        <v>4.6303822605459102</v>
      </c>
      <c r="F7520" s="104">
        <f t="shared" ca="1" si="936"/>
        <v>102.55325868339597</v>
      </c>
      <c r="G7520" s="104">
        <f t="shared" si="943"/>
        <v>7510</v>
      </c>
      <c r="H7520" s="104">
        <f t="shared" ca="1" si="937"/>
        <v>102.55325868339597</v>
      </c>
    </row>
    <row r="7521" spans="1:8">
      <c r="A7521" s="104">
        <f t="shared" si="942"/>
        <v>7511</v>
      </c>
      <c r="B7521" s="104">
        <f t="shared" ca="1" si="938"/>
        <v>0.20853033524733611</v>
      </c>
      <c r="C7521" s="104">
        <f t="shared" ca="1" si="939"/>
        <v>2.1853033524733611E-4</v>
      </c>
      <c r="D7521" s="104">
        <f t="shared" ca="1" si="940"/>
        <v>100.02543060489332</v>
      </c>
      <c r="E7521" s="104">
        <f t="shared" ca="1" si="941"/>
        <v>4.6306007908811573</v>
      </c>
      <c r="F7521" s="104">
        <f t="shared" ca="1" si="936"/>
        <v>102.57567213031656</v>
      </c>
      <c r="G7521" s="104">
        <f t="shared" si="943"/>
        <v>7511</v>
      </c>
      <c r="H7521" s="104">
        <f t="shared" ca="1" si="937"/>
        <v>102.57567213031656</v>
      </c>
    </row>
    <row r="7522" spans="1:8">
      <c r="A7522" s="104">
        <f t="shared" si="942"/>
        <v>7512</v>
      </c>
      <c r="B7522" s="104">
        <f t="shared" ca="1" si="938"/>
        <v>-0.50194424627726852</v>
      </c>
      <c r="C7522" s="104">
        <f t="shared" ca="1" si="939"/>
        <v>-4.9194424627726856E-4</v>
      </c>
      <c r="D7522" s="104">
        <f t="shared" ca="1" si="940"/>
        <v>100.02493866064704</v>
      </c>
      <c r="E7522" s="104">
        <f t="shared" ca="1" si="941"/>
        <v>4.6301088466348803</v>
      </c>
      <c r="F7522" s="104">
        <f t="shared" ca="1" si="936"/>
        <v>102.52522302869413</v>
      </c>
      <c r="G7522" s="104">
        <f t="shared" si="943"/>
        <v>7512</v>
      </c>
      <c r="H7522" s="104">
        <f t="shared" ca="1" si="937"/>
        <v>102.52522302869413</v>
      </c>
    </row>
    <row r="7523" spans="1:8">
      <c r="A7523" s="104">
        <f t="shared" si="942"/>
        <v>7513</v>
      </c>
      <c r="B7523" s="104">
        <f t="shared" ca="1" si="938"/>
        <v>1.4039897391262888</v>
      </c>
      <c r="C7523" s="104">
        <f t="shared" ca="1" si="939"/>
        <v>1.4139897391262889E-3</v>
      </c>
      <c r="D7523" s="104">
        <f t="shared" ca="1" si="940"/>
        <v>100.02635265038616</v>
      </c>
      <c r="E7523" s="104">
        <f t="shared" ca="1" si="941"/>
        <v>4.6315228363740069</v>
      </c>
      <c r="F7523" s="104">
        <f t="shared" ca="1" si="936"/>
        <v>102.67029518315624</v>
      </c>
      <c r="G7523" s="104">
        <f t="shared" si="943"/>
        <v>7513</v>
      </c>
      <c r="H7523" s="104">
        <f t="shared" ca="1" si="937"/>
        <v>102.67029518315624</v>
      </c>
    </row>
    <row r="7524" spans="1:8">
      <c r="A7524" s="104">
        <f t="shared" si="942"/>
        <v>7514</v>
      </c>
      <c r="B7524" s="104">
        <f t="shared" ca="1" si="938"/>
        <v>-0.20637373769889739</v>
      </c>
      <c r="C7524" s="104">
        <f t="shared" ca="1" si="939"/>
        <v>-1.963737376988974E-4</v>
      </c>
      <c r="D7524" s="104">
        <f t="shared" ca="1" si="940"/>
        <v>100.02615627664846</v>
      </c>
      <c r="E7524" s="104">
        <f t="shared" ca="1" si="941"/>
        <v>4.6313264626363075</v>
      </c>
      <c r="F7524" s="104">
        <f t="shared" ca="1" si="936"/>
        <v>102.65013541302993</v>
      </c>
      <c r="G7524" s="104">
        <f t="shared" si="943"/>
        <v>7514</v>
      </c>
      <c r="H7524" s="104">
        <f t="shared" ca="1" si="937"/>
        <v>102.65013541302993</v>
      </c>
    </row>
    <row r="7525" spans="1:8">
      <c r="A7525" s="104">
        <f t="shared" si="942"/>
        <v>7515</v>
      </c>
      <c r="B7525" s="104">
        <f t="shared" ca="1" si="938"/>
        <v>1.1452992856559128</v>
      </c>
      <c r="C7525" s="104">
        <f t="shared" ca="1" si="939"/>
        <v>1.1552992856559128E-3</v>
      </c>
      <c r="D7525" s="104">
        <f t="shared" ca="1" si="940"/>
        <v>100.02731157593412</v>
      </c>
      <c r="E7525" s="104">
        <f t="shared" ca="1" si="941"/>
        <v>4.6324817619219631</v>
      </c>
      <c r="F7525" s="104">
        <f t="shared" ca="1" si="936"/>
        <v>102.76879557194533</v>
      </c>
      <c r="G7525" s="104">
        <f t="shared" si="943"/>
        <v>7515</v>
      </c>
      <c r="H7525" s="104">
        <f t="shared" ca="1" si="937"/>
        <v>102.76879557194533</v>
      </c>
    </row>
    <row r="7526" spans="1:8">
      <c r="A7526" s="104">
        <f t="shared" si="942"/>
        <v>7516</v>
      </c>
      <c r="B7526" s="104">
        <f t="shared" ca="1" si="938"/>
        <v>-8.5558474473774078E-3</v>
      </c>
      <c r="C7526" s="104">
        <f t="shared" ca="1" si="939"/>
        <v>1.4441525526225933E-6</v>
      </c>
      <c r="D7526" s="104">
        <f t="shared" ca="1" si="940"/>
        <v>100.02731302008668</v>
      </c>
      <c r="E7526" s="104">
        <f t="shared" ca="1" si="941"/>
        <v>4.6324832060745154</v>
      </c>
      <c r="F7526" s="104">
        <f t="shared" ca="1" si="936"/>
        <v>102.76894398587091</v>
      </c>
      <c r="G7526" s="104">
        <f t="shared" si="943"/>
        <v>7516</v>
      </c>
      <c r="H7526" s="104">
        <f t="shared" ca="1" si="937"/>
        <v>102.76894398587091</v>
      </c>
    </row>
    <row r="7527" spans="1:8">
      <c r="A7527" s="104">
        <f t="shared" si="942"/>
        <v>7517</v>
      </c>
      <c r="B7527" s="104">
        <f t="shared" ca="1" si="938"/>
        <v>-0.6038165202431387</v>
      </c>
      <c r="C7527" s="104">
        <f t="shared" ca="1" si="939"/>
        <v>-5.9381652024313866E-4</v>
      </c>
      <c r="D7527" s="104">
        <f t="shared" ca="1" si="940"/>
        <v>100.02671920356644</v>
      </c>
      <c r="E7527" s="104">
        <f t="shared" ca="1" si="941"/>
        <v>4.6318893895542725</v>
      </c>
      <c r="F7527" s="104">
        <f t="shared" ca="1" si="936"/>
        <v>102.70793620467107</v>
      </c>
      <c r="G7527" s="104">
        <f t="shared" si="943"/>
        <v>7517</v>
      </c>
      <c r="H7527" s="104">
        <f t="shared" ca="1" si="937"/>
        <v>102.70793620467107</v>
      </c>
    </row>
    <row r="7528" spans="1:8">
      <c r="A7528" s="104">
        <f t="shared" si="942"/>
        <v>7518</v>
      </c>
      <c r="B7528" s="104">
        <f t="shared" ca="1" si="938"/>
        <v>1.8392669317251666</v>
      </c>
      <c r="C7528" s="104">
        <f t="shared" ca="1" si="939"/>
        <v>1.8492669317251667E-3</v>
      </c>
      <c r="D7528" s="104">
        <f t="shared" ca="1" si="940"/>
        <v>100.02856847049817</v>
      </c>
      <c r="E7528" s="104">
        <f t="shared" ca="1" si="941"/>
        <v>4.6337386564859981</v>
      </c>
      <c r="F7528" s="104">
        <f t="shared" ca="1" si="936"/>
        <v>102.89804632271947</v>
      </c>
      <c r="G7528" s="104">
        <f t="shared" si="943"/>
        <v>7518</v>
      </c>
      <c r="H7528" s="104">
        <f t="shared" ca="1" si="937"/>
        <v>102.89804632271947</v>
      </c>
    </row>
    <row r="7529" spans="1:8">
      <c r="A7529" s="104">
        <f t="shared" si="942"/>
        <v>7519</v>
      </c>
      <c r="B7529" s="104">
        <f t="shared" ca="1" si="938"/>
        <v>-0.40459067329185727</v>
      </c>
      <c r="C7529" s="104">
        <f t="shared" ca="1" si="939"/>
        <v>-3.9459067329185727E-4</v>
      </c>
      <c r="D7529" s="104">
        <f t="shared" ca="1" si="940"/>
        <v>100.02817387982488</v>
      </c>
      <c r="E7529" s="104">
        <f t="shared" ca="1" si="941"/>
        <v>4.6333440658127065</v>
      </c>
      <c r="F7529" s="104">
        <f t="shared" ca="1" si="936"/>
        <v>102.85745172299254</v>
      </c>
      <c r="G7529" s="104">
        <f t="shared" si="943"/>
        <v>7519</v>
      </c>
      <c r="H7529" s="104">
        <f t="shared" ca="1" si="937"/>
        <v>102.85745172299254</v>
      </c>
    </row>
    <row r="7530" spans="1:8">
      <c r="A7530" s="104">
        <f t="shared" si="942"/>
        <v>7520</v>
      </c>
      <c r="B7530" s="104">
        <f t="shared" ca="1" si="938"/>
        <v>-1.6163714252339396</v>
      </c>
      <c r="C7530" s="104">
        <f t="shared" ca="1" si="939"/>
        <v>-1.6063714252339395E-3</v>
      </c>
      <c r="D7530" s="104">
        <f t="shared" ca="1" si="940"/>
        <v>100.02656750839964</v>
      </c>
      <c r="E7530" s="104">
        <f t="shared" ca="1" si="941"/>
        <v>4.6317376943874722</v>
      </c>
      <c r="F7530" s="104">
        <f t="shared" ca="1" si="936"/>
        <v>102.69235708882493</v>
      </c>
      <c r="G7530" s="104">
        <f t="shared" si="943"/>
        <v>7520</v>
      </c>
      <c r="H7530" s="104">
        <f t="shared" ca="1" si="937"/>
        <v>102.69235708882493</v>
      </c>
    </row>
    <row r="7531" spans="1:8">
      <c r="A7531" s="104">
        <f t="shared" si="942"/>
        <v>7521</v>
      </c>
      <c r="B7531" s="104">
        <f t="shared" ca="1" si="938"/>
        <v>0.13857105994720481</v>
      </c>
      <c r="C7531" s="104">
        <f t="shared" ca="1" si="939"/>
        <v>1.4857105994720482E-4</v>
      </c>
      <c r="D7531" s="104">
        <f t="shared" ca="1" si="940"/>
        <v>100.02671607945959</v>
      </c>
      <c r="E7531" s="104">
        <f t="shared" ca="1" si="941"/>
        <v>4.6318862654474193</v>
      </c>
      <c r="F7531" s="104">
        <f t="shared" ca="1" si="936"/>
        <v>102.70761533460491</v>
      </c>
      <c r="G7531" s="104">
        <f t="shared" si="943"/>
        <v>7521</v>
      </c>
      <c r="H7531" s="104">
        <f t="shared" ca="1" si="937"/>
        <v>102.70761533460491</v>
      </c>
    </row>
    <row r="7532" spans="1:8">
      <c r="A7532" s="104">
        <f t="shared" si="942"/>
        <v>7522</v>
      </c>
      <c r="B7532" s="104">
        <f t="shared" ca="1" si="938"/>
        <v>-1.3538164490242104</v>
      </c>
      <c r="C7532" s="104">
        <f t="shared" ca="1" si="939"/>
        <v>-1.3438164490242105E-3</v>
      </c>
      <c r="D7532" s="104">
        <f t="shared" ca="1" si="940"/>
        <v>100.02537226301057</v>
      </c>
      <c r="E7532" s="104">
        <f t="shared" ca="1" si="941"/>
        <v>4.6305424489983951</v>
      </c>
      <c r="F7532" s="104">
        <f t="shared" ca="1" si="936"/>
        <v>102.56968784704776</v>
      </c>
      <c r="G7532" s="104">
        <f t="shared" si="943"/>
        <v>7522</v>
      </c>
      <c r="H7532" s="104">
        <f t="shared" ca="1" si="937"/>
        <v>102.56968784704776</v>
      </c>
    </row>
    <row r="7533" spans="1:8">
      <c r="A7533" s="104">
        <f t="shared" si="942"/>
        <v>7523</v>
      </c>
      <c r="B7533" s="104">
        <f t="shared" ca="1" si="938"/>
        <v>1.2713105359105334</v>
      </c>
      <c r="C7533" s="104">
        <f t="shared" ca="1" si="939"/>
        <v>1.2813105359105335E-3</v>
      </c>
      <c r="D7533" s="104">
        <f t="shared" ca="1" si="940"/>
        <v>100.02665357354648</v>
      </c>
      <c r="E7533" s="104">
        <f t="shared" ca="1" si="941"/>
        <v>4.6318237595343055</v>
      </c>
      <c r="F7533" s="104">
        <f t="shared" ca="1" si="936"/>
        <v>102.70119570195926</v>
      </c>
      <c r="G7533" s="104">
        <f t="shared" si="943"/>
        <v>7523</v>
      </c>
      <c r="H7533" s="104">
        <f t="shared" ca="1" si="937"/>
        <v>102.70119570195926</v>
      </c>
    </row>
    <row r="7534" spans="1:8">
      <c r="A7534" s="104">
        <f t="shared" si="942"/>
        <v>7524</v>
      </c>
      <c r="B7534" s="104">
        <f t="shared" ca="1" si="938"/>
        <v>-0.82125345695792418</v>
      </c>
      <c r="C7534" s="104">
        <f t="shared" ca="1" si="939"/>
        <v>-8.1125345695792414E-4</v>
      </c>
      <c r="D7534" s="104">
        <f t="shared" ca="1" si="940"/>
        <v>100.02584232008952</v>
      </c>
      <c r="E7534" s="104">
        <f t="shared" ca="1" si="941"/>
        <v>4.6310125060773473</v>
      </c>
      <c r="F7534" s="104">
        <f t="shared" ca="1" si="936"/>
        <v>102.61791278825572</v>
      </c>
      <c r="G7534" s="104">
        <f t="shared" si="943"/>
        <v>7524</v>
      </c>
      <c r="H7534" s="104">
        <f t="shared" ca="1" si="937"/>
        <v>102.61791278825572</v>
      </c>
    </row>
    <row r="7535" spans="1:8">
      <c r="A7535" s="104">
        <f t="shared" si="942"/>
        <v>7525</v>
      </c>
      <c r="B7535" s="104">
        <f t="shared" ca="1" si="938"/>
        <v>-0.34083676954408682</v>
      </c>
      <c r="C7535" s="104">
        <f t="shared" ca="1" si="939"/>
        <v>-3.3083676954408681E-4</v>
      </c>
      <c r="D7535" s="104">
        <f t="shared" ca="1" si="940"/>
        <v>100.02551148331997</v>
      </c>
      <c r="E7535" s="104">
        <f t="shared" ca="1" si="941"/>
        <v>4.630681669307803</v>
      </c>
      <c r="F7535" s="104">
        <f t="shared" ca="1" si="936"/>
        <v>102.58396862478979</v>
      </c>
      <c r="G7535" s="104">
        <f t="shared" si="943"/>
        <v>7525</v>
      </c>
      <c r="H7535" s="104">
        <f t="shared" ca="1" si="937"/>
        <v>102.58396862478979</v>
      </c>
    </row>
    <row r="7536" spans="1:8">
      <c r="A7536" s="104">
        <f t="shared" si="942"/>
        <v>7526</v>
      </c>
      <c r="B7536" s="104">
        <f t="shared" ca="1" si="938"/>
        <v>-0.82544903724162388</v>
      </c>
      <c r="C7536" s="104">
        <f t="shared" ca="1" si="939"/>
        <v>-8.1544903724162384E-4</v>
      </c>
      <c r="D7536" s="104">
        <f t="shared" ca="1" si="940"/>
        <v>100.02469603428273</v>
      </c>
      <c r="E7536" s="104">
        <f t="shared" ca="1" si="941"/>
        <v>4.6298662202705616</v>
      </c>
      <c r="F7536" s="104">
        <f t="shared" ca="1" si="936"/>
        <v>102.50035072404016</v>
      </c>
      <c r="G7536" s="104">
        <f t="shared" si="943"/>
        <v>7526</v>
      </c>
      <c r="H7536" s="104">
        <f t="shared" ca="1" si="937"/>
        <v>102.50035072404016</v>
      </c>
    </row>
    <row r="7537" spans="1:8">
      <c r="A7537" s="104">
        <f t="shared" si="942"/>
        <v>7527</v>
      </c>
      <c r="B7537" s="104">
        <f t="shared" ca="1" si="938"/>
        <v>0.4673128352834407</v>
      </c>
      <c r="C7537" s="104">
        <f t="shared" ca="1" si="939"/>
        <v>4.7731283528344075E-4</v>
      </c>
      <c r="D7537" s="104">
        <f t="shared" ca="1" si="940"/>
        <v>100.02517334711801</v>
      </c>
      <c r="E7537" s="104">
        <f t="shared" ca="1" si="941"/>
        <v>4.6303435331058447</v>
      </c>
      <c r="F7537" s="104">
        <f t="shared" ca="1" si="936"/>
        <v>102.54928713512123</v>
      </c>
      <c r="G7537" s="104">
        <f t="shared" si="943"/>
        <v>7527</v>
      </c>
      <c r="H7537" s="104">
        <f t="shared" ca="1" si="937"/>
        <v>102.54928713512123</v>
      </c>
    </row>
    <row r="7538" spans="1:8">
      <c r="A7538" s="104">
        <f t="shared" si="942"/>
        <v>7528</v>
      </c>
      <c r="B7538" s="104">
        <f t="shared" ca="1" si="938"/>
        <v>-1.7339847854054997</v>
      </c>
      <c r="C7538" s="104">
        <f t="shared" ca="1" si="939"/>
        <v>-1.7239847854054998E-3</v>
      </c>
      <c r="D7538" s="104">
        <f t="shared" ca="1" si="940"/>
        <v>100.02344936233261</v>
      </c>
      <c r="E7538" s="104">
        <f t="shared" ca="1" si="941"/>
        <v>4.6286195483204393</v>
      </c>
      <c r="F7538" s="104">
        <f t="shared" ca="1" si="936"/>
        <v>102.37264603138371</v>
      </c>
      <c r="G7538" s="104">
        <f t="shared" si="943"/>
        <v>7528</v>
      </c>
      <c r="H7538" s="104">
        <f t="shared" ca="1" si="937"/>
        <v>102.37264603138371</v>
      </c>
    </row>
    <row r="7539" spans="1:8">
      <c r="A7539" s="104">
        <f t="shared" si="942"/>
        <v>7529</v>
      </c>
      <c r="B7539" s="104">
        <f t="shared" ca="1" si="938"/>
        <v>-0.76042149446904306</v>
      </c>
      <c r="C7539" s="104">
        <f t="shared" ca="1" si="939"/>
        <v>-7.50421494469043E-4</v>
      </c>
      <c r="D7539" s="104">
        <f t="shared" ca="1" si="940"/>
        <v>100.02269894083814</v>
      </c>
      <c r="E7539" s="104">
        <f t="shared" ca="1" si="941"/>
        <v>4.6278691268259706</v>
      </c>
      <c r="F7539" s="104">
        <f t="shared" ca="1" si="936"/>
        <v>102.29585221482517</v>
      </c>
      <c r="G7539" s="104">
        <f t="shared" si="943"/>
        <v>7529</v>
      </c>
      <c r="H7539" s="104">
        <f t="shared" ca="1" si="937"/>
        <v>102.29585221482517</v>
      </c>
    </row>
    <row r="7540" spans="1:8">
      <c r="A7540" s="104">
        <f t="shared" si="942"/>
        <v>7530</v>
      </c>
      <c r="B7540" s="104">
        <f t="shared" ca="1" si="938"/>
        <v>-0.37206115659538852</v>
      </c>
      <c r="C7540" s="104">
        <f t="shared" ca="1" si="939"/>
        <v>-3.6206115659538851E-4</v>
      </c>
      <c r="D7540" s="104">
        <f t="shared" ca="1" si="940"/>
        <v>100.02233687968155</v>
      </c>
      <c r="E7540" s="104">
        <f t="shared" ca="1" si="941"/>
        <v>4.6275070656693753</v>
      </c>
      <c r="F7540" s="104">
        <f t="shared" ca="1" si="936"/>
        <v>102.25882156434196</v>
      </c>
      <c r="G7540" s="104">
        <f t="shared" si="943"/>
        <v>7530</v>
      </c>
      <c r="H7540" s="104">
        <f t="shared" ca="1" si="937"/>
        <v>102.25882156434196</v>
      </c>
    </row>
    <row r="7541" spans="1:8">
      <c r="A7541" s="104">
        <f t="shared" si="942"/>
        <v>7531</v>
      </c>
      <c r="B7541" s="104">
        <f t="shared" ca="1" si="938"/>
        <v>-1.1158603995498881E-2</v>
      </c>
      <c r="C7541" s="104">
        <f t="shared" ca="1" si="939"/>
        <v>-1.1586039954988808E-6</v>
      </c>
      <c r="D7541" s="104">
        <f t="shared" ca="1" si="940"/>
        <v>100.02233572107755</v>
      </c>
      <c r="E7541" s="104">
        <f t="shared" ca="1" si="941"/>
        <v>4.6275059070653795</v>
      </c>
      <c r="F7541" s="104">
        <f t="shared" ca="1" si="936"/>
        <v>102.25870308693132</v>
      </c>
      <c r="G7541" s="104">
        <f t="shared" si="943"/>
        <v>7531</v>
      </c>
      <c r="H7541" s="104">
        <f t="shared" ca="1" si="937"/>
        <v>102.25870308693132</v>
      </c>
    </row>
    <row r="7542" spans="1:8">
      <c r="A7542" s="104">
        <f t="shared" si="942"/>
        <v>7532</v>
      </c>
      <c r="B7542" s="104">
        <f t="shared" ca="1" si="938"/>
        <v>-1.6112600924659604</v>
      </c>
      <c r="C7542" s="104">
        <f t="shared" ca="1" si="939"/>
        <v>-1.6012600924659604E-3</v>
      </c>
      <c r="D7542" s="104">
        <f t="shared" ca="1" si="940"/>
        <v>100.02073446098508</v>
      </c>
      <c r="E7542" s="104">
        <f t="shared" ca="1" si="941"/>
        <v>4.6259046469729137</v>
      </c>
      <c r="F7542" s="104">
        <f t="shared" ca="1" si="936"/>
        <v>102.09509133401505</v>
      </c>
      <c r="G7542" s="104">
        <f t="shared" si="943"/>
        <v>7532</v>
      </c>
      <c r="H7542" s="104">
        <f t="shared" ca="1" si="937"/>
        <v>102.09509133401505</v>
      </c>
    </row>
    <row r="7543" spans="1:8">
      <c r="A7543" s="104">
        <f t="shared" si="942"/>
        <v>7533</v>
      </c>
      <c r="B7543" s="104">
        <f t="shared" ca="1" si="938"/>
        <v>0.31213213391866512</v>
      </c>
      <c r="C7543" s="104">
        <f t="shared" ca="1" si="939"/>
        <v>3.2213213391866515E-4</v>
      </c>
      <c r="D7543" s="104">
        <f t="shared" ca="1" si="940"/>
        <v>100.021056593119</v>
      </c>
      <c r="E7543" s="104">
        <f t="shared" ca="1" si="941"/>
        <v>4.6262267791068323</v>
      </c>
      <c r="F7543" s="104">
        <f t="shared" ca="1" si="936"/>
        <v>102.12798474137641</v>
      </c>
      <c r="G7543" s="104">
        <f t="shared" si="943"/>
        <v>7533</v>
      </c>
      <c r="H7543" s="104">
        <f t="shared" ca="1" si="937"/>
        <v>102.12798474137641</v>
      </c>
    </row>
    <row r="7544" spans="1:8">
      <c r="A7544" s="104">
        <f t="shared" si="942"/>
        <v>7534</v>
      </c>
      <c r="B7544" s="104">
        <f t="shared" ca="1" si="938"/>
        <v>-1.1236570321272219</v>
      </c>
      <c r="C7544" s="104">
        <f t="shared" ca="1" si="939"/>
        <v>-1.113657032127222E-3</v>
      </c>
      <c r="D7544" s="104">
        <f t="shared" ca="1" si="940"/>
        <v>100.01994293608688</v>
      </c>
      <c r="E7544" s="104">
        <f t="shared" ca="1" si="941"/>
        <v>4.6251131220747048</v>
      </c>
      <c r="F7544" s="104">
        <f t="shared" ca="1" si="936"/>
        <v>102.01431250068559</v>
      </c>
      <c r="G7544" s="104">
        <f t="shared" si="943"/>
        <v>7534</v>
      </c>
      <c r="H7544" s="104">
        <f t="shared" ca="1" si="937"/>
        <v>102.01431250068559</v>
      </c>
    </row>
    <row r="7545" spans="1:8">
      <c r="A7545" s="104">
        <f t="shared" si="942"/>
        <v>7535</v>
      </c>
      <c r="B7545" s="104">
        <f t="shared" ca="1" si="938"/>
        <v>-2.0663666494704724</v>
      </c>
      <c r="C7545" s="104">
        <f t="shared" ca="1" si="939"/>
        <v>-2.0563666494704726E-3</v>
      </c>
      <c r="D7545" s="104">
        <f t="shared" ca="1" si="940"/>
        <v>100.01788656943741</v>
      </c>
      <c r="E7545" s="104">
        <f t="shared" ca="1" si="941"/>
        <v>4.6230567554252344</v>
      </c>
      <c r="F7545" s="104">
        <f t="shared" ca="1" si="936"/>
        <v>101.80474921401473</v>
      </c>
      <c r="G7545" s="104">
        <f t="shared" si="943"/>
        <v>7535</v>
      </c>
      <c r="H7545" s="104">
        <f t="shared" ca="1" si="937"/>
        <v>101.80474921401473</v>
      </c>
    </row>
    <row r="7546" spans="1:8">
      <c r="A7546" s="104">
        <f t="shared" si="942"/>
        <v>7536</v>
      </c>
      <c r="B7546" s="104">
        <f t="shared" ca="1" si="938"/>
        <v>0.50544815750717298</v>
      </c>
      <c r="C7546" s="104">
        <f t="shared" ca="1" si="939"/>
        <v>5.1544815750717305E-4</v>
      </c>
      <c r="D7546" s="104">
        <f t="shared" ca="1" si="940"/>
        <v>100.01840201759491</v>
      </c>
      <c r="E7546" s="104">
        <f t="shared" ca="1" si="941"/>
        <v>4.623572203582742</v>
      </c>
      <c r="F7546" s="104">
        <f t="shared" ca="1" si="936"/>
        <v>101.85723781083576</v>
      </c>
      <c r="G7546" s="104">
        <f t="shared" si="943"/>
        <v>7536</v>
      </c>
      <c r="H7546" s="104">
        <f t="shared" ca="1" si="937"/>
        <v>101.85723781083576</v>
      </c>
    </row>
    <row r="7547" spans="1:8">
      <c r="A7547" s="104">
        <f t="shared" si="942"/>
        <v>7537</v>
      </c>
      <c r="B7547" s="104">
        <f t="shared" ca="1" si="938"/>
        <v>-1.1334481600763451</v>
      </c>
      <c r="C7547" s="104">
        <f t="shared" ca="1" si="939"/>
        <v>-1.1234481600763452E-3</v>
      </c>
      <c r="D7547" s="104">
        <f t="shared" ca="1" si="940"/>
        <v>100.01727856943484</v>
      </c>
      <c r="E7547" s="104">
        <f t="shared" ca="1" si="941"/>
        <v>4.6224487554226661</v>
      </c>
      <c r="F7547" s="104">
        <f t="shared" ca="1" si="936"/>
        <v>101.74287073919375</v>
      </c>
      <c r="G7547" s="104">
        <f t="shared" si="943"/>
        <v>7537</v>
      </c>
      <c r="H7547" s="104">
        <f t="shared" ca="1" si="937"/>
        <v>101.74287073919375</v>
      </c>
    </row>
    <row r="7548" spans="1:8">
      <c r="A7548" s="104">
        <f t="shared" si="942"/>
        <v>7538</v>
      </c>
      <c r="B7548" s="104">
        <f t="shared" ca="1" si="938"/>
        <v>0.19680154056131272</v>
      </c>
      <c r="C7548" s="104">
        <f t="shared" ca="1" si="939"/>
        <v>2.0680154056131273E-4</v>
      </c>
      <c r="D7548" s="104">
        <f t="shared" ca="1" si="940"/>
        <v>100.01748537097539</v>
      </c>
      <c r="E7548" s="104">
        <f t="shared" ca="1" si="941"/>
        <v>4.6226555569632275</v>
      </c>
      <c r="F7548" s="104">
        <f t="shared" ca="1" si="936"/>
        <v>101.76391349736616</v>
      </c>
      <c r="G7548" s="104">
        <f t="shared" si="943"/>
        <v>7538</v>
      </c>
      <c r="H7548" s="104">
        <f t="shared" ca="1" si="937"/>
        <v>101.76391349736616</v>
      </c>
    </row>
    <row r="7549" spans="1:8">
      <c r="A7549" s="104">
        <f t="shared" si="942"/>
        <v>7539</v>
      </c>
      <c r="B7549" s="104">
        <f t="shared" ca="1" si="938"/>
        <v>-0.30924060542033172</v>
      </c>
      <c r="C7549" s="104">
        <f t="shared" ca="1" si="939"/>
        <v>-2.9924060542033169E-4</v>
      </c>
      <c r="D7549" s="104">
        <f t="shared" ca="1" si="940"/>
        <v>100.01718613036998</v>
      </c>
      <c r="E7549" s="104">
        <f t="shared" ca="1" si="941"/>
        <v>4.6223563163578074</v>
      </c>
      <c r="F7549" s="104">
        <f t="shared" ca="1" si="936"/>
        <v>101.73346615804863</v>
      </c>
      <c r="G7549" s="104">
        <f t="shared" si="943"/>
        <v>7539</v>
      </c>
      <c r="H7549" s="104">
        <f t="shared" ca="1" si="937"/>
        <v>101.73346615804863</v>
      </c>
    </row>
    <row r="7550" spans="1:8">
      <c r="A7550" s="104">
        <f t="shared" si="942"/>
        <v>7540</v>
      </c>
      <c r="B7550" s="104">
        <f t="shared" ca="1" si="938"/>
        <v>-0.49388224825210603</v>
      </c>
      <c r="C7550" s="104">
        <f t="shared" ca="1" si="939"/>
        <v>-4.8388224825210598E-4</v>
      </c>
      <c r="D7550" s="104">
        <f t="shared" ca="1" si="940"/>
        <v>100.01670224812173</v>
      </c>
      <c r="E7550" s="104">
        <f t="shared" ca="1" si="941"/>
        <v>4.6218724341095552</v>
      </c>
      <c r="F7550" s="104">
        <f t="shared" ca="1" si="936"/>
        <v>101.68425104784095</v>
      </c>
      <c r="G7550" s="104">
        <f t="shared" si="943"/>
        <v>7540</v>
      </c>
      <c r="H7550" s="104">
        <f t="shared" ca="1" si="937"/>
        <v>101.68425104784095</v>
      </c>
    </row>
    <row r="7551" spans="1:8">
      <c r="A7551" s="104">
        <f t="shared" si="942"/>
        <v>7541</v>
      </c>
      <c r="B7551" s="104">
        <f t="shared" ca="1" si="938"/>
        <v>-0.49922420404252366</v>
      </c>
      <c r="C7551" s="104">
        <f t="shared" ca="1" si="939"/>
        <v>-4.8922420404252367E-4</v>
      </c>
      <c r="D7551" s="104">
        <f t="shared" ca="1" si="940"/>
        <v>100.01621302391769</v>
      </c>
      <c r="E7551" s="104">
        <f t="shared" ca="1" si="941"/>
        <v>4.6213832099055123</v>
      </c>
      <c r="F7551" s="104">
        <f t="shared" ca="1" si="936"/>
        <v>101.63451681764491</v>
      </c>
      <c r="G7551" s="104">
        <f t="shared" si="943"/>
        <v>7541</v>
      </c>
      <c r="H7551" s="104">
        <f t="shared" ca="1" si="937"/>
        <v>101.63451681764491</v>
      </c>
    </row>
    <row r="7552" spans="1:8">
      <c r="A7552" s="104">
        <f t="shared" si="942"/>
        <v>7542</v>
      </c>
      <c r="B7552" s="104">
        <f t="shared" ca="1" si="938"/>
        <v>0.1555099308512588</v>
      </c>
      <c r="C7552" s="104">
        <f t="shared" ca="1" si="939"/>
        <v>1.655099308512588E-4</v>
      </c>
      <c r="D7552" s="104">
        <f t="shared" ca="1" si="940"/>
        <v>100.01637853384854</v>
      </c>
      <c r="E7552" s="104">
        <f t="shared" ca="1" si="941"/>
        <v>4.6215487198363636</v>
      </c>
      <c r="F7552" s="104">
        <f t="shared" ca="1" si="936"/>
        <v>101.65133973163677</v>
      </c>
      <c r="G7552" s="104">
        <f t="shared" si="943"/>
        <v>7542</v>
      </c>
      <c r="H7552" s="104">
        <f t="shared" ca="1" si="937"/>
        <v>101.65133973163677</v>
      </c>
    </row>
    <row r="7553" spans="1:8">
      <c r="A7553" s="104">
        <f t="shared" si="942"/>
        <v>7543</v>
      </c>
      <c r="B7553" s="104">
        <f t="shared" ca="1" si="938"/>
        <v>-1.6543345960645652</v>
      </c>
      <c r="C7553" s="104">
        <f t="shared" ca="1" si="939"/>
        <v>-1.6443345960645652E-3</v>
      </c>
      <c r="D7553" s="104">
        <f t="shared" ca="1" si="940"/>
        <v>100.01473419925247</v>
      </c>
      <c r="E7553" s="104">
        <f t="shared" ca="1" si="941"/>
        <v>4.6199043852402992</v>
      </c>
      <c r="F7553" s="104">
        <f t="shared" ca="1" si="936"/>
        <v>101.48432826597617</v>
      </c>
      <c r="G7553" s="104">
        <f t="shared" si="943"/>
        <v>7543</v>
      </c>
      <c r="H7553" s="104">
        <f t="shared" ca="1" si="937"/>
        <v>101.48432826597617</v>
      </c>
    </row>
    <row r="7554" spans="1:8">
      <c r="A7554" s="104">
        <f t="shared" si="942"/>
        <v>7544</v>
      </c>
      <c r="B7554" s="104">
        <f t="shared" ca="1" si="938"/>
        <v>-0.39775252401206884</v>
      </c>
      <c r="C7554" s="104">
        <f t="shared" ca="1" si="939"/>
        <v>-3.8775252401206881E-4</v>
      </c>
      <c r="D7554" s="104">
        <f t="shared" ca="1" si="940"/>
        <v>100.01434644672847</v>
      </c>
      <c r="E7554" s="104">
        <f t="shared" ca="1" si="941"/>
        <v>4.6195166327162873</v>
      </c>
      <c r="F7554" s="104">
        <f t="shared" ca="1" si="936"/>
        <v>101.44498508974428</v>
      </c>
      <c r="G7554" s="104">
        <f t="shared" si="943"/>
        <v>7544</v>
      </c>
      <c r="H7554" s="104">
        <f t="shared" ca="1" si="937"/>
        <v>101.44498508974428</v>
      </c>
    </row>
    <row r="7555" spans="1:8">
      <c r="A7555" s="104">
        <f t="shared" si="942"/>
        <v>7545</v>
      </c>
      <c r="B7555" s="104">
        <f t="shared" ca="1" si="938"/>
        <v>-1.538433540344049</v>
      </c>
      <c r="C7555" s="104">
        <f t="shared" ca="1" si="939"/>
        <v>-1.5284335403440491E-3</v>
      </c>
      <c r="D7555" s="104">
        <f t="shared" ca="1" si="940"/>
        <v>100.01281801318812</v>
      </c>
      <c r="E7555" s="104">
        <f t="shared" ca="1" si="941"/>
        <v>4.6179881991759428</v>
      </c>
      <c r="F7555" s="104">
        <f t="shared" ca="1" si="936"/>
        <v>101.29005160496249</v>
      </c>
      <c r="G7555" s="104">
        <f t="shared" si="943"/>
        <v>7545</v>
      </c>
      <c r="H7555" s="104">
        <f t="shared" ca="1" si="937"/>
        <v>101.29005160496249</v>
      </c>
    </row>
    <row r="7556" spans="1:8">
      <c r="A7556" s="104">
        <f t="shared" si="942"/>
        <v>7546</v>
      </c>
      <c r="B7556" s="104">
        <f t="shared" ca="1" si="938"/>
        <v>-0.55288307548847748</v>
      </c>
      <c r="C7556" s="104">
        <f t="shared" ca="1" si="939"/>
        <v>-5.4288307548847742E-4</v>
      </c>
      <c r="D7556" s="104">
        <f t="shared" ca="1" si="940"/>
        <v>100.01227513011264</v>
      </c>
      <c r="E7556" s="104">
        <f t="shared" ca="1" si="941"/>
        <v>4.6174453161004543</v>
      </c>
      <c r="F7556" s="104">
        <f t="shared" ca="1" si="936"/>
        <v>101.23507787373509</v>
      </c>
      <c r="G7556" s="104">
        <f t="shared" si="943"/>
        <v>7546</v>
      </c>
      <c r="H7556" s="104">
        <f t="shared" ca="1" si="937"/>
        <v>101.23507787373509</v>
      </c>
    </row>
    <row r="7557" spans="1:8">
      <c r="A7557" s="104">
        <f t="shared" si="942"/>
        <v>7547</v>
      </c>
      <c r="B7557" s="104">
        <f t="shared" ca="1" si="938"/>
        <v>-0.5294675806650424</v>
      </c>
      <c r="C7557" s="104">
        <f t="shared" ca="1" si="939"/>
        <v>-5.1946758066504244E-4</v>
      </c>
      <c r="D7557" s="104">
        <f t="shared" ca="1" si="940"/>
        <v>100.01175566253198</v>
      </c>
      <c r="E7557" s="104">
        <f t="shared" ca="1" si="941"/>
        <v>4.6169258485197888</v>
      </c>
      <c r="F7557" s="104">
        <f t="shared" ca="1" si="936"/>
        <v>101.18250318935785</v>
      </c>
      <c r="G7557" s="104">
        <f t="shared" si="943"/>
        <v>7547</v>
      </c>
      <c r="H7557" s="104">
        <f t="shared" ca="1" si="937"/>
        <v>101.18250318935785</v>
      </c>
    </row>
    <row r="7558" spans="1:8">
      <c r="A7558" s="104">
        <f t="shared" si="942"/>
        <v>7548</v>
      </c>
      <c r="B7558" s="104">
        <f t="shared" ca="1" si="938"/>
        <v>-0.86424076019075402</v>
      </c>
      <c r="C7558" s="104">
        <f t="shared" ca="1" si="939"/>
        <v>-8.5424076019075402E-4</v>
      </c>
      <c r="D7558" s="104">
        <f t="shared" ca="1" si="940"/>
        <v>100.01090142177179</v>
      </c>
      <c r="E7558" s="104">
        <f t="shared" ca="1" si="941"/>
        <v>4.616071607759598</v>
      </c>
      <c r="F7558" s="104">
        <f t="shared" ca="1" si="936"/>
        <v>101.09610587822161</v>
      </c>
      <c r="G7558" s="104">
        <f t="shared" si="943"/>
        <v>7548</v>
      </c>
      <c r="H7558" s="104">
        <f t="shared" ca="1" si="937"/>
        <v>101.09610587822161</v>
      </c>
    </row>
    <row r="7559" spans="1:8">
      <c r="A7559" s="104">
        <f t="shared" si="942"/>
        <v>7549</v>
      </c>
      <c r="B7559" s="104">
        <f t="shared" ca="1" si="938"/>
        <v>-0.94148996309817545</v>
      </c>
      <c r="C7559" s="104">
        <f t="shared" ca="1" si="939"/>
        <v>-9.314899630981754E-4</v>
      </c>
      <c r="D7559" s="104">
        <f t="shared" ca="1" si="940"/>
        <v>100.0099699318087</v>
      </c>
      <c r="E7559" s="104">
        <f t="shared" ca="1" si="941"/>
        <v>4.6151401177964999</v>
      </c>
      <c r="F7559" s="104">
        <f t="shared" ca="1" si="936"/>
        <v>101.00197971588139</v>
      </c>
      <c r="G7559" s="104">
        <f t="shared" si="943"/>
        <v>7549</v>
      </c>
      <c r="H7559" s="104">
        <f t="shared" ca="1" si="937"/>
        <v>101.00197971588139</v>
      </c>
    </row>
    <row r="7560" spans="1:8">
      <c r="A7560" s="104">
        <f t="shared" si="942"/>
        <v>7550</v>
      </c>
      <c r="B7560" s="104">
        <f t="shared" ca="1" si="938"/>
        <v>1.4235102927970242</v>
      </c>
      <c r="C7560" s="104">
        <f t="shared" ca="1" si="939"/>
        <v>1.4335102927970243E-3</v>
      </c>
      <c r="D7560" s="104">
        <f t="shared" ca="1" si="940"/>
        <v>100.0114034421015</v>
      </c>
      <c r="E7560" s="104">
        <f t="shared" ca="1" si="941"/>
        <v>4.6165736280892968</v>
      </c>
      <c r="F7560" s="104">
        <f t="shared" ca="1" si="936"/>
        <v>101.14687092010122</v>
      </c>
      <c r="G7560" s="104">
        <f t="shared" si="943"/>
        <v>7550</v>
      </c>
      <c r="H7560" s="104">
        <f t="shared" ca="1" si="937"/>
        <v>101.14687092010122</v>
      </c>
    </row>
    <row r="7561" spans="1:8">
      <c r="A7561" s="104">
        <f t="shared" si="942"/>
        <v>7551</v>
      </c>
      <c r="B7561" s="104">
        <f t="shared" ca="1" si="938"/>
        <v>0.85230744188547325</v>
      </c>
      <c r="C7561" s="104">
        <f t="shared" ca="1" si="939"/>
        <v>8.6230744188547329E-4</v>
      </c>
      <c r="D7561" s="104">
        <f t="shared" ca="1" si="940"/>
        <v>100.01226574954339</v>
      </c>
      <c r="E7561" s="104">
        <f t="shared" ca="1" si="941"/>
        <v>4.6174359355311827</v>
      </c>
      <c r="F7561" s="104">
        <f t="shared" ca="1" si="936"/>
        <v>101.23412823552846</v>
      </c>
      <c r="G7561" s="104">
        <f t="shared" si="943"/>
        <v>7551</v>
      </c>
      <c r="H7561" s="104">
        <f t="shared" ca="1" si="937"/>
        <v>101.23412823552846</v>
      </c>
    </row>
    <row r="7562" spans="1:8">
      <c r="A7562" s="104">
        <f t="shared" si="942"/>
        <v>7552</v>
      </c>
      <c r="B7562" s="104">
        <f t="shared" ca="1" si="938"/>
        <v>-0.84889140271176355</v>
      </c>
      <c r="C7562" s="104">
        <f t="shared" ca="1" si="939"/>
        <v>-8.388914027117636E-4</v>
      </c>
      <c r="D7562" s="104">
        <f t="shared" ca="1" si="940"/>
        <v>100.01142685814068</v>
      </c>
      <c r="E7562" s="104">
        <f t="shared" ca="1" si="941"/>
        <v>4.6165970441284712</v>
      </c>
      <c r="F7562" s="104">
        <f t="shared" ref="F7562:F7625" ca="1" si="944">EXP(E7562)</f>
        <v>101.14923940692323</v>
      </c>
      <c r="G7562" s="104">
        <f t="shared" si="943"/>
        <v>7552</v>
      </c>
      <c r="H7562" s="104">
        <f t="shared" ref="H7562:H7625" ca="1" si="945">F7562</f>
        <v>101.14923940692323</v>
      </c>
    </row>
    <row r="7563" spans="1:8">
      <c r="A7563" s="104">
        <f t="shared" si="942"/>
        <v>7553</v>
      </c>
      <c r="B7563" s="104">
        <f t="shared" ref="B7563:B7626" ca="1" si="946">NORMINV(RAND(),0,1)</f>
        <v>-0.39150164915744023</v>
      </c>
      <c r="C7563" s="104">
        <f t="shared" ref="C7563:C7626" ca="1" si="947">$E$2+B7563*$C$3</f>
        <v>-3.8150164915744022E-4</v>
      </c>
      <c r="D7563" s="104">
        <f t="shared" ref="D7563:D7626" ca="1" si="948">D7562+C7563</f>
        <v>100.01104535649152</v>
      </c>
      <c r="E7563" s="104">
        <f t="shared" ref="E7563:E7626" ca="1" si="949">E7562+C7563</f>
        <v>4.6162155424793134</v>
      </c>
      <c r="F7563" s="104">
        <f t="shared" ca="1" si="944"/>
        <v>101.11065816515006</v>
      </c>
      <c r="G7563" s="104">
        <f t="shared" si="943"/>
        <v>7553</v>
      </c>
      <c r="H7563" s="104">
        <f t="shared" ca="1" si="945"/>
        <v>101.11065816515006</v>
      </c>
    </row>
    <row r="7564" spans="1:8">
      <c r="A7564" s="104">
        <f t="shared" ref="A7564:A7627" si="950">A7563+1</f>
        <v>7554</v>
      </c>
      <c r="B7564" s="104">
        <f t="shared" ca="1" si="946"/>
        <v>-0.77898173914978064</v>
      </c>
      <c r="C7564" s="104">
        <f t="shared" ca="1" si="947"/>
        <v>-7.6898173914978062E-4</v>
      </c>
      <c r="D7564" s="104">
        <f t="shared" ca="1" si="948"/>
        <v>100.01027637475237</v>
      </c>
      <c r="E7564" s="104">
        <f t="shared" ca="1" si="949"/>
        <v>4.615446560740164</v>
      </c>
      <c r="F7564" s="104">
        <f t="shared" ca="1" si="944"/>
        <v>101.03293580275637</v>
      </c>
      <c r="G7564" s="104">
        <f t="shared" ref="G7564:G7627" si="951">G7563+1</f>
        <v>7554</v>
      </c>
      <c r="H7564" s="104">
        <f t="shared" ca="1" si="945"/>
        <v>101.03293580275637</v>
      </c>
    </row>
    <row r="7565" spans="1:8">
      <c r="A7565" s="104">
        <f t="shared" si="950"/>
        <v>7555</v>
      </c>
      <c r="B7565" s="104">
        <f t="shared" ca="1" si="946"/>
        <v>-0.56349992358250112</v>
      </c>
      <c r="C7565" s="104">
        <f t="shared" ca="1" si="947"/>
        <v>-5.5349992358250111E-4</v>
      </c>
      <c r="D7565" s="104">
        <f t="shared" ca="1" si="948"/>
        <v>100.00972287482878</v>
      </c>
      <c r="E7565" s="104">
        <f t="shared" ca="1" si="949"/>
        <v>4.6148930608165815</v>
      </c>
      <c r="F7565" s="104">
        <f t="shared" ca="1" si="944"/>
        <v>100.97702955398972</v>
      </c>
      <c r="G7565" s="104">
        <f t="shared" si="951"/>
        <v>7555</v>
      </c>
      <c r="H7565" s="104">
        <f t="shared" ca="1" si="945"/>
        <v>100.97702955398972</v>
      </c>
    </row>
    <row r="7566" spans="1:8">
      <c r="A7566" s="104">
        <f t="shared" si="950"/>
        <v>7556</v>
      </c>
      <c r="B7566" s="104">
        <f t="shared" ca="1" si="946"/>
        <v>-0.36931073922937097</v>
      </c>
      <c r="C7566" s="104">
        <f t="shared" ca="1" si="947"/>
        <v>-3.5931073922937097E-4</v>
      </c>
      <c r="D7566" s="104">
        <f t="shared" ca="1" si="948"/>
        <v>100.00936356408955</v>
      </c>
      <c r="E7566" s="104">
        <f t="shared" ca="1" si="949"/>
        <v>4.614533750077352</v>
      </c>
      <c r="F7566" s="104">
        <f t="shared" ca="1" si="944"/>
        <v>100.94075394035454</v>
      </c>
      <c r="G7566" s="104">
        <f t="shared" si="951"/>
        <v>7556</v>
      </c>
      <c r="H7566" s="104">
        <f t="shared" ca="1" si="945"/>
        <v>100.94075394035454</v>
      </c>
    </row>
    <row r="7567" spans="1:8">
      <c r="A7567" s="104">
        <f t="shared" si="950"/>
        <v>7557</v>
      </c>
      <c r="B7567" s="104">
        <f t="shared" ca="1" si="946"/>
        <v>-1.044467972005596</v>
      </c>
      <c r="C7567" s="104">
        <f t="shared" ca="1" si="947"/>
        <v>-1.0344679720055961E-3</v>
      </c>
      <c r="D7567" s="104">
        <f t="shared" ca="1" si="948"/>
        <v>100.00832909611755</v>
      </c>
      <c r="E7567" s="104">
        <f t="shared" ca="1" si="949"/>
        <v>4.6134992821053462</v>
      </c>
      <c r="F7567" s="104">
        <f t="shared" ca="1" si="944"/>
        <v>100.83638795427515</v>
      </c>
      <c r="G7567" s="104">
        <f t="shared" si="951"/>
        <v>7557</v>
      </c>
      <c r="H7567" s="104">
        <f t="shared" ca="1" si="945"/>
        <v>100.83638795427515</v>
      </c>
    </row>
    <row r="7568" spans="1:8">
      <c r="A7568" s="104">
        <f t="shared" si="950"/>
        <v>7558</v>
      </c>
      <c r="B7568" s="104">
        <f t="shared" ca="1" si="946"/>
        <v>0.97201356247145032</v>
      </c>
      <c r="C7568" s="104">
        <f t="shared" ca="1" si="947"/>
        <v>9.8201356247145039E-4</v>
      </c>
      <c r="D7568" s="104">
        <f t="shared" ca="1" si="948"/>
        <v>100.00931110968003</v>
      </c>
      <c r="E7568" s="104">
        <f t="shared" ca="1" si="949"/>
        <v>4.6144812956678178</v>
      </c>
      <c r="F7568" s="104">
        <f t="shared" ca="1" si="944"/>
        <v>100.93545929157372</v>
      </c>
      <c r="G7568" s="104">
        <f t="shared" si="951"/>
        <v>7558</v>
      </c>
      <c r="H7568" s="104">
        <f t="shared" ca="1" si="945"/>
        <v>100.93545929157372</v>
      </c>
    </row>
    <row r="7569" spans="1:8">
      <c r="A7569" s="104">
        <f t="shared" si="950"/>
        <v>7559</v>
      </c>
      <c r="B7569" s="104">
        <f t="shared" ca="1" si="946"/>
        <v>1.3676123223816337</v>
      </c>
      <c r="C7569" s="104">
        <f t="shared" ca="1" si="947"/>
        <v>1.3776123223816338E-3</v>
      </c>
      <c r="D7569" s="104">
        <f t="shared" ca="1" si="948"/>
        <v>100.01068872200241</v>
      </c>
      <c r="E7569" s="104">
        <f t="shared" ca="1" si="949"/>
        <v>4.6158589079901997</v>
      </c>
      <c r="F7569" s="104">
        <f t="shared" ca="1" si="944"/>
        <v>101.07460504650628</v>
      </c>
      <c r="G7569" s="104">
        <f t="shared" si="951"/>
        <v>7559</v>
      </c>
      <c r="H7569" s="104">
        <f t="shared" ca="1" si="945"/>
        <v>101.07460504650628</v>
      </c>
    </row>
    <row r="7570" spans="1:8">
      <c r="A7570" s="104">
        <f t="shared" si="950"/>
        <v>7560</v>
      </c>
      <c r="B7570" s="104">
        <f t="shared" ca="1" si="946"/>
        <v>-1.813481430622268</v>
      </c>
      <c r="C7570" s="104">
        <f t="shared" ca="1" si="947"/>
        <v>-1.8034814306222679E-3</v>
      </c>
      <c r="D7570" s="104">
        <f t="shared" ca="1" si="948"/>
        <v>100.00888524057179</v>
      </c>
      <c r="E7570" s="104">
        <f t="shared" ca="1" si="949"/>
        <v>4.6140554265595775</v>
      </c>
      <c r="F7570" s="104">
        <f t="shared" ca="1" si="944"/>
        <v>100.8924831492906</v>
      </c>
      <c r="G7570" s="104">
        <f t="shared" si="951"/>
        <v>7560</v>
      </c>
      <c r="H7570" s="104">
        <f t="shared" ca="1" si="945"/>
        <v>100.8924831492906</v>
      </c>
    </row>
    <row r="7571" spans="1:8">
      <c r="A7571" s="104">
        <f t="shared" si="950"/>
        <v>7561</v>
      </c>
      <c r="B7571" s="104">
        <f t="shared" ca="1" si="946"/>
        <v>0.22053809218379794</v>
      </c>
      <c r="C7571" s="104">
        <f t="shared" ca="1" si="947"/>
        <v>2.3053809218379794E-4</v>
      </c>
      <c r="D7571" s="104">
        <f t="shared" ca="1" si="948"/>
        <v>100.00911577866397</v>
      </c>
      <c r="E7571" s="104">
        <f t="shared" ca="1" si="949"/>
        <v>4.6142859646517609</v>
      </c>
      <c r="F7571" s="104">
        <f t="shared" ca="1" si="944"/>
        <v>100.9157453911849</v>
      </c>
      <c r="G7571" s="104">
        <f t="shared" si="951"/>
        <v>7561</v>
      </c>
      <c r="H7571" s="104">
        <f t="shared" ca="1" si="945"/>
        <v>100.9157453911849</v>
      </c>
    </row>
    <row r="7572" spans="1:8">
      <c r="A7572" s="104">
        <f t="shared" si="950"/>
        <v>7562</v>
      </c>
      <c r="B7572" s="104">
        <f t="shared" ca="1" si="946"/>
        <v>-1.9799620324811706</v>
      </c>
      <c r="C7572" s="104">
        <f t="shared" ca="1" si="947"/>
        <v>-1.9699620324811705E-3</v>
      </c>
      <c r="D7572" s="104">
        <f t="shared" ca="1" si="948"/>
        <v>100.00714581663149</v>
      </c>
      <c r="E7572" s="104">
        <f t="shared" ca="1" si="949"/>
        <v>4.6123160026192798</v>
      </c>
      <c r="F7572" s="104">
        <f t="shared" ca="1" si="944"/>
        <v>100.71714089017583</v>
      </c>
      <c r="G7572" s="104">
        <f t="shared" si="951"/>
        <v>7562</v>
      </c>
      <c r="H7572" s="104">
        <f t="shared" ca="1" si="945"/>
        <v>100.71714089017583</v>
      </c>
    </row>
    <row r="7573" spans="1:8">
      <c r="A7573" s="104">
        <f t="shared" si="950"/>
        <v>7563</v>
      </c>
      <c r="B7573" s="104">
        <f t="shared" ca="1" si="946"/>
        <v>-1.546611947558874</v>
      </c>
      <c r="C7573" s="104">
        <f t="shared" ca="1" si="947"/>
        <v>-1.536611947558874E-3</v>
      </c>
      <c r="D7573" s="104">
        <f t="shared" ca="1" si="948"/>
        <v>100.00560920468394</v>
      </c>
      <c r="E7573" s="104">
        <f t="shared" ca="1" si="949"/>
        <v>4.6107793906717207</v>
      </c>
      <c r="F7573" s="104">
        <f t="shared" ca="1" si="944"/>
        <v>100.56249657274144</v>
      </c>
      <c r="G7573" s="104">
        <f t="shared" si="951"/>
        <v>7563</v>
      </c>
      <c r="H7573" s="104">
        <f t="shared" ca="1" si="945"/>
        <v>100.56249657274144</v>
      </c>
    </row>
    <row r="7574" spans="1:8">
      <c r="A7574" s="104">
        <f t="shared" si="950"/>
        <v>7564</v>
      </c>
      <c r="B7574" s="104">
        <f t="shared" ca="1" si="946"/>
        <v>1.5007035507143809</v>
      </c>
      <c r="C7574" s="104">
        <f t="shared" ca="1" si="947"/>
        <v>1.510703550714381E-3</v>
      </c>
      <c r="D7574" s="104">
        <f t="shared" ca="1" si="948"/>
        <v>100.00711990823466</v>
      </c>
      <c r="E7574" s="104">
        <f t="shared" ca="1" si="949"/>
        <v>4.612290094222435</v>
      </c>
      <c r="F7574" s="104">
        <f t="shared" ca="1" si="944"/>
        <v>100.71453150432322</v>
      </c>
      <c r="G7574" s="104">
        <f t="shared" si="951"/>
        <v>7564</v>
      </c>
      <c r="H7574" s="104">
        <f t="shared" ca="1" si="945"/>
        <v>100.71453150432322</v>
      </c>
    </row>
    <row r="7575" spans="1:8">
      <c r="A7575" s="104">
        <f t="shared" si="950"/>
        <v>7565</v>
      </c>
      <c r="B7575" s="104">
        <f t="shared" ca="1" si="946"/>
        <v>-1.6588616383012269</v>
      </c>
      <c r="C7575" s="104">
        <f t="shared" ca="1" si="947"/>
        <v>-1.6488616383012269E-3</v>
      </c>
      <c r="D7575" s="104">
        <f t="shared" ca="1" si="948"/>
        <v>100.00547104659636</v>
      </c>
      <c r="E7575" s="104">
        <f t="shared" ca="1" si="949"/>
        <v>4.6106412325841335</v>
      </c>
      <c r="F7575" s="104">
        <f t="shared" ca="1" si="944"/>
        <v>100.54860401023899</v>
      </c>
      <c r="G7575" s="104">
        <f t="shared" si="951"/>
        <v>7565</v>
      </c>
      <c r="H7575" s="104">
        <f t="shared" ca="1" si="945"/>
        <v>100.54860401023899</v>
      </c>
    </row>
    <row r="7576" spans="1:8">
      <c r="A7576" s="104">
        <f t="shared" si="950"/>
        <v>7566</v>
      </c>
      <c r="B7576" s="104">
        <f t="shared" ca="1" si="946"/>
        <v>1.8459338567002179</v>
      </c>
      <c r="C7576" s="104">
        <f t="shared" ca="1" si="947"/>
        <v>1.8559338567002181E-3</v>
      </c>
      <c r="D7576" s="104">
        <f t="shared" ca="1" si="948"/>
        <v>100.00732698045306</v>
      </c>
      <c r="E7576" s="104">
        <f t="shared" ca="1" si="949"/>
        <v>4.6124971664408339</v>
      </c>
      <c r="F7576" s="104">
        <f t="shared" ca="1" si="944"/>
        <v>100.73538884520022</v>
      </c>
      <c r="G7576" s="104">
        <f t="shared" si="951"/>
        <v>7566</v>
      </c>
      <c r="H7576" s="104">
        <f t="shared" ca="1" si="945"/>
        <v>100.73538884520022</v>
      </c>
    </row>
    <row r="7577" spans="1:8">
      <c r="A7577" s="104">
        <f t="shared" si="950"/>
        <v>7567</v>
      </c>
      <c r="B7577" s="104">
        <f t="shared" ca="1" si="946"/>
        <v>-0.46392076749091071</v>
      </c>
      <c r="C7577" s="104">
        <f t="shared" ca="1" si="947"/>
        <v>-4.5392076749091069E-4</v>
      </c>
      <c r="D7577" s="104">
        <f t="shared" ca="1" si="948"/>
        <v>100.00687305968557</v>
      </c>
      <c r="E7577" s="104">
        <f t="shared" ca="1" si="949"/>
        <v>4.6120432456733429</v>
      </c>
      <c r="F7577" s="104">
        <f t="shared" ca="1" si="944"/>
        <v>100.68967333657645</v>
      </c>
      <c r="G7577" s="104">
        <f t="shared" si="951"/>
        <v>7567</v>
      </c>
      <c r="H7577" s="104">
        <f t="shared" ca="1" si="945"/>
        <v>100.68967333657645</v>
      </c>
    </row>
    <row r="7578" spans="1:8">
      <c r="A7578" s="104">
        <f t="shared" si="950"/>
        <v>7568</v>
      </c>
      <c r="B7578" s="104">
        <f t="shared" ca="1" si="946"/>
        <v>-0.12981473111070541</v>
      </c>
      <c r="C7578" s="104">
        <f t="shared" ca="1" si="947"/>
        <v>-1.1981473111070541E-4</v>
      </c>
      <c r="D7578" s="104">
        <f t="shared" ca="1" si="948"/>
        <v>100.00675324495447</v>
      </c>
      <c r="E7578" s="104">
        <f t="shared" ca="1" si="949"/>
        <v>4.6119234309422321</v>
      </c>
      <c r="F7578" s="104">
        <f t="shared" ca="1" si="944"/>
        <v>100.67760995313994</v>
      </c>
      <c r="G7578" s="104">
        <f t="shared" si="951"/>
        <v>7568</v>
      </c>
      <c r="H7578" s="104">
        <f t="shared" ca="1" si="945"/>
        <v>100.67760995313994</v>
      </c>
    </row>
    <row r="7579" spans="1:8">
      <c r="A7579" s="104">
        <f t="shared" si="950"/>
        <v>7569</v>
      </c>
      <c r="B7579" s="104">
        <f t="shared" ca="1" si="946"/>
        <v>8.8975205695718373E-2</v>
      </c>
      <c r="C7579" s="104">
        <f t="shared" ca="1" si="947"/>
        <v>9.8975205695718373E-5</v>
      </c>
      <c r="D7579" s="104">
        <f t="shared" ca="1" si="948"/>
        <v>100.00685222016017</v>
      </c>
      <c r="E7579" s="104">
        <f t="shared" ca="1" si="949"/>
        <v>4.6120224061479282</v>
      </c>
      <c r="F7579" s="104">
        <f t="shared" ca="1" si="944"/>
        <v>100.68757503343384</v>
      </c>
      <c r="G7579" s="104">
        <f t="shared" si="951"/>
        <v>7569</v>
      </c>
      <c r="H7579" s="104">
        <f t="shared" ca="1" si="945"/>
        <v>100.68757503343384</v>
      </c>
    </row>
    <row r="7580" spans="1:8">
      <c r="A7580" s="104">
        <f t="shared" si="950"/>
        <v>7570</v>
      </c>
      <c r="B7580" s="104">
        <f t="shared" ca="1" si="946"/>
        <v>-0.53693349032593884</v>
      </c>
      <c r="C7580" s="104">
        <f t="shared" ca="1" si="947"/>
        <v>-5.2693349032593886E-4</v>
      </c>
      <c r="D7580" s="104">
        <f t="shared" ca="1" si="948"/>
        <v>100.00632528666985</v>
      </c>
      <c r="E7580" s="104">
        <f t="shared" ca="1" si="949"/>
        <v>4.6114954726576025</v>
      </c>
      <c r="F7580" s="104">
        <f t="shared" ca="1" si="944"/>
        <v>100.63453335403497</v>
      </c>
      <c r="G7580" s="104">
        <f t="shared" si="951"/>
        <v>7570</v>
      </c>
      <c r="H7580" s="104">
        <f t="shared" ca="1" si="945"/>
        <v>100.63453335403497</v>
      </c>
    </row>
    <row r="7581" spans="1:8">
      <c r="A7581" s="104">
        <f t="shared" si="950"/>
        <v>7571</v>
      </c>
      <c r="B7581" s="104">
        <f t="shared" ca="1" si="946"/>
        <v>0.11556558412147147</v>
      </c>
      <c r="C7581" s="104">
        <f t="shared" ca="1" si="947"/>
        <v>1.2556558412147147E-4</v>
      </c>
      <c r="D7581" s="104">
        <f t="shared" ca="1" si="948"/>
        <v>100.00645085225398</v>
      </c>
      <c r="E7581" s="104">
        <f t="shared" ca="1" si="949"/>
        <v>4.611621038241724</v>
      </c>
      <c r="F7581" s="104">
        <f t="shared" ca="1" si="944"/>
        <v>100.64717038136962</v>
      </c>
      <c r="G7581" s="104">
        <f t="shared" si="951"/>
        <v>7571</v>
      </c>
      <c r="H7581" s="104">
        <f t="shared" ca="1" si="945"/>
        <v>100.64717038136962</v>
      </c>
    </row>
    <row r="7582" spans="1:8">
      <c r="A7582" s="104">
        <f t="shared" si="950"/>
        <v>7572</v>
      </c>
      <c r="B7582" s="104">
        <f t="shared" ca="1" si="946"/>
        <v>0.91939766639191922</v>
      </c>
      <c r="C7582" s="104">
        <f t="shared" ca="1" si="947"/>
        <v>9.2939766639191929E-4</v>
      </c>
      <c r="D7582" s="104">
        <f t="shared" ca="1" si="948"/>
        <v>100.00738024992037</v>
      </c>
      <c r="E7582" s="104">
        <f t="shared" ca="1" si="949"/>
        <v>4.6125504359081155</v>
      </c>
      <c r="F7582" s="104">
        <f t="shared" ca="1" si="944"/>
        <v>100.74075510862815</v>
      </c>
      <c r="G7582" s="104">
        <f t="shared" si="951"/>
        <v>7572</v>
      </c>
      <c r="H7582" s="104">
        <f t="shared" ca="1" si="945"/>
        <v>100.74075510862815</v>
      </c>
    </row>
    <row r="7583" spans="1:8">
      <c r="A7583" s="104">
        <f t="shared" si="950"/>
        <v>7573</v>
      </c>
      <c r="B7583" s="104">
        <f t="shared" ca="1" si="946"/>
        <v>4.2678138406294572E-2</v>
      </c>
      <c r="C7583" s="104">
        <f t="shared" ca="1" si="947"/>
        <v>5.267813840629457E-5</v>
      </c>
      <c r="D7583" s="104">
        <f t="shared" ca="1" si="948"/>
        <v>100.00743292805878</v>
      </c>
      <c r="E7583" s="104">
        <f t="shared" ca="1" si="949"/>
        <v>4.6126031140465216</v>
      </c>
      <c r="F7583" s="104">
        <f t="shared" ca="1" si="944"/>
        <v>100.74606208384846</v>
      </c>
      <c r="G7583" s="104">
        <f t="shared" si="951"/>
        <v>7573</v>
      </c>
      <c r="H7583" s="104">
        <f t="shared" ca="1" si="945"/>
        <v>100.74606208384846</v>
      </c>
    </row>
    <row r="7584" spans="1:8">
      <c r="A7584" s="104">
        <f t="shared" si="950"/>
        <v>7574</v>
      </c>
      <c r="B7584" s="104">
        <f t="shared" ca="1" si="946"/>
        <v>-1.1385141378184054</v>
      </c>
      <c r="C7584" s="104">
        <f t="shared" ca="1" si="947"/>
        <v>-1.1285141378184053E-3</v>
      </c>
      <c r="D7584" s="104">
        <f t="shared" ca="1" si="948"/>
        <v>100.00630441392096</v>
      </c>
      <c r="E7584" s="104">
        <f t="shared" ca="1" si="949"/>
        <v>4.6114745999087035</v>
      </c>
      <c r="F7584" s="104">
        <f t="shared" ca="1" si="944"/>
        <v>100.63243285661135</v>
      </c>
      <c r="G7584" s="104">
        <f t="shared" si="951"/>
        <v>7574</v>
      </c>
      <c r="H7584" s="104">
        <f t="shared" ca="1" si="945"/>
        <v>100.63243285661135</v>
      </c>
    </row>
    <row r="7585" spans="1:8">
      <c r="A7585" s="104">
        <f t="shared" si="950"/>
        <v>7575</v>
      </c>
      <c r="B7585" s="104">
        <f t="shared" ca="1" si="946"/>
        <v>-1.507858929161622</v>
      </c>
      <c r="C7585" s="104">
        <f t="shared" ca="1" si="947"/>
        <v>-1.4978589291616219E-3</v>
      </c>
      <c r="D7585" s="104">
        <f t="shared" ca="1" si="948"/>
        <v>100.0048065549918</v>
      </c>
      <c r="E7585" s="104">
        <f t="shared" ca="1" si="949"/>
        <v>4.6099767409795422</v>
      </c>
      <c r="F7585" s="104">
        <f t="shared" ca="1" si="944"/>
        <v>100.48181250067714</v>
      </c>
      <c r="G7585" s="104">
        <f t="shared" si="951"/>
        <v>7575</v>
      </c>
      <c r="H7585" s="104">
        <f t="shared" ca="1" si="945"/>
        <v>100.48181250067714</v>
      </c>
    </row>
    <row r="7586" spans="1:8">
      <c r="A7586" s="104">
        <f t="shared" si="950"/>
        <v>7576</v>
      </c>
      <c r="B7586" s="104">
        <f t="shared" ca="1" si="946"/>
        <v>1.4225181589792983</v>
      </c>
      <c r="C7586" s="104">
        <f t="shared" ca="1" si="947"/>
        <v>1.4325181589792985E-3</v>
      </c>
      <c r="D7586" s="104">
        <f t="shared" ca="1" si="948"/>
        <v>100.00623907315078</v>
      </c>
      <c r="E7586" s="104">
        <f t="shared" ca="1" si="949"/>
        <v>4.6114092591385214</v>
      </c>
      <c r="F7586" s="104">
        <f t="shared" ca="1" si="944"/>
        <v>100.6258576707594</v>
      </c>
      <c r="G7586" s="104">
        <f t="shared" si="951"/>
        <v>7576</v>
      </c>
      <c r="H7586" s="104">
        <f t="shared" ca="1" si="945"/>
        <v>100.6258576707594</v>
      </c>
    </row>
    <row r="7587" spans="1:8">
      <c r="A7587" s="104">
        <f t="shared" si="950"/>
        <v>7577</v>
      </c>
      <c r="B7587" s="104">
        <f t="shared" ca="1" si="946"/>
        <v>1.9992425437400603</v>
      </c>
      <c r="C7587" s="104">
        <f t="shared" ca="1" si="947"/>
        <v>2.0092425437400604E-3</v>
      </c>
      <c r="D7587" s="104">
        <f t="shared" ca="1" si="948"/>
        <v>100.00824831569452</v>
      </c>
      <c r="E7587" s="104">
        <f t="shared" ca="1" si="949"/>
        <v>4.6134185016822613</v>
      </c>
      <c r="F7587" s="104">
        <f t="shared" ca="1" si="944"/>
        <v>100.82824267718775</v>
      </c>
      <c r="G7587" s="104">
        <f t="shared" si="951"/>
        <v>7577</v>
      </c>
      <c r="H7587" s="104">
        <f t="shared" ca="1" si="945"/>
        <v>100.82824267718775</v>
      </c>
    </row>
    <row r="7588" spans="1:8">
      <c r="A7588" s="104">
        <f t="shared" si="950"/>
        <v>7578</v>
      </c>
      <c r="B7588" s="104">
        <f t="shared" ca="1" si="946"/>
        <v>0.14879993556239179</v>
      </c>
      <c r="C7588" s="104">
        <f t="shared" ca="1" si="947"/>
        <v>1.5879993556239179E-4</v>
      </c>
      <c r="D7588" s="104">
        <f t="shared" ca="1" si="948"/>
        <v>100.00840711563008</v>
      </c>
      <c r="E7588" s="104">
        <f t="shared" ca="1" si="949"/>
        <v>4.6135773016178234</v>
      </c>
      <c r="F7588" s="104">
        <f t="shared" ca="1" si="944"/>
        <v>100.84425546700908</v>
      </c>
      <c r="G7588" s="104">
        <f t="shared" si="951"/>
        <v>7578</v>
      </c>
      <c r="H7588" s="104">
        <f t="shared" ca="1" si="945"/>
        <v>100.84425546700908</v>
      </c>
    </row>
    <row r="7589" spans="1:8">
      <c r="A7589" s="104">
        <f t="shared" si="950"/>
        <v>7579</v>
      </c>
      <c r="B7589" s="104">
        <f t="shared" ca="1" si="946"/>
        <v>-0.4059136891678361</v>
      </c>
      <c r="C7589" s="104">
        <f t="shared" ca="1" si="947"/>
        <v>-3.959136891678361E-4</v>
      </c>
      <c r="D7589" s="104">
        <f t="shared" ca="1" si="948"/>
        <v>100.00801120194092</v>
      </c>
      <c r="E7589" s="104">
        <f t="shared" ca="1" si="949"/>
        <v>4.6131813879286554</v>
      </c>
      <c r="F7589" s="104">
        <f t="shared" ca="1" si="944"/>
        <v>100.80433774830279</v>
      </c>
      <c r="G7589" s="104">
        <f t="shared" si="951"/>
        <v>7579</v>
      </c>
      <c r="H7589" s="104">
        <f t="shared" ca="1" si="945"/>
        <v>100.80433774830279</v>
      </c>
    </row>
    <row r="7590" spans="1:8">
      <c r="A7590" s="104">
        <f t="shared" si="950"/>
        <v>7580</v>
      </c>
      <c r="B7590" s="104">
        <f t="shared" ca="1" si="946"/>
        <v>-1.0309699330185946</v>
      </c>
      <c r="C7590" s="104">
        <f t="shared" ca="1" si="947"/>
        <v>-1.0209699330185947E-3</v>
      </c>
      <c r="D7590" s="104">
        <f t="shared" ca="1" si="948"/>
        <v>100.00699023200789</v>
      </c>
      <c r="E7590" s="104">
        <f t="shared" ca="1" si="949"/>
        <v>4.6121604179956366</v>
      </c>
      <c r="F7590" s="104">
        <f t="shared" ca="1" si="944"/>
        <v>100.70147207066132</v>
      </c>
      <c r="G7590" s="104">
        <f t="shared" si="951"/>
        <v>7580</v>
      </c>
      <c r="H7590" s="104">
        <f t="shared" ca="1" si="945"/>
        <v>100.70147207066132</v>
      </c>
    </row>
    <row r="7591" spans="1:8">
      <c r="A7591" s="104">
        <f t="shared" si="950"/>
        <v>7581</v>
      </c>
      <c r="B7591" s="104">
        <f t="shared" ca="1" si="946"/>
        <v>0.84051656320811063</v>
      </c>
      <c r="C7591" s="104">
        <f t="shared" ca="1" si="947"/>
        <v>8.5051656320811063E-4</v>
      </c>
      <c r="D7591" s="104">
        <f t="shared" ca="1" si="948"/>
        <v>100.0078407485711</v>
      </c>
      <c r="E7591" s="104">
        <f t="shared" ca="1" si="949"/>
        <v>4.6130109345588446</v>
      </c>
      <c r="F7591" s="104">
        <f t="shared" ca="1" si="944"/>
        <v>100.78715677356115</v>
      </c>
      <c r="G7591" s="104">
        <f t="shared" si="951"/>
        <v>7581</v>
      </c>
      <c r="H7591" s="104">
        <f t="shared" ca="1" si="945"/>
        <v>100.78715677356115</v>
      </c>
    </row>
    <row r="7592" spans="1:8">
      <c r="A7592" s="104">
        <f t="shared" si="950"/>
        <v>7582</v>
      </c>
      <c r="B7592" s="104">
        <f t="shared" ca="1" si="946"/>
        <v>3.3526669454294347E-2</v>
      </c>
      <c r="C7592" s="104">
        <f t="shared" ca="1" si="947"/>
        <v>4.3526669454294344E-5</v>
      </c>
      <c r="D7592" s="104">
        <f t="shared" ca="1" si="948"/>
        <v>100.00788427524056</v>
      </c>
      <c r="E7592" s="104">
        <f t="shared" ca="1" si="949"/>
        <v>4.6130544612282991</v>
      </c>
      <c r="F7592" s="104">
        <f t="shared" ca="1" si="944"/>
        <v>100.7915437982949</v>
      </c>
      <c r="G7592" s="104">
        <f t="shared" si="951"/>
        <v>7582</v>
      </c>
      <c r="H7592" s="104">
        <f t="shared" ca="1" si="945"/>
        <v>100.7915437982949</v>
      </c>
    </row>
    <row r="7593" spans="1:8">
      <c r="A7593" s="104">
        <f t="shared" si="950"/>
        <v>7583</v>
      </c>
      <c r="B7593" s="104">
        <f t="shared" ca="1" si="946"/>
        <v>-0.88300984354261414</v>
      </c>
      <c r="C7593" s="104">
        <f t="shared" ca="1" si="947"/>
        <v>-8.7300984354261413E-4</v>
      </c>
      <c r="D7593" s="104">
        <f t="shared" ca="1" si="948"/>
        <v>100.00701126539701</v>
      </c>
      <c r="E7593" s="104">
        <f t="shared" ca="1" si="949"/>
        <v>4.6121814513847568</v>
      </c>
      <c r="F7593" s="104">
        <f t="shared" ca="1" si="944"/>
        <v>100.70359018618386</v>
      </c>
      <c r="G7593" s="104">
        <f t="shared" si="951"/>
        <v>7583</v>
      </c>
      <c r="H7593" s="104">
        <f t="shared" ca="1" si="945"/>
        <v>100.70359018618386</v>
      </c>
    </row>
    <row r="7594" spans="1:8">
      <c r="A7594" s="104">
        <f t="shared" si="950"/>
        <v>7584</v>
      </c>
      <c r="B7594" s="104">
        <f t="shared" ca="1" si="946"/>
        <v>0.25416810657292899</v>
      </c>
      <c r="C7594" s="104">
        <f t="shared" ca="1" si="947"/>
        <v>2.6416810657292904E-4</v>
      </c>
      <c r="D7594" s="104">
        <f t="shared" ca="1" si="948"/>
        <v>100.00727543350358</v>
      </c>
      <c r="E7594" s="104">
        <f t="shared" ca="1" si="949"/>
        <v>4.6124456194913295</v>
      </c>
      <c r="F7594" s="104">
        <f t="shared" ca="1" si="944"/>
        <v>100.73019637702721</v>
      </c>
      <c r="G7594" s="104">
        <f t="shared" si="951"/>
        <v>7584</v>
      </c>
      <c r="H7594" s="104">
        <f t="shared" ca="1" si="945"/>
        <v>100.73019637702721</v>
      </c>
    </row>
    <row r="7595" spans="1:8">
      <c r="A7595" s="104">
        <f t="shared" si="950"/>
        <v>7585</v>
      </c>
      <c r="B7595" s="104">
        <f t="shared" ca="1" si="946"/>
        <v>-0.74967379371065346</v>
      </c>
      <c r="C7595" s="104">
        <f t="shared" ca="1" si="947"/>
        <v>-7.3967379371065345E-4</v>
      </c>
      <c r="D7595" s="104">
        <f t="shared" ca="1" si="948"/>
        <v>100.00653575970986</v>
      </c>
      <c r="E7595" s="104">
        <f t="shared" ca="1" si="949"/>
        <v>4.6117059456976186</v>
      </c>
      <c r="F7595" s="104">
        <f t="shared" ca="1" si="944"/>
        <v>100.65571643935658</v>
      </c>
      <c r="G7595" s="104">
        <f t="shared" si="951"/>
        <v>7585</v>
      </c>
      <c r="H7595" s="104">
        <f t="shared" ca="1" si="945"/>
        <v>100.65571643935658</v>
      </c>
    </row>
    <row r="7596" spans="1:8">
      <c r="A7596" s="104">
        <f t="shared" si="950"/>
        <v>7586</v>
      </c>
      <c r="B7596" s="104">
        <f t="shared" ca="1" si="946"/>
        <v>-0.12886169229668754</v>
      </c>
      <c r="C7596" s="104">
        <f t="shared" ca="1" si="947"/>
        <v>-1.1886169229668753E-4</v>
      </c>
      <c r="D7596" s="104">
        <f t="shared" ca="1" si="948"/>
        <v>100.00641689801756</v>
      </c>
      <c r="E7596" s="104">
        <f t="shared" ca="1" si="949"/>
        <v>4.6115870840053219</v>
      </c>
      <c r="F7596" s="104">
        <f t="shared" ca="1" si="944"/>
        <v>100.64375304157019</v>
      </c>
      <c r="G7596" s="104">
        <f t="shared" si="951"/>
        <v>7586</v>
      </c>
      <c r="H7596" s="104">
        <f t="shared" ca="1" si="945"/>
        <v>100.64375304157019</v>
      </c>
    </row>
    <row r="7597" spans="1:8">
      <c r="A7597" s="104">
        <f t="shared" si="950"/>
        <v>7587</v>
      </c>
      <c r="B7597" s="104">
        <f t="shared" ca="1" si="946"/>
        <v>0.97801234158628869</v>
      </c>
      <c r="C7597" s="104">
        <f t="shared" ca="1" si="947"/>
        <v>9.8801234158628869E-4</v>
      </c>
      <c r="D7597" s="104">
        <f t="shared" ca="1" si="948"/>
        <v>100.00740491035914</v>
      </c>
      <c r="E7597" s="104">
        <f t="shared" ca="1" si="949"/>
        <v>4.6125750963469079</v>
      </c>
      <c r="F7597" s="104">
        <f t="shared" ca="1" si="944"/>
        <v>100.74323945048576</v>
      </c>
      <c r="G7597" s="104">
        <f t="shared" si="951"/>
        <v>7587</v>
      </c>
      <c r="H7597" s="104">
        <f t="shared" ca="1" si="945"/>
        <v>100.74323945048576</v>
      </c>
    </row>
    <row r="7598" spans="1:8">
      <c r="A7598" s="104">
        <f t="shared" si="950"/>
        <v>7588</v>
      </c>
      <c r="B7598" s="104">
        <f t="shared" ca="1" si="946"/>
        <v>0.8687476118243429</v>
      </c>
      <c r="C7598" s="104">
        <f t="shared" ca="1" si="947"/>
        <v>8.7874761182434296E-4</v>
      </c>
      <c r="D7598" s="104">
        <f t="shared" ca="1" si="948"/>
        <v>100.00828365797096</v>
      </c>
      <c r="E7598" s="104">
        <f t="shared" ca="1" si="949"/>
        <v>4.613453843958732</v>
      </c>
      <c r="F7598" s="104">
        <f t="shared" ca="1" si="944"/>
        <v>100.83180623978834</v>
      </c>
      <c r="G7598" s="104">
        <f t="shared" si="951"/>
        <v>7588</v>
      </c>
      <c r="H7598" s="104">
        <f t="shared" ca="1" si="945"/>
        <v>100.83180623978834</v>
      </c>
    </row>
    <row r="7599" spans="1:8">
      <c r="A7599" s="104">
        <f t="shared" si="950"/>
        <v>7589</v>
      </c>
      <c r="B7599" s="104">
        <f t="shared" ca="1" si="946"/>
        <v>-0.53087679460449566</v>
      </c>
      <c r="C7599" s="104">
        <f t="shared" ca="1" si="947"/>
        <v>-5.2087679460449568E-4</v>
      </c>
      <c r="D7599" s="104">
        <f t="shared" ca="1" si="948"/>
        <v>100.00776278117635</v>
      </c>
      <c r="E7599" s="104">
        <f t="shared" ca="1" si="949"/>
        <v>4.6129329671641273</v>
      </c>
      <c r="F7599" s="104">
        <f t="shared" ca="1" si="944"/>
        <v>100.77929896785686</v>
      </c>
      <c r="G7599" s="104">
        <f t="shared" si="951"/>
        <v>7589</v>
      </c>
      <c r="H7599" s="104">
        <f t="shared" ca="1" si="945"/>
        <v>100.77929896785686</v>
      </c>
    </row>
    <row r="7600" spans="1:8">
      <c r="A7600" s="104">
        <f t="shared" si="950"/>
        <v>7590</v>
      </c>
      <c r="B7600" s="104">
        <f t="shared" ca="1" si="946"/>
        <v>0.55167467112645707</v>
      </c>
      <c r="C7600" s="104">
        <f t="shared" ca="1" si="947"/>
        <v>5.616746711264571E-4</v>
      </c>
      <c r="D7600" s="104">
        <f t="shared" ca="1" si="948"/>
        <v>100.00832445584749</v>
      </c>
      <c r="E7600" s="104">
        <f t="shared" ca="1" si="949"/>
        <v>4.6134946418352536</v>
      </c>
      <c r="F7600" s="104">
        <f t="shared" ca="1" si="944"/>
        <v>100.83592004728548</v>
      </c>
      <c r="G7600" s="104">
        <f t="shared" si="951"/>
        <v>7590</v>
      </c>
      <c r="H7600" s="104">
        <f t="shared" ca="1" si="945"/>
        <v>100.83592004728548</v>
      </c>
    </row>
    <row r="7601" spans="1:8">
      <c r="A7601" s="104">
        <f t="shared" si="950"/>
        <v>7591</v>
      </c>
      <c r="B7601" s="104">
        <f t="shared" ca="1" si="946"/>
        <v>0.55157098900835999</v>
      </c>
      <c r="C7601" s="104">
        <f t="shared" ca="1" si="947"/>
        <v>5.6157098900836008E-4</v>
      </c>
      <c r="D7601" s="104">
        <f t="shared" ca="1" si="948"/>
        <v>100.00888602683649</v>
      </c>
      <c r="E7601" s="104">
        <f t="shared" ca="1" si="949"/>
        <v>4.6140562128242619</v>
      </c>
      <c r="F7601" s="104">
        <f t="shared" ca="1" si="944"/>
        <v>100.89256247751823</v>
      </c>
      <c r="G7601" s="104">
        <f t="shared" si="951"/>
        <v>7591</v>
      </c>
      <c r="H7601" s="104">
        <f t="shared" ca="1" si="945"/>
        <v>100.89256247751823</v>
      </c>
    </row>
    <row r="7602" spans="1:8">
      <c r="A7602" s="104">
        <f t="shared" si="950"/>
        <v>7592</v>
      </c>
      <c r="B7602" s="104">
        <f t="shared" ca="1" si="946"/>
        <v>0.75224875112519052</v>
      </c>
      <c r="C7602" s="104">
        <f t="shared" ca="1" si="947"/>
        <v>7.6224875112519057E-4</v>
      </c>
      <c r="D7602" s="104">
        <f t="shared" ca="1" si="948"/>
        <v>100.00964827558762</v>
      </c>
      <c r="E7602" s="104">
        <f t="shared" ca="1" si="949"/>
        <v>4.6148184615753873</v>
      </c>
      <c r="F7602" s="104">
        <f t="shared" ca="1" si="944"/>
        <v>100.96949702517092</v>
      </c>
      <c r="G7602" s="104">
        <f t="shared" si="951"/>
        <v>7592</v>
      </c>
      <c r="H7602" s="104">
        <f t="shared" ca="1" si="945"/>
        <v>100.96949702517092</v>
      </c>
    </row>
    <row r="7603" spans="1:8">
      <c r="A7603" s="104">
        <f t="shared" si="950"/>
        <v>7593</v>
      </c>
      <c r="B7603" s="104">
        <f t="shared" ca="1" si="946"/>
        <v>-0.28109739749536089</v>
      </c>
      <c r="C7603" s="104">
        <f t="shared" ca="1" si="947"/>
        <v>-2.7109739749536088E-4</v>
      </c>
      <c r="D7603" s="104">
        <f t="shared" ca="1" si="948"/>
        <v>100.00937717819012</v>
      </c>
      <c r="E7603" s="104">
        <f t="shared" ca="1" si="949"/>
        <v>4.6145473641778922</v>
      </c>
      <c r="F7603" s="104">
        <f t="shared" ca="1" si="944"/>
        <v>100.94212816728169</v>
      </c>
      <c r="G7603" s="104">
        <f t="shared" si="951"/>
        <v>7593</v>
      </c>
      <c r="H7603" s="104">
        <f t="shared" ca="1" si="945"/>
        <v>100.94212816728169</v>
      </c>
    </row>
    <row r="7604" spans="1:8">
      <c r="A7604" s="104">
        <f t="shared" si="950"/>
        <v>7594</v>
      </c>
      <c r="B7604" s="104">
        <f t="shared" ca="1" si="946"/>
        <v>-0.88094399149298219</v>
      </c>
      <c r="C7604" s="104">
        <f t="shared" ca="1" si="947"/>
        <v>-8.7094399149298223E-4</v>
      </c>
      <c r="D7604" s="104">
        <f t="shared" ca="1" si="948"/>
        <v>100.00850623419863</v>
      </c>
      <c r="E7604" s="104">
        <f t="shared" ca="1" si="949"/>
        <v>4.6136764201863993</v>
      </c>
      <c r="F7604" s="104">
        <f t="shared" ca="1" si="944"/>
        <v>100.85425150064816</v>
      </c>
      <c r="G7604" s="104">
        <f t="shared" si="951"/>
        <v>7594</v>
      </c>
      <c r="H7604" s="104">
        <f t="shared" ca="1" si="945"/>
        <v>100.85425150064816</v>
      </c>
    </row>
    <row r="7605" spans="1:8">
      <c r="A7605" s="104">
        <f t="shared" si="950"/>
        <v>7595</v>
      </c>
      <c r="B7605" s="104">
        <f t="shared" ca="1" si="946"/>
        <v>-0.2460428483553766</v>
      </c>
      <c r="C7605" s="104">
        <f t="shared" ca="1" si="947"/>
        <v>-2.3604284835537659E-4</v>
      </c>
      <c r="D7605" s="104">
        <f t="shared" ca="1" si="948"/>
        <v>100.00827019135028</v>
      </c>
      <c r="E7605" s="104">
        <f t="shared" ca="1" si="949"/>
        <v>4.6134403773380441</v>
      </c>
      <c r="F7605" s="104">
        <f t="shared" ca="1" si="944"/>
        <v>100.8304483852433</v>
      </c>
      <c r="G7605" s="104">
        <f t="shared" si="951"/>
        <v>7595</v>
      </c>
      <c r="H7605" s="104">
        <f t="shared" ca="1" si="945"/>
        <v>100.8304483852433</v>
      </c>
    </row>
    <row r="7606" spans="1:8">
      <c r="A7606" s="104">
        <f t="shared" si="950"/>
        <v>7596</v>
      </c>
      <c r="B7606" s="104">
        <f t="shared" ca="1" si="946"/>
        <v>0.19012946692849908</v>
      </c>
      <c r="C7606" s="104">
        <f t="shared" ca="1" si="947"/>
        <v>2.0012946692849907E-4</v>
      </c>
      <c r="D7606" s="104">
        <f t="shared" ca="1" si="948"/>
        <v>100.00847032081721</v>
      </c>
      <c r="E7606" s="104">
        <f t="shared" ca="1" si="949"/>
        <v>4.6136405068049724</v>
      </c>
      <c r="F7606" s="104">
        <f t="shared" ca="1" si="944"/>
        <v>100.85062954848415</v>
      </c>
      <c r="G7606" s="104">
        <f t="shared" si="951"/>
        <v>7596</v>
      </c>
      <c r="H7606" s="104">
        <f t="shared" ca="1" si="945"/>
        <v>100.85062954848415</v>
      </c>
    </row>
    <row r="7607" spans="1:8">
      <c r="A7607" s="104">
        <f t="shared" si="950"/>
        <v>7597</v>
      </c>
      <c r="B7607" s="104">
        <f t="shared" ca="1" si="946"/>
        <v>1.6110922093030369</v>
      </c>
      <c r="C7607" s="104">
        <f t="shared" ca="1" si="947"/>
        <v>1.6210922093030369E-3</v>
      </c>
      <c r="D7607" s="104">
        <f t="shared" ca="1" si="948"/>
        <v>100.01009141302652</v>
      </c>
      <c r="E7607" s="104">
        <f t="shared" ca="1" si="949"/>
        <v>4.6152615990142758</v>
      </c>
      <c r="F7607" s="104">
        <f t="shared" ca="1" si="944"/>
        <v>101.01425030468299</v>
      </c>
      <c r="G7607" s="104">
        <f t="shared" si="951"/>
        <v>7597</v>
      </c>
      <c r="H7607" s="104">
        <f t="shared" ca="1" si="945"/>
        <v>101.01425030468299</v>
      </c>
    </row>
    <row r="7608" spans="1:8">
      <c r="A7608" s="104">
        <f t="shared" si="950"/>
        <v>7598</v>
      </c>
      <c r="B7608" s="104">
        <f t="shared" ca="1" si="946"/>
        <v>1.3728152527904318</v>
      </c>
      <c r="C7608" s="104">
        <f t="shared" ca="1" si="947"/>
        <v>1.3828152527904319E-3</v>
      </c>
      <c r="D7608" s="104">
        <f t="shared" ca="1" si="948"/>
        <v>100.01147422827931</v>
      </c>
      <c r="E7608" s="104">
        <f t="shared" ca="1" si="949"/>
        <v>4.616644414267066</v>
      </c>
      <c r="F7608" s="104">
        <f t="shared" ca="1" si="944"/>
        <v>101.15403097390039</v>
      </c>
      <c r="G7608" s="104">
        <f t="shared" si="951"/>
        <v>7598</v>
      </c>
      <c r="H7608" s="104">
        <f t="shared" ca="1" si="945"/>
        <v>101.15403097390039</v>
      </c>
    </row>
    <row r="7609" spans="1:8">
      <c r="A7609" s="104">
        <f t="shared" si="950"/>
        <v>7599</v>
      </c>
      <c r="B7609" s="104">
        <f t="shared" ca="1" si="946"/>
        <v>-0.16252472449778088</v>
      </c>
      <c r="C7609" s="104">
        <f t="shared" ca="1" si="947"/>
        <v>-1.5252472449778088E-4</v>
      </c>
      <c r="D7609" s="104">
        <f t="shared" ca="1" si="948"/>
        <v>100.01132170355481</v>
      </c>
      <c r="E7609" s="104">
        <f t="shared" ca="1" si="949"/>
        <v>4.6164918895425684</v>
      </c>
      <c r="F7609" s="104">
        <f t="shared" ca="1" si="944"/>
        <v>101.13860365974762</v>
      </c>
      <c r="G7609" s="104">
        <f t="shared" si="951"/>
        <v>7599</v>
      </c>
      <c r="H7609" s="104">
        <f t="shared" ca="1" si="945"/>
        <v>101.13860365974762</v>
      </c>
    </row>
    <row r="7610" spans="1:8">
      <c r="A7610" s="104">
        <f t="shared" si="950"/>
        <v>7600</v>
      </c>
      <c r="B7610" s="104">
        <f t="shared" ca="1" si="946"/>
        <v>-0.90074408405035755</v>
      </c>
      <c r="C7610" s="104">
        <f t="shared" ca="1" si="947"/>
        <v>-8.9074408405035756E-4</v>
      </c>
      <c r="D7610" s="104">
        <f t="shared" ca="1" si="948"/>
        <v>100.01043095947077</v>
      </c>
      <c r="E7610" s="104">
        <f t="shared" ca="1" si="949"/>
        <v>4.615601145458518</v>
      </c>
      <c r="F7610" s="104">
        <f t="shared" ca="1" si="944"/>
        <v>101.04855515790761</v>
      </c>
      <c r="G7610" s="104">
        <f t="shared" si="951"/>
        <v>7600</v>
      </c>
      <c r="H7610" s="104">
        <f t="shared" ca="1" si="945"/>
        <v>101.04855515790761</v>
      </c>
    </row>
    <row r="7611" spans="1:8">
      <c r="A7611" s="104">
        <f t="shared" si="950"/>
        <v>7601</v>
      </c>
      <c r="B7611" s="104">
        <f t="shared" ca="1" si="946"/>
        <v>1.1258387437958617</v>
      </c>
      <c r="C7611" s="104">
        <f t="shared" ca="1" si="947"/>
        <v>1.1358387437958618E-3</v>
      </c>
      <c r="D7611" s="104">
        <f t="shared" ca="1" si="948"/>
        <v>100.01156679821456</v>
      </c>
      <c r="E7611" s="104">
        <f t="shared" ca="1" si="949"/>
        <v>4.6167369842023138</v>
      </c>
      <c r="F7611" s="104">
        <f t="shared" ca="1" si="944"/>
        <v>101.16339522941529</v>
      </c>
      <c r="G7611" s="104">
        <f t="shared" si="951"/>
        <v>7601</v>
      </c>
      <c r="H7611" s="104">
        <f t="shared" ca="1" si="945"/>
        <v>101.16339522941529</v>
      </c>
    </row>
    <row r="7612" spans="1:8">
      <c r="A7612" s="104">
        <f t="shared" si="950"/>
        <v>7602</v>
      </c>
      <c r="B7612" s="104">
        <f t="shared" ca="1" si="946"/>
        <v>0.71014732204868514</v>
      </c>
      <c r="C7612" s="104">
        <f t="shared" ca="1" si="947"/>
        <v>7.2014732204868522E-4</v>
      </c>
      <c r="D7612" s="104">
        <f t="shared" ca="1" si="948"/>
        <v>100.0122869455366</v>
      </c>
      <c r="E7612" s="104">
        <f t="shared" ca="1" si="949"/>
        <v>4.6174571315243629</v>
      </c>
      <c r="F7612" s="104">
        <f t="shared" ca="1" si="944"/>
        <v>101.23627401616105</v>
      </c>
      <c r="G7612" s="104">
        <f t="shared" si="951"/>
        <v>7602</v>
      </c>
      <c r="H7612" s="104">
        <f t="shared" ca="1" si="945"/>
        <v>101.23627401616105</v>
      </c>
    </row>
    <row r="7613" spans="1:8">
      <c r="A7613" s="104">
        <f t="shared" si="950"/>
        <v>7603</v>
      </c>
      <c r="B7613" s="104">
        <f t="shared" ca="1" si="946"/>
        <v>5.3543542854371046E-2</v>
      </c>
      <c r="C7613" s="104">
        <f t="shared" ca="1" si="947"/>
        <v>6.3543542854371045E-5</v>
      </c>
      <c r="D7613" s="104">
        <f t="shared" ca="1" si="948"/>
        <v>100.01235048907945</v>
      </c>
      <c r="E7613" s="104">
        <f t="shared" ca="1" si="949"/>
        <v>4.6175206750672171</v>
      </c>
      <c r="F7613" s="104">
        <f t="shared" ca="1" si="944"/>
        <v>101.24270713206671</v>
      </c>
      <c r="G7613" s="104">
        <f t="shared" si="951"/>
        <v>7603</v>
      </c>
      <c r="H7613" s="104">
        <f t="shared" ca="1" si="945"/>
        <v>101.24270713206671</v>
      </c>
    </row>
    <row r="7614" spans="1:8">
      <c r="A7614" s="104">
        <f t="shared" si="950"/>
        <v>7604</v>
      </c>
      <c r="B7614" s="104">
        <f t="shared" ca="1" si="946"/>
        <v>0.73282458339323453</v>
      </c>
      <c r="C7614" s="104">
        <f t="shared" ca="1" si="947"/>
        <v>7.4282458339323455E-4</v>
      </c>
      <c r="D7614" s="104">
        <f t="shared" ca="1" si="948"/>
        <v>100.01309331366285</v>
      </c>
      <c r="E7614" s="104">
        <f t="shared" ca="1" si="949"/>
        <v>4.6182634996506104</v>
      </c>
      <c r="F7614" s="104">
        <f t="shared" ca="1" si="944"/>
        <v>101.317940643005</v>
      </c>
      <c r="G7614" s="104">
        <f t="shared" si="951"/>
        <v>7604</v>
      </c>
      <c r="H7614" s="104">
        <f t="shared" ca="1" si="945"/>
        <v>101.317940643005</v>
      </c>
    </row>
    <row r="7615" spans="1:8">
      <c r="A7615" s="104">
        <f t="shared" si="950"/>
        <v>7605</v>
      </c>
      <c r="B7615" s="104">
        <f t="shared" ca="1" si="946"/>
        <v>-0.55985866681605434</v>
      </c>
      <c r="C7615" s="104">
        <f t="shared" ca="1" si="947"/>
        <v>-5.4985866681605438E-4</v>
      </c>
      <c r="D7615" s="104">
        <f t="shared" ca="1" si="948"/>
        <v>100.01254345499603</v>
      </c>
      <c r="E7615" s="104">
        <f t="shared" ca="1" si="949"/>
        <v>4.6177136409837942</v>
      </c>
      <c r="F7615" s="104">
        <f t="shared" ca="1" si="944"/>
        <v>101.26224540889532</v>
      </c>
      <c r="G7615" s="104">
        <f t="shared" si="951"/>
        <v>7605</v>
      </c>
      <c r="H7615" s="104">
        <f t="shared" ca="1" si="945"/>
        <v>101.26224540889532</v>
      </c>
    </row>
    <row r="7616" spans="1:8">
      <c r="A7616" s="104">
        <f t="shared" si="950"/>
        <v>7606</v>
      </c>
      <c r="B7616" s="104">
        <f t="shared" ca="1" si="946"/>
        <v>0.1957051237318902</v>
      </c>
      <c r="C7616" s="104">
        <f t="shared" ca="1" si="947"/>
        <v>2.057051237318902E-4</v>
      </c>
      <c r="D7616" s="104">
        <f t="shared" ca="1" si="948"/>
        <v>100.01274916011977</v>
      </c>
      <c r="E7616" s="104">
        <f t="shared" ca="1" si="949"/>
        <v>4.6179193461075263</v>
      </c>
      <c r="F7616" s="104">
        <f t="shared" ca="1" si="944"/>
        <v>101.28307771419905</v>
      </c>
      <c r="G7616" s="104">
        <f t="shared" si="951"/>
        <v>7606</v>
      </c>
      <c r="H7616" s="104">
        <f t="shared" ca="1" si="945"/>
        <v>101.28307771419905</v>
      </c>
    </row>
    <row r="7617" spans="1:8">
      <c r="A7617" s="104">
        <f t="shared" si="950"/>
        <v>7607</v>
      </c>
      <c r="B7617" s="104">
        <f t="shared" ca="1" si="946"/>
        <v>-0.98448913811171312</v>
      </c>
      <c r="C7617" s="104">
        <f t="shared" ca="1" si="947"/>
        <v>-9.7448913811171308E-4</v>
      </c>
      <c r="D7617" s="104">
        <f t="shared" ca="1" si="948"/>
        <v>100.01177467098165</v>
      </c>
      <c r="E7617" s="104">
        <f t="shared" ca="1" si="949"/>
        <v>4.6169448569694147</v>
      </c>
      <c r="F7617" s="104">
        <f t="shared" ca="1" si="944"/>
        <v>101.18442653015255</v>
      </c>
      <c r="G7617" s="104">
        <f t="shared" si="951"/>
        <v>7607</v>
      </c>
      <c r="H7617" s="104">
        <f t="shared" ca="1" si="945"/>
        <v>101.18442653015255</v>
      </c>
    </row>
    <row r="7618" spans="1:8">
      <c r="A7618" s="104">
        <f t="shared" si="950"/>
        <v>7608</v>
      </c>
      <c r="B7618" s="104">
        <f t="shared" ca="1" si="946"/>
        <v>0.41043639192744108</v>
      </c>
      <c r="C7618" s="104">
        <f t="shared" ca="1" si="947"/>
        <v>4.2043639192744113E-4</v>
      </c>
      <c r="D7618" s="104">
        <f t="shared" ca="1" si="948"/>
        <v>100.01219510737359</v>
      </c>
      <c r="E7618" s="104">
        <f t="shared" ca="1" si="949"/>
        <v>4.6173652933613418</v>
      </c>
      <c r="F7618" s="104">
        <f t="shared" ca="1" si="944"/>
        <v>101.22697708963716</v>
      </c>
      <c r="G7618" s="104">
        <f t="shared" si="951"/>
        <v>7608</v>
      </c>
      <c r="H7618" s="104">
        <f t="shared" ca="1" si="945"/>
        <v>101.22697708963716</v>
      </c>
    </row>
    <row r="7619" spans="1:8">
      <c r="A7619" s="104">
        <f t="shared" si="950"/>
        <v>7609</v>
      </c>
      <c r="B7619" s="104">
        <f t="shared" ca="1" si="946"/>
        <v>-7.5149516672742028E-2</v>
      </c>
      <c r="C7619" s="104">
        <f t="shared" ca="1" si="947"/>
        <v>-6.5149516672742034E-5</v>
      </c>
      <c r="D7619" s="104">
        <f t="shared" ca="1" si="948"/>
        <v>100.01212995785691</v>
      </c>
      <c r="E7619" s="104">
        <f t="shared" ca="1" si="949"/>
        <v>4.6173001438446688</v>
      </c>
      <c r="F7619" s="104">
        <f t="shared" ca="1" si="944"/>
        <v>101.22038241582774</v>
      </c>
      <c r="G7619" s="104">
        <f t="shared" si="951"/>
        <v>7609</v>
      </c>
      <c r="H7619" s="104">
        <f t="shared" ca="1" si="945"/>
        <v>101.22038241582774</v>
      </c>
    </row>
    <row r="7620" spans="1:8">
      <c r="A7620" s="104">
        <f t="shared" si="950"/>
        <v>7610</v>
      </c>
      <c r="B7620" s="104">
        <f t="shared" ca="1" si="946"/>
        <v>0.55538358894872619</v>
      </c>
      <c r="C7620" s="104">
        <f t="shared" ca="1" si="947"/>
        <v>5.6538358894872619E-4</v>
      </c>
      <c r="D7620" s="104">
        <f t="shared" ca="1" si="948"/>
        <v>100.01269534144586</v>
      </c>
      <c r="E7620" s="104">
        <f t="shared" ca="1" si="949"/>
        <v>4.6178655274336178</v>
      </c>
      <c r="F7620" s="104">
        <f t="shared" ca="1" si="944"/>
        <v>101.27762693994514</v>
      </c>
      <c r="G7620" s="104">
        <f t="shared" si="951"/>
        <v>7610</v>
      </c>
      <c r="H7620" s="104">
        <f t="shared" ca="1" si="945"/>
        <v>101.27762693994514</v>
      </c>
    </row>
    <row r="7621" spans="1:8">
      <c r="A7621" s="104">
        <f t="shared" si="950"/>
        <v>7611</v>
      </c>
      <c r="B7621" s="104">
        <f t="shared" ca="1" si="946"/>
        <v>-1.6044398765059288E-2</v>
      </c>
      <c r="C7621" s="104">
        <f t="shared" ca="1" si="947"/>
        <v>-6.0443987650592861E-6</v>
      </c>
      <c r="D7621" s="104">
        <f t="shared" ca="1" si="948"/>
        <v>100.0126892970471</v>
      </c>
      <c r="E7621" s="104">
        <f t="shared" ca="1" si="949"/>
        <v>4.6178594830348523</v>
      </c>
      <c r="F7621" s="104">
        <f t="shared" ca="1" si="944"/>
        <v>101.27701477943197</v>
      </c>
      <c r="G7621" s="104">
        <f t="shared" si="951"/>
        <v>7611</v>
      </c>
      <c r="H7621" s="104">
        <f t="shared" ca="1" si="945"/>
        <v>101.27701477943197</v>
      </c>
    </row>
    <row r="7622" spans="1:8">
      <c r="A7622" s="104">
        <f t="shared" si="950"/>
        <v>7612</v>
      </c>
      <c r="B7622" s="104">
        <f t="shared" ca="1" si="946"/>
        <v>-1.8008893919600784</v>
      </c>
      <c r="C7622" s="104">
        <f t="shared" ca="1" si="947"/>
        <v>-1.7908893919600783E-3</v>
      </c>
      <c r="D7622" s="104">
        <f t="shared" ca="1" si="948"/>
        <v>100.01089840765515</v>
      </c>
      <c r="E7622" s="104">
        <f t="shared" ca="1" si="949"/>
        <v>4.6160685936428925</v>
      </c>
      <c r="F7622" s="104">
        <f t="shared" ca="1" si="944"/>
        <v>101.09580116321924</v>
      </c>
      <c r="G7622" s="104">
        <f t="shared" si="951"/>
        <v>7612</v>
      </c>
      <c r="H7622" s="104">
        <f t="shared" ca="1" si="945"/>
        <v>101.09580116321924</v>
      </c>
    </row>
    <row r="7623" spans="1:8">
      <c r="A7623" s="104">
        <f t="shared" si="950"/>
        <v>7613</v>
      </c>
      <c r="B7623" s="104">
        <f t="shared" ca="1" si="946"/>
        <v>1.0252108264921569</v>
      </c>
      <c r="C7623" s="104">
        <f t="shared" ca="1" si="947"/>
        <v>1.035210826492157E-3</v>
      </c>
      <c r="D7623" s="104">
        <f t="shared" ca="1" si="948"/>
        <v>100.01193361848163</v>
      </c>
      <c r="E7623" s="104">
        <f t="shared" ca="1" si="949"/>
        <v>4.6171038044693846</v>
      </c>
      <c r="F7623" s="104">
        <f t="shared" ca="1" si="944"/>
        <v>101.20051082003037</v>
      </c>
      <c r="G7623" s="104">
        <f t="shared" si="951"/>
        <v>7613</v>
      </c>
      <c r="H7623" s="104">
        <f t="shared" ca="1" si="945"/>
        <v>101.20051082003037</v>
      </c>
    </row>
    <row r="7624" spans="1:8">
      <c r="A7624" s="104">
        <f t="shared" si="950"/>
        <v>7614</v>
      </c>
      <c r="B7624" s="104">
        <f t="shared" ca="1" si="946"/>
        <v>0.25507798456137076</v>
      </c>
      <c r="C7624" s="104">
        <f t="shared" ca="1" si="947"/>
        <v>2.6507798456137081E-4</v>
      </c>
      <c r="D7624" s="104">
        <f t="shared" ca="1" si="948"/>
        <v>100.0121986964662</v>
      </c>
      <c r="E7624" s="104">
        <f t="shared" ca="1" si="949"/>
        <v>4.6173688824539463</v>
      </c>
      <c r="F7624" s="104">
        <f t="shared" ca="1" si="944"/>
        <v>101.22734040328399</v>
      </c>
      <c r="G7624" s="104">
        <f t="shared" si="951"/>
        <v>7614</v>
      </c>
      <c r="H7624" s="104">
        <f t="shared" ca="1" si="945"/>
        <v>101.22734040328399</v>
      </c>
    </row>
    <row r="7625" spans="1:8">
      <c r="A7625" s="104">
        <f t="shared" si="950"/>
        <v>7615</v>
      </c>
      <c r="B7625" s="104">
        <f t="shared" ca="1" si="946"/>
        <v>-4.4060103345835974E-2</v>
      </c>
      <c r="C7625" s="104">
        <f t="shared" ca="1" si="947"/>
        <v>-3.4060103345835974E-5</v>
      </c>
      <c r="D7625" s="104">
        <f t="shared" ca="1" si="948"/>
        <v>100.01216463636285</v>
      </c>
      <c r="E7625" s="104">
        <f t="shared" ca="1" si="949"/>
        <v>4.6173348223506006</v>
      </c>
      <c r="F7625" s="104">
        <f t="shared" ca="1" si="944"/>
        <v>101.22389264832422</v>
      </c>
      <c r="G7625" s="104">
        <f t="shared" si="951"/>
        <v>7615</v>
      </c>
      <c r="H7625" s="104">
        <f t="shared" ca="1" si="945"/>
        <v>101.22389264832422</v>
      </c>
    </row>
    <row r="7626" spans="1:8">
      <c r="A7626" s="104">
        <f t="shared" si="950"/>
        <v>7616</v>
      </c>
      <c r="B7626" s="104">
        <f t="shared" ca="1" si="946"/>
        <v>-0.15971124084055865</v>
      </c>
      <c r="C7626" s="104">
        <f t="shared" ca="1" si="947"/>
        <v>-1.4971124084055867E-4</v>
      </c>
      <c r="D7626" s="104">
        <f t="shared" ca="1" si="948"/>
        <v>100.01201492512202</v>
      </c>
      <c r="E7626" s="104">
        <f t="shared" ca="1" si="949"/>
        <v>4.6171851111097597</v>
      </c>
      <c r="F7626" s="104">
        <f t="shared" ref="F7626:F7689" ca="1" si="952">EXP(E7626)</f>
        <v>101.20873942808511</v>
      </c>
      <c r="G7626" s="104">
        <f t="shared" si="951"/>
        <v>7616</v>
      </c>
      <c r="H7626" s="104">
        <f t="shared" ref="H7626:H7689" ca="1" si="953">F7626</f>
        <v>101.20873942808511</v>
      </c>
    </row>
    <row r="7627" spans="1:8">
      <c r="A7627" s="104">
        <f t="shared" si="950"/>
        <v>7617</v>
      </c>
      <c r="B7627" s="104">
        <f t="shared" ref="B7627:B7690" ca="1" si="954">NORMINV(RAND(),0,1)</f>
        <v>-1.711966383955656</v>
      </c>
      <c r="C7627" s="104">
        <f t="shared" ref="C7627:C7690" ca="1" si="955">$E$2+B7627*$C$3</f>
        <v>-1.701966383955656E-3</v>
      </c>
      <c r="D7627" s="104">
        <f t="shared" ref="D7627:D7690" ca="1" si="956">D7626+C7627</f>
        <v>100.01031295873806</v>
      </c>
      <c r="E7627" s="104">
        <f t="shared" ref="E7627:E7690" ca="1" si="957">E7626+C7627</f>
        <v>4.615483144725804</v>
      </c>
      <c r="F7627" s="104">
        <f t="shared" ca="1" si="952"/>
        <v>101.03663205784039</v>
      </c>
      <c r="G7627" s="104">
        <f t="shared" si="951"/>
        <v>7617</v>
      </c>
      <c r="H7627" s="104">
        <f t="shared" ca="1" si="953"/>
        <v>101.03663205784039</v>
      </c>
    </row>
    <row r="7628" spans="1:8">
      <c r="A7628" s="104">
        <f t="shared" ref="A7628:A7691" si="958">A7627+1</f>
        <v>7618</v>
      </c>
      <c r="B7628" s="104">
        <f t="shared" ca="1" si="954"/>
        <v>1.2674988865209786</v>
      </c>
      <c r="C7628" s="104">
        <f t="shared" ca="1" si="955"/>
        <v>1.2774988865209788E-3</v>
      </c>
      <c r="D7628" s="104">
        <f t="shared" ca="1" si="956"/>
        <v>100.01159045762458</v>
      </c>
      <c r="E7628" s="104">
        <f t="shared" ca="1" si="957"/>
        <v>4.6167606436123254</v>
      </c>
      <c r="F7628" s="104">
        <f t="shared" ca="1" si="952"/>
        <v>101.16578872397541</v>
      </c>
      <c r="G7628" s="104">
        <f t="shared" ref="G7628:G7691" si="959">G7627+1</f>
        <v>7618</v>
      </c>
      <c r="H7628" s="104">
        <f t="shared" ca="1" si="953"/>
        <v>101.16578872397541</v>
      </c>
    </row>
    <row r="7629" spans="1:8">
      <c r="A7629" s="104">
        <f t="shared" si="958"/>
        <v>7619</v>
      </c>
      <c r="B7629" s="104">
        <f t="shared" ca="1" si="954"/>
        <v>-0.93388555935674722</v>
      </c>
      <c r="C7629" s="104">
        <f t="shared" ca="1" si="955"/>
        <v>-9.2388555935674717E-4</v>
      </c>
      <c r="D7629" s="104">
        <f t="shared" ca="1" si="956"/>
        <v>100.01066657206522</v>
      </c>
      <c r="E7629" s="104">
        <f t="shared" ca="1" si="957"/>
        <v>4.6158367580529687</v>
      </c>
      <c r="F7629" s="104">
        <f t="shared" ca="1" si="952"/>
        <v>101.07236627514327</v>
      </c>
      <c r="G7629" s="104">
        <f t="shared" si="959"/>
        <v>7619</v>
      </c>
      <c r="H7629" s="104">
        <f t="shared" ca="1" si="953"/>
        <v>101.07236627514327</v>
      </c>
    </row>
    <row r="7630" spans="1:8">
      <c r="A7630" s="104">
        <f t="shared" si="958"/>
        <v>7620</v>
      </c>
      <c r="B7630" s="104">
        <f t="shared" ca="1" si="954"/>
        <v>1.0752412086828795</v>
      </c>
      <c r="C7630" s="104">
        <f t="shared" ca="1" si="955"/>
        <v>1.0852412086828796E-3</v>
      </c>
      <c r="D7630" s="104">
        <f t="shared" ca="1" si="956"/>
        <v>100.0117518132739</v>
      </c>
      <c r="E7630" s="104">
        <f t="shared" ca="1" si="957"/>
        <v>4.6169219992616517</v>
      </c>
      <c r="F7630" s="104">
        <f t="shared" ca="1" si="952"/>
        <v>101.18211371253372</v>
      </c>
      <c r="G7630" s="104">
        <f t="shared" si="959"/>
        <v>7620</v>
      </c>
      <c r="H7630" s="104">
        <f t="shared" ca="1" si="953"/>
        <v>101.18211371253372</v>
      </c>
    </row>
    <row r="7631" spans="1:8">
      <c r="A7631" s="104">
        <f t="shared" si="958"/>
        <v>7621</v>
      </c>
      <c r="B7631" s="104">
        <f t="shared" ca="1" si="954"/>
        <v>0.32952714308198006</v>
      </c>
      <c r="C7631" s="104">
        <f t="shared" ca="1" si="955"/>
        <v>3.3952714308198008E-4</v>
      </c>
      <c r="D7631" s="104">
        <f t="shared" ca="1" si="956"/>
        <v>100.01209134041699</v>
      </c>
      <c r="E7631" s="104">
        <f t="shared" ca="1" si="957"/>
        <v>4.6172615264047341</v>
      </c>
      <c r="F7631" s="104">
        <f t="shared" ca="1" si="952"/>
        <v>101.21647361926397</v>
      </c>
      <c r="G7631" s="104">
        <f t="shared" si="959"/>
        <v>7621</v>
      </c>
      <c r="H7631" s="104">
        <f t="shared" ca="1" si="953"/>
        <v>101.21647361926397</v>
      </c>
    </row>
    <row r="7632" spans="1:8">
      <c r="A7632" s="104">
        <f t="shared" si="958"/>
        <v>7622</v>
      </c>
      <c r="B7632" s="104">
        <f t="shared" ca="1" si="954"/>
        <v>-0.99312811552255242</v>
      </c>
      <c r="C7632" s="104">
        <f t="shared" ca="1" si="955"/>
        <v>-9.8312811552255246E-4</v>
      </c>
      <c r="D7632" s="104">
        <f t="shared" ca="1" si="956"/>
        <v>100.01110821230147</v>
      </c>
      <c r="E7632" s="104">
        <f t="shared" ca="1" si="957"/>
        <v>4.6162783982892117</v>
      </c>
      <c r="F7632" s="104">
        <f t="shared" ca="1" si="952"/>
        <v>101.11701375719923</v>
      </c>
      <c r="G7632" s="104">
        <f t="shared" si="959"/>
        <v>7622</v>
      </c>
      <c r="H7632" s="104">
        <f t="shared" ca="1" si="953"/>
        <v>101.11701375719923</v>
      </c>
    </row>
    <row r="7633" spans="1:8">
      <c r="A7633" s="104">
        <f t="shared" si="958"/>
        <v>7623</v>
      </c>
      <c r="B7633" s="104">
        <f t="shared" ca="1" si="954"/>
        <v>-0.61809626797690753</v>
      </c>
      <c r="C7633" s="104">
        <f t="shared" ca="1" si="955"/>
        <v>-6.0809626797690751E-4</v>
      </c>
      <c r="D7633" s="104">
        <f t="shared" ca="1" si="956"/>
        <v>100.01050011603348</v>
      </c>
      <c r="E7633" s="104">
        <f t="shared" ca="1" si="957"/>
        <v>4.6156703020212344</v>
      </c>
      <c r="F7633" s="104">
        <f t="shared" ca="1" si="952"/>
        <v>101.0555435702943</v>
      </c>
      <c r="G7633" s="104">
        <f t="shared" si="959"/>
        <v>7623</v>
      </c>
      <c r="H7633" s="104">
        <f t="shared" ca="1" si="953"/>
        <v>101.0555435702943</v>
      </c>
    </row>
    <row r="7634" spans="1:8">
      <c r="A7634" s="104">
        <f t="shared" si="958"/>
        <v>7624</v>
      </c>
      <c r="B7634" s="104">
        <f t="shared" ca="1" si="954"/>
        <v>-0.68331873799856013</v>
      </c>
      <c r="C7634" s="104">
        <f t="shared" ca="1" si="955"/>
        <v>-6.7331873799856016E-4</v>
      </c>
      <c r="D7634" s="104">
        <f t="shared" ca="1" si="956"/>
        <v>100.00982679729549</v>
      </c>
      <c r="E7634" s="104">
        <f t="shared" ca="1" si="957"/>
        <v>4.6149969832832358</v>
      </c>
      <c r="F7634" s="104">
        <f t="shared" ca="1" si="952"/>
        <v>100.98752388126515</v>
      </c>
      <c r="G7634" s="104">
        <f t="shared" si="959"/>
        <v>7624</v>
      </c>
      <c r="H7634" s="104">
        <f t="shared" ca="1" si="953"/>
        <v>100.98752388126515</v>
      </c>
    </row>
    <row r="7635" spans="1:8">
      <c r="A7635" s="104">
        <f t="shared" si="958"/>
        <v>7625</v>
      </c>
      <c r="B7635" s="104">
        <f t="shared" ca="1" si="954"/>
        <v>-1.266927739650792E-2</v>
      </c>
      <c r="C7635" s="104">
        <f t="shared" ca="1" si="955"/>
        <v>-2.6692773965079188E-6</v>
      </c>
      <c r="D7635" s="104">
        <f t="shared" ca="1" si="956"/>
        <v>100.0098241280181</v>
      </c>
      <c r="E7635" s="104">
        <f t="shared" ca="1" si="957"/>
        <v>4.6149943140058394</v>
      </c>
      <c r="F7635" s="104">
        <f t="shared" ca="1" si="952"/>
        <v>100.9872543179101</v>
      </c>
      <c r="G7635" s="104">
        <f t="shared" si="959"/>
        <v>7625</v>
      </c>
      <c r="H7635" s="104">
        <f t="shared" ca="1" si="953"/>
        <v>100.9872543179101</v>
      </c>
    </row>
    <row r="7636" spans="1:8">
      <c r="A7636" s="104">
        <f t="shared" si="958"/>
        <v>7626</v>
      </c>
      <c r="B7636" s="104">
        <f t="shared" ca="1" si="954"/>
        <v>0.42354391402489366</v>
      </c>
      <c r="C7636" s="104">
        <f t="shared" ca="1" si="955"/>
        <v>4.3354391402489369E-4</v>
      </c>
      <c r="D7636" s="104">
        <f t="shared" ca="1" si="956"/>
        <v>100.01025767193212</v>
      </c>
      <c r="E7636" s="104">
        <f t="shared" ca="1" si="957"/>
        <v>4.6154278579198644</v>
      </c>
      <c r="F7636" s="104">
        <f t="shared" ca="1" si="952"/>
        <v>101.03104621958403</v>
      </c>
      <c r="G7636" s="104">
        <f t="shared" si="959"/>
        <v>7626</v>
      </c>
      <c r="H7636" s="104">
        <f t="shared" ca="1" si="953"/>
        <v>101.03104621958403</v>
      </c>
    </row>
    <row r="7637" spans="1:8">
      <c r="A7637" s="104">
        <f t="shared" si="958"/>
        <v>7627</v>
      </c>
      <c r="B7637" s="104">
        <f t="shared" ca="1" si="954"/>
        <v>0.13232293492060931</v>
      </c>
      <c r="C7637" s="104">
        <f t="shared" ca="1" si="955"/>
        <v>1.4232293492060931E-4</v>
      </c>
      <c r="D7637" s="104">
        <f t="shared" ca="1" si="956"/>
        <v>100.01039999486704</v>
      </c>
      <c r="E7637" s="104">
        <f t="shared" ca="1" si="957"/>
        <v>4.6155701808547853</v>
      </c>
      <c r="F7637" s="104">
        <f t="shared" ca="1" si="952"/>
        <v>101.0454262778819</v>
      </c>
      <c r="G7637" s="104">
        <f t="shared" si="959"/>
        <v>7627</v>
      </c>
      <c r="H7637" s="104">
        <f t="shared" ca="1" si="953"/>
        <v>101.0454262778819</v>
      </c>
    </row>
    <row r="7638" spans="1:8">
      <c r="A7638" s="104">
        <f t="shared" si="958"/>
        <v>7628</v>
      </c>
      <c r="B7638" s="104">
        <f t="shared" ca="1" si="954"/>
        <v>2.5296868543952487</v>
      </c>
      <c r="C7638" s="104">
        <f t="shared" ca="1" si="955"/>
        <v>2.5396868543952488E-3</v>
      </c>
      <c r="D7638" s="104">
        <f t="shared" ca="1" si="956"/>
        <v>100.01293968172143</v>
      </c>
      <c r="E7638" s="104">
        <f t="shared" ca="1" si="957"/>
        <v>4.6181098677091805</v>
      </c>
      <c r="F7638" s="104">
        <f t="shared" ca="1" si="952"/>
        <v>101.3023761667133</v>
      </c>
      <c r="G7638" s="104">
        <f t="shared" si="959"/>
        <v>7628</v>
      </c>
      <c r="H7638" s="104">
        <f t="shared" ca="1" si="953"/>
        <v>101.3023761667133</v>
      </c>
    </row>
    <row r="7639" spans="1:8">
      <c r="A7639" s="104">
        <f t="shared" si="958"/>
        <v>7629</v>
      </c>
      <c r="B7639" s="104">
        <f t="shared" ca="1" si="954"/>
        <v>0.15538463793156693</v>
      </c>
      <c r="C7639" s="104">
        <f t="shared" ca="1" si="955"/>
        <v>1.6538463793156692E-4</v>
      </c>
      <c r="D7639" s="104">
        <f t="shared" ca="1" si="956"/>
        <v>100.01310506635937</v>
      </c>
      <c r="E7639" s="104">
        <f t="shared" ca="1" si="957"/>
        <v>4.6182752523471118</v>
      </c>
      <c r="F7639" s="104">
        <f t="shared" ca="1" si="952"/>
        <v>101.31913140900886</v>
      </c>
      <c r="G7639" s="104">
        <f t="shared" si="959"/>
        <v>7629</v>
      </c>
      <c r="H7639" s="104">
        <f t="shared" ca="1" si="953"/>
        <v>101.31913140900886</v>
      </c>
    </row>
    <row r="7640" spans="1:8">
      <c r="A7640" s="104">
        <f t="shared" si="958"/>
        <v>7630</v>
      </c>
      <c r="B7640" s="104">
        <f t="shared" ca="1" si="954"/>
        <v>-3.9760640716995629E-2</v>
      </c>
      <c r="C7640" s="104">
        <f t="shared" ca="1" si="955"/>
        <v>-2.9760640716995633E-5</v>
      </c>
      <c r="D7640" s="104">
        <f t="shared" ca="1" si="956"/>
        <v>100.01307530571866</v>
      </c>
      <c r="E7640" s="104">
        <f t="shared" ca="1" si="957"/>
        <v>4.6182454917063946</v>
      </c>
      <c r="F7640" s="104">
        <f t="shared" ca="1" si="952"/>
        <v>101.31611613160975</v>
      </c>
      <c r="G7640" s="104">
        <f t="shared" si="959"/>
        <v>7630</v>
      </c>
      <c r="H7640" s="104">
        <f t="shared" ca="1" si="953"/>
        <v>101.31611613160975</v>
      </c>
    </row>
    <row r="7641" spans="1:8">
      <c r="A7641" s="104">
        <f t="shared" si="958"/>
        <v>7631</v>
      </c>
      <c r="B7641" s="104">
        <f t="shared" ca="1" si="954"/>
        <v>-2.0446030680560057</v>
      </c>
      <c r="C7641" s="104">
        <f t="shared" ca="1" si="955"/>
        <v>-2.0346030680560056E-3</v>
      </c>
      <c r="D7641" s="104">
        <f t="shared" ca="1" si="956"/>
        <v>100.0110407026506</v>
      </c>
      <c r="E7641" s="104">
        <f t="shared" ca="1" si="957"/>
        <v>4.6162108886383386</v>
      </c>
      <c r="F7641" s="104">
        <f t="shared" ca="1" si="952"/>
        <v>101.11018761332103</v>
      </c>
      <c r="G7641" s="104">
        <f t="shared" si="959"/>
        <v>7631</v>
      </c>
      <c r="H7641" s="104">
        <f t="shared" ca="1" si="953"/>
        <v>101.11018761332103</v>
      </c>
    </row>
    <row r="7642" spans="1:8">
      <c r="A7642" s="104">
        <f t="shared" si="958"/>
        <v>7632</v>
      </c>
      <c r="B7642" s="104">
        <f t="shared" ca="1" si="954"/>
        <v>2.9258944721648206</v>
      </c>
      <c r="C7642" s="104">
        <f t="shared" ca="1" si="955"/>
        <v>2.9358944721648208E-3</v>
      </c>
      <c r="D7642" s="104">
        <f t="shared" ca="1" si="956"/>
        <v>100.01397659712276</v>
      </c>
      <c r="E7642" s="104">
        <f t="shared" ca="1" si="957"/>
        <v>4.6191467831105033</v>
      </c>
      <c r="F7642" s="104">
        <f t="shared" ca="1" si="952"/>
        <v>101.40747263941016</v>
      </c>
      <c r="G7642" s="104">
        <f t="shared" si="959"/>
        <v>7632</v>
      </c>
      <c r="H7642" s="104">
        <f t="shared" ca="1" si="953"/>
        <v>101.40747263941016</v>
      </c>
    </row>
    <row r="7643" spans="1:8">
      <c r="A7643" s="104">
        <f t="shared" si="958"/>
        <v>7633</v>
      </c>
      <c r="B7643" s="104">
        <f t="shared" ca="1" si="954"/>
        <v>0.97310628896901274</v>
      </c>
      <c r="C7643" s="104">
        <f t="shared" ca="1" si="955"/>
        <v>9.8310628896901265E-4</v>
      </c>
      <c r="D7643" s="104">
        <f t="shared" ca="1" si="956"/>
        <v>100.01495970341173</v>
      </c>
      <c r="E7643" s="104">
        <f t="shared" ca="1" si="957"/>
        <v>4.6201298893994727</v>
      </c>
      <c r="F7643" s="104">
        <f t="shared" ca="1" si="952"/>
        <v>101.50721598463196</v>
      </c>
      <c r="G7643" s="104">
        <f t="shared" si="959"/>
        <v>7633</v>
      </c>
      <c r="H7643" s="104">
        <f t="shared" ca="1" si="953"/>
        <v>101.50721598463196</v>
      </c>
    </row>
    <row r="7644" spans="1:8">
      <c r="A7644" s="104">
        <f t="shared" si="958"/>
        <v>7634</v>
      </c>
      <c r="B7644" s="104">
        <f t="shared" ca="1" si="954"/>
        <v>1.488330228880526</v>
      </c>
      <c r="C7644" s="104">
        <f t="shared" ca="1" si="955"/>
        <v>1.4983302288805261E-3</v>
      </c>
      <c r="D7644" s="104">
        <f t="shared" ca="1" si="956"/>
        <v>100.01645803364062</v>
      </c>
      <c r="E7644" s="104">
        <f t="shared" ca="1" si="957"/>
        <v>4.6216282196283531</v>
      </c>
      <c r="F7644" s="104">
        <f t="shared" ca="1" si="952"/>
        <v>101.65942131323865</v>
      </c>
      <c r="G7644" s="104">
        <f t="shared" si="959"/>
        <v>7634</v>
      </c>
      <c r="H7644" s="104">
        <f t="shared" ca="1" si="953"/>
        <v>101.65942131323865</v>
      </c>
    </row>
    <row r="7645" spans="1:8">
      <c r="A7645" s="104">
        <f t="shared" si="958"/>
        <v>7635</v>
      </c>
      <c r="B7645" s="104">
        <f t="shared" ca="1" si="954"/>
        <v>0.10824202578003461</v>
      </c>
      <c r="C7645" s="104">
        <f t="shared" ca="1" si="955"/>
        <v>1.1824202578003461E-4</v>
      </c>
      <c r="D7645" s="104">
        <f t="shared" ca="1" si="956"/>
        <v>100.0165762756664</v>
      </c>
      <c r="E7645" s="104">
        <f t="shared" ca="1" si="957"/>
        <v>4.6217464616541335</v>
      </c>
      <c r="F7645" s="104">
        <f t="shared" ca="1" si="952"/>
        <v>101.67144243984157</v>
      </c>
      <c r="G7645" s="104">
        <f t="shared" si="959"/>
        <v>7635</v>
      </c>
      <c r="H7645" s="104">
        <f t="shared" ca="1" si="953"/>
        <v>101.67144243984157</v>
      </c>
    </row>
    <row r="7646" spans="1:8">
      <c r="A7646" s="104">
        <f t="shared" si="958"/>
        <v>7636</v>
      </c>
      <c r="B7646" s="104">
        <f t="shared" ca="1" si="954"/>
        <v>-0.13321840658768624</v>
      </c>
      <c r="C7646" s="104">
        <f t="shared" ca="1" si="955"/>
        <v>-1.2321840658768626E-4</v>
      </c>
      <c r="D7646" s="104">
        <f t="shared" ca="1" si="956"/>
        <v>100.01645305725981</v>
      </c>
      <c r="E7646" s="104">
        <f t="shared" ca="1" si="957"/>
        <v>4.6216232432475461</v>
      </c>
      <c r="F7646" s="104">
        <f t="shared" ca="1" si="952"/>
        <v>101.65891541850435</v>
      </c>
      <c r="G7646" s="104">
        <f t="shared" si="959"/>
        <v>7636</v>
      </c>
      <c r="H7646" s="104">
        <f t="shared" ca="1" si="953"/>
        <v>101.65891541850435</v>
      </c>
    </row>
    <row r="7647" spans="1:8">
      <c r="A7647" s="104">
        <f t="shared" si="958"/>
        <v>7637</v>
      </c>
      <c r="B7647" s="104">
        <f t="shared" ca="1" si="954"/>
        <v>0.56793347326706689</v>
      </c>
      <c r="C7647" s="104">
        <f t="shared" ca="1" si="955"/>
        <v>5.779334732670669E-4</v>
      </c>
      <c r="D7647" s="104">
        <f t="shared" ca="1" si="956"/>
        <v>100.01703099073308</v>
      </c>
      <c r="E7647" s="104">
        <f t="shared" ca="1" si="957"/>
        <v>4.6222011767208135</v>
      </c>
      <c r="F7647" s="104">
        <f t="shared" ca="1" si="952"/>
        <v>101.71768448925157</v>
      </c>
      <c r="G7647" s="104">
        <f t="shared" si="959"/>
        <v>7637</v>
      </c>
      <c r="H7647" s="104">
        <f t="shared" ca="1" si="953"/>
        <v>101.71768448925157</v>
      </c>
    </row>
    <row r="7648" spans="1:8">
      <c r="A7648" s="104">
        <f t="shared" si="958"/>
        <v>7638</v>
      </c>
      <c r="B7648" s="104">
        <f t="shared" ca="1" si="954"/>
        <v>-0.8716707913756736</v>
      </c>
      <c r="C7648" s="104">
        <f t="shared" ca="1" si="955"/>
        <v>-8.6167079137567358E-4</v>
      </c>
      <c r="D7648" s="104">
        <f t="shared" ca="1" si="956"/>
        <v>100.0161693199417</v>
      </c>
      <c r="E7648" s="104">
        <f t="shared" ca="1" si="957"/>
        <v>4.6213395059294378</v>
      </c>
      <c r="F7648" s="104">
        <f t="shared" ca="1" si="952"/>
        <v>101.63007508221501</v>
      </c>
      <c r="G7648" s="104">
        <f t="shared" si="959"/>
        <v>7638</v>
      </c>
      <c r="H7648" s="104">
        <f t="shared" ca="1" si="953"/>
        <v>101.63007508221501</v>
      </c>
    </row>
    <row r="7649" spans="1:8">
      <c r="A7649" s="104">
        <f t="shared" si="958"/>
        <v>7639</v>
      </c>
      <c r="B7649" s="104">
        <f t="shared" ca="1" si="954"/>
        <v>-0.60081378840394506</v>
      </c>
      <c r="C7649" s="104">
        <f t="shared" ca="1" si="955"/>
        <v>-5.9081378840394503E-4</v>
      </c>
      <c r="D7649" s="104">
        <f t="shared" ca="1" si="956"/>
        <v>100.01557850615329</v>
      </c>
      <c r="E7649" s="104">
        <f t="shared" ca="1" si="957"/>
        <v>4.6207486921410341</v>
      </c>
      <c r="F7649" s="104">
        <f t="shared" ca="1" si="952"/>
        <v>101.57004836659166</v>
      </c>
      <c r="G7649" s="104">
        <f t="shared" si="959"/>
        <v>7639</v>
      </c>
      <c r="H7649" s="104">
        <f t="shared" ca="1" si="953"/>
        <v>101.57004836659166</v>
      </c>
    </row>
    <row r="7650" spans="1:8">
      <c r="A7650" s="104">
        <f t="shared" si="958"/>
        <v>7640</v>
      </c>
      <c r="B7650" s="104">
        <f t="shared" ca="1" si="954"/>
        <v>-0.83831758366442632</v>
      </c>
      <c r="C7650" s="104">
        <f t="shared" ca="1" si="955"/>
        <v>-8.2831758366442632E-4</v>
      </c>
      <c r="D7650" s="104">
        <f t="shared" ca="1" si="956"/>
        <v>100.01475018856962</v>
      </c>
      <c r="E7650" s="104">
        <f t="shared" ca="1" si="957"/>
        <v>4.6199203745573696</v>
      </c>
      <c r="F7650" s="104">
        <f t="shared" ca="1" si="952"/>
        <v>101.48595094405121</v>
      </c>
      <c r="G7650" s="104">
        <f t="shared" si="959"/>
        <v>7640</v>
      </c>
      <c r="H7650" s="104">
        <f t="shared" ca="1" si="953"/>
        <v>101.48595094405121</v>
      </c>
    </row>
    <row r="7651" spans="1:8">
      <c r="A7651" s="104">
        <f t="shared" si="958"/>
        <v>7641</v>
      </c>
      <c r="B7651" s="104">
        <f t="shared" ca="1" si="954"/>
        <v>-1.1753541762281858</v>
      </c>
      <c r="C7651" s="104">
        <f t="shared" ca="1" si="955"/>
        <v>-1.1653541762281859E-3</v>
      </c>
      <c r="D7651" s="104">
        <f t="shared" ca="1" si="956"/>
        <v>100.0135848343934</v>
      </c>
      <c r="E7651" s="104">
        <f t="shared" ca="1" si="957"/>
        <v>4.6187550203811414</v>
      </c>
      <c r="F7651" s="104">
        <f t="shared" ca="1" si="952"/>
        <v>101.36775275204499</v>
      </c>
      <c r="G7651" s="104">
        <f t="shared" si="959"/>
        <v>7641</v>
      </c>
      <c r="H7651" s="104">
        <f t="shared" ca="1" si="953"/>
        <v>101.36775275204499</v>
      </c>
    </row>
    <row r="7652" spans="1:8">
      <c r="A7652" s="104">
        <f t="shared" si="958"/>
        <v>7642</v>
      </c>
      <c r="B7652" s="104">
        <f t="shared" ca="1" si="954"/>
        <v>-0.69445745366920608</v>
      </c>
      <c r="C7652" s="104">
        <f t="shared" ca="1" si="955"/>
        <v>-6.8445745366920612E-4</v>
      </c>
      <c r="D7652" s="104">
        <f t="shared" ca="1" si="956"/>
        <v>100.01290037693973</v>
      </c>
      <c r="E7652" s="104">
        <f t="shared" ca="1" si="957"/>
        <v>4.6180705629274721</v>
      </c>
      <c r="F7652" s="104">
        <f t="shared" ca="1" si="952"/>
        <v>101.29839457717979</v>
      </c>
      <c r="G7652" s="104">
        <f t="shared" si="959"/>
        <v>7642</v>
      </c>
      <c r="H7652" s="104">
        <f t="shared" ca="1" si="953"/>
        <v>101.29839457717979</v>
      </c>
    </row>
    <row r="7653" spans="1:8">
      <c r="A7653" s="104">
        <f t="shared" si="958"/>
        <v>7643</v>
      </c>
      <c r="B7653" s="104">
        <f t="shared" ca="1" si="954"/>
        <v>-0.54825929590206512</v>
      </c>
      <c r="C7653" s="104">
        <f t="shared" ca="1" si="955"/>
        <v>-5.3825929590206514E-4</v>
      </c>
      <c r="D7653" s="104">
        <f t="shared" ca="1" si="956"/>
        <v>100.01236211764382</v>
      </c>
      <c r="E7653" s="104">
        <f t="shared" ca="1" si="957"/>
        <v>4.6175323036315703</v>
      </c>
      <c r="F7653" s="104">
        <f t="shared" ca="1" si="952"/>
        <v>101.24388444624711</v>
      </c>
      <c r="G7653" s="104">
        <f t="shared" si="959"/>
        <v>7643</v>
      </c>
      <c r="H7653" s="104">
        <f t="shared" ca="1" si="953"/>
        <v>101.24388444624711</v>
      </c>
    </row>
    <row r="7654" spans="1:8">
      <c r="A7654" s="104">
        <f t="shared" si="958"/>
        <v>7644</v>
      </c>
      <c r="B7654" s="104">
        <f t="shared" ca="1" si="954"/>
        <v>-0.65251736394028614</v>
      </c>
      <c r="C7654" s="104">
        <f t="shared" ca="1" si="955"/>
        <v>-6.4251736394028611E-4</v>
      </c>
      <c r="D7654" s="104">
        <f t="shared" ca="1" si="956"/>
        <v>100.01171960027987</v>
      </c>
      <c r="E7654" s="104">
        <f t="shared" ca="1" si="957"/>
        <v>4.6168897862676301</v>
      </c>
      <c r="F7654" s="104">
        <f t="shared" ca="1" si="952"/>
        <v>101.17885438620621</v>
      </c>
      <c r="G7654" s="104">
        <f t="shared" si="959"/>
        <v>7644</v>
      </c>
      <c r="H7654" s="104">
        <f t="shared" ca="1" si="953"/>
        <v>101.17885438620621</v>
      </c>
    </row>
    <row r="7655" spans="1:8">
      <c r="A7655" s="104">
        <f t="shared" si="958"/>
        <v>7645</v>
      </c>
      <c r="B7655" s="104">
        <f t="shared" ca="1" si="954"/>
        <v>1.160337479917672</v>
      </c>
      <c r="C7655" s="104">
        <f t="shared" ca="1" si="955"/>
        <v>1.170337479917672E-3</v>
      </c>
      <c r="D7655" s="104">
        <f t="shared" ca="1" si="956"/>
        <v>100.01288993775979</v>
      </c>
      <c r="E7655" s="104">
        <f t="shared" ca="1" si="957"/>
        <v>4.618060123747548</v>
      </c>
      <c r="F7655" s="104">
        <f t="shared" ca="1" si="952"/>
        <v>101.29733711053234</v>
      </c>
      <c r="G7655" s="104">
        <f t="shared" si="959"/>
        <v>7645</v>
      </c>
      <c r="H7655" s="104">
        <f t="shared" ca="1" si="953"/>
        <v>101.29733711053234</v>
      </c>
    </row>
    <row r="7656" spans="1:8">
      <c r="A7656" s="104">
        <f t="shared" si="958"/>
        <v>7646</v>
      </c>
      <c r="B7656" s="104">
        <f t="shared" ca="1" si="954"/>
        <v>0.15928644259142416</v>
      </c>
      <c r="C7656" s="104">
        <f t="shared" ca="1" si="955"/>
        <v>1.6928644259142417E-4</v>
      </c>
      <c r="D7656" s="104">
        <f t="shared" ca="1" si="956"/>
        <v>100.01305922420238</v>
      </c>
      <c r="E7656" s="104">
        <f t="shared" ca="1" si="957"/>
        <v>4.6182294101901391</v>
      </c>
      <c r="F7656" s="104">
        <f t="shared" ca="1" si="952"/>
        <v>101.31448682794209</v>
      </c>
      <c r="G7656" s="104">
        <f t="shared" si="959"/>
        <v>7646</v>
      </c>
      <c r="H7656" s="104">
        <f t="shared" ca="1" si="953"/>
        <v>101.31448682794209</v>
      </c>
    </row>
    <row r="7657" spans="1:8">
      <c r="A7657" s="104">
        <f t="shared" si="958"/>
        <v>7647</v>
      </c>
      <c r="B7657" s="104">
        <f t="shared" ca="1" si="954"/>
        <v>1.9205910500359429</v>
      </c>
      <c r="C7657" s="104">
        <f t="shared" ca="1" si="955"/>
        <v>1.930591050035943E-3</v>
      </c>
      <c r="D7657" s="104">
        <f t="shared" ca="1" si="956"/>
        <v>100.01498981525242</v>
      </c>
      <c r="E7657" s="104">
        <f t="shared" ca="1" si="957"/>
        <v>4.6201600012401753</v>
      </c>
      <c r="F7657" s="104">
        <f t="shared" ca="1" si="952"/>
        <v>101.51027259976978</v>
      </c>
      <c r="G7657" s="104">
        <f t="shared" si="959"/>
        <v>7647</v>
      </c>
      <c r="H7657" s="104">
        <f t="shared" ca="1" si="953"/>
        <v>101.51027259976978</v>
      </c>
    </row>
    <row r="7658" spans="1:8">
      <c r="A7658" s="104">
        <f t="shared" si="958"/>
        <v>7648</v>
      </c>
      <c r="B7658" s="104">
        <f t="shared" ca="1" si="954"/>
        <v>-1.5579774275034128</v>
      </c>
      <c r="C7658" s="104">
        <f t="shared" ca="1" si="955"/>
        <v>-1.5479774275034127E-3</v>
      </c>
      <c r="D7658" s="104">
        <f t="shared" ca="1" si="956"/>
        <v>100.01344183782491</v>
      </c>
      <c r="E7658" s="104">
        <f t="shared" ca="1" si="957"/>
        <v>4.6186120238126716</v>
      </c>
      <c r="F7658" s="104">
        <f t="shared" ca="1" si="952"/>
        <v>101.35325854758341</v>
      </c>
      <c r="G7658" s="104">
        <f t="shared" si="959"/>
        <v>7648</v>
      </c>
      <c r="H7658" s="104">
        <f t="shared" ca="1" si="953"/>
        <v>101.35325854758341</v>
      </c>
    </row>
    <row r="7659" spans="1:8">
      <c r="A7659" s="104">
        <f t="shared" si="958"/>
        <v>7649</v>
      </c>
      <c r="B7659" s="104">
        <f t="shared" ca="1" si="954"/>
        <v>-0.38949376728175422</v>
      </c>
      <c r="C7659" s="104">
        <f t="shared" ca="1" si="955"/>
        <v>-3.794937672817542E-4</v>
      </c>
      <c r="D7659" s="104">
        <f t="shared" ca="1" si="956"/>
        <v>100.01306234405763</v>
      </c>
      <c r="E7659" s="104">
        <f t="shared" ca="1" si="957"/>
        <v>4.6182325300453897</v>
      </c>
      <c r="F7659" s="104">
        <f t="shared" ca="1" si="952"/>
        <v>101.31480291496885</v>
      </c>
      <c r="G7659" s="104">
        <f t="shared" si="959"/>
        <v>7649</v>
      </c>
      <c r="H7659" s="104">
        <f t="shared" ca="1" si="953"/>
        <v>101.31480291496885</v>
      </c>
    </row>
    <row r="7660" spans="1:8">
      <c r="A7660" s="104">
        <f t="shared" si="958"/>
        <v>7650</v>
      </c>
      <c r="B7660" s="104">
        <f t="shared" ca="1" si="954"/>
        <v>-1.4972562243336558</v>
      </c>
      <c r="C7660" s="104">
        <f t="shared" ca="1" si="955"/>
        <v>-1.4872562243336558E-3</v>
      </c>
      <c r="D7660" s="104">
        <f t="shared" ca="1" si="956"/>
        <v>100.01157508783329</v>
      </c>
      <c r="E7660" s="104">
        <f t="shared" ca="1" si="957"/>
        <v>4.6167452738210564</v>
      </c>
      <c r="F7660" s="104">
        <f t="shared" ca="1" si="952"/>
        <v>101.16423383886831</v>
      </c>
      <c r="G7660" s="104">
        <f t="shared" si="959"/>
        <v>7650</v>
      </c>
      <c r="H7660" s="104">
        <f t="shared" ca="1" si="953"/>
        <v>101.16423383886831</v>
      </c>
    </row>
    <row r="7661" spans="1:8">
      <c r="A7661" s="104">
        <f t="shared" si="958"/>
        <v>7651</v>
      </c>
      <c r="B7661" s="104">
        <f t="shared" ca="1" si="954"/>
        <v>-1.933610149054048</v>
      </c>
      <c r="C7661" s="104">
        <f t="shared" ca="1" si="955"/>
        <v>-1.923610149054048E-3</v>
      </c>
      <c r="D7661" s="104">
        <f t="shared" ca="1" si="956"/>
        <v>100.00965147768424</v>
      </c>
      <c r="E7661" s="104">
        <f t="shared" ca="1" si="957"/>
        <v>4.6148216636720027</v>
      </c>
      <c r="F7661" s="104">
        <f t="shared" ca="1" si="952"/>
        <v>100.96982033977325</v>
      </c>
      <c r="G7661" s="104">
        <f t="shared" si="959"/>
        <v>7651</v>
      </c>
      <c r="H7661" s="104">
        <f t="shared" ca="1" si="953"/>
        <v>100.96982033977325</v>
      </c>
    </row>
    <row r="7662" spans="1:8">
      <c r="A7662" s="104">
        <f t="shared" si="958"/>
        <v>7652</v>
      </c>
      <c r="B7662" s="104">
        <f t="shared" ca="1" si="954"/>
        <v>1.3690114297555676</v>
      </c>
      <c r="C7662" s="104">
        <f t="shared" ca="1" si="955"/>
        <v>1.3790114297555676E-3</v>
      </c>
      <c r="D7662" s="104">
        <f t="shared" ca="1" si="956"/>
        <v>100.01103048911401</v>
      </c>
      <c r="E7662" s="104">
        <f t="shared" ca="1" si="957"/>
        <v>4.6162006751017586</v>
      </c>
      <c r="F7662" s="104">
        <f t="shared" ca="1" si="952"/>
        <v>101.10915492599494</v>
      </c>
      <c r="G7662" s="104">
        <f t="shared" si="959"/>
        <v>7652</v>
      </c>
      <c r="H7662" s="104">
        <f t="shared" ca="1" si="953"/>
        <v>101.10915492599494</v>
      </c>
    </row>
    <row r="7663" spans="1:8">
      <c r="A7663" s="104">
        <f t="shared" si="958"/>
        <v>7653</v>
      </c>
      <c r="B7663" s="104">
        <f t="shared" ca="1" si="954"/>
        <v>-0.66328036088474374</v>
      </c>
      <c r="C7663" s="104">
        <f t="shared" ca="1" si="955"/>
        <v>-6.5328036088474375E-4</v>
      </c>
      <c r="D7663" s="104">
        <f t="shared" ca="1" si="956"/>
        <v>100.01037720875313</v>
      </c>
      <c r="E7663" s="104">
        <f t="shared" ca="1" si="957"/>
        <v>4.6155473947408741</v>
      </c>
      <c r="F7663" s="104">
        <f t="shared" ca="1" si="952"/>
        <v>101.04312387152007</v>
      </c>
      <c r="G7663" s="104">
        <f t="shared" si="959"/>
        <v>7653</v>
      </c>
      <c r="H7663" s="104">
        <f t="shared" ca="1" si="953"/>
        <v>101.04312387152007</v>
      </c>
    </row>
    <row r="7664" spans="1:8">
      <c r="A7664" s="104">
        <f t="shared" si="958"/>
        <v>7654</v>
      </c>
      <c r="B7664" s="104">
        <f t="shared" ca="1" si="954"/>
        <v>1.077792981233769</v>
      </c>
      <c r="C7664" s="104">
        <f t="shared" ca="1" si="955"/>
        <v>1.0877929812337691E-3</v>
      </c>
      <c r="D7664" s="104">
        <f t="shared" ca="1" si="956"/>
        <v>100.01146500173436</v>
      </c>
      <c r="E7664" s="104">
        <f t="shared" ca="1" si="957"/>
        <v>4.6166351877221077</v>
      </c>
      <c r="F7664" s="104">
        <f t="shared" ca="1" si="952"/>
        <v>101.15309767599146</v>
      </c>
      <c r="G7664" s="104">
        <f t="shared" si="959"/>
        <v>7654</v>
      </c>
      <c r="H7664" s="104">
        <f t="shared" ca="1" si="953"/>
        <v>101.15309767599146</v>
      </c>
    </row>
    <row r="7665" spans="1:8">
      <c r="A7665" s="104">
        <f t="shared" si="958"/>
        <v>7655</v>
      </c>
      <c r="B7665" s="104">
        <f t="shared" ca="1" si="954"/>
        <v>0.35807736959515557</v>
      </c>
      <c r="C7665" s="104">
        <f t="shared" ca="1" si="955"/>
        <v>3.6807736959515561E-4</v>
      </c>
      <c r="D7665" s="104">
        <f t="shared" ca="1" si="956"/>
        <v>100.01183307910397</v>
      </c>
      <c r="E7665" s="104">
        <f t="shared" ca="1" si="957"/>
        <v>4.6170032650917028</v>
      </c>
      <c r="F7665" s="104">
        <f t="shared" ca="1" si="952"/>
        <v>101.19033669511012</v>
      </c>
      <c r="G7665" s="104">
        <f t="shared" si="959"/>
        <v>7655</v>
      </c>
      <c r="H7665" s="104">
        <f t="shared" ca="1" si="953"/>
        <v>101.19033669511012</v>
      </c>
    </row>
    <row r="7666" spans="1:8">
      <c r="A7666" s="104">
        <f t="shared" si="958"/>
        <v>7656</v>
      </c>
      <c r="B7666" s="104">
        <f t="shared" ca="1" si="954"/>
        <v>2.2189562697339049</v>
      </c>
      <c r="C7666" s="104">
        <f t="shared" ca="1" si="955"/>
        <v>2.2289562697339052E-3</v>
      </c>
      <c r="D7666" s="104">
        <f t="shared" ca="1" si="956"/>
        <v>100.0140620353737</v>
      </c>
      <c r="E7666" s="104">
        <f t="shared" ca="1" si="957"/>
        <v>4.619232221361437</v>
      </c>
      <c r="F7666" s="104">
        <f t="shared" ca="1" si="952"/>
        <v>101.41613708663641</v>
      </c>
      <c r="G7666" s="104">
        <f t="shared" si="959"/>
        <v>7656</v>
      </c>
      <c r="H7666" s="104">
        <f t="shared" ca="1" si="953"/>
        <v>101.41613708663641</v>
      </c>
    </row>
    <row r="7667" spans="1:8">
      <c r="A7667" s="104">
        <f t="shared" si="958"/>
        <v>7657</v>
      </c>
      <c r="B7667" s="104">
        <f t="shared" ca="1" si="954"/>
        <v>-0.28395327203427745</v>
      </c>
      <c r="C7667" s="104">
        <f t="shared" ca="1" si="955"/>
        <v>-2.7395327203427744E-4</v>
      </c>
      <c r="D7667" s="104">
        <f t="shared" ca="1" si="956"/>
        <v>100.01378808210167</v>
      </c>
      <c r="E7667" s="104">
        <f t="shared" ca="1" si="957"/>
        <v>4.6189582680894024</v>
      </c>
      <c r="F7667" s="104">
        <f t="shared" ca="1" si="952"/>
        <v>101.3883576093575</v>
      </c>
      <c r="G7667" s="104">
        <f t="shared" si="959"/>
        <v>7657</v>
      </c>
      <c r="H7667" s="104">
        <f t="shared" ca="1" si="953"/>
        <v>101.3883576093575</v>
      </c>
    </row>
    <row r="7668" spans="1:8">
      <c r="A7668" s="104">
        <f t="shared" si="958"/>
        <v>7658</v>
      </c>
      <c r="B7668" s="104">
        <f t="shared" ca="1" si="954"/>
        <v>4.2304690571788151E-2</v>
      </c>
      <c r="C7668" s="104">
        <f t="shared" ca="1" si="955"/>
        <v>5.2304690571788148E-5</v>
      </c>
      <c r="D7668" s="104">
        <f t="shared" ca="1" si="956"/>
        <v>100.01384038679224</v>
      </c>
      <c r="E7668" s="104">
        <f t="shared" ca="1" si="957"/>
        <v>4.619010572779974</v>
      </c>
      <c r="F7668" s="104">
        <f t="shared" ca="1" si="952"/>
        <v>101.39366083472039</v>
      </c>
      <c r="G7668" s="104">
        <f t="shared" si="959"/>
        <v>7658</v>
      </c>
      <c r="H7668" s="104">
        <f t="shared" ca="1" si="953"/>
        <v>101.39366083472039</v>
      </c>
    </row>
    <row r="7669" spans="1:8">
      <c r="A7669" s="104">
        <f t="shared" si="958"/>
        <v>7659</v>
      </c>
      <c r="B7669" s="104">
        <f t="shared" ca="1" si="954"/>
        <v>0.32337131368747474</v>
      </c>
      <c r="C7669" s="104">
        <f t="shared" ca="1" si="955"/>
        <v>3.3337131368747476E-4</v>
      </c>
      <c r="D7669" s="104">
        <f t="shared" ca="1" si="956"/>
        <v>100.01417375810593</v>
      </c>
      <c r="E7669" s="104">
        <f t="shared" ca="1" si="957"/>
        <v>4.6193439440936617</v>
      </c>
      <c r="F7669" s="104">
        <f t="shared" ca="1" si="952"/>
        <v>101.4274682075235</v>
      </c>
      <c r="G7669" s="104">
        <f t="shared" si="959"/>
        <v>7659</v>
      </c>
      <c r="H7669" s="104">
        <f t="shared" ca="1" si="953"/>
        <v>101.4274682075235</v>
      </c>
    </row>
    <row r="7670" spans="1:8">
      <c r="A7670" s="104">
        <f t="shared" si="958"/>
        <v>7660</v>
      </c>
      <c r="B7670" s="104">
        <f t="shared" ca="1" si="954"/>
        <v>4.6985499965841268E-2</v>
      </c>
      <c r="C7670" s="104">
        <f t="shared" ca="1" si="955"/>
        <v>5.6985499965841267E-5</v>
      </c>
      <c r="D7670" s="104">
        <f t="shared" ca="1" si="956"/>
        <v>100.01423074360589</v>
      </c>
      <c r="E7670" s="104">
        <f t="shared" ca="1" si="957"/>
        <v>4.6194009295936276</v>
      </c>
      <c r="F7670" s="104">
        <f t="shared" ca="1" si="952"/>
        <v>101.43324826719783</v>
      </c>
      <c r="G7670" s="104">
        <f t="shared" si="959"/>
        <v>7660</v>
      </c>
      <c r="H7670" s="104">
        <f t="shared" ca="1" si="953"/>
        <v>101.43324826719783</v>
      </c>
    </row>
    <row r="7671" spans="1:8">
      <c r="A7671" s="104">
        <f t="shared" si="958"/>
        <v>7661</v>
      </c>
      <c r="B7671" s="104">
        <f t="shared" ca="1" si="954"/>
        <v>0.63607821506216311</v>
      </c>
      <c r="C7671" s="104">
        <f t="shared" ca="1" si="955"/>
        <v>6.4607821506216319E-4</v>
      </c>
      <c r="D7671" s="104">
        <f t="shared" ca="1" si="956"/>
        <v>100.01487682182095</v>
      </c>
      <c r="E7671" s="104">
        <f t="shared" ca="1" si="957"/>
        <v>4.6200470078086902</v>
      </c>
      <c r="F7671" s="104">
        <f t="shared" ca="1" si="952"/>
        <v>101.49880325373032</v>
      </c>
      <c r="G7671" s="104">
        <f t="shared" si="959"/>
        <v>7661</v>
      </c>
      <c r="H7671" s="104">
        <f t="shared" ca="1" si="953"/>
        <v>101.49880325373032</v>
      </c>
    </row>
    <row r="7672" spans="1:8">
      <c r="A7672" s="104">
        <f t="shared" si="958"/>
        <v>7662</v>
      </c>
      <c r="B7672" s="104">
        <f t="shared" ca="1" si="954"/>
        <v>0.37880305570509165</v>
      </c>
      <c r="C7672" s="104">
        <f t="shared" ca="1" si="955"/>
        <v>3.888030557050917E-4</v>
      </c>
      <c r="D7672" s="104">
        <f t="shared" ca="1" si="956"/>
        <v>100.01526562487665</v>
      </c>
      <c r="E7672" s="104">
        <f t="shared" ca="1" si="957"/>
        <v>4.6204358108643948</v>
      </c>
      <c r="F7672" s="104">
        <f t="shared" ca="1" si="952"/>
        <v>101.5382739712563</v>
      </c>
      <c r="G7672" s="104">
        <f t="shared" si="959"/>
        <v>7662</v>
      </c>
      <c r="H7672" s="104">
        <f t="shared" ca="1" si="953"/>
        <v>101.5382739712563</v>
      </c>
    </row>
    <row r="7673" spans="1:8">
      <c r="A7673" s="104">
        <f t="shared" si="958"/>
        <v>7663</v>
      </c>
      <c r="B7673" s="104">
        <f t="shared" ca="1" si="954"/>
        <v>1.6646925023682786</v>
      </c>
      <c r="C7673" s="104">
        <f t="shared" ca="1" si="955"/>
        <v>1.6746925023682787E-3</v>
      </c>
      <c r="D7673" s="104">
        <f t="shared" ca="1" si="956"/>
        <v>100.01694031737901</v>
      </c>
      <c r="E7673" s="104">
        <f t="shared" ca="1" si="957"/>
        <v>4.6221105033667627</v>
      </c>
      <c r="F7673" s="104">
        <f t="shared" ca="1" si="952"/>
        <v>101.70846182376397</v>
      </c>
      <c r="G7673" s="104">
        <f t="shared" si="959"/>
        <v>7663</v>
      </c>
      <c r="H7673" s="104">
        <f t="shared" ca="1" si="953"/>
        <v>101.70846182376397</v>
      </c>
    </row>
    <row r="7674" spans="1:8">
      <c r="A7674" s="104">
        <f t="shared" si="958"/>
        <v>7664</v>
      </c>
      <c r="B7674" s="104">
        <f t="shared" ca="1" si="954"/>
        <v>-0.7516442609940801</v>
      </c>
      <c r="C7674" s="104">
        <f t="shared" ca="1" si="955"/>
        <v>-7.4164426099408004E-4</v>
      </c>
      <c r="D7674" s="104">
        <f t="shared" ca="1" si="956"/>
        <v>100.01619867311801</v>
      </c>
      <c r="E7674" s="104">
        <f t="shared" ca="1" si="957"/>
        <v>4.6213688591057682</v>
      </c>
      <c r="F7674" s="104">
        <f t="shared" ca="1" si="952"/>
        <v>101.6330582915125</v>
      </c>
      <c r="G7674" s="104">
        <f t="shared" si="959"/>
        <v>7664</v>
      </c>
      <c r="H7674" s="104">
        <f t="shared" ca="1" si="953"/>
        <v>101.6330582915125</v>
      </c>
    </row>
    <row r="7675" spans="1:8">
      <c r="A7675" s="104">
        <f t="shared" si="958"/>
        <v>7665</v>
      </c>
      <c r="B7675" s="104">
        <f t="shared" ca="1" si="954"/>
        <v>-0.74346203738051542</v>
      </c>
      <c r="C7675" s="104">
        <f t="shared" ca="1" si="955"/>
        <v>-7.334620373805154E-4</v>
      </c>
      <c r="D7675" s="104">
        <f t="shared" ca="1" si="956"/>
        <v>100.01546521108064</v>
      </c>
      <c r="E7675" s="104">
        <f t="shared" ca="1" si="957"/>
        <v>4.620635397068388</v>
      </c>
      <c r="F7675" s="104">
        <f t="shared" ca="1" si="952"/>
        <v>101.55854163242374</v>
      </c>
      <c r="G7675" s="104">
        <f t="shared" si="959"/>
        <v>7665</v>
      </c>
      <c r="H7675" s="104">
        <f t="shared" ca="1" si="953"/>
        <v>101.55854163242374</v>
      </c>
    </row>
    <row r="7676" spans="1:8">
      <c r="A7676" s="104">
        <f t="shared" si="958"/>
        <v>7666</v>
      </c>
      <c r="B7676" s="104">
        <f t="shared" ca="1" si="954"/>
        <v>1.2981675308427869</v>
      </c>
      <c r="C7676" s="104">
        <f t="shared" ca="1" si="955"/>
        <v>1.3081675308427869E-3</v>
      </c>
      <c r="D7676" s="104">
        <f t="shared" ca="1" si="956"/>
        <v>100.01677337861148</v>
      </c>
      <c r="E7676" s="104">
        <f t="shared" ca="1" si="957"/>
        <v>4.6219435645992304</v>
      </c>
      <c r="F7676" s="104">
        <f t="shared" ca="1" si="952"/>
        <v>101.69148415565444</v>
      </c>
      <c r="G7676" s="104">
        <f t="shared" si="959"/>
        <v>7666</v>
      </c>
      <c r="H7676" s="104">
        <f t="shared" ca="1" si="953"/>
        <v>101.69148415565444</v>
      </c>
    </row>
    <row r="7677" spans="1:8">
      <c r="A7677" s="104">
        <f t="shared" si="958"/>
        <v>7667</v>
      </c>
      <c r="B7677" s="104">
        <f t="shared" ca="1" si="954"/>
        <v>0.64665308258124754</v>
      </c>
      <c r="C7677" s="104">
        <f t="shared" ca="1" si="955"/>
        <v>6.566530825812476E-4</v>
      </c>
      <c r="D7677" s="104">
        <f t="shared" ca="1" si="956"/>
        <v>100.01743003169406</v>
      </c>
      <c r="E7677" s="104">
        <f t="shared" ca="1" si="957"/>
        <v>4.6226002176818115</v>
      </c>
      <c r="F7677" s="104">
        <f t="shared" ca="1" si="952"/>
        <v>101.75828211133901</v>
      </c>
      <c r="G7677" s="104">
        <f t="shared" si="959"/>
        <v>7667</v>
      </c>
      <c r="H7677" s="104">
        <f t="shared" ca="1" si="953"/>
        <v>101.75828211133901</v>
      </c>
    </row>
    <row r="7678" spans="1:8">
      <c r="A7678" s="104">
        <f t="shared" si="958"/>
        <v>7668</v>
      </c>
      <c r="B7678" s="104">
        <f t="shared" ca="1" si="954"/>
        <v>2.7076698706641933</v>
      </c>
      <c r="C7678" s="104">
        <f t="shared" ca="1" si="955"/>
        <v>2.7176698706641933E-3</v>
      </c>
      <c r="D7678" s="104">
        <f t="shared" ca="1" si="956"/>
        <v>100.02014770156472</v>
      </c>
      <c r="E7678" s="104">
        <f t="shared" ca="1" si="957"/>
        <v>4.6253178875524759</v>
      </c>
      <c r="F7678" s="104">
        <f t="shared" ca="1" si="952"/>
        <v>102.03520364894426</v>
      </c>
      <c r="G7678" s="104">
        <f t="shared" si="959"/>
        <v>7668</v>
      </c>
      <c r="H7678" s="104">
        <f t="shared" ca="1" si="953"/>
        <v>102.03520364894426</v>
      </c>
    </row>
    <row r="7679" spans="1:8">
      <c r="A7679" s="104">
        <f t="shared" si="958"/>
        <v>7669</v>
      </c>
      <c r="B7679" s="104">
        <f t="shared" ca="1" si="954"/>
        <v>-1.7194471593958718</v>
      </c>
      <c r="C7679" s="104">
        <f t="shared" ca="1" si="955"/>
        <v>-1.7094471593958717E-3</v>
      </c>
      <c r="D7679" s="104">
        <f t="shared" ca="1" si="956"/>
        <v>100.01843825440532</v>
      </c>
      <c r="E7679" s="104">
        <f t="shared" ca="1" si="957"/>
        <v>4.6236084403930802</v>
      </c>
      <c r="F7679" s="104">
        <f t="shared" ca="1" si="952"/>
        <v>101.86092885911937</v>
      </c>
      <c r="G7679" s="104">
        <f t="shared" si="959"/>
        <v>7669</v>
      </c>
      <c r="H7679" s="104">
        <f t="shared" ca="1" si="953"/>
        <v>101.86092885911937</v>
      </c>
    </row>
    <row r="7680" spans="1:8">
      <c r="A7680" s="104">
        <f t="shared" si="958"/>
        <v>7670</v>
      </c>
      <c r="B7680" s="104">
        <f t="shared" ca="1" si="954"/>
        <v>-2.2252012164613335</v>
      </c>
      <c r="C7680" s="104">
        <f t="shared" ca="1" si="955"/>
        <v>-2.2152012164613336E-3</v>
      </c>
      <c r="D7680" s="104">
        <f t="shared" ca="1" si="956"/>
        <v>100.01622305318887</v>
      </c>
      <c r="E7680" s="104">
        <f t="shared" ca="1" si="957"/>
        <v>4.6213932391766193</v>
      </c>
      <c r="F7680" s="104">
        <f t="shared" ca="1" si="952"/>
        <v>101.63553614287943</v>
      </c>
      <c r="G7680" s="104">
        <f t="shared" si="959"/>
        <v>7670</v>
      </c>
      <c r="H7680" s="104">
        <f t="shared" ca="1" si="953"/>
        <v>101.63553614287943</v>
      </c>
    </row>
    <row r="7681" spans="1:8">
      <c r="A7681" s="104">
        <f t="shared" si="958"/>
        <v>7671</v>
      </c>
      <c r="B7681" s="104">
        <f t="shared" ca="1" si="954"/>
        <v>0.86071895444419932</v>
      </c>
      <c r="C7681" s="104">
        <f t="shared" ca="1" si="955"/>
        <v>8.7071895444419938E-4</v>
      </c>
      <c r="D7681" s="104">
        <f t="shared" ca="1" si="956"/>
        <v>100.01709377214331</v>
      </c>
      <c r="E7681" s="104">
        <f t="shared" ca="1" si="957"/>
        <v>4.6222639581310636</v>
      </c>
      <c r="F7681" s="104">
        <f t="shared" ca="1" si="952"/>
        <v>101.72407066939579</v>
      </c>
      <c r="G7681" s="104">
        <f t="shared" si="959"/>
        <v>7671</v>
      </c>
      <c r="H7681" s="104">
        <f t="shared" ca="1" si="953"/>
        <v>101.72407066939579</v>
      </c>
    </row>
    <row r="7682" spans="1:8">
      <c r="A7682" s="104">
        <f t="shared" si="958"/>
        <v>7672</v>
      </c>
      <c r="B7682" s="104">
        <f t="shared" ca="1" si="954"/>
        <v>-0.56629229489177058</v>
      </c>
      <c r="C7682" s="104">
        <f t="shared" ca="1" si="955"/>
        <v>-5.5629229489177051E-4</v>
      </c>
      <c r="D7682" s="104">
        <f t="shared" ca="1" si="956"/>
        <v>100.01653747984842</v>
      </c>
      <c r="E7682" s="104">
        <f t="shared" ca="1" si="957"/>
        <v>4.6217076658361718</v>
      </c>
      <c r="F7682" s="104">
        <f t="shared" ca="1" si="952"/>
        <v>101.6674980895814</v>
      </c>
      <c r="G7682" s="104">
        <f t="shared" si="959"/>
        <v>7672</v>
      </c>
      <c r="H7682" s="104">
        <f t="shared" ca="1" si="953"/>
        <v>101.6674980895814</v>
      </c>
    </row>
    <row r="7683" spans="1:8">
      <c r="A7683" s="104">
        <f t="shared" si="958"/>
        <v>7673</v>
      </c>
      <c r="B7683" s="104">
        <f t="shared" ca="1" si="954"/>
        <v>-1.022332976549698</v>
      </c>
      <c r="C7683" s="104">
        <f t="shared" ca="1" si="955"/>
        <v>-1.012332976549698E-3</v>
      </c>
      <c r="D7683" s="104">
        <f t="shared" ca="1" si="956"/>
        <v>100.01552514687188</v>
      </c>
      <c r="E7683" s="104">
        <f t="shared" ca="1" si="957"/>
        <v>4.6206953328596221</v>
      </c>
      <c r="F7683" s="104">
        <f t="shared" ca="1" si="952"/>
        <v>101.56462880639104</v>
      </c>
      <c r="G7683" s="104">
        <f t="shared" si="959"/>
        <v>7673</v>
      </c>
      <c r="H7683" s="104">
        <f t="shared" ca="1" si="953"/>
        <v>101.56462880639104</v>
      </c>
    </row>
    <row r="7684" spans="1:8">
      <c r="A7684" s="104">
        <f t="shared" si="958"/>
        <v>7674</v>
      </c>
      <c r="B7684" s="104">
        <f t="shared" ca="1" si="954"/>
        <v>0.84532997560182666</v>
      </c>
      <c r="C7684" s="104">
        <f t="shared" ca="1" si="955"/>
        <v>8.553299756018267E-4</v>
      </c>
      <c r="D7684" s="104">
        <f t="shared" ca="1" si="956"/>
        <v>100.01638047684749</v>
      </c>
      <c r="E7684" s="104">
        <f t="shared" ca="1" si="957"/>
        <v>4.6215506628352241</v>
      </c>
      <c r="F7684" s="104">
        <f t="shared" ca="1" si="952"/>
        <v>101.65153724026591</v>
      </c>
      <c r="G7684" s="104">
        <f t="shared" si="959"/>
        <v>7674</v>
      </c>
      <c r="H7684" s="104">
        <f t="shared" ca="1" si="953"/>
        <v>101.65153724026591</v>
      </c>
    </row>
    <row r="7685" spans="1:8">
      <c r="A7685" s="104">
        <f t="shared" si="958"/>
        <v>7675</v>
      </c>
      <c r="B7685" s="104">
        <f t="shared" ca="1" si="954"/>
        <v>1.8527776210756111</v>
      </c>
      <c r="C7685" s="104">
        <f t="shared" ca="1" si="955"/>
        <v>1.8627776210756112E-3</v>
      </c>
      <c r="D7685" s="104">
        <f t="shared" ca="1" si="956"/>
        <v>100.01824325446856</v>
      </c>
      <c r="E7685" s="104">
        <f t="shared" ca="1" si="957"/>
        <v>4.6234134404563001</v>
      </c>
      <c r="F7685" s="104">
        <f t="shared" ca="1" si="952"/>
        <v>101.84106792093526</v>
      </c>
      <c r="G7685" s="104">
        <f t="shared" si="959"/>
        <v>7675</v>
      </c>
      <c r="H7685" s="104">
        <f t="shared" ca="1" si="953"/>
        <v>101.84106792093526</v>
      </c>
    </row>
    <row r="7686" spans="1:8">
      <c r="A7686" s="104">
        <f t="shared" si="958"/>
        <v>7676</v>
      </c>
      <c r="B7686" s="104">
        <f t="shared" ca="1" si="954"/>
        <v>1.0878116655085912</v>
      </c>
      <c r="C7686" s="104">
        <f t="shared" ca="1" si="955"/>
        <v>1.0978116655085913E-3</v>
      </c>
      <c r="D7686" s="104">
        <f t="shared" ca="1" si="956"/>
        <v>100.01934106613406</v>
      </c>
      <c r="E7686" s="104">
        <f t="shared" ca="1" si="957"/>
        <v>4.6245112521218088</v>
      </c>
      <c r="F7686" s="104">
        <f t="shared" ca="1" si="952"/>
        <v>101.95293162473146</v>
      </c>
      <c r="G7686" s="104">
        <f t="shared" si="959"/>
        <v>7676</v>
      </c>
      <c r="H7686" s="104">
        <f t="shared" ca="1" si="953"/>
        <v>101.95293162473146</v>
      </c>
    </row>
    <row r="7687" spans="1:8">
      <c r="A7687" s="104">
        <f t="shared" si="958"/>
        <v>7677</v>
      </c>
      <c r="B7687" s="104">
        <f t="shared" ca="1" si="954"/>
        <v>1.4788526711198799</v>
      </c>
      <c r="C7687" s="104">
        <f t="shared" ca="1" si="955"/>
        <v>1.4888526711198801E-3</v>
      </c>
      <c r="D7687" s="104">
        <f t="shared" ca="1" si="956"/>
        <v>100.02082991880518</v>
      </c>
      <c r="E7687" s="104">
        <f t="shared" ca="1" si="957"/>
        <v>4.6260001047929284</v>
      </c>
      <c r="F7687" s="104">
        <f t="shared" ca="1" si="952"/>
        <v>102.10483757403802</v>
      </c>
      <c r="G7687" s="104">
        <f t="shared" si="959"/>
        <v>7677</v>
      </c>
      <c r="H7687" s="104">
        <f t="shared" ca="1" si="953"/>
        <v>102.10483757403802</v>
      </c>
    </row>
    <row r="7688" spans="1:8">
      <c r="A7688" s="104">
        <f t="shared" si="958"/>
        <v>7678</v>
      </c>
      <c r="B7688" s="104">
        <f t="shared" ca="1" si="954"/>
        <v>0.66959115858735108</v>
      </c>
      <c r="C7688" s="104">
        <f t="shared" ca="1" si="955"/>
        <v>6.7959115858735116E-4</v>
      </c>
      <c r="D7688" s="104">
        <f t="shared" ca="1" si="956"/>
        <v>100.02150950996376</v>
      </c>
      <c r="E7688" s="104">
        <f t="shared" ca="1" si="957"/>
        <v>4.6266796959515162</v>
      </c>
      <c r="F7688" s="104">
        <f t="shared" ca="1" si="952"/>
        <v>102.17425070250506</v>
      </c>
      <c r="G7688" s="104">
        <f t="shared" si="959"/>
        <v>7678</v>
      </c>
      <c r="H7688" s="104">
        <f t="shared" ca="1" si="953"/>
        <v>102.17425070250506</v>
      </c>
    </row>
    <row r="7689" spans="1:8">
      <c r="A7689" s="104">
        <f t="shared" si="958"/>
        <v>7679</v>
      </c>
      <c r="B7689" s="104">
        <f t="shared" ca="1" si="954"/>
        <v>0.18319652095458355</v>
      </c>
      <c r="C7689" s="104">
        <f t="shared" ca="1" si="955"/>
        <v>1.9319652095458356E-4</v>
      </c>
      <c r="D7689" s="104">
        <f t="shared" ca="1" si="956"/>
        <v>100.02170270648472</v>
      </c>
      <c r="E7689" s="104">
        <f t="shared" ca="1" si="957"/>
        <v>4.6268728924724707</v>
      </c>
      <c r="F7689" s="104">
        <f t="shared" ca="1" si="952"/>
        <v>102.19399231921635</v>
      </c>
      <c r="G7689" s="104">
        <f t="shared" si="959"/>
        <v>7679</v>
      </c>
      <c r="H7689" s="104">
        <f t="shared" ca="1" si="953"/>
        <v>102.19399231921635</v>
      </c>
    </row>
    <row r="7690" spans="1:8">
      <c r="A7690" s="104">
        <f t="shared" si="958"/>
        <v>7680</v>
      </c>
      <c r="B7690" s="104">
        <f t="shared" ca="1" si="954"/>
        <v>-2.0833087513100308</v>
      </c>
      <c r="C7690" s="104">
        <f t="shared" ca="1" si="955"/>
        <v>-2.073308751310031E-3</v>
      </c>
      <c r="D7690" s="104">
        <f t="shared" ca="1" si="956"/>
        <v>100.01962939773341</v>
      </c>
      <c r="E7690" s="104">
        <f t="shared" ca="1" si="957"/>
        <v>4.6247995837211606</v>
      </c>
      <c r="F7690" s="104">
        <f t="shared" ref="F7690:F7753" ca="1" si="960">EXP(E7690)</f>
        <v>101.98233211490692</v>
      </c>
      <c r="G7690" s="104">
        <f t="shared" si="959"/>
        <v>7680</v>
      </c>
      <c r="H7690" s="104">
        <f t="shared" ref="H7690:H7753" ca="1" si="961">F7690</f>
        <v>101.98233211490692</v>
      </c>
    </row>
    <row r="7691" spans="1:8">
      <c r="A7691" s="104">
        <f t="shared" si="958"/>
        <v>7681</v>
      </c>
      <c r="B7691" s="104">
        <f t="shared" ref="B7691:B7754" ca="1" si="962">NORMINV(RAND(),0,1)</f>
        <v>0.21078860599503974</v>
      </c>
      <c r="C7691" s="104">
        <f t="shared" ref="C7691:C7754" ca="1" si="963">$E$2+B7691*$C$3</f>
        <v>2.2078860599503974E-4</v>
      </c>
      <c r="D7691" s="104">
        <f t="shared" ref="D7691:D7754" ca="1" si="964">D7690+C7691</f>
        <v>100.01985018633941</v>
      </c>
      <c r="E7691" s="104">
        <f t="shared" ref="E7691:E7754" ca="1" si="965">E7690+C7691</f>
        <v>4.6250203723271559</v>
      </c>
      <c r="F7691" s="104">
        <f t="shared" ca="1" si="960"/>
        <v>102.00485113773107</v>
      </c>
      <c r="G7691" s="104">
        <f t="shared" si="959"/>
        <v>7681</v>
      </c>
      <c r="H7691" s="104">
        <f t="shared" ca="1" si="961"/>
        <v>102.00485113773107</v>
      </c>
    </row>
    <row r="7692" spans="1:8">
      <c r="A7692" s="104">
        <f t="shared" ref="A7692:A7755" si="966">A7691+1</f>
        <v>7682</v>
      </c>
      <c r="B7692" s="104">
        <f t="shared" ca="1" si="962"/>
        <v>0.22922195453739808</v>
      </c>
      <c r="C7692" s="104">
        <f t="shared" ca="1" si="963"/>
        <v>2.3922195453739809E-4</v>
      </c>
      <c r="D7692" s="104">
        <f t="shared" ca="1" si="964"/>
        <v>100.02008940829396</v>
      </c>
      <c r="E7692" s="104">
        <f t="shared" ca="1" si="965"/>
        <v>4.625259594281693</v>
      </c>
      <c r="F7692" s="104">
        <f t="shared" ca="1" si="960"/>
        <v>102.02925585654839</v>
      </c>
      <c r="G7692" s="104">
        <f t="shared" ref="G7692:G7755" si="967">G7691+1</f>
        <v>7682</v>
      </c>
      <c r="H7692" s="104">
        <f t="shared" ca="1" si="961"/>
        <v>102.02925585654839</v>
      </c>
    </row>
    <row r="7693" spans="1:8">
      <c r="A7693" s="104">
        <f t="shared" si="966"/>
        <v>7683</v>
      </c>
      <c r="B7693" s="104">
        <f t="shared" ca="1" si="962"/>
        <v>0.47768825949416038</v>
      </c>
      <c r="C7693" s="104">
        <f t="shared" ca="1" si="963"/>
        <v>4.8768825949416044E-4</v>
      </c>
      <c r="D7693" s="104">
        <f t="shared" ca="1" si="964"/>
        <v>100.02057709655345</v>
      </c>
      <c r="E7693" s="104">
        <f t="shared" ca="1" si="965"/>
        <v>4.6257472825411874</v>
      </c>
      <c r="F7693" s="104">
        <f t="shared" ca="1" si="960"/>
        <v>102.0790264620381</v>
      </c>
      <c r="G7693" s="104">
        <f t="shared" si="967"/>
        <v>7683</v>
      </c>
      <c r="H7693" s="104">
        <f t="shared" ca="1" si="961"/>
        <v>102.0790264620381</v>
      </c>
    </row>
    <row r="7694" spans="1:8">
      <c r="A7694" s="104">
        <f t="shared" si="966"/>
        <v>7684</v>
      </c>
      <c r="B7694" s="104">
        <f t="shared" ca="1" si="962"/>
        <v>-0.14803466688207656</v>
      </c>
      <c r="C7694" s="104">
        <f t="shared" ca="1" si="963"/>
        <v>-1.3803466688207657E-4</v>
      </c>
      <c r="D7694" s="104">
        <f t="shared" ca="1" si="964"/>
        <v>100.02043906188658</v>
      </c>
      <c r="E7694" s="104">
        <f t="shared" ca="1" si="965"/>
        <v>4.6256092478743049</v>
      </c>
      <c r="F7694" s="104">
        <f t="shared" ca="1" si="960"/>
        <v>102.06493699006489</v>
      </c>
      <c r="G7694" s="104">
        <f t="shared" si="967"/>
        <v>7684</v>
      </c>
      <c r="H7694" s="104">
        <f t="shared" ca="1" si="961"/>
        <v>102.06493699006489</v>
      </c>
    </row>
    <row r="7695" spans="1:8">
      <c r="A7695" s="104">
        <f t="shared" si="966"/>
        <v>7685</v>
      </c>
      <c r="B7695" s="104">
        <f t="shared" ca="1" si="962"/>
        <v>1.5168977837606854</v>
      </c>
      <c r="C7695" s="104">
        <f t="shared" ca="1" si="963"/>
        <v>1.5268977837606854E-3</v>
      </c>
      <c r="D7695" s="104">
        <f t="shared" ca="1" si="964"/>
        <v>100.02196595967034</v>
      </c>
      <c r="E7695" s="104">
        <f t="shared" ca="1" si="965"/>
        <v>4.6271361456580653</v>
      </c>
      <c r="F7695" s="104">
        <f t="shared" ca="1" si="960"/>
        <v>102.22089875469005</v>
      </c>
      <c r="G7695" s="104">
        <f t="shared" si="967"/>
        <v>7685</v>
      </c>
      <c r="H7695" s="104">
        <f t="shared" ca="1" si="961"/>
        <v>102.22089875469005</v>
      </c>
    </row>
    <row r="7696" spans="1:8">
      <c r="A7696" s="104">
        <f t="shared" si="966"/>
        <v>7686</v>
      </c>
      <c r="B7696" s="104">
        <f t="shared" ca="1" si="962"/>
        <v>-0.1109985052390412</v>
      </c>
      <c r="C7696" s="104">
        <f t="shared" ca="1" si="963"/>
        <v>-1.0099850523904121E-4</v>
      </c>
      <c r="D7696" s="104">
        <f t="shared" ca="1" si="964"/>
        <v>100.02186496116511</v>
      </c>
      <c r="E7696" s="104">
        <f t="shared" ca="1" si="965"/>
        <v>4.6270351471528262</v>
      </c>
      <c r="F7696" s="104">
        <f t="shared" ca="1" si="960"/>
        <v>102.21057511805634</v>
      </c>
      <c r="G7696" s="104">
        <f t="shared" si="967"/>
        <v>7686</v>
      </c>
      <c r="H7696" s="104">
        <f t="shared" ca="1" si="961"/>
        <v>102.21057511805634</v>
      </c>
    </row>
    <row r="7697" spans="1:8">
      <c r="A7697" s="104">
        <f t="shared" si="966"/>
        <v>7687</v>
      </c>
      <c r="B7697" s="104">
        <f t="shared" ca="1" si="962"/>
        <v>0.31370875714101454</v>
      </c>
      <c r="C7697" s="104">
        <f t="shared" ca="1" si="963"/>
        <v>3.2370875714101457E-4</v>
      </c>
      <c r="D7697" s="104">
        <f t="shared" ca="1" si="964"/>
        <v>100.02218866992224</v>
      </c>
      <c r="E7697" s="104">
        <f t="shared" ca="1" si="965"/>
        <v>4.627358855909967</v>
      </c>
      <c r="F7697" s="104">
        <f t="shared" ca="1" si="960"/>
        <v>102.24366693206048</v>
      </c>
      <c r="G7697" s="104">
        <f t="shared" si="967"/>
        <v>7687</v>
      </c>
      <c r="H7697" s="104">
        <f t="shared" ca="1" si="961"/>
        <v>102.24366693206048</v>
      </c>
    </row>
    <row r="7698" spans="1:8">
      <c r="A7698" s="104">
        <f t="shared" si="966"/>
        <v>7688</v>
      </c>
      <c r="B7698" s="104">
        <f t="shared" ca="1" si="962"/>
        <v>-0.13529784941098949</v>
      </c>
      <c r="C7698" s="104">
        <f t="shared" ca="1" si="963"/>
        <v>-1.2529784941098951E-4</v>
      </c>
      <c r="D7698" s="104">
        <f t="shared" ca="1" si="964"/>
        <v>100.02206337207284</v>
      </c>
      <c r="E7698" s="104">
        <f t="shared" ca="1" si="965"/>
        <v>4.6272335580605564</v>
      </c>
      <c r="F7698" s="104">
        <f t="shared" ca="1" si="960"/>
        <v>102.23085682303434</v>
      </c>
      <c r="G7698" s="104">
        <f t="shared" si="967"/>
        <v>7688</v>
      </c>
      <c r="H7698" s="104">
        <f t="shared" ca="1" si="961"/>
        <v>102.23085682303434</v>
      </c>
    </row>
    <row r="7699" spans="1:8">
      <c r="A7699" s="104">
        <f t="shared" si="966"/>
        <v>7689</v>
      </c>
      <c r="B7699" s="104">
        <f t="shared" ca="1" si="962"/>
        <v>1.7782359675660984</v>
      </c>
      <c r="C7699" s="104">
        <f t="shared" ca="1" si="963"/>
        <v>1.7882359675660984E-3</v>
      </c>
      <c r="D7699" s="104">
        <f t="shared" ca="1" si="964"/>
        <v>100.0238516080404</v>
      </c>
      <c r="E7699" s="104">
        <f t="shared" ca="1" si="965"/>
        <v>4.6290217940281222</v>
      </c>
      <c r="F7699" s="104">
        <f t="shared" ca="1" si="960"/>
        <v>102.41383327197399</v>
      </c>
      <c r="G7699" s="104">
        <f t="shared" si="967"/>
        <v>7689</v>
      </c>
      <c r="H7699" s="104">
        <f t="shared" ca="1" si="961"/>
        <v>102.41383327197399</v>
      </c>
    </row>
    <row r="7700" spans="1:8">
      <c r="A7700" s="104">
        <f t="shared" si="966"/>
        <v>7690</v>
      </c>
      <c r="B7700" s="104">
        <f t="shared" ca="1" si="962"/>
        <v>0.81832424520099067</v>
      </c>
      <c r="C7700" s="104">
        <f t="shared" ca="1" si="963"/>
        <v>8.2832424520099077E-4</v>
      </c>
      <c r="D7700" s="104">
        <f t="shared" ca="1" si="964"/>
        <v>100.02467993228561</v>
      </c>
      <c r="E7700" s="104">
        <f t="shared" ca="1" si="965"/>
        <v>4.6298501182733229</v>
      </c>
      <c r="F7700" s="104">
        <f t="shared" ca="1" si="960"/>
        <v>102.49870027696362</v>
      </c>
      <c r="G7700" s="104">
        <f t="shared" si="967"/>
        <v>7690</v>
      </c>
      <c r="H7700" s="104">
        <f t="shared" ca="1" si="961"/>
        <v>102.49870027696362</v>
      </c>
    </row>
    <row r="7701" spans="1:8">
      <c r="A7701" s="104">
        <f t="shared" si="966"/>
        <v>7691</v>
      </c>
      <c r="B7701" s="104">
        <f t="shared" ca="1" si="962"/>
        <v>-1.001286382883698</v>
      </c>
      <c r="C7701" s="104">
        <f t="shared" ca="1" si="963"/>
        <v>-9.9128638288369791E-4</v>
      </c>
      <c r="D7701" s="104">
        <f t="shared" ca="1" si="964"/>
        <v>100.02368864590272</v>
      </c>
      <c r="E7701" s="104">
        <f t="shared" ca="1" si="965"/>
        <v>4.6288588318904393</v>
      </c>
      <c r="F7701" s="104">
        <f t="shared" ca="1" si="960"/>
        <v>102.39714505458642</v>
      </c>
      <c r="G7701" s="104">
        <f t="shared" si="967"/>
        <v>7691</v>
      </c>
      <c r="H7701" s="104">
        <f t="shared" ca="1" si="961"/>
        <v>102.39714505458642</v>
      </c>
    </row>
    <row r="7702" spans="1:8">
      <c r="A7702" s="104">
        <f t="shared" si="966"/>
        <v>7692</v>
      </c>
      <c r="B7702" s="104">
        <f t="shared" ca="1" si="962"/>
        <v>-0.71626575445918661</v>
      </c>
      <c r="C7702" s="104">
        <f t="shared" ca="1" si="963"/>
        <v>-7.0626575445918661E-4</v>
      </c>
      <c r="D7702" s="104">
        <f t="shared" ca="1" si="964"/>
        <v>100.02298238014826</v>
      </c>
      <c r="E7702" s="104">
        <f t="shared" ca="1" si="965"/>
        <v>4.6281525661359799</v>
      </c>
      <c r="F7702" s="104">
        <f t="shared" ca="1" si="960"/>
        <v>102.32485099009604</v>
      </c>
      <c r="G7702" s="104">
        <f t="shared" si="967"/>
        <v>7692</v>
      </c>
      <c r="H7702" s="104">
        <f t="shared" ca="1" si="961"/>
        <v>102.32485099009604</v>
      </c>
    </row>
    <row r="7703" spans="1:8">
      <c r="A7703" s="104">
        <f t="shared" si="966"/>
        <v>7693</v>
      </c>
      <c r="B7703" s="104">
        <f t="shared" ca="1" si="962"/>
        <v>0.34639968845512792</v>
      </c>
      <c r="C7703" s="104">
        <f t="shared" ca="1" si="963"/>
        <v>3.5639968845512795E-4</v>
      </c>
      <c r="D7703" s="104">
        <f t="shared" ca="1" si="964"/>
        <v>100.02333877983672</v>
      </c>
      <c r="E7703" s="104">
        <f t="shared" ca="1" si="965"/>
        <v>4.6285089658244347</v>
      </c>
      <c r="F7703" s="104">
        <f t="shared" ca="1" si="960"/>
        <v>102.36132603457125</v>
      </c>
      <c r="G7703" s="104">
        <f t="shared" si="967"/>
        <v>7693</v>
      </c>
      <c r="H7703" s="104">
        <f t="shared" ca="1" si="961"/>
        <v>102.36132603457125</v>
      </c>
    </row>
    <row r="7704" spans="1:8">
      <c r="A7704" s="104">
        <f t="shared" si="966"/>
        <v>7694</v>
      </c>
      <c r="B7704" s="104">
        <f t="shared" ca="1" si="962"/>
        <v>-1.0129585730279729</v>
      </c>
      <c r="C7704" s="104">
        <f t="shared" ca="1" si="963"/>
        <v>-1.0029585730279729E-3</v>
      </c>
      <c r="D7704" s="104">
        <f t="shared" ca="1" si="964"/>
        <v>100.0223358212637</v>
      </c>
      <c r="E7704" s="104">
        <f t="shared" ca="1" si="965"/>
        <v>4.6275060072514069</v>
      </c>
      <c r="F7704" s="104">
        <f t="shared" ca="1" si="960"/>
        <v>102.25871333182506</v>
      </c>
      <c r="G7704" s="104">
        <f t="shared" si="967"/>
        <v>7694</v>
      </c>
      <c r="H7704" s="104">
        <f t="shared" ca="1" si="961"/>
        <v>102.25871333182506</v>
      </c>
    </row>
    <row r="7705" spans="1:8">
      <c r="A7705" s="104">
        <f t="shared" si="966"/>
        <v>7695</v>
      </c>
      <c r="B7705" s="104">
        <f t="shared" ca="1" si="962"/>
        <v>-3.0847823629462069E-2</v>
      </c>
      <c r="C7705" s="104">
        <f t="shared" ca="1" si="963"/>
        <v>-2.0847823629462069E-5</v>
      </c>
      <c r="D7705" s="104">
        <f t="shared" ca="1" si="964"/>
        <v>100.02231497344006</v>
      </c>
      <c r="E7705" s="104">
        <f t="shared" ca="1" si="965"/>
        <v>4.6274851594277777</v>
      </c>
      <c r="F7705" s="104">
        <f t="shared" ca="1" si="960"/>
        <v>102.25658148242726</v>
      </c>
      <c r="G7705" s="104">
        <f t="shared" si="967"/>
        <v>7695</v>
      </c>
      <c r="H7705" s="104">
        <f t="shared" ca="1" si="961"/>
        <v>102.25658148242726</v>
      </c>
    </row>
    <row r="7706" spans="1:8">
      <c r="A7706" s="104">
        <f t="shared" si="966"/>
        <v>7696</v>
      </c>
      <c r="B7706" s="104">
        <f t="shared" ca="1" si="962"/>
        <v>-1.3928315121682702</v>
      </c>
      <c r="C7706" s="104">
        <f t="shared" ca="1" si="963"/>
        <v>-1.3828315121682702E-3</v>
      </c>
      <c r="D7706" s="104">
        <f t="shared" ca="1" si="964"/>
        <v>100.02093214192789</v>
      </c>
      <c r="E7706" s="104">
        <f t="shared" ca="1" si="965"/>
        <v>4.6261023279156097</v>
      </c>
      <c r="F7706" s="104">
        <f t="shared" ca="1" si="960"/>
        <v>102.11527558286954</v>
      </c>
      <c r="G7706" s="104">
        <f t="shared" si="967"/>
        <v>7696</v>
      </c>
      <c r="H7706" s="104">
        <f t="shared" ca="1" si="961"/>
        <v>102.11527558286954</v>
      </c>
    </row>
    <row r="7707" spans="1:8">
      <c r="A7707" s="104">
        <f t="shared" si="966"/>
        <v>7697</v>
      </c>
      <c r="B7707" s="104">
        <f t="shared" ca="1" si="962"/>
        <v>0.50055988543807639</v>
      </c>
      <c r="C7707" s="104">
        <f t="shared" ca="1" si="963"/>
        <v>5.1055988543807643E-4</v>
      </c>
      <c r="D7707" s="104">
        <f t="shared" ca="1" si="964"/>
        <v>100.02144270181333</v>
      </c>
      <c r="E7707" s="104">
        <f t="shared" ca="1" si="965"/>
        <v>4.6266128878010475</v>
      </c>
      <c r="F7707" s="104">
        <f t="shared" ca="1" si="960"/>
        <v>102.16742485780368</v>
      </c>
      <c r="G7707" s="104">
        <f t="shared" si="967"/>
        <v>7697</v>
      </c>
      <c r="H7707" s="104">
        <f t="shared" ca="1" si="961"/>
        <v>102.16742485780368</v>
      </c>
    </row>
    <row r="7708" spans="1:8">
      <c r="A7708" s="104">
        <f t="shared" si="966"/>
        <v>7698</v>
      </c>
      <c r="B7708" s="104">
        <f t="shared" ca="1" si="962"/>
        <v>-0.46728243230396005</v>
      </c>
      <c r="C7708" s="104">
        <f t="shared" ca="1" si="963"/>
        <v>-4.5728243230396004E-4</v>
      </c>
      <c r="D7708" s="104">
        <f t="shared" ca="1" si="964"/>
        <v>100.02098541938102</v>
      </c>
      <c r="E7708" s="104">
        <f t="shared" ca="1" si="965"/>
        <v>4.6261556053687434</v>
      </c>
      <c r="F7708" s="104">
        <f t="shared" ca="1" si="960"/>
        <v>102.12071616960765</v>
      </c>
      <c r="G7708" s="104">
        <f t="shared" si="967"/>
        <v>7698</v>
      </c>
      <c r="H7708" s="104">
        <f t="shared" ca="1" si="961"/>
        <v>102.12071616960765</v>
      </c>
    </row>
    <row r="7709" spans="1:8">
      <c r="A7709" s="104">
        <f t="shared" si="966"/>
        <v>7699</v>
      </c>
      <c r="B7709" s="104">
        <f t="shared" ca="1" si="962"/>
        <v>0.79632831600890119</v>
      </c>
      <c r="C7709" s="104">
        <f t="shared" ca="1" si="963"/>
        <v>8.0632831600890127E-4</v>
      </c>
      <c r="D7709" s="104">
        <f t="shared" ca="1" si="964"/>
        <v>100.02179174769702</v>
      </c>
      <c r="E7709" s="104">
        <f t="shared" ca="1" si="965"/>
        <v>4.6269619336847523</v>
      </c>
      <c r="F7709" s="104">
        <f t="shared" ca="1" si="960"/>
        <v>102.2030922013066</v>
      </c>
      <c r="G7709" s="104">
        <f t="shared" si="967"/>
        <v>7699</v>
      </c>
      <c r="H7709" s="104">
        <f t="shared" ca="1" si="961"/>
        <v>102.2030922013066</v>
      </c>
    </row>
    <row r="7710" spans="1:8">
      <c r="A7710" s="104">
        <f t="shared" si="966"/>
        <v>7700</v>
      </c>
      <c r="B7710" s="104">
        <f t="shared" ca="1" si="962"/>
        <v>-0.75810595716276685</v>
      </c>
      <c r="C7710" s="104">
        <f t="shared" ca="1" si="963"/>
        <v>-7.4810595716276679E-4</v>
      </c>
      <c r="D7710" s="104">
        <f t="shared" ca="1" si="964"/>
        <v>100.02104364173987</v>
      </c>
      <c r="E7710" s="104">
        <f t="shared" ca="1" si="965"/>
        <v>4.6262138277275895</v>
      </c>
      <c r="F7710" s="104">
        <f t="shared" ca="1" si="960"/>
        <v>102.12666205168006</v>
      </c>
      <c r="G7710" s="104">
        <f t="shared" si="967"/>
        <v>7700</v>
      </c>
      <c r="H7710" s="104">
        <f t="shared" ca="1" si="961"/>
        <v>102.12666205168006</v>
      </c>
    </row>
    <row r="7711" spans="1:8">
      <c r="A7711" s="104">
        <f t="shared" si="966"/>
        <v>7701</v>
      </c>
      <c r="B7711" s="104">
        <f t="shared" ca="1" si="962"/>
        <v>-1.7059695523801235</v>
      </c>
      <c r="C7711" s="104">
        <f t="shared" ca="1" si="963"/>
        <v>-1.6959695523801235E-3</v>
      </c>
      <c r="D7711" s="104">
        <f t="shared" ca="1" si="964"/>
        <v>100.01934767218748</v>
      </c>
      <c r="E7711" s="104">
        <f t="shared" ca="1" si="965"/>
        <v>4.6245178581752091</v>
      </c>
      <c r="F7711" s="104">
        <f t="shared" ca="1" si="960"/>
        <v>101.95360513346671</v>
      </c>
      <c r="G7711" s="104">
        <f t="shared" si="967"/>
        <v>7701</v>
      </c>
      <c r="H7711" s="104">
        <f t="shared" ca="1" si="961"/>
        <v>101.95360513346671</v>
      </c>
    </row>
    <row r="7712" spans="1:8">
      <c r="A7712" s="104">
        <f t="shared" si="966"/>
        <v>7702</v>
      </c>
      <c r="B7712" s="104">
        <f t="shared" ca="1" si="962"/>
        <v>-0.36534131980030382</v>
      </c>
      <c r="C7712" s="104">
        <f t="shared" ca="1" si="963"/>
        <v>-3.5534131980030382E-4</v>
      </c>
      <c r="D7712" s="104">
        <f t="shared" ca="1" si="964"/>
        <v>100.01899233086768</v>
      </c>
      <c r="E7712" s="104">
        <f t="shared" ca="1" si="965"/>
        <v>4.6241625168554092</v>
      </c>
      <c r="F7712" s="104">
        <f t="shared" ca="1" si="960"/>
        <v>101.91738324080895</v>
      </c>
      <c r="G7712" s="104">
        <f t="shared" si="967"/>
        <v>7702</v>
      </c>
      <c r="H7712" s="104">
        <f t="shared" ca="1" si="961"/>
        <v>101.91738324080895</v>
      </c>
    </row>
    <row r="7713" spans="1:8">
      <c r="A7713" s="104">
        <f t="shared" si="966"/>
        <v>7703</v>
      </c>
      <c r="B7713" s="104">
        <f t="shared" ca="1" si="962"/>
        <v>-3.0312024807092026</v>
      </c>
      <c r="C7713" s="104">
        <f t="shared" ca="1" si="963"/>
        <v>-3.0212024807092027E-3</v>
      </c>
      <c r="D7713" s="104">
        <f t="shared" ca="1" si="964"/>
        <v>100.01597112838697</v>
      </c>
      <c r="E7713" s="104">
        <f t="shared" ca="1" si="965"/>
        <v>4.6211413143747002</v>
      </c>
      <c r="F7713" s="104">
        <f t="shared" ca="1" si="960"/>
        <v>101.60993485550372</v>
      </c>
      <c r="G7713" s="104">
        <f t="shared" si="967"/>
        <v>7703</v>
      </c>
      <c r="H7713" s="104">
        <f t="shared" ca="1" si="961"/>
        <v>101.60993485550372</v>
      </c>
    </row>
    <row r="7714" spans="1:8">
      <c r="A7714" s="104">
        <f t="shared" si="966"/>
        <v>7704</v>
      </c>
      <c r="B7714" s="104">
        <f t="shared" ca="1" si="962"/>
        <v>1.9035889025509376</v>
      </c>
      <c r="C7714" s="104">
        <f t="shared" ca="1" si="963"/>
        <v>1.9135889025509378E-3</v>
      </c>
      <c r="D7714" s="104">
        <f t="shared" ca="1" si="964"/>
        <v>100.01788471728952</v>
      </c>
      <c r="E7714" s="104">
        <f t="shared" ca="1" si="965"/>
        <v>4.623054903277251</v>
      </c>
      <c r="F7714" s="104">
        <f t="shared" ca="1" si="960"/>
        <v>101.80456065672838</v>
      </c>
      <c r="G7714" s="104">
        <f t="shared" si="967"/>
        <v>7704</v>
      </c>
      <c r="H7714" s="104">
        <f t="shared" ca="1" si="961"/>
        <v>101.80456065672838</v>
      </c>
    </row>
    <row r="7715" spans="1:8">
      <c r="A7715" s="104">
        <f t="shared" si="966"/>
        <v>7705</v>
      </c>
      <c r="B7715" s="104">
        <f t="shared" ca="1" si="962"/>
        <v>0.81202596838490093</v>
      </c>
      <c r="C7715" s="104">
        <f t="shared" ca="1" si="963"/>
        <v>8.2202596838490101E-4</v>
      </c>
      <c r="D7715" s="104">
        <f t="shared" ca="1" si="964"/>
        <v>100.01870674325791</v>
      </c>
      <c r="E7715" s="104">
        <f t="shared" ca="1" si="965"/>
        <v>4.6238769292456361</v>
      </c>
      <c r="F7715" s="104">
        <f t="shared" ca="1" si="960"/>
        <v>101.88828105474454</v>
      </c>
      <c r="G7715" s="104">
        <f t="shared" si="967"/>
        <v>7705</v>
      </c>
      <c r="H7715" s="104">
        <f t="shared" ca="1" si="961"/>
        <v>101.88828105474454</v>
      </c>
    </row>
    <row r="7716" spans="1:8">
      <c r="A7716" s="104">
        <f t="shared" si="966"/>
        <v>7706</v>
      </c>
      <c r="B7716" s="104">
        <f t="shared" ca="1" si="962"/>
        <v>8.1354333255350547E-2</v>
      </c>
      <c r="C7716" s="104">
        <f t="shared" ca="1" si="963"/>
        <v>9.1354333255350554E-5</v>
      </c>
      <c r="D7716" s="104">
        <f t="shared" ca="1" si="964"/>
        <v>100.01879809759116</v>
      </c>
      <c r="E7716" s="104">
        <f t="shared" ca="1" si="965"/>
        <v>4.6239682835788916</v>
      </c>
      <c r="F7716" s="104">
        <f t="shared" ca="1" si="960"/>
        <v>101.89758941589993</v>
      </c>
      <c r="G7716" s="104">
        <f t="shared" si="967"/>
        <v>7706</v>
      </c>
      <c r="H7716" s="104">
        <f t="shared" ca="1" si="961"/>
        <v>101.89758941589993</v>
      </c>
    </row>
    <row r="7717" spans="1:8">
      <c r="A7717" s="104">
        <f t="shared" si="966"/>
        <v>7707</v>
      </c>
      <c r="B7717" s="104">
        <f t="shared" ca="1" si="962"/>
        <v>2.23491724202593E-2</v>
      </c>
      <c r="C7717" s="104">
        <f t="shared" ca="1" si="963"/>
        <v>3.2349172420259302E-5</v>
      </c>
      <c r="D7717" s="104">
        <f t="shared" ca="1" si="964"/>
        <v>100.01883044676357</v>
      </c>
      <c r="E7717" s="104">
        <f t="shared" ca="1" si="965"/>
        <v>4.6240006327513115</v>
      </c>
      <c r="F7717" s="104">
        <f t="shared" ca="1" si="960"/>
        <v>101.90088577190602</v>
      </c>
      <c r="G7717" s="104">
        <f t="shared" si="967"/>
        <v>7707</v>
      </c>
      <c r="H7717" s="104">
        <f t="shared" ca="1" si="961"/>
        <v>101.90088577190602</v>
      </c>
    </row>
    <row r="7718" spans="1:8">
      <c r="A7718" s="104">
        <f t="shared" si="966"/>
        <v>7708</v>
      </c>
      <c r="B7718" s="104">
        <f t="shared" ca="1" si="962"/>
        <v>0.8937804226455397</v>
      </c>
      <c r="C7718" s="104">
        <f t="shared" ca="1" si="963"/>
        <v>9.0378042264553974E-4</v>
      </c>
      <c r="D7718" s="104">
        <f t="shared" ca="1" si="964"/>
        <v>100.01973422718622</v>
      </c>
      <c r="E7718" s="104">
        <f t="shared" ca="1" si="965"/>
        <v>4.6249044131739572</v>
      </c>
      <c r="F7718" s="104">
        <f t="shared" ca="1" si="960"/>
        <v>101.99302342734987</v>
      </c>
      <c r="G7718" s="104">
        <f t="shared" si="967"/>
        <v>7708</v>
      </c>
      <c r="H7718" s="104">
        <f t="shared" ca="1" si="961"/>
        <v>101.99302342734987</v>
      </c>
    </row>
    <row r="7719" spans="1:8">
      <c r="A7719" s="104">
        <f t="shared" si="966"/>
        <v>7709</v>
      </c>
      <c r="B7719" s="104">
        <f t="shared" ca="1" si="962"/>
        <v>-0.77406040691815048</v>
      </c>
      <c r="C7719" s="104">
        <f t="shared" ca="1" si="963"/>
        <v>-7.6406040691815043E-4</v>
      </c>
      <c r="D7719" s="104">
        <f t="shared" ca="1" si="964"/>
        <v>100.0189701667793</v>
      </c>
      <c r="E7719" s="104">
        <f t="shared" ca="1" si="965"/>
        <v>4.6241403527670393</v>
      </c>
      <c r="F7719" s="104">
        <f t="shared" ca="1" si="960"/>
        <v>101.91512435995347</v>
      </c>
      <c r="G7719" s="104">
        <f t="shared" si="967"/>
        <v>7709</v>
      </c>
      <c r="H7719" s="104">
        <f t="shared" ca="1" si="961"/>
        <v>101.91512435995347</v>
      </c>
    </row>
    <row r="7720" spans="1:8">
      <c r="A7720" s="104">
        <f t="shared" si="966"/>
        <v>7710</v>
      </c>
      <c r="B7720" s="104">
        <f t="shared" ca="1" si="962"/>
        <v>1.6277650623199871</v>
      </c>
      <c r="C7720" s="104">
        <f t="shared" ca="1" si="963"/>
        <v>1.6377650623199871E-3</v>
      </c>
      <c r="D7720" s="104">
        <f t="shared" ca="1" si="964"/>
        <v>100.02060793184162</v>
      </c>
      <c r="E7720" s="104">
        <f t="shared" ca="1" si="965"/>
        <v>4.6257781178293591</v>
      </c>
      <c r="F7720" s="104">
        <f t="shared" ca="1" si="960"/>
        <v>102.08217414676498</v>
      </c>
      <c r="G7720" s="104">
        <f t="shared" si="967"/>
        <v>7710</v>
      </c>
      <c r="H7720" s="104">
        <f t="shared" ca="1" si="961"/>
        <v>102.08217414676498</v>
      </c>
    </row>
    <row r="7721" spans="1:8">
      <c r="A7721" s="104">
        <f t="shared" si="966"/>
        <v>7711</v>
      </c>
      <c r="B7721" s="104">
        <f t="shared" ca="1" si="962"/>
        <v>-3.0616303667526559</v>
      </c>
      <c r="C7721" s="104">
        <f t="shared" ca="1" si="963"/>
        <v>-3.0516303667526561E-3</v>
      </c>
      <c r="D7721" s="104">
        <f t="shared" ca="1" si="964"/>
        <v>100.01755630147487</v>
      </c>
      <c r="E7721" s="104">
        <f t="shared" ca="1" si="965"/>
        <v>4.6227264874626064</v>
      </c>
      <c r="F7721" s="104">
        <f t="shared" ca="1" si="960"/>
        <v>101.77113191856937</v>
      </c>
      <c r="G7721" s="104">
        <f t="shared" si="967"/>
        <v>7711</v>
      </c>
      <c r="H7721" s="104">
        <f t="shared" ca="1" si="961"/>
        <v>101.77113191856937</v>
      </c>
    </row>
    <row r="7722" spans="1:8">
      <c r="A7722" s="104">
        <f t="shared" si="966"/>
        <v>7712</v>
      </c>
      <c r="B7722" s="104">
        <f t="shared" ca="1" si="962"/>
        <v>-0.19215469975864941</v>
      </c>
      <c r="C7722" s="104">
        <f t="shared" ca="1" si="963"/>
        <v>-1.821546997586494E-4</v>
      </c>
      <c r="D7722" s="104">
        <f t="shared" ca="1" si="964"/>
        <v>100.01737414677511</v>
      </c>
      <c r="E7722" s="104">
        <f t="shared" ca="1" si="965"/>
        <v>4.6225443327628479</v>
      </c>
      <c r="F7722" s="104">
        <f t="shared" ca="1" si="960"/>
        <v>101.75259551688826</v>
      </c>
      <c r="G7722" s="104">
        <f t="shared" si="967"/>
        <v>7712</v>
      </c>
      <c r="H7722" s="104">
        <f t="shared" ca="1" si="961"/>
        <v>101.75259551688826</v>
      </c>
    </row>
    <row r="7723" spans="1:8">
      <c r="A7723" s="104">
        <f t="shared" si="966"/>
        <v>7713</v>
      </c>
      <c r="B7723" s="104">
        <f t="shared" ca="1" si="962"/>
        <v>-1.6585324730349518</v>
      </c>
      <c r="C7723" s="104">
        <f t="shared" ca="1" si="963"/>
        <v>-1.6485324730349518E-3</v>
      </c>
      <c r="D7723" s="104">
        <f t="shared" ca="1" si="964"/>
        <v>100.01572561430207</v>
      </c>
      <c r="E7723" s="104">
        <f t="shared" ca="1" si="965"/>
        <v>4.6208958002898131</v>
      </c>
      <c r="F7723" s="104">
        <f t="shared" ca="1" si="960"/>
        <v>101.58499124746108</v>
      </c>
      <c r="G7723" s="104">
        <f t="shared" si="967"/>
        <v>7713</v>
      </c>
      <c r="H7723" s="104">
        <f t="shared" ca="1" si="961"/>
        <v>101.58499124746108</v>
      </c>
    </row>
    <row r="7724" spans="1:8">
      <c r="A7724" s="104">
        <f t="shared" si="966"/>
        <v>7714</v>
      </c>
      <c r="B7724" s="104">
        <f t="shared" ca="1" si="962"/>
        <v>-0.29207007287406828</v>
      </c>
      <c r="C7724" s="104">
        <f t="shared" ca="1" si="963"/>
        <v>-2.8207007287406826E-4</v>
      </c>
      <c r="D7724" s="104">
        <f t="shared" ca="1" si="964"/>
        <v>100.0154435442292</v>
      </c>
      <c r="E7724" s="104">
        <f t="shared" ca="1" si="965"/>
        <v>4.620613730216939</v>
      </c>
      <c r="F7724" s="104">
        <f t="shared" ca="1" si="960"/>
        <v>101.55634120242711</v>
      </c>
      <c r="G7724" s="104">
        <f t="shared" si="967"/>
        <v>7714</v>
      </c>
      <c r="H7724" s="104">
        <f t="shared" ca="1" si="961"/>
        <v>101.55634120242711</v>
      </c>
    </row>
    <row r="7725" spans="1:8">
      <c r="A7725" s="104">
        <f t="shared" si="966"/>
        <v>7715</v>
      </c>
      <c r="B7725" s="104">
        <f t="shared" ca="1" si="962"/>
        <v>0.193590782088229</v>
      </c>
      <c r="C7725" s="104">
        <f t="shared" ca="1" si="963"/>
        <v>2.03590782088229E-4</v>
      </c>
      <c r="D7725" s="104">
        <f t="shared" ca="1" si="964"/>
        <v>100.01564713501129</v>
      </c>
      <c r="E7725" s="104">
        <f t="shared" ca="1" si="965"/>
        <v>4.6208173209990271</v>
      </c>
      <c r="F7725" s="104">
        <f t="shared" ca="1" si="960"/>
        <v>101.57701924221622</v>
      </c>
      <c r="G7725" s="104">
        <f t="shared" si="967"/>
        <v>7715</v>
      </c>
      <c r="H7725" s="104">
        <f t="shared" ca="1" si="961"/>
        <v>101.57701924221622</v>
      </c>
    </row>
    <row r="7726" spans="1:8">
      <c r="A7726" s="104">
        <f t="shared" si="966"/>
        <v>7716</v>
      </c>
      <c r="B7726" s="104">
        <f t="shared" ca="1" si="962"/>
        <v>-0.62979175048284808</v>
      </c>
      <c r="C7726" s="104">
        <f t="shared" ca="1" si="963"/>
        <v>-6.1979175048284803E-4</v>
      </c>
      <c r="D7726" s="104">
        <f t="shared" ca="1" si="964"/>
        <v>100.01502734326081</v>
      </c>
      <c r="E7726" s="104">
        <f t="shared" ca="1" si="965"/>
        <v>4.6201975292485447</v>
      </c>
      <c r="F7726" s="104">
        <f t="shared" ca="1" si="960"/>
        <v>101.51408214961144</v>
      </c>
      <c r="G7726" s="104">
        <f t="shared" si="967"/>
        <v>7716</v>
      </c>
      <c r="H7726" s="104">
        <f t="shared" ca="1" si="961"/>
        <v>101.51408214961144</v>
      </c>
    </row>
    <row r="7727" spans="1:8">
      <c r="A7727" s="104">
        <f t="shared" si="966"/>
        <v>7717</v>
      </c>
      <c r="B7727" s="104">
        <f t="shared" ca="1" si="962"/>
        <v>0.82590348249718404</v>
      </c>
      <c r="C7727" s="104">
        <f t="shared" ca="1" si="963"/>
        <v>8.3590348249718406E-4</v>
      </c>
      <c r="D7727" s="104">
        <f t="shared" ca="1" si="964"/>
        <v>100.01586324674331</v>
      </c>
      <c r="E7727" s="104">
        <f t="shared" ca="1" si="965"/>
        <v>4.6210334327310418</v>
      </c>
      <c r="F7727" s="104">
        <f t="shared" ca="1" si="960"/>
        <v>101.59897359998925</v>
      </c>
      <c r="G7727" s="104">
        <f t="shared" si="967"/>
        <v>7717</v>
      </c>
      <c r="H7727" s="104">
        <f t="shared" ca="1" si="961"/>
        <v>101.59897359998925</v>
      </c>
    </row>
    <row r="7728" spans="1:8">
      <c r="A7728" s="104">
        <f t="shared" si="966"/>
        <v>7718</v>
      </c>
      <c r="B7728" s="104">
        <f t="shared" ca="1" si="962"/>
        <v>1.8406666362712238</v>
      </c>
      <c r="C7728" s="104">
        <f t="shared" ca="1" si="963"/>
        <v>1.8506666362712238E-3</v>
      </c>
      <c r="D7728" s="104">
        <f t="shared" ca="1" si="964"/>
        <v>100.01771391337958</v>
      </c>
      <c r="E7728" s="104">
        <f t="shared" ca="1" si="965"/>
        <v>4.6228840993673135</v>
      </c>
      <c r="F7728" s="104">
        <f t="shared" ca="1" si="960"/>
        <v>101.78717352465608</v>
      </c>
      <c r="G7728" s="104">
        <f t="shared" si="967"/>
        <v>7718</v>
      </c>
      <c r="H7728" s="104">
        <f t="shared" ca="1" si="961"/>
        <v>101.78717352465608</v>
      </c>
    </row>
    <row r="7729" spans="1:8">
      <c r="A7729" s="104">
        <f t="shared" si="966"/>
        <v>7719</v>
      </c>
      <c r="B7729" s="104">
        <f t="shared" ca="1" si="962"/>
        <v>0.15104946496540522</v>
      </c>
      <c r="C7729" s="104">
        <f t="shared" ca="1" si="963"/>
        <v>1.6104946496540523E-4</v>
      </c>
      <c r="D7729" s="104">
        <f t="shared" ca="1" si="964"/>
        <v>100.01787496284454</v>
      </c>
      <c r="E7729" s="104">
        <f t="shared" ca="1" si="965"/>
        <v>4.6230451488322792</v>
      </c>
      <c r="F7729" s="104">
        <f t="shared" ca="1" si="960"/>
        <v>101.80356761458688</v>
      </c>
      <c r="G7729" s="104">
        <f t="shared" si="967"/>
        <v>7719</v>
      </c>
      <c r="H7729" s="104">
        <f t="shared" ca="1" si="961"/>
        <v>101.80356761458688</v>
      </c>
    </row>
    <row r="7730" spans="1:8">
      <c r="A7730" s="104">
        <f t="shared" si="966"/>
        <v>7720</v>
      </c>
      <c r="B7730" s="104">
        <f t="shared" ca="1" si="962"/>
        <v>0.67258622008108904</v>
      </c>
      <c r="C7730" s="104">
        <f t="shared" ca="1" si="963"/>
        <v>6.825862200810891E-4</v>
      </c>
      <c r="D7730" s="104">
        <f t="shared" ca="1" si="964"/>
        <v>100.01855754906462</v>
      </c>
      <c r="E7730" s="104">
        <f t="shared" ca="1" si="965"/>
        <v>4.62372773505236</v>
      </c>
      <c r="F7730" s="104">
        <f t="shared" ca="1" si="960"/>
        <v>101.87308104875279</v>
      </c>
      <c r="G7730" s="104">
        <f t="shared" si="967"/>
        <v>7720</v>
      </c>
      <c r="H7730" s="104">
        <f t="shared" ca="1" si="961"/>
        <v>101.87308104875279</v>
      </c>
    </row>
    <row r="7731" spans="1:8">
      <c r="A7731" s="104">
        <f t="shared" si="966"/>
        <v>7721</v>
      </c>
      <c r="B7731" s="104">
        <f t="shared" ca="1" si="962"/>
        <v>-0.30535135327696505</v>
      </c>
      <c r="C7731" s="104">
        <f t="shared" ca="1" si="963"/>
        <v>-2.9535135327696504E-4</v>
      </c>
      <c r="D7731" s="104">
        <f t="shared" ca="1" si="964"/>
        <v>100.01826219771135</v>
      </c>
      <c r="E7731" s="104">
        <f t="shared" ca="1" si="965"/>
        <v>4.6234323836990834</v>
      </c>
      <c r="F7731" s="104">
        <f t="shared" ca="1" si="960"/>
        <v>101.84299713928297</v>
      </c>
      <c r="G7731" s="104">
        <f t="shared" si="967"/>
        <v>7721</v>
      </c>
      <c r="H7731" s="104">
        <f t="shared" ca="1" si="961"/>
        <v>101.84299713928297</v>
      </c>
    </row>
    <row r="7732" spans="1:8">
      <c r="A7732" s="104">
        <f t="shared" si="966"/>
        <v>7722</v>
      </c>
      <c r="B7732" s="104">
        <f t="shared" ca="1" si="962"/>
        <v>2.5827139436180875E-2</v>
      </c>
      <c r="C7732" s="104">
        <f t="shared" ca="1" si="963"/>
        <v>3.5827139436180878E-5</v>
      </c>
      <c r="D7732" s="104">
        <f t="shared" ca="1" si="964"/>
        <v>100.01829802485079</v>
      </c>
      <c r="E7732" s="104">
        <f t="shared" ca="1" si="965"/>
        <v>4.6234682108385199</v>
      </c>
      <c r="F7732" s="104">
        <f t="shared" ca="1" si="960"/>
        <v>101.8466459479049</v>
      </c>
      <c r="G7732" s="104">
        <f t="shared" si="967"/>
        <v>7722</v>
      </c>
      <c r="H7732" s="104">
        <f t="shared" ca="1" si="961"/>
        <v>101.8466459479049</v>
      </c>
    </row>
    <row r="7733" spans="1:8">
      <c r="A7733" s="104">
        <f t="shared" si="966"/>
        <v>7723</v>
      </c>
      <c r="B7733" s="104">
        <f t="shared" ca="1" si="962"/>
        <v>0.37233050243513399</v>
      </c>
      <c r="C7733" s="104">
        <f t="shared" ca="1" si="963"/>
        <v>3.8233050243513403E-4</v>
      </c>
      <c r="D7733" s="104">
        <f t="shared" ca="1" si="964"/>
        <v>100.01868035535323</v>
      </c>
      <c r="E7733" s="104">
        <f t="shared" ca="1" si="965"/>
        <v>4.6238505413409552</v>
      </c>
      <c r="F7733" s="104">
        <f t="shared" ca="1" si="960"/>
        <v>101.88559247196916</v>
      </c>
      <c r="G7733" s="104">
        <f t="shared" si="967"/>
        <v>7723</v>
      </c>
      <c r="H7733" s="104">
        <f t="shared" ca="1" si="961"/>
        <v>101.88559247196916</v>
      </c>
    </row>
    <row r="7734" spans="1:8">
      <c r="A7734" s="104">
        <f t="shared" si="966"/>
        <v>7724</v>
      </c>
      <c r="B7734" s="104">
        <f t="shared" ca="1" si="962"/>
        <v>0.24055261193748634</v>
      </c>
      <c r="C7734" s="104">
        <f t="shared" ca="1" si="963"/>
        <v>2.5055261193748633E-4</v>
      </c>
      <c r="D7734" s="104">
        <f t="shared" ca="1" si="964"/>
        <v>100.01893090796516</v>
      </c>
      <c r="E7734" s="104">
        <f t="shared" ca="1" si="965"/>
        <v>4.624101093952893</v>
      </c>
      <c r="F7734" s="104">
        <f t="shared" ca="1" si="960"/>
        <v>101.91112337156507</v>
      </c>
      <c r="G7734" s="104">
        <f t="shared" si="967"/>
        <v>7724</v>
      </c>
      <c r="H7734" s="104">
        <f t="shared" ca="1" si="961"/>
        <v>101.91112337156507</v>
      </c>
    </row>
    <row r="7735" spans="1:8">
      <c r="A7735" s="104">
        <f t="shared" si="966"/>
        <v>7725</v>
      </c>
      <c r="B7735" s="104">
        <f t="shared" ca="1" si="962"/>
        <v>-0.30572332175209349</v>
      </c>
      <c r="C7735" s="104">
        <f t="shared" ca="1" si="963"/>
        <v>-2.9572332175209346E-4</v>
      </c>
      <c r="D7735" s="104">
        <f t="shared" ca="1" si="964"/>
        <v>100.0186351846434</v>
      </c>
      <c r="E7735" s="104">
        <f t="shared" ca="1" si="965"/>
        <v>4.6238053706311408</v>
      </c>
      <c r="F7735" s="104">
        <f t="shared" ca="1" si="960"/>
        <v>101.8809903313791</v>
      </c>
      <c r="G7735" s="104">
        <f t="shared" si="967"/>
        <v>7725</v>
      </c>
      <c r="H7735" s="104">
        <f t="shared" ca="1" si="961"/>
        <v>101.8809903313791</v>
      </c>
    </row>
    <row r="7736" spans="1:8">
      <c r="A7736" s="104">
        <f t="shared" si="966"/>
        <v>7726</v>
      </c>
      <c r="B7736" s="104">
        <f t="shared" ca="1" si="962"/>
        <v>-0.51942544936236046</v>
      </c>
      <c r="C7736" s="104">
        <f t="shared" ca="1" si="963"/>
        <v>-5.0942544936236045E-4</v>
      </c>
      <c r="D7736" s="104">
        <f t="shared" ca="1" si="964"/>
        <v>100.01812575919404</v>
      </c>
      <c r="E7736" s="104">
        <f t="shared" ca="1" si="965"/>
        <v>4.6232959451817788</v>
      </c>
      <c r="F7736" s="104">
        <f t="shared" ca="1" si="960"/>
        <v>101.8291027796399</v>
      </c>
      <c r="G7736" s="104">
        <f t="shared" si="967"/>
        <v>7726</v>
      </c>
      <c r="H7736" s="104">
        <f t="shared" ca="1" si="961"/>
        <v>101.8291027796399</v>
      </c>
    </row>
    <row r="7737" spans="1:8">
      <c r="A7737" s="104">
        <f t="shared" si="966"/>
        <v>7727</v>
      </c>
      <c r="B7737" s="104">
        <f t="shared" ca="1" si="962"/>
        <v>1.529377544992534</v>
      </c>
      <c r="C7737" s="104">
        <f t="shared" ca="1" si="963"/>
        <v>1.5393775449925339E-3</v>
      </c>
      <c r="D7737" s="104">
        <f t="shared" ca="1" si="964"/>
        <v>100.01966513673902</v>
      </c>
      <c r="E7737" s="104">
        <f t="shared" ca="1" si="965"/>
        <v>4.6248353227267716</v>
      </c>
      <c r="F7737" s="104">
        <f t="shared" ca="1" si="960"/>
        <v>101.98597692717719</v>
      </c>
      <c r="G7737" s="104">
        <f t="shared" si="967"/>
        <v>7727</v>
      </c>
      <c r="H7737" s="104">
        <f t="shared" ca="1" si="961"/>
        <v>101.98597692717719</v>
      </c>
    </row>
    <row r="7738" spans="1:8">
      <c r="A7738" s="104">
        <f t="shared" si="966"/>
        <v>7728</v>
      </c>
      <c r="B7738" s="104">
        <f t="shared" ca="1" si="962"/>
        <v>-1.5838092646645174</v>
      </c>
      <c r="C7738" s="104">
        <f t="shared" ca="1" si="963"/>
        <v>-1.5738092646645175E-3</v>
      </c>
      <c r="D7738" s="104">
        <f t="shared" ca="1" si="964"/>
        <v>100.01809132747435</v>
      </c>
      <c r="E7738" s="104">
        <f t="shared" ca="1" si="965"/>
        <v>4.6232615134621069</v>
      </c>
      <c r="F7738" s="104">
        <f t="shared" ca="1" si="960"/>
        <v>101.82559668887926</v>
      </c>
      <c r="G7738" s="104">
        <f t="shared" si="967"/>
        <v>7728</v>
      </c>
      <c r="H7738" s="104">
        <f t="shared" ca="1" si="961"/>
        <v>101.82559668887926</v>
      </c>
    </row>
    <row r="7739" spans="1:8">
      <c r="A7739" s="104">
        <f t="shared" si="966"/>
        <v>7729</v>
      </c>
      <c r="B7739" s="104">
        <f t="shared" ca="1" si="962"/>
        <v>1.4335593725162168</v>
      </c>
      <c r="C7739" s="104">
        <f t="shared" ca="1" si="963"/>
        <v>1.4435593725162169E-3</v>
      </c>
      <c r="D7739" s="104">
        <f t="shared" ca="1" si="964"/>
        <v>100.01953488684687</v>
      </c>
      <c r="E7739" s="104">
        <f t="shared" ca="1" si="965"/>
        <v>4.6247050728346233</v>
      </c>
      <c r="F7739" s="104">
        <f t="shared" ca="1" si="960"/>
        <v>101.97269412974204</v>
      </c>
      <c r="G7739" s="104">
        <f t="shared" si="967"/>
        <v>7729</v>
      </c>
      <c r="H7739" s="104">
        <f t="shared" ca="1" si="961"/>
        <v>101.97269412974204</v>
      </c>
    </row>
    <row r="7740" spans="1:8">
      <c r="A7740" s="104">
        <f t="shared" si="966"/>
        <v>7730</v>
      </c>
      <c r="B7740" s="104">
        <f t="shared" ca="1" si="962"/>
        <v>-0.36303790954818482</v>
      </c>
      <c r="C7740" s="104">
        <f t="shared" ca="1" si="963"/>
        <v>-3.5303790954818482E-4</v>
      </c>
      <c r="D7740" s="104">
        <f t="shared" ca="1" si="964"/>
        <v>100.01918184893732</v>
      </c>
      <c r="E7740" s="104">
        <f t="shared" ca="1" si="965"/>
        <v>4.6243520349250753</v>
      </c>
      <c r="F7740" s="104">
        <f t="shared" ca="1" si="960"/>
        <v>101.93670025695015</v>
      </c>
      <c r="G7740" s="104">
        <f t="shared" si="967"/>
        <v>7730</v>
      </c>
      <c r="H7740" s="104">
        <f t="shared" ca="1" si="961"/>
        <v>101.93670025695015</v>
      </c>
    </row>
    <row r="7741" spans="1:8">
      <c r="A7741" s="104">
        <f t="shared" si="966"/>
        <v>7731</v>
      </c>
      <c r="B7741" s="104">
        <f t="shared" ca="1" si="962"/>
        <v>-1.679929562756671</v>
      </c>
      <c r="C7741" s="104">
        <f t="shared" ca="1" si="963"/>
        <v>-1.669929562756671E-3</v>
      </c>
      <c r="D7741" s="104">
        <f t="shared" ca="1" si="964"/>
        <v>100.01751191937457</v>
      </c>
      <c r="E7741" s="104">
        <f t="shared" ca="1" si="965"/>
        <v>4.622682105362319</v>
      </c>
      <c r="F7741" s="104">
        <f t="shared" ca="1" si="960"/>
        <v>101.76661520221762</v>
      </c>
      <c r="G7741" s="104">
        <f t="shared" si="967"/>
        <v>7731</v>
      </c>
      <c r="H7741" s="104">
        <f t="shared" ca="1" si="961"/>
        <v>101.76661520221762</v>
      </c>
    </row>
    <row r="7742" spans="1:8">
      <c r="A7742" s="104">
        <f t="shared" si="966"/>
        <v>7732</v>
      </c>
      <c r="B7742" s="104">
        <f t="shared" ca="1" si="962"/>
        <v>-1.5966021523973479</v>
      </c>
      <c r="C7742" s="104">
        <f t="shared" ca="1" si="963"/>
        <v>-1.5866021523973479E-3</v>
      </c>
      <c r="D7742" s="104">
        <f t="shared" ca="1" si="964"/>
        <v>100.01592531722217</v>
      </c>
      <c r="E7742" s="104">
        <f t="shared" ca="1" si="965"/>
        <v>4.6210955032099221</v>
      </c>
      <c r="F7742" s="104">
        <f t="shared" ca="1" si="960"/>
        <v>101.60528009265583</v>
      </c>
      <c r="G7742" s="104">
        <f t="shared" si="967"/>
        <v>7732</v>
      </c>
      <c r="H7742" s="104">
        <f t="shared" ca="1" si="961"/>
        <v>101.60528009265583</v>
      </c>
    </row>
    <row r="7743" spans="1:8">
      <c r="A7743" s="104">
        <f t="shared" si="966"/>
        <v>7733</v>
      </c>
      <c r="B7743" s="104">
        <f t="shared" ca="1" si="962"/>
        <v>1.4372568859160681</v>
      </c>
      <c r="C7743" s="104">
        <f t="shared" ca="1" si="963"/>
        <v>1.4472568859160682E-3</v>
      </c>
      <c r="D7743" s="104">
        <f t="shared" ca="1" si="964"/>
        <v>100.01737257410808</v>
      </c>
      <c r="E7743" s="104">
        <f t="shared" ca="1" si="965"/>
        <v>4.622542760095838</v>
      </c>
      <c r="F7743" s="104">
        <f t="shared" ca="1" si="960"/>
        <v>101.75243549406395</v>
      </c>
      <c r="G7743" s="104">
        <f t="shared" si="967"/>
        <v>7733</v>
      </c>
      <c r="H7743" s="104">
        <f t="shared" ca="1" si="961"/>
        <v>101.75243549406395</v>
      </c>
    </row>
    <row r="7744" spans="1:8">
      <c r="A7744" s="104">
        <f t="shared" si="966"/>
        <v>7734</v>
      </c>
      <c r="B7744" s="104">
        <f t="shared" ca="1" si="962"/>
        <v>0.49688711083828097</v>
      </c>
      <c r="C7744" s="104">
        <f t="shared" ca="1" si="963"/>
        <v>5.0688711083828096E-4</v>
      </c>
      <c r="D7744" s="104">
        <f t="shared" ca="1" si="964"/>
        <v>100.01787946121893</v>
      </c>
      <c r="E7744" s="104">
        <f t="shared" ca="1" si="965"/>
        <v>4.6230496472066767</v>
      </c>
      <c r="F7744" s="104">
        <f t="shared" ca="1" si="960"/>
        <v>101.80402556617902</v>
      </c>
      <c r="G7744" s="104">
        <f t="shared" si="967"/>
        <v>7734</v>
      </c>
      <c r="H7744" s="104">
        <f t="shared" ca="1" si="961"/>
        <v>101.80402556617902</v>
      </c>
    </row>
    <row r="7745" spans="1:8">
      <c r="A7745" s="104">
        <f t="shared" si="966"/>
        <v>7735</v>
      </c>
      <c r="B7745" s="104">
        <f t="shared" ca="1" si="962"/>
        <v>-1.3439346075440741</v>
      </c>
      <c r="C7745" s="104">
        <f t="shared" ca="1" si="963"/>
        <v>-1.333934607544074E-3</v>
      </c>
      <c r="D7745" s="104">
        <f t="shared" ca="1" si="964"/>
        <v>100.01654552661138</v>
      </c>
      <c r="E7745" s="104">
        <f t="shared" ca="1" si="965"/>
        <v>4.6217157125991326</v>
      </c>
      <c r="F7745" s="104">
        <f t="shared" ca="1" si="960"/>
        <v>101.66831618713087</v>
      </c>
      <c r="G7745" s="104">
        <f t="shared" si="967"/>
        <v>7735</v>
      </c>
      <c r="H7745" s="104">
        <f t="shared" ca="1" si="961"/>
        <v>101.66831618713087</v>
      </c>
    </row>
    <row r="7746" spans="1:8">
      <c r="A7746" s="104">
        <f t="shared" si="966"/>
        <v>7736</v>
      </c>
      <c r="B7746" s="104">
        <f t="shared" ca="1" si="962"/>
        <v>-2.8147249019478057E-2</v>
      </c>
      <c r="C7746" s="104">
        <f t="shared" ca="1" si="963"/>
        <v>-1.814724901947806E-5</v>
      </c>
      <c r="D7746" s="104">
        <f t="shared" ca="1" si="964"/>
        <v>100.01652737936236</v>
      </c>
      <c r="E7746" s="104">
        <f t="shared" ca="1" si="965"/>
        <v>4.6216975653501136</v>
      </c>
      <c r="F7746" s="104">
        <f t="shared" ca="1" si="960"/>
        <v>101.66647120362042</v>
      </c>
      <c r="G7746" s="104">
        <f t="shared" si="967"/>
        <v>7736</v>
      </c>
      <c r="H7746" s="104">
        <f t="shared" ca="1" si="961"/>
        <v>101.66647120362042</v>
      </c>
    </row>
    <row r="7747" spans="1:8">
      <c r="A7747" s="104">
        <f t="shared" si="966"/>
        <v>7737</v>
      </c>
      <c r="B7747" s="104">
        <f t="shared" ca="1" si="962"/>
        <v>0.71028066178237204</v>
      </c>
      <c r="C7747" s="104">
        <f t="shared" ca="1" si="963"/>
        <v>7.2028066178237208E-4</v>
      </c>
      <c r="D7747" s="104">
        <f t="shared" ca="1" si="964"/>
        <v>100.01724766002414</v>
      </c>
      <c r="E7747" s="104">
        <f t="shared" ca="1" si="965"/>
        <v>4.6224178460118956</v>
      </c>
      <c r="F7747" s="104">
        <f t="shared" ca="1" si="960"/>
        <v>101.73972597561075</v>
      </c>
      <c r="G7747" s="104">
        <f t="shared" si="967"/>
        <v>7737</v>
      </c>
      <c r="H7747" s="104">
        <f t="shared" ca="1" si="961"/>
        <v>101.73972597561075</v>
      </c>
    </row>
    <row r="7748" spans="1:8">
      <c r="A7748" s="104">
        <f t="shared" si="966"/>
        <v>7738</v>
      </c>
      <c r="B7748" s="104">
        <f t="shared" ca="1" si="962"/>
        <v>-1.4487994920590532</v>
      </c>
      <c r="C7748" s="104">
        <f t="shared" ca="1" si="963"/>
        <v>-1.4387994920590532E-3</v>
      </c>
      <c r="D7748" s="104">
        <f t="shared" ca="1" si="964"/>
        <v>100.01580886053208</v>
      </c>
      <c r="E7748" s="104">
        <f t="shared" ca="1" si="965"/>
        <v>4.6209790465198362</v>
      </c>
      <c r="F7748" s="104">
        <f t="shared" ca="1" si="960"/>
        <v>101.59344816700781</v>
      </c>
      <c r="G7748" s="104">
        <f t="shared" si="967"/>
        <v>7738</v>
      </c>
      <c r="H7748" s="104">
        <f t="shared" ca="1" si="961"/>
        <v>101.59344816700781</v>
      </c>
    </row>
    <row r="7749" spans="1:8">
      <c r="A7749" s="104">
        <f t="shared" si="966"/>
        <v>7739</v>
      </c>
      <c r="B7749" s="104">
        <f t="shared" ca="1" si="962"/>
        <v>-1.2086757609436409</v>
      </c>
      <c r="C7749" s="104">
        <f t="shared" ca="1" si="963"/>
        <v>-1.198675760943641E-3</v>
      </c>
      <c r="D7749" s="104">
        <f t="shared" ca="1" si="964"/>
        <v>100.01461018477113</v>
      </c>
      <c r="E7749" s="104">
        <f t="shared" ca="1" si="965"/>
        <v>4.6197803707588925</v>
      </c>
      <c r="F7749" s="104">
        <f t="shared" ca="1" si="960"/>
        <v>101.47174351999685</v>
      </c>
      <c r="G7749" s="104">
        <f t="shared" si="967"/>
        <v>7739</v>
      </c>
      <c r="H7749" s="104">
        <f t="shared" ca="1" si="961"/>
        <v>101.47174351999685</v>
      </c>
    </row>
    <row r="7750" spans="1:8">
      <c r="A7750" s="104">
        <f t="shared" si="966"/>
        <v>7740</v>
      </c>
      <c r="B7750" s="104">
        <f t="shared" ca="1" si="962"/>
        <v>2.3429259136746872</v>
      </c>
      <c r="C7750" s="104">
        <f t="shared" ca="1" si="963"/>
        <v>2.3529259136746872E-3</v>
      </c>
      <c r="D7750" s="104">
        <f t="shared" ca="1" si="964"/>
        <v>100.0169631106848</v>
      </c>
      <c r="E7750" s="104">
        <f t="shared" ca="1" si="965"/>
        <v>4.6221332966725672</v>
      </c>
      <c r="F7750" s="104">
        <f t="shared" ca="1" si="960"/>
        <v>101.71078012225797</v>
      </c>
      <c r="G7750" s="104">
        <f t="shared" si="967"/>
        <v>7740</v>
      </c>
      <c r="H7750" s="104">
        <f t="shared" ca="1" si="961"/>
        <v>101.71078012225797</v>
      </c>
    </row>
    <row r="7751" spans="1:8">
      <c r="A7751" s="104">
        <f t="shared" si="966"/>
        <v>7741</v>
      </c>
      <c r="B7751" s="104">
        <f t="shared" ca="1" si="962"/>
        <v>-0.44660115127868871</v>
      </c>
      <c r="C7751" s="104">
        <f t="shared" ca="1" si="963"/>
        <v>-4.3660115127868869E-4</v>
      </c>
      <c r="D7751" s="104">
        <f t="shared" ca="1" si="964"/>
        <v>100.01652650953352</v>
      </c>
      <c r="E7751" s="104">
        <f t="shared" ca="1" si="965"/>
        <v>4.6216966955212886</v>
      </c>
      <c r="F7751" s="104">
        <f t="shared" ca="1" si="960"/>
        <v>101.66638277123168</v>
      </c>
      <c r="G7751" s="104">
        <f t="shared" si="967"/>
        <v>7741</v>
      </c>
      <c r="H7751" s="104">
        <f t="shared" ca="1" si="961"/>
        <v>101.66638277123168</v>
      </c>
    </row>
    <row r="7752" spans="1:8">
      <c r="A7752" s="104">
        <f t="shared" si="966"/>
        <v>7742</v>
      </c>
      <c r="B7752" s="104">
        <f t="shared" ca="1" si="962"/>
        <v>1.2679622193875262</v>
      </c>
      <c r="C7752" s="104">
        <f t="shared" ca="1" si="963"/>
        <v>1.2779622193875263E-3</v>
      </c>
      <c r="D7752" s="104">
        <f t="shared" ca="1" si="964"/>
        <v>100.01780447175291</v>
      </c>
      <c r="E7752" s="104">
        <f t="shared" ca="1" si="965"/>
        <v>4.6229746577406763</v>
      </c>
      <c r="F7752" s="104">
        <f t="shared" ca="1" si="960"/>
        <v>101.79639162290137</v>
      </c>
      <c r="G7752" s="104">
        <f t="shared" si="967"/>
        <v>7742</v>
      </c>
      <c r="H7752" s="104">
        <f t="shared" ca="1" si="961"/>
        <v>101.79639162290137</v>
      </c>
    </row>
    <row r="7753" spans="1:8">
      <c r="A7753" s="104">
        <f t="shared" si="966"/>
        <v>7743</v>
      </c>
      <c r="B7753" s="104">
        <f t="shared" ca="1" si="962"/>
        <v>-0.29640853835289227</v>
      </c>
      <c r="C7753" s="104">
        <f t="shared" ca="1" si="963"/>
        <v>-2.8640853835289225E-4</v>
      </c>
      <c r="D7753" s="104">
        <f t="shared" ca="1" si="964"/>
        <v>100.01751806321455</v>
      </c>
      <c r="E7753" s="104">
        <f t="shared" ca="1" si="965"/>
        <v>4.6226882492023238</v>
      </c>
      <c r="F7753" s="104">
        <f t="shared" ca="1" si="960"/>
        <v>101.76724044193993</v>
      </c>
      <c r="G7753" s="104">
        <f t="shared" si="967"/>
        <v>7743</v>
      </c>
      <c r="H7753" s="104">
        <f t="shared" ca="1" si="961"/>
        <v>101.76724044193993</v>
      </c>
    </row>
    <row r="7754" spans="1:8">
      <c r="A7754" s="104">
        <f t="shared" si="966"/>
        <v>7744</v>
      </c>
      <c r="B7754" s="104">
        <f t="shared" ca="1" si="962"/>
        <v>-0.86438353559350234</v>
      </c>
      <c r="C7754" s="104">
        <f t="shared" ca="1" si="963"/>
        <v>-8.5438353559350228E-4</v>
      </c>
      <c r="D7754" s="104">
        <f t="shared" ca="1" si="964"/>
        <v>100.01666367967896</v>
      </c>
      <c r="E7754" s="104">
        <f t="shared" ca="1" si="965"/>
        <v>4.6218338656667299</v>
      </c>
      <c r="F7754" s="104">
        <f t="shared" ref="F7754:F7817" ca="1" si="968">EXP(E7754)</f>
        <v>101.68032932024613</v>
      </c>
      <c r="G7754" s="104">
        <f t="shared" si="967"/>
        <v>7744</v>
      </c>
      <c r="H7754" s="104">
        <f t="shared" ref="H7754:H7817" ca="1" si="969">F7754</f>
        <v>101.68032932024613</v>
      </c>
    </row>
    <row r="7755" spans="1:8">
      <c r="A7755" s="104">
        <f t="shared" si="966"/>
        <v>7745</v>
      </c>
      <c r="B7755" s="104">
        <f t="shared" ref="B7755:B7818" ca="1" si="970">NORMINV(RAND(),0,1)</f>
        <v>-1.2039260333124604</v>
      </c>
      <c r="C7755" s="104">
        <f t="shared" ref="C7755:C7818" ca="1" si="971">$E$2+B7755*$C$3</f>
        <v>-1.1939260333124603E-3</v>
      </c>
      <c r="D7755" s="104">
        <f t="shared" ref="D7755:D7818" ca="1" si="972">D7754+C7755</f>
        <v>100.01546975364565</v>
      </c>
      <c r="E7755" s="104">
        <f t="shared" ref="E7755:E7818" ca="1" si="973">E7754+C7755</f>
        <v>4.6206399396334179</v>
      </c>
      <c r="F7755" s="104">
        <f t="shared" ca="1" si="968"/>
        <v>101.55900296975128</v>
      </c>
      <c r="G7755" s="104">
        <f t="shared" si="967"/>
        <v>7745</v>
      </c>
      <c r="H7755" s="104">
        <f t="shared" ca="1" si="969"/>
        <v>101.55900296975128</v>
      </c>
    </row>
    <row r="7756" spans="1:8">
      <c r="A7756" s="104">
        <f t="shared" ref="A7756:A7819" si="974">A7755+1</f>
        <v>7746</v>
      </c>
      <c r="B7756" s="104">
        <f t="shared" ca="1" si="970"/>
        <v>0.39336857096123612</v>
      </c>
      <c r="C7756" s="104">
        <f t="shared" ca="1" si="971"/>
        <v>4.0336857096123617E-4</v>
      </c>
      <c r="D7756" s="104">
        <f t="shared" ca="1" si="972"/>
        <v>100.0158731222166</v>
      </c>
      <c r="E7756" s="104">
        <f t="shared" ca="1" si="973"/>
        <v>4.6210433082043787</v>
      </c>
      <c r="F7756" s="104">
        <f t="shared" ca="1" si="968"/>
        <v>101.59997694289832</v>
      </c>
      <c r="G7756" s="104">
        <f t="shared" ref="G7756:G7819" si="975">G7755+1</f>
        <v>7746</v>
      </c>
      <c r="H7756" s="104">
        <f t="shared" ca="1" si="969"/>
        <v>101.59997694289832</v>
      </c>
    </row>
    <row r="7757" spans="1:8">
      <c r="A7757" s="104">
        <f t="shared" si="974"/>
        <v>7747</v>
      </c>
      <c r="B7757" s="104">
        <f t="shared" ca="1" si="970"/>
        <v>-1.3973590832025389</v>
      </c>
      <c r="C7757" s="104">
        <f t="shared" ca="1" si="971"/>
        <v>-1.3873590832025389E-3</v>
      </c>
      <c r="D7757" s="104">
        <f t="shared" ca="1" si="972"/>
        <v>100.01448576313341</v>
      </c>
      <c r="E7757" s="104">
        <f t="shared" ca="1" si="973"/>
        <v>4.6196559491211762</v>
      </c>
      <c r="F7757" s="104">
        <f t="shared" ca="1" si="968"/>
        <v>101.45911902488264</v>
      </c>
      <c r="G7757" s="104">
        <f t="shared" si="975"/>
        <v>7747</v>
      </c>
      <c r="H7757" s="104">
        <f t="shared" ca="1" si="969"/>
        <v>101.45911902488264</v>
      </c>
    </row>
    <row r="7758" spans="1:8">
      <c r="A7758" s="104">
        <f t="shared" si="974"/>
        <v>7748</v>
      </c>
      <c r="B7758" s="104">
        <f t="shared" ca="1" si="970"/>
        <v>2.5896574317453851</v>
      </c>
      <c r="C7758" s="104">
        <f t="shared" ca="1" si="971"/>
        <v>2.5996574317453851E-3</v>
      </c>
      <c r="D7758" s="104">
        <f t="shared" ca="1" si="972"/>
        <v>100.01708542056515</v>
      </c>
      <c r="E7758" s="104">
        <f t="shared" ca="1" si="973"/>
        <v>4.6222556065529217</v>
      </c>
      <c r="F7758" s="104">
        <f t="shared" ca="1" si="968"/>
        <v>101.72322111641823</v>
      </c>
      <c r="G7758" s="104">
        <f t="shared" si="975"/>
        <v>7748</v>
      </c>
      <c r="H7758" s="104">
        <f t="shared" ca="1" si="969"/>
        <v>101.72322111641823</v>
      </c>
    </row>
    <row r="7759" spans="1:8">
      <c r="A7759" s="104">
        <f t="shared" si="974"/>
        <v>7749</v>
      </c>
      <c r="B7759" s="104">
        <f t="shared" ca="1" si="970"/>
        <v>1.9351334699330036</v>
      </c>
      <c r="C7759" s="104">
        <f t="shared" ca="1" si="971"/>
        <v>1.9451334699330037E-3</v>
      </c>
      <c r="D7759" s="104">
        <f t="shared" ca="1" si="972"/>
        <v>100.01903055403508</v>
      </c>
      <c r="E7759" s="104">
        <f t="shared" ca="1" si="973"/>
        <v>4.6242007400228546</v>
      </c>
      <c r="F7759" s="104">
        <f t="shared" ca="1" si="968"/>
        <v>101.92127892046628</v>
      </c>
      <c r="G7759" s="104">
        <f t="shared" si="975"/>
        <v>7749</v>
      </c>
      <c r="H7759" s="104">
        <f t="shared" ca="1" si="969"/>
        <v>101.92127892046628</v>
      </c>
    </row>
    <row r="7760" spans="1:8">
      <c r="A7760" s="104">
        <f t="shared" si="974"/>
        <v>7750</v>
      </c>
      <c r="B7760" s="104">
        <f t="shared" ca="1" si="970"/>
        <v>1.1624763121497681</v>
      </c>
      <c r="C7760" s="104">
        <f t="shared" ca="1" si="971"/>
        <v>1.172476312149768E-3</v>
      </c>
      <c r="D7760" s="104">
        <f t="shared" ca="1" si="972"/>
        <v>100.02020303034723</v>
      </c>
      <c r="E7760" s="104">
        <f t="shared" ca="1" si="973"/>
        <v>4.6253732163350048</v>
      </c>
      <c r="F7760" s="104">
        <f t="shared" ca="1" si="968"/>
        <v>102.04084928871899</v>
      </c>
      <c r="G7760" s="104">
        <f t="shared" si="975"/>
        <v>7750</v>
      </c>
      <c r="H7760" s="104">
        <f t="shared" ca="1" si="969"/>
        <v>102.04084928871899</v>
      </c>
    </row>
    <row r="7761" spans="1:8">
      <c r="A7761" s="104">
        <f t="shared" si="974"/>
        <v>7751</v>
      </c>
      <c r="B7761" s="104">
        <f t="shared" ca="1" si="970"/>
        <v>1.0489338860148285</v>
      </c>
      <c r="C7761" s="104">
        <f t="shared" ca="1" si="971"/>
        <v>1.0589338860148285E-3</v>
      </c>
      <c r="D7761" s="104">
        <f t="shared" ca="1" si="972"/>
        <v>100.02126196423325</v>
      </c>
      <c r="E7761" s="104">
        <f t="shared" ca="1" si="973"/>
        <v>4.6264321502210199</v>
      </c>
      <c r="F7761" s="104">
        <f t="shared" ca="1" si="968"/>
        <v>102.14896103328097</v>
      </c>
      <c r="G7761" s="104">
        <f t="shared" si="975"/>
        <v>7751</v>
      </c>
      <c r="H7761" s="104">
        <f t="shared" ca="1" si="969"/>
        <v>102.14896103328097</v>
      </c>
    </row>
    <row r="7762" spans="1:8">
      <c r="A7762" s="104">
        <f t="shared" si="974"/>
        <v>7752</v>
      </c>
      <c r="B7762" s="104">
        <f t="shared" ca="1" si="970"/>
        <v>0.34678241148959099</v>
      </c>
      <c r="C7762" s="104">
        <f t="shared" ca="1" si="971"/>
        <v>3.5678241148959103E-4</v>
      </c>
      <c r="D7762" s="104">
        <f t="shared" ca="1" si="972"/>
        <v>100.02161874664473</v>
      </c>
      <c r="E7762" s="104">
        <f t="shared" ca="1" si="973"/>
        <v>4.6267889326325093</v>
      </c>
      <c r="F7762" s="104">
        <f t="shared" ca="1" si="968"/>
        <v>102.18541248816187</v>
      </c>
      <c r="G7762" s="104">
        <f t="shared" si="975"/>
        <v>7752</v>
      </c>
      <c r="H7762" s="104">
        <f t="shared" ca="1" si="969"/>
        <v>102.18541248816187</v>
      </c>
    </row>
    <row r="7763" spans="1:8">
      <c r="A7763" s="104">
        <f t="shared" si="974"/>
        <v>7753</v>
      </c>
      <c r="B7763" s="104">
        <f t="shared" ca="1" si="970"/>
        <v>-0.88772670257753306</v>
      </c>
      <c r="C7763" s="104">
        <f t="shared" ca="1" si="971"/>
        <v>-8.7772670257753305E-4</v>
      </c>
      <c r="D7763" s="104">
        <f t="shared" ca="1" si="972"/>
        <v>100.02074101994215</v>
      </c>
      <c r="E7763" s="104">
        <f t="shared" ca="1" si="973"/>
        <v>4.6259112059299321</v>
      </c>
      <c r="F7763" s="104">
        <f t="shared" ca="1" si="968"/>
        <v>102.09576097352696</v>
      </c>
      <c r="G7763" s="104">
        <f t="shared" si="975"/>
        <v>7753</v>
      </c>
      <c r="H7763" s="104">
        <f t="shared" ca="1" si="969"/>
        <v>102.09576097352696</v>
      </c>
    </row>
    <row r="7764" spans="1:8">
      <c r="A7764" s="104">
        <f t="shared" si="974"/>
        <v>7754</v>
      </c>
      <c r="B7764" s="104">
        <f t="shared" ca="1" si="970"/>
        <v>0.64325014832951233</v>
      </c>
      <c r="C7764" s="104">
        <f t="shared" ca="1" si="971"/>
        <v>6.5325014832951238E-4</v>
      </c>
      <c r="D7764" s="104">
        <f t="shared" ca="1" si="972"/>
        <v>100.02139427009048</v>
      </c>
      <c r="E7764" s="104">
        <f t="shared" ca="1" si="973"/>
        <v>4.6265644560782615</v>
      </c>
      <c r="F7764" s="104">
        <f t="shared" ca="1" si="968"/>
        <v>102.16247683322685</v>
      </c>
      <c r="G7764" s="104">
        <f t="shared" si="975"/>
        <v>7754</v>
      </c>
      <c r="H7764" s="104">
        <f t="shared" ca="1" si="969"/>
        <v>102.16247683322685</v>
      </c>
    </row>
    <row r="7765" spans="1:8">
      <c r="A7765" s="104">
        <f t="shared" si="974"/>
        <v>7755</v>
      </c>
      <c r="B7765" s="104">
        <f t="shared" ca="1" si="970"/>
        <v>0.27226190906383785</v>
      </c>
      <c r="C7765" s="104">
        <f t="shared" ca="1" si="971"/>
        <v>2.8226190906383789E-4</v>
      </c>
      <c r="D7765" s="104">
        <f t="shared" ca="1" si="972"/>
        <v>100.02167653199955</v>
      </c>
      <c r="E7765" s="104">
        <f t="shared" ca="1" si="973"/>
        <v>4.6268467179873252</v>
      </c>
      <c r="F7765" s="104">
        <f t="shared" ca="1" si="968"/>
        <v>102.19131747908887</v>
      </c>
      <c r="G7765" s="104">
        <f t="shared" si="975"/>
        <v>7755</v>
      </c>
      <c r="H7765" s="104">
        <f t="shared" ca="1" si="969"/>
        <v>102.19131747908887</v>
      </c>
    </row>
    <row r="7766" spans="1:8">
      <c r="A7766" s="104">
        <f t="shared" si="974"/>
        <v>7756</v>
      </c>
      <c r="B7766" s="104">
        <f t="shared" ca="1" si="970"/>
        <v>0.12129012225306521</v>
      </c>
      <c r="C7766" s="104">
        <f t="shared" ca="1" si="971"/>
        <v>1.3129012225306523E-4</v>
      </c>
      <c r="D7766" s="104">
        <f t="shared" ca="1" si="972"/>
        <v>100.0218078221218</v>
      </c>
      <c r="E7766" s="104">
        <f t="shared" ca="1" si="973"/>
        <v>4.6269780081095782</v>
      </c>
      <c r="F7766" s="104">
        <f t="shared" ca="1" si="968"/>
        <v>102.20473507043322</v>
      </c>
      <c r="G7766" s="104">
        <f t="shared" si="975"/>
        <v>7756</v>
      </c>
      <c r="H7766" s="104">
        <f t="shared" ca="1" si="969"/>
        <v>102.20473507043322</v>
      </c>
    </row>
    <row r="7767" spans="1:8">
      <c r="A7767" s="104">
        <f t="shared" si="974"/>
        <v>7757</v>
      </c>
      <c r="B7767" s="104">
        <f t="shared" ca="1" si="970"/>
        <v>0.64925825144419735</v>
      </c>
      <c r="C7767" s="104">
        <f t="shared" ca="1" si="971"/>
        <v>6.5925825144419741E-4</v>
      </c>
      <c r="D7767" s="104">
        <f t="shared" ca="1" si="972"/>
        <v>100.02246708037325</v>
      </c>
      <c r="E7767" s="104">
        <f t="shared" ca="1" si="973"/>
        <v>4.6276372663610221</v>
      </c>
      <c r="F7767" s="104">
        <f t="shared" ca="1" si="968"/>
        <v>102.27213660043127</v>
      </c>
      <c r="G7767" s="104">
        <f t="shared" si="975"/>
        <v>7757</v>
      </c>
      <c r="H7767" s="104">
        <f t="shared" ca="1" si="969"/>
        <v>102.27213660043127</v>
      </c>
    </row>
    <row r="7768" spans="1:8">
      <c r="A7768" s="104">
        <f t="shared" si="974"/>
        <v>7758</v>
      </c>
      <c r="B7768" s="104">
        <f t="shared" ca="1" si="970"/>
        <v>0.17173287998281628</v>
      </c>
      <c r="C7768" s="104">
        <f t="shared" ca="1" si="971"/>
        <v>1.8173287998281628E-4</v>
      </c>
      <c r="D7768" s="104">
        <f t="shared" ca="1" si="972"/>
        <v>100.02264881325323</v>
      </c>
      <c r="E7768" s="104">
        <f t="shared" ca="1" si="973"/>
        <v>4.627818999241005</v>
      </c>
      <c r="F7768" s="104">
        <f t="shared" ca="1" si="968"/>
        <v>102.29072449932272</v>
      </c>
      <c r="G7768" s="104">
        <f t="shared" si="975"/>
        <v>7758</v>
      </c>
      <c r="H7768" s="104">
        <f t="shared" ca="1" si="969"/>
        <v>102.29072449932272</v>
      </c>
    </row>
    <row r="7769" spans="1:8">
      <c r="A7769" s="104">
        <f t="shared" si="974"/>
        <v>7759</v>
      </c>
      <c r="B7769" s="104">
        <f t="shared" ca="1" si="970"/>
        <v>-1.1713632808332957</v>
      </c>
      <c r="C7769" s="104">
        <f t="shared" ca="1" si="971"/>
        <v>-1.1613632808332957E-3</v>
      </c>
      <c r="D7769" s="104">
        <f t="shared" ca="1" si="972"/>
        <v>100.0214874499724</v>
      </c>
      <c r="E7769" s="104">
        <f t="shared" ca="1" si="973"/>
        <v>4.6266576359601714</v>
      </c>
      <c r="F7769" s="104">
        <f t="shared" ca="1" si="968"/>
        <v>102.17199676427992</v>
      </c>
      <c r="G7769" s="104">
        <f t="shared" si="975"/>
        <v>7759</v>
      </c>
      <c r="H7769" s="104">
        <f t="shared" ca="1" si="969"/>
        <v>102.17199676427992</v>
      </c>
    </row>
    <row r="7770" spans="1:8">
      <c r="A7770" s="104">
        <f t="shared" si="974"/>
        <v>7760</v>
      </c>
      <c r="B7770" s="104">
        <f t="shared" ca="1" si="970"/>
        <v>-0.68006761384803949</v>
      </c>
      <c r="C7770" s="104">
        <f t="shared" ca="1" si="971"/>
        <v>-6.7006761384803945E-4</v>
      </c>
      <c r="D7770" s="104">
        <f t="shared" ca="1" si="972"/>
        <v>100.02081738235854</v>
      </c>
      <c r="E7770" s="104">
        <f t="shared" ca="1" si="973"/>
        <v>4.6259875683463232</v>
      </c>
      <c r="F7770" s="104">
        <f t="shared" ca="1" si="968"/>
        <v>102.10355755021712</v>
      </c>
      <c r="G7770" s="104">
        <f t="shared" si="975"/>
        <v>7760</v>
      </c>
      <c r="H7770" s="104">
        <f t="shared" ca="1" si="969"/>
        <v>102.10355755021712</v>
      </c>
    </row>
    <row r="7771" spans="1:8">
      <c r="A7771" s="104">
        <f t="shared" si="974"/>
        <v>7761</v>
      </c>
      <c r="B7771" s="104">
        <f t="shared" ca="1" si="970"/>
        <v>-0.54874890574458446</v>
      </c>
      <c r="C7771" s="104">
        <f t="shared" ca="1" si="971"/>
        <v>-5.387489057445844E-4</v>
      </c>
      <c r="D7771" s="104">
        <f t="shared" ca="1" si="972"/>
        <v>100.0202786334528</v>
      </c>
      <c r="E7771" s="104">
        <f t="shared" ca="1" si="973"/>
        <v>4.625448819440579</v>
      </c>
      <c r="F7771" s="104">
        <f t="shared" ca="1" si="968"/>
        <v>102.04856418545205</v>
      </c>
      <c r="G7771" s="104">
        <f t="shared" si="975"/>
        <v>7761</v>
      </c>
      <c r="H7771" s="104">
        <f t="shared" ca="1" si="969"/>
        <v>102.04856418545205</v>
      </c>
    </row>
    <row r="7772" spans="1:8">
      <c r="A7772" s="104">
        <f t="shared" si="974"/>
        <v>7762</v>
      </c>
      <c r="B7772" s="104">
        <f t="shared" ca="1" si="970"/>
        <v>-1.7857048904058868</v>
      </c>
      <c r="C7772" s="104">
        <f t="shared" ca="1" si="971"/>
        <v>-1.7757048904058867E-3</v>
      </c>
      <c r="D7772" s="104">
        <f t="shared" ca="1" si="972"/>
        <v>100.0185029285624</v>
      </c>
      <c r="E7772" s="104">
        <f t="shared" ca="1" si="973"/>
        <v>4.623673114550173</v>
      </c>
      <c r="F7772" s="104">
        <f t="shared" ca="1" si="968"/>
        <v>101.86751684186785</v>
      </c>
      <c r="G7772" s="104">
        <f t="shared" si="975"/>
        <v>7762</v>
      </c>
      <c r="H7772" s="104">
        <f t="shared" ca="1" si="969"/>
        <v>101.86751684186785</v>
      </c>
    </row>
    <row r="7773" spans="1:8">
      <c r="A7773" s="104">
        <f t="shared" si="974"/>
        <v>7763</v>
      </c>
      <c r="B7773" s="104">
        <f t="shared" ca="1" si="970"/>
        <v>-0.67524266456211857</v>
      </c>
      <c r="C7773" s="104">
        <f t="shared" ca="1" si="971"/>
        <v>-6.6524266456211858E-4</v>
      </c>
      <c r="D7773" s="104">
        <f t="shared" ca="1" si="972"/>
        <v>100.01783768589783</v>
      </c>
      <c r="E7773" s="104">
        <f t="shared" ca="1" si="973"/>
        <v>4.6230078718856111</v>
      </c>
      <c r="F7773" s="104">
        <f t="shared" ca="1" si="968"/>
        <v>101.79977275915704</v>
      </c>
      <c r="G7773" s="104">
        <f t="shared" si="975"/>
        <v>7763</v>
      </c>
      <c r="H7773" s="104">
        <f t="shared" ca="1" si="969"/>
        <v>101.79977275915704</v>
      </c>
    </row>
    <row r="7774" spans="1:8">
      <c r="A7774" s="104">
        <f t="shared" si="974"/>
        <v>7764</v>
      </c>
      <c r="B7774" s="104">
        <f t="shared" ca="1" si="970"/>
        <v>-1.3707692983190332</v>
      </c>
      <c r="C7774" s="104">
        <f t="shared" ca="1" si="971"/>
        <v>-1.3607692983190331E-3</v>
      </c>
      <c r="D7774" s="104">
        <f t="shared" ca="1" si="972"/>
        <v>100.01647691659952</v>
      </c>
      <c r="E7774" s="104">
        <f t="shared" ca="1" si="973"/>
        <v>4.6216471025872918</v>
      </c>
      <c r="F7774" s="104">
        <f t="shared" ca="1" si="968"/>
        <v>101.66134096204131</v>
      </c>
      <c r="G7774" s="104">
        <f t="shared" si="975"/>
        <v>7764</v>
      </c>
      <c r="H7774" s="104">
        <f t="shared" ca="1" si="969"/>
        <v>101.66134096204131</v>
      </c>
    </row>
    <row r="7775" spans="1:8">
      <c r="A7775" s="104">
        <f t="shared" si="974"/>
        <v>7765</v>
      </c>
      <c r="B7775" s="104">
        <f t="shared" ca="1" si="970"/>
        <v>-2.2703726610937246E-3</v>
      </c>
      <c r="C7775" s="104">
        <f t="shared" ca="1" si="971"/>
        <v>7.7296273389062765E-6</v>
      </c>
      <c r="D7775" s="104">
        <f t="shared" ca="1" si="972"/>
        <v>100.01648464622686</v>
      </c>
      <c r="E7775" s="104">
        <f t="shared" ca="1" si="973"/>
        <v>4.6216548322146309</v>
      </c>
      <c r="F7775" s="104">
        <f t="shared" ca="1" si="968"/>
        <v>101.66212676935874</v>
      </c>
      <c r="G7775" s="104">
        <f t="shared" si="975"/>
        <v>7765</v>
      </c>
      <c r="H7775" s="104">
        <f t="shared" ca="1" si="969"/>
        <v>101.66212676935874</v>
      </c>
    </row>
    <row r="7776" spans="1:8">
      <c r="A7776" s="104">
        <f t="shared" si="974"/>
        <v>7766</v>
      </c>
      <c r="B7776" s="104">
        <f t="shared" ca="1" si="970"/>
        <v>-1.715232793761384</v>
      </c>
      <c r="C7776" s="104">
        <f t="shared" ca="1" si="971"/>
        <v>-1.705232793761384E-3</v>
      </c>
      <c r="D7776" s="104">
        <f t="shared" ca="1" si="972"/>
        <v>100.01477941343309</v>
      </c>
      <c r="E7776" s="104">
        <f t="shared" ca="1" si="973"/>
        <v>4.6199495994208695</v>
      </c>
      <c r="F7776" s="104">
        <f t="shared" ca="1" si="968"/>
        <v>101.48891690045433</v>
      </c>
      <c r="G7776" s="104">
        <f t="shared" si="975"/>
        <v>7766</v>
      </c>
      <c r="H7776" s="104">
        <f t="shared" ca="1" si="969"/>
        <v>101.48891690045433</v>
      </c>
    </row>
    <row r="7777" spans="1:8">
      <c r="A7777" s="104">
        <f t="shared" si="974"/>
        <v>7767</v>
      </c>
      <c r="B7777" s="104">
        <f t="shared" ca="1" si="970"/>
        <v>-0.17671313208628431</v>
      </c>
      <c r="C7777" s="104">
        <f t="shared" ca="1" si="971"/>
        <v>-1.6671313208628432E-4</v>
      </c>
      <c r="D7777" s="104">
        <f t="shared" ca="1" si="972"/>
        <v>100.014612700301</v>
      </c>
      <c r="E7777" s="104">
        <f t="shared" ca="1" si="973"/>
        <v>4.6197828862887835</v>
      </c>
      <c r="F7777" s="104">
        <f t="shared" ca="1" si="968"/>
        <v>101.47199877552183</v>
      </c>
      <c r="G7777" s="104">
        <f t="shared" si="975"/>
        <v>7767</v>
      </c>
      <c r="H7777" s="104">
        <f t="shared" ca="1" si="969"/>
        <v>101.47199877552183</v>
      </c>
    </row>
    <row r="7778" spans="1:8">
      <c r="A7778" s="104">
        <f t="shared" si="974"/>
        <v>7768</v>
      </c>
      <c r="B7778" s="104">
        <f t="shared" ca="1" si="970"/>
        <v>-0.35579526679381746</v>
      </c>
      <c r="C7778" s="104">
        <f t="shared" ca="1" si="971"/>
        <v>-3.4579526679381743E-4</v>
      </c>
      <c r="D7778" s="104">
        <f t="shared" ca="1" si="972"/>
        <v>100.01426690503421</v>
      </c>
      <c r="E7778" s="104">
        <f t="shared" ca="1" si="973"/>
        <v>4.6194370910219895</v>
      </c>
      <c r="F7778" s="104">
        <f t="shared" ca="1" si="968"/>
        <v>101.43691630465889</v>
      </c>
      <c r="G7778" s="104">
        <f t="shared" si="975"/>
        <v>7768</v>
      </c>
      <c r="H7778" s="104">
        <f t="shared" ca="1" si="969"/>
        <v>101.43691630465889</v>
      </c>
    </row>
    <row r="7779" spans="1:8">
      <c r="A7779" s="104">
        <f t="shared" si="974"/>
        <v>7769</v>
      </c>
      <c r="B7779" s="104">
        <f t="shared" ca="1" si="970"/>
        <v>-1.1644478398576603</v>
      </c>
      <c r="C7779" s="104">
        <f t="shared" ca="1" si="971"/>
        <v>-1.1544478398576603E-3</v>
      </c>
      <c r="D7779" s="104">
        <f t="shared" ca="1" si="972"/>
        <v>100.01311245719435</v>
      </c>
      <c r="E7779" s="104">
        <f t="shared" ca="1" si="973"/>
        <v>4.6182826431821322</v>
      </c>
      <c r="F7779" s="104">
        <f t="shared" ca="1" si="968"/>
        <v>101.31988024476078</v>
      </c>
      <c r="G7779" s="104">
        <f t="shared" si="975"/>
        <v>7769</v>
      </c>
      <c r="H7779" s="104">
        <f t="shared" ca="1" si="969"/>
        <v>101.31988024476078</v>
      </c>
    </row>
    <row r="7780" spans="1:8">
      <c r="A7780" s="104">
        <f t="shared" si="974"/>
        <v>7770</v>
      </c>
      <c r="B7780" s="104">
        <f t="shared" ca="1" si="970"/>
        <v>-0.9275333851420029</v>
      </c>
      <c r="C7780" s="104">
        <f t="shared" ca="1" si="971"/>
        <v>-9.1753338514200292E-4</v>
      </c>
      <c r="D7780" s="104">
        <f t="shared" ca="1" si="972"/>
        <v>100.0121949238092</v>
      </c>
      <c r="E7780" s="104">
        <f t="shared" ca="1" si="973"/>
        <v>4.6173651097969906</v>
      </c>
      <c r="F7780" s="104">
        <f t="shared" ca="1" si="968"/>
        <v>101.22695850797449</v>
      </c>
      <c r="G7780" s="104">
        <f t="shared" si="975"/>
        <v>7770</v>
      </c>
      <c r="H7780" s="104">
        <f t="shared" ca="1" si="969"/>
        <v>101.22695850797449</v>
      </c>
    </row>
    <row r="7781" spans="1:8">
      <c r="A7781" s="104">
        <f t="shared" si="974"/>
        <v>7771</v>
      </c>
      <c r="B7781" s="104">
        <f t="shared" ca="1" si="970"/>
        <v>-0.21237623225477298</v>
      </c>
      <c r="C7781" s="104">
        <f t="shared" ca="1" si="971"/>
        <v>-2.0237623225477299E-4</v>
      </c>
      <c r="D7781" s="104">
        <f t="shared" ca="1" si="972"/>
        <v>100.01199254757695</v>
      </c>
      <c r="E7781" s="104">
        <f t="shared" ca="1" si="973"/>
        <v>4.6171627335647356</v>
      </c>
      <c r="F7781" s="104">
        <f t="shared" ca="1" si="968"/>
        <v>101.2064746503019</v>
      </c>
      <c r="G7781" s="104">
        <f t="shared" si="975"/>
        <v>7771</v>
      </c>
      <c r="H7781" s="104">
        <f t="shared" ca="1" si="969"/>
        <v>101.2064746503019</v>
      </c>
    </row>
    <row r="7782" spans="1:8">
      <c r="A7782" s="104">
        <f t="shared" si="974"/>
        <v>7772</v>
      </c>
      <c r="B7782" s="104">
        <f t="shared" ca="1" si="970"/>
        <v>-0.11338904526886542</v>
      </c>
      <c r="C7782" s="104">
        <f t="shared" ca="1" si="971"/>
        <v>-1.0338904526886542E-4</v>
      </c>
      <c r="D7782" s="104">
        <f t="shared" ca="1" si="972"/>
        <v>100.01188915853169</v>
      </c>
      <c r="E7782" s="104">
        <f t="shared" ca="1" si="973"/>
        <v>4.6170593445194665</v>
      </c>
      <c r="F7782" s="104">
        <f t="shared" ca="1" si="968"/>
        <v>101.19601155040702</v>
      </c>
      <c r="G7782" s="104">
        <f t="shared" si="975"/>
        <v>7772</v>
      </c>
      <c r="H7782" s="104">
        <f t="shared" ca="1" si="969"/>
        <v>101.19601155040702</v>
      </c>
    </row>
    <row r="7783" spans="1:8">
      <c r="A7783" s="104">
        <f t="shared" si="974"/>
        <v>7773</v>
      </c>
      <c r="B7783" s="104">
        <f t="shared" ca="1" si="970"/>
        <v>-0.81574222440108879</v>
      </c>
      <c r="C7783" s="104">
        <f t="shared" ca="1" si="971"/>
        <v>-8.0574222440108877E-4</v>
      </c>
      <c r="D7783" s="104">
        <f t="shared" ca="1" si="972"/>
        <v>100.01108341630729</v>
      </c>
      <c r="E7783" s="104">
        <f t="shared" ca="1" si="973"/>
        <v>4.6162536022950658</v>
      </c>
      <c r="F7783" s="104">
        <f t="shared" ca="1" si="968"/>
        <v>101.11450649140325</v>
      </c>
      <c r="G7783" s="104">
        <f t="shared" si="975"/>
        <v>7773</v>
      </c>
      <c r="H7783" s="104">
        <f t="shared" ca="1" si="969"/>
        <v>101.11450649140325</v>
      </c>
    </row>
    <row r="7784" spans="1:8">
      <c r="A7784" s="104">
        <f t="shared" si="974"/>
        <v>7774</v>
      </c>
      <c r="B7784" s="104">
        <f t="shared" ca="1" si="970"/>
        <v>0.12726659487459419</v>
      </c>
      <c r="C7784" s="104">
        <f t="shared" ca="1" si="971"/>
        <v>1.3726659487459417E-4</v>
      </c>
      <c r="D7784" s="104">
        <f t="shared" ca="1" si="972"/>
        <v>100.01122068290216</v>
      </c>
      <c r="E7784" s="104">
        <f t="shared" ca="1" si="973"/>
        <v>4.6163908688899404</v>
      </c>
      <c r="F7784" s="104">
        <f t="shared" ca="1" si="968"/>
        <v>101.12838708805108</v>
      </c>
      <c r="G7784" s="104">
        <f t="shared" si="975"/>
        <v>7774</v>
      </c>
      <c r="H7784" s="104">
        <f t="shared" ca="1" si="969"/>
        <v>101.12838708805108</v>
      </c>
    </row>
    <row r="7785" spans="1:8">
      <c r="A7785" s="104">
        <f t="shared" si="974"/>
        <v>7775</v>
      </c>
      <c r="B7785" s="104">
        <f t="shared" ca="1" si="970"/>
        <v>-1.2303198860643194</v>
      </c>
      <c r="C7785" s="104">
        <f t="shared" ca="1" si="971"/>
        <v>-1.2203198860643194E-3</v>
      </c>
      <c r="D7785" s="104">
        <f t="shared" ca="1" si="972"/>
        <v>100.0100003630161</v>
      </c>
      <c r="E7785" s="104">
        <f t="shared" ca="1" si="973"/>
        <v>4.6151705490038761</v>
      </c>
      <c r="F7785" s="104">
        <f t="shared" ca="1" si="968"/>
        <v>101.00505337483887</v>
      </c>
      <c r="G7785" s="104">
        <f t="shared" si="975"/>
        <v>7775</v>
      </c>
      <c r="H7785" s="104">
        <f t="shared" ca="1" si="969"/>
        <v>101.00505337483887</v>
      </c>
    </row>
    <row r="7786" spans="1:8">
      <c r="A7786" s="104">
        <f t="shared" si="974"/>
        <v>7776</v>
      </c>
      <c r="B7786" s="104">
        <f t="shared" ca="1" si="970"/>
        <v>1.6332621300503205</v>
      </c>
      <c r="C7786" s="104">
        <f t="shared" ca="1" si="971"/>
        <v>1.6432621300503205E-3</v>
      </c>
      <c r="D7786" s="104">
        <f t="shared" ca="1" si="972"/>
        <v>100.01164362514615</v>
      </c>
      <c r="E7786" s="104">
        <f t="shared" ca="1" si="973"/>
        <v>4.6168138111339267</v>
      </c>
      <c r="F7786" s="104">
        <f t="shared" ca="1" si="968"/>
        <v>101.17116760122222</v>
      </c>
      <c r="G7786" s="104">
        <f t="shared" si="975"/>
        <v>7776</v>
      </c>
      <c r="H7786" s="104">
        <f t="shared" ca="1" si="969"/>
        <v>101.17116760122222</v>
      </c>
    </row>
    <row r="7787" spans="1:8">
      <c r="A7787" s="104">
        <f t="shared" si="974"/>
        <v>7777</v>
      </c>
      <c r="B7787" s="104">
        <f t="shared" ca="1" si="970"/>
        <v>-0.46422359526966639</v>
      </c>
      <c r="C7787" s="104">
        <f t="shared" ca="1" si="971"/>
        <v>-4.5422359526966637E-4</v>
      </c>
      <c r="D7787" s="104">
        <f t="shared" ca="1" si="972"/>
        <v>100.01118940155088</v>
      </c>
      <c r="E7787" s="104">
        <f t="shared" ca="1" si="973"/>
        <v>4.6163595875386569</v>
      </c>
      <c r="F7787" s="104">
        <f t="shared" ca="1" si="968"/>
        <v>101.12522370492755</v>
      </c>
      <c r="G7787" s="104">
        <f t="shared" si="975"/>
        <v>7777</v>
      </c>
      <c r="H7787" s="104">
        <f t="shared" ca="1" si="969"/>
        <v>101.12522370492755</v>
      </c>
    </row>
    <row r="7788" spans="1:8">
      <c r="A7788" s="104">
        <f t="shared" si="974"/>
        <v>7778</v>
      </c>
      <c r="B7788" s="104">
        <f t="shared" ca="1" si="970"/>
        <v>-1.658791712532766</v>
      </c>
      <c r="C7788" s="104">
        <f t="shared" ca="1" si="971"/>
        <v>-1.648791712532766E-3</v>
      </c>
      <c r="D7788" s="104">
        <f t="shared" ca="1" si="972"/>
        <v>100.00954060983835</v>
      </c>
      <c r="E7788" s="104">
        <f t="shared" ca="1" si="973"/>
        <v>4.6147107958261238</v>
      </c>
      <c r="F7788" s="104">
        <f t="shared" ca="1" si="968"/>
        <v>100.95862665381478</v>
      </c>
      <c r="G7788" s="104">
        <f t="shared" si="975"/>
        <v>7778</v>
      </c>
      <c r="H7788" s="104">
        <f t="shared" ca="1" si="969"/>
        <v>100.95862665381478</v>
      </c>
    </row>
    <row r="7789" spans="1:8">
      <c r="A7789" s="104">
        <f t="shared" si="974"/>
        <v>7779</v>
      </c>
      <c r="B7789" s="104">
        <f t="shared" ca="1" si="970"/>
        <v>-0.96356957778661445</v>
      </c>
      <c r="C7789" s="104">
        <f t="shared" ca="1" si="971"/>
        <v>-9.5356957778661448E-4</v>
      </c>
      <c r="D7789" s="104">
        <f t="shared" ca="1" si="972"/>
        <v>100.00858704026057</v>
      </c>
      <c r="E7789" s="104">
        <f t="shared" ca="1" si="973"/>
        <v>4.6137572262483371</v>
      </c>
      <c r="F7789" s="104">
        <f t="shared" ca="1" si="968"/>
        <v>100.86240146482042</v>
      </c>
      <c r="G7789" s="104">
        <f t="shared" si="975"/>
        <v>7779</v>
      </c>
      <c r="H7789" s="104">
        <f t="shared" ca="1" si="969"/>
        <v>100.86240146482042</v>
      </c>
    </row>
    <row r="7790" spans="1:8">
      <c r="A7790" s="104">
        <f t="shared" si="974"/>
        <v>7780</v>
      </c>
      <c r="B7790" s="104">
        <f t="shared" ca="1" si="970"/>
        <v>-0.92003336947585601</v>
      </c>
      <c r="C7790" s="104">
        <f t="shared" ca="1" si="971"/>
        <v>-9.1003336947585603E-4</v>
      </c>
      <c r="D7790" s="104">
        <f t="shared" ca="1" si="972"/>
        <v>100.00767700689109</v>
      </c>
      <c r="E7790" s="104">
        <f t="shared" ca="1" si="973"/>
        <v>4.6128471928788608</v>
      </c>
      <c r="F7790" s="104">
        <f t="shared" ca="1" si="968"/>
        <v>100.77065506623578</v>
      </c>
      <c r="G7790" s="104">
        <f t="shared" si="975"/>
        <v>7780</v>
      </c>
      <c r="H7790" s="104">
        <f t="shared" ca="1" si="969"/>
        <v>100.77065506623578</v>
      </c>
    </row>
    <row r="7791" spans="1:8">
      <c r="A7791" s="104">
        <f t="shared" si="974"/>
        <v>7781</v>
      </c>
      <c r="B7791" s="104">
        <f t="shared" ca="1" si="970"/>
        <v>-1.3350484926267714</v>
      </c>
      <c r="C7791" s="104">
        <f t="shared" ca="1" si="971"/>
        <v>-1.3250484926267713E-3</v>
      </c>
      <c r="D7791" s="104">
        <f t="shared" ca="1" si="972"/>
        <v>100.00635195839845</v>
      </c>
      <c r="E7791" s="104">
        <f t="shared" ca="1" si="973"/>
        <v>4.6115221443862344</v>
      </c>
      <c r="F7791" s="104">
        <f t="shared" ca="1" si="968"/>
        <v>100.63721748679465</v>
      </c>
      <c r="G7791" s="104">
        <f t="shared" si="975"/>
        <v>7781</v>
      </c>
      <c r="H7791" s="104">
        <f t="shared" ca="1" si="969"/>
        <v>100.63721748679465</v>
      </c>
    </row>
    <row r="7792" spans="1:8">
      <c r="A7792" s="104">
        <f t="shared" si="974"/>
        <v>7782</v>
      </c>
      <c r="B7792" s="104">
        <f t="shared" ca="1" si="970"/>
        <v>3.8166136591533034E-2</v>
      </c>
      <c r="C7792" s="104">
        <f t="shared" ca="1" si="971"/>
        <v>4.8166136591533033E-5</v>
      </c>
      <c r="D7792" s="104">
        <f t="shared" ca="1" si="972"/>
        <v>100.00640012453505</v>
      </c>
      <c r="E7792" s="104">
        <f t="shared" ca="1" si="973"/>
        <v>4.6115703105228256</v>
      </c>
      <c r="F7792" s="104">
        <f t="shared" ca="1" si="968"/>
        <v>100.64206490949816</v>
      </c>
      <c r="G7792" s="104">
        <f t="shared" si="975"/>
        <v>7782</v>
      </c>
      <c r="H7792" s="104">
        <f t="shared" ca="1" si="969"/>
        <v>100.64206490949816</v>
      </c>
    </row>
    <row r="7793" spans="1:8">
      <c r="A7793" s="104">
        <f t="shared" si="974"/>
        <v>7783</v>
      </c>
      <c r="B7793" s="104">
        <f t="shared" ca="1" si="970"/>
        <v>0.85068281707050675</v>
      </c>
      <c r="C7793" s="104">
        <f t="shared" ca="1" si="971"/>
        <v>8.6068281707050683E-4</v>
      </c>
      <c r="D7793" s="104">
        <f t="shared" ca="1" si="972"/>
        <v>100.00726080735213</v>
      </c>
      <c r="E7793" s="104">
        <f t="shared" ca="1" si="973"/>
        <v>4.6124309933398964</v>
      </c>
      <c r="F7793" s="104">
        <f t="shared" ca="1" si="968"/>
        <v>100.72872309269539</v>
      </c>
      <c r="G7793" s="104">
        <f t="shared" si="975"/>
        <v>7783</v>
      </c>
      <c r="H7793" s="104">
        <f t="shared" ca="1" si="969"/>
        <v>100.72872309269539</v>
      </c>
    </row>
    <row r="7794" spans="1:8">
      <c r="A7794" s="104">
        <f t="shared" si="974"/>
        <v>7784</v>
      </c>
      <c r="B7794" s="104">
        <f t="shared" ca="1" si="970"/>
        <v>1.0177163185973024</v>
      </c>
      <c r="C7794" s="104">
        <f t="shared" ca="1" si="971"/>
        <v>1.0277163185973025E-3</v>
      </c>
      <c r="D7794" s="104">
        <f t="shared" ca="1" si="972"/>
        <v>100.00828852367073</v>
      </c>
      <c r="E7794" s="104">
        <f t="shared" ca="1" si="973"/>
        <v>4.6134587096584934</v>
      </c>
      <c r="F7794" s="104">
        <f t="shared" ca="1" si="968"/>
        <v>100.83229685827749</v>
      </c>
      <c r="G7794" s="104">
        <f t="shared" si="975"/>
        <v>7784</v>
      </c>
      <c r="H7794" s="104">
        <f t="shared" ca="1" si="969"/>
        <v>100.83229685827749</v>
      </c>
    </row>
    <row r="7795" spans="1:8">
      <c r="A7795" s="104">
        <f t="shared" si="974"/>
        <v>7785</v>
      </c>
      <c r="B7795" s="104">
        <f t="shared" ca="1" si="970"/>
        <v>-1.1961490374832162</v>
      </c>
      <c r="C7795" s="104">
        <f t="shared" ca="1" si="971"/>
        <v>-1.1861490374832162E-3</v>
      </c>
      <c r="D7795" s="104">
        <f t="shared" ca="1" si="972"/>
        <v>100.00710237463325</v>
      </c>
      <c r="E7795" s="104">
        <f t="shared" ca="1" si="973"/>
        <v>4.61227256062101</v>
      </c>
      <c r="F7795" s="104">
        <f t="shared" ca="1" si="968"/>
        <v>100.71276563135123</v>
      </c>
      <c r="G7795" s="104">
        <f t="shared" si="975"/>
        <v>7785</v>
      </c>
      <c r="H7795" s="104">
        <f t="shared" ca="1" si="969"/>
        <v>100.71276563135123</v>
      </c>
    </row>
    <row r="7796" spans="1:8">
      <c r="A7796" s="104">
        <f t="shared" si="974"/>
        <v>7786</v>
      </c>
      <c r="B7796" s="104">
        <f t="shared" ca="1" si="970"/>
        <v>0.41164425426956563</v>
      </c>
      <c r="C7796" s="104">
        <f t="shared" ca="1" si="971"/>
        <v>4.2164425426956568E-4</v>
      </c>
      <c r="D7796" s="104">
        <f t="shared" ca="1" si="972"/>
        <v>100.00752401888752</v>
      </c>
      <c r="E7796" s="104">
        <f t="shared" ca="1" si="973"/>
        <v>4.6126942048752797</v>
      </c>
      <c r="F7796" s="104">
        <f t="shared" ca="1" si="968"/>
        <v>100.75523954412267</v>
      </c>
      <c r="G7796" s="104">
        <f t="shared" si="975"/>
        <v>7786</v>
      </c>
      <c r="H7796" s="104">
        <f t="shared" ca="1" si="969"/>
        <v>100.75523954412267</v>
      </c>
    </row>
    <row r="7797" spans="1:8">
      <c r="A7797" s="104">
        <f t="shared" si="974"/>
        <v>7787</v>
      </c>
      <c r="B7797" s="104">
        <f t="shared" ca="1" si="970"/>
        <v>-0.55654965419520797</v>
      </c>
      <c r="C7797" s="104">
        <f t="shared" ca="1" si="971"/>
        <v>-5.46549654195208E-4</v>
      </c>
      <c r="D7797" s="104">
        <f t="shared" ca="1" si="972"/>
        <v>100.00697746923333</v>
      </c>
      <c r="E7797" s="104">
        <f t="shared" ca="1" si="973"/>
        <v>4.6121476552210847</v>
      </c>
      <c r="F7797" s="104">
        <f t="shared" ca="1" si="968"/>
        <v>100.70018684867776</v>
      </c>
      <c r="G7797" s="104">
        <f t="shared" si="975"/>
        <v>7787</v>
      </c>
      <c r="H7797" s="104">
        <f t="shared" ca="1" si="969"/>
        <v>100.70018684867776</v>
      </c>
    </row>
    <row r="7798" spans="1:8">
      <c r="A7798" s="104">
        <f t="shared" si="974"/>
        <v>7788</v>
      </c>
      <c r="B7798" s="104">
        <f t="shared" ca="1" si="970"/>
        <v>0.21924650070428098</v>
      </c>
      <c r="C7798" s="104">
        <f t="shared" ca="1" si="971"/>
        <v>2.2924650070428097E-4</v>
      </c>
      <c r="D7798" s="104">
        <f t="shared" ca="1" si="972"/>
        <v>100.00720671573404</v>
      </c>
      <c r="E7798" s="104">
        <f t="shared" ca="1" si="973"/>
        <v>4.612376901721789</v>
      </c>
      <c r="F7798" s="104">
        <f t="shared" ca="1" si="968"/>
        <v>100.723274660432</v>
      </c>
      <c r="G7798" s="104">
        <f t="shared" si="975"/>
        <v>7788</v>
      </c>
      <c r="H7798" s="104">
        <f t="shared" ca="1" si="969"/>
        <v>100.723274660432</v>
      </c>
    </row>
    <row r="7799" spans="1:8">
      <c r="A7799" s="104">
        <f t="shared" si="974"/>
        <v>7789</v>
      </c>
      <c r="B7799" s="104">
        <f t="shared" ca="1" si="970"/>
        <v>-0.39385859446200155</v>
      </c>
      <c r="C7799" s="104">
        <f t="shared" ca="1" si="971"/>
        <v>-3.8385859446200154E-4</v>
      </c>
      <c r="D7799" s="104">
        <f t="shared" ca="1" si="972"/>
        <v>100.00682285713958</v>
      </c>
      <c r="E7799" s="104">
        <f t="shared" ca="1" si="973"/>
        <v>4.6119930431273266</v>
      </c>
      <c r="F7799" s="104">
        <f t="shared" ca="1" si="968"/>
        <v>100.68461858549915</v>
      </c>
      <c r="G7799" s="104">
        <f t="shared" si="975"/>
        <v>7789</v>
      </c>
      <c r="H7799" s="104">
        <f t="shared" ca="1" si="969"/>
        <v>100.68461858549915</v>
      </c>
    </row>
    <row r="7800" spans="1:8">
      <c r="A7800" s="104">
        <f t="shared" si="974"/>
        <v>7790</v>
      </c>
      <c r="B7800" s="104">
        <f t="shared" ca="1" si="970"/>
        <v>-1.0919438079784287E-2</v>
      </c>
      <c r="C7800" s="104">
        <f t="shared" ca="1" si="971"/>
        <v>-9.1943807978428708E-7</v>
      </c>
      <c r="D7800" s="104">
        <f t="shared" ca="1" si="972"/>
        <v>100.0068219377015</v>
      </c>
      <c r="E7800" s="104">
        <f t="shared" ca="1" si="973"/>
        <v>4.6119921236892472</v>
      </c>
      <c r="F7800" s="104">
        <f t="shared" ca="1" si="968"/>
        <v>100.68452601226936</v>
      </c>
      <c r="G7800" s="104">
        <f t="shared" si="975"/>
        <v>7790</v>
      </c>
      <c r="H7800" s="104">
        <f t="shared" ca="1" si="969"/>
        <v>100.68452601226936</v>
      </c>
    </row>
    <row r="7801" spans="1:8">
      <c r="A7801" s="104">
        <f t="shared" si="974"/>
        <v>7791</v>
      </c>
      <c r="B7801" s="104">
        <f t="shared" ca="1" si="970"/>
        <v>-0.7320406345581365</v>
      </c>
      <c r="C7801" s="104">
        <f t="shared" ca="1" si="971"/>
        <v>-7.2204063455813647E-4</v>
      </c>
      <c r="D7801" s="104">
        <f t="shared" ca="1" si="972"/>
        <v>100.00609989706695</v>
      </c>
      <c r="E7801" s="104">
        <f t="shared" ca="1" si="973"/>
        <v>4.6112700830546887</v>
      </c>
      <c r="F7801" s="104">
        <f t="shared" ca="1" si="968"/>
        <v>100.6118539324718</v>
      </c>
      <c r="G7801" s="104">
        <f t="shared" si="975"/>
        <v>7791</v>
      </c>
      <c r="H7801" s="104">
        <f t="shared" ca="1" si="969"/>
        <v>100.6118539324718</v>
      </c>
    </row>
    <row r="7802" spans="1:8">
      <c r="A7802" s="104">
        <f t="shared" si="974"/>
        <v>7792</v>
      </c>
      <c r="B7802" s="104">
        <f t="shared" ca="1" si="970"/>
        <v>0.8669394494030549</v>
      </c>
      <c r="C7802" s="104">
        <f t="shared" ca="1" si="971"/>
        <v>8.7693944940305489E-4</v>
      </c>
      <c r="D7802" s="104">
        <f t="shared" ca="1" si="972"/>
        <v>100.00697683651634</v>
      </c>
      <c r="E7802" s="104">
        <f t="shared" ca="1" si="973"/>
        <v>4.6121470225040921</v>
      </c>
      <c r="F7802" s="104">
        <f t="shared" ca="1" si="968"/>
        <v>100.70012313397854</v>
      </c>
      <c r="G7802" s="104">
        <f t="shared" si="975"/>
        <v>7792</v>
      </c>
      <c r="H7802" s="104">
        <f t="shared" ca="1" si="969"/>
        <v>100.70012313397854</v>
      </c>
    </row>
    <row r="7803" spans="1:8">
      <c r="A7803" s="104">
        <f t="shared" si="974"/>
        <v>7793</v>
      </c>
      <c r="B7803" s="104">
        <f t="shared" ca="1" si="970"/>
        <v>1.3048906334043266</v>
      </c>
      <c r="C7803" s="104">
        <f t="shared" ca="1" si="971"/>
        <v>1.3148906334043268E-3</v>
      </c>
      <c r="D7803" s="104">
        <f t="shared" ca="1" si="972"/>
        <v>100.00829172714975</v>
      </c>
      <c r="E7803" s="104">
        <f t="shared" ca="1" si="973"/>
        <v>4.6134619131374963</v>
      </c>
      <c r="F7803" s="104">
        <f t="shared" ca="1" si="968"/>
        <v>100.83261987294068</v>
      </c>
      <c r="G7803" s="104">
        <f t="shared" si="975"/>
        <v>7793</v>
      </c>
      <c r="H7803" s="104">
        <f t="shared" ca="1" si="969"/>
        <v>100.83261987294068</v>
      </c>
    </row>
    <row r="7804" spans="1:8">
      <c r="A7804" s="104">
        <f t="shared" si="974"/>
        <v>7794</v>
      </c>
      <c r="B7804" s="104">
        <f t="shared" ca="1" si="970"/>
        <v>-0.67404459240964076</v>
      </c>
      <c r="C7804" s="104">
        <f t="shared" ca="1" si="971"/>
        <v>-6.6404459240964079E-4</v>
      </c>
      <c r="D7804" s="104">
        <f t="shared" ca="1" si="972"/>
        <v>100.00762768255734</v>
      </c>
      <c r="E7804" s="104">
        <f t="shared" ca="1" si="973"/>
        <v>4.612797868545087</v>
      </c>
      <c r="F7804" s="104">
        <f t="shared" ca="1" si="968"/>
        <v>100.76568474339062</v>
      </c>
      <c r="G7804" s="104">
        <f t="shared" si="975"/>
        <v>7794</v>
      </c>
      <c r="H7804" s="104">
        <f t="shared" ca="1" si="969"/>
        <v>100.76568474339062</v>
      </c>
    </row>
    <row r="7805" spans="1:8">
      <c r="A7805" s="104">
        <f t="shared" si="974"/>
        <v>7795</v>
      </c>
      <c r="B7805" s="104">
        <f t="shared" ca="1" si="970"/>
        <v>-7.8692266411358319E-2</v>
      </c>
      <c r="C7805" s="104">
        <f t="shared" ca="1" si="971"/>
        <v>-6.8692266411358318E-5</v>
      </c>
      <c r="D7805" s="104">
        <f t="shared" ca="1" si="972"/>
        <v>100.00755899029093</v>
      </c>
      <c r="E7805" s="104">
        <f t="shared" ca="1" si="973"/>
        <v>4.612729176278676</v>
      </c>
      <c r="F7805" s="104">
        <f t="shared" ca="1" si="968"/>
        <v>100.75876315786155</v>
      </c>
      <c r="G7805" s="104">
        <f t="shared" si="975"/>
        <v>7795</v>
      </c>
      <c r="H7805" s="104">
        <f t="shared" ca="1" si="969"/>
        <v>100.75876315786155</v>
      </c>
    </row>
    <row r="7806" spans="1:8">
      <c r="A7806" s="104">
        <f t="shared" si="974"/>
        <v>7796</v>
      </c>
      <c r="B7806" s="104">
        <f t="shared" ca="1" si="970"/>
        <v>0.58471413594653154</v>
      </c>
      <c r="C7806" s="104">
        <f t="shared" ca="1" si="971"/>
        <v>5.9471413594653158E-4</v>
      </c>
      <c r="D7806" s="104">
        <f t="shared" ca="1" si="972"/>
        <v>100.00815370442687</v>
      </c>
      <c r="E7806" s="104">
        <f t="shared" ca="1" si="973"/>
        <v>4.6133238904146223</v>
      </c>
      <c r="F7806" s="104">
        <f t="shared" ca="1" si="968"/>
        <v>100.81870364059154</v>
      </c>
      <c r="G7806" s="104">
        <f t="shared" si="975"/>
        <v>7796</v>
      </c>
      <c r="H7806" s="104">
        <f t="shared" ca="1" si="969"/>
        <v>100.81870364059154</v>
      </c>
    </row>
    <row r="7807" spans="1:8">
      <c r="A7807" s="104">
        <f t="shared" si="974"/>
        <v>7797</v>
      </c>
      <c r="B7807" s="104">
        <f t="shared" ca="1" si="970"/>
        <v>1.7182829791945649</v>
      </c>
      <c r="C7807" s="104">
        <f t="shared" ca="1" si="971"/>
        <v>1.7282829791945649E-3</v>
      </c>
      <c r="D7807" s="104">
        <f t="shared" ca="1" si="972"/>
        <v>100.00988198740608</v>
      </c>
      <c r="E7807" s="104">
        <f t="shared" ca="1" si="973"/>
        <v>4.615052173393817</v>
      </c>
      <c r="F7807" s="104">
        <f t="shared" ca="1" si="968"/>
        <v>100.9930975476797</v>
      </c>
      <c r="G7807" s="104">
        <f t="shared" si="975"/>
        <v>7797</v>
      </c>
      <c r="H7807" s="104">
        <f t="shared" ca="1" si="969"/>
        <v>100.9930975476797</v>
      </c>
    </row>
    <row r="7808" spans="1:8">
      <c r="A7808" s="104">
        <f t="shared" si="974"/>
        <v>7798</v>
      </c>
      <c r="B7808" s="104">
        <f t="shared" ca="1" si="970"/>
        <v>-1.002798500752458</v>
      </c>
      <c r="C7808" s="104">
        <f t="shared" ca="1" si="971"/>
        <v>-9.9279850075245798E-4</v>
      </c>
      <c r="D7808" s="104">
        <f t="shared" ca="1" si="972"/>
        <v>100.00888918890533</v>
      </c>
      <c r="E7808" s="104">
        <f t="shared" ca="1" si="973"/>
        <v>4.6140593748930643</v>
      </c>
      <c r="F7808" s="104">
        <f t="shared" ca="1" si="968"/>
        <v>100.89288150724681</v>
      </c>
      <c r="G7808" s="104">
        <f t="shared" si="975"/>
        <v>7798</v>
      </c>
      <c r="H7808" s="104">
        <f t="shared" ca="1" si="969"/>
        <v>100.89288150724681</v>
      </c>
    </row>
    <row r="7809" spans="1:8">
      <c r="A7809" s="104">
        <f t="shared" si="974"/>
        <v>7799</v>
      </c>
      <c r="B7809" s="104">
        <f t="shared" ca="1" si="970"/>
        <v>-2.3229508757006414</v>
      </c>
      <c r="C7809" s="104">
        <f t="shared" ca="1" si="971"/>
        <v>-2.3129508757006416E-3</v>
      </c>
      <c r="D7809" s="104">
        <f t="shared" ca="1" si="972"/>
        <v>100.00657623802962</v>
      </c>
      <c r="E7809" s="104">
        <f t="shared" ca="1" si="973"/>
        <v>4.6117464240173636</v>
      </c>
      <c r="F7809" s="104">
        <f t="shared" ca="1" si="968"/>
        <v>100.6597908960938</v>
      </c>
      <c r="G7809" s="104">
        <f t="shared" si="975"/>
        <v>7799</v>
      </c>
      <c r="H7809" s="104">
        <f t="shared" ca="1" si="969"/>
        <v>100.6597908960938</v>
      </c>
    </row>
    <row r="7810" spans="1:8">
      <c r="A7810" s="104">
        <f t="shared" si="974"/>
        <v>7800</v>
      </c>
      <c r="B7810" s="104">
        <f t="shared" ca="1" si="970"/>
        <v>1.1422906644094444</v>
      </c>
      <c r="C7810" s="104">
        <f t="shared" ca="1" si="971"/>
        <v>1.1522906644094444E-3</v>
      </c>
      <c r="D7810" s="104">
        <f t="shared" ca="1" si="972"/>
        <v>100.00772852869403</v>
      </c>
      <c r="E7810" s="104">
        <f t="shared" ca="1" si="973"/>
        <v>4.6128987146817728</v>
      </c>
      <c r="F7810" s="104">
        <f t="shared" ca="1" si="968"/>
        <v>100.77584708581537</v>
      </c>
      <c r="G7810" s="104">
        <f t="shared" si="975"/>
        <v>7800</v>
      </c>
      <c r="H7810" s="104">
        <f t="shared" ca="1" si="969"/>
        <v>100.77584708581537</v>
      </c>
    </row>
    <row r="7811" spans="1:8">
      <c r="A7811" s="104">
        <f t="shared" si="974"/>
        <v>7801</v>
      </c>
      <c r="B7811" s="104">
        <f t="shared" ca="1" si="970"/>
        <v>-1.0219776261444937</v>
      </c>
      <c r="C7811" s="104">
        <f t="shared" ca="1" si="971"/>
        <v>-1.0119776261444937E-3</v>
      </c>
      <c r="D7811" s="104">
        <f t="shared" ca="1" si="972"/>
        <v>100.00671655106788</v>
      </c>
      <c r="E7811" s="104">
        <f t="shared" ca="1" si="973"/>
        <v>4.6118867370556282</v>
      </c>
      <c r="F7811" s="104">
        <f t="shared" ca="1" si="968"/>
        <v>100.67391576811418</v>
      </c>
      <c r="G7811" s="104">
        <f t="shared" si="975"/>
        <v>7801</v>
      </c>
      <c r="H7811" s="104">
        <f t="shared" ca="1" si="969"/>
        <v>100.67391576811418</v>
      </c>
    </row>
    <row r="7812" spans="1:8">
      <c r="A7812" s="104">
        <f t="shared" si="974"/>
        <v>7802</v>
      </c>
      <c r="B7812" s="104">
        <f t="shared" ca="1" si="970"/>
        <v>0.58105747329638158</v>
      </c>
      <c r="C7812" s="104">
        <f t="shared" ca="1" si="971"/>
        <v>5.9105747329638166E-4</v>
      </c>
      <c r="D7812" s="104">
        <f t="shared" ca="1" si="972"/>
        <v>100.00730760854118</v>
      </c>
      <c r="E7812" s="104">
        <f t="shared" ca="1" si="973"/>
        <v>4.6124777945289246</v>
      </c>
      <c r="F7812" s="104">
        <f t="shared" ca="1" si="968"/>
        <v>100.73343742702278</v>
      </c>
      <c r="G7812" s="104">
        <f t="shared" si="975"/>
        <v>7802</v>
      </c>
      <c r="H7812" s="104">
        <f t="shared" ca="1" si="969"/>
        <v>100.73343742702278</v>
      </c>
    </row>
    <row r="7813" spans="1:8">
      <c r="A7813" s="104">
        <f t="shared" si="974"/>
        <v>7803</v>
      </c>
      <c r="B7813" s="104">
        <f t="shared" ca="1" si="970"/>
        <v>0.19955340601415045</v>
      </c>
      <c r="C7813" s="104">
        <f t="shared" ca="1" si="971"/>
        <v>2.0955340601415046E-4</v>
      </c>
      <c r="D7813" s="104">
        <f t="shared" ca="1" si="972"/>
        <v>100.00751716194719</v>
      </c>
      <c r="E7813" s="104">
        <f t="shared" ca="1" si="973"/>
        <v>4.6126873479349388</v>
      </c>
      <c r="F7813" s="104">
        <f t="shared" ca="1" si="968"/>
        <v>100.75454867382471</v>
      </c>
      <c r="G7813" s="104">
        <f t="shared" si="975"/>
        <v>7803</v>
      </c>
      <c r="H7813" s="104">
        <f t="shared" ca="1" si="969"/>
        <v>100.75454867382471</v>
      </c>
    </row>
    <row r="7814" spans="1:8">
      <c r="A7814" s="104">
        <f t="shared" si="974"/>
        <v>7804</v>
      </c>
      <c r="B7814" s="104">
        <f t="shared" ca="1" si="970"/>
        <v>-1.1740056170681914</v>
      </c>
      <c r="C7814" s="104">
        <f t="shared" ca="1" si="971"/>
        <v>-1.1640056170681913E-3</v>
      </c>
      <c r="D7814" s="104">
        <f t="shared" ca="1" si="972"/>
        <v>100.00635315633012</v>
      </c>
      <c r="E7814" s="104">
        <f t="shared" ca="1" si="973"/>
        <v>4.611523342317871</v>
      </c>
      <c r="F7814" s="104">
        <f t="shared" ca="1" si="968"/>
        <v>100.6373380433735</v>
      </c>
      <c r="G7814" s="104">
        <f t="shared" si="975"/>
        <v>7804</v>
      </c>
      <c r="H7814" s="104">
        <f t="shared" ca="1" si="969"/>
        <v>100.6373380433735</v>
      </c>
    </row>
    <row r="7815" spans="1:8">
      <c r="A7815" s="104">
        <f t="shared" si="974"/>
        <v>7805</v>
      </c>
      <c r="B7815" s="104">
        <f t="shared" ca="1" si="970"/>
        <v>0.82615376808707963</v>
      </c>
      <c r="C7815" s="104">
        <f t="shared" ca="1" si="971"/>
        <v>8.3615376808707969E-4</v>
      </c>
      <c r="D7815" s="104">
        <f t="shared" ca="1" si="972"/>
        <v>100.00718931009821</v>
      </c>
      <c r="E7815" s="104">
        <f t="shared" ca="1" si="973"/>
        <v>4.6123594960859577</v>
      </c>
      <c r="F7815" s="104">
        <f t="shared" ca="1" si="968"/>
        <v>100.72152152305081</v>
      </c>
      <c r="G7815" s="104">
        <f t="shared" si="975"/>
        <v>7805</v>
      </c>
      <c r="H7815" s="104">
        <f t="shared" ca="1" si="969"/>
        <v>100.72152152305081</v>
      </c>
    </row>
    <row r="7816" spans="1:8">
      <c r="A7816" s="104">
        <f t="shared" si="974"/>
        <v>7806</v>
      </c>
      <c r="B7816" s="104">
        <f t="shared" ca="1" si="970"/>
        <v>0.83477121294478107</v>
      </c>
      <c r="C7816" s="104">
        <f t="shared" ca="1" si="971"/>
        <v>8.4477121294478108E-4</v>
      </c>
      <c r="D7816" s="104">
        <f t="shared" ca="1" si="972"/>
        <v>100.00803408131115</v>
      </c>
      <c r="E7816" s="104">
        <f t="shared" ca="1" si="973"/>
        <v>4.6132042672989026</v>
      </c>
      <c r="F7816" s="104">
        <f t="shared" ca="1" si="968"/>
        <v>100.80664411445265</v>
      </c>
      <c r="G7816" s="104">
        <f t="shared" si="975"/>
        <v>7806</v>
      </c>
      <c r="H7816" s="104">
        <f t="shared" ca="1" si="969"/>
        <v>100.80664411445265</v>
      </c>
    </row>
    <row r="7817" spans="1:8">
      <c r="A7817" s="104">
        <f t="shared" si="974"/>
        <v>7807</v>
      </c>
      <c r="B7817" s="104">
        <f t="shared" ca="1" si="970"/>
        <v>-1.2719065579347619</v>
      </c>
      <c r="C7817" s="104">
        <f t="shared" ca="1" si="971"/>
        <v>-1.2619065579347619E-3</v>
      </c>
      <c r="D7817" s="104">
        <f t="shared" ca="1" si="972"/>
        <v>100.00677217475322</v>
      </c>
      <c r="E7817" s="104">
        <f t="shared" ca="1" si="973"/>
        <v>4.6119423607409678</v>
      </c>
      <c r="F7817" s="104">
        <f t="shared" ca="1" si="968"/>
        <v>100.67951577807192</v>
      </c>
      <c r="G7817" s="104">
        <f t="shared" si="975"/>
        <v>7807</v>
      </c>
      <c r="H7817" s="104">
        <f t="shared" ca="1" si="969"/>
        <v>100.67951577807192</v>
      </c>
    </row>
    <row r="7818" spans="1:8">
      <c r="A7818" s="104">
        <f t="shared" si="974"/>
        <v>7808</v>
      </c>
      <c r="B7818" s="104">
        <f t="shared" ca="1" si="970"/>
        <v>0.73757788336524821</v>
      </c>
      <c r="C7818" s="104">
        <f t="shared" ca="1" si="971"/>
        <v>7.4757788336524827E-4</v>
      </c>
      <c r="D7818" s="104">
        <f t="shared" ca="1" si="972"/>
        <v>100.00751975263658</v>
      </c>
      <c r="E7818" s="104">
        <f t="shared" ca="1" si="973"/>
        <v>4.6126899386243334</v>
      </c>
      <c r="F7818" s="104">
        <f t="shared" ref="F7818:F7881" ca="1" si="976">EXP(E7818)</f>
        <v>100.75480969790354</v>
      </c>
      <c r="G7818" s="104">
        <f t="shared" si="975"/>
        <v>7808</v>
      </c>
      <c r="H7818" s="104">
        <f t="shared" ref="H7818:H7881" ca="1" si="977">F7818</f>
        <v>100.75480969790354</v>
      </c>
    </row>
    <row r="7819" spans="1:8">
      <c r="A7819" s="104">
        <f t="shared" si="974"/>
        <v>7809</v>
      </c>
      <c r="B7819" s="104">
        <f t="shared" ref="B7819:B7882" ca="1" si="978">NORMINV(RAND(),0,1)</f>
        <v>0.79487902577873859</v>
      </c>
      <c r="C7819" s="104">
        <f t="shared" ref="C7819:C7882" ca="1" si="979">$E$2+B7819*$C$3</f>
        <v>8.0487902577873862E-4</v>
      </c>
      <c r="D7819" s="104">
        <f t="shared" ref="D7819:D7882" ca="1" si="980">D7818+C7819</f>
        <v>100.00832463166236</v>
      </c>
      <c r="E7819" s="104">
        <f t="shared" ref="E7819:E7882" ca="1" si="981">E7818+C7819</f>
        <v>4.6134948176501123</v>
      </c>
      <c r="F7819" s="104">
        <f t="shared" ca="1" si="976"/>
        <v>100.83593777574008</v>
      </c>
      <c r="G7819" s="104">
        <f t="shared" si="975"/>
        <v>7809</v>
      </c>
      <c r="H7819" s="104">
        <f t="shared" ca="1" si="977"/>
        <v>100.83593777574008</v>
      </c>
    </row>
    <row r="7820" spans="1:8">
      <c r="A7820" s="104">
        <f t="shared" ref="A7820:A7883" si="982">A7819+1</f>
        <v>7810</v>
      </c>
      <c r="B7820" s="104">
        <f t="shared" ca="1" si="978"/>
        <v>0.17809215946327828</v>
      </c>
      <c r="C7820" s="104">
        <f t="shared" ca="1" si="979"/>
        <v>1.8809215946327828E-4</v>
      </c>
      <c r="D7820" s="104">
        <f t="shared" ca="1" si="980"/>
        <v>100.00851272382182</v>
      </c>
      <c r="E7820" s="104">
        <f t="shared" ca="1" si="981"/>
        <v>4.613682909809576</v>
      </c>
      <c r="F7820" s="104">
        <f t="shared" ca="1" si="976"/>
        <v>100.85490600885991</v>
      </c>
      <c r="G7820" s="104">
        <f t="shared" ref="G7820:G7883" si="983">G7819+1</f>
        <v>7810</v>
      </c>
      <c r="H7820" s="104">
        <f t="shared" ca="1" si="977"/>
        <v>100.85490600885991</v>
      </c>
    </row>
    <row r="7821" spans="1:8">
      <c r="A7821" s="104">
        <f t="shared" si="982"/>
        <v>7811</v>
      </c>
      <c r="B7821" s="104">
        <f t="shared" ca="1" si="978"/>
        <v>-0.11804280122561578</v>
      </c>
      <c r="C7821" s="104">
        <f t="shared" ca="1" si="979"/>
        <v>-1.0804280122561578E-4</v>
      </c>
      <c r="D7821" s="104">
        <f t="shared" ca="1" si="980"/>
        <v>100.00840468102059</v>
      </c>
      <c r="E7821" s="104">
        <f t="shared" ca="1" si="981"/>
        <v>4.6135748670083503</v>
      </c>
      <c r="F7821" s="104">
        <f t="shared" ca="1" si="976"/>
        <v>100.84400995092827</v>
      </c>
      <c r="G7821" s="104">
        <f t="shared" si="983"/>
        <v>7811</v>
      </c>
      <c r="H7821" s="104">
        <f t="shared" ca="1" si="977"/>
        <v>100.84400995092827</v>
      </c>
    </row>
    <row r="7822" spans="1:8">
      <c r="A7822" s="104">
        <f t="shared" si="982"/>
        <v>7812</v>
      </c>
      <c r="B7822" s="104">
        <f t="shared" ca="1" si="978"/>
        <v>0.3961690029662549</v>
      </c>
      <c r="C7822" s="104">
        <f t="shared" ca="1" si="979"/>
        <v>4.0616900296625496E-4</v>
      </c>
      <c r="D7822" s="104">
        <f t="shared" ca="1" si="980"/>
        <v>100.00881085002356</v>
      </c>
      <c r="E7822" s="104">
        <f t="shared" ca="1" si="981"/>
        <v>4.6139810360113165</v>
      </c>
      <c r="F7822" s="104">
        <f t="shared" ca="1" si="976"/>
        <v>100.88497798131395</v>
      </c>
      <c r="G7822" s="104">
        <f t="shared" si="983"/>
        <v>7812</v>
      </c>
      <c r="H7822" s="104">
        <f t="shared" ca="1" si="977"/>
        <v>100.88497798131395</v>
      </c>
    </row>
    <row r="7823" spans="1:8">
      <c r="A7823" s="104">
        <f t="shared" si="982"/>
        <v>7813</v>
      </c>
      <c r="B7823" s="104">
        <f t="shared" ca="1" si="978"/>
        <v>-0.91427716590949304</v>
      </c>
      <c r="C7823" s="104">
        <f t="shared" ca="1" si="979"/>
        <v>-9.0427716590949306E-4</v>
      </c>
      <c r="D7823" s="104">
        <f t="shared" ca="1" si="980"/>
        <v>100.00790657285765</v>
      </c>
      <c r="E7823" s="104">
        <f t="shared" ca="1" si="981"/>
        <v>4.6130767588454074</v>
      </c>
      <c r="F7823" s="104">
        <f t="shared" ca="1" si="976"/>
        <v>100.79379123460239</v>
      </c>
      <c r="G7823" s="104">
        <f t="shared" si="983"/>
        <v>7813</v>
      </c>
      <c r="H7823" s="104">
        <f t="shared" ca="1" si="977"/>
        <v>100.79379123460239</v>
      </c>
    </row>
    <row r="7824" spans="1:8">
      <c r="A7824" s="104">
        <f t="shared" si="982"/>
        <v>7814</v>
      </c>
      <c r="B7824" s="104">
        <f t="shared" ca="1" si="978"/>
        <v>0.77194079960393491</v>
      </c>
      <c r="C7824" s="104">
        <f t="shared" ca="1" si="979"/>
        <v>7.81940799603935E-4</v>
      </c>
      <c r="D7824" s="104">
        <f t="shared" ca="1" si="980"/>
        <v>100.00868851365725</v>
      </c>
      <c r="E7824" s="104">
        <f t="shared" ca="1" si="981"/>
        <v>4.6138586996450117</v>
      </c>
      <c r="F7824" s="104">
        <f t="shared" ca="1" si="976"/>
        <v>100.87263683459391</v>
      </c>
      <c r="G7824" s="104">
        <f t="shared" si="983"/>
        <v>7814</v>
      </c>
      <c r="H7824" s="104">
        <f t="shared" ca="1" si="977"/>
        <v>100.87263683459391</v>
      </c>
    </row>
    <row r="7825" spans="1:8">
      <c r="A7825" s="104">
        <f t="shared" si="982"/>
        <v>7815</v>
      </c>
      <c r="B7825" s="104">
        <f t="shared" ca="1" si="978"/>
        <v>0.82497460089194408</v>
      </c>
      <c r="C7825" s="104">
        <f t="shared" ca="1" si="979"/>
        <v>8.349746008919441E-4</v>
      </c>
      <c r="D7825" s="104">
        <f t="shared" ca="1" si="980"/>
        <v>100.00952348825814</v>
      </c>
      <c r="E7825" s="104">
        <f t="shared" ca="1" si="981"/>
        <v>4.6146936742459035</v>
      </c>
      <c r="F7825" s="104">
        <f t="shared" ca="1" si="976"/>
        <v>100.95689809738745</v>
      </c>
      <c r="G7825" s="104">
        <f t="shared" si="983"/>
        <v>7815</v>
      </c>
      <c r="H7825" s="104">
        <f t="shared" ca="1" si="977"/>
        <v>100.95689809738745</v>
      </c>
    </row>
    <row r="7826" spans="1:8">
      <c r="A7826" s="104">
        <f t="shared" si="982"/>
        <v>7816</v>
      </c>
      <c r="B7826" s="104">
        <f t="shared" ca="1" si="978"/>
        <v>0.17871497367576389</v>
      </c>
      <c r="C7826" s="104">
        <f t="shared" ca="1" si="979"/>
        <v>1.8871497367576389E-4</v>
      </c>
      <c r="D7826" s="104">
        <f t="shared" ca="1" si="980"/>
        <v>100.00971220323181</v>
      </c>
      <c r="E7826" s="104">
        <f t="shared" ca="1" si="981"/>
        <v>4.6148823892195789</v>
      </c>
      <c r="F7826" s="104">
        <f t="shared" ca="1" si="976"/>
        <v>100.97595197357357</v>
      </c>
      <c r="G7826" s="104">
        <f t="shared" si="983"/>
        <v>7816</v>
      </c>
      <c r="H7826" s="104">
        <f t="shared" ca="1" si="977"/>
        <v>100.97595197357357</v>
      </c>
    </row>
    <row r="7827" spans="1:8">
      <c r="A7827" s="104">
        <f t="shared" si="982"/>
        <v>7817</v>
      </c>
      <c r="B7827" s="104">
        <f t="shared" ca="1" si="978"/>
        <v>-3.3787481666973762E-2</v>
      </c>
      <c r="C7827" s="104">
        <f t="shared" ca="1" si="979"/>
        <v>-2.3787481666973763E-5</v>
      </c>
      <c r="D7827" s="104">
        <f t="shared" ca="1" si="980"/>
        <v>100.00968841575015</v>
      </c>
      <c r="E7827" s="104">
        <f t="shared" ca="1" si="981"/>
        <v>4.6148586017379118</v>
      </c>
      <c r="F7827" s="104">
        <f t="shared" ca="1" si="976"/>
        <v>100.97355003853529</v>
      </c>
      <c r="G7827" s="104">
        <f t="shared" si="983"/>
        <v>7817</v>
      </c>
      <c r="H7827" s="104">
        <f t="shared" ca="1" si="977"/>
        <v>100.97355003853529</v>
      </c>
    </row>
    <row r="7828" spans="1:8">
      <c r="A7828" s="104">
        <f t="shared" si="982"/>
        <v>7818</v>
      </c>
      <c r="B7828" s="104">
        <f t="shared" ca="1" si="978"/>
        <v>1.8571802540872753</v>
      </c>
      <c r="C7828" s="104">
        <f t="shared" ca="1" si="979"/>
        <v>1.8671802540872753E-3</v>
      </c>
      <c r="D7828" s="104">
        <f t="shared" ca="1" si="980"/>
        <v>100.01155559600423</v>
      </c>
      <c r="E7828" s="104">
        <f t="shared" ca="1" si="981"/>
        <v>4.6167257819919989</v>
      </c>
      <c r="F7828" s="104">
        <f t="shared" ca="1" si="976"/>
        <v>101.1622619821332</v>
      </c>
      <c r="G7828" s="104">
        <f t="shared" si="983"/>
        <v>7818</v>
      </c>
      <c r="H7828" s="104">
        <f t="shared" ca="1" si="977"/>
        <v>101.1622619821332</v>
      </c>
    </row>
    <row r="7829" spans="1:8">
      <c r="A7829" s="104">
        <f t="shared" si="982"/>
        <v>7819</v>
      </c>
      <c r="B7829" s="104">
        <f t="shared" ca="1" si="978"/>
        <v>-4.5600285022524584E-2</v>
      </c>
      <c r="C7829" s="104">
        <f t="shared" ca="1" si="979"/>
        <v>-3.5600285022524582E-5</v>
      </c>
      <c r="D7829" s="104">
        <f t="shared" ca="1" si="980"/>
        <v>100.01151999571921</v>
      </c>
      <c r="E7829" s="104">
        <f t="shared" ca="1" si="981"/>
        <v>4.6166901817069768</v>
      </c>
      <c r="F7829" s="104">
        <f t="shared" ca="1" si="976"/>
        <v>101.15866064087793</v>
      </c>
      <c r="G7829" s="104">
        <f t="shared" si="983"/>
        <v>7819</v>
      </c>
      <c r="H7829" s="104">
        <f t="shared" ca="1" si="977"/>
        <v>101.15866064087793</v>
      </c>
    </row>
    <row r="7830" spans="1:8">
      <c r="A7830" s="104">
        <f t="shared" si="982"/>
        <v>7820</v>
      </c>
      <c r="B7830" s="104">
        <f t="shared" ca="1" si="978"/>
        <v>-0.23881404972723408</v>
      </c>
      <c r="C7830" s="104">
        <f t="shared" ca="1" si="979"/>
        <v>-2.2881404972723408E-4</v>
      </c>
      <c r="D7830" s="104">
        <f t="shared" ca="1" si="980"/>
        <v>100.01129118166948</v>
      </c>
      <c r="E7830" s="104">
        <f t="shared" ca="1" si="981"/>
        <v>4.6164613676572497</v>
      </c>
      <c r="F7830" s="104">
        <f t="shared" ca="1" si="976"/>
        <v>101.13551676599457</v>
      </c>
      <c r="G7830" s="104">
        <f t="shared" si="983"/>
        <v>7820</v>
      </c>
      <c r="H7830" s="104">
        <f t="shared" ca="1" si="977"/>
        <v>101.13551676599457</v>
      </c>
    </row>
    <row r="7831" spans="1:8">
      <c r="A7831" s="104">
        <f t="shared" si="982"/>
        <v>7821</v>
      </c>
      <c r="B7831" s="104">
        <f t="shared" ca="1" si="978"/>
        <v>1.8572144231704666</v>
      </c>
      <c r="C7831" s="104">
        <f t="shared" ca="1" si="979"/>
        <v>1.8672144231704666E-3</v>
      </c>
      <c r="D7831" s="104">
        <f t="shared" ca="1" si="980"/>
        <v>100.01315839609265</v>
      </c>
      <c r="E7831" s="104">
        <f t="shared" ca="1" si="981"/>
        <v>4.6183285820804203</v>
      </c>
      <c r="F7831" s="104">
        <f t="shared" ca="1" si="976"/>
        <v>101.32453487534738</v>
      </c>
      <c r="G7831" s="104">
        <f t="shared" si="983"/>
        <v>7821</v>
      </c>
      <c r="H7831" s="104">
        <f t="shared" ca="1" si="977"/>
        <v>101.32453487534738</v>
      </c>
    </row>
    <row r="7832" spans="1:8">
      <c r="A7832" s="104">
        <f t="shared" si="982"/>
        <v>7822</v>
      </c>
      <c r="B7832" s="104">
        <f t="shared" ca="1" si="978"/>
        <v>0.43916254158285939</v>
      </c>
      <c r="C7832" s="104">
        <f t="shared" ca="1" si="979"/>
        <v>4.4916254158285942E-4</v>
      </c>
      <c r="D7832" s="104">
        <f t="shared" ca="1" si="980"/>
        <v>100.01360755863423</v>
      </c>
      <c r="E7832" s="104">
        <f t="shared" ca="1" si="981"/>
        <v>4.6187777446220029</v>
      </c>
      <c r="F7832" s="104">
        <f t="shared" ca="1" si="976"/>
        <v>101.37005628344703</v>
      </c>
      <c r="G7832" s="104">
        <f t="shared" si="983"/>
        <v>7822</v>
      </c>
      <c r="H7832" s="104">
        <f t="shared" ca="1" si="977"/>
        <v>101.37005628344703</v>
      </c>
    </row>
    <row r="7833" spans="1:8">
      <c r="A7833" s="104">
        <f t="shared" si="982"/>
        <v>7823</v>
      </c>
      <c r="B7833" s="104">
        <f t="shared" ca="1" si="978"/>
        <v>1.5676878584402223</v>
      </c>
      <c r="C7833" s="104">
        <f t="shared" ca="1" si="979"/>
        <v>1.5776878584402223E-3</v>
      </c>
      <c r="D7833" s="104">
        <f t="shared" ca="1" si="980"/>
        <v>100.01518524649268</v>
      </c>
      <c r="E7833" s="104">
        <f t="shared" ca="1" si="981"/>
        <v>4.6203554324804434</v>
      </c>
      <c r="F7833" s="104">
        <f t="shared" ca="1" si="976"/>
        <v>101.53011281687988</v>
      </c>
      <c r="G7833" s="104">
        <f t="shared" si="983"/>
        <v>7823</v>
      </c>
      <c r="H7833" s="104">
        <f t="shared" ca="1" si="977"/>
        <v>101.53011281687988</v>
      </c>
    </row>
    <row r="7834" spans="1:8">
      <c r="A7834" s="104">
        <f t="shared" si="982"/>
        <v>7824</v>
      </c>
      <c r="B7834" s="104">
        <f t="shared" ca="1" si="978"/>
        <v>-1.6835515551306122</v>
      </c>
      <c r="C7834" s="104">
        <f t="shared" ca="1" si="979"/>
        <v>-1.6735515551306122E-3</v>
      </c>
      <c r="D7834" s="104">
        <f t="shared" ca="1" si="980"/>
        <v>100.01351169493755</v>
      </c>
      <c r="E7834" s="104">
        <f t="shared" ca="1" si="981"/>
        <v>4.6186818809253127</v>
      </c>
      <c r="F7834" s="104">
        <f t="shared" ca="1" si="976"/>
        <v>101.36033904089085</v>
      </c>
      <c r="G7834" s="104">
        <f t="shared" si="983"/>
        <v>7824</v>
      </c>
      <c r="H7834" s="104">
        <f t="shared" ca="1" si="977"/>
        <v>101.36033904089085</v>
      </c>
    </row>
    <row r="7835" spans="1:8">
      <c r="A7835" s="104">
        <f t="shared" si="982"/>
        <v>7825</v>
      </c>
      <c r="B7835" s="104">
        <f t="shared" ca="1" si="978"/>
        <v>0.62347739445591421</v>
      </c>
      <c r="C7835" s="104">
        <f t="shared" ca="1" si="979"/>
        <v>6.3347739445591424E-4</v>
      </c>
      <c r="D7835" s="104">
        <f t="shared" ca="1" si="980"/>
        <v>100.01414517233201</v>
      </c>
      <c r="E7835" s="104">
        <f t="shared" ca="1" si="981"/>
        <v>4.6193153583197688</v>
      </c>
      <c r="F7835" s="104">
        <f t="shared" ca="1" si="976"/>
        <v>101.42456886629095</v>
      </c>
      <c r="G7835" s="104">
        <f t="shared" si="983"/>
        <v>7825</v>
      </c>
      <c r="H7835" s="104">
        <f t="shared" ca="1" si="977"/>
        <v>101.42456886629095</v>
      </c>
    </row>
    <row r="7836" spans="1:8">
      <c r="A7836" s="104">
        <f t="shared" si="982"/>
        <v>7826</v>
      </c>
      <c r="B7836" s="104">
        <f t="shared" ca="1" si="978"/>
        <v>0.2919997461670345</v>
      </c>
      <c r="C7836" s="104">
        <f t="shared" ca="1" si="979"/>
        <v>3.0199974616703453E-4</v>
      </c>
      <c r="D7836" s="104">
        <f t="shared" ca="1" si="980"/>
        <v>100.01444717207818</v>
      </c>
      <c r="E7836" s="104">
        <f t="shared" ca="1" si="981"/>
        <v>4.6196173580659359</v>
      </c>
      <c r="F7836" s="104">
        <f t="shared" ca="1" si="976"/>
        <v>101.45520368596473</v>
      </c>
      <c r="G7836" s="104">
        <f t="shared" si="983"/>
        <v>7826</v>
      </c>
      <c r="H7836" s="104">
        <f t="shared" ca="1" si="977"/>
        <v>101.45520368596473</v>
      </c>
    </row>
    <row r="7837" spans="1:8">
      <c r="A7837" s="104">
        <f t="shared" si="982"/>
        <v>7827</v>
      </c>
      <c r="B7837" s="104">
        <f t="shared" ca="1" si="978"/>
        <v>0.94594404850193192</v>
      </c>
      <c r="C7837" s="104">
        <f t="shared" ca="1" si="979"/>
        <v>9.5594404850193198E-4</v>
      </c>
      <c r="D7837" s="104">
        <f t="shared" ca="1" si="980"/>
        <v>100.01540311612668</v>
      </c>
      <c r="E7837" s="104">
        <f t="shared" ca="1" si="981"/>
        <v>4.6205733021144377</v>
      </c>
      <c r="F7837" s="104">
        <f t="shared" ca="1" si="976"/>
        <v>101.55223555524763</v>
      </c>
      <c r="G7837" s="104">
        <f t="shared" si="983"/>
        <v>7827</v>
      </c>
      <c r="H7837" s="104">
        <f t="shared" ca="1" si="977"/>
        <v>101.55223555524763</v>
      </c>
    </row>
    <row r="7838" spans="1:8">
      <c r="A7838" s="104">
        <f t="shared" si="982"/>
        <v>7828</v>
      </c>
      <c r="B7838" s="104">
        <f t="shared" ca="1" si="978"/>
        <v>-7.3999665508833024E-2</v>
      </c>
      <c r="C7838" s="104">
        <f t="shared" ca="1" si="979"/>
        <v>-6.3999665508833028E-5</v>
      </c>
      <c r="D7838" s="104">
        <f t="shared" ca="1" si="980"/>
        <v>100.01533911646116</v>
      </c>
      <c r="E7838" s="104">
        <f t="shared" ca="1" si="981"/>
        <v>4.6205093024489292</v>
      </c>
      <c r="F7838" s="104">
        <f t="shared" ca="1" si="976"/>
        <v>101.54573645411283</v>
      </c>
      <c r="G7838" s="104">
        <f t="shared" si="983"/>
        <v>7828</v>
      </c>
      <c r="H7838" s="104">
        <f t="shared" ca="1" si="977"/>
        <v>101.54573645411283</v>
      </c>
    </row>
    <row r="7839" spans="1:8">
      <c r="A7839" s="104">
        <f t="shared" si="982"/>
        <v>7829</v>
      </c>
      <c r="B7839" s="104">
        <f t="shared" ca="1" si="978"/>
        <v>1.8813616198221847</v>
      </c>
      <c r="C7839" s="104">
        <f t="shared" ca="1" si="979"/>
        <v>1.8913616198221847E-3</v>
      </c>
      <c r="D7839" s="104">
        <f t="shared" ca="1" si="980"/>
        <v>100.01723047808099</v>
      </c>
      <c r="E7839" s="104">
        <f t="shared" ca="1" si="981"/>
        <v>4.6224006640687518</v>
      </c>
      <c r="F7839" s="104">
        <f t="shared" ca="1" si="976"/>
        <v>101.73797790444125</v>
      </c>
      <c r="G7839" s="104">
        <f t="shared" si="983"/>
        <v>7829</v>
      </c>
      <c r="H7839" s="104">
        <f t="shared" ca="1" si="977"/>
        <v>101.73797790444125</v>
      </c>
    </row>
    <row r="7840" spans="1:8">
      <c r="A7840" s="104">
        <f t="shared" si="982"/>
        <v>7830</v>
      </c>
      <c r="B7840" s="104">
        <f t="shared" ca="1" si="978"/>
        <v>1.1357465395653796</v>
      </c>
      <c r="C7840" s="104">
        <f t="shared" ca="1" si="979"/>
        <v>1.1457465395653796E-3</v>
      </c>
      <c r="D7840" s="104">
        <f t="shared" ca="1" si="980"/>
        <v>100.01837622462055</v>
      </c>
      <c r="E7840" s="104">
        <f t="shared" ca="1" si="981"/>
        <v>4.6235464106083173</v>
      </c>
      <c r="F7840" s="104">
        <f t="shared" ca="1" si="976"/>
        <v>101.85461064358729</v>
      </c>
      <c r="G7840" s="104">
        <f t="shared" si="983"/>
        <v>7830</v>
      </c>
      <c r="H7840" s="104">
        <f t="shared" ca="1" si="977"/>
        <v>101.85461064358729</v>
      </c>
    </row>
    <row r="7841" spans="1:8">
      <c r="A7841" s="104">
        <f t="shared" si="982"/>
        <v>7831</v>
      </c>
      <c r="B7841" s="104">
        <f t="shared" ca="1" si="978"/>
        <v>-2.0941441284806057</v>
      </c>
      <c r="C7841" s="104">
        <f t="shared" ca="1" si="979"/>
        <v>-2.0841441284806059E-3</v>
      </c>
      <c r="D7841" s="104">
        <f t="shared" ca="1" si="980"/>
        <v>100.01629208049208</v>
      </c>
      <c r="E7841" s="104">
        <f t="shared" ca="1" si="981"/>
        <v>4.6214622664798366</v>
      </c>
      <c r="F7841" s="104">
        <f t="shared" ca="1" si="976"/>
        <v>101.6425520119909</v>
      </c>
      <c r="G7841" s="104">
        <f t="shared" si="983"/>
        <v>7831</v>
      </c>
      <c r="H7841" s="104">
        <f t="shared" ca="1" si="977"/>
        <v>101.6425520119909</v>
      </c>
    </row>
    <row r="7842" spans="1:8">
      <c r="A7842" s="104">
        <f t="shared" si="982"/>
        <v>7832</v>
      </c>
      <c r="B7842" s="104">
        <f t="shared" ca="1" si="978"/>
        <v>0.1446973154961757</v>
      </c>
      <c r="C7842" s="104">
        <f t="shared" ca="1" si="979"/>
        <v>1.5469731549617571E-4</v>
      </c>
      <c r="D7842" s="104">
        <f t="shared" ca="1" si="980"/>
        <v>100.01644677780757</v>
      </c>
      <c r="E7842" s="104">
        <f t="shared" ca="1" si="981"/>
        <v>4.6216169637953328</v>
      </c>
      <c r="F7842" s="104">
        <f t="shared" ca="1" si="976"/>
        <v>101.65827705820719</v>
      </c>
      <c r="G7842" s="104">
        <f t="shared" si="983"/>
        <v>7832</v>
      </c>
      <c r="H7842" s="104">
        <f t="shared" ca="1" si="977"/>
        <v>101.65827705820719</v>
      </c>
    </row>
    <row r="7843" spans="1:8">
      <c r="A7843" s="104">
        <f t="shared" si="982"/>
        <v>7833</v>
      </c>
      <c r="B7843" s="104">
        <f t="shared" ca="1" si="978"/>
        <v>-0.20120205878551434</v>
      </c>
      <c r="C7843" s="104">
        <f t="shared" ca="1" si="979"/>
        <v>-1.9120205878551434E-4</v>
      </c>
      <c r="D7843" s="104">
        <f t="shared" ca="1" si="980"/>
        <v>100.01625557574879</v>
      </c>
      <c r="E7843" s="104">
        <f t="shared" ca="1" si="981"/>
        <v>4.6214257617365471</v>
      </c>
      <c r="F7843" s="104">
        <f t="shared" ca="1" si="976"/>
        <v>101.63884164444583</v>
      </c>
      <c r="G7843" s="104">
        <f t="shared" si="983"/>
        <v>7833</v>
      </c>
      <c r="H7843" s="104">
        <f t="shared" ca="1" si="977"/>
        <v>101.63884164444583</v>
      </c>
    </row>
    <row r="7844" spans="1:8">
      <c r="A7844" s="104">
        <f t="shared" si="982"/>
        <v>7834</v>
      </c>
      <c r="B7844" s="104">
        <f t="shared" ca="1" si="978"/>
        <v>0.69727029975152077</v>
      </c>
      <c r="C7844" s="104">
        <f t="shared" ca="1" si="979"/>
        <v>7.0727029975152077E-4</v>
      </c>
      <c r="D7844" s="104">
        <f t="shared" ca="1" si="980"/>
        <v>100.01696284604854</v>
      </c>
      <c r="E7844" s="104">
        <f t="shared" ca="1" si="981"/>
        <v>4.6221330320362988</v>
      </c>
      <c r="F7844" s="104">
        <f t="shared" ca="1" si="976"/>
        <v>101.71075320590022</v>
      </c>
      <c r="G7844" s="104">
        <f t="shared" si="983"/>
        <v>7834</v>
      </c>
      <c r="H7844" s="104">
        <f t="shared" ca="1" si="977"/>
        <v>101.71075320590022</v>
      </c>
    </row>
    <row r="7845" spans="1:8">
      <c r="A7845" s="104">
        <f t="shared" si="982"/>
        <v>7835</v>
      </c>
      <c r="B7845" s="104">
        <f t="shared" ca="1" si="978"/>
        <v>0.3174583818036637</v>
      </c>
      <c r="C7845" s="104">
        <f t="shared" ca="1" si="979"/>
        <v>3.2745838180366375E-4</v>
      </c>
      <c r="D7845" s="104">
        <f t="shared" ca="1" si="980"/>
        <v>100.01729030443035</v>
      </c>
      <c r="E7845" s="104">
        <f t="shared" ca="1" si="981"/>
        <v>4.6224604904181028</v>
      </c>
      <c r="F7845" s="104">
        <f t="shared" ca="1" si="976"/>
        <v>101.74406469832313</v>
      </c>
      <c r="G7845" s="104">
        <f t="shared" si="983"/>
        <v>7835</v>
      </c>
      <c r="H7845" s="104">
        <f t="shared" ca="1" si="977"/>
        <v>101.74406469832313</v>
      </c>
    </row>
    <row r="7846" spans="1:8">
      <c r="A7846" s="104">
        <f t="shared" si="982"/>
        <v>7836</v>
      </c>
      <c r="B7846" s="104">
        <f t="shared" ca="1" si="978"/>
        <v>0.23779111246001655</v>
      </c>
      <c r="C7846" s="104">
        <f t="shared" ca="1" si="979"/>
        <v>2.4779111246001659E-4</v>
      </c>
      <c r="D7846" s="104">
        <f t="shared" ca="1" si="980"/>
        <v>100.0175380955428</v>
      </c>
      <c r="E7846" s="104">
        <f t="shared" ca="1" si="981"/>
        <v>4.6227082815305627</v>
      </c>
      <c r="F7846" s="104">
        <f t="shared" ca="1" si="976"/>
        <v>101.76927909712387</v>
      </c>
      <c r="G7846" s="104">
        <f t="shared" si="983"/>
        <v>7836</v>
      </c>
      <c r="H7846" s="104">
        <f t="shared" ca="1" si="977"/>
        <v>101.76927909712387</v>
      </c>
    </row>
    <row r="7847" spans="1:8">
      <c r="A7847" s="104">
        <f t="shared" si="982"/>
        <v>7837</v>
      </c>
      <c r="B7847" s="104">
        <f t="shared" ca="1" si="978"/>
        <v>-1.1553800073090588</v>
      </c>
      <c r="C7847" s="104">
        <f t="shared" ca="1" si="979"/>
        <v>-1.1453800073090588E-3</v>
      </c>
      <c r="D7847" s="104">
        <f t="shared" ca="1" si="980"/>
        <v>100.01639271553549</v>
      </c>
      <c r="E7847" s="104">
        <f t="shared" ca="1" si="981"/>
        <v>4.6215629015232533</v>
      </c>
      <c r="F7847" s="104">
        <f t="shared" ca="1" si="976"/>
        <v>101.65278132933088</v>
      </c>
      <c r="G7847" s="104">
        <f t="shared" si="983"/>
        <v>7837</v>
      </c>
      <c r="H7847" s="104">
        <f t="shared" ca="1" si="977"/>
        <v>101.65278132933088</v>
      </c>
    </row>
    <row r="7848" spans="1:8">
      <c r="A7848" s="104">
        <f t="shared" si="982"/>
        <v>7838</v>
      </c>
      <c r="B7848" s="104">
        <f t="shared" ca="1" si="978"/>
        <v>1.0099640929343794</v>
      </c>
      <c r="C7848" s="104">
        <f t="shared" ca="1" si="979"/>
        <v>1.0199640929343795E-3</v>
      </c>
      <c r="D7848" s="104">
        <f t="shared" ca="1" si="980"/>
        <v>100.01741267962842</v>
      </c>
      <c r="E7848" s="104">
        <f t="shared" ca="1" si="981"/>
        <v>4.622582865616188</v>
      </c>
      <c r="F7848" s="104">
        <f t="shared" ca="1" si="976"/>
        <v>101.75651641026941</v>
      </c>
      <c r="G7848" s="104">
        <f t="shared" si="983"/>
        <v>7838</v>
      </c>
      <c r="H7848" s="104">
        <f t="shared" ca="1" si="977"/>
        <v>101.75651641026941</v>
      </c>
    </row>
    <row r="7849" spans="1:8">
      <c r="A7849" s="104">
        <f t="shared" si="982"/>
        <v>7839</v>
      </c>
      <c r="B7849" s="104">
        <f t="shared" ca="1" si="978"/>
        <v>-3.2395716618403014</v>
      </c>
      <c r="C7849" s="104">
        <f t="shared" ca="1" si="979"/>
        <v>-3.2295716618403014E-3</v>
      </c>
      <c r="D7849" s="104">
        <f t="shared" ca="1" si="980"/>
        <v>100.01418310796659</v>
      </c>
      <c r="E7849" s="104">
        <f t="shared" ca="1" si="981"/>
        <v>4.6193532939543474</v>
      </c>
      <c r="F7849" s="104">
        <f t="shared" ca="1" si="976"/>
        <v>101.42841654465435</v>
      </c>
      <c r="G7849" s="104">
        <f t="shared" si="983"/>
        <v>7839</v>
      </c>
      <c r="H7849" s="104">
        <f t="shared" ca="1" si="977"/>
        <v>101.42841654465435</v>
      </c>
    </row>
    <row r="7850" spans="1:8">
      <c r="A7850" s="104">
        <f t="shared" si="982"/>
        <v>7840</v>
      </c>
      <c r="B7850" s="104">
        <f t="shared" ca="1" si="978"/>
        <v>-0.68643430997659838</v>
      </c>
      <c r="C7850" s="104">
        <f t="shared" ca="1" si="979"/>
        <v>-6.7643430997659838E-4</v>
      </c>
      <c r="D7850" s="104">
        <f t="shared" ca="1" si="980"/>
        <v>100.01350667365661</v>
      </c>
      <c r="E7850" s="104">
        <f t="shared" ca="1" si="981"/>
        <v>4.6186768596443706</v>
      </c>
      <c r="F7850" s="104">
        <f t="shared" ca="1" si="976"/>
        <v>101.35983008342994</v>
      </c>
      <c r="G7850" s="104">
        <f t="shared" si="983"/>
        <v>7840</v>
      </c>
      <c r="H7850" s="104">
        <f t="shared" ca="1" si="977"/>
        <v>101.35983008342994</v>
      </c>
    </row>
    <row r="7851" spans="1:8">
      <c r="A7851" s="104">
        <f t="shared" si="982"/>
        <v>7841</v>
      </c>
      <c r="B7851" s="104">
        <f t="shared" ca="1" si="978"/>
        <v>0.28622390574618239</v>
      </c>
      <c r="C7851" s="104">
        <f t="shared" ca="1" si="979"/>
        <v>2.962239057461824E-4</v>
      </c>
      <c r="D7851" s="104">
        <f t="shared" ca="1" si="980"/>
        <v>100.01380289756236</v>
      </c>
      <c r="E7851" s="104">
        <f t="shared" ca="1" si="981"/>
        <v>4.6189730835501166</v>
      </c>
      <c r="F7851" s="104">
        <f t="shared" ca="1" si="976"/>
        <v>101.38985973571386</v>
      </c>
      <c r="G7851" s="104">
        <f t="shared" si="983"/>
        <v>7841</v>
      </c>
      <c r="H7851" s="104">
        <f t="shared" ca="1" si="977"/>
        <v>101.38985973571386</v>
      </c>
    </row>
    <row r="7852" spans="1:8">
      <c r="A7852" s="104">
        <f t="shared" si="982"/>
        <v>7842</v>
      </c>
      <c r="B7852" s="104">
        <f t="shared" ca="1" si="978"/>
        <v>0.2347711888717286</v>
      </c>
      <c r="C7852" s="104">
        <f t="shared" ca="1" si="979"/>
        <v>2.4477118887172861E-4</v>
      </c>
      <c r="D7852" s="104">
        <f t="shared" ca="1" si="980"/>
        <v>100.01404766875123</v>
      </c>
      <c r="E7852" s="104">
        <f t="shared" ca="1" si="981"/>
        <v>4.6192178547389879</v>
      </c>
      <c r="F7852" s="104">
        <f t="shared" ca="1" si="976"/>
        <v>101.41468008975073</v>
      </c>
      <c r="G7852" s="104">
        <f t="shared" si="983"/>
        <v>7842</v>
      </c>
      <c r="H7852" s="104">
        <f t="shared" ca="1" si="977"/>
        <v>101.41468008975073</v>
      </c>
    </row>
    <row r="7853" spans="1:8">
      <c r="A7853" s="104">
        <f t="shared" si="982"/>
        <v>7843</v>
      </c>
      <c r="B7853" s="104">
        <f t="shared" ca="1" si="978"/>
        <v>-1.8060412551899625</v>
      </c>
      <c r="C7853" s="104">
        <f t="shared" ca="1" si="979"/>
        <v>-1.7960412551899624E-3</v>
      </c>
      <c r="D7853" s="104">
        <f t="shared" ca="1" si="980"/>
        <v>100.01225162749604</v>
      </c>
      <c r="E7853" s="104">
        <f t="shared" ca="1" si="981"/>
        <v>4.6174218134837979</v>
      </c>
      <c r="F7853" s="104">
        <f t="shared" ca="1" si="976"/>
        <v>101.23269861246719</v>
      </c>
      <c r="G7853" s="104">
        <f t="shared" si="983"/>
        <v>7843</v>
      </c>
      <c r="H7853" s="104">
        <f t="shared" ca="1" si="977"/>
        <v>101.23269861246719</v>
      </c>
    </row>
    <row r="7854" spans="1:8">
      <c r="A7854" s="104">
        <f t="shared" si="982"/>
        <v>7844</v>
      </c>
      <c r="B7854" s="104">
        <f t="shared" ca="1" si="978"/>
        <v>-1.3266249947574318</v>
      </c>
      <c r="C7854" s="104">
        <f t="shared" ca="1" si="979"/>
        <v>-1.3166249947574318E-3</v>
      </c>
      <c r="D7854" s="104">
        <f t="shared" ca="1" si="980"/>
        <v>100.01093500250128</v>
      </c>
      <c r="E7854" s="104">
        <f t="shared" ca="1" si="981"/>
        <v>4.6161051884890405</v>
      </c>
      <c r="F7854" s="104">
        <f t="shared" ca="1" si="976"/>
        <v>101.09950081620272</v>
      </c>
      <c r="G7854" s="104">
        <f t="shared" si="983"/>
        <v>7844</v>
      </c>
      <c r="H7854" s="104">
        <f t="shared" ca="1" si="977"/>
        <v>101.09950081620272</v>
      </c>
    </row>
    <row r="7855" spans="1:8">
      <c r="A7855" s="104">
        <f t="shared" si="982"/>
        <v>7845</v>
      </c>
      <c r="B7855" s="104">
        <f t="shared" ca="1" si="978"/>
        <v>-0.62047164621228212</v>
      </c>
      <c r="C7855" s="104">
        <f t="shared" ca="1" si="979"/>
        <v>-6.1047164621228216E-4</v>
      </c>
      <c r="D7855" s="104">
        <f t="shared" ca="1" si="980"/>
        <v>100.01032453085507</v>
      </c>
      <c r="E7855" s="104">
        <f t="shared" ca="1" si="981"/>
        <v>4.6154947168428286</v>
      </c>
      <c r="F7855" s="104">
        <f t="shared" ca="1" si="976"/>
        <v>101.03780127233547</v>
      </c>
      <c r="G7855" s="104">
        <f t="shared" si="983"/>
        <v>7845</v>
      </c>
      <c r="H7855" s="104">
        <f t="shared" ca="1" si="977"/>
        <v>101.03780127233547</v>
      </c>
    </row>
    <row r="7856" spans="1:8">
      <c r="A7856" s="104">
        <f t="shared" si="982"/>
        <v>7846</v>
      </c>
      <c r="B7856" s="104">
        <f t="shared" ca="1" si="978"/>
        <v>-1.6354705087916992</v>
      </c>
      <c r="C7856" s="104">
        <f t="shared" ca="1" si="979"/>
        <v>-1.6254705087916993E-3</v>
      </c>
      <c r="D7856" s="104">
        <f t="shared" ca="1" si="980"/>
        <v>100.00869906034627</v>
      </c>
      <c r="E7856" s="104">
        <f t="shared" ca="1" si="981"/>
        <v>4.6138692463340369</v>
      </c>
      <c r="F7856" s="104">
        <f t="shared" ca="1" si="976"/>
        <v>100.87370071253594</v>
      </c>
      <c r="G7856" s="104">
        <f t="shared" si="983"/>
        <v>7846</v>
      </c>
      <c r="H7856" s="104">
        <f t="shared" ca="1" si="977"/>
        <v>100.87370071253594</v>
      </c>
    </row>
    <row r="7857" spans="1:8">
      <c r="A7857" s="104">
        <f t="shared" si="982"/>
        <v>7847</v>
      </c>
      <c r="B7857" s="104">
        <f t="shared" ca="1" si="978"/>
        <v>8.8963688489117621E-2</v>
      </c>
      <c r="C7857" s="104">
        <f t="shared" ca="1" si="979"/>
        <v>9.8963688489117627E-5</v>
      </c>
      <c r="D7857" s="104">
        <f t="shared" ca="1" si="980"/>
        <v>100.00879802403476</v>
      </c>
      <c r="E7857" s="104">
        <f t="shared" ca="1" si="981"/>
        <v>4.6139682100225263</v>
      </c>
      <c r="F7857" s="104">
        <f t="shared" ca="1" si="976"/>
        <v>100.88368404001532</v>
      </c>
      <c r="G7857" s="104">
        <f t="shared" si="983"/>
        <v>7847</v>
      </c>
      <c r="H7857" s="104">
        <f t="shared" ca="1" si="977"/>
        <v>100.88368404001532</v>
      </c>
    </row>
    <row r="7858" spans="1:8">
      <c r="A7858" s="104">
        <f t="shared" si="982"/>
        <v>7848</v>
      </c>
      <c r="B7858" s="104">
        <f t="shared" ca="1" si="978"/>
        <v>1.5018643373372562</v>
      </c>
      <c r="C7858" s="104">
        <f t="shared" ca="1" si="979"/>
        <v>1.5118643373372564E-3</v>
      </c>
      <c r="D7858" s="104">
        <f t="shared" ca="1" si="980"/>
        <v>100.01030988837209</v>
      </c>
      <c r="E7858" s="104">
        <f t="shared" ca="1" si="981"/>
        <v>4.6154800743598638</v>
      </c>
      <c r="F7858" s="104">
        <f t="shared" ca="1" si="976"/>
        <v>101.03632183888286</v>
      </c>
      <c r="G7858" s="104">
        <f t="shared" si="983"/>
        <v>7848</v>
      </c>
      <c r="H7858" s="104">
        <f t="shared" ca="1" si="977"/>
        <v>101.03632183888286</v>
      </c>
    </row>
    <row r="7859" spans="1:8">
      <c r="A7859" s="104">
        <f t="shared" si="982"/>
        <v>7849</v>
      </c>
      <c r="B7859" s="104">
        <f t="shared" ca="1" si="978"/>
        <v>-0.19298451216201279</v>
      </c>
      <c r="C7859" s="104">
        <f t="shared" ca="1" si="979"/>
        <v>-1.829845121620128E-4</v>
      </c>
      <c r="D7859" s="104">
        <f t="shared" ca="1" si="980"/>
        <v>100.01012690385993</v>
      </c>
      <c r="E7859" s="104">
        <f t="shared" ca="1" si="981"/>
        <v>4.6152970898477017</v>
      </c>
      <c r="F7859" s="104">
        <f t="shared" ca="1" si="976"/>
        <v>101.01783544823368</v>
      </c>
      <c r="G7859" s="104">
        <f t="shared" si="983"/>
        <v>7849</v>
      </c>
      <c r="H7859" s="104">
        <f t="shared" ca="1" si="977"/>
        <v>101.01783544823368</v>
      </c>
    </row>
    <row r="7860" spans="1:8">
      <c r="A7860" s="104">
        <f t="shared" si="982"/>
        <v>7850</v>
      </c>
      <c r="B7860" s="104">
        <f t="shared" ca="1" si="978"/>
        <v>-0.98313773284066475</v>
      </c>
      <c r="C7860" s="104">
        <f t="shared" ca="1" si="979"/>
        <v>-9.7313773284066468E-4</v>
      </c>
      <c r="D7860" s="104">
        <f t="shared" ca="1" si="980"/>
        <v>100.00915376612708</v>
      </c>
      <c r="E7860" s="104">
        <f t="shared" ca="1" si="981"/>
        <v>4.6143239521148613</v>
      </c>
      <c r="F7860" s="104">
        <f t="shared" ca="1" si="976"/>
        <v>100.91957899715322</v>
      </c>
      <c r="G7860" s="104">
        <f t="shared" si="983"/>
        <v>7850</v>
      </c>
      <c r="H7860" s="104">
        <f t="shared" ca="1" si="977"/>
        <v>100.91957899715322</v>
      </c>
    </row>
    <row r="7861" spans="1:8">
      <c r="A7861" s="104">
        <f t="shared" si="982"/>
        <v>7851</v>
      </c>
      <c r="B7861" s="104">
        <f t="shared" ca="1" si="978"/>
        <v>1.0130407940305997</v>
      </c>
      <c r="C7861" s="104">
        <f t="shared" ca="1" si="979"/>
        <v>1.0230407940305998E-3</v>
      </c>
      <c r="D7861" s="104">
        <f t="shared" ca="1" si="980"/>
        <v>100.01017680692111</v>
      </c>
      <c r="E7861" s="104">
        <f t="shared" ca="1" si="981"/>
        <v>4.6153469929088917</v>
      </c>
      <c r="F7861" s="104">
        <f t="shared" ca="1" si="976"/>
        <v>101.02287667324258</v>
      </c>
      <c r="G7861" s="104">
        <f t="shared" si="983"/>
        <v>7851</v>
      </c>
      <c r="H7861" s="104">
        <f t="shared" ca="1" si="977"/>
        <v>101.02287667324258</v>
      </c>
    </row>
    <row r="7862" spans="1:8">
      <c r="A7862" s="104">
        <f t="shared" si="982"/>
        <v>7852</v>
      </c>
      <c r="B7862" s="104">
        <f t="shared" ca="1" si="978"/>
        <v>0.97436332307138396</v>
      </c>
      <c r="C7862" s="104">
        <f t="shared" ca="1" si="979"/>
        <v>9.8436332307138392E-4</v>
      </c>
      <c r="D7862" s="104">
        <f t="shared" ca="1" si="980"/>
        <v>100.01116117024418</v>
      </c>
      <c r="E7862" s="104">
        <f t="shared" ca="1" si="981"/>
        <v>4.6163313562319628</v>
      </c>
      <c r="F7862" s="104">
        <f t="shared" ca="1" si="976"/>
        <v>101.12236884802098</v>
      </c>
      <c r="G7862" s="104">
        <f t="shared" si="983"/>
        <v>7852</v>
      </c>
      <c r="H7862" s="104">
        <f t="shared" ca="1" si="977"/>
        <v>101.12236884802098</v>
      </c>
    </row>
    <row r="7863" spans="1:8">
      <c r="A7863" s="104">
        <f t="shared" si="982"/>
        <v>7853</v>
      </c>
      <c r="B7863" s="104">
        <f t="shared" ca="1" si="978"/>
        <v>1.1753581062007408</v>
      </c>
      <c r="C7863" s="104">
        <f t="shared" ca="1" si="979"/>
        <v>1.1853581062007408E-3</v>
      </c>
      <c r="D7863" s="104">
        <f t="shared" ca="1" si="980"/>
        <v>100.01234652835038</v>
      </c>
      <c r="E7863" s="104">
        <f t="shared" ca="1" si="981"/>
        <v>4.6175167143381639</v>
      </c>
      <c r="F7863" s="104">
        <f t="shared" ca="1" si="976"/>
        <v>101.24230613792926</v>
      </c>
      <c r="G7863" s="104">
        <f t="shared" si="983"/>
        <v>7853</v>
      </c>
      <c r="H7863" s="104">
        <f t="shared" ca="1" si="977"/>
        <v>101.24230613792926</v>
      </c>
    </row>
    <row r="7864" spans="1:8">
      <c r="A7864" s="104">
        <f t="shared" si="982"/>
        <v>7854</v>
      </c>
      <c r="B7864" s="104">
        <f t="shared" ca="1" si="978"/>
        <v>0.27354532285628352</v>
      </c>
      <c r="C7864" s="104">
        <f t="shared" ca="1" si="979"/>
        <v>2.8354532285628355E-4</v>
      </c>
      <c r="D7864" s="104">
        <f t="shared" ca="1" si="980"/>
        <v>100.01263007367324</v>
      </c>
      <c r="E7864" s="104">
        <f t="shared" ca="1" si="981"/>
        <v>4.6178002596610206</v>
      </c>
      <c r="F7864" s="104">
        <f t="shared" ca="1" si="976"/>
        <v>101.27101699053152</v>
      </c>
      <c r="G7864" s="104">
        <f t="shared" si="983"/>
        <v>7854</v>
      </c>
      <c r="H7864" s="104">
        <f t="shared" ca="1" si="977"/>
        <v>101.27101699053152</v>
      </c>
    </row>
    <row r="7865" spans="1:8">
      <c r="A7865" s="104">
        <f t="shared" si="982"/>
        <v>7855</v>
      </c>
      <c r="B7865" s="104">
        <f t="shared" ca="1" si="978"/>
        <v>2.1582462899756596</v>
      </c>
      <c r="C7865" s="104">
        <f t="shared" ca="1" si="979"/>
        <v>2.1682462899756598E-3</v>
      </c>
      <c r="D7865" s="104">
        <f t="shared" ca="1" si="980"/>
        <v>100.01479831996321</v>
      </c>
      <c r="E7865" s="104">
        <f t="shared" ca="1" si="981"/>
        <v>4.6199685059509958</v>
      </c>
      <c r="F7865" s="104">
        <f t="shared" ca="1" si="976"/>
        <v>101.49083572185828</v>
      </c>
      <c r="G7865" s="104">
        <f t="shared" si="983"/>
        <v>7855</v>
      </c>
      <c r="H7865" s="104">
        <f t="shared" ca="1" si="977"/>
        <v>101.49083572185828</v>
      </c>
    </row>
    <row r="7866" spans="1:8">
      <c r="A7866" s="104">
        <f t="shared" si="982"/>
        <v>7856</v>
      </c>
      <c r="B7866" s="104">
        <f t="shared" ca="1" si="978"/>
        <v>-0.47198356602370084</v>
      </c>
      <c r="C7866" s="104">
        <f t="shared" ca="1" si="979"/>
        <v>-4.6198356602370085E-4</v>
      </c>
      <c r="D7866" s="104">
        <f t="shared" ca="1" si="980"/>
        <v>100.01433633639718</v>
      </c>
      <c r="E7866" s="104">
        <f t="shared" ca="1" si="981"/>
        <v>4.6195065223849721</v>
      </c>
      <c r="F7866" s="104">
        <f t="shared" ca="1" si="976"/>
        <v>101.44395945251952</v>
      </c>
      <c r="G7866" s="104">
        <f t="shared" si="983"/>
        <v>7856</v>
      </c>
      <c r="H7866" s="104">
        <f t="shared" ca="1" si="977"/>
        <v>101.44395945251952</v>
      </c>
    </row>
    <row r="7867" spans="1:8">
      <c r="A7867" s="104">
        <f t="shared" si="982"/>
        <v>7857</v>
      </c>
      <c r="B7867" s="104">
        <f t="shared" ca="1" si="978"/>
        <v>0.42800321397864416</v>
      </c>
      <c r="C7867" s="104">
        <f t="shared" ca="1" si="979"/>
        <v>4.3800321397864417E-4</v>
      </c>
      <c r="D7867" s="104">
        <f t="shared" ca="1" si="980"/>
        <v>100.01477433961115</v>
      </c>
      <c r="E7867" s="104">
        <f t="shared" ca="1" si="981"/>
        <v>4.6199445255989504</v>
      </c>
      <c r="F7867" s="104">
        <f t="shared" ca="1" si="976"/>
        <v>101.48840196506957</v>
      </c>
      <c r="G7867" s="104">
        <f t="shared" si="983"/>
        <v>7857</v>
      </c>
      <c r="H7867" s="104">
        <f t="shared" ca="1" si="977"/>
        <v>101.48840196506957</v>
      </c>
    </row>
    <row r="7868" spans="1:8">
      <c r="A7868" s="104">
        <f t="shared" si="982"/>
        <v>7858</v>
      </c>
      <c r="B7868" s="104">
        <f t="shared" ca="1" si="978"/>
        <v>-0.65988657910585435</v>
      </c>
      <c r="C7868" s="104">
        <f t="shared" ca="1" si="979"/>
        <v>-6.4988657910585433E-4</v>
      </c>
      <c r="D7868" s="104">
        <f t="shared" ca="1" si="980"/>
        <v>100.01412445303204</v>
      </c>
      <c r="E7868" s="104">
        <f t="shared" ca="1" si="981"/>
        <v>4.6192946390198442</v>
      </c>
      <c r="F7868" s="104">
        <f t="shared" ca="1" si="976"/>
        <v>101.42246744199899</v>
      </c>
      <c r="G7868" s="104">
        <f t="shared" si="983"/>
        <v>7858</v>
      </c>
      <c r="H7868" s="104">
        <f t="shared" ca="1" si="977"/>
        <v>101.42246744199899</v>
      </c>
    </row>
    <row r="7869" spans="1:8">
      <c r="A7869" s="104">
        <f t="shared" si="982"/>
        <v>7859</v>
      </c>
      <c r="B7869" s="104">
        <f t="shared" ca="1" si="978"/>
        <v>1.148388307335563</v>
      </c>
      <c r="C7869" s="104">
        <f t="shared" ca="1" si="979"/>
        <v>1.158388307335563E-3</v>
      </c>
      <c r="D7869" s="104">
        <f t="shared" ca="1" si="980"/>
        <v>100.01528284133937</v>
      </c>
      <c r="E7869" s="104">
        <f t="shared" ca="1" si="981"/>
        <v>4.62045302732718</v>
      </c>
      <c r="F7869" s="104">
        <f t="shared" ca="1" si="976"/>
        <v>101.5400221162198</v>
      </c>
      <c r="G7869" s="104">
        <f t="shared" si="983"/>
        <v>7859</v>
      </c>
      <c r="H7869" s="104">
        <f t="shared" ca="1" si="977"/>
        <v>101.5400221162198</v>
      </c>
    </row>
    <row r="7870" spans="1:8">
      <c r="A7870" s="104">
        <f t="shared" si="982"/>
        <v>7860</v>
      </c>
      <c r="B7870" s="104">
        <f t="shared" ca="1" si="978"/>
        <v>1.1883919154862372</v>
      </c>
      <c r="C7870" s="104">
        <f t="shared" ca="1" si="979"/>
        <v>1.1983919154862372E-3</v>
      </c>
      <c r="D7870" s="104">
        <f t="shared" ca="1" si="980"/>
        <v>100.01648123325485</v>
      </c>
      <c r="E7870" s="104">
        <f t="shared" ca="1" si="981"/>
        <v>4.6216514192426663</v>
      </c>
      <c r="F7870" s="104">
        <f t="shared" ca="1" si="976"/>
        <v>101.6617797999623</v>
      </c>
      <c r="G7870" s="104">
        <f t="shared" si="983"/>
        <v>7860</v>
      </c>
      <c r="H7870" s="104">
        <f t="shared" ca="1" si="977"/>
        <v>101.6617797999623</v>
      </c>
    </row>
    <row r="7871" spans="1:8">
      <c r="A7871" s="104">
        <f t="shared" si="982"/>
        <v>7861</v>
      </c>
      <c r="B7871" s="104">
        <f t="shared" ca="1" si="978"/>
        <v>2.7995904528132928E-2</v>
      </c>
      <c r="C7871" s="104">
        <f t="shared" ca="1" si="979"/>
        <v>3.7995904528132928E-5</v>
      </c>
      <c r="D7871" s="104">
        <f t="shared" ca="1" si="980"/>
        <v>100.01651922915939</v>
      </c>
      <c r="E7871" s="104">
        <f t="shared" ca="1" si="981"/>
        <v>4.6216894151471948</v>
      </c>
      <c r="F7871" s="104">
        <f t="shared" ca="1" si="976"/>
        <v>101.6656426046267</v>
      </c>
      <c r="G7871" s="104">
        <f t="shared" si="983"/>
        <v>7861</v>
      </c>
      <c r="H7871" s="104">
        <f t="shared" ca="1" si="977"/>
        <v>101.6656426046267</v>
      </c>
    </row>
    <row r="7872" spans="1:8">
      <c r="A7872" s="104">
        <f t="shared" si="982"/>
        <v>7862</v>
      </c>
      <c r="B7872" s="104">
        <f t="shared" ca="1" si="978"/>
        <v>-0.52259263884613572</v>
      </c>
      <c r="C7872" s="104">
        <f t="shared" ca="1" si="979"/>
        <v>-5.1259263884613569E-4</v>
      </c>
      <c r="D7872" s="104">
        <f t="shared" ca="1" si="980"/>
        <v>100.01600663652054</v>
      </c>
      <c r="E7872" s="104">
        <f t="shared" ca="1" si="981"/>
        <v>4.6211768225083487</v>
      </c>
      <c r="F7872" s="104">
        <f t="shared" ca="1" si="976"/>
        <v>101.61354289870765</v>
      </c>
      <c r="G7872" s="104">
        <f t="shared" si="983"/>
        <v>7862</v>
      </c>
      <c r="H7872" s="104">
        <f t="shared" ca="1" si="977"/>
        <v>101.61354289870765</v>
      </c>
    </row>
    <row r="7873" spans="1:8">
      <c r="A7873" s="104">
        <f t="shared" si="982"/>
        <v>7863</v>
      </c>
      <c r="B7873" s="104">
        <f t="shared" ca="1" si="978"/>
        <v>-0.1140289195741668</v>
      </c>
      <c r="C7873" s="104">
        <f t="shared" ca="1" si="979"/>
        <v>-1.040289195741668E-4</v>
      </c>
      <c r="D7873" s="104">
        <f t="shared" ca="1" si="980"/>
        <v>100.01590260760096</v>
      </c>
      <c r="E7873" s="104">
        <f t="shared" ca="1" si="981"/>
        <v>4.621072793588775</v>
      </c>
      <c r="F7873" s="104">
        <f t="shared" ca="1" si="976"/>
        <v>101.60297270143847</v>
      </c>
      <c r="G7873" s="104">
        <f t="shared" si="983"/>
        <v>7863</v>
      </c>
      <c r="H7873" s="104">
        <f t="shared" ca="1" si="977"/>
        <v>101.60297270143847</v>
      </c>
    </row>
    <row r="7874" spans="1:8">
      <c r="A7874" s="104">
        <f t="shared" si="982"/>
        <v>7864</v>
      </c>
      <c r="B7874" s="104">
        <f t="shared" ca="1" si="978"/>
        <v>-0.12206030928632966</v>
      </c>
      <c r="C7874" s="104">
        <f t="shared" ca="1" si="979"/>
        <v>-1.1206030928632967E-4</v>
      </c>
      <c r="D7874" s="104">
        <f t="shared" ca="1" si="980"/>
        <v>100.01579054729167</v>
      </c>
      <c r="E7874" s="104">
        <f t="shared" ca="1" si="981"/>
        <v>4.6209607332794889</v>
      </c>
      <c r="F7874" s="104">
        <f t="shared" ca="1" si="976"/>
        <v>101.59158767880966</v>
      </c>
      <c r="G7874" s="104">
        <f t="shared" si="983"/>
        <v>7864</v>
      </c>
      <c r="H7874" s="104">
        <f t="shared" ca="1" si="977"/>
        <v>101.59158767880966</v>
      </c>
    </row>
    <row r="7875" spans="1:8">
      <c r="A7875" s="104">
        <f t="shared" si="982"/>
        <v>7865</v>
      </c>
      <c r="B7875" s="104">
        <f t="shared" ca="1" si="978"/>
        <v>1.4712056101110536</v>
      </c>
      <c r="C7875" s="104">
        <f t="shared" ca="1" si="979"/>
        <v>1.4812056101110537E-3</v>
      </c>
      <c r="D7875" s="104">
        <f t="shared" ca="1" si="980"/>
        <v>100.01727175290178</v>
      </c>
      <c r="E7875" s="104">
        <f t="shared" ca="1" si="981"/>
        <v>4.6224419388896001</v>
      </c>
      <c r="F7875" s="104">
        <f t="shared" ca="1" si="976"/>
        <v>101.74217720791488</v>
      </c>
      <c r="G7875" s="104">
        <f t="shared" si="983"/>
        <v>7865</v>
      </c>
      <c r="H7875" s="104">
        <f t="shared" ca="1" si="977"/>
        <v>101.74217720791488</v>
      </c>
    </row>
    <row r="7876" spans="1:8">
      <c r="A7876" s="104">
        <f t="shared" si="982"/>
        <v>7866</v>
      </c>
      <c r="B7876" s="104">
        <f t="shared" ca="1" si="978"/>
        <v>-0.55574769239818833</v>
      </c>
      <c r="C7876" s="104">
        <f t="shared" ca="1" si="979"/>
        <v>-5.4574769239818834E-4</v>
      </c>
      <c r="D7876" s="104">
        <f t="shared" ca="1" si="980"/>
        <v>100.01672600520938</v>
      </c>
      <c r="E7876" s="104">
        <f t="shared" ca="1" si="981"/>
        <v>4.6218961911972016</v>
      </c>
      <c r="F7876" s="104">
        <f t="shared" ca="1" si="976"/>
        <v>101.68666679820083</v>
      </c>
      <c r="G7876" s="104">
        <f t="shared" si="983"/>
        <v>7866</v>
      </c>
      <c r="H7876" s="104">
        <f t="shared" ca="1" si="977"/>
        <v>101.68666679820083</v>
      </c>
    </row>
    <row r="7877" spans="1:8">
      <c r="A7877" s="104">
        <f t="shared" si="982"/>
        <v>7867</v>
      </c>
      <c r="B7877" s="104">
        <f t="shared" ca="1" si="978"/>
        <v>0.28214942810944876</v>
      </c>
      <c r="C7877" s="104">
        <f t="shared" ca="1" si="979"/>
        <v>2.9214942810944878E-4</v>
      </c>
      <c r="D7877" s="104">
        <f t="shared" ca="1" si="980"/>
        <v>100.01701815463748</v>
      </c>
      <c r="E7877" s="104">
        <f t="shared" ca="1" si="981"/>
        <v>4.6221883406253115</v>
      </c>
      <c r="F7877" s="104">
        <f t="shared" ca="1" si="976"/>
        <v>101.71637883971896</v>
      </c>
      <c r="G7877" s="104">
        <f t="shared" si="983"/>
        <v>7867</v>
      </c>
      <c r="H7877" s="104">
        <f t="shared" ca="1" si="977"/>
        <v>101.71637883971896</v>
      </c>
    </row>
    <row r="7878" spans="1:8">
      <c r="A7878" s="104">
        <f t="shared" si="982"/>
        <v>7868</v>
      </c>
      <c r="B7878" s="104">
        <f t="shared" ca="1" si="978"/>
        <v>-0.35053594238007935</v>
      </c>
      <c r="C7878" s="104">
        <f t="shared" ca="1" si="979"/>
        <v>-3.4053594238007935E-4</v>
      </c>
      <c r="D7878" s="104">
        <f t="shared" ca="1" si="980"/>
        <v>100.0166776186951</v>
      </c>
      <c r="E7878" s="104">
        <f t="shared" ca="1" si="981"/>
        <v>4.6218478046829317</v>
      </c>
      <c r="F7878" s="104">
        <f t="shared" ca="1" si="976"/>
        <v>101.68174665388202</v>
      </c>
      <c r="G7878" s="104">
        <f t="shared" si="983"/>
        <v>7868</v>
      </c>
      <c r="H7878" s="104">
        <f t="shared" ca="1" si="977"/>
        <v>101.68174665388202</v>
      </c>
    </row>
    <row r="7879" spans="1:8">
      <c r="A7879" s="104">
        <f t="shared" si="982"/>
        <v>7869</v>
      </c>
      <c r="B7879" s="104">
        <f t="shared" ca="1" si="978"/>
        <v>0.98430085100631581</v>
      </c>
      <c r="C7879" s="104">
        <f t="shared" ca="1" si="979"/>
        <v>9.9430085100631581E-4</v>
      </c>
      <c r="D7879" s="104">
        <f t="shared" ca="1" si="980"/>
        <v>100.0176719195461</v>
      </c>
      <c r="E7879" s="104">
        <f t="shared" ca="1" si="981"/>
        <v>4.6228421055339384</v>
      </c>
      <c r="F7879" s="104">
        <f t="shared" ca="1" si="976"/>
        <v>101.78289918080004</v>
      </c>
      <c r="G7879" s="104">
        <f t="shared" si="983"/>
        <v>7869</v>
      </c>
      <c r="H7879" s="104">
        <f t="shared" ca="1" si="977"/>
        <v>101.78289918080004</v>
      </c>
    </row>
    <row r="7880" spans="1:8">
      <c r="A7880" s="104">
        <f t="shared" si="982"/>
        <v>7870</v>
      </c>
      <c r="B7880" s="104">
        <f t="shared" ca="1" si="978"/>
        <v>-1.235602946857107</v>
      </c>
      <c r="C7880" s="104">
        <f t="shared" ca="1" si="979"/>
        <v>-1.2256029468571069E-3</v>
      </c>
      <c r="D7880" s="104">
        <f t="shared" ca="1" si="980"/>
        <v>100.01644631659924</v>
      </c>
      <c r="E7880" s="104">
        <f t="shared" ca="1" si="981"/>
        <v>4.6216165025870817</v>
      </c>
      <c r="F7880" s="104">
        <f t="shared" ca="1" si="976"/>
        <v>101.65823017258184</v>
      </c>
      <c r="G7880" s="104">
        <f t="shared" si="983"/>
        <v>7870</v>
      </c>
      <c r="H7880" s="104">
        <f t="shared" ca="1" si="977"/>
        <v>101.65823017258184</v>
      </c>
    </row>
    <row r="7881" spans="1:8">
      <c r="A7881" s="104">
        <f t="shared" si="982"/>
        <v>7871</v>
      </c>
      <c r="B7881" s="104">
        <f t="shared" ca="1" si="978"/>
        <v>0.21451873386804943</v>
      </c>
      <c r="C7881" s="104">
        <f t="shared" ca="1" si="979"/>
        <v>2.2451873386804944E-4</v>
      </c>
      <c r="D7881" s="104">
        <f t="shared" ca="1" si="980"/>
        <v>100.01667083533312</v>
      </c>
      <c r="E7881" s="104">
        <f t="shared" ca="1" si="981"/>
        <v>4.6218410213209493</v>
      </c>
      <c r="F7881" s="104">
        <f t="shared" ca="1" si="976"/>
        <v>101.68105691212685</v>
      </c>
      <c r="G7881" s="104">
        <f t="shared" si="983"/>
        <v>7871</v>
      </c>
      <c r="H7881" s="104">
        <f t="shared" ca="1" si="977"/>
        <v>101.68105691212685</v>
      </c>
    </row>
    <row r="7882" spans="1:8">
      <c r="A7882" s="104">
        <f t="shared" si="982"/>
        <v>7872</v>
      </c>
      <c r="B7882" s="104">
        <f t="shared" ca="1" si="978"/>
        <v>0.5627994892335979</v>
      </c>
      <c r="C7882" s="104">
        <f t="shared" ca="1" si="979"/>
        <v>5.7279948923359789E-4</v>
      </c>
      <c r="D7882" s="104">
        <f t="shared" ca="1" si="980"/>
        <v>100.01724363482235</v>
      </c>
      <c r="E7882" s="104">
        <f t="shared" ca="1" si="981"/>
        <v>4.6224138208101833</v>
      </c>
      <c r="F7882" s="104">
        <f t="shared" ref="F7882:F7945" ca="1" si="984">EXP(E7882)</f>
        <v>101.73931645351574</v>
      </c>
      <c r="G7882" s="104">
        <f t="shared" si="983"/>
        <v>7872</v>
      </c>
      <c r="H7882" s="104">
        <f t="shared" ref="H7882:H7945" ca="1" si="985">F7882</f>
        <v>101.73931645351574</v>
      </c>
    </row>
    <row r="7883" spans="1:8">
      <c r="A7883" s="104">
        <f t="shared" si="982"/>
        <v>7873</v>
      </c>
      <c r="B7883" s="104">
        <f t="shared" ref="B7883:B7946" ca="1" si="986">NORMINV(RAND(),0,1)</f>
        <v>2.4266254467185817</v>
      </c>
      <c r="C7883" s="104">
        <f t="shared" ref="C7883:C7946" ca="1" si="987">$E$2+B7883*$C$3</f>
        <v>2.4366254467185818E-3</v>
      </c>
      <c r="D7883" s="104">
        <f t="shared" ref="D7883:D7946" ca="1" si="988">D7882+C7883</f>
        <v>100.01968026026907</v>
      </c>
      <c r="E7883" s="104">
        <f t="shared" ref="E7883:E7946" ca="1" si="989">E7882+C7883</f>
        <v>4.624850446256902</v>
      </c>
      <c r="F7883" s="104">
        <f t="shared" ca="1" si="984"/>
        <v>101.98751932683537</v>
      </c>
      <c r="G7883" s="104">
        <f t="shared" si="983"/>
        <v>7873</v>
      </c>
      <c r="H7883" s="104">
        <f t="shared" ca="1" si="985"/>
        <v>101.98751932683537</v>
      </c>
    </row>
    <row r="7884" spans="1:8">
      <c r="A7884" s="104">
        <f t="shared" ref="A7884:A7947" si="990">A7883+1</f>
        <v>7874</v>
      </c>
      <c r="B7884" s="104">
        <f t="shared" ca="1" si="986"/>
        <v>-2.1796483579305743</v>
      </c>
      <c r="C7884" s="104">
        <f t="shared" ca="1" si="987"/>
        <v>-2.1696483579305742E-3</v>
      </c>
      <c r="D7884" s="104">
        <f t="shared" ca="1" si="988"/>
        <v>100.01751061191113</v>
      </c>
      <c r="E7884" s="104">
        <f t="shared" ca="1" si="989"/>
        <v>4.6226807978989717</v>
      </c>
      <c r="F7884" s="104">
        <f t="shared" ca="1" si="984"/>
        <v>101.76648214618524</v>
      </c>
      <c r="G7884" s="104">
        <f t="shared" ref="G7884:G7947" si="991">G7883+1</f>
        <v>7874</v>
      </c>
      <c r="H7884" s="104">
        <f t="shared" ca="1" si="985"/>
        <v>101.76648214618524</v>
      </c>
    </row>
    <row r="7885" spans="1:8">
      <c r="A7885" s="104">
        <f t="shared" si="990"/>
        <v>7875</v>
      </c>
      <c r="B7885" s="104">
        <f t="shared" ca="1" si="986"/>
        <v>-1.4994591409384785</v>
      </c>
      <c r="C7885" s="104">
        <f t="shared" ca="1" si="987"/>
        <v>-1.4894591409384786E-3</v>
      </c>
      <c r="D7885" s="104">
        <f t="shared" ca="1" si="988"/>
        <v>100.01602115277019</v>
      </c>
      <c r="E7885" s="104">
        <f t="shared" ca="1" si="989"/>
        <v>4.6211913387580328</v>
      </c>
      <c r="F7885" s="104">
        <f t="shared" ca="1" si="984"/>
        <v>101.61501795697379</v>
      </c>
      <c r="G7885" s="104">
        <f t="shared" si="991"/>
        <v>7875</v>
      </c>
      <c r="H7885" s="104">
        <f t="shared" ca="1" si="985"/>
        <v>101.61501795697379</v>
      </c>
    </row>
    <row r="7886" spans="1:8">
      <c r="A7886" s="104">
        <f t="shared" si="990"/>
        <v>7876</v>
      </c>
      <c r="B7886" s="104">
        <f t="shared" ca="1" si="986"/>
        <v>0.28834691281971214</v>
      </c>
      <c r="C7886" s="104">
        <f t="shared" ca="1" si="987"/>
        <v>2.9834691281971218E-4</v>
      </c>
      <c r="D7886" s="104">
        <f t="shared" ca="1" si="988"/>
        <v>100.01631949968301</v>
      </c>
      <c r="E7886" s="104">
        <f t="shared" ca="1" si="989"/>
        <v>4.6214896856708521</v>
      </c>
      <c r="F7886" s="104">
        <f t="shared" ca="1" si="984"/>
        <v>101.64533900674822</v>
      </c>
      <c r="G7886" s="104">
        <f t="shared" si="991"/>
        <v>7876</v>
      </c>
      <c r="H7886" s="104">
        <f t="shared" ca="1" si="985"/>
        <v>101.64533900674822</v>
      </c>
    </row>
    <row r="7887" spans="1:8">
      <c r="A7887" s="104">
        <f t="shared" si="990"/>
        <v>7877</v>
      </c>
      <c r="B7887" s="104">
        <f t="shared" ca="1" si="986"/>
        <v>-1.0592802147969649</v>
      </c>
      <c r="C7887" s="104">
        <f t="shared" ca="1" si="987"/>
        <v>-1.0492802147969648E-3</v>
      </c>
      <c r="D7887" s="104">
        <f t="shared" ca="1" si="988"/>
        <v>100.01527021946821</v>
      </c>
      <c r="E7887" s="104">
        <f t="shared" ca="1" si="989"/>
        <v>4.6204404054560548</v>
      </c>
      <c r="F7887" s="104">
        <f t="shared" ca="1" si="984"/>
        <v>101.53874049923482</v>
      </c>
      <c r="G7887" s="104">
        <f t="shared" si="991"/>
        <v>7877</v>
      </c>
      <c r="H7887" s="104">
        <f t="shared" ca="1" si="985"/>
        <v>101.53874049923482</v>
      </c>
    </row>
    <row r="7888" spans="1:8">
      <c r="A7888" s="104">
        <f t="shared" si="990"/>
        <v>7878</v>
      </c>
      <c r="B7888" s="104">
        <f t="shared" ca="1" si="986"/>
        <v>1.1036779111566029</v>
      </c>
      <c r="C7888" s="104">
        <f t="shared" ca="1" si="987"/>
        <v>1.1136779111566028E-3</v>
      </c>
      <c r="D7888" s="104">
        <f t="shared" ca="1" si="988"/>
        <v>100.01638389737936</v>
      </c>
      <c r="E7888" s="104">
        <f t="shared" ca="1" si="989"/>
        <v>4.6215540833672115</v>
      </c>
      <c r="F7888" s="104">
        <f t="shared" ca="1" si="984"/>
        <v>101.65188494319527</v>
      </c>
      <c r="G7888" s="104">
        <f t="shared" si="991"/>
        <v>7878</v>
      </c>
      <c r="H7888" s="104">
        <f t="shared" ca="1" si="985"/>
        <v>101.65188494319527</v>
      </c>
    </row>
    <row r="7889" spans="1:8">
      <c r="A7889" s="104">
        <f t="shared" si="990"/>
        <v>7879</v>
      </c>
      <c r="B7889" s="104">
        <f t="shared" ca="1" si="986"/>
        <v>-0.30703901168833325</v>
      </c>
      <c r="C7889" s="104">
        <f t="shared" ca="1" si="987"/>
        <v>-2.9703901168833322E-4</v>
      </c>
      <c r="D7889" s="104">
        <f t="shared" ca="1" si="988"/>
        <v>100.01608685836767</v>
      </c>
      <c r="E7889" s="104">
        <f t="shared" ca="1" si="989"/>
        <v>4.6212570443555228</v>
      </c>
      <c r="F7889" s="104">
        <f t="shared" ca="1" si="984"/>
        <v>101.62169485179489</v>
      </c>
      <c r="G7889" s="104">
        <f t="shared" si="991"/>
        <v>7879</v>
      </c>
      <c r="H7889" s="104">
        <f t="shared" ca="1" si="985"/>
        <v>101.62169485179489</v>
      </c>
    </row>
    <row r="7890" spans="1:8">
      <c r="A7890" s="104">
        <f t="shared" si="990"/>
        <v>7880</v>
      </c>
      <c r="B7890" s="104">
        <f t="shared" ca="1" si="986"/>
        <v>0.92945808202268299</v>
      </c>
      <c r="C7890" s="104">
        <f t="shared" ca="1" si="987"/>
        <v>9.3945808202268303E-4</v>
      </c>
      <c r="D7890" s="104">
        <f t="shared" ca="1" si="988"/>
        <v>100.01702631644969</v>
      </c>
      <c r="E7890" s="104">
        <f t="shared" ca="1" si="989"/>
        <v>4.6221965024375455</v>
      </c>
      <c r="F7890" s="104">
        <f t="shared" ca="1" si="984"/>
        <v>101.71720903309212</v>
      </c>
      <c r="G7890" s="104">
        <f t="shared" si="991"/>
        <v>7880</v>
      </c>
      <c r="H7890" s="104">
        <f t="shared" ca="1" si="985"/>
        <v>101.71720903309212</v>
      </c>
    </row>
    <row r="7891" spans="1:8">
      <c r="A7891" s="104">
        <f t="shared" si="990"/>
        <v>7881</v>
      </c>
      <c r="B7891" s="104">
        <f t="shared" ca="1" si="986"/>
        <v>-1.0582782068511976</v>
      </c>
      <c r="C7891" s="104">
        <f t="shared" ca="1" si="987"/>
        <v>-1.0482782068511976E-3</v>
      </c>
      <c r="D7891" s="104">
        <f t="shared" ca="1" si="988"/>
        <v>100.01597803824284</v>
      </c>
      <c r="E7891" s="104">
        <f t="shared" ca="1" si="989"/>
        <v>4.6211482242306943</v>
      </c>
      <c r="F7891" s="104">
        <f t="shared" ca="1" si="984"/>
        <v>101.61063696794689</v>
      </c>
      <c r="G7891" s="104">
        <f t="shared" si="991"/>
        <v>7881</v>
      </c>
      <c r="H7891" s="104">
        <f t="shared" ca="1" si="985"/>
        <v>101.61063696794689</v>
      </c>
    </row>
    <row r="7892" spans="1:8">
      <c r="A7892" s="104">
        <f t="shared" si="990"/>
        <v>7882</v>
      </c>
      <c r="B7892" s="104">
        <f t="shared" ca="1" si="986"/>
        <v>-0.69785331741188439</v>
      </c>
      <c r="C7892" s="104">
        <f t="shared" ca="1" si="987"/>
        <v>-6.8785331741188442E-4</v>
      </c>
      <c r="D7892" s="104">
        <f t="shared" ca="1" si="988"/>
        <v>100.01529018492542</v>
      </c>
      <c r="E7892" s="104">
        <f t="shared" ca="1" si="989"/>
        <v>4.6204603709132828</v>
      </c>
      <c r="F7892" s="104">
        <f t="shared" ca="1" si="984"/>
        <v>101.54076778685302</v>
      </c>
      <c r="G7892" s="104">
        <f t="shared" si="991"/>
        <v>7882</v>
      </c>
      <c r="H7892" s="104">
        <f t="shared" ca="1" si="985"/>
        <v>101.54076778685302</v>
      </c>
    </row>
    <row r="7893" spans="1:8">
      <c r="A7893" s="104">
        <f t="shared" si="990"/>
        <v>7883</v>
      </c>
      <c r="B7893" s="104">
        <f t="shared" ca="1" si="986"/>
        <v>1.890236911647563</v>
      </c>
      <c r="C7893" s="104">
        <f t="shared" ca="1" si="987"/>
        <v>1.900236911647563E-3</v>
      </c>
      <c r="D7893" s="104">
        <f t="shared" ca="1" si="988"/>
        <v>100.01719042183707</v>
      </c>
      <c r="E7893" s="104">
        <f t="shared" ca="1" si="989"/>
        <v>4.6223606078249304</v>
      </c>
      <c r="F7893" s="104">
        <f t="shared" ca="1" si="984"/>
        <v>101.73390274481075</v>
      </c>
      <c r="G7893" s="104">
        <f t="shared" si="991"/>
        <v>7883</v>
      </c>
      <c r="H7893" s="104">
        <f t="shared" ca="1" si="985"/>
        <v>101.73390274481075</v>
      </c>
    </row>
    <row r="7894" spans="1:8">
      <c r="A7894" s="104">
        <f t="shared" si="990"/>
        <v>7884</v>
      </c>
      <c r="B7894" s="104">
        <f t="shared" ca="1" si="986"/>
        <v>-0.67163080109561712</v>
      </c>
      <c r="C7894" s="104">
        <f t="shared" ca="1" si="987"/>
        <v>-6.6163080109561711E-4</v>
      </c>
      <c r="D7894" s="104">
        <f t="shared" ca="1" si="988"/>
        <v>100.01652879103598</v>
      </c>
      <c r="E7894" s="104">
        <f t="shared" ca="1" si="989"/>
        <v>4.6216989770238346</v>
      </c>
      <c r="F7894" s="104">
        <f t="shared" ca="1" si="984"/>
        <v>101.66661472360742</v>
      </c>
      <c r="G7894" s="104">
        <f t="shared" si="991"/>
        <v>7884</v>
      </c>
      <c r="H7894" s="104">
        <f t="shared" ca="1" si="985"/>
        <v>101.66661472360742</v>
      </c>
    </row>
    <row r="7895" spans="1:8">
      <c r="A7895" s="104">
        <f t="shared" si="990"/>
        <v>7885</v>
      </c>
      <c r="B7895" s="104">
        <f t="shared" ca="1" si="986"/>
        <v>-2.1236563106913771</v>
      </c>
      <c r="C7895" s="104">
        <f t="shared" ca="1" si="987"/>
        <v>-2.1136563106913769E-3</v>
      </c>
      <c r="D7895" s="104">
        <f t="shared" ca="1" si="988"/>
        <v>100.01441513472528</v>
      </c>
      <c r="E7895" s="104">
        <f t="shared" ca="1" si="989"/>
        <v>4.619585320713143</v>
      </c>
      <c r="F7895" s="104">
        <f t="shared" ca="1" si="984"/>
        <v>101.45195338187742</v>
      </c>
      <c r="G7895" s="104">
        <f t="shared" si="991"/>
        <v>7885</v>
      </c>
      <c r="H7895" s="104">
        <f t="shared" ca="1" si="985"/>
        <v>101.45195338187742</v>
      </c>
    </row>
    <row r="7896" spans="1:8">
      <c r="A7896" s="104">
        <f t="shared" si="990"/>
        <v>7886</v>
      </c>
      <c r="B7896" s="104">
        <f t="shared" ca="1" si="986"/>
        <v>-0.59444410205146059</v>
      </c>
      <c r="C7896" s="104">
        <f t="shared" ca="1" si="987"/>
        <v>-5.8444410205146053E-4</v>
      </c>
      <c r="D7896" s="104">
        <f t="shared" ca="1" si="988"/>
        <v>100.01383069062324</v>
      </c>
      <c r="E7896" s="104">
        <f t="shared" ca="1" si="989"/>
        <v>4.6190008766110919</v>
      </c>
      <c r="F7896" s="104">
        <f t="shared" ca="1" si="984"/>
        <v>101.39267770942766</v>
      </c>
      <c r="G7896" s="104">
        <f t="shared" si="991"/>
        <v>7886</v>
      </c>
      <c r="H7896" s="104">
        <f t="shared" ca="1" si="985"/>
        <v>101.39267770942766</v>
      </c>
    </row>
    <row r="7897" spans="1:8">
      <c r="A7897" s="104">
        <f t="shared" si="990"/>
        <v>7887</v>
      </c>
      <c r="B7897" s="104">
        <f t="shared" ca="1" si="986"/>
        <v>1.0609382800128189</v>
      </c>
      <c r="C7897" s="104">
        <f t="shared" ca="1" si="987"/>
        <v>1.0709382800128189E-3</v>
      </c>
      <c r="D7897" s="104">
        <f t="shared" ca="1" si="988"/>
        <v>100.01490162890325</v>
      </c>
      <c r="E7897" s="104">
        <f t="shared" ca="1" si="989"/>
        <v>4.6200718148911051</v>
      </c>
      <c r="F7897" s="104">
        <f t="shared" ca="1" si="984"/>
        <v>101.50132117413865</v>
      </c>
      <c r="G7897" s="104">
        <f t="shared" si="991"/>
        <v>7887</v>
      </c>
      <c r="H7897" s="104">
        <f t="shared" ca="1" si="985"/>
        <v>101.50132117413865</v>
      </c>
    </row>
    <row r="7898" spans="1:8">
      <c r="A7898" s="104">
        <f t="shared" si="990"/>
        <v>7888</v>
      </c>
      <c r="B7898" s="104">
        <f t="shared" ca="1" si="986"/>
        <v>0.48668594310242563</v>
      </c>
      <c r="C7898" s="104">
        <f t="shared" ca="1" si="987"/>
        <v>4.9668594310242566E-4</v>
      </c>
      <c r="D7898" s="104">
        <f t="shared" ca="1" si="988"/>
        <v>100.01539831484635</v>
      </c>
      <c r="E7898" s="104">
        <f t="shared" ca="1" si="989"/>
        <v>4.6205685008342074</v>
      </c>
      <c r="F7898" s="104">
        <f t="shared" ca="1" si="984"/>
        <v>101.55174797567723</v>
      </c>
      <c r="G7898" s="104">
        <f t="shared" si="991"/>
        <v>7888</v>
      </c>
      <c r="H7898" s="104">
        <f t="shared" ca="1" si="985"/>
        <v>101.55174797567723</v>
      </c>
    </row>
    <row r="7899" spans="1:8">
      <c r="A7899" s="104">
        <f t="shared" si="990"/>
        <v>7889</v>
      </c>
      <c r="B7899" s="104">
        <f t="shared" ca="1" si="986"/>
        <v>-1.4351668431098976</v>
      </c>
      <c r="C7899" s="104">
        <f t="shared" ca="1" si="987"/>
        <v>-1.4251668431098977E-3</v>
      </c>
      <c r="D7899" s="104">
        <f t="shared" ca="1" si="988"/>
        <v>100.01397314800325</v>
      </c>
      <c r="E7899" s="104">
        <f t="shared" ca="1" si="989"/>
        <v>4.6191433339910972</v>
      </c>
      <c r="F7899" s="104">
        <f t="shared" ca="1" si="984"/>
        <v>101.40712287353155</v>
      </c>
      <c r="G7899" s="104">
        <f t="shared" si="991"/>
        <v>7889</v>
      </c>
      <c r="H7899" s="104">
        <f t="shared" ca="1" si="985"/>
        <v>101.40712287353155</v>
      </c>
    </row>
    <row r="7900" spans="1:8">
      <c r="A7900" s="104">
        <f t="shared" si="990"/>
        <v>7890</v>
      </c>
      <c r="B7900" s="104">
        <f t="shared" ca="1" si="986"/>
        <v>-1.1949301743006493</v>
      </c>
      <c r="C7900" s="104">
        <f t="shared" ca="1" si="987"/>
        <v>-1.1849301743006493E-3</v>
      </c>
      <c r="D7900" s="104">
        <f t="shared" ca="1" si="988"/>
        <v>100.01278821782894</v>
      </c>
      <c r="E7900" s="104">
        <f t="shared" ca="1" si="989"/>
        <v>4.6179584038167967</v>
      </c>
      <c r="F7900" s="104">
        <f t="shared" ca="1" si="984"/>
        <v>101.28703367645734</v>
      </c>
      <c r="G7900" s="104">
        <f t="shared" si="991"/>
        <v>7890</v>
      </c>
      <c r="H7900" s="104">
        <f t="shared" ca="1" si="985"/>
        <v>101.28703367645734</v>
      </c>
    </row>
    <row r="7901" spans="1:8">
      <c r="A7901" s="104">
        <f t="shared" si="990"/>
        <v>7891</v>
      </c>
      <c r="B7901" s="104">
        <f t="shared" ca="1" si="986"/>
        <v>0.84930711558204353</v>
      </c>
      <c r="C7901" s="104">
        <f t="shared" ca="1" si="987"/>
        <v>8.5930711558204352E-4</v>
      </c>
      <c r="D7901" s="104">
        <f t="shared" ca="1" si="988"/>
        <v>100.01364752494452</v>
      </c>
      <c r="E7901" s="104">
        <f t="shared" ca="1" si="989"/>
        <v>4.6188177109323787</v>
      </c>
      <c r="F7901" s="104">
        <f t="shared" ca="1" si="984"/>
        <v>101.37410775153984</v>
      </c>
      <c r="G7901" s="104">
        <f t="shared" si="991"/>
        <v>7891</v>
      </c>
      <c r="H7901" s="104">
        <f t="shared" ca="1" si="985"/>
        <v>101.37410775153984</v>
      </c>
    </row>
    <row r="7902" spans="1:8">
      <c r="A7902" s="104">
        <f t="shared" si="990"/>
        <v>7892</v>
      </c>
      <c r="B7902" s="104">
        <f t="shared" ca="1" si="986"/>
        <v>0.88141436454877553</v>
      </c>
      <c r="C7902" s="104">
        <f t="shared" ca="1" si="987"/>
        <v>8.9141436454877559E-4</v>
      </c>
      <c r="D7902" s="104">
        <f t="shared" ca="1" si="988"/>
        <v>100.01453893930906</v>
      </c>
      <c r="E7902" s="104">
        <f t="shared" ca="1" si="989"/>
        <v>4.6197091252969278</v>
      </c>
      <c r="F7902" s="104">
        <f t="shared" ca="1" si="984"/>
        <v>101.46451437627832</v>
      </c>
      <c r="G7902" s="104">
        <f t="shared" si="991"/>
        <v>7892</v>
      </c>
      <c r="H7902" s="104">
        <f t="shared" ca="1" si="985"/>
        <v>101.46451437627832</v>
      </c>
    </row>
    <row r="7903" spans="1:8">
      <c r="A7903" s="104">
        <f t="shared" si="990"/>
        <v>7893</v>
      </c>
      <c r="B7903" s="104">
        <f t="shared" ca="1" si="986"/>
        <v>-0.73145094037188962</v>
      </c>
      <c r="C7903" s="104">
        <f t="shared" ca="1" si="987"/>
        <v>-7.2145094037188962E-4</v>
      </c>
      <c r="D7903" s="104">
        <f t="shared" ca="1" si="988"/>
        <v>100.01381748836869</v>
      </c>
      <c r="E7903" s="104">
        <f t="shared" ca="1" si="989"/>
        <v>4.6189876743565561</v>
      </c>
      <c r="F7903" s="104">
        <f t="shared" ca="1" si="984"/>
        <v>101.39133910632478</v>
      </c>
      <c r="G7903" s="104">
        <f t="shared" si="991"/>
        <v>7893</v>
      </c>
      <c r="H7903" s="104">
        <f t="shared" ca="1" si="985"/>
        <v>101.39133910632478</v>
      </c>
    </row>
    <row r="7904" spans="1:8">
      <c r="A7904" s="104">
        <f t="shared" si="990"/>
        <v>7894</v>
      </c>
      <c r="B7904" s="104">
        <f t="shared" ca="1" si="986"/>
        <v>-0.52871935863247477</v>
      </c>
      <c r="C7904" s="104">
        <f t="shared" ca="1" si="987"/>
        <v>-5.187193586324748E-4</v>
      </c>
      <c r="D7904" s="104">
        <f t="shared" ca="1" si="988"/>
        <v>100.01329876901005</v>
      </c>
      <c r="E7904" s="104">
        <f t="shared" ca="1" si="989"/>
        <v>4.6184689549979234</v>
      </c>
      <c r="F7904" s="104">
        <f t="shared" ca="1" si="984"/>
        <v>101.33875909424668</v>
      </c>
      <c r="G7904" s="104">
        <f t="shared" si="991"/>
        <v>7894</v>
      </c>
      <c r="H7904" s="104">
        <f t="shared" ca="1" si="985"/>
        <v>101.33875909424668</v>
      </c>
    </row>
    <row r="7905" spans="1:8">
      <c r="A7905" s="104">
        <f t="shared" si="990"/>
        <v>7895</v>
      </c>
      <c r="B7905" s="104">
        <f t="shared" ca="1" si="986"/>
        <v>-0.96573363081172547</v>
      </c>
      <c r="C7905" s="104">
        <f t="shared" ca="1" si="987"/>
        <v>-9.5573363081172551E-4</v>
      </c>
      <c r="D7905" s="104">
        <f t="shared" ca="1" si="988"/>
        <v>100.01234303537923</v>
      </c>
      <c r="E7905" s="104">
        <f t="shared" ca="1" si="989"/>
        <v>4.617513221367112</v>
      </c>
      <c r="F7905" s="104">
        <f t="shared" ca="1" si="984"/>
        <v>101.24195250210231</v>
      </c>
      <c r="G7905" s="104">
        <f t="shared" si="991"/>
        <v>7895</v>
      </c>
      <c r="H7905" s="104">
        <f t="shared" ca="1" si="985"/>
        <v>101.24195250210231</v>
      </c>
    </row>
    <row r="7906" spans="1:8">
      <c r="A7906" s="104">
        <f t="shared" si="990"/>
        <v>7896</v>
      </c>
      <c r="B7906" s="104">
        <f t="shared" ca="1" si="986"/>
        <v>-1.7119474521648383</v>
      </c>
      <c r="C7906" s="104">
        <f t="shared" ca="1" si="987"/>
        <v>-1.7019474521648384E-3</v>
      </c>
      <c r="D7906" s="104">
        <f t="shared" ca="1" si="988"/>
        <v>100.01064108792707</v>
      </c>
      <c r="E7906" s="104">
        <f t="shared" ca="1" si="989"/>
        <v>4.6158112739149475</v>
      </c>
      <c r="F7906" s="104">
        <f t="shared" ca="1" si="984"/>
        <v>101.06979056583098</v>
      </c>
      <c r="G7906" s="104">
        <f t="shared" si="991"/>
        <v>7896</v>
      </c>
      <c r="H7906" s="104">
        <f t="shared" ca="1" si="985"/>
        <v>101.06979056583098</v>
      </c>
    </row>
    <row r="7907" spans="1:8">
      <c r="A7907" s="104">
        <f t="shared" si="990"/>
        <v>7897</v>
      </c>
      <c r="B7907" s="104">
        <f t="shared" ca="1" si="986"/>
        <v>0.81375888129784824</v>
      </c>
      <c r="C7907" s="104">
        <f t="shared" ca="1" si="987"/>
        <v>8.2375888129784824E-4</v>
      </c>
      <c r="D7907" s="104">
        <f t="shared" ca="1" si="988"/>
        <v>100.01146484680837</v>
      </c>
      <c r="E7907" s="104">
        <f t="shared" ca="1" si="989"/>
        <v>4.6166350327962453</v>
      </c>
      <c r="F7907" s="104">
        <f t="shared" ca="1" si="984"/>
        <v>101.1530820047618</v>
      </c>
      <c r="G7907" s="104">
        <f t="shared" si="991"/>
        <v>7897</v>
      </c>
      <c r="H7907" s="104">
        <f t="shared" ca="1" si="985"/>
        <v>101.1530820047618</v>
      </c>
    </row>
    <row r="7908" spans="1:8">
      <c r="A7908" s="104">
        <f t="shared" si="990"/>
        <v>7898</v>
      </c>
      <c r="B7908" s="104">
        <f t="shared" ca="1" si="986"/>
        <v>1.0215440629848005</v>
      </c>
      <c r="C7908" s="104">
        <f t="shared" ca="1" si="987"/>
        <v>1.0315440629848004E-3</v>
      </c>
      <c r="D7908" s="104">
        <f t="shared" ca="1" si="988"/>
        <v>100.01249639087135</v>
      </c>
      <c r="E7908" s="104">
        <f t="shared" ca="1" si="989"/>
        <v>4.6176665768592304</v>
      </c>
      <c r="F7908" s="104">
        <f t="shared" ca="1" si="984"/>
        <v>101.25747970211158</v>
      </c>
      <c r="G7908" s="104">
        <f t="shared" si="991"/>
        <v>7898</v>
      </c>
      <c r="H7908" s="104">
        <f t="shared" ca="1" si="985"/>
        <v>101.25747970211158</v>
      </c>
    </row>
    <row r="7909" spans="1:8">
      <c r="A7909" s="104">
        <f t="shared" si="990"/>
        <v>7899</v>
      </c>
      <c r="B7909" s="104">
        <f t="shared" ca="1" si="986"/>
        <v>0.82809887943260763</v>
      </c>
      <c r="C7909" s="104">
        <f t="shared" ca="1" si="987"/>
        <v>8.3809887943260769E-4</v>
      </c>
      <c r="D7909" s="104">
        <f t="shared" ca="1" si="988"/>
        <v>100.01333448975078</v>
      </c>
      <c r="E7909" s="104">
        <f t="shared" ca="1" si="989"/>
        <v>4.618504675738663</v>
      </c>
      <c r="F7909" s="104">
        <f t="shared" ca="1" si="984"/>
        <v>101.3423790544406</v>
      </c>
      <c r="G7909" s="104">
        <f t="shared" si="991"/>
        <v>7899</v>
      </c>
      <c r="H7909" s="104">
        <f t="shared" ca="1" si="985"/>
        <v>101.3423790544406</v>
      </c>
    </row>
    <row r="7910" spans="1:8">
      <c r="A7910" s="104">
        <f t="shared" si="990"/>
        <v>7900</v>
      </c>
      <c r="B7910" s="104">
        <f t="shared" ca="1" si="986"/>
        <v>-9.4704135360942687E-2</v>
      </c>
      <c r="C7910" s="104">
        <f t="shared" ca="1" si="987"/>
        <v>-8.4704135360942691E-5</v>
      </c>
      <c r="D7910" s="104">
        <f t="shared" ca="1" si="988"/>
        <v>100.01324978561541</v>
      </c>
      <c r="E7910" s="104">
        <f t="shared" ca="1" si="989"/>
        <v>4.6184199716033021</v>
      </c>
      <c r="F7910" s="104">
        <f t="shared" ca="1" si="984"/>
        <v>101.33379529939228</v>
      </c>
      <c r="G7910" s="104">
        <f t="shared" si="991"/>
        <v>7900</v>
      </c>
      <c r="H7910" s="104">
        <f t="shared" ca="1" si="985"/>
        <v>101.33379529939228</v>
      </c>
    </row>
    <row r="7911" spans="1:8">
      <c r="A7911" s="104">
        <f t="shared" si="990"/>
        <v>7901</v>
      </c>
      <c r="B7911" s="104">
        <f t="shared" ca="1" si="986"/>
        <v>0.39195856002098273</v>
      </c>
      <c r="C7911" s="104">
        <f t="shared" ca="1" si="987"/>
        <v>4.0195856002098277E-4</v>
      </c>
      <c r="D7911" s="104">
        <f t="shared" ca="1" si="988"/>
        <v>100.01365174417543</v>
      </c>
      <c r="E7911" s="104">
        <f t="shared" ca="1" si="989"/>
        <v>4.6188219301633229</v>
      </c>
      <c r="F7911" s="104">
        <f t="shared" ca="1" si="984"/>
        <v>101.37453547321454</v>
      </c>
      <c r="G7911" s="104">
        <f t="shared" si="991"/>
        <v>7901</v>
      </c>
      <c r="H7911" s="104">
        <f t="shared" ca="1" si="985"/>
        <v>101.37453547321454</v>
      </c>
    </row>
    <row r="7912" spans="1:8">
      <c r="A7912" s="104">
        <f t="shared" si="990"/>
        <v>7902</v>
      </c>
      <c r="B7912" s="104">
        <f t="shared" ca="1" si="986"/>
        <v>-0.87947548328223757</v>
      </c>
      <c r="C7912" s="104">
        <f t="shared" ca="1" si="987"/>
        <v>-8.6947548328223756E-4</v>
      </c>
      <c r="D7912" s="104">
        <f t="shared" ca="1" si="988"/>
        <v>100.01278226869215</v>
      </c>
      <c r="E7912" s="104">
        <f t="shared" ca="1" si="989"/>
        <v>4.617952454680041</v>
      </c>
      <c r="F7912" s="104">
        <f t="shared" ca="1" si="984"/>
        <v>101.2864311078348</v>
      </c>
      <c r="G7912" s="104">
        <f t="shared" si="991"/>
        <v>7902</v>
      </c>
      <c r="H7912" s="104">
        <f t="shared" ca="1" si="985"/>
        <v>101.2864311078348</v>
      </c>
    </row>
    <row r="7913" spans="1:8">
      <c r="A7913" s="104">
        <f t="shared" si="990"/>
        <v>7903</v>
      </c>
      <c r="B7913" s="104">
        <f t="shared" ca="1" si="986"/>
        <v>0.612229395820999</v>
      </c>
      <c r="C7913" s="104">
        <f t="shared" ca="1" si="987"/>
        <v>6.2222939582099899E-4</v>
      </c>
      <c r="D7913" s="104">
        <f t="shared" ca="1" si="988"/>
        <v>100.01340449808797</v>
      </c>
      <c r="E7913" s="104">
        <f t="shared" ca="1" si="989"/>
        <v>4.6185746840758624</v>
      </c>
      <c r="F7913" s="104">
        <f t="shared" ca="1" si="984"/>
        <v>101.3494741142398</v>
      </c>
      <c r="G7913" s="104">
        <f t="shared" si="991"/>
        <v>7903</v>
      </c>
      <c r="H7913" s="104">
        <f t="shared" ca="1" si="985"/>
        <v>101.3494741142398</v>
      </c>
    </row>
    <row r="7914" spans="1:8">
      <c r="A7914" s="104">
        <f t="shared" si="990"/>
        <v>7904</v>
      </c>
      <c r="B7914" s="104">
        <f t="shared" ca="1" si="986"/>
        <v>1.3591057069576951</v>
      </c>
      <c r="C7914" s="104">
        <f t="shared" ca="1" si="987"/>
        <v>1.3691057069576951E-3</v>
      </c>
      <c r="D7914" s="104">
        <f t="shared" ca="1" si="988"/>
        <v>100.01477360379492</v>
      </c>
      <c r="E7914" s="104">
        <f t="shared" ca="1" si="989"/>
        <v>4.6199437897828197</v>
      </c>
      <c r="F7914" s="104">
        <f t="shared" ca="1" si="984"/>
        <v>101.4883272882938</v>
      </c>
      <c r="G7914" s="104">
        <f t="shared" si="991"/>
        <v>7904</v>
      </c>
      <c r="H7914" s="104">
        <f t="shared" ca="1" si="985"/>
        <v>101.4883272882938</v>
      </c>
    </row>
    <row r="7915" spans="1:8">
      <c r="A7915" s="104">
        <f t="shared" si="990"/>
        <v>7905</v>
      </c>
      <c r="B7915" s="104">
        <f t="shared" ca="1" si="986"/>
        <v>0.55404755238840653</v>
      </c>
      <c r="C7915" s="104">
        <f t="shared" ca="1" si="987"/>
        <v>5.6404755238840653E-4</v>
      </c>
      <c r="D7915" s="104">
        <f t="shared" ca="1" si="988"/>
        <v>100.01533765134731</v>
      </c>
      <c r="E7915" s="104">
        <f t="shared" ca="1" si="989"/>
        <v>4.6205078373352082</v>
      </c>
      <c r="F7915" s="104">
        <f t="shared" ca="1" si="984"/>
        <v>101.54558767817002</v>
      </c>
      <c r="G7915" s="104">
        <f t="shared" si="991"/>
        <v>7905</v>
      </c>
      <c r="H7915" s="104">
        <f t="shared" ca="1" si="985"/>
        <v>101.54558767817002</v>
      </c>
    </row>
    <row r="7916" spans="1:8">
      <c r="A7916" s="104">
        <f t="shared" si="990"/>
        <v>7906</v>
      </c>
      <c r="B7916" s="104">
        <f t="shared" ca="1" si="986"/>
        <v>-0.90465348644898236</v>
      </c>
      <c r="C7916" s="104">
        <f t="shared" ca="1" si="987"/>
        <v>-8.9465348644898236E-4</v>
      </c>
      <c r="D7916" s="104">
        <f t="shared" ca="1" si="988"/>
        <v>100.01444299786085</v>
      </c>
      <c r="E7916" s="104">
        <f t="shared" ca="1" si="989"/>
        <v>4.6196131838487595</v>
      </c>
      <c r="F7916" s="104">
        <f t="shared" ca="1" si="984"/>
        <v>101.45478019079475</v>
      </c>
      <c r="G7916" s="104">
        <f t="shared" si="991"/>
        <v>7906</v>
      </c>
      <c r="H7916" s="104">
        <f t="shared" ca="1" si="985"/>
        <v>101.45478019079475</v>
      </c>
    </row>
    <row r="7917" spans="1:8">
      <c r="A7917" s="104">
        <f t="shared" si="990"/>
        <v>7907</v>
      </c>
      <c r="B7917" s="104">
        <f t="shared" ca="1" si="986"/>
        <v>-0.31530802638023037</v>
      </c>
      <c r="C7917" s="104">
        <f t="shared" ca="1" si="987"/>
        <v>-3.0530802638023037E-4</v>
      </c>
      <c r="D7917" s="104">
        <f t="shared" ca="1" si="988"/>
        <v>100.01413768983447</v>
      </c>
      <c r="E7917" s="104">
        <f t="shared" ca="1" si="989"/>
        <v>4.6193078758223791</v>
      </c>
      <c r="F7917" s="104">
        <f t="shared" ca="1" si="984"/>
        <v>101.42380996005842</v>
      </c>
      <c r="G7917" s="104">
        <f t="shared" si="991"/>
        <v>7907</v>
      </c>
      <c r="H7917" s="104">
        <f t="shared" ca="1" si="985"/>
        <v>101.42380996005842</v>
      </c>
    </row>
    <row r="7918" spans="1:8">
      <c r="A7918" s="104">
        <f t="shared" si="990"/>
        <v>7908</v>
      </c>
      <c r="B7918" s="104">
        <f t="shared" ca="1" si="986"/>
        <v>1.6618113888768726</v>
      </c>
      <c r="C7918" s="104">
        <f t="shared" ca="1" si="987"/>
        <v>1.6718113888768726E-3</v>
      </c>
      <c r="D7918" s="104">
        <f t="shared" ca="1" si="988"/>
        <v>100.01580950122334</v>
      </c>
      <c r="E7918" s="104">
        <f t="shared" ca="1" si="989"/>
        <v>4.6209796872112561</v>
      </c>
      <c r="F7918" s="104">
        <f t="shared" ca="1" si="984"/>
        <v>101.59351325707922</v>
      </c>
      <c r="G7918" s="104">
        <f t="shared" si="991"/>
        <v>7908</v>
      </c>
      <c r="H7918" s="104">
        <f t="shared" ca="1" si="985"/>
        <v>101.59351325707922</v>
      </c>
    </row>
    <row r="7919" spans="1:8">
      <c r="A7919" s="104">
        <f t="shared" si="990"/>
        <v>7909</v>
      </c>
      <c r="B7919" s="104">
        <f t="shared" ca="1" si="986"/>
        <v>-0.2129071840169971</v>
      </c>
      <c r="C7919" s="104">
        <f t="shared" ca="1" si="987"/>
        <v>-2.0290718401699712E-4</v>
      </c>
      <c r="D7919" s="104">
        <f t="shared" ca="1" si="988"/>
        <v>100.01560659403933</v>
      </c>
      <c r="E7919" s="104">
        <f t="shared" ca="1" si="989"/>
        <v>4.6207767800272395</v>
      </c>
      <c r="F7919" s="104">
        <f t="shared" ca="1" si="984"/>
        <v>101.57290129461822</v>
      </c>
      <c r="G7919" s="104">
        <f t="shared" si="991"/>
        <v>7909</v>
      </c>
      <c r="H7919" s="104">
        <f t="shared" ca="1" si="985"/>
        <v>101.57290129461822</v>
      </c>
    </row>
    <row r="7920" spans="1:8">
      <c r="A7920" s="104">
        <f t="shared" si="990"/>
        <v>7910</v>
      </c>
      <c r="B7920" s="104">
        <f t="shared" ca="1" si="986"/>
        <v>-0.87209307580508599</v>
      </c>
      <c r="C7920" s="104">
        <f t="shared" ca="1" si="987"/>
        <v>-8.6209307580508603E-4</v>
      </c>
      <c r="D7920" s="104">
        <f t="shared" ca="1" si="988"/>
        <v>100.01474450096352</v>
      </c>
      <c r="E7920" s="104">
        <f t="shared" ca="1" si="989"/>
        <v>4.619914686951434</v>
      </c>
      <c r="F7920" s="104">
        <f t="shared" ca="1" si="984"/>
        <v>101.48537373359572</v>
      </c>
      <c r="G7920" s="104">
        <f t="shared" si="991"/>
        <v>7910</v>
      </c>
      <c r="H7920" s="104">
        <f t="shared" ca="1" si="985"/>
        <v>101.48537373359572</v>
      </c>
    </row>
    <row r="7921" spans="1:8">
      <c r="A7921" s="104">
        <f t="shared" si="990"/>
        <v>7911</v>
      </c>
      <c r="B7921" s="104">
        <f t="shared" ca="1" si="986"/>
        <v>0.62196367489860815</v>
      </c>
      <c r="C7921" s="104">
        <f t="shared" ca="1" si="987"/>
        <v>6.3196367489860817E-4</v>
      </c>
      <c r="D7921" s="104">
        <f t="shared" ca="1" si="988"/>
        <v>100.01537646463842</v>
      </c>
      <c r="E7921" s="104">
        <f t="shared" ca="1" si="989"/>
        <v>4.6205466506263324</v>
      </c>
      <c r="F7921" s="104">
        <f t="shared" ca="1" si="984"/>
        <v>101.54952907311572</v>
      </c>
      <c r="G7921" s="104">
        <f t="shared" si="991"/>
        <v>7911</v>
      </c>
      <c r="H7921" s="104">
        <f t="shared" ca="1" si="985"/>
        <v>101.54952907311572</v>
      </c>
    </row>
    <row r="7922" spans="1:8">
      <c r="A7922" s="104">
        <f t="shared" si="990"/>
        <v>7912</v>
      </c>
      <c r="B7922" s="104">
        <f t="shared" ca="1" si="986"/>
        <v>-0.59069136639045983</v>
      </c>
      <c r="C7922" s="104">
        <f t="shared" ca="1" si="987"/>
        <v>-5.8069136639045979E-4</v>
      </c>
      <c r="D7922" s="104">
        <f t="shared" ca="1" si="988"/>
        <v>100.01479577327203</v>
      </c>
      <c r="E7922" s="104">
        <f t="shared" ca="1" si="989"/>
        <v>4.6199659592599422</v>
      </c>
      <c r="F7922" s="104">
        <f t="shared" ca="1" si="984"/>
        <v>101.49057725638403</v>
      </c>
      <c r="G7922" s="104">
        <f t="shared" si="991"/>
        <v>7912</v>
      </c>
      <c r="H7922" s="104">
        <f t="shared" ca="1" si="985"/>
        <v>101.49057725638403</v>
      </c>
    </row>
    <row r="7923" spans="1:8">
      <c r="A7923" s="104">
        <f t="shared" si="990"/>
        <v>7913</v>
      </c>
      <c r="B7923" s="104">
        <f t="shared" ca="1" si="986"/>
        <v>-0.45774350664926855</v>
      </c>
      <c r="C7923" s="104">
        <f t="shared" ca="1" si="987"/>
        <v>-4.4774350664926856E-4</v>
      </c>
      <c r="D7923" s="104">
        <f t="shared" ca="1" si="988"/>
        <v>100.01434802976537</v>
      </c>
      <c r="E7923" s="104">
        <f t="shared" ca="1" si="989"/>
        <v>4.6195182157532928</v>
      </c>
      <c r="F7923" s="104">
        <f t="shared" ca="1" si="984"/>
        <v>101.44514568103681</v>
      </c>
      <c r="G7923" s="104">
        <f t="shared" si="991"/>
        <v>7913</v>
      </c>
      <c r="H7923" s="104">
        <f t="shared" ca="1" si="985"/>
        <v>101.44514568103681</v>
      </c>
    </row>
    <row r="7924" spans="1:8">
      <c r="A7924" s="104">
        <f t="shared" si="990"/>
        <v>7914</v>
      </c>
      <c r="B7924" s="104">
        <f t="shared" ca="1" si="986"/>
        <v>1.8994507040681179</v>
      </c>
      <c r="C7924" s="104">
        <f t="shared" ca="1" si="987"/>
        <v>1.9094507040681179E-3</v>
      </c>
      <c r="D7924" s="104">
        <f t="shared" ca="1" si="988"/>
        <v>100.01625748046943</v>
      </c>
      <c r="E7924" s="104">
        <f t="shared" ca="1" si="989"/>
        <v>4.621427666457361</v>
      </c>
      <c r="F7924" s="104">
        <f t="shared" ca="1" si="984"/>
        <v>101.63903523824739</v>
      </c>
      <c r="G7924" s="104">
        <f t="shared" si="991"/>
        <v>7914</v>
      </c>
      <c r="H7924" s="104">
        <f t="shared" ca="1" si="985"/>
        <v>101.63903523824739</v>
      </c>
    </row>
    <row r="7925" spans="1:8">
      <c r="A7925" s="104">
        <f t="shared" si="990"/>
        <v>7915</v>
      </c>
      <c r="B7925" s="104">
        <f t="shared" ca="1" si="986"/>
        <v>-0.90165029781017236</v>
      </c>
      <c r="C7925" s="104">
        <f t="shared" ca="1" si="987"/>
        <v>-8.9165029781017237E-4</v>
      </c>
      <c r="D7925" s="104">
        <f t="shared" ca="1" si="988"/>
        <v>100.01536583017162</v>
      </c>
      <c r="E7925" s="104">
        <f t="shared" ca="1" si="989"/>
        <v>4.6205360161595506</v>
      </c>
      <c r="F7925" s="104">
        <f t="shared" ca="1" si="984"/>
        <v>101.54844915376427</v>
      </c>
      <c r="G7925" s="104">
        <f t="shared" si="991"/>
        <v>7915</v>
      </c>
      <c r="H7925" s="104">
        <f t="shared" ca="1" si="985"/>
        <v>101.54844915376427</v>
      </c>
    </row>
    <row r="7926" spans="1:8">
      <c r="A7926" s="104">
        <f t="shared" si="990"/>
        <v>7916</v>
      </c>
      <c r="B7926" s="104">
        <f t="shared" ca="1" si="986"/>
        <v>8.9859697483357398E-2</v>
      </c>
      <c r="C7926" s="104">
        <f t="shared" ca="1" si="987"/>
        <v>9.98596974833574E-5</v>
      </c>
      <c r="D7926" s="104">
        <f t="shared" ca="1" si="988"/>
        <v>100.0154656898691</v>
      </c>
      <c r="E7926" s="104">
        <f t="shared" ca="1" si="989"/>
        <v>4.6206358758570341</v>
      </c>
      <c r="F7926" s="104">
        <f t="shared" ca="1" si="984"/>
        <v>101.55859025751204</v>
      </c>
      <c r="G7926" s="104">
        <f t="shared" si="991"/>
        <v>7916</v>
      </c>
      <c r="H7926" s="104">
        <f t="shared" ca="1" si="985"/>
        <v>101.55859025751204</v>
      </c>
    </row>
    <row r="7927" spans="1:8">
      <c r="A7927" s="104">
        <f t="shared" si="990"/>
        <v>7917</v>
      </c>
      <c r="B7927" s="104">
        <f t="shared" ca="1" si="986"/>
        <v>-5.9109822169060813E-2</v>
      </c>
      <c r="C7927" s="104">
        <f t="shared" ca="1" si="987"/>
        <v>-4.9109822169060812E-5</v>
      </c>
      <c r="D7927" s="104">
        <f t="shared" ca="1" si="988"/>
        <v>100.01541658004693</v>
      </c>
      <c r="E7927" s="104">
        <f t="shared" ca="1" si="989"/>
        <v>4.6205867660348652</v>
      </c>
      <c r="F7927" s="104">
        <f t="shared" ca="1" si="984"/>
        <v>101.55360285567097</v>
      </c>
      <c r="G7927" s="104">
        <f t="shared" si="991"/>
        <v>7917</v>
      </c>
      <c r="H7927" s="104">
        <f t="shared" ca="1" si="985"/>
        <v>101.55360285567097</v>
      </c>
    </row>
    <row r="7928" spans="1:8">
      <c r="A7928" s="104">
        <f t="shared" si="990"/>
        <v>7918</v>
      </c>
      <c r="B7928" s="104">
        <f t="shared" ca="1" si="986"/>
        <v>0.46096756759892388</v>
      </c>
      <c r="C7928" s="104">
        <f t="shared" ca="1" si="987"/>
        <v>4.709675675989239E-4</v>
      </c>
      <c r="D7928" s="104">
        <f t="shared" ca="1" si="988"/>
        <v>100.01588754761453</v>
      </c>
      <c r="E7928" s="104">
        <f t="shared" ca="1" si="989"/>
        <v>4.6210577336024645</v>
      </c>
      <c r="F7928" s="104">
        <f t="shared" ca="1" si="984"/>
        <v>101.60144257358237</v>
      </c>
      <c r="G7928" s="104">
        <f t="shared" si="991"/>
        <v>7918</v>
      </c>
      <c r="H7928" s="104">
        <f t="shared" ca="1" si="985"/>
        <v>101.60144257358237</v>
      </c>
    </row>
    <row r="7929" spans="1:8">
      <c r="A7929" s="104">
        <f t="shared" si="990"/>
        <v>7919</v>
      </c>
      <c r="B7929" s="104">
        <f t="shared" ca="1" si="986"/>
        <v>-1.2603535675757582</v>
      </c>
      <c r="C7929" s="104">
        <f t="shared" ca="1" si="987"/>
        <v>-1.2503535675757581E-3</v>
      </c>
      <c r="D7929" s="104">
        <f t="shared" ca="1" si="988"/>
        <v>100.01463719404695</v>
      </c>
      <c r="E7929" s="104">
        <f t="shared" ca="1" si="989"/>
        <v>4.6198073800348887</v>
      </c>
      <c r="F7929" s="104">
        <f t="shared" ca="1" si="984"/>
        <v>101.47448423533561</v>
      </c>
      <c r="G7929" s="104">
        <f t="shared" si="991"/>
        <v>7919</v>
      </c>
      <c r="H7929" s="104">
        <f t="shared" ca="1" si="985"/>
        <v>101.47448423533561</v>
      </c>
    </row>
    <row r="7930" spans="1:8">
      <c r="A7930" s="104">
        <f t="shared" si="990"/>
        <v>7920</v>
      </c>
      <c r="B7930" s="104">
        <f t="shared" ca="1" si="986"/>
        <v>1.3486548214340881</v>
      </c>
      <c r="C7930" s="104">
        <f t="shared" ca="1" si="987"/>
        <v>1.3586548214340882E-3</v>
      </c>
      <c r="D7930" s="104">
        <f t="shared" ca="1" si="988"/>
        <v>100.01599584886839</v>
      </c>
      <c r="E7930" s="104">
        <f t="shared" ca="1" si="989"/>
        <v>4.6211660348563228</v>
      </c>
      <c r="F7930" s="104">
        <f t="shared" ca="1" si="984"/>
        <v>101.61244673307829</v>
      </c>
      <c r="G7930" s="104">
        <f t="shared" si="991"/>
        <v>7920</v>
      </c>
      <c r="H7930" s="104">
        <f t="shared" ca="1" si="985"/>
        <v>101.61244673307829</v>
      </c>
    </row>
    <row r="7931" spans="1:8">
      <c r="A7931" s="104">
        <f t="shared" si="990"/>
        <v>7921</v>
      </c>
      <c r="B7931" s="104">
        <f t="shared" ca="1" si="986"/>
        <v>0.33369014172021993</v>
      </c>
      <c r="C7931" s="104">
        <f t="shared" ca="1" si="987"/>
        <v>3.4369014172021999E-4</v>
      </c>
      <c r="D7931" s="104">
        <f t="shared" ca="1" si="988"/>
        <v>100.0163395390101</v>
      </c>
      <c r="E7931" s="104">
        <f t="shared" ca="1" si="989"/>
        <v>4.6215097249980435</v>
      </c>
      <c r="F7931" s="104">
        <f t="shared" ca="1" si="984"/>
        <v>101.64737593136329</v>
      </c>
      <c r="G7931" s="104">
        <f t="shared" si="991"/>
        <v>7921</v>
      </c>
      <c r="H7931" s="104">
        <f t="shared" ca="1" si="985"/>
        <v>101.64737593136329</v>
      </c>
    </row>
    <row r="7932" spans="1:8">
      <c r="A7932" s="104">
        <f t="shared" si="990"/>
        <v>7922</v>
      </c>
      <c r="B7932" s="104">
        <f t="shared" ca="1" si="986"/>
        <v>-0.21798062241550753</v>
      </c>
      <c r="C7932" s="104">
        <f t="shared" ca="1" si="987"/>
        <v>-2.0798062241550753E-4</v>
      </c>
      <c r="D7932" s="104">
        <f t="shared" ca="1" si="988"/>
        <v>100.01613155838768</v>
      </c>
      <c r="E7932" s="104">
        <f t="shared" ca="1" si="989"/>
        <v>4.6213017443756277</v>
      </c>
      <c r="F7932" s="104">
        <f t="shared" ca="1" si="984"/>
        <v>101.6262374451241</v>
      </c>
      <c r="G7932" s="104">
        <f t="shared" si="991"/>
        <v>7922</v>
      </c>
      <c r="H7932" s="104">
        <f t="shared" ca="1" si="985"/>
        <v>101.6262374451241</v>
      </c>
    </row>
    <row r="7933" spans="1:8">
      <c r="A7933" s="104">
        <f t="shared" si="990"/>
        <v>7923</v>
      </c>
      <c r="B7933" s="104">
        <f t="shared" ca="1" si="986"/>
        <v>0.37564919991139234</v>
      </c>
      <c r="C7933" s="104">
        <f t="shared" ca="1" si="987"/>
        <v>3.8564919991139235E-4</v>
      </c>
      <c r="D7933" s="104">
        <f t="shared" ca="1" si="988"/>
        <v>100.0165172075876</v>
      </c>
      <c r="E7933" s="104">
        <f t="shared" ca="1" si="989"/>
        <v>4.6216873935755389</v>
      </c>
      <c r="F7933" s="104">
        <f t="shared" ca="1" si="984"/>
        <v>101.66543708045297</v>
      </c>
      <c r="G7933" s="104">
        <f t="shared" si="991"/>
        <v>7923</v>
      </c>
      <c r="H7933" s="104">
        <f t="shared" ca="1" si="985"/>
        <v>101.66543708045297</v>
      </c>
    </row>
    <row r="7934" spans="1:8">
      <c r="A7934" s="104">
        <f t="shared" si="990"/>
        <v>7924</v>
      </c>
      <c r="B7934" s="104">
        <f t="shared" ca="1" si="986"/>
        <v>-1.2497277217519311</v>
      </c>
      <c r="C7934" s="104">
        <f t="shared" ca="1" si="987"/>
        <v>-1.2397277217519312E-3</v>
      </c>
      <c r="D7934" s="104">
        <f t="shared" ca="1" si="988"/>
        <v>100.01527747986584</v>
      </c>
      <c r="E7934" s="104">
        <f t="shared" ca="1" si="989"/>
        <v>4.6204476658537867</v>
      </c>
      <c r="F7934" s="104">
        <f t="shared" ca="1" si="984"/>
        <v>101.53947771355227</v>
      </c>
      <c r="G7934" s="104">
        <f t="shared" si="991"/>
        <v>7924</v>
      </c>
      <c r="H7934" s="104">
        <f t="shared" ca="1" si="985"/>
        <v>101.53947771355227</v>
      </c>
    </row>
    <row r="7935" spans="1:8">
      <c r="A7935" s="104">
        <f t="shared" si="990"/>
        <v>7925</v>
      </c>
      <c r="B7935" s="104">
        <f t="shared" ca="1" si="986"/>
        <v>2.0961972917919827</v>
      </c>
      <c r="C7935" s="104">
        <f t="shared" ca="1" si="987"/>
        <v>2.1061972917919827E-3</v>
      </c>
      <c r="D7935" s="104">
        <f t="shared" ca="1" si="988"/>
        <v>100.01738367715764</v>
      </c>
      <c r="E7935" s="104">
        <f t="shared" ca="1" si="989"/>
        <v>4.6225538631455789</v>
      </c>
      <c r="F7935" s="104">
        <f t="shared" ca="1" si="984"/>
        <v>101.75356526268843</v>
      </c>
      <c r="G7935" s="104">
        <f t="shared" si="991"/>
        <v>7925</v>
      </c>
      <c r="H7935" s="104">
        <f t="shared" ca="1" si="985"/>
        <v>101.75356526268843</v>
      </c>
    </row>
    <row r="7936" spans="1:8">
      <c r="A7936" s="104">
        <f t="shared" si="990"/>
        <v>7926</v>
      </c>
      <c r="B7936" s="104">
        <f t="shared" ca="1" si="986"/>
        <v>1.4754033311118602</v>
      </c>
      <c r="C7936" s="104">
        <f t="shared" ca="1" si="987"/>
        <v>1.4854033311118603E-3</v>
      </c>
      <c r="D7936" s="104">
        <f t="shared" ca="1" si="988"/>
        <v>100.01886908048876</v>
      </c>
      <c r="E7936" s="104">
        <f t="shared" ca="1" si="989"/>
        <v>4.6240392664766912</v>
      </c>
      <c r="F7936" s="104">
        <f t="shared" ca="1" si="984"/>
        <v>101.90482265879071</v>
      </c>
      <c r="G7936" s="104">
        <f t="shared" si="991"/>
        <v>7926</v>
      </c>
      <c r="H7936" s="104">
        <f t="shared" ca="1" si="985"/>
        <v>101.90482265879071</v>
      </c>
    </row>
    <row r="7937" spans="1:8">
      <c r="A7937" s="104">
        <f t="shared" si="990"/>
        <v>7927</v>
      </c>
      <c r="B7937" s="104">
        <f t="shared" ca="1" si="986"/>
        <v>0.49325721588908567</v>
      </c>
      <c r="C7937" s="104">
        <f t="shared" ca="1" si="987"/>
        <v>5.032572158890857E-4</v>
      </c>
      <c r="D7937" s="104">
        <f t="shared" ca="1" si="988"/>
        <v>100.01937233770464</v>
      </c>
      <c r="E7937" s="104">
        <f t="shared" ca="1" si="989"/>
        <v>4.6245425236925799</v>
      </c>
      <c r="F7937" s="104">
        <f t="shared" ca="1" si="984"/>
        <v>101.95611990289906</v>
      </c>
      <c r="G7937" s="104">
        <f t="shared" si="991"/>
        <v>7927</v>
      </c>
      <c r="H7937" s="104">
        <f t="shared" ca="1" si="985"/>
        <v>101.95611990289906</v>
      </c>
    </row>
    <row r="7938" spans="1:8">
      <c r="A7938" s="104">
        <f t="shared" si="990"/>
        <v>7928</v>
      </c>
      <c r="B7938" s="104">
        <f t="shared" ca="1" si="986"/>
        <v>0.21075506436561814</v>
      </c>
      <c r="C7938" s="104">
        <f t="shared" ca="1" si="987"/>
        <v>2.2075506436561814E-4</v>
      </c>
      <c r="D7938" s="104">
        <f t="shared" ca="1" si="988"/>
        <v>100.019593092769</v>
      </c>
      <c r="E7938" s="104">
        <f t="shared" ca="1" si="989"/>
        <v>4.6247632787569453</v>
      </c>
      <c r="F7938" s="104">
        <f t="shared" ca="1" si="984"/>
        <v>101.97862971719701</v>
      </c>
      <c r="G7938" s="104">
        <f t="shared" si="991"/>
        <v>7928</v>
      </c>
      <c r="H7938" s="104">
        <f t="shared" ca="1" si="985"/>
        <v>101.97862971719701</v>
      </c>
    </row>
    <row r="7939" spans="1:8">
      <c r="A7939" s="104">
        <f t="shared" si="990"/>
        <v>7929</v>
      </c>
      <c r="B7939" s="104">
        <f t="shared" ca="1" si="986"/>
        <v>0.2928943341864676</v>
      </c>
      <c r="C7939" s="104">
        <f t="shared" ca="1" si="987"/>
        <v>3.0289433418646762E-4</v>
      </c>
      <c r="D7939" s="104">
        <f t="shared" ca="1" si="988"/>
        <v>100.01989598710318</v>
      </c>
      <c r="E7939" s="104">
        <f t="shared" ca="1" si="989"/>
        <v>4.625066173091132</v>
      </c>
      <c r="F7939" s="104">
        <f t="shared" ca="1" si="984"/>
        <v>102.00952314483237</v>
      </c>
      <c r="G7939" s="104">
        <f t="shared" si="991"/>
        <v>7929</v>
      </c>
      <c r="H7939" s="104">
        <f t="shared" ca="1" si="985"/>
        <v>102.00952314483237</v>
      </c>
    </row>
    <row r="7940" spans="1:8">
      <c r="A7940" s="104">
        <f t="shared" si="990"/>
        <v>7930</v>
      </c>
      <c r="B7940" s="104">
        <f t="shared" ca="1" si="986"/>
        <v>-0.87527091948710223</v>
      </c>
      <c r="C7940" s="104">
        <f t="shared" ca="1" si="987"/>
        <v>-8.6527091948710225E-4</v>
      </c>
      <c r="D7940" s="104">
        <f t="shared" ca="1" si="988"/>
        <v>100.01903071618369</v>
      </c>
      <c r="E7940" s="104">
        <f t="shared" ca="1" si="989"/>
        <v>4.624200902171645</v>
      </c>
      <c r="F7940" s="104">
        <f t="shared" ca="1" si="984"/>
        <v>101.92129544687971</v>
      </c>
      <c r="G7940" s="104">
        <f t="shared" si="991"/>
        <v>7930</v>
      </c>
      <c r="H7940" s="104">
        <f t="shared" ca="1" si="985"/>
        <v>101.92129544687971</v>
      </c>
    </row>
    <row r="7941" spans="1:8">
      <c r="A7941" s="104">
        <f t="shared" si="990"/>
        <v>7931</v>
      </c>
      <c r="B7941" s="104">
        <f t="shared" ca="1" si="986"/>
        <v>1.98776165300943</v>
      </c>
      <c r="C7941" s="104">
        <f t="shared" ca="1" si="987"/>
        <v>1.9977616530094302E-3</v>
      </c>
      <c r="D7941" s="104">
        <f t="shared" ca="1" si="988"/>
        <v>100.02102847783671</v>
      </c>
      <c r="E7941" s="104">
        <f t="shared" ca="1" si="989"/>
        <v>4.6261986638246544</v>
      </c>
      <c r="F7941" s="104">
        <f t="shared" ca="1" si="984"/>
        <v>102.12511342463127</v>
      </c>
      <c r="G7941" s="104">
        <f t="shared" si="991"/>
        <v>7931</v>
      </c>
      <c r="H7941" s="104">
        <f t="shared" ca="1" si="985"/>
        <v>102.12511342463127</v>
      </c>
    </row>
    <row r="7942" spans="1:8">
      <c r="A7942" s="104">
        <f t="shared" si="990"/>
        <v>7932</v>
      </c>
      <c r="B7942" s="104">
        <f t="shared" ca="1" si="986"/>
        <v>1.0653182503804248</v>
      </c>
      <c r="C7942" s="104">
        <f t="shared" ca="1" si="987"/>
        <v>1.075318250380425E-3</v>
      </c>
      <c r="D7942" s="104">
        <f t="shared" ca="1" si="988"/>
        <v>100.02210379608709</v>
      </c>
      <c r="E7942" s="104">
        <f t="shared" ca="1" si="989"/>
        <v>4.6272739820750344</v>
      </c>
      <c r="F7942" s="104">
        <f t="shared" ca="1" si="984"/>
        <v>102.23498948819956</v>
      </c>
      <c r="G7942" s="104">
        <f t="shared" si="991"/>
        <v>7932</v>
      </c>
      <c r="H7942" s="104">
        <f t="shared" ca="1" si="985"/>
        <v>102.23498948819956</v>
      </c>
    </row>
    <row r="7943" spans="1:8">
      <c r="A7943" s="104">
        <f t="shared" si="990"/>
        <v>7933</v>
      </c>
      <c r="B7943" s="104">
        <f t="shared" ca="1" si="986"/>
        <v>-0.85007421790028981</v>
      </c>
      <c r="C7943" s="104">
        <f t="shared" ca="1" si="987"/>
        <v>-8.4007421790028983E-4</v>
      </c>
      <c r="D7943" s="104">
        <f t="shared" ca="1" si="988"/>
        <v>100.02126372186919</v>
      </c>
      <c r="E7943" s="104">
        <f t="shared" ca="1" si="989"/>
        <v>4.6264339078571339</v>
      </c>
      <c r="F7943" s="104">
        <f t="shared" ca="1" si="984"/>
        <v>102.14914057414167</v>
      </c>
      <c r="G7943" s="104">
        <f t="shared" si="991"/>
        <v>7933</v>
      </c>
      <c r="H7943" s="104">
        <f t="shared" ca="1" si="985"/>
        <v>102.14914057414167</v>
      </c>
    </row>
    <row r="7944" spans="1:8">
      <c r="A7944" s="104">
        <f t="shared" si="990"/>
        <v>7934</v>
      </c>
      <c r="B7944" s="104">
        <f t="shared" ca="1" si="986"/>
        <v>0.58765243602666284</v>
      </c>
      <c r="C7944" s="104">
        <f t="shared" ca="1" si="987"/>
        <v>5.9765243602666286E-4</v>
      </c>
      <c r="D7944" s="104">
        <f t="shared" ca="1" si="988"/>
        <v>100.02186137430522</v>
      </c>
      <c r="E7944" s="104">
        <f t="shared" ca="1" si="989"/>
        <v>4.6270315602931609</v>
      </c>
      <c r="F7944" s="104">
        <f t="shared" ca="1" si="984"/>
        <v>102.21020850372457</v>
      </c>
      <c r="G7944" s="104">
        <f t="shared" si="991"/>
        <v>7934</v>
      </c>
      <c r="H7944" s="104">
        <f t="shared" ca="1" si="985"/>
        <v>102.21020850372457</v>
      </c>
    </row>
    <row r="7945" spans="1:8">
      <c r="A7945" s="104">
        <f t="shared" si="990"/>
        <v>7935</v>
      </c>
      <c r="B7945" s="104">
        <f t="shared" ca="1" si="986"/>
        <v>0.24650257116910884</v>
      </c>
      <c r="C7945" s="104">
        <f t="shared" ca="1" si="987"/>
        <v>2.5650257116910889E-4</v>
      </c>
      <c r="D7945" s="104">
        <f t="shared" ca="1" si="988"/>
        <v>100.02211787687639</v>
      </c>
      <c r="E7945" s="104">
        <f t="shared" ca="1" si="989"/>
        <v>4.6272880628643298</v>
      </c>
      <c r="F7945" s="104">
        <f t="shared" ca="1" si="984"/>
        <v>102.2364290476802</v>
      </c>
      <c r="G7945" s="104">
        <f t="shared" si="991"/>
        <v>7935</v>
      </c>
      <c r="H7945" s="104">
        <f t="shared" ca="1" si="985"/>
        <v>102.2364290476802</v>
      </c>
    </row>
    <row r="7946" spans="1:8">
      <c r="A7946" s="104">
        <f t="shared" si="990"/>
        <v>7936</v>
      </c>
      <c r="B7946" s="104">
        <f t="shared" ca="1" si="986"/>
        <v>1.1393962370471211</v>
      </c>
      <c r="C7946" s="104">
        <f t="shared" ca="1" si="987"/>
        <v>1.1493962370471211E-3</v>
      </c>
      <c r="D7946" s="104">
        <f t="shared" ca="1" si="988"/>
        <v>100.02326727311345</v>
      </c>
      <c r="E7946" s="104">
        <f t="shared" ca="1" si="989"/>
        <v>4.6284374591013773</v>
      </c>
      <c r="F7946" s="104">
        <f t="shared" ref="F7946:F8009" ca="1" si="992">EXP(E7946)</f>
        <v>102.35400677327002</v>
      </c>
      <c r="G7946" s="104">
        <f t="shared" si="991"/>
        <v>7936</v>
      </c>
      <c r="H7946" s="104">
        <f t="shared" ref="H7946:H8009" ca="1" si="993">F7946</f>
        <v>102.35400677327002</v>
      </c>
    </row>
    <row r="7947" spans="1:8">
      <c r="A7947" s="104">
        <f t="shared" si="990"/>
        <v>7937</v>
      </c>
      <c r="B7947" s="104">
        <f t="shared" ref="B7947:B8010" ca="1" si="994">NORMINV(RAND(),0,1)</f>
        <v>0.53716730929744716</v>
      </c>
      <c r="C7947" s="104">
        <f t="shared" ref="C7947:C8010" ca="1" si="995">$E$2+B7947*$C$3</f>
        <v>5.4716730929744723E-4</v>
      </c>
      <c r="D7947" s="104">
        <f t="shared" ref="D7947:D8010" ca="1" si="996">D7946+C7947</f>
        <v>100.02381444042274</v>
      </c>
      <c r="E7947" s="104">
        <f t="shared" ref="E7947:E8010" ca="1" si="997">E7946+C7947</f>
        <v>4.6289846264106744</v>
      </c>
      <c r="F7947" s="104">
        <f t="shared" ca="1" si="992"/>
        <v>102.41002686453557</v>
      </c>
      <c r="G7947" s="104">
        <f t="shared" si="991"/>
        <v>7937</v>
      </c>
      <c r="H7947" s="104">
        <f t="shared" ca="1" si="993"/>
        <v>102.41002686453557</v>
      </c>
    </row>
    <row r="7948" spans="1:8">
      <c r="A7948" s="104">
        <f t="shared" ref="A7948:A8011" si="998">A7947+1</f>
        <v>7938</v>
      </c>
      <c r="B7948" s="104">
        <f t="shared" ca="1" si="994"/>
        <v>0.61502766510322227</v>
      </c>
      <c r="C7948" s="104">
        <f t="shared" ca="1" si="995"/>
        <v>6.2502766510322228E-4</v>
      </c>
      <c r="D7948" s="104">
        <f t="shared" ca="1" si="996"/>
        <v>100.02443946808785</v>
      </c>
      <c r="E7948" s="104">
        <f t="shared" ca="1" si="997"/>
        <v>4.6296096540757778</v>
      </c>
      <c r="F7948" s="104">
        <f t="shared" ca="1" si="992"/>
        <v>102.47405597240731</v>
      </c>
      <c r="G7948" s="104">
        <f t="shared" ref="G7948:G8011" si="999">G7947+1</f>
        <v>7938</v>
      </c>
      <c r="H7948" s="104">
        <f t="shared" ca="1" si="993"/>
        <v>102.47405597240731</v>
      </c>
    </row>
    <row r="7949" spans="1:8">
      <c r="A7949" s="104">
        <f t="shared" si="998"/>
        <v>7939</v>
      </c>
      <c r="B7949" s="104">
        <f t="shared" ca="1" si="994"/>
        <v>0.20897605277397124</v>
      </c>
      <c r="C7949" s="104">
        <f t="shared" ca="1" si="995"/>
        <v>2.1897605277397124E-4</v>
      </c>
      <c r="D7949" s="104">
        <f t="shared" ca="1" si="996"/>
        <v>100.02465844414063</v>
      </c>
      <c r="E7949" s="104">
        <f t="shared" ca="1" si="997"/>
        <v>4.6298286301285518</v>
      </c>
      <c r="F7949" s="104">
        <f t="shared" ca="1" si="992"/>
        <v>102.49649779371694</v>
      </c>
      <c r="G7949" s="104">
        <f t="shared" si="999"/>
        <v>7939</v>
      </c>
      <c r="H7949" s="104">
        <f t="shared" ca="1" si="993"/>
        <v>102.49649779371694</v>
      </c>
    </row>
    <row r="7950" spans="1:8">
      <c r="A7950" s="104">
        <f t="shared" si="998"/>
        <v>7940</v>
      </c>
      <c r="B7950" s="104">
        <f t="shared" ca="1" si="994"/>
        <v>-8.1370068738339019E-2</v>
      </c>
      <c r="C7950" s="104">
        <f t="shared" ca="1" si="995"/>
        <v>-7.1370068738339025E-5</v>
      </c>
      <c r="D7950" s="104">
        <f t="shared" ca="1" si="996"/>
        <v>100.02458707407189</v>
      </c>
      <c r="E7950" s="104">
        <f t="shared" ca="1" si="997"/>
        <v>4.6297572600598134</v>
      </c>
      <c r="F7950" s="104">
        <f t="shared" ca="1" si="992"/>
        <v>102.48918287266027</v>
      </c>
      <c r="G7950" s="104">
        <f t="shared" si="999"/>
        <v>7940</v>
      </c>
      <c r="H7950" s="104">
        <f t="shared" ca="1" si="993"/>
        <v>102.48918287266027</v>
      </c>
    </row>
    <row r="7951" spans="1:8">
      <c r="A7951" s="104">
        <f t="shared" si="998"/>
        <v>7941</v>
      </c>
      <c r="B7951" s="104">
        <f t="shared" ca="1" si="994"/>
        <v>-0.24466630517992571</v>
      </c>
      <c r="C7951" s="104">
        <f t="shared" ca="1" si="995"/>
        <v>-2.346663051799257E-4</v>
      </c>
      <c r="D7951" s="104">
        <f t="shared" ca="1" si="996"/>
        <v>100.02435240776671</v>
      </c>
      <c r="E7951" s="104">
        <f t="shared" ca="1" si="997"/>
        <v>4.6295225937546336</v>
      </c>
      <c r="F7951" s="104">
        <f t="shared" ca="1" si="992"/>
        <v>102.46513493652516</v>
      </c>
      <c r="G7951" s="104">
        <f t="shared" si="999"/>
        <v>7941</v>
      </c>
      <c r="H7951" s="104">
        <f t="shared" ca="1" si="993"/>
        <v>102.46513493652516</v>
      </c>
    </row>
    <row r="7952" spans="1:8">
      <c r="A7952" s="104">
        <f t="shared" si="998"/>
        <v>7942</v>
      </c>
      <c r="B7952" s="104">
        <f t="shared" ca="1" si="994"/>
        <v>-1.1613339777739999</v>
      </c>
      <c r="C7952" s="104">
        <f t="shared" ca="1" si="995"/>
        <v>-1.1513339777739998E-3</v>
      </c>
      <c r="D7952" s="104">
        <f t="shared" ca="1" si="996"/>
        <v>100.02320107378894</v>
      </c>
      <c r="E7952" s="104">
        <f t="shared" ca="1" si="997"/>
        <v>4.62837125977686</v>
      </c>
      <c r="F7952" s="104">
        <f t="shared" ca="1" si="992"/>
        <v>102.34723123143061</v>
      </c>
      <c r="G7952" s="104">
        <f t="shared" si="999"/>
        <v>7942</v>
      </c>
      <c r="H7952" s="104">
        <f t="shared" ca="1" si="993"/>
        <v>102.34723123143061</v>
      </c>
    </row>
    <row r="7953" spans="1:8">
      <c r="A7953" s="104">
        <f t="shared" si="998"/>
        <v>7943</v>
      </c>
      <c r="B7953" s="104">
        <f t="shared" ca="1" si="994"/>
        <v>-1.90361082394841</v>
      </c>
      <c r="C7953" s="104">
        <f t="shared" ca="1" si="995"/>
        <v>-1.8936108239484099E-3</v>
      </c>
      <c r="D7953" s="104">
        <f t="shared" ca="1" si="996"/>
        <v>100.021307462965</v>
      </c>
      <c r="E7953" s="104">
        <f t="shared" ca="1" si="997"/>
        <v>4.6264776489529114</v>
      </c>
      <c r="F7953" s="104">
        <f t="shared" ca="1" si="992"/>
        <v>102.15360878720466</v>
      </c>
      <c r="G7953" s="104">
        <f t="shared" si="999"/>
        <v>7943</v>
      </c>
      <c r="H7953" s="104">
        <f t="shared" ca="1" si="993"/>
        <v>102.15360878720466</v>
      </c>
    </row>
    <row r="7954" spans="1:8">
      <c r="A7954" s="104">
        <f t="shared" si="998"/>
        <v>7944</v>
      </c>
      <c r="B7954" s="104">
        <f t="shared" ca="1" si="994"/>
        <v>-1.1675552058181708E-2</v>
      </c>
      <c r="C7954" s="104">
        <f t="shared" ca="1" si="995"/>
        <v>-1.6755520581817072E-6</v>
      </c>
      <c r="D7954" s="104">
        <f t="shared" ca="1" si="996"/>
        <v>100.02130578741294</v>
      </c>
      <c r="E7954" s="104">
        <f t="shared" ca="1" si="997"/>
        <v>4.6264759734008534</v>
      </c>
      <c r="F7954" s="104">
        <f t="shared" ca="1" si="992"/>
        <v>102.15343762365863</v>
      </c>
      <c r="G7954" s="104">
        <f t="shared" si="999"/>
        <v>7944</v>
      </c>
      <c r="H7954" s="104">
        <f t="shared" ca="1" si="993"/>
        <v>102.15343762365863</v>
      </c>
    </row>
    <row r="7955" spans="1:8">
      <c r="A7955" s="104">
        <f t="shared" si="998"/>
        <v>7945</v>
      </c>
      <c r="B7955" s="104">
        <f t="shared" ca="1" si="994"/>
        <v>-1.2588228129348638</v>
      </c>
      <c r="C7955" s="104">
        <f t="shared" ca="1" si="995"/>
        <v>-1.2488228129348636E-3</v>
      </c>
      <c r="D7955" s="104">
        <f t="shared" ca="1" si="996"/>
        <v>100.0200569646</v>
      </c>
      <c r="E7955" s="104">
        <f t="shared" ca="1" si="997"/>
        <v>4.6252271505879188</v>
      </c>
      <c r="F7955" s="104">
        <f t="shared" ca="1" si="992"/>
        <v>102.02594570431243</v>
      </c>
      <c r="G7955" s="104">
        <f t="shared" si="999"/>
        <v>7945</v>
      </c>
      <c r="H7955" s="104">
        <f t="shared" ca="1" si="993"/>
        <v>102.02594570431243</v>
      </c>
    </row>
    <row r="7956" spans="1:8">
      <c r="A7956" s="104">
        <f t="shared" si="998"/>
        <v>7946</v>
      </c>
      <c r="B7956" s="104">
        <f t="shared" ca="1" si="994"/>
        <v>0.12985833480446912</v>
      </c>
      <c r="C7956" s="104">
        <f t="shared" ca="1" si="995"/>
        <v>1.3985833480446912E-4</v>
      </c>
      <c r="D7956" s="104">
        <f t="shared" ca="1" si="996"/>
        <v>100.02019682293481</v>
      </c>
      <c r="E7956" s="104">
        <f t="shared" ca="1" si="997"/>
        <v>4.6253670089227237</v>
      </c>
      <c r="F7956" s="104">
        <f t="shared" ca="1" si="992"/>
        <v>102.04021588106386</v>
      </c>
      <c r="G7956" s="104">
        <f t="shared" si="999"/>
        <v>7946</v>
      </c>
      <c r="H7956" s="104">
        <f t="shared" ca="1" si="993"/>
        <v>102.04021588106386</v>
      </c>
    </row>
    <row r="7957" spans="1:8">
      <c r="A7957" s="104">
        <f t="shared" si="998"/>
        <v>7947</v>
      </c>
      <c r="B7957" s="104">
        <f t="shared" ca="1" si="994"/>
        <v>0.38381095155794476</v>
      </c>
      <c r="C7957" s="104">
        <f t="shared" ca="1" si="995"/>
        <v>3.9381095155794477E-4</v>
      </c>
      <c r="D7957" s="104">
        <f t="shared" ca="1" si="996"/>
        <v>100.02059063388637</v>
      </c>
      <c r="E7957" s="104">
        <f t="shared" ca="1" si="997"/>
        <v>4.6257608198742819</v>
      </c>
      <c r="F7957" s="104">
        <f t="shared" ca="1" si="992"/>
        <v>102.0804083491748</v>
      </c>
      <c r="G7957" s="104">
        <f t="shared" si="999"/>
        <v>7947</v>
      </c>
      <c r="H7957" s="104">
        <f t="shared" ca="1" si="993"/>
        <v>102.0804083491748</v>
      </c>
    </row>
    <row r="7958" spans="1:8">
      <c r="A7958" s="104">
        <f t="shared" si="998"/>
        <v>7948</v>
      </c>
      <c r="B7958" s="104">
        <f t="shared" ca="1" si="994"/>
        <v>-0.69796742382060906</v>
      </c>
      <c r="C7958" s="104">
        <f t="shared" ca="1" si="995"/>
        <v>-6.8796742382060908E-4</v>
      </c>
      <c r="D7958" s="104">
        <f t="shared" ca="1" si="996"/>
        <v>100.01990266646256</v>
      </c>
      <c r="E7958" s="104">
        <f t="shared" ca="1" si="997"/>
        <v>4.6250728524504616</v>
      </c>
      <c r="F7958" s="104">
        <f t="shared" ca="1" si="992"/>
        <v>102.01020450536802</v>
      </c>
      <c r="G7958" s="104">
        <f t="shared" si="999"/>
        <v>7948</v>
      </c>
      <c r="H7958" s="104">
        <f t="shared" ca="1" si="993"/>
        <v>102.01020450536802</v>
      </c>
    </row>
    <row r="7959" spans="1:8">
      <c r="A7959" s="104">
        <f t="shared" si="998"/>
        <v>7949</v>
      </c>
      <c r="B7959" s="104">
        <f t="shared" ca="1" si="994"/>
        <v>-1.1389875065527715</v>
      </c>
      <c r="C7959" s="104">
        <f t="shared" ca="1" si="995"/>
        <v>-1.1289875065527714E-3</v>
      </c>
      <c r="D7959" s="104">
        <f t="shared" ca="1" si="996"/>
        <v>100.01877367895601</v>
      </c>
      <c r="E7959" s="104">
        <f t="shared" ca="1" si="997"/>
        <v>4.6239438649439091</v>
      </c>
      <c r="F7959" s="104">
        <f t="shared" ca="1" si="992"/>
        <v>101.89510124623736</v>
      </c>
      <c r="G7959" s="104">
        <f t="shared" si="999"/>
        <v>7949</v>
      </c>
      <c r="H7959" s="104">
        <f t="shared" ca="1" si="993"/>
        <v>101.89510124623736</v>
      </c>
    </row>
    <row r="7960" spans="1:8">
      <c r="A7960" s="104">
        <f t="shared" si="998"/>
        <v>7950</v>
      </c>
      <c r="B7960" s="104">
        <f t="shared" ca="1" si="994"/>
        <v>-0.48201884297167052</v>
      </c>
      <c r="C7960" s="104">
        <f t="shared" ca="1" si="995"/>
        <v>-4.7201884297167049E-4</v>
      </c>
      <c r="D7960" s="104">
        <f t="shared" ca="1" si="996"/>
        <v>100.01830166011304</v>
      </c>
      <c r="E7960" s="104">
        <f t="shared" ca="1" si="997"/>
        <v>4.6234718461009372</v>
      </c>
      <c r="F7960" s="104">
        <f t="shared" ca="1" si="992"/>
        <v>101.84701618786221</v>
      </c>
      <c r="G7960" s="104">
        <f t="shared" si="999"/>
        <v>7950</v>
      </c>
      <c r="H7960" s="104">
        <f t="shared" ca="1" si="993"/>
        <v>101.84701618786221</v>
      </c>
    </row>
    <row r="7961" spans="1:8">
      <c r="A7961" s="104">
        <f t="shared" si="998"/>
        <v>7951</v>
      </c>
      <c r="B7961" s="104">
        <f t="shared" ca="1" si="994"/>
        <v>-2.8156746994393023E-2</v>
      </c>
      <c r="C7961" s="104">
        <f t="shared" ca="1" si="995"/>
        <v>-1.8156746994393025E-5</v>
      </c>
      <c r="D7961" s="104">
        <f t="shared" ca="1" si="996"/>
        <v>100.01828350336605</v>
      </c>
      <c r="E7961" s="104">
        <f t="shared" ca="1" si="997"/>
        <v>4.6234536893539424</v>
      </c>
      <c r="F7961" s="104">
        <f t="shared" ca="1" si="992"/>
        <v>101.84516699414483</v>
      </c>
      <c r="G7961" s="104">
        <f t="shared" si="999"/>
        <v>7951</v>
      </c>
      <c r="H7961" s="104">
        <f t="shared" ca="1" si="993"/>
        <v>101.84516699414483</v>
      </c>
    </row>
    <row r="7962" spans="1:8">
      <c r="A7962" s="104">
        <f t="shared" si="998"/>
        <v>7952</v>
      </c>
      <c r="B7962" s="104">
        <f t="shared" ca="1" si="994"/>
        <v>0.85167507440442702</v>
      </c>
      <c r="C7962" s="104">
        <f t="shared" ca="1" si="995"/>
        <v>8.6167507440442707E-4</v>
      </c>
      <c r="D7962" s="104">
        <f t="shared" ca="1" si="996"/>
        <v>100.01914517844045</v>
      </c>
      <c r="E7962" s="104">
        <f t="shared" ca="1" si="997"/>
        <v>4.6243153644283472</v>
      </c>
      <c r="F7962" s="104">
        <f t="shared" ca="1" si="992"/>
        <v>101.93296225605449</v>
      </c>
      <c r="G7962" s="104">
        <f t="shared" si="999"/>
        <v>7952</v>
      </c>
      <c r="H7962" s="104">
        <f t="shared" ca="1" si="993"/>
        <v>101.93296225605449</v>
      </c>
    </row>
    <row r="7963" spans="1:8">
      <c r="A7963" s="104">
        <f t="shared" si="998"/>
        <v>7953</v>
      </c>
      <c r="B7963" s="104">
        <f t="shared" ca="1" si="994"/>
        <v>0.40539564849449095</v>
      </c>
      <c r="C7963" s="104">
        <f t="shared" ca="1" si="995"/>
        <v>4.1539564849449101E-4</v>
      </c>
      <c r="D7963" s="104">
        <f t="shared" ca="1" si="996"/>
        <v>100.01956057408894</v>
      </c>
      <c r="E7963" s="104">
        <f t="shared" ca="1" si="997"/>
        <v>4.6247307600768419</v>
      </c>
      <c r="F7963" s="104">
        <f t="shared" ca="1" si="992"/>
        <v>101.97531356067867</v>
      </c>
      <c r="G7963" s="104">
        <f t="shared" si="999"/>
        <v>7953</v>
      </c>
      <c r="H7963" s="104">
        <f t="shared" ca="1" si="993"/>
        <v>101.97531356067867</v>
      </c>
    </row>
    <row r="7964" spans="1:8">
      <c r="A7964" s="104">
        <f t="shared" si="998"/>
        <v>7954</v>
      </c>
      <c r="B7964" s="104">
        <f t="shared" ca="1" si="994"/>
        <v>1.0560163010195039E-3</v>
      </c>
      <c r="C7964" s="104">
        <f t="shared" ca="1" si="995"/>
        <v>1.1056016301019505E-5</v>
      </c>
      <c r="D7964" s="104">
        <f t="shared" ca="1" si="996"/>
        <v>100.01957163010525</v>
      </c>
      <c r="E7964" s="104">
        <f t="shared" ca="1" si="997"/>
        <v>4.6247418160931426</v>
      </c>
      <c r="F7964" s="104">
        <f t="shared" ca="1" si="992"/>
        <v>101.97644100764019</v>
      </c>
      <c r="G7964" s="104">
        <f t="shared" si="999"/>
        <v>7954</v>
      </c>
      <c r="H7964" s="104">
        <f t="shared" ca="1" si="993"/>
        <v>101.97644100764019</v>
      </c>
    </row>
    <row r="7965" spans="1:8">
      <c r="A7965" s="104">
        <f t="shared" si="998"/>
        <v>7955</v>
      </c>
      <c r="B7965" s="104">
        <f t="shared" ca="1" si="994"/>
        <v>0.83740388509558361</v>
      </c>
      <c r="C7965" s="104">
        <f t="shared" ca="1" si="995"/>
        <v>8.4740388509558368E-4</v>
      </c>
      <c r="D7965" s="104">
        <f t="shared" ca="1" si="996"/>
        <v>100.02041903399034</v>
      </c>
      <c r="E7965" s="104">
        <f t="shared" ca="1" si="997"/>
        <v>4.625589219978238</v>
      </c>
      <c r="F7965" s="104">
        <f t="shared" ca="1" si="992"/>
        <v>102.06289286458461</v>
      </c>
      <c r="G7965" s="104">
        <f t="shared" si="999"/>
        <v>7955</v>
      </c>
      <c r="H7965" s="104">
        <f t="shared" ca="1" si="993"/>
        <v>102.06289286458461</v>
      </c>
    </row>
    <row r="7966" spans="1:8">
      <c r="A7966" s="104">
        <f t="shared" si="998"/>
        <v>7956</v>
      </c>
      <c r="B7966" s="104">
        <f t="shared" ca="1" si="994"/>
        <v>-0.23310594499104426</v>
      </c>
      <c r="C7966" s="104">
        <f t="shared" ca="1" si="995"/>
        <v>-2.2310594499104426E-4</v>
      </c>
      <c r="D7966" s="104">
        <f t="shared" ca="1" si="996"/>
        <v>100.02019592804534</v>
      </c>
      <c r="E7966" s="104">
        <f t="shared" ca="1" si="997"/>
        <v>4.6253661140332474</v>
      </c>
      <c r="F7966" s="104">
        <f t="shared" ca="1" si="992"/>
        <v>102.04012456638937</v>
      </c>
      <c r="G7966" s="104">
        <f t="shared" si="999"/>
        <v>7956</v>
      </c>
      <c r="H7966" s="104">
        <f t="shared" ca="1" si="993"/>
        <v>102.04012456638937</v>
      </c>
    </row>
    <row r="7967" spans="1:8">
      <c r="A7967" s="104">
        <f t="shared" si="998"/>
        <v>7957</v>
      </c>
      <c r="B7967" s="104">
        <f t="shared" ca="1" si="994"/>
        <v>1.4980704460158112</v>
      </c>
      <c r="C7967" s="104">
        <f t="shared" ca="1" si="995"/>
        <v>1.5080704460158113E-3</v>
      </c>
      <c r="D7967" s="104">
        <f t="shared" ca="1" si="996"/>
        <v>100.02170399849136</v>
      </c>
      <c r="E7967" s="104">
        <f t="shared" ca="1" si="997"/>
        <v>4.6268741844792629</v>
      </c>
      <c r="F7967" s="104">
        <f t="shared" ca="1" si="992"/>
        <v>102.19412435463384</v>
      </c>
      <c r="G7967" s="104">
        <f t="shared" si="999"/>
        <v>7957</v>
      </c>
      <c r="H7967" s="104">
        <f t="shared" ca="1" si="993"/>
        <v>102.19412435463384</v>
      </c>
    </row>
    <row r="7968" spans="1:8">
      <c r="A7968" s="104">
        <f t="shared" si="998"/>
        <v>7958</v>
      </c>
      <c r="B7968" s="104">
        <f t="shared" ca="1" si="994"/>
        <v>-1.8052785244821985</v>
      </c>
      <c r="C7968" s="104">
        <f t="shared" ca="1" si="995"/>
        <v>-1.7952785244821985E-3</v>
      </c>
      <c r="D7968" s="104">
        <f t="shared" ca="1" si="996"/>
        <v>100.01990871996688</v>
      </c>
      <c r="E7968" s="104">
        <f t="shared" ca="1" si="997"/>
        <v>4.6250789059547808</v>
      </c>
      <c r="F7968" s="104">
        <f t="shared" ca="1" si="992"/>
        <v>102.01082202645068</v>
      </c>
      <c r="G7968" s="104">
        <f t="shared" si="999"/>
        <v>7958</v>
      </c>
      <c r="H7968" s="104">
        <f t="shared" ca="1" si="993"/>
        <v>102.01082202645068</v>
      </c>
    </row>
    <row r="7969" spans="1:8">
      <c r="A7969" s="104">
        <f t="shared" si="998"/>
        <v>7959</v>
      </c>
      <c r="B7969" s="104">
        <f t="shared" ca="1" si="994"/>
        <v>-0.67429186577904598</v>
      </c>
      <c r="C7969" s="104">
        <f t="shared" ca="1" si="995"/>
        <v>-6.6429186577904602E-4</v>
      </c>
      <c r="D7969" s="104">
        <f t="shared" ca="1" si="996"/>
        <v>100.0192444281011</v>
      </c>
      <c r="E7969" s="104">
        <f t="shared" ca="1" si="997"/>
        <v>4.6244146140890017</v>
      </c>
      <c r="F7969" s="104">
        <f t="shared" ca="1" si="992"/>
        <v>101.9430795700296</v>
      </c>
      <c r="G7969" s="104">
        <f t="shared" si="999"/>
        <v>7959</v>
      </c>
      <c r="H7969" s="104">
        <f t="shared" ca="1" si="993"/>
        <v>101.9430795700296</v>
      </c>
    </row>
    <row r="7970" spans="1:8">
      <c r="A7970" s="104">
        <f t="shared" si="998"/>
        <v>7960</v>
      </c>
      <c r="B7970" s="104">
        <f t="shared" ca="1" si="994"/>
        <v>-1.6881465237487245</v>
      </c>
      <c r="C7970" s="104">
        <f t="shared" ca="1" si="995"/>
        <v>-1.6781465237487244E-3</v>
      </c>
      <c r="D7970" s="104">
        <f t="shared" ca="1" si="996"/>
        <v>100.01756628157736</v>
      </c>
      <c r="E7970" s="104">
        <f t="shared" ca="1" si="997"/>
        <v>4.6227364675652529</v>
      </c>
      <c r="F7970" s="104">
        <f t="shared" ca="1" si="992"/>
        <v>101.77214760998072</v>
      </c>
      <c r="G7970" s="104">
        <f t="shared" si="999"/>
        <v>7960</v>
      </c>
      <c r="H7970" s="104">
        <f t="shared" ca="1" si="993"/>
        <v>101.77214760998072</v>
      </c>
    </row>
    <row r="7971" spans="1:8">
      <c r="A7971" s="104">
        <f t="shared" si="998"/>
        <v>7961</v>
      </c>
      <c r="B7971" s="104">
        <f t="shared" ca="1" si="994"/>
        <v>-1.721526390311706</v>
      </c>
      <c r="C7971" s="104">
        <f t="shared" ca="1" si="995"/>
        <v>-1.711526390311706E-3</v>
      </c>
      <c r="D7971" s="104">
        <f t="shared" ca="1" si="996"/>
        <v>100.01585475518705</v>
      </c>
      <c r="E7971" s="104">
        <f t="shared" ca="1" si="997"/>
        <v>4.6210249411749409</v>
      </c>
      <c r="F7971" s="104">
        <f t="shared" ca="1" si="992"/>
        <v>101.5981108702681</v>
      </c>
      <c r="G7971" s="104">
        <f t="shared" si="999"/>
        <v>7961</v>
      </c>
      <c r="H7971" s="104">
        <f t="shared" ca="1" si="993"/>
        <v>101.5981108702681</v>
      </c>
    </row>
    <row r="7972" spans="1:8">
      <c r="A7972" s="104">
        <f t="shared" si="998"/>
        <v>7962</v>
      </c>
      <c r="B7972" s="104">
        <f t="shared" ca="1" si="994"/>
        <v>-0.54448059879865807</v>
      </c>
      <c r="C7972" s="104">
        <f t="shared" ca="1" si="995"/>
        <v>-5.3448059879865806E-4</v>
      </c>
      <c r="D7972" s="104">
        <f t="shared" ca="1" si="996"/>
        <v>100.01532027458825</v>
      </c>
      <c r="E7972" s="104">
        <f t="shared" ca="1" si="997"/>
        <v>4.6204904605761419</v>
      </c>
      <c r="F7972" s="104">
        <f t="shared" ca="1" si="992"/>
        <v>101.54382316028953</v>
      </c>
      <c r="G7972" s="104">
        <f t="shared" si="999"/>
        <v>7962</v>
      </c>
      <c r="H7972" s="104">
        <f t="shared" ca="1" si="993"/>
        <v>101.54382316028953</v>
      </c>
    </row>
    <row r="7973" spans="1:8">
      <c r="A7973" s="104">
        <f t="shared" si="998"/>
        <v>7963</v>
      </c>
      <c r="B7973" s="104">
        <f t="shared" ca="1" si="994"/>
        <v>-0.78431452294009518</v>
      </c>
      <c r="C7973" s="104">
        <f t="shared" ca="1" si="995"/>
        <v>-7.7431452294009521E-4</v>
      </c>
      <c r="D7973" s="104">
        <f t="shared" ca="1" si="996"/>
        <v>100.01454596006531</v>
      </c>
      <c r="E7973" s="104">
        <f t="shared" ca="1" si="997"/>
        <v>4.6197161460532019</v>
      </c>
      <c r="F7973" s="104">
        <f t="shared" ca="1" si="992"/>
        <v>101.46522673640487</v>
      </c>
      <c r="G7973" s="104">
        <f t="shared" si="999"/>
        <v>7963</v>
      </c>
      <c r="H7973" s="104">
        <f t="shared" ca="1" si="993"/>
        <v>101.46522673640487</v>
      </c>
    </row>
    <row r="7974" spans="1:8">
      <c r="A7974" s="104">
        <f t="shared" si="998"/>
        <v>7964</v>
      </c>
      <c r="B7974" s="104">
        <f t="shared" ca="1" si="994"/>
        <v>-0.73593733142512052</v>
      </c>
      <c r="C7974" s="104">
        <f t="shared" ca="1" si="995"/>
        <v>-7.2593733142512049E-4</v>
      </c>
      <c r="D7974" s="104">
        <f t="shared" ca="1" si="996"/>
        <v>100.01382002273388</v>
      </c>
      <c r="E7974" s="104">
        <f t="shared" ca="1" si="997"/>
        <v>4.6189902087217769</v>
      </c>
      <c r="F7974" s="104">
        <f t="shared" ca="1" si="992"/>
        <v>101.39159606933391</v>
      </c>
      <c r="G7974" s="104">
        <f t="shared" si="999"/>
        <v>7964</v>
      </c>
      <c r="H7974" s="104">
        <f t="shared" ca="1" si="993"/>
        <v>101.39159606933391</v>
      </c>
    </row>
    <row r="7975" spans="1:8">
      <c r="A7975" s="104">
        <f t="shared" si="998"/>
        <v>7965</v>
      </c>
      <c r="B7975" s="104">
        <f t="shared" ca="1" si="994"/>
        <v>1.914483649054898</v>
      </c>
      <c r="C7975" s="104">
        <f t="shared" ca="1" si="995"/>
        <v>1.924483649054898E-3</v>
      </c>
      <c r="D7975" s="104">
        <f t="shared" ca="1" si="996"/>
        <v>100.01574450638293</v>
      </c>
      <c r="E7975" s="104">
        <f t="shared" ca="1" si="997"/>
        <v>4.6209146923708317</v>
      </c>
      <c r="F7975" s="104">
        <f t="shared" ca="1" si="992"/>
        <v>101.58691041747451</v>
      </c>
      <c r="G7975" s="104">
        <f t="shared" si="999"/>
        <v>7965</v>
      </c>
      <c r="H7975" s="104">
        <f t="shared" ca="1" si="993"/>
        <v>101.58691041747451</v>
      </c>
    </row>
    <row r="7976" spans="1:8">
      <c r="A7976" s="104">
        <f t="shared" si="998"/>
        <v>7966</v>
      </c>
      <c r="B7976" s="104">
        <f t="shared" ca="1" si="994"/>
        <v>-0.88167587025018523</v>
      </c>
      <c r="C7976" s="104">
        <f t="shared" ca="1" si="995"/>
        <v>-8.7167587025018521E-4</v>
      </c>
      <c r="D7976" s="104">
        <f t="shared" ca="1" si="996"/>
        <v>100.01487283051269</v>
      </c>
      <c r="E7976" s="104">
        <f t="shared" ca="1" si="997"/>
        <v>4.6200430165005812</v>
      </c>
      <c r="F7976" s="104">
        <f t="shared" ca="1" si="992"/>
        <v>101.49839814154231</v>
      </c>
      <c r="G7976" s="104">
        <f t="shared" si="999"/>
        <v>7966</v>
      </c>
      <c r="H7976" s="104">
        <f t="shared" ca="1" si="993"/>
        <v>101.49839814154231</v>
      </c>
    </row>
    <row r="7977" spans="1:8">
      <c r="A7977" s="104">
        <f t="shared" si="998"/>
        <v>7967</v>
      </c>
      <c r="B7977" s="104">
        <f t="shared" ca="1" si="994"/>
        <v>0.55229296155949914</v>
      </c>
      <c r="C7977" s="104">
        <f t="shared" ca="1" si="995"/>
        <v>5.6229296155949917E-4</v>
      </c>
      <c r="D7977" s="104">
        <f t="shared" ca="1" si="996"/>
        <v>100.01543512347425</v>
      </c>
      <c r="E7977" s="104">
        <f t="shared" ca="1" si="997"/>
        <v>4.6206053094621407</v>
      </c>
      <c r="F7977" s="104">
        <f t="shared" ca="1" si="992"/>
        <v>101.55548602498024</v>
      </c>
      <c r="G7977" s="104">
        <f t="shared" si="999"/>
        <v>7967</v>
      </c>
      <c r="H7977" s="104">
        <f t="shared" ca="1" si="993"/>
        <v>101.55548602498024</v>
      </c>
    </row>
    <row r="7978" spans="1:8">
      <c r="A7978" s="104">
        <f t="shared" si="998"/>
        <v>7968</v>
      </c>
      <c r="B7978" s="104">
        <f t="shared" ca="1" si="994"/>
        <v>0.51723137846648193</v>
      </c>
      <c r="C7978" s="104">
        <f t="shared" ca="1" si="995"/>
        <v>5.2723137846648197E-4</v>
      </c>
      <c r="D7978" s="104">
        <f t="shared" ca="1" si="996"/>
        <v>100.01596235485272</v>
      </c>
      <c r="E7978" s="104">
        <f t="shared" ca="1" si="997"/>
        <v>4.6211325408406072</v>
      </c>
      <c r="F7978" s="104">
        <f t="shared" ca="1" si="992"/>
        <v>101.60904338118678</v>
      </c>
      <c r="G7978" s="104">
        <f t="shared" si="999"/>
        <v>7968</v>
      </c>
      <c r="H7978" s="104">
        <f t="shared" ca="1" si="993"/>
        <v>101.60904338118678</v>
      </c>
    </row>
    <row r="7979" spans="1:8">
      <c r="A7979" s="104">
        <f t="shared" si="998"/>
        <v>7969</v>
      </c>
      <c r="B7979" s="104">
        <f t="shared" ca="1" si="994"/>
        <v>1.4195271840259212</v>
      </c>
      <c r="C7979" s="104">
        <f t="shared" ca="1" si="995"/>
        <v>1.4295271840259211E-3</v>
      </c>
      <c r="D7979" s="104">
        <f t="shared" ca="1" si="996"/>
        <v>100.01739188203675</v>
      </c>
      <c r="E7979" s="104">
        <f t="shared" ca="1" si="997"/>
        <v>4.6225620680246333</v>
      </c>
      <c r="F7979" s="104">
        <f t="shared" ca="1" si="992"/>
        <v>101.7544001418098</v>
      </c>
      <c r="G7979" s="104">
        <f t="shared" si="999"/>
        <v>7969</v>
      </c>
      <c r="H7979" s="104">
        <f t="shared" ca="1" si="993"/>
        <v>101.7544001418098</v>
      </c>
    </row>
    <row r="7980" spans="1:8">
      <c r="A7980" s="104">
        <f t="shared" si="998"/>
        <v>7970</v>
      </c>
      <c r="B7980" s="104">
        <f t="shared" ca="1" si="994"/>
        <v>-1.2090739807535509</v>
      </c>
      <c r="C7980" s="104">
        <f t="shared" ca="1" si="995"/>
        <v>-1.1990739807535508E-3</v>
      </c>
      <c r="D7980" s="104">
        <f t="shared" ca="1" si="996"/>
        <v>100.01619280805599</v>
      </c>
      <c r="E7980" s="104">
        <f t="shared" ca="1" si="997"/>
        <v>4.6213629940438796</v>
      </c>
      <c r="F7980" s="104">
        <f t="shared" ca="1" si="992"/>
        <v>101.63246220908373</v>
      </c>
      <c r="G7980" s="104">
        <f t="shared" si="999"/>
        <v>7970</v>
      </c>
      <c r="H7980" s="104">
        <f t="shared" ca="1" si="993"/>
        <v>101.63246220908373</v>
      </c>
    </row>
    <row r="7981" spans="1:8">
      <c r="A7981" s="104">
        <f t="shared" si="998"/>
        <v>7971</v>
      </c>
      <c r="B7981" s="104">
        <f t="shared" ca="1" si="994"/>
        <v>0.30423388959985886</v>
      </c>
      <c r="C7981" s="104">
        <f t="shared" ca="1" si="995"/>
        <v>3.1423388959985892E-4</v>
      </c>
      <c r="D7981" s="104">
        <f t="shared" ca="1" si="996"/>
        <v>100.01650704194559</v>
      </c>
      <c r="E7981" s="104">
        <f t="shared" ca="1" si="997"/>
        <v>4.6216772279334792</v>
      </c>
      <c r="F7981" s="104">
        <f t="shared" ca="1" si="992"/>
        <v>101.66440359126283</v>
      </c>
      <c r="G7981" s="104">
        <f t="shared" si="999"/>
        <v>7971</v>
      </c>
      <c r="H7981" s="104">
        <f t="shared" ca="1" si="993"/>
        <v>101.66440359126283</v>
      </c>
    </row>
    <row r="7982" spans="1:8">
      <c r="A7982" s="104">
        <f t="shared" si="998"/>
        <v>7972</v>
      </c>
      <c r="B7982" s="104">
        <f t="shared" ca="1" si="994"/>
        <v>1.6255913186814492</v>
      </c>
      <c r="C7982" s="104">
        <f t="shared" ca="1" si="995"/>
        <v>1.6355913186814493E-3</v>
      </c>
      <c r="D7982" s="104">
        <f t="shared" ca="1" si="996"/>
        <v>100.01814263326428</v>
      </c>
      <c r="E7982" s="104">
        <f t="shared" ca="1" si="997"/>
        <v>4.6233128192521606</v>
      </c>
      <c r="F7982" s="104">
        <f t="shared" ca="1" si="992"/>
        <v>101.83082106558432</v>
      </c>
      <c r="G7982" s="104">
        <f t="shared" si="999"/>
        <v>7972</v>
      </c>
      <c r="H7982" s="104">
        <f t="shared" ca="1" si="993"/>
        <v>101.83082106558432</v>
      </c>
    </row>
    <row r="7983" spans="1:8">
      <c r="A7983" s="104">
        <f t="shared" si="998"/>
        <v>7973</v>
      </c>
      <c r="B7983" s="104">
        <f t="shared" ca="1" si="994"/>
        <v>-1.6041417472910862</v>
      </c>
      <c r="C7983" s="104">
        <f t="shared" ca="1" si="995"/>
        <v>-1.5941417472910861E-3</v>
      </c>
      <c r="D7983" s="104">
        <f t="shared" ca="1" si="996"/>
        <v>100.01654849151699</v>
      </c>
      <c r="E7983" s="104">
        <f t="shared" ca="1" si="997"/>
        <v>4.6217186775048695</v>
      </c>
      <c r="F7983" s="104">
        <f t="shared" ca="1" si="992"/>
        <v>101.66861762455166</v>
      </c>
      <c r="G7983" s="104">
        <f t="shared" si="999"/>
        <v>7973</v>
      </c>
      <c r="H7983" s="104">
        <f t="shared" ca="1" si="993"/>
        <v>101.66861762455166</v>
      </c>
    </row>
    <row r="7984" spans="1:8">
      <c r="A7984" s="104">
        <f t="shared" si="998"/>
        <v>7974</v>
      </c>
      <c r="B7984" s="104">
        <f t="shared" ca="1" si="994"/>
        <v>1.0539331664294109</v>
      </c>
      <c r="C7984" s="104">
        <f t="shared" ca="1" si="995"/>
        <v>1.063933166429411E-3</v>
      </c>
      <c r="D7984" s="104">
        <f t="shared" ca="1" si="996"/>
        <v>100.01761242468342</v>
      </c>
      <c r="E7984" s="104">
        <f t="shared" ca="1" si="997"/>
        <v>4.6227826106712993</v>
      </c>
      <c r="F7984" s="104">
        <f t="shared" ca="1" si="992"/>
        <v>101.77684380132804</v>
      </c>
      <c r="G7984" s="104">
        <f t="shared" si="999"/>
        <v>7974</v>
      </c>
      <c r="H7984" s="104">
        <f t="shared" ca="1" si="993"/>
        <v>101.77684380132804</v>
      </c>
    </row>
    <row r="7985" spans="1:8">
      <c r="A7985" s="104">
        <f t="shared" si="998"/>
        <v>7975</v>
      </c>
      <c r="B7985" s="104">
        <f t="shared" ca="1" si="994"/>
        <v>-1.8394626209688639E-2</v>
      </c>
      <c r="C7985" s="104">
        <f t="shared" ca="1" si="995"/>
        <v>-8.3946262096886392E-6</v>
      </c>
      <c r="D7985" s="104">
        <f t="shared" ca="1" si="996"/>
        <v>100.01760403005721</v>
      </c>
      <c r="E7985" s="104">
        <f t="shared" ca="1" si="997"/>
        <v>4.62277421604509</v>
      </c>
      <c r="F7985" s="104">
        <f t="shared" ca="1" si="992"/>
        <v>101.77598942635365</v>
      </c>
      <c r="G7985" s="104">
        <f t="shared" si="999"/>
        <v>7975</v>
      </c>
      <c r="H7985" s="104">
        <f t="shared" ca="1" si="993"/>
        <v>101.77598942635365</v>
      </c>
    </row>
    <row r="7986" spans="1:8">
      <c r="A7986" s="104">
        <f t="shared" si="998"/>
        <v>7976</v>
      </c>
      <c r="B7986" s="104">
        <f t="shared" ca="1" si="994"/>
        <v>0.92057392723103071</v>
      </c>
      <c r="C7986" s="104">
        <f t="shared" ca="1" si="995"/>
        <v>9.3057392723103075E-4</v>
      </c>
      <c r="D7986" s="104">
        <f t="shared" ca="1" si="996"/>
        <v>100.01853460398445</v>
      </c>
      <c r="E7986" s="104">
        <f t="shared" ca="1" si="997"/>
        <v>4.6237047899723214</v>
      </c>
      <c r="F7986" s="104">
        <f t="shared" ca="1" si="992"/>
        <v>101.87074358957105</v>
      </c>
      <c r="G7986" s="104">
        <f t="shared" si="999"/>
        <v>7976</v>
      </c>
      <c r="H7986" s="104">
        <f t="shared" ca="1" si="993"/>
        <v>101.87074358957105</v>
      </c>
    </row>
    <row r="7987" spans="1:8">
      <c r="A7987" s="104">
        <f t="shared" si="998"/>
        <v>7977</v>
      </c>
      <c r="B7987" s="104">
        <f t="shared" ca="1" si="994"/>
        <v>0.95003092841876358</v>
      </c>
      <c r="C7987" s="104">
        <f t="shared" ca="1" si="995"/>
        <v>9.6003092841876359E-4</v>
      </c>
      <c r="D7987" s="104">
        <f t="shared" ca="1" si="996"/>
        <v>100.01949463491287</v>
      </c>
      <c r="E7987" s="104">
        <f t="shared" ca="1" si="997"/>
        <v>4.6246648209007404</v>
      </c>
      <c r="F7987" s="104">
        <f t="shared" ca="1" si="992"/>
        <v>101.96858961420796</v>
      </c>
      <c r="G7987" s="104">
        <f t="shared" si="999"/>
        <v>7977</v>
      </c>
      <c r="H7987" s="104">
        <f t="shared" ca="1" si="993"/>
        <v>101.96858961420796</v>
      </c>
    </row>
    <row r="7988" spans="1:8">
      <c r="A7988" s="104">
        <f t="shared" si="998"/>
        <v>7978</v>
      </c>
      <c r="B7988" s="104">
        <f t="shared" ca="1" si="994"/>
        <v>-0.49187295460705793</v>
      </c>
      <c r="C7988" s="104">
        <f t="shared" ca="1" si="995"/>
        <v>-4.8187295460705795E-4</v>
      </c>
      <c r="D7988" s="104">
        <f t="shared" ca="1" si="996"/>
        <v>100.01901276195827</v>
      </c>
      <c r="E7988" s="104">
        <f t="shared" ca="1" si="997"/>
        <v>4.6241829479461334</v>
      </c>
      <c r="F7988" s="104">
        <f t="shared" ca="1" si="992"/>
        <v>101.9194655453841</v>
      </c>
      <c r="G7988" s="104">
        <f t="shared" si="999"/>
        <v>7978</v>
      </c>
      <c r="H7988" s="104">
        <f t="shared" ca="1" si="993"/>
        <v>101.9194655453841</v>
      </c>
    </row>
    <row r="7989" spans="1:8">
      <c r="A7989" s="104">
        <f t="shared" si="998"/>
        <v>7979</v>
      </c>
      <c r="B7989" s="104">
        <f t="shared" ca="1" si="994"/>
        <v>-7.8843328593627998E-2</v>
      </c>
      <c r="C7989" s="104">
        <f t="shared" ca="1" si="995"/>
        <v>-6.8843328593628007E-5</v>
      </c>
      <c r="D7989" s="104">
        <f t="shared" ca="1" si="996"/>
        <v>100.01894391862967</v>
      </c>
      <c r="E7989" s="104">
        <f t="shared" ca="1" si="997"/>
        <v>4.62411410461754</v>
      </c>
      <c r="F7989" s="104">
        <f t="shared" ca="1" si="992"/>
        <v>101.91244931164071</v>
      </c>
      <c r="G7989" s="104">
        <f t="shared" si="999"/>
        <v>7979</v>
      </c>
      <c r="H7989" s="104">
        <f t="shared" ca="1" si="993"/>
        <v>101.91244931164071</v>
      </c>
    </row>
    <row r="7990" spans="1:8">
      <c r="A7990" s="104">
        <f t="shared" si="998"/>
        <v>7980</v>
      </c>
      <c r="B7990" s="104">
        <f t="shared" ca="1" si="994"/>
        <v>-0.16534479795288587</v>
      </c>
      <c r="C7990" s="104">
        <f t="shared" ca="1" si="995"/>
        <v>-1.5534479795288586E-4</v>
      </c>
      <c r="D7990" s="104">
        <f t="shared" ca="1" si="996"/>
        <v>100.01878857383173</v>
      </c>
      <c r="E7990" s="104">
        <f t="shared" ca="1" si="997"/>
        <v>4.6239587598195868</v>
      </c>
      <c r="F7990" s="104">
        <f t="shared" ca="1" si="992"/>
        <v>101.89661897240575</v>
      </c>
      <c r="G7990" s="104">
        <f t="shared" si="999"/>
        <v>7980</v>
      </c>
      <c r="H7990" s="104">
        <f t="shared" ca="1" si="993"/>
        <v>101.89661897240575</v>
      </c>
    </row>
    <row r="7991" spans="1:8">
      <c r="A7991" s="104">
        <f t="shared" si="998"/>
        <v>7981</v>
      </c>
      <c r="B7991" s="104">
        <f t="shared" ca="1" si="994"/>
        <v>0.3977419606464786</v>
      </c>
      <c r="C7991" s="104">
        <f t="shared" ca="1" si="995"/>
        <v>4.0774196064647864E-4</v>
      </c>
      <c r="D7991" s="104">
        <f t="shared" ca="1" si="996"/>
        <v>100.01919631579237</v>
      </c>
      <c r="E7991" s="104">
        <f t="shared" ca="1" si="997"/>
        <v>4.6243665017802336</v>
      </c>
      <c r="F7991" s="104">
        <f t="shared" ca="1" si="992"/>
        <v>101.93817497109528</v>
      </c>
      <c r="G7991" s="104">
        <f t="shared" si="999"/>
        <v>7981</v>
      </c>
      <c r="H7991" s="104">
        <f t="shared" ca="1" si="993"/>
        <v>101.93817497109528</v>
      </c>
    </row>
    <row r="7992" spans="1:8">
      <c r="A7992" s="104">
        <f t="shared" si="998"/>
        <v>7982</v>
      </c>
      <c r="B7992" s="104">
        <f t="shared" ca="1" si="994"/>
        <v>0.97999709269296043</v>
      </c>
      <c r="C7992" s="104">
        <f t="shared" ca="1" si="995"/>
        <v>9.8999709269296057E-4</v>
      </c>
      <c r="D7992" s="104">
        <f t="shared" ca="1" si="996"/>
        <v>100.02018631288506</v>
      </c>
      <c r="E7992" s="104">
        <f t="shared" ca="1" si="997"/>
        <v>4.6253564988729261</v>
      </c>
      <c r="F7992" s="104">
        <f t="shared" ca="1" si="992"/>
        <v>102.03914343894931</v>
      </c>
      <c r="G7992" s="104">
        <f t="shared" si="999"/>
        <v>7982</v>
      </c>
      <c r="H7992" s="104">
        <f t="shared" ca="1" si="993"/>
        <v>102.03914343894931</v>
      </c>
    </row>
    <row r="7993" spans="1:8">
      <c r="A7993" s="104">
        <f t="shared" si="998"/>
        <v>7983</v>
      </c>
      <c r="B7993" s="104">
        <f t="shared" ca="1" si="994"/>
        <v>-0.20840918645825424</v>
      </c>
      <c r="C7993" s="104">
        <f t="shared" ca="1" si="995"/>
        <v>-1.9840918645825425E-4</v>
      </c>
      <c r="D7993" s="104">
        <f t="shared" ca="1" si="996"/>
        <v>100.01998790369861</v>
      </c>
      <c r="E7993" s="104">
        <f t="shared" ca="1" si="997"/>
        <v>4.6251580896864679</v>
      </c>
      <c r="F7993" s="104">
        <f t="shared" ca="1" si="992"/>
        <v>102.01889994382681</v>
      </c>
      <c r="G7993" s="104">
        <f t="shared" si="999"/>
        <v>7983</v>
      </c>
      <c r="H7993" s="104">
        <f t="shared" ca="1" si="993"/>
        <v>102.01889994382681</v>
      </c>
    </row>
    <row r="7994" spans="1:8">
      <c r="A7994" s="104">
        <f t="shared" si="998"/>
        <v>7984</v>
      </c>
      <c r="B7994" s="104">
        <f t="shared" ca="1" si="994"/>
        <v>0.18107363242162527</v>
      </c>
      <c r="C7994" s="104">
        <f t="shared" ca="1" si="995"/>
        <v>1.9107363242162529E-4</v>
      </c>
      <c r="D7994" s="104">
        <f t="shared" ca="1" si="996"/>
        <v>100.02017897733103</v>
      </c>
      <c r="E7994" s="104">
        <f t="shared" ca="1" si="997"/>
        <v>4.6253491633188899</v>
      </c>
      <c r="F7994" s="104">
        <f t="shared" ca="1" si="992"/>
        <v>102.03839492804418</v>
      </c>
      <c r="G7994" s="104">
        <f t="shared" si="999"/>
        <v>7984</v>
      </c>
      <c r="H7994" s="104">
        <f t="shared" ca="1" si="993"/>
        <v>102.03839492804418</v>
      </c>
    </row>
    <row r="7995" spans="1:8">
      <c r="A7995" s="104">
        <f t="shared" si="998"/>
        <v>7985</v>
      </c>
      <c r="B7995" s="104">
        <f t="shared" ca="1" si="994"/>
        <v>0.73758089449745312</v>
      </c>
      <c r="C7995" s="104">
        <f t="shared" ca="1" si="995"/>
        <v>7.4758089449745318E-4</v>
      </c>
      <c r="D7995" s="104">
        <f t="shared" ca="1" si="996"/>
        <v>100.02092655822553</v>
      </c>
      <c r="E7995" s="104">
        <f t="shared" ca="1" si="997"/>
        <v>4.6260967442133873</v>
      </c>
      <c r="F7995" s="104">
        <f t="shared" ca="1" si="992"/>
        <v>102.11470540317019</v>
      </c>
      <c r="G7995" s="104">
        <f t="shared" si="999"/>
        <v>7985</v>
      </c>
      <c r="H7995" s="104">
        <f t="shared" ca="1" si="993"/>
        <v>102.11470540317019</v>
      </c>
    </row>
    <row r="7996" spans="1:8">
      <c r="A7996" s="104">
        <f t="shared" si="998"/>
        <v>7986</v>
      </c>
      <c r="B7996" s="104">
        <f t="shared" ca="1" si="994"/>
        <v>-0.31259098608927793</v>
      </c>
      <c r="C7996" s="104">
        <f t="shared" ca="1" si="995"/>
        <v>-3.0259098608927793E-4</v>
      </c>
      <c r="D7996" s="104">
        <f t="shared" ca="1" si="996"/>
        <v>100.02062396723943</v>
      </c>
      <c r="E7996" s="104">
        <f t="shared" ca="1" si="997"/>
        <v>4.6257941532272984</v>
      </c>
      <c r="F7996" s="104">
        <f t="shared" ca="1" si="992"/>
        <v>102.0838110881744</v>
      </c>
      <c r="G7996" s="104">
        <f t="shared" si="999"/>
        <v>7986</v>
      </c>
      <c r="H7996" s="104">
        <f t="shared" ca="1" si="993"/>
        <v>102.0838110881744</v>
      </c>
    </row>
    <row r="7997" spans="1:8">
      <c r="A7997" s="104">
        <f t="shared" si="998"/>
        <v>7987</v>
      </c>
      <c r="B7997" s="104">
        <f t="shared" ca="1" si="994"/>
        <v>-0.90197179595916532</v>
      </c>
      <c r="C7997" s="104">
        <f t="shared" ca="1" si="995"/>
        <v>-8.9197179595916531E-4</v>
      </c>
      <c r="D7997" s="104">
        <f t="shared" ca="1" si="996"/>
        <v>100.01973199544346</v>
      </c>
      <c r="E7997" s="104">
        <f t="shared" ca="1" si="997"/>
        <v>4.6249021814313389</v>
      </c>
      <c r="F7997" s="104">
        <f t="shared" ca="1" si="992"/>
        <v>101.99279580542672</v>
      </c>
      <c r="G7997" s="104">
        <f t="shared" si="999"/>
        <v>7987</v>
      </c>
      <c r="H7997" s="104">
        <f t="shared" ca="1" si="993"/>
        <v>101.99279580542672</v>
      </c>
    </row>
    <row r="7998" spans="1:8">
      <c r="A7998" s="104">
        <f t="shared" si="998"/>
        <v>7988</v>
      </c>
      <c r="B7998" s="104">
        <f t="shared" ca="1" si="994"/>
        <v>-0.45794201331208717</v>
      </c>
      <c r="C7998" s="104">
        <f t="shared" ca="1" si="995"/>
        <v>-4.4794201331208717E-4</v>
      </c>
      <c r="D7998" s="104">
        <f t="shared" ca="1" si="996"/>
        <v>100.01928405343016</v>
      </c>
      <c r="E7998" s="104">
        <f t="shared" ca="1" si="997"/>
        <v>4.6244542394180268</v>
      </c>
      <c r="F7998" s="104">
        <f t="shared" ca="1" si="992"/>
        <v>101.94711917813426</v>
      </c>
      <c r="G7998" s="104">
        <f t="shared" si="999"/>
        <v>7988</v>
      </c>
      <c r="H7998" s="104">
        <f t="shared" ca="1" si="993"/>
        <v>101.94711917813426</v>
      </c>
    </row>
    <row r="7999" spans="1:8">
      <c r="A7999" s="104">
        <f t="shared" si="998"/>
        <v>7989</v>
      </c>
      <c r="B7999" s="104">
        <f t="shared" ca="1" si="994"/>
        <v>-7.2618631419919366E-2</v>
      </c>
      <c r="C7999" s="104">
        <f t="shared" ca="1" si="995"/>
        <v>-6.2618631419919364E-5</v>
      </c>
      <c r="D7999" s="104">
        <f t="shared" ca="1" si="996"/>
        <v>100.01922143479874</v>
      </c>
      <c r="E7999" s="104">
        <f t="shared" ca="1" si="997"/>
        <v>4.6243916207866071</v>
      </c>
      <c r="F7999" s="104">
        <f t="shared" ca="1" si="992"/>
        <v>101.94073558892204</v>
      </c>
      <c r="G7999" s="104">
        <f t="shared" si="999"/>
        <v>7989</v>
      </c>
      <c r="H7999" s="104">
        <f t="shared" ca="1" si="993"/>
        <v>101.94073558892204</v>
      </c>
    </row>
    <row r="8000" spans="1:8">
      <c r="A8000" s="104">
        <f t="shared" si="998"/>
        <v>7990</v>
      </c>
      <c r="B8000" s="104">
        <f t="shared" ca="1" si="994"/>
        <v>-3.722108851451026E-4</v>
      </c>
      <c r="C8000" s="104">
        <f t="shared" ca="1" si="995"/>
        <v>9.627789114854899E-6</v>
      </c>
      <c r="D8000" s="104">
        <f t="shared" ca="1" si="996"/>
        <v>100.01923106258785</v>
      </c>
      <c r="E8000" s="104">
        <f t="shared" ca="1" si="997"/>
        <v>4.6244012485757224</v>
      </c>
      <c r="F8000" s="104">
        <f t="shared" ca="1" si="992"/>
        <v>101.94171705755123</v>
      </c>
      <c r="G8000" s="104">
        <f t="shared" si="999"/>
        <v>7990</v>
      </c>
      <c r="H8000" s="104">
        <f t="shared" ca="1" si="993"/>
        <v>101.94171705755123</v>
      </c>
    </row>
    <row r="8001" spans="1:8">
      <c r="A8001" s="104">
        <f t="shared" si="998"/>
        <v>7991</v>
      </c>
      <c r="B8001" s="104">
        <f t="shared" ca="1" si="994"/>
        <v>0.75538511454958202</v>
      </c>
      <c r="C8001" s="104">
        <f t="shared" ca="1" si="995"/>
        <v>7.653851145495821E-4</v>
      </c>
      <c r="D8001" s="104">
        <f t="shared" ca="1" si="996"/>
        <v>100.0199964477024</v>
      </c>
      <c r="E8001" s="104">
        <f t="shared" ca="1" si="997"/>
        <v>4.6251666336902719</v>
      </c>
      <c r="F8001" s="104">
        <f t="shared" ca="1" si="992"/>
        <v>102.01977159741971</v>
      </c>
      <c r="G8001" s="104">
        <f t="shared" si="999"/>
        <v>7991</v>
      </c>
      <c r="H8001" s="104">
        <f t="shared" ca="1" si="993"/>
        <v>102.01977159741971</v>
      </c>
    </row>
    <row r="8002" spans="1:8">
      <c r="A8002" s="104">
        <f t="shared" si="998"/>
        <v>7992</v>
      </c>
      <c r="B8002" s="104">
        <f t="shared" ca="1" si="994"/>
        <v>-0.25754230689879509</v>
      </c>
      <c r="C8002" s="104">
        <f t="shared" ca="1" si="995"/>
        <v>-2.4754230689879507E-4</v>
      </c>
      <c r="D8002" s="104">
        <f t="shared" ca="1" si="996"/>
        <v>100.0197489053955</v>
      </c>
      <c r="E8002" s="104">
        <f t="shared" ca="1" si="997"/>
        <v>4.6249190913833731</v>
      </c>
      <c r="F8002" s="104">
        <f t="shared" ca="1" si="992"/>
        <v>101.99452051329395</v>
      </c>
      <c r="G8002" s="104">
        <f t="shared" si="999"/>
        <v>7992</v>
      </c>
      <c r="H8002" s="104">
        <f t="shared" ca="1" si="993"/>
        <v>101.99452051329395</v>
      </c>
    </row>
    <row r="8003" spans="1:8">
      <c r="A8003" s="104">
        <f t="shared" si="998"/>
        <v>7993</v>
      </c>
      <c r="B8003" s="104">
        <f t="shared" ca="1" si="994"/>
        <v>-0.54264747912879296</v>
      </c>
      <c r="C8003" s="104">
        <f t="shared" ca="1" si="995"/>
        <v>-5.3264747912879298E-4</v>
      </c>
      <c r="D8003" s="104">
        <f t="shared" ca="1" si="996"/>
        <v>100.01921625791637</v>
      </c>
      <c r="E8003" s="104">
        <f t="shared" ca="1" si="997"/>
        <v>4.6243864439042444</v>
      </c>
      <c r="F8003" s="104">
        <f t="shared" ca="1" si="992"/>
        <v>101.94020785509194</v>
      </c>
      <c r="G8003" s="104">
        <f t="shared" si="999"/>
        <v>7993</v>
      </c>
      <c r="H8003" s="104">
        <f t="shared" ca="1" si="993"/>
        <v>101.94020785509194</v>
      </c>
    </row>
    <row r="8004" spans="1:8">
      <c r="A8004" s="104">
        <f t="shared" si="998"/>
        <v>7994</v>
      </c>
      <c r="B8004" s="104">
        <f t="shared" ca="1" si="994"/>
        <v>0.87584231549143521</v>
      </c>
      <c r="C8004" s="104">
        <f t="shared" ca="1" si="995"/>
        <v>8.8584231549143524E-4</v>
      </c>
      <c r="D8004" s="104">
        <f t="shared" ca="1" si="996"/>
        <v>100.02010210023187</v>
      </c>
      <c r="E8004" s="104">
        <f t="shared" ca="1" si="997"/>
        <v>4.6252722862197357</v>
      </c>
      <c r="F8004" s="104">
        <f t="shared" ca="1" si="992"/>
        <v>102.03055081376</v>
      </c>
      <c r="G8004" s="104">
        <f t="shared" si="999"/>
        <v>7994</v>
      </c>
      <c r="H8004" s="104">
        <f t="shared" ca="1" si="993"/>
        <v>102.03055081376</v>
      </c>
    </row>
    <row r="8005" spans="1:8">
      <c r="A8005" s="104">
        <f t="shared" si="998"/>
        <v>7995</v>
      </c>
      <c r="B8005" s="104">
        <f t="shared" ca="1" si="994"/>
        <v>-0.32279671406184551</v>
      </c>
      <c r="C8005" s="104">
        <f t="shared" ca="1" si="995"/>
        <v>-3.1279671406184552E-4</v>
      </c>
      <c r="D8005" s="104">
        <f t="shared" ca="1" si="996"/>
        <v>100.01978930351781</v>
      </c>
      <c r="E8005" s="104">
        <f t="shared" ca="1" si="997"/>
        <v>4.6249594895056738</v>
      </c>
      <c r="F8005" s="104">
        <f t="shared" ca="1" si="992"/>
        <v>101.99864098363672</v>
      </c>
      <c r="G8005" s="104">
        <f t="shared" si="999"/>
        <v>7995</v>
      </c>
      <c r="H8005" s="104">
        <f t="shared" ca="1" si="993"/>
        <v>101.99864098363672</v>
      </c>
    </row>
    <row r="8006" spans="1:8">
      <c r="A8006" s="104">
        <f t="shared" si="998"/>
        <v>7996</v>
      </c>
      <c r="B8006" s="104">
        <f t="shared" ca="1" si="994"/>
        <v>0.78657433727759973</v>
      </c>
      <c r="C8006" s="104">
        <f t="shared" ca="1" si="995"/>
        <v>7.9657433727759982E-4</v>
      </c>
      <c r="D8006" s="104">
        <f t="shared" ca="1" si="996"/>
        <v>100.02058587785508</v>
      </c>
      <c r="E8006" s="104">
        <f t="shared" ca="1" si="997"/>
        <v>4.6257560638429513</v>
      </c>
      <c r="F8006" s="104">
        <f t="shared" ca="1" si="992"/>
        <v>102.07992285270898</v>
      </c>
      <c r="G8006" s="104">
        <f t="shared" si="999"/>
        <v>7996</v>
      </c>
      <c r="H8006" s="104">
        <f t="shared" ca="1" si="993"/>
        <v>102.07992285270898</v>
      </c>
    </row>
    <row r="8007" spans="1:8">
      <c r="A8007" s="104">
        <f t="shared" si="998"/>
        <v>7997</v>
      </c>
      <c r="B8007" s="104">
        <f t="shared" ca="1" si="994"/>
        <v>-3.8300484889476922E-3</v>
      </c>
      <c r="C8007" s="104">
        <f t="shared" ca="1" si="995"/>
        <v>6.1699515110523087E-6</v>
      </c>
      <c r="D8007" s="104">
        <f t="shared" ca="1" si="996"/>
        <v>100.02059204780659</v>
      </c>
      <c r="E8007" s="104">
        <f t="shared" ca="1" si="997"/>
        <v>4.6257622337944628</v>
      </c>
      <c r="F8007" s="104">
        <f t="shared" ca="1" si="992"/>
        <v>102.08055268282628</v>
      </c>
      <c r="G8007" s="104">
        <f t="shared" si="999"/>
        <v>7997</v>
      </c>
      <c r="H8007" s="104">
        <f t="shared" ca="1" si="993"/>
        <v>102.08055268282628</v>
      </c>
    </row>
    <row r="8008" spans="1:8">
      <c r="A8008" s="104">
        <f t="shared" si="998"/>
        <v>7998</v>
      </c>
      <c r="B8008" s="104">
        <f t="shared" ca="1" si="994"/>
        <v>3.8916183001967655E-2</v>
      </c>
      <c r="C8008" s="104">
        <f t="shared" ca="1" si="995"/>
        <v>4.8916183001967655E-5</v>
      </c>
      <c r="D8008" s="104">
        <f t="shared" ca="1" si="996"/>
        <v>100.02064096398959</v>
      </c>
      <c r="E8008" s="104">
        <f t="shared" ca="1" si="997"/>
        <v>4.6258111499774648</v>
      </c>
      <c r="F8008" s="104">
        <f t="shared" ca="1" si="992"/>
        <v>102.08554619595306</v>
      </c>
      <c r="G8008" s="104">
        <f t="shared" si="999"/>
        <v>7998</v>
      </c>
      <c r="H8008" s="104">
        <f t="shared" ca="1" si="993"/>
        <v>102.08554619595306</v>
      </c>
    </row>
    <row r="8009" spans="1:8">
      <c r="A8009" s="104">
        <f t="shared" si="998"/>
        <v>7999</v>
      </c>
      <c r="B8009" s="104">
        <f t="shared" ca="1" si="994"/>
        <v>-1.0552165925153529</v>
      </c>
      <c r="C8009" s="104">
        <f t="shared" ca="1" si="995"/>
        <v>-1.0452165925153528E-3</v>
      </c>
      <c r="D8009" s="104">
        <f t="shared" ca="1" si="996"/>
        <v>100.01959574739708</v>
      </c>
      <c r="E8009" s="104">
        <f t="shared" ca="1" si="997"/>
        <v>4.6247659333849498</v>
      </c>
      <c r="F8009" s="104">
        <f t="shared" ca="1" si="992"/>
        <v>101.97890043288264</v>
      </c>
      <c r="G8009" s="104">
        <f t="shared" si="999"/>
        <v>7999</v>
      </c>
      <c r="H8009" s="104">
        <f t="shared" ca="1" si="993"/>
        <v>101.97890043288264</v>
      </c>
    </row>
    <row r="8010" spans="1:8">
      <c r="A8010" s="104">
        <f t="shared" si="998"/>
        <v>8000</v>
      </c>
      <c r="B8010" s="104">
        <f t="shared" ca="1" si="994"/>
        <v>1.4805632772654049</v>
      </c>
      <c r="C8010" s="104">
        <f t="shared" ca="1" si="995"/>
        <v>1.490563277265405E-3</v>
      </c>
      <c r="D8010" s="104">
        <f t="shared" ca="1" si="996"/>
        <v>100.02108631067435</v>
      </c>
      <c r="E8010" s="104">
        <f t="shared" ca="1" si="997"/>
        <v>4.6262564966622151</v>
      </c>
      <c r="F8010" s="104">
        <f t="shared" ref="F8010:F8073" ca="1" si="1000">EXP(E8010)</f>
        <v>102.13101978051583</v>
      </c>
      <c r="G8010" s="104">
        <f t="shared" si="999"/>
        <v>8000</v>
      </c>
      <c r="H8010" s="104">
        <f t="shared" ref="H8010:H8073" ca="1" si="1001">F8010</f>
        <v>102.13101978051583</v>
      </c>
    </row>
    <row r="8011" spans="1:8">
      <c r="A8011" s="104">
        <f t="shared" si="998"/>
        <v>8001</v>
      </c>
      <c r="B8011" s="104">
        <f t="shared" ref="B8011:B8074" ca="1" si="1002">NORMINV(RAND(),0,1)</f>
        <v>0.49340440509853178</v>
      </c>
      <c r="C8011" s="104">
        <f t="shared" ref="C8011:C8074" ca="1" si="1003">$E$2+B8011*$C$3</f>
        <v>5.0340440509853181E-4</v>
      </c>
      <c r="D8011" s="104">
        <f t="shared" ref="D8011:D8074" ca="1" si="1004">D8010+C8011</f>
        <v>100.02158971507944</v>
      </c>
      <c r="E8011" s="104">
        <f t="shared" ref="E8011:E8074" ca="1" si="1005">E8010+C8011</f>
        <v>4.6267599010673139</v>
      </c>
      <c r="F8011" s="104">
        <f t="shared" ca="1" si="1000"/>
        <v>102.18244592875935</v>
      </c>
      <c r="G8011" s="104">
        <f t="shared" si="999"/>
        <v>8001</v>
      </c>
      <c r="H8011" s="104">
        <f t="shared" ca="1" si="1001"/>
        <v>102.18244592875935</v>
      </c>
    </row>
    <row r="8012" spans="1:8">
      <c r="A8012" s="104">
        <f t="shared" ref="A8012:A8075" si="1006">A8011+1</f>
        <v>8002</v>
      </c>
      <c r="B8012" s="104">
        <f t="shared" ca="1" si="1002"/>
        <v>-0.94587422472155303</v>
      </c>
      <c r="C8012" s="104">
        <f t="shared" ca="1" si="1003"/>
        <v>-9.3587422472155306E-4</v>
      </c>
      <c r="D8012" s="104">
        <f t="shared" ca="1" si="1004"/>
        <v>100.02065384085472</v>
      </c>
      <c r="E8012" s="104">
        <f t="shared" ca="1" si="1005"/>
        <v>4.6258240268425928</v>
      </c>
      <c r="F8012" s="104">
        <f t="shared" ca="1" si="1000"/>
        <v>102.08686074622656</v>
      </c>
      <c r="G8012" s="104">
        <f t="shared" ref="G8012:G8075" si="1007">G8011+1</f>
        <v>8002</v>
      </c>
      <c r="H8012" s="104">
        <f t="shared" ca="1" si="1001"/>
        <v>102.08686074622656</v>
      </c>
    </row>
    <row r="8013" spans="1:8">
      <c r="A8013" s="104">
        <f t="shared" si="1006"/>
        <v>8003</v>
      </c>
      <c r="B8013" s="104">
        <f t="shared" ca="1" si="1002"/>
        <v>-9.85514018886402E-2</v>
      </c>
      <c r="C8013" s="104">
        <f t="shared" ca="1" si="1003"/>
        <v>-8.8551401888640205E-5</v>
      </c>
      <c r="D8013" s="104">
        <f t="shared" ca="1" si="1004"/>
        <v>100.02056528945283</v>
      </c>
      <c r="E8013" s="104">
        <f t="shared" ca="1" si="1005"/>
        <v>4.6257354754407043</v>
      </c>
      <c r="F8013" s="104">
        <f t="shared" ca="1" si="1000"/>
        <v>102.07782121183072</v>
      </c>
      <c r="G8013" s="104">
        <f t="shared" si="1007"/>
        <v>8003</v>
      </c>
      <c r="H8013" s="104">
        <f t="shared" ca="1" si="1001"/>
        <v>102.07782121183072</v>
      </c>
    </row>
    <row r="8014" spans="1:8">
      <c r="A8014" s="104">
        <f t="shared" si="1006"/>
        <v>8004</v>
      </c>
      <c r="B8014" s="104">
        <f t="shared" ca="1" si="1002"/>
        <v>-0.76859423913954528</v>
      </c>
      <c r="C8014" s="104">
        <f t="shared" ca="1" si="1003"/>
        <v>-7.5859423913954532E-4</v>
      </c>
      <c r="D8014" s="104">
        <f t="shared" ca="1" si="1004"/>
        <v>100.01980669521369</v>
      </c>
      <c r="E8014" s="104">
        <f t="shared" ca="1" si="1005"/>
        <v>4.6249768812015644</v>
      </c>
      <c r="F8014" s="104">
        <f t="shared" ca="1" si="1000"/>
        <v>102.00041492840786</v>
      </c>
      <c r="G8014" s="104">
        <f t="shared" si="1007"/>
        <v>8004</v>
      </c>
      <c r="H8014" s="104">
        <f t="shared" ca="1" si="1001"/>
        <v>102.00041492840786</v>
      </c>
    </row>
    <row r="8015" spans="1:8">
      <c r="A8015" s="104">
        <f t="shared" si="1006"/>
        <v>8005</v>
      </c>
      <c r="B8015" s="104">
        <f t="shared" ca="1" si="1002"/>
        <v>-0.95860387221518262</v>
      </c>
      <c r="C8015" s="104">
        <f t="shared" ca="1" si="1003"/>
        <v>-9.4860387221518258E-4</v>
      </c>
      <c r="D8015" s="104">
        <f t="shared" ca="1" si="1004"/>
        <v>100.01885809134147</v>
      </c>
      <c r="E8015" s="104">
        <f t="shared" ca="1" si="1005"/>
        <v>4.6240282773293488</v>
      </c>
      <c r="F8015" s="104">
        <f t="shared" ca="1" si="1000"/>
        <v>101.90370281783267</v>
      </c>
      <c r="G8015" s="104">
        <f t="shared" si="1007"/>
        <v>8005</v>
      </c>
      <c r="H8015" s="104">
        <f t="shared" ca="1" si="1001"/>
        <v>101.90370281783267</v>
      </c>
    </row>
    <row r="8016" spans="1:8">
      <c r="A8016" s="104">
        <f t="shared" si="1006"/>
        <v>8006</v>
      </c>
      <c r="B8016" s="104">
        <f t="shared" ca="1" si="1002"/>
        <v>-4.2190148435916185E-3</v>
      </c>
      <c r="C8016" s="104">
        <f t="shared" ca="1" si="1003"/>
        <v>5.7809851564083818E-6</v>
      </c>
      <c r="D8016" s="104">
        <f t="shared" ca="1" si="1004"/>
        <v>100.01886387232663</v>
      </c>
      <c r="E8016" s="104">
        <f t="shared" ca="1" si="1005"/>
        <v>4.6240340583145052</v>
      </c>
      <c r="F8016" s="104">
        <f t="shared" ca="1" si="1000"/>
        <v>101.90429192332884</v>
      </c>
      <c r="G8016" s="104">
        <f t="shared" si="1007"/>
        <v>8006</v>
      </c>
      <c r="H8016" s="104">
        <f t="shared" ca="1" si="1001"/>
        <v>101.90429192332884</v>
      </c>
    </row>
    <row r="8017" spans="1:8">
      <c r="A8017" s="104">
        <f t="shared" si="1006"/>
        <v>8007</v>
      </c>
      <c r="B8017" s="104">
        <f t="shared" ca="1" si="1002"/>
        <v>1.2724368539209605</v>
      </c>
      <c r="C8017" s="104">
        <f t="shared" ca="1" si="1003"/>
        <v>1.2824368539209605E-3</v>
      </c>
      <c r="D8017" s="104">
        <f t="shared" ca="1" si="1004"/>
        <v>100.02014630918056</v>
      </c>
      <c r="E8017" s="104">
        <f t="shared" ca="1" si="1005"/>
        <v>4.625316495168426</v>
      </c>
      <c r="F8017" s="104">
        <f t="shared" ca="1" si="1000"/>
        <v>102.03506157685308</v>
      </c>
      <c r="G8017" s="104">
        <f t="shared" si="1007"/>
        <v>8007</v>
      </c>
      <c r="H8017" s="104">
        <f t="shared" ca="1" si="1001"/>
        <v>102.03506157685308</v>
      </c>
    </row>
    <row r="8018" spans="1:8">
      <c r="A8018" s="104">
        <f t="shared" si="1006"/>
        <v>8008</v>
      </c>
      <c r="B8018" s="104">
        <f t="shared" ca="1" si="1002"/>
        <v>-0.12640397948556936</v>
      </c>
      <c r="C8018" s="104">
        <f t="shared" ca="1" si="1003"/>
        <v>-1.1640397948556937E-4</v>
      </c>
      <c r="D8018" s="104">
        <f t="shared" ca="1" si="1004"/>
        <v>100.02002990520107</v>
      </c>
      <c r="E8018" s="104">
        <f t="shared" ca="1" si="1005"/>
        <v>4.6252000911889404</v>
      </c>
      <c r="F8018" s="104">
        <f t="shared" ca="1" si="1000"/>
        <v>102.0231849808934</v>
      </c>
      <c r="G8018" s="104">
        <f t="shared" si="1007"/>
        <v>8008</v>
      </c>
      <c r="H8018" s="104">
        <f t="shared" ca="1" si="1001"/>
        <v>102.0231849808934</v>
      </c>
    </row>
    <row r="8019" spans="1:8">
      <c r="A8019" s="104">
        <f t="shared" si="1006"/>
        <v>8009</v>
      </c>
      <c r="B8019" s="104">
        <f t="shared" ca="1" si="1002"/>
        <v>-1.1072727502511572</v>
      </c>
      <c r="C8019" s="104">
        <f t="shared" ca="1" si="1003"/>
        <v>-1.0972727502511573E-3</v>
      </c>
      <c r="D8019" s="104">
        <f t="shared" ca="1" si="1004"/>
        <v>100.01893263245081</v>
      </c>
      <c r="E8019" s="104">
        <f t="shared" ca="1" si="1005"/>
        <v>4.624102818438689</v>
      </c>
      <c r="F8019" s="104">
        <f t="shared" ca="1" si="1000"/>
        <v>101.9112991160013</v>
      </c>
      <c r="G8019" s="104">
        <f t="shared" si="1007"/>
        <v>8009</v>
      </c>
      <c r="H8019" s="104">
        <f t="shared" ca="1" si="1001"/>
        <v>101.9112991160013</v>
      </c>
    </row>
    <row r="8020" spans="1:8">
      <c r="A8020" s="104">
        <f t="shared" si="1006"/>
        <v>8010</v>
      </c>
      <c r="B8020" s="104">
        <f t="shared" ca="1" si="1002"/>
        <v>0.36435913088465666</v>
      </c>
      <c r="C8020" s="104">
        <f t="shared" ca="1" si="1003"/>
        <v>3.7435913088465668E-4</v>
      </c>
      <c r="D8020" s="104">
        <f t="shared" ca="1" si="1004"/>
        <v>100.0193069915817</v>
      </c>
      <c r="E8020" s="104">
        <f t="shared" ca="1" si="1005"/>
        <v>4.6244771775695739</v>
      </c>
      <c r="F8020" s="104">
        <f t="shared" ca="1" si="1000"/>
        <v>101.94945768342414</v>
      </c>
      <c r="G8020" s="104">
        <f t="shared" si="1007"/>
        <v>8010</v>
      </c>
      <c r="H8020" s="104">
        <f t="shared" ca="1" si="1001"/>
        <v>101.94945768342414</v>
      </c>
    </row>
    <row r="8021" spans="1:8">
      <c r="A8021" s="104">
        <f t="shared" si="1006"/>
        <v>8011</v>
      </c>
      <c r="B8021" s="104">
        <f t="shared" ca="1" si="1002"/>
        <v>-0.93516152872434444</v>
      </c>
      <c r="C8021" s="104">
        <f t="shared" ca="1" si="1003"/>
        <v>-9.2516152872434445E-4</v>
      </c>
      <c r="D8021" s="104">
        <f t="shared" ca="1" si="1004"/>
        <v>100.01838183005297</v>
      </c>
      <c r="E8021" s="104">
        <f t="shared" ca="1" si="1005"/>
        <v>4.6235520160408496</v>
      </c>
      <c r="F8021" s="104">
        <f t="shared" ca="1" si="1000"/>
        <v>101.85518158433555</v>
      </c>
      <c r="G8021" s="104">
        <f t="shared" si="1007"/>
        <v>8011</v>
      </c>
      <c r="H8021" s="104">
        <f t="shared" ca="1" si="1001"/>
        <v>101.85518158433555</v>
      </c>
    </row>
    <row r="8022" spans="1:8">
      <c r="A8022" s="104">
        <f t="shared" si="1006"/>
        <v>8012</v>
      </c>
      <c r="B8022" s="104">
        <f t="shared" ca="1" si="1002"/>
        <v>-0.27398638531887587</v>
      </c>
      <c r="C8022" s="104">
        <f t="shared" ca="1" si="1003"/>
        <v>-2.6398638531887584E-4</v>
      </c>
      <c r="D8022" s="104">
        <f t="shared" ca="1" si="1004"/>
        <v>100.01811784366765</v>
      </c>
      <c r="E8022" s="104">
        <f t="shared" ca="1" si="1005"/>
        <v>4.623288029655531</v>
      </c>
      <c r="F8022" s="104">
        <f t="shared" ca="1" si="1000"/>
        <v>101.82829675189413</v>
      </c>
      <c r="G8022" s="104">
        <f t="shared" si="1007"/>
        <v>8012</v>
      </c>
      <c r="H8022" s="104">
        <f t="shared" ca="1" si="1001"/>
        <v>101.82829675189413</v>
      </c>
    </row>
    <row r="8023" spans="1:8">
      <c r="A8023" s="104">
        <f t="shared" si="1006"/>
        <v>8013</v>
      </c>
      <c r="B8023" s="104">
        <f t="shared" ca="1" si="1002"/>
        <v>1.435087991899306</v>
      </c>
      <c r="C8023" s="104">
        <f t="shared" ca="1" si="1003"/>
        <v>1.445087991899306E-3</v>
      </c>
      <c r="D8023" s="104">
        <f t="shared" ca="1" si="1004"/>
        <v>100.01956293165955</v>
      </c>
      <c r="E8023" s="104">
        <f t="shared" ca="1" si="1005"/>
        <v>4.6247331176474304</v>
      </c>
      <c r="F8023" s="104">
        <f t="shared" ca="1" si="1000"/>
        <v>101.97555397496207</v>
      </c>
      <c r="G8023" s="104">
        <f t="shared" si="1007"/>
        <v>8013</v>
      </c>
      <c r="H8023" s="104">
        <f t="shared" ca="1" si="1001"/>
        <v>101.97555397496207</v>
      </c>
    </row>
    <row r="8024" spans="1:8">
      <c r="A8024" s="104">
        <f t="shared" si="1006"/>
        <v>8014</v>
      </c>
      <c r="B8024" s="104">
        <f t="shared" ca="1" si="1002"/>
        <v>-0.85785598050800749</v>
      </c>
      <c r="C8024" s="104">
        <f t="shared" ca="1" si="1003"/>
        <v>-8.4785598050800748E-4</v>
      </c>
      <c r="D8024" s="104">
        <f t="shared" ca="1" si="1004"/>
        <v>100.01871507567904</v>
      </c>
      <c r="E8024" s="104">
        <f t="shared" ca="1" si="1005"/>
        <v>4.6238852616669224</v>
      </c>
      <c r="F8024" s="104">
        <f t="shared" ca="1" si="1000"/>
        <v>101.88913003436345</v>
      </c>
      <c r="G8024" s="104">
        <f t="shared" si="1007"/>
        <v>8014</v>
      </c>
      <c r="H8024" s="104">
        <f t="shared" ca="1" si="1001"/>
        <v>101.88913003436345</v>
      </c>
    </row>
    <row r="8025" spans="1:8">
      <c r="A8025" s="104">
        <f t="shared" si="1006"/>
        <v>8015</v>
      </c>
      <c r="B8025" s="104">
        <f t="shared" ca="1" si="1002"/>
        <v>1.3556220144105695</v>
      </c>
      <c r="C8025" s="104">
        <f t="shared" ca="1" si="1003"/>
        <v>1.3656220144105695E-3</v>
      </c>
      <c r="D8025" s="104">
        <f t="shared" ca="1" si="1004"/>
        <v>100.02008069769344</v>
      </c>
      <c r="E8025" s="104">
        <f t="shared" ca="1" si="1005"/>
        <v>4.6252508836813329</v>
      </c>
      <c r="F8025" s="104">
        <f t="shared" ca="1" si="1000"/>
        <v>102.02836712434627</v>
      </c>
      <c r="G8025" s="104">
        <f t="shared" si="1007"/>
        <v>8015</v>
      </c>
      <c r="H8025" s="104">
        <f t="shared" ca="1" si="1001"/>
        <v>102.02836712434627</v>
      </c>
    </row>
    <row r="8026" spans="1:8">
      <c r="A8026" s="104">
        <f t="shared" si="1006"/>
        <v>8016</v>
      </c>
      <c r="B8026" s="104">
        <f t="shared" ca="1" si="1002"/>
        <v>4.9879649567578614E-3</v>
      </c>
      <c r="C8026" s="104">
        <f t="shared" ca="1" si="1003"/>
        <v>1.4987964956757862E-5</v>
      </c>
      <c r="D8026" s="104">
        <f t="shared" ca="1" si="1004"/>
        <v>100.0200956856584</v>
      </c>
      <c r="E8026" s="104">
        <f t="shared" ca="1" si="1005"/>
        <v>4.62526587164629</v>
      </c>
      <c r="F8026" s="104">
        <f t="shared" ca="1" si="1000"/>
        <v>102.0298963333972</v>
      </c>
      <c r="G8026" s="104">
        <f t="shared" si="1007"/>
        <v>8016</v>
      </c>
      <c r="H8026" s="104">
        <f t="shared" ca="1" si="1001"/>
        <v>102.0298963333972</v>
      </c>
    </row>
    <row r="8027" spans="1:8">
      <c r="A8027" s="104">
        <f t="shared" si="1006"/>
        <v>8017</v>
      </c>
      <c r="B8027" s="104">
        <f t="shared" ca="1" si="1002"/>
        <v>-0.76726948807226103</v>
      </c>
      <c r="C8027" s="104">
        <f t="shared" ca="1" si="1003"/>
        <v>-7.5726948807226097E-4</v>
      </c>
      <c r="D8027" s="104">
        <f t="shared" ca="1" si="1004"/>
        <v>100.01933841617033</v>
      </c>
      <c r="E8027" s="104">
        <f t="shared" ca="1" si="1005"/>
        <v>4.624508602158218</v>
      </c>
      <c r="F8027" s="104">
        <f t="shared" ca="1" si="1000"/>
        <v>101.95266145353266</v>
      </c>
      <c r="G8027" s="104">
        <f t="shared" si="1007"/>
        <v>8017</v>
      </c>
      <c r="H8027" s="104">
        <f t="shared" ca="1" si="1001"/>
        <v>101.95266145353266</v>
      </c>
    </row>
    <row r="8028" spans="1:8">
      <c r="A8028" s="104">
        <f t="shared" si="1006"/>
        <v>8018</v>
      </c>
      <c r="B8028" s="104">
        <f t="shared" ca="1" si="1002"/>
        <v>-0.43744615558164734</v>
      </c>
      <c r="C8028" s="104">
        <f t="shared" ca="1" si="1003"/>
        <v>-4.2744615558164734E-4</v>
      </c>
      <c r="D8028" s="104">
        <f t="shared" ca="1" si="1004"/>
        <v>100.01891097001474</v>
      </c>
      <c r="E8028" s="104">
        <f t="shared" ca="1" si="1005"/>
        <v>4.624081156002636</v>
      </c>
      <c r="F8028" s="104">
        <f t="shared" ca="1" si="1000"/>
        <v>101.90909149291247</v>
      </c>
      <c r="G8028" s="104">
        <f t="shared" si="1007"/>
        <v>8018</v>
      </c>
      <c r="H8028" s="104">
        <f t="shared" ca="1" si="1001"/>
        <v>101.90909149291247</v>
      </c>
    </row>
    <row r="8029" spans="1:8">
      <c r="A8029" s="104">
        <f t="shared" si="1006"/>
        <v>8019</v>
      </c>
      <c r="B8029" s="104">
        <f t="shared" ca="1" si="1002"/>
        <v>-1.0442766958146582E-2</v>
      </c>
      <c r="C8029" s="104">
        <f t="shared" ca="1" si="1003"/>
        <v>-4.4276695814658076E-7</v>
      </c>
      <c r="D8029" s="104">
        <f t="shared" ca="1" si="1004"/>
        <v>100.01891052724778</v>
      </c>
      <c r="E8029" s="104">
        <f t="shared" ca="1" si="1005"/>
        <v>4.6240807132356778</v>
      </c>
      <c r="F8029" s="104">
        <f t="shared" ca="1" si="1000"/>
        <v>101.909046370944</v>
      </c>
      <c r="G8029" s="104">
        <f t="shared" si="1007"/>
        <v>8019</v>
      </c>
      <c r="H8029" s="104">
        <f t="shared" ca="1" si="1001"/>
        <v>101.909046370944</v>
      </c>
    </row>
    <row r="8030" spans="1:8">
      <c r="A8030" s="104">
        <f t="shared" si="1006"/>
        <v>8020</v>
      </c>
      <c r="B8030" s="104">
        <f t="shared" ca="1" si="1002"/>
        <v>0.88366160822667417</v>
      </c>
      <c r="C8030" s="104">
        <f t="shared" ca="1" si="1003"/>
        <v>8.9366160822667423E-4</v>
      </c>
      <c r="D8030" s="104">
        <f t="shared" ca="1" si="1004"/>
        <v>100.01980418885601</v>
      </c>
      <c r="E8030" s="104">
        <f t="shared" ca="1" si="1005"/>
        <v>4.6249743748439043</v>
      </c>
      <c r="F8030" s="104">
        <f t="shared" ca="1" si="1000"/>
        <v>102.00015927920695</v>
      </c>
      <c r="G8030" s="104">
        <f t="shared" si="1007"/>
        <v>8020</v>
      </c>
      <c r="H8030" s="104">
        <f t="shared" ca="1" si="1001"/>
        <v>102.00015927920695</v>
      </c>
    </row>
    <row r="8031" spans="1:8">
      <c r="A8031" s="104">
        <f t="shared" si="1006"/>
        <v>8021</v>
      </c>
      <c r="B8031" s="104">
        <f t="shared" ca="1" si="1002"/>
        <v>-0.11292444599141388</v>
      </c>
      <c r="C8031" s="104">
        <f t="shared" ca="1" si="1003"/>
        <v>-1.0292444599141388E-4</v>
      </c>
      <c r="D8031" s="104">
        <f t="shared" ca="1" si="1004"/>
        <v>100.01970126441002</v>
      </c>
      <c r="E8031" s="104">
        <f t="shared" ca="1" si="1005"/>
        <v>4.6248714503979125</v>
      </c>
      <c r="F8031" s="104">
        <f t="shared" ca="1" si="1000"/>
        <v>101.98966150956988</v>
      </c>
      <c r="G8031" s="104">
        <f t="shared" si="1007"/>
        <v>8021</v>
      </c>
      <c r="H8031" s="104">
        <f t="shared" ca="1" si="1001"/>
        <v>101.98966150956988</v>
      </c>
    </row>
    <row r="8032" spans="1:8">
      <c r="A8032" s="104">
        <f t="shared" si="1006"/>
        <v>8022</v>
      </c>
      <c r="B8032" s="104">
        <f t="shared" ca="1" si="1002"/>
        <v>0.26860695745242036</v>
      </c>
      <c r="C8032" s="104">
        <f t="shared" ca="1" si="1003"/>
        <v>2.7860695745242039E-4</v>
      </c>
      <c r="D8032" s="104">
        <f t="shared" ca="1" si="1004"/>
        <v>100.01997987136747</v>
      </c>
      <c r="E8032" s="104">
        <f t="shared" ca="1" si="1005"/>
        <v>4.6251500573553646</v>
      </c>
      <c r="F8032" s="104">
        <f t="shared" ca="1" si="1000"/>
        <v>102.0180804975347</v>
      </c>
      <c r="G8032" s="104">
        <f t="shared" si="1007"/>
        <v>8022</v>
      </c>
      <c r="H8032" s="104">
        <f t="shared" ca="1" si="1001"/>
        <v>102.0180804975347</v>
      </c>
    </row>
    <row r="8033" spans="1:8">
      <c r="A8033" s="104">
        <f t="shared" si="1006"/>
        <v>8023</v>
      </c>
      <c r="B8033" s="104">
        <f t="shared" ca="1" si="1002"/>
        <v>-0.75084014527638399</v>
      </c>
      <c r="C8033" s="104">
        <f t="shared" ca="1" si="1003"/>
        <v>-7.4084014527638401E-4</v>
      </c>
      <c r="D8033" s="104">
        <f t="shared" ca="1" si="1004"/>
        <v>100.0192390312222</v>
      </c>
      <c r="E8033" s="104">
        <f t="shared" ca="1" si="1005"/>
        <v>4.6244092172100881</v>
      </c>
      <c r="F8033" s="104">
        <f t="shared" ca="1" si="1000"/>
        <v>101.94252939705768</v>
      </c>
      <c r="G8033" s="104">
        <f t="shared" si="1007"/>
        <v>8023</v>
      </c>
      <c r="H8033" s="104">
        <f t="shared" ca="1" si="1001"/>
        <v>101.94252939705768</v>
      </c>
    </row>
    <row r="8034" spans="1:8">
      <c r="A8034" s="104">
        <f t="shared" si="1006"/>
        <v>8024</v>
      </c>
      <c r="B8034" s="104">
        <f t="shared" ca="1" si="1002"/>
        <v>1.0813226556532984</v>
      </c>
      <c r="C8034" s="104">
        <f t="shared" ca="1" si="1003"/>
        <v>1.0913226556532984E-3</v>
      </c>
      <c r="D8034" s="104">
        <f t="shared" ca="1" si="1004"/>
        <v>100.02033035387785</v>
      </c>
      <c r="E8034" s="104">
        <f t="shared" ca="1" si="1005"/>
        <v>4.6255005398657412</v>
      </c>
      <c r="F8034" s="104">
        <f t="shared" ca="1" si="1000"/>
        <v>102.05384231707134</v>
      </c>
      <c r="G8034" s="104">
        <f t="shared" si="1007"/>
        <v>8024</v>
      </c>
      <c r="H8034" s="104">
        <f t="shared" ca="1" si="1001"/>
        <v>102.05384231707134</v>
      </c>
    </row>
    <row r="8035" spans="1:8">
      <c r="A8035" s="104">
        <f t="shared" si="1006"/>
        <v>8025</v>
      </c>
      <c r="B8035" s="104">
        <f t="shared" ca="1" si="1002"/>
        <v>0.87508679088017316</v>
      </c>
      <c r="C8035" s="104">
        <f t="shared" ca="1" si="1003"/>
        <v>8.8508679088017319E-4</v>
      </c>
      <c r="D8035" s="104">
        <f t="shared" ca="1" si="1004"/>
        <v>100.02121544066873</v>
      </c>
      <c r="E8035" s="104">
        <f t="shared" ca="1" si="1005"/>
        <v>4.6263856266566217</v>
      </c>
      <c r="F8035" s="104">
        <f t="shared" ca="1" si="1000"/>
        <v>102.14420881006016</v>
      </c>
      <c r="G8035" s="104">
        <f t="shared" si="1007"/>
        <v>8025</v>
      </c>
      <c r="H8035" s="104">
        <f t="shared" ca="1" si="1001"/>
        <v>102.14420881006016</v>
      </c>
    </row>
    <row r="8036" spans="1:8">
      <c r="A8036" s="104">
        <f t="shared" si="1006"/>
        <v>8026</v>
      </c>
      <c r="B8036" s="104">
        <f t="shared" ca="1" si="1002"/>
        <v>-0.7761648337341911</v>
      </c>
      <c r="C8036" s="104">
        <f t="shared" ca="1" si="1003"/>
        <v>-7.6616483373419112E-4</v>
      </c>
      <c r="D8036" s="104">
        <f t="shared" ca="1" si="1004"/>
        <v>100.02044927583499</v>
      </c>
      <c r="E8036" s="104">
        <f t="shared" ca="1" si="1005"/>
        <v>4.6256194618228879</v>
      </c>
      <c r="F8036" s="104">
        <f t="shared" ca="1" si="1000"/>
        <v>102.0659794814074</v>
      </c>
      <c r="G8036" s="104">
        <f t="shared" si="1007"/>
        <v>8026</v>
      </c>
      <c r="H8036" s="104">
        <f t="shared" ca="1" si="1001"/>
        <v>102.0659794814074</v>
      </c>
    </row>
    <row r="8037" spans="1:8">
      <c r="A8037" s="104">
        <f t="shared" si="1006"/>
        <v>8027</v>
      </c>
      <c r="B8037" s="104">
        <f t="shared" ca="1" si="1002"/>
        <v>0.41565937173193557</v>
      </c>
      <c r="C8037" s="104">
        <f t="shared" ca="1" si="1003"/>
        <v>4.256593717319356E-4</v>
      </c>
      <c r="D8037" s="104">
        <f t="shared" ca="1" si="1004"/>
        <v>100.02087493520672</v>
      </c>
      <c r="E8037" s="104">
        <f t="shared" ca="1" si="1005"/>
        <v>4.6260451211946201</v>
      </c>
      <c r="F8037" s="104">
        <f t="shared" ca="1" si="1000"/>
        <v>102.10943406987899</v>
      </c>
      <c r="G8037" s="104">
        <f t="shared" si="1007"/>
        <v>8027</v>
      </c>
      <c r="H8037" s="104">
        <f t="shared" ca="1" si="1001"/>
        <v>102.10943406987899</v>
      </c>
    </row>
    <row r="8038" spans="1:8">
      <c r="A8038" s="104">
        <f t="shared" si="1006"/>
        <v>8028</v>
      </c>
      <c r="B8038" s="104">
        <f t="shared" ca="1" si="1002"/>
        <v>0.58876113168907018</v>
      </c>
      <c r="C8038" s="104">
        <f t="shared" ca="1" si="1003"/>
        <v>5.9876113168907019E-4</v>
      </c>
      <c r="D8038" s="104">
        <f t="shared" ca="1" si="1004"/>
        <v>100.0214736963384</v>
      </c>
      <c r="E8038" s="104">
        <f t="shared" ca="1" si="1005"/>
        <v>4.6266438823263094</v>
      </c>
      <c r="F8038" s="104">
        <f t="shared" ca="1" si="1000"/>
        <v>102.17059153770899</v>
      </c>
      <c r="G8038" s="104">
        <f t="shared" si="1007"/>
        <v>8028</v>
      </c>
      <c r="H8038" s="104">
        <f t="shared" ca="1" si="1001"/>
        <v>102.17059153770899</v>
      </c>
    </row>
    <row r="8039" spans="1:8">
      <c r="A8039" s="104">
        <f t="shared" si="1006"/>
        <v>8029</v>
      </c>
      <c r="B8039" s="104">
        <f t="shared" ca="1" si="1002"/>
        <v>0.73826485421141341</v>
      </c>
      <c r="C8039" s="104">
        <f t="shared" ca="1" si="1003"/>
        <v>7.4826485421141341E-4</v>
      </c>
      <c r="D8039" s="104">
        <f t="shared" ca="1" si="1004"/>
        <v>100.02222196119261</v>
      </c>
      <c r="E8039" s="104">
        <f t="shared" ca="1" si="1005"/>
        <v>4.6273921471805206</v>
      </c>
      <c r="F8039" s="104">
        <f t="shared" ca="1" si="1000"/>
        <v>102.24707081029811</v>
      </c>
      <c r="G8039" s="104">
        <f t="shared" si="1007"/>
        <v>8029</v>
      </c>
      <c r="H8039" s="104">
        <f t="shared" ca="1" si="1001"/>
        <v>102.24707081029811</v>
      </c>
    </row>
    <row r="8040" spans="1:8">
      <c r="A8040" s="104">
        <f t="shared" si="1006"/>
        <v>8030</v>
      </c>
      <c r="B8040" s="104">
        <f t="shared" ca="1" si="1002"/>
        <v>-0.41166079304589054</v>
      </c>
      <c r="C8040" s="104">
        <f t="shared" ca="1" si="1003"/>
        <v>-4.0166079304589054E-4</v>
      </c>
      <c r="D8040" s="104">
        <f t="shared" ca="1" si="1004"/>
        <v>100.02182030039957</v>
      </c>
      <c r="E8040" s="104">
        <f t="shared" ca="1" si="1005"/>
        <v>4.6269904863874745</v>
      </c>
      <c r="F8040" s="104">
        <f t="shared" ca="1" si="1000"/>
        <v>102.20601041747679</v>
      </c>
      <c r="G8040" s="104">
        <f t="shared" si="1007"/>
        <v>8030</v>
      </c>
      <c r="H8040" s="104">
        <f t="shared" ca="1" si="1001"/>
        <v>102.20601041747679</v>
      </c>
    </row>
    <row r="8041" spans="1:8">
      <c r="A8041" s="104">
        <f t="shared" si="1006"/>
        <v>8031</v>
      </c>
      <c r="B8041" s="104">
        <f t="shared" ca="1" si="1002"/>
        <v>0.27643963558338891</v>
      </c>
      <c r="C8041" s="104">
        <f t="shared" ca="1" si="1003"/>
        <v>2.8643963558338897E-4</v>
      </c>
      <c r="D8041" s="104">
        <f t="shared" ca="1" si="1004"/>
        <v>100.02210674003516</v>
      </c>
      <c r="E8041" s="104">
        <f t="shared" ca="1" si="1005"/>
        <v>4.6272769260230575</v>
      </c>
      <c r="F8041" s="104">
        <f t="shared" ca="1" si="1000"/>
        <v>102.23529046313779</v>
      </c>
      <c r="G8041" s="104">
        <f t="shared" si="1007"/>
        <v>8031</v>
      </c>
      <c r="H8041" s="104">
        <f t="shared" ca="1" si="1001"/>
        <v>102.23529046313779</v>
      </c>
    </row>
    <row r="8042" spans="1:8">
      <c r="A8042" s="104">
        <f t="shared" si="1006"/>
        <v>8032</v>
      </c>
      <c r="B8042" s="104">
        <f t="shared" ca="1" si="1002"/>
        <v>0.40886094480269386</v>
      </c>
      <c r="C8042" s="104">
        <f t="shared" ca="1" si="1003"/>
        <v>4.1886094480269388E-4</v>
      </c>
      <c r="D8042" s="104">
        <f t="shared" ca="1" si="1004"/>
        <v>100.02252560097996</v>
      </c>
      <c r="E8042" s="104">
        <f t="shared" ca="1" si="1005"/>
        <v>4.6276957869678599</v>
      </c>
      <c r="F8042" s="104">
        <f t="shared" ca="1" si="1000"/>
        <v>102.27812180305486</v>
      </c>
      <c r="G8042" s="104">
        <f t="shared" si="1007"/>
        <v>8032</v>
      </c>
      <c r="H8042" s="104">
        <f t="shared" ca="1" si="1001"/>
        <v>102.27812180305486</v>
      </c>
    </row>
    <row r="8043" spans="1:8">
      <c r="A8043" s="104">
        <f t="shared" si="1006"/>
        <v>8033</v>
      </c>
      <c r="B8043" s="104">
        <f t="shared" ca="1" si="1002"/>
        <v>0.21585620106656611</v>
      </c>
      <c r="C8043" s="104">
        <f t="shared" ca="1" si="1003"/>
        <v>2.2585620106656612E-4</v>
      </c>
      <c r="D8043" s="104">
        <f t="shared" ca="1" si="1004"/>
        <v>100.02275145718103</v>
      </c>
      <c r="E8043" s="104">
        <f t="shared" ca="1" si="1005"/>
        <v>4.6279216431689267</v>
      </c>
      <c r="F8043" s="104">
        <f t="shared" ca="1" si="1000"/>
        <v>102.3012245599498</v>
      </c>
      <c r="G8043" s="104">
        <f t="shared" si="1007"/>
        <v>8033</v>
      </c>
      <c r="H8043" s="104">
        <f t="shared" ca="1" si="1001"/>
        <v>102.3012245599498</v>
      </c>
    </row>
    <row r="8044" spans="1:8">
      <c r="A8044" s="104">
        <f t="shared" si="1006"/>
        <v>8034</v>
      </c>
      <c r="B8044" s="104">
        <f t="shared" ca="1" si="1002"/>
        <v>0.31041010655476409</v>
      </c>
      <c r="C8044" s="104">
        <f t="shared" ca="1" si="1003"/>
        <v>3.2041010655476412E-4</v>
      </c>
      <c r="D8044" s="104">
        <f t="shared" ca="1" si="1004"/>
        <v>100.02307186728758</v>
      </c>
      <c r="E8044" s="104">
        <f t="shared" ca="1" si="1005"/>
        <v>4.6282420532754811</v>
      </c>
      <c r="F8044" s="104">
        <f t="shared" ca="1" si="1000"/>
        <v>102.33400815802929</v>
      </c>
      <c r="G8044" s="104">
        <f t="shared" si="1007"/>
        <v>8034</v>
      </c>
      <c r="H8044" s="104">
        <f t="shared" ca="1" si="1001"/>
        <v>102.33400815802929</v>
      </c>
    </row>
    <row r="8045" spans="1:8">
      <c r="A8045" s="104">
        <f t="shared" si="1006"/>
        <v>8035</v>
      </c>
      <c r="B8045" s="104">
        <f t="shared" ca="1" si="1002"/>
        <v>0.50371179768248431</v>
      </c>
      <c r="C8045" s="104">
        <f t="shared" ca="1" si="1003"/>
        <v>5.1371179768248433E-4</v>
      </c>
      <c r="D8045" s="104">
        <f t="shared" ca="1" si="1004"/>
        <v>100.02358557908526</v>
      </c>
      <c r="E8045" s="104">
        <f t="shared" ca="1" si="1005"/>
        <v>4.6287557650731639</v>
      </c>
      <c r="F8045" s="104">
        <f t="shared" ca="1" si="1000"/>
        <v>102.38659185059946</v>
      </c>
      <c r="G8045" s="104">
        <f t="shared" si="1007"/>
        <v>8035</v>
      </c>
      <c r="H8045" s="104">
        <f t="shared" ca="1" si="1001"/>
        <v>102.38659185059946</v>
      </c>
    </row>
    <row r="8046" spans="1:8">
      <c r="A8046" s="104">
        <f t="shared" si="1006"/>
        <v>8036</v>
      </c>
      <c r="B8046" s="104">
        <f t="shared" ca="1" si="1002"/>
        <v>-1.8433753194585374</v>
      </c>
      <c r="C8046" s="104">
        <f t="shared" ca="1" si="1003"/>
        <v>-1.8333753194585375E-3</v>
      </c>
      <c r="D8046" s="104">
        <f t="shared" ca="1" si="1004"/>
        <v>100.0217522037658</v>
      </c>
      <c r="E8046" s="104">
        <f t="shared" ca="1" si="1005"/>
        <v>4.6269223897537053</v>
      </c>
      <c r="F8046" s="104">
        <f t="shared" ca="1" si="1000"/>
        <v>102.19905076918339</v>
      </c>
      <c r="G8046" s="104">
        <f t="shared" si="1007"/>
        <v>8036</v>
      </c>
      <c r="H8046" s="104">
        <f t="shared" ca="1" si="1001"/>
        <v>102.19905076918339</v>
      </c>
    </row>
    <row r="8047" spans="1:8">
      <c r="A8047" s="104">
        <f t="shared" si="1006"/>
        <v>8037</v>
      </c>
      <c r="B8047" s="104">
        <f t="shared" ca="1" si="1002"/>
        <v>-0.41018070412341934</v>
      </c>
      <c r="C8047" s="104">
        <f t="shared" ca="1" si="1003"/>
        <v>-4.0018070412341933E-4</v>
      </c>
      <c r="D8047" s="104">
        <f t="shared" ca="1" si="1004"/>
        <v>100.02135202306168</v>
      </c>
      <c r="E8047" s="104">
        <f t="shared" ca="1" si="1005"/>
        <v>4.6265222090495817</v>
      </c>
      <c r="F8047" s="104">
        <f t="shared" ca="1" si="1000"/>
        <v>102.15816086330716</v>
      </c>
      <c r="G8047" s="104">
        <f t="shared" si="1007"/>
        <v>8037</v>
      </c>
      <c r="H8047" s="104">
        <f t="shared" ca="1" si="1001"/>
        <v>102.15816086330716</v>
      </c>
    </row>
    <row r="8048" spans="1:8">
      <c r="A8048" s="104">
        <f t="shared" si="1006"/>
        <v>8038</v>
      </c>
      <c r="B8048" s="104">
        <f t="shared" ca="1" si="1002"/>
        <v>1.7878345703874094</v>
      </c>
      <c r="C8048" s="104">
        <f t="shared" ca="1" si="1003"/>
        <v>1.7978345703874095E-3</v>
      </c>
      <c r="D8048" s="104">
        <f t="shared" ca="1" si="1004"/>
        <v>100.02314985763206</v>
      </c>
      <c r="E8048" s="104">
        <f t="shared" ca="1" si="1005"/>
        <v>4.6283200436199694</v>
      </c>
      <c r="F8048" s="104">
        <f t="shared" ca="1" si="1000"/>
        <v>102.34198953380948</v>
      </c>
      <c r="G8048" s="104">
        <f t="shared" si="1007"/>
        <v>8038</v>
      </c>
      <c r="H8048" s="104">
        <f t="shared" ca="1" si="1001"/>
        <v>102.34198953380948</v>
      </c>
    </row>
    <row r="8049" spans="1:8">
      <c r="A8049" s="104">
        <f t="shared" si="1006"/>
        <v>8039</v>
      </c>
      <c r="B8049" s="104">
        <f t="shared" ca="1" si="1002"/>
        <v>-0.68157386269641895</v>
      </c>
      <c r="C8049" s="104">
        <f t="shared" ca="1" si="1003"/>
        <v>-6.7157386269641893E-4</v>
      </c>
      <c r="D8049" s="104">
        <f t="shared" ca="1" si="1004"/>
        <v>100.02247828376937</v>
      </c>
      <c r="E8049" s="104">
        <f t="shared" ca="1" si="1005"/>
        <v>4.6276484697572728</v>
      </c>
      <c r="F8049" s="104">
        <f t="shared" ca="1" si="1000"/>
        <v>102.27328240212144</v>
      </c>
      <c r="G8049" s="104">
        <f t="shared" si="1007"/>
        <v>8039</v>
      </c>
      <c r="H8049" s="104">
        <f t="shared" ca="1" si="1001"/>
        <v>102.27328240212144</v>
      </c>
    </row>
    <row r="8050" spans="1:8">
      <c r="A8050" s="104">
        <f t="shared" si="1006"/>
        <v>8040</v>
      </c>
      <c r="B8050" s="104">
        <f t="shared" ca="1" si="1002"/>
        <v>-1.4107273762145227</v>
      </c>
      <c r="C8050" s="104">
        <f t="shared" ca="1" si="1003"/>
        <v>-1.4007273762145227E-3</v>
      </c>
      <c r="D8050" s="104">
        <f t="shared" ca="1" si="1004"/>
        <v>100.02107755639317</v>
      </c>
      <c r="E8050" s="104">
        <f t="shared" ca="1" si="1005"/>
        <v>4.6262477423810582</v>
      </c>
      <c r="F8050" s="104">
        <f t="shared" ca="1" si="1000"/>
        <v>102.13012570076735</v>
      </c>
      <c r="G8050" s="104">
        <f t="shared" si="1007"/>
        <v>8040</v>
      </c>
      <c r="H8050" s="104">
        <f t="shared" ca="1" si="1001"/>
        <v>102.13012570076735</v>
      </c>
    </row>
    <row r="8051" spans="1:8">
      <c r="A8051" s="104">
        <f t="shared" si="1006"/>
        <v>8041</v>
      </c>
      <c r="B8051" s="104">
        <f t="shared" ca="1" si="1002"/>
        <v>0.87165382030060612</v>
      </c>
      <c r="C8051" s="104">
        <f t="shared" ca="1" si="1003"/>
        <v>8.8165382030060612E-4</v>
      </c>
      <c r="D8051" s="104">
        <f t="shared" ca="1" si="1004"/>
        <v>100.02195921021347</v>
      </c>
      <c r="E8051" s="104">
        <f t="shared" ca="1" si="1005"/>
        <v>4.6271293962013589</v>
      </c>
      <c r="F8051" s="104">
        <f t="shared" ca="1" si="1000"/>
        <v>102.22020882148776</v>
      </c>
      <c r="G8051" s="104">
        <f t="shared" si="1007"/>
        <v>8041</v>
      </c>
      <c r="H8051" s="104">
        <f t="shared" ca="1" si="1001"/>
        <v>102.22020882148776</v>
      </c>
    </row>
    <row r="8052" spans="1:8">
      <c r="A8052" s="104">
        <f t="shared" si="1006"/>
        <v>8042</v>
      </c>
      <c r="B8052" s="104">
        <f t="shared" ca="1" si="1002"/>
        <v>-0.36584755079874498</v>
      </c>
      <c r="C8052" s="104">
        <f t="shared" ca="1" si="1003"/>
        <v>-3.5584755079874495E-4</v>
      </c>
      <c r="D8052" s="104">
        <f t="shared" ca="1" si="1004"/>
        <v>100.02160336266267</v>
      </c>
      <c r="E8052" s="104">
        <f t="shared" ca="1" si="1005"/>
        <v>4.6267735486505606</v>
      </c>
      <c r="F8052" s="104">
        <f t="shared" ca="1" si="1000"/>
        <v>102.18384048171262</v>
      </c>
      <c r="G8052" s="104">
        <f t="shared" si="1007"/>
        <v>8042</v>
      </c>
      <c r="H8052" s="104">
        <f t="shared" ca="1" si="1001"/>
        <v>102.18384048171262</v>
      </c>
    </row>
    <row r="8053" spans="1:8">
      <c r="A8053" s="104">
        <f t="shared" si="1006"/>
        <v>8043</v>
      </c>
      <c r="B8053" s="104">
        <f t="shared" ca="1" si="1002"/>
        <v>0.3188468201630078</v>
      </c>
      <c r="C8053" s="104">
        <f t="shared" ca="1" si="1003"/>
        <v>3.2884682016300786E-4</v>
      </c>
      <c r="D8053" s="104">
        <f t="shared" ca="1" si="1004"/>
        <v>100.02193220948284</v>
      </c>
      <c r="E8053" s="104">
        <f t="shared" ca="1" si="1005"/>
        <v>4.6271023954707236</v>
      </c>
      <c r="F8053" s="104">
        <f t="shared" ca="1" si="1000"/>
        <v>102.21744883842483</v>
      </c>
      <c r="G8053" s="104">
        <f t="shared" si="1007"/>
        <v>8043</v>
      </c>
      <c r="H8053" s="104">
        <f t="shared" ca="1" si="1001"/>
        <v>102.21744883842483</v>
      </c>
    </row>
    <row r="8054" spans="1:8">
      <c r="A8054" s="104">
        <f t="shared" si="1006"/>
        <v>8044</v>
      </c>
      <c r="B8054" s="104">
        <f t="shared" ca="1" si="1002"/>
        <v>0.10974354083341861</v>
      </c>
      <c r="C8054" s="104">
        <f t="shared" ca="1" si="1003"/>
        <v>1.1974354083341861E-4</v>
      </c>
      <c r="D8054" s="104">
        <f t="shared" ca="1" si="1004"/>
        <v>100.02205195302368</v>
      </c>
      <c r="E8054" s="104">
        <f t="shared" ca="1" si="1005"/>
        <v>4.6272221390115567</v>
      </c>
      <c r="F8054" s="104">
        <f t="shared" ca="1" si="1000"/>
        <v>102.22968945053616</v>
      </c>
      <c r="G8054" s="104">
        <f t="shared" si="1007"/>
        <v>8044</v>
      </c>
      <c r="H8054" s="104">
        <f t="shared" ca="1" si="1001"/>
        <v>102.22968945053616</v>
      </c>
    </row>
    <row r="8055" spans="1:8">
      <c r="A8055" s="104">
        <f t="shared" si="1006"/>
        <v>8045</v>
      </c>
      <c r="B8055" s="104">
        <f t="shared" ca="1" si="1002"/>
        <v>-0.6664831616793041</v>
      </c>
      <c r="C8055" s="104">
        <f t="shared" ca="1" si="1003"/>
        <v>-6.5648316167930408E-4</v>
      </c>
      <c r="D8055" s="104">
        <f t="shared" ca="1" si="1004"/>
        <v>100.021395469862</v>
      </c>
      <c r="E8055" s="104">
        <f t="shared" ca="1" si="1005"/>
        <v>4.6265656558498778</v>
      </c>
      <c r="F8055" s="104">
        <f t="shared" ca="1" si="1000"/>
        <v>102.16259940494032</v>
      </c>
      <c r="G8055" s="104">
        <f t="shared" si="1007"/>
        <v>8045</v>
      </c>
      <c r="H8055" s="104">
        <f t="shared" ca="1" si="1001"/>
        <v>102.16259940494032</v>
      </c>
    </row>
    <row r="8056" spans="1:8">
      <c r="A8056" s="104">
        <f t="shared" si="1006"/>
        <v>8046</v>
      </c>
      <c r="B8056" s="104">
        <f t="shared" ca="1" si="1002"/>
        <v>0.12711309156630796</v>
      </c>
      <c r="C8056" s="104">
        <f t="shared" ca="1" si="1003"/>
        <v>1.3711309156630796E-4</v>
      </c>
      <c r="D8056" s="104">
        <f t="shared" ca="1" si="1004"/>
        <v>100.02153258295357</v>
      </c>
      <c r="E8056" s="104">
        <f t="shared" ca="1" si="1005"/>
        <v>4.6267027689414437</v>
      </c>
      <c r="F8056" s="104">
        <f t="shared" ca="1" si="1000"/>
        <v>102.17660819515947</v>
      </c>
      <c r="G8056" s="104">
        <f t="shared" si="1007"/>
        <v>8046</v>
      </c>
      <c r="H8056" s="104">
        <f t="shared" ca="1" si="1001"/>
        <v>102.17660819515947</v>
      </c>
    </row>
    <row r="8057" spans="1:8">
      <c r="A8057" s="104">
        <f t="shared" si="1006"/>
        <v>8047</v>
      </c>
      <c r="B8057" s="104">
        <f t="shared" ca="1" si="1002"/>
        <v>2.0578268736212344</v>
      </c>
      <c r="C8057" s="104">
        <f t="shared" ca="1" si="1003"/>
        <v>2.0678268736212344E-3</v>
      </c>
      <c r="D8057" s="104">
        <f t="shared" ca="1" si="1004"/>
        <v>100.0236004098272</v>
      </c>
      <c r="E8057" s="104">
        <f t="shared" ca="1" si="1005"/>
        <v>4.6287705958150651</v>
      </c>
      <c r="F8057" s="104">
        <f t="shared" ca="1" si="1000"/>
        <v>102.38811033097741</v>
      </c>
      <c r="G8057" s="104">
        <f t="shared" si="1007"/>
        <v>8047</v>
      </c>
      <c r="H8057" s="104">
        <f t="shared" ca="1" si="1001"/>
        <v>102.38811033097741</v>
      </c>
    </row>
    <row r="8058" spans="1:8">
      <c r="A8058" s="104">
        <f t="shared" si="1006"/>
        <v>8048</v>
      </c>
      <c r="B8058" s="104">
        <f t="shared" ca="1" si="1002"/>
        <v>0.71220709938527738</v>
      </c>
      <c r="C8058" s="104">
        <f t="shared" ca="1" si="1003"/>
        <v>7.2220709938527745E-4</v>
      </c>
      <c r="D8058" s="104">
        <f t="shared" ca="1" si="1004"/>
        <v>100.02432261692658</v>
      </c>
      <c r="E8058" s="104">
        <f t="shared" ca="1" si="1005"/>
        <v>4.6294928029144504</v>
      </c>
      <c r="F8058" s="104">
        <f t="shared" ca="1" si="1000"/>
        <v>102.46208245953407</v>
      </c>
      <c r="G8058" s="104">
        <f t="shared" si="1007"/>
        <v>8048</v>
      </c>
      <c r="H8058" s="104">
        <f t="shared" ca="1" si="1001"/>
        <v>102.46208245953407</v>
      </c>
    </row>
    <row r="8059" spans="1:8">
      <c r="A8059" s="104">
        <f t="shared" si="1006"/>
        <v>8049</v>
      </c>
      <c r="B8059" s="104">
        <f t="shared" ca="1" si="1002"/>
        <v>-1.2850252861830298</v>
      </c>
      <c r="C8059" s="104">
        <f t="shared" ca="1" si="1003"/>
        <v>-1.2750252861830299E-3</v>
      </c>
      <c r="D8059" s="104">
        <f t="shared" ca="1" si="1004"/>
        <v>100.02304759164041</v>
      </c>
      <c r="E8059" s="104">
        <f t="shared" ca="1" si="1005"/>
        <v>4.6282177776282678</v>
      </c>
      <c r="F8059" s="104">
        <f t="shared" ca="1" si="1000"/>
        <v>102.33152396390216</v>
      </c>
      <c r="G8059" s="104">
        <f t="shared" si="1007"/>
        <v>8049</v>
      </c>
      <c r="H8059" s="104">
        <f t="shared" ca="1" si="1001"/>
        <v>102.33152396390216</v>
      </c>
    </row>
    <row r="8060" spans="1:8">
      <c r="A8060" s="104">
        <f t="shared" si="1006"/>
        <v>8050</v>
      </c>
      <c r="B8060" s="104">
        <f t="shared" ca="1" si="1002"/>
        <v>-1.6613336377563708</v>
      </c>
      <c r="C8060" s="104">
        <f t="shared" ca="1" si="1003"/>
        <v>-1.6513336377563708E-3</v>
      </c>
      <c r="D8060" s="104">
        <f t="shared" ca="1" si="1004"/>
        <v>100.02139625800265</v>
      </c>
      <c r="E8060" s="104">
        <f t="shared" ca="1" si="1005"/>
        <v>4.6265664439905114</v>
      </c>
      <c r="F8060" s="104">
        <f t="shared" ca="1" si="1000"/>
        <v>102.16267992346789</v>
      </c>
      <c r="G8060" s="104">
        <f t="shared" si="1007"/>
        <v>8050</v>
      </c>
      <c r="H8060" s="104">
        <f t="shared" ca="1" si="1001"/>
        <v>102.16267992346789</v>
      </c>
    </row>
    <row r="8061" spans="1:8">
      <c r="A8061" s="104">
        <f t="shared" si="1006"/>
        <v>8051</v>
      </c>
      <c r="B8061" s="104">
        <f t="shared" ca="1" si="1002"/>
        <v>-0.38884743208020645</v>
      </c>
      <c r="C8061" s="104">
        <f t="shared" ca="1" si="1003"/>
        <v>-3.7884743208020644E-4</v>
      </c>
      <c r="D8061" s="104">
        <f t="shared" ca="1" si="1004"/>
        <v>100.02101741057058</v>
      </c>
      <c r="E8061" s="104">
        <f t="shared" ca="1" si="1005"/>
        <v>4.6261875965584309</v>
      </c>
      <c r="F8061" s="104">
        <f t="shared" ca="1" si="1000"/>
        <v>102.12398318506723</v>
      </c>
      <c r="G8061" s="104">
        <f t="shared" si="1007"/>
        <v>8051</v>
      </c>
      <c r="H8061" s="104">
        <f t="shared" ca="1" si="1001"/>
        <v>102.12398318506723</v>
      </c>
    </row>
    <row r="8062" spans="1:8">
      <c r="A8062" s="104">
        <f t="shared" si="1006"/>
        <v>8052</v>
      </c>
      <c r="B8062" s="104">
        <f t="shared" ca="1" si="1002"/>
        <v>1.4771379426750593</v>
      </c>
      <c r="C8062" s="104">
        <f t="shared" ca="1" si="1003"/>
        <v>1.4871379426750592E-3</v>
      </c>
      <c r="D8062" s="104">
        <f t="shared" ca="1" si="1004"/>
        <v>100.02250454851325</v>
      </c>
      <c r="E8062" s="104">
        <f t="shared" ca="1" si="1005"/>
        <v>4.627674734501106</v>
      </c>
      <c r="F8062" s="104">
        <f t="shared" ca="1" si="1000"/>
        <v>102.27596861896095</v>
      </c>
      <c r="G8062" s="104">
        <f t="shared" si="1007"/>
        <v>8052</v>
      </c>
      <c r="H8062" s="104">
        <f t="shared" ca="1" si="1001"/>
        <v>102.27596861896095</v>
      </c>
    </row>
    <row r="8063" spans="1:8">
      <c r="A8063" s="104">
        <f t="shared" si="1006"/>
        <v>8053</v>
      </c>
      <c r="B8063" s="104">
        <f t="shared" ca="1" si="1002"/>
        <v>-0.92003729950711133</v>
      </c>
      <c r="C8063" s="104">
        <f t="shared" ca="1" si="1003"/>
        <v>-9.1003729950711132E-4</v>
      </c>
      <c r="D8063" s="104">
        <f t="shared" ca="1" si="1004"/>
        <v>100.02159451121375</v>
      </c>
      <c r="E8063" s="104">
        <f t="shared" ca="1" si="1005"/>
        <v>4.6267646972015992</v>
      </c>
      <c r="F8063" s="104">
        <f t="shared" ca="1" si="1000"/>
        <v>102.18293601066686</v>
      </c>
      <c r="G8063" s="104">
        <f t="shared" si="1007"/>
        <v>8053</v>
      </c>
      <c r="H8063" s="104">
        <f t="shared" ca="1" si="1001"/>
        <v>102.18293601066686</v>
      </c>
    </row>
    <row r="8064" spans="1:8">
      <c r="A8064" s="104">
        <f t="shared" si="1006"/>
        <v>8054</v>
      </c>
      <c r="B8064" s="104">
        <f t="shared" ca="1" si="1002"/>
        <v>3.5422368721724412E-2</v>
      </c>
      <c r="C8064" s="104">
        <f t="shared" ca="1" si="1003"/>
        <v>4.5422368721724411E-5</v>
      </c>
      <c r="D8064" s="104">
        <f t="shared" ca="1" si="1004"/>
        <v>100.02163993358248</v>
      </c>
      <c r="E8064" s="104">
        <f t="shared" ca="1" si="1005"/>
        <v>4.6268101195703206</v>
      </c>
      <c r="F8064" s="104">
        <f t="shared" ca="1" si="1000"/>
        <v>102.18757750707647</v>
      </c>
      <c r="G8064" s="104">
        <f t="shared" si="1007"/>
        <v>8054</v>
      </c>
      <c r="H8064" s="104">
        <f t="shared" ca="1" si="1001"/>
        <v>102.18757750707647</v>
      </c>
    </row>
    <row r="8065" spans="1:8">
      <c r="A8065" s="104">
        <f t="shared" si="1006"/>
        <v>8055</v>
      </c>
      <c r="B8065" s="104">
        <f t="shared" ca="1" si="1002"/>
        <v>0.2132798990458577</v>
      </c>
      <c r="C8065" s="104">
        <f t="shared" ca="1" si="1003"/>
        <v>2.232798990458577E-4</v>
      </c>
      <c r="D8065" s="104">
        <f t="shared" ca="1" si="1004"/>
        <v>100.02186321348152</v>
      </c>
      <c r="E8065" s="104">
        <f t="shared" ca="1" si="1005"/>
        <v>4.6270333994693669</v>
      </c>
      <c r="F8065" s="104">
        <f t="shared" ca="1" si="1000"/>
        <v>102.21039648648093</v>
      </c>
      <c r="G8065" s="104">
        <f t="shared" si="1007"/>
        <v>8055</v>
      </c>
      <c r="H8065" s="104">
        <f t="shared" ca="1" si="1001"/>
        <v>102.21039648648093</v>
      </c>
    </row>
    <row r="8066" spans="1:8">
      <c r="A8066" s="104">
        <f t="shared" si="1006"/>
        <v>8056</v>
      </c>
      <c r="B8066" s="104">
        <f t="shared" ca="1" si="1002"/>
        <v>0.27473200566929801</v>
      </c>
      <c r="C8066" s="104">
        <f t="shared" ca="1" si="1003"/>
        <v>2.8473200566929804E-4</v>
      </c>
      <c r="D8066" s="104">
        <f t="shared" ca="1" si="1004"/>
        <v>100.02214794548719</v>
      </c>
      <c r="E8066" s="104">
        <f t="shared" ca="1" si="1005"/>
        <v>4.627318131475036</v>
      </c>
      <c r="F8066" s="104">
        <f t="shared" ca="1" si="1000"/>
        <v>102.23950320128276</v>
      </c>
      <c r="G8066" s="104">
        <f t="shared" si="1007"/>
        <v>8056</v>
      </c>
      <c r="H8066" s="104">
        <f t="shared" ca="1" si="1001"/>
        <v>102.23950320128276</v>
      </c>
    </row>
    <row r="8067" spans="1:8">
      <c r="A8067" s="104">
        <f t="shared" si="1006"/>
        <v>8057</v>
      </c>
      <c r="B8067" s="104">
        <f t="shared" ca="1" si="1002"/>
        <v>-0.34912597559539749</v>
      </c>
      <c r="C8067" s="104">
        <f t="shared" ca="1" si="1003"/>
        <v>-3.3912597559539745E-4</v>
      </c>
      <c r="D8067" s="104">
        <f t="shared" ca="1" si="1004"/>
        <v>100.02180881951159</v>
      </c>
      <c r="E8067" s="104">
        <f t="shared" ca="1" si="1005"/>
        <v>4.6269790054994404</v>
      </c>
      <c r="F8067" s="104">
        <f t="shared" ca="1" si="1000"/>
        <v>102.20483700845068</v>
      </c>
      <c r="G8067" s="104">
        <f t="shared" si="1007"/>
        <v>8057</v>
      </c>
      <c r="H8067" s="104">
        <f t="shared" ca="1" si="1001"/>
        <v>102.20483700845068</v>
      </c>
    </row>
    <row r="8068" spans="1:8">
      <c r="A8068" s="104">
        <f t="shared" si="1006"/>
        <v>8058</v>
      </c>
      <c r="B8068" s="104">
        <f t="shared" ca="1" si="1002"/>
        <v>-8.7432791013122735E-2</v>
      </c>
      <c r="C8068" s="104">
        <f t="shared" ca="1" si="1003"/>
        <v>-7.7432791013122733E-5</v>
      </c>
      <c r="D8068" s="104">
        <f t="shared" ca="1" si="1004"/>
        <v>100.02173138672057</v>
      </c>
      <c r="E8068" s="104">
        <f t="shared" ca="1" si="1005"/>
        <v>4.6269015727084275</v>
      </c>
      <c r="F8068" s="104">
        <f t="shared" ca="1" si="1000"/>
        <v>102.19692330905997</v>
      </c>
      <c r="G8068" s="104">
        <f t="shared" si="1007"/>
        <v>8058</v>
      </c>
      <c r="H8068" s="104">
        <f t="shared" ca="1" si="1001"/>
        <v>102.19692330905997</v>
      </c>
    </row>
    <row r="8069" spans="1:8">
      <c r="A8069" s="104">
        <f t="shared" si="1006"/>
        <v>8059</v>
      </c>
      <c r="B8069" s="104">
        <f t="shared" ca="1" si="1002"/>
        <v>1.7875965197545121</v>
      </c>
      <c r="C8069" s="104">
        <f t="shared" ca="1" si="1003"/>
        <v>1.797596519754512E-3</v>
      </c>
      <c r="D8069" s="104">
        <f t="shared" ca="1" si="1004"/>
        <v>100.02352898324033</v>
      </c>
      <c r="E8069" s="104">
        <f t="shared" ca="1" si="1005"/>
        <v>4.6286991692281818</v>
      </c>
      <c r="F8069" s="104">
        <f t="shared" ca="1" si="1000"/>
        <v>102.38079735889247</v>
      </c>
      <c r="G8069" s="104">
        <f t="shared" si="1007"/>
        <v>8059</v>
      </c>
      <c r="H8069" s="104">
        <f t="shared" ca="1" si="1001"/>
        <v>102.38079735889247</v>
      </c>
    </row>
    <row r="8070" spans="1:8">
      <c r="A8070" s="104">
        <f t="shared" si="1006"/>
        <v>8060</v>
      </c>
      <c r="B8070" s="104">
        <f t="shared" ca="1" si="1002"/>
        <v>0.273849082591059</v>
      </c>
      <c r="C8070" s="104">
        <f t="shared" ca="1" si="1003"/>
        <v>2.8384908259105902E-4</v>
      </c>
      <c r="D8070" s="104">
        <f t="shared" ca="1" si="1004"/>
        <v>100.02381283232292</v>
      </c>
      <c r="E8070" s="104">
        <f t="shared" ca="1" si="1005"/>
        <v>4.6289830183107732</v>
      </c>
      <c r="F8070" s="104">
        <f t="shared" ca="1" si="1000"/>
        <v>102.40986217911389</v>
      </c>
      <c r="G8070" s="104">
        <f t="shared" si="1007"/>
        <v>8060</v>
      </c>
      <c r="H8070" s="104">
        <f t="shared" ca="1" si="1001"/>
        <v>102.40986217911389</v>
      </c>
    </row>
    <row r="8071" spans="1:8">
      <c r="A8071" s="104">
        <f t="shared" si="1006"/>
        <v>8061</v>
      </c>
      <c r="B8071" s="104">
        <f t="shared" ca="1" si="1002"/>
        <v>0.87792859449085414</v>
      </c>
      <c r="C8071" s="104">
        <f t="shared" ca="1" si="1003"/>
        <v>8.8792859449085418E-4</v>
      </c>
      <c r="D8071" s="104">
        <f t="shared" ca="1" si="1004"/>
        <v>100.02470076091741</v>
      </c>
      <c r="E8071" s="104">
        <f t="shared" ca="1" si="1005"/>
        <v>4.6298709469052639</v>
      </c>
      <c r="F8071" s="104">
        <f t="shared" ca="1" si="1000"/>
        <v>102.50083520689986</v>
      </c>
      <c r="G8071" s="104">
        <f t="shared" si="1007"/>
        <v>8061</v>
      </c>
      <c r="H8071" s="104">
        <f t="shared" ca="1" si="1001"/>
        <v>102.50083520689986</v>
      </c>
    </row>
    <row r="8072" spans="1:8">
      <c r="A8072" s="104">
        <f t="shared" si="1006"/>
        <v>8062</v>
      </c>
      <c r="B8072" s="104">
        <f t="shared" ca="1" si="1002"/>
        <v>-0.40575878016884548</v>
      </c>
      <c r="C8072" s="104">
        <f t="shared" ca="1" si="1003"/>
        <v>-3.9575878016884545E-4</v>
      </c>
      <c r="D8072" s="104">
        <f t="shared" ca="1" si="1004"/>
        <v>100.02430500213724</v>
      </c>
      <c r="E8072" s="104">
        <f t="shared" ca="1" si="1005"/>
        <v>4.6294751881250953</v>
      </c>
      <c r="F8072" s="104">
        <f t="shared" ca="1" si="1000"/>
        <v>102.46027762743057</v>
      </c>
      <c r="G8072" s="104">
        <f t="shared" si="1007"/>
        <v>8062</v>
      </c>
      <c r="H8072" s="104">
        <f t="shared" ca="1" si="1001"/>
        <v>102.46027762743057</v>
      </c>
    </row>
    <row r="8073" spans="1:8">
      <c r="A8073" s="104">
        <f t="shared" si="1006"/>
        <v>8063</v>
      </c>
      <c r="B8073" s="104">
        <f t="shared" ca="1" si="1002"/>
        <v>-0.4434678163698913</v>
      </c>
      <c r="C8073" s="104">
        <f t="shared" ca="1" si="1003"/>
        <v>-4.3346781636989127E-4</v>
      </c>
      <c r="D8073" s="104">
        <f t="shared" ca="1" si="1004"/>
        <v>100.02387153432088</v>
      </c>
      <c r="E8073" s="104">
        <f t="shared" ca="1" si="1005"/>
        <v>4.6290417203087255</v>
      </c>
      <c r="F8073" s="104">
        <f t="shared" ca="1" si="1000"/>
        <v>102.41587401908561</v>
      </c>
      <c r="G8073" s="104">
        <f t="shared" si="1007"/>
        <v>8063</v>
      </c>
      <c r="H8073" s="104">
        <f t="shared" ca="1" si="1001"/>
        <v>102.41587401908561</v>
      </c>
    </row>
    <row r="8074" spans="1:8">
      <c r="A8074" s="104">
        <f t="shared" si="1006"/>
        <v>8064</v>
      </c>
      <c r="B8074" s="104">
        <f t="shared" ca="1" si="1002"/>
        <v>2.0622231265495827</v>
      </c>
      <c r="C8074" s="104">
        <f t="shared" ca="1" si="1003"/>
        <v>2.0722231265495827E-3</v>
      </c>
      <c r="D8074" s="104">
        <f t="shared" ca="1" si="1004"/>
        <v>100.02594375744742</v>
      </c>
      <c r="E8074" s="104">
        <f t="shared" ca="1" si="1005"/>
        <v>4.6311139434352748</v>
      </c>
      <c r="F8074" s="104">
        <f t="shared" ref="F8074:F8137" ca="1" si="1008">EXP(E8074)</f>
        <v>102.6283226061683</v>
      </c>
      <c r="G8074" s="104">
        <f t="shared" si="1007"/>
        <v>8064</v>
      </c>
      <c r="H8074" s="104">
        <f t="shared" ref="H8074:H8137" ca="1" si="1009">F8074</f>
        <v>102.6283226061683</v>
      </c>
    </row>
    <row r="8075" spans="1:8">
      <c r="A8075" s="104">
        <f t="shared" si="1006"/>
        <v>8065</v>
      </c>
      <c r="B8075" s="104">
        <f t="shared" ref="B8075:B8138" ca="1" si="1010">NORMINV(RAND(),0,1)</f>
        <v>2.0595894636285941</v>
      </c>
      <c r="C8075" s="104">
        <f t="shared" ref="C8075:C8138" ca="1" si="1011">$E$2+B8075*$C$3</f>
        <v>2.069589463628594E-3</v>
      </c>
      <c r="D8075" s="104">
        <f t="shared" ref="D8075:D8138" ca="1" si="1012">D8074+C8075</f>
        <v>100.02801334691105</v>
      </c>
      <c r="E8075" s="104">
        <f t="shared" ref="E8075:E8138" ca="1" si="1013">E8074+C8075</f>
        <v>4.6331835328989035</v>
      </c>
      <c r="F8075" s="104">
        <f t="shared" ca="1" si="1008"/>
        <v>102.84094104185043</v>
      </c>
      <c r="G8075" s="104">
        <f t="shared" si="1007"/>
        <v>8065</v>
      </c>
      <c r="H8075" s="104">
        <f t="shared" ca="1" si="1009"/>
        <v>102.84094104185043</v>
      </c>
    </row>
    <row r="8076" spans="1:8">
      <c r="A8076" s="104">
        <f t="shared" ref="A8076:A8139" si="1014">A8075+1</f>
        <v>8066</v>
      </c>
      <c r="B8076" s="104">
        <f t="shared" ca="1" si="1010"/>
        <v>-0.21734326874965659</v>
      </c>
      <c r="C8076" s="104">
        <f t="shared" ca="1" si="1011"/>
        <v>-2.0734326874965659E-4</v>
      </c>
      <c r="D8076" s="104">
        <f t="shared" ca="1" si="1012"/>
        <v>100.0278060036423</v>
      </c>
      <c r="E8076" s="104">
        <f t="shared" ca="1" si="1013"/>
        <v>4.6329761896301536</v>
      </c>
      <c r="F8076" s="104">
        <f t="shared" ca="1" si="1008"/>
        <v>102.81961987545004</v>
      </c>
      <c r="G8076" s="104">
        <f t="shared" ref="G8076:G8139" si="1015">G8075+1</f>
        <v>8066</v>
      </c>
      <c r="H8076" s="104">
        <f t="shared" ca="1" si="1009"/>
        <v>102.81961987545004</v>
      </c>
    </row>
    <row r="8077" spans="1:8">
      <c r="A8077" s="104">
        <f t="shared" si="1014"/>
        <v>8067</v>
      </c>
      <c r="B8077" s="104">
        <f t="shared" ca="1" si="1010"/>
        <v>-0.72564984607801897</v>
      </c>
      <c r="C8077" s="104">
        <f t="shared" ca="1" si="1011"/>
        <v>-7.156498460780189E-4</v>
      </c>
      <c r="D8077" s="104">
        <f t="shared" ca="1" si="1012"/>
        <v>100.02709035379623</v>
      </c>
      <c r="E8077" s="104">
        <f t="shared" ca="1" si="1013"/>
        <v>4.6322605397840757</v>
      </c>
      <c r="F8077" s="104">
        <f t="shared" ca="1" si="1008"/>
        <v>102.74606335380844</v>
      </c>
      <c r="G8077" s="104">
        <f t="shared" si="1015"/>
        <v>8067</v>
      </c>
      <c r="H8077" s="104">
        <f t="shared" ca="1" si="1009"/>
        <v>102.74606335380844</v>
      </c>
    </row>
    <row r="8078" spans="1:8">
      <c r="A8078" s="104">
        <f t="shared" si="1014"/>
        <v>8068</v>
      </c>
      <c r="B8078" s="104">
        <f t="shared" ca="1" si="1010"/>
        <v>1.8559273892591772</v>
      </c>
      <c r="C8078" s="104">
        <f t="shared" ca="1" si="1011"/>
        <v>1.8659273892591773E-3</v>
      </c>
      <c r="D8078" s="104">
        <f t="shared" ca="1" si="1012"/>
        <v>100.02895628118549</v>
      </c>
      <c r="E8078" s="104">
        <f t="shared" ca="1" si="1013"/>
        <v>4.6341264671733349</v>
      </c>
      <c r="F8078" s="104">
        <f t="shared" ca="1" si="1008"/>
        <v>102.93795902357523</v>
      </c>
      <c r="G8078" s="104">
        <f t="shared" si="1015"/>
        <v>8068</v>
      </c>
      <c r="H8078" s="104">
        <f t="shared" ca="1" si="1009"/>
        <v>102.93795902357523</v>
      </c>
    </row>
    <row r="8079" spans="1:8">
      <c r="A8079" s="104">
        <f t="shared" si="1014"/>
        <v>8069</v>
      </c>
      <c r="B8079" s="104">
        <f t="shared" ca="1" si="1010"/>
        <v>9.4739267260801757E-2</v>
      </c>
      <c r="C8079" s="104">
        <f t="shared" ca="1" si="1011"/>
        <v>1.0473926726080176E-4</v>
      </c>
      <c r="D8079" s="104">
        <f t="shared" ca="1" si="1012"/>
        <v>100.02906102045274</v>
      </c>
      <c r="E8079" s="104">
        <f t="shared" ca="1" si="1013"/>
        <v>4.6342312064405959</v>
      </c>
      <c r="F8079" s="104">
        <f t="shared" ca="1" si="1008"/>
        <v>102.94874123462731</v>
      </c>
      <c r="G8079" s="104">
        <f t="shared" si="1015"/>
        <v>8069</v>
      </c>
      <c r="H8079" s="104">
        <f t="shared" ca="1" si="1009"/>
        <v>102.94874123462731</v>
      </c>
    </row>
    <row r="8080" spans="1:8">
      <c r="A8080" s="104">
        <f t="shared" si="1014"/>
        <v>8070</v>
      </c>
      <c r="B8080" s="104">
        <f t="shared" ca="1" si="1010"/>
        <v>2.1903129310068605</v>
      </c>
      <c r="C8080" s="104">
        <f t="shared" ca="1" si="1011"/>
        <v>2.2003129310068604E-3</v>
      </c>
      <c r="D8080" s="104">
        <f t="shared" ca="1" si="1012"/>
        <v>100.03126133338375</v>
      </c>
      <c r="E8080" s="104">
        <f t="shared" ca="1" si="1013"/>
        <v>4.6364315193716026</v>
      </c>
      <c r="F8080" s="104">
        <f t="shared" ca="1" si="1008"/>
        <v>103.17551007090867</v>
      </c>
      <c r="G8080" s="104">
        <f t="shared" si="1015"/>
        <v>8070</v>
      </c>
      <c r="H8080" s="104">
        <f t="shared" ca="1" si="1009"/>
        <v>103.17551007090867</v>
      </c>
    </row>
    <row r="8081" spans="1:8">
      <c r="A8081" s="104">
        <f t="shared" si="1014"/>
        <v>8071</v>
      </c>
      <c r="B8081" s="104">
        <f t="shared" ca="1" si="1010"/>
        <v>-1.1053264650547319</v>
      </c>
      <c r="C8081" s="104">
        <f t="shared" ca="1" si="1011"/>
        <v>-1.0953264650547319E-3</v>
      </c>
      <c r="D8081" s="104">
        <f t="shared" ca="1" si="1012"/>
        <v>100.03016600691871</v>
      </c>
      <c r="E8081" s="104">
        <f t="shared" ca="1" si="1013"/>
        <v>4.6353361929065482</v>
      </c>
      <c r="F8081" s="104">
        <f t="shared" ca="1" si="1008"/>
        <v>103.06256107348801</v>
      </c>
      <c r="G8081" s="104">
        <f t="shared" si="1015"/>
        <v>8071</v>
      </c>
      <c r="H8081" s="104">
        <f t="shared" ca="1" si="1009"/>
        <v>103.06256107348801</v>
      </c>
    </row>
    <row r="8082" spans="1:8">
      <c r="A8082" s="104">
        <f t="shared" si="1014"/>
        <v>8072</v>
      </c>
      <c r="B8082" s="104">
        <f t="shared" ca="1" si="1010"/>
        <v>0.57496575112214177</v>
      </c>
      <c r="C8082" s="104">
        <f t="shared" ca="1" si="1011"/>
        <v>5.8496575112214181E-4</v>
      </c>
      <c r="D8082" s="104">
        <f t="shared" ca="1" si="1012"/>
        <v>100.03075097266982</v>
      </c>
      <c r="E8082" s="104">
        <f t="shared" ca="1" si="1013"/>
        <v>4.6359211586576707</v>
      </c>
      <c r="F8082" s="104">
        <f t="shared" ca="1" si="1008"/>
        <v>103.12286677860538</v>
      </c>
      <c r="G8082" s="104">
        <f t="shared" si="1015"/>
        <v>8072</v>
      </c>
      <c r="H8082" s="104">
        <f t="shared" ca="1" si="1009"/>
        <v>103.12286677860538</v>
      </c>
    </row>
    <row r="8083" spans="1:8">
      <c r="A8083" s="104">
        <f t="shared" si="1014"/>
        <v>8073</v>
      </c>
      <c r="B8083" s="104">
        <f t="shared" ca="1" si="1010"/>
        <v>-0.90923520536521529</v>
      </c>
      <c r="C8083" s="104">
        <f t="shared" ca="1" si="1011"/>
        <v>-8.9923520536521525E-4</v>
      </c>
      <c r="D8083" s="104">
        <f t="shared" ca="1" si="1012"/>
        <v>100.02985173746445</v>
      </c>
      <c r="E8083" s="104">
        <f t="shared" ca="1" si="1013"/>
        <v>4.6350219234523058</v>
      </c>
      <c r="F8083" s="104">
        <f t="shared" ca="1" si="1008"/>
        <v>103.03017674763537</v>
      </c>
      <c r="G8083" s="104">
        <f t="shared" si="1015"/>
        <v>8073</v>
      </c>
      <c r="H8083" s="104">
        <f t="shared" ca="1" si="1009"/>
        <v>103.03017674763537</v>
      </c>
    </row>
    <row r="8084" spans="1:8">
      <c r="A8084" s="104">
        <f t="shared" si="1014"/>
        <v>8074</v>
      </c>
      <c r="B8084" s="104">
        <f t="shared" ca="1" si="1010"/>
        <v>2.2318689832469021</v>
      </c>
      <c r="C8084" s="104">
        <f t="shared" ca="1" si="1011"/>
        <v>2.241868983246902E-3</v>
      </c>
      <c r="D8084" s="104">
        <f t="shared" ca="1" si="1012"/>
        <v>100.0320936064477</v>
      </c>
      <c r="E8084" s="104">
        <f t="shared" ca="1" si="1013"/>
        <v>4.6372637924355526</v>
      </c>
      <c r="F8084" s="104">
        <f t="shared" ca="1" si="1008"/>
        <v>103.26141601244181</v>
      </c>
      <c r="G8084" s="104">
        <f t="shared" si="1015"/>
        <v>8074</v>
      </c>
      <c r="H8084" s="104">
        <f t="shared" ca="1" si="1009"/>
        <v>103.26141601244181</v>
      </c>
    </row>
    <row r="8085" spans="1:8">
      <c r="A8085" s="104">
        <f t="shared" si="1014"/>
        <v>8075</v>
      </c>
      <c r="B8085" s="104">
        <f t="shared" ca="1" si="1010"/>
        <v>-0.25403631179342079</v>
      </c>
      <c r="C8085" s="104">
        <f t="shared" ca="1" si="1011"/>
        <v>-2.440363117934208E-4</v>
      </c>
      <c r="D8085" s="104">
        <f t="shared" ca="1" si="1012"/>
        <v>100.0318495701359</v>
      </c>
      <c r="E8085" s="104">
        <f t="shared" ca="1" si="1013"/>
        <v>4.6370197561237596</v>
      </c>
      <c r="F8085" s="104">
        <f t="shared" ca="1" si="1008"/>
        <v>103.23621955187831</v>
      </c>
      <c r="G8085" s="104">
        <f t="shared" si="1015"/>
        <v>8075</v>
      </c>
      <c r="H8085" s="104">
        <f t="shared" ca="1" si="1009"/>
        <v>103.23621955187831</v>
      </c>
    </row>
    <row r="8086" spans="1:8">
      <c r="A8086" s="104">
        <f t="shared" si="1014"/>
        <v>8076</v>
      </c>
      <c r="B8086" s="104">
        <f t="shared" ca="1" si="1010"/>
        <v>2.0763281351907379</v>
      </c>
      <c r="C8086" s="104">
        <f t="shared" ca="1" si="1011"/>
        <v>2.0863281351907381E-3</v>
      </c>
      <c r="D8086" s="104">
        <f t="shared" ca="1" si="1012"/>
        <v>100.0339358982711</v>
      </c>
      <c r="E8086" s="104">
        <f t="shared" ca="1" si="1013"/>
        <v>4.63910608425895</v>
      </c>
      <c r="F8086" s="104">
        <f t="shared" ca="1" si="1008"/>
        <v>103.45182901914086</v>
      </c>
      <c r="G8086" s="104">
        <f t="shared" si="1015"/>
        <v>8076</v>
      </c>
      <c r="H8086" s="104">
        <f t="shared" ca="1" si="1009"/>
        <v>103.45182901914086</v>
      </c>
    </row>
    <row r="8087" spans="1:8">
      <c r="A8087" s="104">
        <f t="shared" si="1014"/>
        <v>8077</v>
      </c>
      <c r="B8087" s="104">
        <f t="shared" ca="1" si="1010"/>
        <v>-0.34756400891988715</v>
      </c>
      <c r="C8087" s="104">
        <f t="shared" ca="1" si="1011"/>
        <v>-3.3756400891988712E-4</v>
      </c>
      <c r="D8087" s="104">
        <f t="shared" ca="1" si="1012"/>
        <v>100.03359833426218</v>
      </c>
      <c r="E8087" s="104">
        <f t="shared" ca="1" si="1013"/>
        <v>4.6387685202500304</v>
      </c>
      <c r="F8087" s="104">
        <f t="shared" ca="1" si="1008"/>
        <v>103.41691329848396</v>
      </c>
      <c r="G8087" s="104">
        <f t="shared" si="1015"/>
        <v>8077</v>
      </c>
      <c r="H8087" s="104">
        <f t="shared" ca="1" si="1009"/>
        <v>103.41691329848396</v>
      </c>
    </row>
    <row r="8088" spans="1:8">
      <c r="A8088" s="104">
        <f t="shared" si="1014"/>
        <v>8078</v>
      </c>
      <c r="B8088" s="104">
        <f t="shared" ca="1" si="1010"/>
        <v>0.34516550236356525</v>
      </c>
      <c r="C8088" s="104">
        <f t="shared" ca="1" si="1011"/>
        <v>3.551655023635653E-4</v>
      </c>
      <c r="D8088" s="104">
        <f t="shared" ca="1" si="1012"/>
        <v>100.03395349976455</v>
      </c>
      <c r="E8088" s="104">
        <f t="shared" ca="1" si="1013"/>
        <v>4.6391236857523941</v>
      </c>
      <c r="F8088" s="104">
        <f t="shared" ca="1" si="1008"/>
        <v>103.45364994185655</v>
      </c>
      <c r="G8088" s="104">
        <f t="shared" si="1015"/>
        <v>8078</v>
      </c>
      <c r="H8088" s="104">
        <f t="shared" ca="1" si="1009"/>
        <v>103.45364994185655</v>
      </c>
    </row>
    <row r="8089" spans="1:8">
      <c r="A8089" s="104">
        <f t="shared" si="1014"/>
        <v>8079</v>
      </c>
      <c r="B8089" s="104">
        <f t="shared" ca="1" si="1010"/>
        <v>-1.5721291403495727</v>
      </c>
      <c r="C8089" s="104">
        <f t="shared" ca="1" si="1011"/>
        <v>-1.5621291403495727E-3</v>
      </c>
      <c r="D8089" s="104">
        <f t="shared" ca="1" si="1012"/>
        <v>100.0323913706242</v>
      </c>
      <c r="E8089" s="104">
        <f t="shared" ca="1" si="1013"/>
        <v>4.6375615566120443</v>
      </c>
      <c r="F8089" s="104">
        <f t="shared" ca="1" si="1008"/>
        <v>103.29216814115804</v>
      </c>
      <c r="G8089" s="104">
        <f t="shared" si="1015"/>
        <v>8079</v>
      </c>
      <c r="H8089" s="104">
        <f t="shared" ca="1" si="1009"/>
        <v>103.29216814115804</v>
      </c>
    </row>
    <row r="8090" spans="1:8">
      <c r="A8090" s="104">
        <f t="shared" si="1014"/>
        <v>8080</v>
      </c>
      <c r="B8090" s="104">
        <f t="shared" ca="1" si="1010"/>
        <v>-0.29007006870801222</v>
      </c>
      <c r="C8090" s="104">
        <f t="shared" ca="1" si="1011"/>
        <v>-2.800700687080122E-4</v>
      </c>
      <c r="D8090" s="104">
        <f t="shared" ca="1" si="1012"/>
        <v>100.03211130055548</v>
      </c>
      <c r="E8090" s="104">
        <f t="shared" ca="1" si="1013"/>
        <v>4.6372814865433361</v>
      </c>
      <c r="F8090" s="104">
        <f t="shared" ca="1" si="1008"/>
        <v>103.26324314723132</v>
      </c>
      <c r="G8090" s="104">
        <f t="shared" si="1015"/>
        <v>8080</v>
      </c>
      <c r="H8090" s="104">
        <f t="shared" ca="1" si="1009"/>
        <v>103.26324314723132</v>
      </c>
    </row>
    <row r="8091" spans="1:8">
      <c r="A8091" s="104">
        <f t="shared" si="1014"/>
        <v>8081</v>
      </c>
      <c r="B8091" s="104">
        <f t="shared" ca="1" si="1010"/>
        <v>-0.74149566629906882</v>
      </c>
      <c r="C8091" s="104">
        <f t="shared" ca="1" si="1011"/>
        <v>-7.3149566629906885E-4</v>
      </c>
      <c r="D8091" s="104">
        <f t="shared" ca="1" si="1012"/>
        <v>100.03137980488918</v>
      </c>
      <c r="E8091" s="104">
        <f t="shared" ca="1" si="1013"/>
        <v>4.6365499908770369</v>
      </c>
      <c r="F8091" s="104">
        <f t="shared" ca="1" si="1008"/>
        <v>103.18773415299913</v>
      </c>
      <c r="G8091" s="104">
        <f t="shared" si="1015"/>
        <v>8081</v>
      </c>
      <c r="H8091" s="104">
        <f t="shared" ca="1" si="1009"/>
        <v>103.18773415299913</v>
      </c>
    </row>
    <row r="8092" spans="1:8">
      <c r="A8092" s="104">
        <f t="shared" si="1014"/>
        <v>8082</v>
      </c>
      <c r="B8092" s="104">
        <f t="shared" ca="1" si="1010"/>
        <v>2.4384396450578008E-2</v>
      </c>
      <c r="C8092" s="104">
        <f t="shared" ca="1" si="1011"/>
        <v>3.4384396450578009E-5</v>
      </c>
      <c r="D8092" s="104">
        <f t="shared" ca="1" si="1012"/>
        <v>100.03141418928564</v>
      </c>
      <c r="E8092" s="104">
        <f t="shared" ca="1" si="1013"/>
        <v>4.6365843752734879</v>
      </c>
      <c r="F8092" s="104">
        <f t="shared" ca="1" si="1008"/>
        <v>103.19128226195858</v>
      </c>
      <c r="G8092" s="104">
        <f t="shared" si="1015"/>
        <v>8082</v>
      </c>
      <c r="H8092" s="104">
        <f t="shared" ca="1" si="1009"/>
        <v>103.19128226195858</v>
      </c>
    </row>
    <row r="8093" spans="1:8">
      <c r="A8093" s="104">
        <f t="shared" si="1014"/>
        <v>8083</v>
      </c>
      <c r="B8093" s="104">
        <f t="shared" ca="1" si="1010"/>
        <v>-0.45782582586738363</v>
      </c>
      <c r="C8093" s="104">
        <f t="shared" ca="1" si="1011"/>
        <v>-4.478258258673836E-4</v>
      </c>
      <c r="D8093" s="104">
        <f t="shared" ca="1" si="1012"/>
        <v>100.03096636345977</v>
      </c>
      <c r="E8093" s="104">
        <f t="shared" ca="1" si="1013"/>
        <v>4.6361365494476203</v>
      </c>
      <c r="F8093" s="104">
        <f t="shared" ca="1" si="1008"/>
        <v>103.14508088661394</v>
      </c>
      <c r="G8093" s="104">
        <f t="shared" si="1015"/>
        <v>8083</v>
      </c>
      <c r="H8093" s="104">
        <f t="shared" ca="1" si="1009"/>
        <v>103.14508088661394</v>
      </c>
    </row>
    <row r="8094" spans="1:8">
      <c r="A8094" s="104">
        <f t="shared" si="1014"/>
        <v>8084</v>
      </c>
      <c r="B8094" s="104">
        <f t="shared" ca="1" si="1010"/>
        <v>0.54836775307452501</v>
      </c>
      <c r="C8094" s="104">
        <f t="shared" ca="1" si="1011"/>
        <v>5.5836775307452509E-4</v>
      </c>
      <c r="D8094" s="104">
        <f t="shared" ca="1" si="1012"/>
        <v>100.03152473121284</v>
      </c>
      <c r="E8094" s="104">
        <f t="shared" ca="1" si="1013"/>
        <v>4.6366949172006953</v>
      </c>
      <c r="F8094" s="104">
        <f t="shared" ca="1" si="1008"/>
        <v>103.20268985566788</v>
      </c>
      <c r="G8094" s="104">
        <f t="shared" si="1015"/>
        <v>8084</v>
      </c>
      <c r="H8094" s="104">
        <f t="shared" ca="1" si="1009"/>
        <v>103.20268985566788</v>
      </c>
    </row>
    <row r="8095" spans="1:8">
      <c r="A8095" s="104">
        <f t="shared" si="1014"/>
        <v>8085</v>
      </c>
      <c r="B8095" s="104">
        <f t="shared" ca="1" si="1010"/>
        <v>0.80553424158601139</v>
      </c>
      <c r="C8095" s="104">
        <f t="shared" ca="1" si="1011"/>
        <v>8.1553424158601142E-4</v>
      </c>
      <c r="D8095" s="104">
        <f t="shared" ca="1" si="1012"/>
        <v>100.03234026545442</v>
      </c>
      <c r="E8095" s="104">
        <f t="shared" ca="1" si="1013"/>
        <v>4.6375104514422816</v>
      </c>
      <c r="F8095" s="104">
        <f t="shared" ca="1" si="1008"/>
        <v>103.28688951225379</v>
      </c>
      <c r="G8095" s="104">
        <f t="shared" si="1015"/>
        <v>8085</v>
      </c>
      <c r="H8095" s="104">
        <f t="shared" ca="1" si="1009"/>
        <v>103.28688951225379</v>
      </c>
    </row>
    <row r="8096" spans="1:8">
      <c r="A8096" s="104">
        <f t="shared" si="1014"/>
        <v>8086</v>
      </c>
      <c r="B8096" s="104">
        <f t="shared" ca="1" si="1010"/>
        <v>-0.52564491364067778</v>
      </c>
      <c r="C8096" s="104">
        <f t="shared" ca="1" si="1011"/>
        <v>-5.1564491364067776E-4</v>
      </c>
      <c r="D8096" s="104">
        <f t="shared" ca="1" si="1012"/>
        <v>100.03182462054079</v>
      </c>
      <c r="E8096" s="104">
        <f t="shared" ca="1" si="1013"/>
        <v>4.6369948065286408</v>
      </c>
      <c r="F8096" s="104">
        <f t="shared" ca="1" si="1008"/>
        <v>103.23364388213</v>
      </c>
      <c r="G8096" s="104">
        <f t="shared" si="1015"/>
        <v>8086</v>
      </c>
      <c r="H8096" s="104">
        <f t="shared" ca="1" si="1009"/>
        <v>103.23364388213</v>
      </c>
    </row>
    <row r="8097" spans="1:8">
      <c r="A8097" s="104">
        <f t="shared" si="1014"/>
        <v>8087</v>
      </c>
      <c r="B8097" s="104">
        <f t="shared" ca="1" si="1010"/>
        <v>-0.96683390131679547</v>
      </c>
      <c r="C8097" s="104">
        <f t="shared" ca="1" si="1011"/>
        <v>-9.5683390131679543E-4</v>
      </c>
      <c r="D8097" s="104">
        <f t="shared" ca="1" si="1012"/>
        <v>100.03086778663948</v>
      </c>
      <c r="E8097" s="104">
        <f t="shared" ca="1" si="1013"/>
        <v>4.6360379726273244</v>
      </c>
      <c r="F8097" s="104">
        <f t="shared" ca="1" si="1008"/>
        <v>103.13491367364497</v>
      </c>
      <c r="G8097" s="104">
        <f t="shared" si="1015"/>
        <v>8087</v>
      </c>
      <c r="H8097" s="104">
        <f t="shared" ca="1" si="1009"/>
        <v>103.13491367364497</v>
      </c>
    </row>
    <row r="8098" spans="1:8">
      <c r="A8098" s="104">
        <f t="shared" si="1014"/>
        <v>8088</v>
      </c>
      <c r="B8098" s="104">
        <f t="shared" ca="1" si="1010"/>
        <v>-1.6185743691550423</v>
      </c>
      <c r="C8098" s="104">
        <f t="shared" ca="1" si="1011"/>
        <v>-1.6085743691550422E-3</v>
      </c>
      <c r="D8098" s="104">
        <f t="shared" ca="1" si="1012"/>
        <v>100.02925921227032</v>
      </c>
      <c r="E8098" s="104">
        <f t="shared" ca="1" si="1013"/>
        <v>4.6344293982581695</v>
      </c>
      <c r="F8098" s="104">
        <f t="shared" ca="1" si="1008"/>
        <v>102.96914685481617</v>
      </c>
      <c r="G8098" s="104">
        <f t="shared" si="1015"/>
        <v>8088</v>
      </c>
      <c r="H8098" s="104">
        <f t="shared" ca="1" si="1009"/>
        <v>102.96914685481617</v>
      </c>
    </row>
    <row r="8099" spans="1:8">
      <c r="A8099" s="104">
        <f t="shared" si="1014"/>
        <v>8089</v>
      </c>
      <c r="B8099" s="104">
        <f t="shared" ca="1" si="1010"/>
        <v>-0.25673179459555706</v>
      </c>
      <c r="C8099" s="104">
        <f t="shared" ca="1" si="1011"/>
        <v>-2.4673179459555703E-4</v>
      </c>
      <c r="D8099" s="104">
        <f t="shared" ca="1" si="1012"/>
        <v>100.02901248047573</v>
      </c>
      <c r="E8099" s="104">
        <f t="shared" ca="1" si="1013"/>
        <v>4.6341826664635741</v>
      </c>
      <c r="F8099" s="104">
        <f t="shared" ca="1" si="1008"/>
        <v>102.94374422637166</v>
      </c>
      <c r="G8099" s="104">
        <f t="shared" si="1015"/>
        <v>8089</v>
      </c>
      <c r="H8099" s="104">
        <f t="shared" ca="1" si="1009"/>
        <v>102.94374422637166</v>
      </c>
    </row>
    <row r="8100" spans="1:8">
      <c r="A8100" s="104">
        <f t="shared" si="1014"/>
        <v>8090</v>
      </c>
      <c r="B8100" s="104">
        <f t="shared" ca="1" si="1010"/>
        <v>-0.54591907032724185</v>
      </c>
      <c r="C8100" s="104">
        <f t="shared" ca="1" si="1011"/>
        <v>-5.359190703272418E-4</v>
      </c>
      <c r="D8100" s="104">
        <f t="shared" ca="1" si="1012"/>
        <v>100.0284765614054</v>
      </c>
      <c r="E8100" s="104">
        <f t="shared" ca="1" si="1013"/>
        <v>4.6336467473932466</v>
      </c>
      <c r="F8100" s="104">
        <f t="shared" ca="1" si="1008"/>
        <v>102.88858949122709</v>
      </c>
      <c r="G8100" s="104">
        <f t="shared" si="1015"/>
        <v>8090</v>
      </c>
      <c r="H8100" s="104">
        <f t="shared" ca="1" si="1009"/>
        <v>102.88858949122709</v>
      </c>
    </row>
    <row r="8101" spans="1:8">
      <c r="A8101" s="104">
        <f t="shared" si="1014"/>
        <v>8091</v>
      </c>
      <c r="B8101" s="104">
        <f t="shared" ca="1" si="1010"/>
        <v>-0.48283244468137587</v>
      </c>
      <c r="C8101" s="104">
        <f t="shared" ca="1" si="1011"/>
        <v>-4.7283244468137583E-4</v>
      </c>
      <c r="D8101" s="104">
        <f t="shared" ca="1" si="1012"/>
        <v>100.02800372896071</v>
      </c>
      <c r="E8101" s="104">
        <f t="shared" ca="1" si="1013"/>
        <v>4.6331739149485651</v>
      </c>
      <c r="F8101" s="104">
        <f t="shared" ca="1" si="1008"/>
        <v>102.83995192754337</v>
      </c>
      <c r="G8101" s="104">
        <f t="shared" si="1015"/>
        <v>8091</v>
      </c>
      <c r="H8101" s="104">
        <f t="shared" ca="1" si="1009"/>
        <v>102.83995192754337</v>
      </c>
    </row>
    <row r="8102" spans="1:8">
      <c r="A8102" s="104">
        <f t="shared" si="1014"/>
        <v>8092</v>
      </c>
      <c r="B8102" s="104">
        <f t="shared" ca="1" si="1010"/>
        <v>-0.63858469371541782</v>
      </c>
      <c r="C8102" s="104">
        <f t="shared" ca="1" si="1011"/>
        <v>-6.2858469371541786E-4</v>
      </c>
      <c r="D8102" s="104">
        <f t="shared" ca="1" si="1012"/>
        <v>100.027375144267</v>
      </c>
      <c r="E8102" s="104">
        <f t="shared" ca="1" si="1013"/>
        <v>4.6325453302548496</v>
      </c>
      <c r="F8102" s="104">
        <f t="shared" ca="1" si="1008"/>
        <v>102.77532862059789</v>
      </c>
      <c r="G8102" s="104">
        <f t="shared" si="1015"/>
        <v>8092</v>
      </c>
      <c r="H8102" s="104">
        <f t="shared" ca="1" si="1009"/>
        <v>102.77532862059789</v>
      </c>
    </row>
    <row r="8103" spans="1:8">
      <c r="A8103" s="104">
        <f t="shared" si="1014"/>
        <v>8093</v>
      </c>
      <c r="B8103" s="104">
        <f t="shared" ca="1" si="1010"/>
        <v>-0.27609467976237523</v>
      </c>
      <c r="C8103" s="104">
        <f t="shared" ca="1" si="1011"/>
        <v>-2.6609467976237522E-4</v>
      </c>
      <c r="D8103" s="104">
        <f t="shared" ca="1" si="1012"/>
        <v>100.02710904958724</v>
      </c>
      <c r="E8103" s="104">
        <f t="shared" ca="1" si="1013"/>
        <v>4.632279235575087</v>
      </c>
      <c r="F8103" s="104">
        <f t="shared" ca="1" si="1008"/>
        <v>102.7479842906928</v>
      </c>
      <c r="G8103" s="104">
        <f t="shared" si="1015"/>
        <v>8093</v>
      </c>
      <c r="H8103" s="104">
        <f t="shared" ca="1" si="1009"/>
        <v>102.7479842906928</v>
      </c>
    </row>
    <row r="8104" spans="1:8">
      <c r="A8104" s="104">
        <f t="shared" si="1014"/>
        <v>8094</v>
      </c>
      <c r="B8104" s="104">
        <f t="shared" ca="1" si="1010"/>
        <v>-1.7755612959524867</v>
      </c>
      <c r="C8104" s="104">
        <f t="shared" ca="1" si="1011"/>
        <v>-1.7655612959524866E-3</v>
      </c>
      <c r="D8104" s="104">
        <f t="shared" ca="1" si="1012"/>
        <v>100.02534348829128</v>
      </c>
      <c r="E8104" s="104">
        <f t="shared" ca="1" si="1013"/>
        <v>4.6305136742791344</v>
      </c>
      <c r="F8104" s="104">
        <f t="shared" ca="1" si="1008"/>
        <v>102.56673647553795</v>
      </c>
      <c r="G8104" s="104">
        <f t="shared" si="1015"/>
        <v>8094</v>
      </c>
      <c r="H8104" s="104">
        <f t="shared" ca="1" si="1009"/>
        <v>102.56673647553795</v>
      </c>
    </row>
    <row r="8105" spans="1:8">
      <c r="A8105" s="104">
        <f t="shared" si="1014"/>
        <v>8095</v>
      </c>
      <c r="B8105" s="104">
        <f t="shared" ca="1" si="1010"/>
        <v>-0.20303696957033007</v>
      </c>
      <c r="C8105" s="104">
        <f t="shared" ca="1" si="1011"/>
        <v>-1.9303696957033008E-4</v>
      </c>
      <c r="D8105" s="104">
        <f t="shared" ca="1" si="1012"/>
        <v>100.02515045132171</v>
      </c>
      <c r="E8105" s="104">
        <f t="shared" ca="1" si="1013"/>
        <v>4.6303206373095644</v>
      </c>
      <c r="F8105" s="104">
        <f t="shared" ca="1" si="1008"/>
        <v>102.54693921441316</v>
      </c>
      <c r="G8105" s="104">
        <f t="shared" si="1015"/>
        <v>8095</v>
      </c>
      <c r="H8105" s="104">
        <f t="shared" ca="1" si="1009"/>
        <v>102.54693921441316</v>
      </c>
    </row>
    <row r="8106" spans="1:8">
      <c r="A8106" s="104">
        <f t="shared" si="1014"/>
        <v>8096</v>
      </c>
      <c r="B8106" s="104">
        <f t="shared" ca="1" si="1010"/>
        <v>-1.7981453775185652</v>
      </c>
      <c r="C8106" s="104">
        <f t="shared" ca="1" si="1011"/>
        <v>-1.7881453775185651E-3</v>
      </c>
      <c r="D8106" s="104">
        <f t="shared" ca="1" si="1012"/>
        <v>100.02336230594419</v>
      </c>
      <c r="E8106" s="104">
        <f t="shared" ca="1" si="1013"/>
        <v>4.6285324919320461</v>
      </c>
      <c r="F8106" s="104">
        <f t="shared" ca="1" si="1008"/>
        <v>102.36373422647036</v>
      </c>
      <c r="G8106" s="104">
        <f t="shared" si="1015"/>
        <v>8096</v>
      </c>
      <c r="H8106" s="104">
        <f t="shared" ca="1" si="1009"/>
        <v>102.36373422647036</v>
      </c>
    </row>
    <row r="8107" spans="1:8">
      <c r="A8107" s="104">
        <f t="shared" si="1014"/>
        <v>8097</v>
      </c>
      <c r="B8107" s="104">
        <f t="shared" ca="1" si="1010"/>
        <v>0.67421079257865335</v>
      </c>
      <c r="C8107" s="104">
        <f t="shared" ca="1" si="1011"/>
        <v>6.8421079257865341E-4</v>
      </c>
      <c r="D8107" s="104">
        <f t="shared" ca="1" si="1012"/>
        <v>100.02404651673677</v>
      </c>
      <c r="E8107" s="104">
        <f t="shared" ca="1" si="1013"/>
        <v>4.6292167027246247</v>
      </c>
      <c r="F8107" s="104">
        <f t="shared" ca="1" si="1008"/>
        <v>102.43379656416728</v>
      </c>
      <c r="G8107" s="104">
        <f t="shared" si="1015"/>
        <v>8097</v>
      </c>
      <c r="H8107" s="104">
        <f t="shared" ca="1" si="1009"/>
        <v>102.43379656416728</v>
      </c>
    </row>
    <row r="8108" spans="1:8">
      <c r="A8108" s="104">
        <f t="shared" si="1014"/>
        <v>8098</v>
      </c>
      <c r="B8108" s="104">
        <f t="shared" ca="1" si="1010"/>
        <v>-1.4439743006663259</v>
      </c>
      <c r="C8108" s="104">
        <f t="shared" ca="1" si="1011"/>
        <v>-1.433974300666326E-3</v>
      </c>
      <c r="D8108" s="104">
        <f t="shared" ca="1" si="1012"/>
        <v>100.02261254243611</v>
      </c>
      <c r="E8108" s="104">
        <f t="shared" ca="1" si="1013"/>
        <v>4.6277827284239583</v>
      </c>
      <c r="F8108" s="104">
        <f t="shared" ca="1" si="1008"/>
        <v>102.28701439845342</v>
      </c>
      <c r="G8108" s="104">
        <f t="shared" si="1015"/>
        <v>8098</v>
      </c>
      <c r="H8108" s="104">
        <f t="shared" ca="1" si="1009"/>
        <v>102.28701439845342</v>
      </c>
    </row>
    <row r="8109" spans="1:8">
      <c r="A8109" s="104">
        <f t="shared" si="1014"/>
        <v>8099</v>
      </c>
      <c r="B8109" s="104">
        <f t="shared" ca="1" si="1010"/>
        <v>-0.87400081569868981</v>
      </c>
      <c r="C8109" s="104">
        <f t="shared" ca="1" si="1011"/>
        <v>-8.6400081569868977E-4</v>
      </c>
      <c r="D8109" s="104">
        <f t="shared" ca="1" si="1012"/>
        <v>100.02174854162041</v>
      </c>
      <c r="E8109" s="104">
        <f t="shared" ca="1" si="1013"/>
        <v>4.6269187276082597</v>
      </c>
      <c r="F8109" s="104">
        <f t="shared" ca="1" si="1008"/>
        <v>102.19867650208039</v>
      </c>
      <c r="G8109" s="104">
        <f t="shared" si="1015"/>
        <v>8099</v>
      </c>
      <c r="H8109" s="104">
        <f t="shared" ca="1" si="1009"/>
        <v>102.19867650208039</v>
      </c>
    </row>
    <row r="8110" spans="1:8">
      <c r="A8110" s="104">
        <f t="shared" si="1014"/>
        <v>8100</v>
      </c>
      <c r="B8110" s="104">
        <f t="shared" ca="1" si="1010"/>
        <v>0.99276606592437777</v>
      </c>
      <c r="C8110" s="104">
        <f t="shared" ca="1" si="1011"/>
        <v>1.0027660659243779E-3</v>
      </c>
      <c r="D8110" s="104">
        <f t="shared" ca="1" si="1012"/>
        <v>100.02275130768633</v>
      </c>
      <c r="E8110" s="104">
        <f t="shared" ca="1" si="1013"/>
        <v>4.6279214936741839</v>
      </c>
      <c r="F8110" s="104">
        <f t="shared" ca="1" si="1008"/>
        <v>102.30120926645569</v>
      </c>
      <c r="G8110" s="104">
        <f t="shared" si="1015"/>
        <v>8100</v>
      </c>
      <c r="H8110" s="104">
        <f t="shared" ca="1" si="1009"/>
        <v>102.30120926645569</v>
      </c>
    </row>
    <row r="8111" spans="1:8">
      <c r="A8111" s="104">
        <f t="shared" si="1014"/>
        <v>8101</v>
      </c>
      <c r="B8111" s="104">
        <f t="shared" ca="1" si="1010"/>
        <v>-1.7205432060995935</v>
      </c>
      <c r="C8111" s="104">
        <f t="shared" ca="1" si="1011"/>
        <v>-1.7105432060995935E-3</v>
      </c>
      <c r="D8111" s="104">
        <f t="shared" ca="1" si="1012"/>
        <v>100.02104076448023</v>
      </c>
      <c r="E8111" s="104">
        <f t="shared" ca="1" si="1013"/>
        <v>4.6262109504680842</v>
      </c>
      <c r="F8111" s="104">
        <f t="shared" ca="1" si="1008"/>
        <v>102.12636820719366</v>
      </c>
      <c r="G8111" s="104">
        <f t="shared" si="1015"/>
        <v>8101</v>
      </c>
      <c r="H8111" s="104">
        <f t="shared" ca="1" si="1009"/>
        <v>102.12636820719366</v>
      </c>
    </row>
    <row r="8112" spans="1:8">
      <c r="A8112" s="104">
        <f t="shared" si="1014"/>
        <v>8102</v>
      </c>
      <c r="B8112" s="104">
        <f t="shared" ca="1" si="1010"/>
        <v>-1.354631910468274</v>
      </c>
      <c r="C8112" s="104">
        <f t="shared" ca="1" si="1011"/>
        <v>-1.3446319104682741E-3</v>
      </c>
      <c r="D8112" s="104">
        <f t="shared" ca="1" si="1012"/>
        <v>100.01969613256976</v>
      </c>
      <c r="E8112" s="104">
        <f t="shared" ca="1" si="1013"/>
        <v>4.6248663185576158</v>
      </c>
      <c r="F8112" s="104">
        <f t="shared" ca="1" si="1008"/>
        <v>101.98913811625809</v>
      </c>
      <c r="G8112" s="104">
        <f t="shared" si="1015"/>
        <v>8102</v>
      </c>
      <c r="H8112" s="104">
        <f t="shared" ca="1" si="1009"/>
        <v>101.98913811625809</v>
      </c>
    </row>
    <row r="8113" spans="1:8">
      <c r="A8113" s="104">
        <f t="shared" si="1014"/>
        <v>8103</v>
      </c>
      <c r="B8113" s="104">
        <f t="shared" ca="1" si="1010"/>
        <v>0.78558809124887641</v>
      </c>
      <c r="C8113" s="104">
        <f t="shared" ca="1" si="1011"/>
        <v>7.9558809124887647E-4</v>
      </c>
      <c r="D8113" s="104">
        <f t="shared" ca="1" si="1012"/>
        <v>100.02049172066101</v>
      </c>
      <c r="E8113" s="104">
        <f t="shared" ca="1" si="1013"/>
        <v>4.6256619066488645</v>
      </c>
      <c r="F8113" s="104">
        <f t="shared" ca="1" si="1008"/>
        <v>102.07031174608507</v>
      </c>
      <c r="G8113" s="104">
        <f t="shared" si="1015"/>
        <v>8103</v>
      </c>
      <c r="H8113" s="104">
        <f t="shared" ca="1" si="1009"/>
        <v>102.07031174608507</v>
      </c>
    </row>
    <row r="8114" spans="1:8">
      <c r="A8114" s="104">
        <f t="shared" si="1014"/>
        <v>8104</v>
      </c>
      <c r="B8114" s="104">
        <f t="shared" ca="1" si="1010"/>
        <v>8.3913880837089699E-2</v>
      </c>
      <c r="C8114" s="104">
        <f t="shared" ca="1" si="1011"/>
        <v>9.3913880837089703E-5</v>
      </c>
      <c r="D8114" s="104">
        <f t="shared" ca="1" si="1012"/>
        <v>100.02058563454185</v>
      </c>
      <c r="E8114" s="104">
        <f t="shared" ca="1" si="1013"/>
        <v>4.6257558205297018</v>
      </c>
      <c r="F8114" s="104">
        <f t="shared" ca="1" si="1008"/>
        <v>102.07989801531426</v>
      </c>
      <c r="G8114" s="104">
        <f t="shared" si="1015"/>
        <v>8104</v>
      </c>
      <c r="H8114" s="104">
        <f t="shared" ca="1" si="1009"/>
        <v>102.07989801531426</v>
      </c>
    </row>
    <row r="8115" spans="1:8">
      <c r="A8115" s="104">
        <f t="shared" si="1014"/>
        <v>8105</v>
      </c>
      <c r="B8115" s="104">
        <f t="shared" ca="1" si="1010"/>
        <v>0.29089547845199648</v>
      </c>
      <c r="C8115" s="104">
        <f t="shared" ca="1" si="1011"/>
        <v>3.0089547845199653E-4</v>
      </c>
      <c r="D8115" s="104">
        <f t="shared" ca="1" si="1012"/>
        <v>100.02088653002029</v>
      </c>
      <c r="E8115" s="104">
        <f t="shared" ca="1" si="1013"/>
        <v>4.6260567160081534</v>
      </c>
      <c r="F8115" s="104">
        <f t="shared" ca="1" si="1008"/>
        <v>102.11061801659082</v>
      </c>
      <c r="G8115" s="104">
        <f t="shared" si="1015"/>
        <v>8105</v>
      </c>
      <c r="H8115" s="104">
        <f t="shared" ca="1" si="1009"/>
        <v>102.11061801659082</v>
      </c>
    </row>
    <row r="8116" spans="1:8">
      <c r="A8116" s="104">
        <f t="shared" si="1014"/>
        <v>8106</v>
      </c>
      <c r="B8116" s="104">
        <f t="shared" ca="1" si="1010"/>
        <v>1.3489817248017926</v>
      </c>
      <c r="C8116" s="104">
        <f t="shared" ca="1" si="1011"/>
        <v>1.3589817248017926E-3</v>
      </c>
      <c r="D8116" s="104">
        <f t="shared" ca="1" si="1012"/>
        <v>100.0222455117451</v>
      </c>
      <c r="E8116" s="104">
        <f t="shared" ca="1" si="1013"/>
        <v>4.627415697732955</v>
      </c>
      <c r="F8116" s="104">
        <f t="shared" ca="1" si="1008"/>
        <v>102.24947881365529</v>
      </c>
      <c r="G8116" s="104">
        <f t="shared" si="1015"/>
        <v>8106</v>
      </c>
      <c r="H8116" s="104">
        <f t="shared" ca="1" si="1009"/>
        <v>102.24947881365529</v>
      </c>
    </row>
    <row r="8117" spans="1:8">
      <c r="A8117" s="104">
        <f t="shared" si="1014"/>
        <v>8107</v>
      </c>
      <c r="B8117" s="104">
        <f t="shared" ca="1" si="1010"/>
        <v>0.90821277806661227</v>
      </c>
      <c r="C8117" s="104">
        <f t="shared" ca="1" si="1011"/>
        <v>9.1821277806661229E-4</v>
      </c>
      <c r="D8117" s="104">
        <f t="shared" ca="1" si="1012"/>
        <v>100.02316372452316</v>
      </c>
      <c r="E8117" s="104">
        <f t="shared" ca="1" si="1013"/>
        <v>4.6283339105110217</v>
      </c>
      <c r="F8117" s="104">
        <f t="shared" ca="1" si="1008"/>
        <v>102.34340870886818</v>
      </c>
      <c r="G8117" s="104">
        <f t="shared" si="1015"/>
        <v>8107</v>
      </c>
      <c r="H8117" s="104">
        <f t="shared" ca="1" si="1009"/>
        <v>102.34340870886818</v>
      </c>
    </row>
    <row r="8118" spans="1:8">
      <c r="A8118" s="104">
        <f t="shared" si="1014"/>
        <v>8108</v>
      </c>
      <c r="B8118" s="104">
        <f t="shared" ca="1" si="1010"/>
        <v>-0.38097631679532673</v>
      </c>
      <c r="C8118" s="104">
        <f t="shared" ca="1" si="1011"/>
        <v>-3.709763167953267E-4</v>
      </c>
      <c r="D8118" s="104">
        <f t="shared" ca="1" si="1012"/>
        <v>100.02279274820636</v>
      </c>
      <c r="E8118" s="104">
        <f t="shared" ca="1" si="1013"/>
        <v>4.6279629341942261</v>
      </c>
      <c r="F8118" s="104">
        <f t="shared" ca="1" si="1008"/>
        <v>102.30544876961163</v>
      </c>
      <c r="G8118" s="104">
        <f t="shared" si="1015"/>
        <v>8108</v>
      </c>
      <c r="H8118" s="104">
        <f t="shared" ca="1" si="1009"/>
        <v>102.30544876961163</v>
      </c>
    </row>
    <row r="8119" spans="1:8">
      <c r="A8119" s="104">
        <f t="shared" si="1014"/>
        <v>8109</v>
      </c>
      <c r="B8119" s="104">
        <f t="shared" ca="1" si="1010"/>
        <v>-0.67794331299540267</v>
      </c>
      <c r="C8119" s="104">
        <f t="shared" ca="1" si="1011"/>
        <v>-6.6794331299540265E-4</v>
      </c>
      <c r="D8119" s="104">
        <f t="shared" ca="1" si="1012"/>
        <v>100.02212480489337</v>
      </c>
      <c r="E8119" s="104">
        <f t="shared" ca="1" si="1013"/>
        <v>4.6272949908812304</v>
      </c>
      <c r="F8119" s="104">
        <f t="shared" ca="1" si="1008"/>
        <v>102.23713734584206</v>
      </c>
      <c r="G8119" s="104">
        <f t="shared" si="1015"/>
        <v>8109</v>
      </c>
      <c r="H8119" s="104">
        <f t="shared" ca="1" si="1009"/>
        <v>102.23713734584206</v>
      </c>
    </row>
    <row r="8120" spans="1:8">
      <c r="A8120" s="104">
        <f t="shared" si="1014"/>
        <v>8110</v>
      </c>
      <c r="B8120" s="104">
        <f t="shared" ca="1" si="1010"/>
        <v>-0.82126074955274198</v>
      </c>
      <c r="C8120" s="104">
        <f t="shared" ca="1" si="1011"/>
        <v>-8.1126074955274199E-4</v>
      </c>
      <c r="D8120" s="104">
        <f t="shared" ca="1" si="1012"/>
        <v>100.02131354414381</v>
      </c>
      <c r="E8120" s="104">
        <f t="shared" ca="1" si="1013"/>
        <v>4.6264837301316772</v>
      </c>
      <c r="F8120" s="104">
        <f t="shared" ca="1" si="1008"/>
        <v>102.15423000345014</v>
      </c>
      <c r="G8120" s="104">
        <f t="shared" si="1015"/>
        <v>8110</v>
      </c>
      <c r="H8120" s="104">
        <f t="shared" ca="1" si="1009"/>
        <v>102.15423000345014</v>
      </c>
    </row>
    <row r="8121" spans="1:8">
      <c r="A8121" s="104">
        <f t="shared" si="1014"/>
        <v>8111</v>
      </c>
      <c r="B8121" s="104">
        <f t="shared" ca="1" si="1010"/>
        <v>1.3208476691156008</v>
      </c>
      <c r="C8121" s="104">
        <f t="shared" ca="1" si="1011"/>
        <v>1.3308476691156008E-3</v>
      </c>
      <c r="D8121" s="104">
        <f t="shared" ca="1" si="1012"/>
        <v>100.02264439181292</v>
      </c>
      <c r="E8121" s="104">
        <f t="shared" ca="1" si="1013"/>
        <v>4.6278145778007929</v>
      </c>
      <c r="F8121" s="104">
        <f t="shared" ca="1" si="1008"/>
        <v>102.29027222799992</v>
      </c>
      <c r="G8121" s="104">
        <f t="shared" si="1015"/>
        <v>8111</v>
      </c>
      <c r="H8121" s="104">
        <f t="shared" ca="1" si="1009"/>
        <v>102.29027222799992</v>
      </c>
    </row>
    <row r="8122" spans="1:8">
      <c r="A8122" s="104">
        <f t="shared" si="1014"/>
        <v>8112</v>
      </c>
      <c r="B8122" s="104">
        <f t="shared" ca="1" si="1010"/>
        <v>1.5027779273895301</v>
      </c>
      <c r="C8122" s="104">
        <f t="shared" ca="1" si="1011"/>
        <v>1.5127779273895301E-3</v>
      </c>
      <c r="D8122" s="104">
        <f t="shared" ca="1" si="1012"/>
        <v>100.02415716974031</v>
      </c>
      <c r="E8122" s="104">
        <f t="shared" ca="1" si="1013"/>
        <v>4.629327355728182</v>
      </c>
      <c r="F8122" s="104">
        <f t="shared" ca="1" si="1008"/>
        <v>102.44513179855018</v>
      </c>
      <c r="G8122" s="104">
        <f t="shared" si="1015"/>
        <v>8112</v>
      </c>
      <c r="H8122" s="104">
        <f t="shared" ca="1" si="1009"/>
        <v>102.44513179855018</v>
      </c>
    </row>
    <row r="8123" spans="1:8">
      <c r="A8123" s="104">
        <f t="shared" si="1014"/>
        <v>8113</v>
      </c>
      <c r="B8123" s="104">
        <f t="shared" ca="1" si="1010"/>
        <v>-0.17115924270271776</v>
      </c>
      <c r="C8123" s="104">
        <f t="shared" ca="1" si="1011"/>
        <v>-1.6115924270271778E-4</v>
      </c>
      <c r="D8123" s="104">
        <f t="shared" ca="1" si="1012"/>
        <v>100.0239960104976</v>
      </c>
      <c r="E8123" s="104">
        <f t="shared" ca="1" si="1013"/>
        <v>4.6291661964854791</v>
      </c>
      <c r="F8123" s="104">
        <f t="shared" ca="1" si="1008"/>
        <v>102.4286231489874</v>
      </c>
      <c r="G8123" s="104">
        <f t="shared" si="1015"/>
        <v>8113</v>
      </c>
      <c r="H8123" s="104">
        <f t="shared" ca="1" si="1009"/>
        <v>102.4286231489874</v>
      </c>
    </row>
    <row r="8124" spans="1:8">
      <c r="A8124" s="104">
        <f t="shared" si="1014"/>
        <v>8114</v>
      </c>
      <c r="B8124" s="104">
        <f t="shared" ca="1" si="1010"/>
        <v>-0.3305023345442587</v>
      </c>
      <c r="C8124" s="104">
        <f t="shared" ca="1" si="1011"/>
        <v>-3.2050233454425868E-4</v>
      </c>
      <c r="D8124" s="104">
        <f t="shared" ca="1" si="1012"/>
        <v>100.02367550816305</v>
      </c>
      <c r="E8124" s="104">
        <f t="shared" ca="1" si="1013"/>
        <v>4.6288456941509351</v>
      </c>
      <c r="F8124" s="104">
        <f t="shared" ca="1" si="1008"/>
        <v>102.39579979640556</v>
      </c>
      <c r="G8124" s="104">
        <f t="shared" si="1015"/>
        <v>8114</v>
      </c>
      <c r="H8124" s="104">
        <f t="shared" ca="1" si="1009"/>
        <v>102.39579979640556</v>
      </c>
    </row>
    <row r="8125" spans="1:8">
      <c r="A8125" s="104">
        <f t="shared" si="1014"/>
        <v>8115</v>
      </c>
      <c r="B8125" s="104">
        <f t="shared" ca="1" si="1010"/>
        <v>-4.6977728725634452E-2</v>
      </c>
      <c r="C8125" s="104">
        <f t="shared" ca="1" si="1011"/>
        <v>-3.697772872563445E-5</v>
      </c>
      <c r="D8125" s="104">
        <f t="shared" ca="1" si="1012"/>
        <v>100.02363853043433</v>
      </c>
      <c r="E8125" s="104">
        <f t="shared" ca="1" si="1013"/>
        <v>4.6288087164222098</v>
      </c>
      <c r="F8125" s="104">
        <f t="shared" ca="1" si="1008"/>
        <v>102.39201350230279</v>
      </c>
      <c r="G8125" s="104">
        <f t="shared" si="1015"/>
        <v>8115</v>
      </c>
      <c r="H8125" s="104">
        <f t="shared" ca="1" si="1009"/>
        <v>102.39201350230279</v>
      </c>
    </row>
    <row r="8126" spans="1:8">
      <c r="A8126" s="104">
        <f t="shared" si="1014"/>
        <v>8116</v>
      </c>
      <c r="B8126" s="104">
        <f t="shared" ca="1" si="1010"/>
        <v>0.54146821540752321</v>
      </c>
      <c r="C8126" s="104">
        <f t="shared" ca="1" si="1011"/>
        <v>5.5146821540752325E-4</v>
      </c>
      <c r="D8126" s="104">
        <f t="shared" ca="1" si="1012"/>
        <v>100.02418999864973</v>
      </c>
      <c r="E8126" s="104">
        <f t="shared" ca="1" si="1013"/>
        <v>4.6293601846376173</v>
      </c>
      <c r="F8126" s="104">
        <f t="shared" ca="1" si="1008"/>
        <v>102.44849501570917</v>
      </c>
      <c r="G8126" s="104">
        <f t="shared" si="1015"/>
        <v>8116</v>
      </c>
      <c r="H8126" s="104">
        <f t="shared" ca="1" si="1009"/>
        <v>102.44849501570917</v>
      </c>
    </row>
    <row r="8127" spans="1:8">
      <c r="A8127" s="104">
        <f t="shared" si="1014"/>
        <v>8117</v>
      </c>
      <c r="B8127" s="104">
        <f t="shared" ca="1" si="1010"/>
        <v>-0.24479404874799054</v>
      </c>
      <c r="C8127" s="104">
        <f t="shared" ca="1" si="1011"/>
        <v>-2.3479404874799056E-4</v>
      </c>
      <c r="D8127" s="104">
        <f t="shared" ca="1" si="1012"/>
        <v>100.02395520460098</v>
      </c>
      <c r="E8127" s="104">
        <f t="shared" ca="1" si="1013"/>
        <v>4.629125390588869</v>
      </c>
      <c r="F8127" s="104">
        <f t="shared" ca="1" si="1008"/>
        <v>102.42444354245814</v>
      </c>
      <c r="G8127" s="104">
        <f t="shared" si="1015"/>
        <v>8117</v>
      </c>
      <c r="H8127" s="104">
        <f t="shared" ca="1" si="1009"/>
        <v>102.42444354245814</v>
      </c>
    </row>
    <row r="8128" spans="1:8">
      <c r="A8128" s="104">
        <f t="shared" si="1014"/>
        <v>8118</v>
      </c>
      <c r="B8128" s="104">
        <f t="shared" ca="1" si="1010"/>
        <v>-0.14372401820742337</v>
      </c>
      <c r="C8128" s="104">
        <f t="shared" ca="1" si="1011"/>
        <v>-1.3372401820742336E-4</v>
      </c>
      <c r="D8128" s="104">
        <f t="shared" ca="1" si="1012"/>
        <v>100.02382148058277</v>
      </c>
      <c r="E8128" s="104">
        <f t="shared" ca="1" si="1013"/>
        <v>4.6289916665706619</v>
      </c>
      <c r="F8128" s="104">
        <f t="shared" ca="1" si="1008"/>
        <v>102.41074785004693</v>
      </c>
      <c r="G8128" s="104">
        <f t="shared" si="1015"/>
        <v>8118</v>
      </c>
      <c r="H8128" s="104">
        <f t="shared" ca="1" si="1009"/>
        <v>102.41074785004693</v>
      </c>
    </row>
    <row r="8129" spans="1:8">
      <c r="A8129" s="104">
        <f t="shared" si="1014"/>
        <v>8119</v>
      </c>
      <c r="B8129" s="104">
        <f t="shared" ca="1" si="1010"/>
        <v>-0.29276815065261208</v>
      </c>
      <c r="C8129" s="104">
        <f t="shared" ca="1" si="1011"/>
        <v>-2.8276815065261205E-4</v>
      </c>
      <c r="D8129" s="104">
        <f t="shared" ca="1" si="1012"/>
        <v>100.02353871243211</v>
      </c>
      <c r="E8129" s="104">
        <f t="shared" ca="1" si="1013"/>
        <v>4.6287088984200091</v>
      </c>
      <c r="F8129" s="104">
        <f t="shared" ca="1" si="1008"/>
        <v>102.38179344615496</v>
      </c>
      <c r="G8129" s="104">
        <f t="shared" si="1015"/>
        <v>8119</v>
      </c>
      <c r="H8129" s="104">
        <f t="shared" ca="1" si="1009"/>
        <v>102.38179344615496</v>
      </c>
    </row>
    <row r="8130" spans="1:8">
      <c r="A8130" s="104">
        <f t="shared" si="1014"/>
        <v>8120</v>
      </c>
      <c r="B8130" s="104">
        <f t="shared" ca="1" si="1010"/>
        <v>1.4335416860821049</v>
      </c>
      <c r="C8130" s="104">
        <f t="shared" ca="1" si="1011"/>
        <v>1.443541686082105E-3</v>
      </c>
      <c r="D8130" s="104">
        <f t="shared" ca="1" si="1012"/>
        <v>100.0249822541182</v>
      </c>
      <c r="E8130" s="104">
        <f t="shared" ca="1" si="1013"/>
        <v>4.6301524401060909</v>
      </c>
      <c r="F8130" s="104">
        <f t="shared" ca="1" si="1008"/>
        <v>102.52969255647301</v>
      </c>
      <c r="G8130" s="104">
        <f t="shared" si="1015"/>
        <v>8120</v>
      </c>
      <c r="H8130" s="104">
        <f t="shared" ca="1" si="1009"/>
        <v>102.52969255647301</v>
      </c>
    </row>
    <row r="8131" spans="1:8">
      <c r="A8131" s="104">
        <f t="shared" si="1014"/>
        <v>8121</v>
      </c>
      <c r="B8131" s="104">
        <f t="shared" ca="1" si="1010"/>
        <v>6.7562035926938574E-2</v>
      </c>
      <c r="C8131" s="104">
        <f t="shared" ca="1" si="1011"/>
        <v>7.7562035926938576E-5</v>
      </c>
      <c r="D8131" s="104">
        <f t="shared" ca="1" si="1012"/>
        <v>100.02505981615413</v>
      </c>
      <c r="E8131" s="104">
        <f t="shared" ca="1" si="1013"/>
        <v>4.6302300021420182</v>
      </c>
      <c r="F8131" s="104">
        <f t="shared" ca="1" si="1008"/>
        <v>102.53764527658127</v>
      </c>
      <c r="G8131" s="104">
        <f t="shared" si="1015"/>
        <v>8121</v>
      </c>
      <c r="H8131" s="104">
        <f t="shared" ca="1" si="1009"/>
        <v>102.53764527658127</v>
      </c>
    </row>
    <row r="8132" spans="1:8">
      <c r="A8132" s="104">
        <f t="shared" si="1014"/>
        <v>8122</v>
      </c>
      <c r="B8132" s="104">
        <f t="shared" ca="1" si="1010"/>
        <v>-0.26489633969342363</v>
      </c>
      <c r="C8132" s="104">
        <f t="shared" ca="1" si="1011"/>
        <v>-2.5489633969342362E-4</v>
      </c>
      <c r="D8132" s="104">
        <f t="shared" ca="1" si="1012"/>
        <v>100.02480491981443</v>
      </c>
      <c r="E8132" s="104">
        <f t="shared" ca="1" si="1013"/>
        <v>4.6299751058023251</v>
      </c>
      <c r="F8132" s="104">
        <f t="shared" ca="1" si="1008"/>
        <v>102.51151213688185</v>
      </c>
      <c r="G8132" s="104">
        <f t="shared" si="1015"/>
        <v>8122</v>
      </c>
      <c r="H8132" s="104">
        <f t="shared" ca="1" si="1009"/>
        <v>102.51151213688185</v>
      </c>
    </row>
    <row r="8133" spans="1:8">
      <c r="A8133" s="104">
        <f t="shared" si="1014"/>
        <v>8123</v>
      </c>
      <c r="B8133" s="104">
        <f t="shared" ca="1" si="1010"/>
        <v>-0.26752136475251209</v>
      </c>
      <c r="C8133" s="104">
        <f t="shared" ca="1" si="1011"/>
        <v>-2.5752136475251208E-4</v>
      </c>
      <c r="D8133" s="104">
        <f t="shared" ca="1" si="1012"/>
        <v>100.02454739844967</v>
      </c>
      <c r="E8133" s="104">
        <f t="shared" ca="1" si="1013"/>
        <v>4.6297175844375724</v>
      </c>
      <c r="F8133" s="104">
        <f t="shared" ca="1" si="1008"/>
        <v>102.4851166312227</v>
      </c>
      <c r="G8133" s="104">
        <f t="shared" si="1015"/>
        <v>8123</v>
      </c>
      <c r="H8133" s="104">
        <f t="shared" ca="1" si="1009"/>
        <v>102.4851166312227</v>
      </c>
    </row>
    <row r="8134" spans="1:8">
      <c r="A8134" s="104">
        <f t="shared" si="1014"/>
        <v>8124</v>
      </c>
      <c r="B8134" s="104">
        <f t="shared" ca="1" si="1010"/>
        <v>-0.89747795977041211</v>
      </c>
      <c r="C8134" s="104">
        <f t="shared" ca="1" si="1011"/>
        <v>-8.8747795977041214E-4</v>
      </c>
      <c r="D8134" s="104">
        <f t="shared" ca="1" si="1012"/>
        <v>100.02365992048991</v>
      </c>
      <c r="E8134" s="104">
        <f t="shared" ca="1" si="1013"/>
        <v>4.6288301064778024</v>
      </c>
      <c r="F8134" s="104">
        <f t="shared" ca="1" si="1008"/>
        <v>102.39420369658794</v>
      </c>
      <c r="G8134" s="104">
        <f t="shared" si="1015"/>
        <v>8124</v>
      </c>
      <c r="H8134" s="104">
        <f t="shared" ca="1" si="1009"/>
        <v>102.39420369658794</v>
      </c>
    </row>
    <row r="8135" spans="1:8">
      <c r="A8135" s="104">
        <f t="shared" si="1014"/>
        <v>8125</v>
      </c>
      <c r="B8135" s="104">
        <f t="shared" ca="1" si="1010"/>
        <v>0.30361171610732851</v>
      </c>
      <c r="C8135" s="104">
        <f t="shared" ca="1" si="1011"/>
        <v>3.1361171610732854E-4</v>
      </c>
      <c r="D8135" s="104">
        <f t="shared" ca="1" si="1012"/>
        <v>100.02397353220601</v>
      </c>
      <c r="E8135" s="104">
        <f t="shared" ca="1" si="1013"/>
        <v>4.6291437181939097</v>
      </c>
      <c r="F8135" s="104">
        <f t="shared" ca="1" si="1008"/>
        <v>102.42632075440824</v>
      </c>
      <c r="G8135" s="104">
        <f t="shared" si="1015"/>
        <v>8125</v>
      </c>
      <c r="H8135" s="104">
        <f t="shared" ca="1" si="1009"/>
        <v>102.42632075440824</v>
      </c>
    </row>
    <row r="8136" spans="1:8">
      <c r="A8136" s="104">
        <f t="shared" si="1014"/>
        <v>8126</v>
      </c>
      <c r="B8136" s="104">
        <f t="shared" ca="1" si="1010"/>
        <v>-1.3349579376386083</v>
      </c>
      <c r="C8136" s="104">
        <f t="shared" ca="1" si="1011"/>
        <v>-1.3249579376386083E-3</v>
      </c>
      <c r="D8136" s="104">
        <f t="shared" ca="1" si="1012"/>
        <v>100.02264857426837</v>
      </c>
      <c r="E8136" s="104">
        <f t="shared" ca="1" si="1013"/>
        <v>4.6278187602562708</v>
      </c>
      <c r="F8136" s="104">
        <f t="shared" ca="1" si="1008"/>
        <v>102.29070005340402</v>
      </c>
      <c r="G8136" s="104">
        <f t="shared" si="1015"/>
        <v>8126</v>
      </c>
      <c r="H8136" s="104">
        <f t="shared" ca="1" si="1009"/>
        <v>102.29070005340402</v>
      </c>
    </row>
    <row r="8137" spans="1:8">
      <c r="A8137" s="104">
        <f t="shared" si="1014"/>
        <v>8127</v>
      </c>
      <c r="B8137" s="104">
        <f t="shared" ca="1" si="1010"/>
        <v>-0.44077599824321001</v>
      </c>
      <c r="C8137" s="104">
        <f t="shared" ca="1" si="1011"/>
        <v>-4.3077599824320998E-4</v>
      </c>
      <c r="D8137" s="104">
        <f t="shared" ca="1" si="1012"/>
        <v>100.02221779827013</v>
      </c>
      <c r="E8137" s="104">
        <f t="shared" ca="1" si="1013"/>
        <v>4.6273879842580277</v>
      </c>
      <c r="F8137" s="104">
        <f t="shared" ca="1" si="1008"/>
        <v>102.24664516455316</v>
      </c>
      <c r="G8137" s="104">
        <f t="shared" si="1015"/>
        <v>8127</v>
      </c>
      <c r="H8137" s="104">
        <f t="shared" ca="1" si="1009"/>
        <v>102.24664516455316</v>
      </c>
    </row>
    <row r="8138" spans="1:8">
      <c r="A8138" s="104">
        <f t="shared" si="1014"/>
        <v>8128</v>
      </c>
      <c r="B8138" s="104">
        <f t="shared" ca="1" si="1010"/>
        <v>0.34059161946053484</v>
      </c>
      <c r="C8138" s="104">
        <f t="shared" ca="1" si="1011"/>
        <v>3.5059161946053487E-4</v>
      </c>
      <c r="D8138" s="104">
        <f t="shared" ca="1" si="1012"/>
        <v>100.0225683898896</v>
      </c>
      <c r="E8138" s="104">
        <f t="shared" ca="1" si="1013"/>
        <v>4.6277385758774878</v>
      </c>
      <c r="F8138" s="104">
        <f t="shared" ref="F8138:F8201" ca="1" si="1016">EXP(E8138)</f>
        <v>102.28249826599698</v>
      </c>
      <c r="G8138" s="104">
        <f t="shared" si="1015"/>
        <v>8128</v>
      </c>
      <c r="H8138" s="104">
        <f t="shared" ref="H8138:H8201" ca="1" si="1017">F8138</f>
        <v>102.28249826599698</v>
      </c>
    </row>
    <row r="8139" spans="1:8">
      <c r="A8139" s="104">
        <f t="shared" si="1014"/>
        <v>8129</v>
      </c>
      <c r="B8139" s="104">
        <f t="shared" ref="B8139:B8202" ca="1" si="1018">NORMINV(RAND(),0,1)</f>
        <v>-0.64986607812076014</v>
      </c>
      <c r="C8139" s="104">
        <f t="shared" ref="C8139:C8202" ca="1" si="1019">$E$2+B8139*$C$3</f>
        <v>-6.3986607812076008E-4</v>
      </c>
      <c r="D8139" s="104">
        <f t="shared" ref="D8139:D8202" ca="1" si="1020">D8138+C8139</f>
        <v>100.02192852381148</v>
      </c>
      <c r="E8139" s="104">
        <f t="shared" ref="E8139:E8202" ca="1" si="1021">E8138+C8139</f>
        <v>4.627098709799367</v>
      </c>
      <c r="F8139" s="104">
        <f t="shared" ca="1" si="1016"/>
        <v>102.21707209919578</v>
      </c>
      <c r="G8139" s="104">
        <f t="shared" si="1015"/>
        <v>8129</v>
      </c>
      <c r="H8139" s="104">
        <f t="shared" ca="1" si="1017"/>
        <v>102.21707209919578</v>
      </c>
    </row>
    <row r="8140" spans="1:8">
      <c r="A8140" s="104">
        <f t="shared" ref="A8140:A8203" si="1022">A8139+1</f>
        <v>8130</v>
      </c>
      <c r="B8140" s="104">
        <f t="shared" ca="1" si="1018"/>
        <v>2.5107301222736531</v>
      </c>
      <c r="C8140" s="104">
        <f t="shared" ca="1" si="1019"/>
        <v>2.5207301222736531E-3</v>
      </c>
      <c r="D8140" s="104">
        <f t="shared" ca="1" si="1020"/>
        <v>100.02444925393375</v>
      </c>
      <c r="E8140" s="104">
        <f t="shared" ca="1" si="1021"/>
        <v>4.6296194399216404</v>
      </c>
      <c r="F8140" s="104">
        <f t="shared" ca="1" si="1016"/>
        <v>102.47505877263059</v>
      </c>
      <c r="G8140" s="104">
        <f t="shared" ref="G8140:G8203" si="1023">G8139+1</f>
        <v>8130</v>
      </c>
      <c r="H8140" s="104">
        <f t="shared" ca="1" si="1017"/>
        <v>102.47505877263059</v>
      </c>
    </row>
    <row r="8141" spans="1:8">
      <c r="A8141" s="104">
        <f t="shared" si="1022"/>
        <v>8131</v>
      </c>
      <c r="B8141" s="104">
        <f t="shared" ca="1" si="1018"/>
        <v>-0.69918618509775299</v>
      </c>
      <c r="C8141" s="104">
        <f t="shared" ca="1" si="1019"/>
        <v>-6.8918618509775293E-4</v>
      </c>
      <c r="D8141" s="104">
        <f t="shared" ca="1" si="1020"/>
        <v>100.02376006774865</v>
      </c>
      <c r="E8141" s="104">
        <f t="shared" ca="1" si="1021"/>
        <v>4.6289302537365424</v>
      </c>
      <c r="F8141" s="104">
        <f t="shared" ca="1" si="1016"/>
        <v>102.40445870889613</v>
      </c>
      <c r="G8141" s="104">
        <f t="shared" si="1023"/>
        <v>8131</v>
      </c>
      <c r="H8141" s="104">
        <f t="shared" ca="1" si="1017"/>
        <v>102.40445870889613</v>
      </c>
    </row>
    <row r="8142" spans="1:8">
      <c r="A8142" s="104">
        <f t="shared" si="1022"/>
        <v>8132</v>
      </c>
      <c r="B8142" s="104">
        <f t="shared" ca="1" si="1018"/>
        <v>1.0308059045899198</v>
      </c>
      <c r="C8142" s="104">
        <f t="shared" ca="1" si="1019"/>
        <v>1.0408059045899198E-3</v>
      </c>
      <c r="D8142" s="104">
        <f t="shared" ca="1" si="1020"/>
        <v>100.02480087365325</v>
      </c>
      <c r="E8142" s="104">
        <f t="shared" ca="1" si="1021"/>
        <v>4.6299710596411323</v>
      </c>
      <c r="F8142" s="104">
        <f t="shared" ca="1" si="1016"/>
        <v>102.51109735961874</v>
      </c>
      <c r="G8142" s="104">
        <f t="shared" si="1023"/>
        <v>8132</v>
      </c>
      <c r="H8142" s="104">
        <f t="shared" ca="1" si="1017"/>
        <v>102.51109735961874</v>
      </c>
    </row>
    <row r="8143" spans="1:8">
      <c r="A8143" s="104">
        <f t="shared" si="1022"/>
        <v>8133</v>
      </c>
      <c r="B8143" s="104">
        <f t="shared" ca="1" si="1018"/>
        <v>0.36411591113312824</v>
      </c>
      <c r="C8143" s="104">
        <f t="shared" ca="1" si="1019"/>
        <v>3.7411591113312826E-4</v>
      </c>
      <c r="D8143" s="104">
        <f t="shared" ca="1" si="1020"/>
        <v>100.02517498956438</v>
      </c>
      <c r="E8143" s="104">
        <f t="shared" ca="1" si="1021"/>
        <v>4.6303451755522653</v>
      </c>
      <c r="F8143" s="104">
        <f t="shared" ca="1" si="1016"/>
        <v>102.54945556696914</v>
      </c>
      <c r="G8143" s="104">
        <f t="shared" si="1023"/>
        <v>8133</v>
      </c>
      <c r="H8143" s="104">
        <f t="shared" ca="1" si="1017"/>
        <v>102.54945556696914</v>
      </c>
    </row>
    <row r="8144" spans="1:8">
      <c r="A8144" s="104">
        <f t="shared" si="1022"/>
        <v>8134</v>
      </c>
      <c r="B8144" s="104">
        <f t="shared" ca="1" si="1018"/>
        <v>0.36619704810712772</v>
      </c>
      <c r="C8144" s="104">
        <f t="shared" ca="1" si="1019"/>
        <v>3.7619704810712775E-4</v>
      </c>
      <c r="D8144" s="104">
        <f t="shared" ca="1" si="1020"/>
        <v>100.02555118661249</v>
      </c>
      <c r="E8144" s="104">
        <f t="shared" ca="1" si="1021"/>
        <v>4.6307213726003722</v>
      </c>
      <c r="F8144" s="104">
        <f t="shared" ca="1" si="1016"/>
        <v>102.58804162696427</v>
      </c>
      <c r="G8144" s="104">
        <f t="shared" si="1023"/>
        <v>8134</v>
      </c>
      <c r="H8144" s="104">
        <f t="shared" ca="1" si="1017"/>
        <v>102.58804162696427</v>
      </c>
    </row>
    <row r="8145" spans="1:8">
      <c r="A8145" s="104">
        <f t="shared" si="1022"/>
        <v>8135</v>
      </c>
      <c r="B8145" s="104">
        <f t="shared" ca="1" si="1018"/>
        <v>-7.1291615388266616E-2</v>
      </c>
      <c r="C8145" s="104">
        <f t="shared" ca="1" si="1019"/>
        <v>-6.1291615388266624E-5</v>
      </c>
      <c r="D8145" s="104">
        <f t="shared" ca="1" si="1020"/>
        <v>100.02548989499711</v>
      </c>
      <c r="E8145" s="104">
        <f t="shared" ca="1" si="1021"/>
        <v>4.6306600809849838</v>
      </c>
      <c r="F8145" s="104">
        <f t="shared" ca="1" si="1016"/>
        <v>102.58175403286378</v>
      </c>
      <c r="G8145" s="104">
        <f t="shared" si="1023"/>
        <v>8135</v>
      </c>
      <c r="H8145" s="104">
        <f t="shared" ca="1" si="1017"/>
        <v>102.58175403286378</v>
      </c>
    </row>
    <row r="8146" spans="1:8">
      <c r="A8146" s="104">
        <f t="shared" si="1022"/>
        <v>8136</v>
      </c>
      <c r="B8146" s="104">
        <f t="shared" ca="1" si="1018"/>
        <v>1.045023151989847</v>
      </c>
      <c r="C8146" s="104">
        <f t="shared" ca="1" si="1019"/>
        <v>1.0550231519898469E-3</v>
      </c>
      <c r="D8146" s="104">
        <f t="shared" ca="1" si="1020"/>
        <v>100.0265449181491</v>
      </c>
      <c r="E8146" s="104">
        <f t="shared" ca="1" si="1021"/>
        <v>4.6317151041369735</v>
      </c>
      <c r="F8146" s="104">
        <f t="shared" ca="1" si="1016"/>
        <v>102.69003726895676</v>
      </c>
      <c r="G8146" s="104">
        <f t="shared" si="1023"/>
        <v>8136</v>
      </c>
      <c r="H8146" s="104">
        <f t="shared" ca="1" si="1017"/>
        <v>102.69003726895676</v>
      </c>
    </row>
    <row r="8147" spans="1:8">
      <c r="A8147" s="104">
        <f t="shared" si="1022"/>
        <v>8137</v>
      </c>
      <c r="B8147" s="104">
        <f t="shared" ca="1" si="1018"/>
        <v>2.2358369587851117</v>
      </c>
      <c r="C8147" s="104">
        <f t="shared" ca="1" si="1019"/>
        <v>2.2458369587851118E-3</v>
      </c>
      <c r="D8147" s="104">
        <f t="shared" ca="1" si="1020"/>
        <v>100.02879075510788</v>
      </c>
      <c r="E8147" s="104">
        <f t="shared" ca="1" si="1021"/>
        <v>4.6339609410957587</v>
      </c>
      <c r="F8147" s="104">
        <f t="shared" ca="1" si="1016"/>
        <v>102.92092151709907</v>
      </c>
      <c r="G8147" s="104">
        <f t="shared" si="1023"/>
        <v>8137</v>
      </c>
      <c r="H8147" s="104">
        <f t="shared" ca="1" si="1017"/>
        <v>102.92092151709907</v>
      </c>
    </row>
    <row r="8148" spans="1:8">
      <c r="A8148" s="104">
        <f t="shared" si="1022"/>
        <v>8138</v>
      </c>
      <c r="B8148" s="104">
        <f t="shared" ca="1" si="1018"/>
        <v>-0.72305794375444687</v>
      </c>
      <c r="C8148" s="104">
        <f t="shared" ca="1" si="1019"/>
        <v>-7.1305794375444689E-4</v>
      </c>
      <c r="D8148" s="104">
        <f t="shared" ca="1" si="1020"/>
        <v>100.02807769716412</v>
      </c>
      <c r="E8148" s="104">
        <f t="shared" ca="1" si="1021"/>
        <v>4.6332478831520039</v>
      </c>
      <c r="F8148" s="104">
        <f t="shared" ca="1" si="1016"/>
        <v>102.84755909536997</v>
      </c>
      <c r="G8148" s="104">
        <f t="shared" si="1023"/>
        <v>8138</v>
      </c>
      <c r="H8148" s="104">
        <f t="shared" ca="1" si="1017"/>
        <v>102.84755909536997</v>
      </c>
    </row>
    <row r="8149" spans="1:8">
      <c r="A8149" s="104">
        <f t="shared" si="1022"/>
        <v>8139</v>
      </c>
      <c r="B8149" s="104">
        <f t="shared" ca="1" si="1018"/>
        <v>-3.1068171411388179E-2</v>
      </c>
      <c r="C8149" s="104">
        <f t="shared" ca="1" si="1019"/>
        <v>-2.1068171411388178E-5</v>
      </c>
      <c r="D8149" s="104">
        <f t="shared" ca="1" si="1020"/>
        <v>100.02805662899272</v>
      </c>
      <c r="E8149" s="104">
        <f t="shared" ca="1" si="1021"/>
        <v>4.6332268149805929</v>
      </c>
      <c r="F8149" s="104">
        <f t="shared" ca="1" si="1016"/>
        <v>102.84539230819095</v>
      </c>
      <c r="G8149" s="104">
        <f t="shared" si="1023"/>
        <v>8139</v>
      </c>
      <c r="H8149" s="104">
        <f t="shared" ca="1" si="1017"/>
        <v>102.84539230819095</v>
      </c>
    </row>
    <row r="8150" spans="1:8">
      <c r="A8150" s="104">
        <f t="shared" si="1022"/>
        <v>8140</v>
      </c>
      <c r="B8150" s="104">
        <f t="shared" ca="1" si="1018"/>
        <v>1.1003869999561102</v>
      </c>
      <c r="C8150" s="104">
        <f t="shared" ca="1" si="1019"/>
        <v>1.1103869999561102E-3</v>
      </c>
      <c r="D8150" s="104">
        <f t="shared" ca="1" si="1020"/>
        <v>100.02916701599267</v>
      </c>
      <c r="E8150" s="104">
        <f t="shared" ca="1" si="1021"/>
        <v>4.6343372019805491</v>
      </c>
      <c r="F8150" s="104">
        <f t="shared" ca="1" si="1016"/>
        <v>102.95965392037975</v>
      </c>
      <c r="G8150" s="104">
        <f t="shared" si="1023"/>
        <v>8140</v>
      </c>
      <c r="H8150" s="104">
        <f t="shared" ca="1" si="1017"/>
        <v>102.95965392037975</v>
      </c>
    </row>
    <row r="8151" spans="1:8">
      <c r="A8151" s="104">
        <f t="shared" si="1022"/>
        <v>8141</v>
      </c>
      <c r="B8151" s="104">
        <f t="shared" ca="1" si="1018"/>
        <v>-0.47746854156977969</v>
      </c>
      <c r="C8151" s="104">
        <f t="shared" ca="1" si="1019"/>
        <v>-4.6746854156977965E-4</v>
      </c>
      <c r="D8151" s="104">
        <f t="shared" ca="1" si="1020"/>
        <v>100.0286995474511</v>
      </c>
      <c r="E8151" s="104">
        <f t="shared" ca="1" si="1021"/>
        <v>4.6338697334389796</v>
      </c>
      <c r="F8151" s="104">
        <f t="shared" ca="1" si="1016"/>
        <v>102.9115347690921</v>
      </c>
      <c r="G8151" s="104">
        <f t="shared" si="1023"/>
        <v>8141</v>
      </c>
      <c r="H8151" s="104">
        <f t="shared" ca="1" si="1017"/>
        <v>102.9115347690921</v>
      </c>
    </row>
    <row r="8152" spans="1:8">
      <c r="A8152" s="104">
        <f t="shared" si="1022"/>
        <v>8142</v>
      </c>
      <c r="B8152" s="104">
        <f t="shared" ca="1" si="1018"/>
        <v>-0.23359746155510092</v>
      </c>
      <c r="C8152" s="104">
        <f t="shared" ca="1" si="1019"/>
        <v>-2.2359746155510091E-4</v>
      </c>
      <c r="D8152" s="104">
        <f t="shared" ca="1" si="1020"/>
        <v>100.02847594998954</v>
      </c>
      <c r="E8152" s="104">
        <f t="shared" ca="1" si="1021"/>
        <v>4.6336461359774246</v>
      </c>
      <c r="F8152" s="104">
        <f t="shared" ca="1" si="1016"/>
        <v>102.88852658353481</v>
      </c>
      <c r="G8152" s="104">
        <f t="shared" si="1023"/>
        <v>8142</v>
      </c>
      <c r="H8152" s="104">
        <f t="shared" ca="1" si="1017"/>
        <v>102.88852658353481</v>
      </c>
    </row>
    <row r="8153" spans="1:8">
      <c r="A8153" s="104">
        <f t="shared" si="1022"/>
        <v>8143</v>
      </c>
      <c r="B8153" s="104">
        <f t="shared" ca="1" si="1018"/>
        <v>-0.14882799874016273</v>
      </c>
      <c r="C8153" s="104">
        <f t="shared" ca="1" si="1019"/>
        <v>-1.3882799874016273E-4</v>
      </c>
      <c r="D8153" s="104">
        <f t="shared" ca="1" si="1020"/>
        <v>100.0283371219908</v>
      </c>
      <c r="E8153" s="104">
        <f t="shared" ca="1" si="1021"/>
        <v>4.6335073079786842</v>
      </c>
      <c r="F8153" s="104">
        <f t="shared" ca="1" si="1016"/>
        <v>102.87424376674625</v>
      </c>
      <c r="G8153" s="104">
        <f t="shared" si="1023"/>
        <v>8143</v>
      </c>
      <c r="H8153" s="104">
        <f t="shared" ca="1" si="1017"/>
        <v>102.87424376674625</v>
      </c>
    </row>
    <row r="8154" spans="1:8">
      <c r="A8154" s="104">
        <f t="shared" si="1022"/>
        <v>8144</v>
      </c>
      <c r="B8154" s="104">
        <f t="shared" ca="1" si="1018"/>
        <v>-1.3109139256075553</v>
      </c>
      <c r="C8154" s="104">
        <f t="shared" ca="1" si="1019"/>
        <v>-1.3009139256075553E-3</v>
      </c>
      <c r="D8154" s="104">
        <f t="shared" ca="1" si="1020"/>
        <v>100.0270362080652</v>
      </c>
      <c r="E8154" s="104">
        <f t="shared" ca="1" si="1021"/>
        <v>4.6322063940530764</v>
      </c>
      <c r="F8154" s="104">
        <f t="shared" ca="1" si="1016"/>
        <v>102.74050024371155</v>
      </c>
      <c r="G8154" s="104">
        <f t="shared" si="1023"/>
        <v>8144</v>
      </c>
      <c r="H8154" s="104">
        <f t="shared" ca="1" si="1017"/>
        <v>102.74050024371155</v>
      </c>
    </row>
    <row r="8155" spans="1:8">
      <c r="A8155" s="104">
        <f t="shared" si="1022"/>
        <v>8145</v>
      </c>
      <c r="B8155" s="104">
        <f t="shared" ca="1" si="1018"/>
        <v>1.0762563840907315</v>
      </c>
      <c r="C8155" s="104">
        <f t="shared" ca="1" si="1019"/>
        <v>1.0862563840907315E-3</v>
      </c>
      <c r="D8155" s="104">
        <f t="shared" ca="1" si="1020"/>
        <v>100.02812246444928</v>
      </c>
      <c r="E8155" s="104">
        <f t="shared" ca="1" si="1021"/>
        <v>4.6332926504371672</v>
      </c>
      <c r="F8155" s="104">
        <f t="shared" ca="1" si="1016"/>
        <v>102.85216340443678</v>
      </c>
      <c r="G8155" s="104">
        <f t="shared" si="1023"/>
        <v>8145</v>
      </c>
      <c r="H8155" s="104">
        <f t="shared" ca="1" si="1017"/>
        <v>102.85216340443678</v>
      </c>
    </row>
    <row r="8156" spans="1:8">
      <c r="A8156" s="104">
        <f t="shared" si="1022"/>
        <v>8146</v>
      </c>
      <c r="B8156" s="104">
        <f t="shared" ca="1" si="1018"/>
        <v>-0.36055704660462862</v>
      </c>
      <c r="C8156" s="104">
        <f t="shared" ca="1" si="1019"/>
        <v>-3.5055704660462862E-4</v>
      </c>
      <c r="D8156" s="104">
        <f t="shared" ca="1" si="1020"/>
        <v>100.02777190740268</v>
      </c>
      <c r="E8156" s="104">
        <f t="shared" ca="1" si="1021"/>
        <v>4.6329420933905627</v>
      </c>
      <c r="F8156" s="104">
        <f t="shared" ca="1" si="1016"/>
        <v>102.81611417282211</v>
      </c>
      <c r="G8156" s="104">
        <f t="shared" si="1023"/>
        <v>8146</v>
      </c>
      <c r="H8156" s="104">
        <f t="shared" ca="1" si="1017"/>
        <v>102.81611417282211</v>
      </c>
    </row>
    <row r="8157" spans="1:8">
      <c r="A8157" s="104">
        <f t="shared" si="1022"/>
        <v>8147</v>
      </c>
      <c r="B8157" s="104">
        <f t="shared" ca="1" si="1018"/>
        <v>-0.93441832060258623</v>
      </c>
      <c r="C8157" s="104">
        <f t="shared" ca="1" si="1019"/>
        <v>-9.2441832060258624E-4</v>
      </c>
      <c r="D8157" s="104">
        <f t="shared" ca="1" si="1020"/>
        <v>100.02684748908207</v>
      </c>
      <c r="E8157" s="104">
        <f t="shared" ca="1" si="1021"/>
        <v>4.6320176750699602</v>
      </c>
      <c r="F8157" s="104">
        <f t="shared" ca="1" si="1016"/>
        <v>102.72111299040961</v>
      </c>
      <c r="G8157" s="104">
        <f t="shared" si="1023"/>
        <v>8147</v>
      </c>
      <c r="H8157" s="104">
        <f t="shared" ca="1" si="1017"/>
        <v>102.72111299040961</v>
      </c>
    </row>
    <row r="8158" spans="1:8">
      <c r="A8158" s="104">
        <f t="shared" si="1022"/>
        <v>8148</v>
      </c>
      <c r="B8158" s="104">
        <f t="shared" ca="1" si="1018"/>
        <v>0.16136788887179138</v>
      </c>
      <c r="C8158" s="104">
        <f t="shared" ca="1" si="1019"/>
        <v>1.7136788887179137E-4</v>
      </c>
      <c r="D8158" s="104">
        <f t="shared" ca="1" si="1020"/>
        <v>100.02701885697094</v>
      </c>
      <c r="E8158" s="104">
        <f t="shared" ca="1" si="1021"/>
        <v>4.6321890429588324</v>
      </c>
      <c r="F8158" s="104">
        <f t="shared" ca="1" si="1016"/>
        <v>102.7387175990746</v>
      </c>
      <c r="G8158" s="104">
        <f t="shared" si="1023"/>
        <v>8148</v>
      </c>
      <c r="H8158" s="104">
        <f t="shared" ca="1" si="1017"/>
        <v>102.7387175990746</v>
      </c>
    </row>
    <row r="8159" spans="1:8">
      <c r="A8159" s="104">
        <f t="shared" si="1022"/>
        <v>8149</v>
      </c>
      <c r="B8159" s="104">
        <f t="shared" ca="1" si="1018"/>
        <v>0.5377885753837659</v>
      </c>
      <c r="C8159" s="104">
        <f t="shared" ca="1" si="1019"/>
        <v>5.4778857538376592E-4</v>
      </c>
      <c r="D8159" s="104">
        <f t="shared" ca="1" si="1020"/>
        <v>100.02756664554633</v>
      </c>
      <c r="E8159" s="104">
        <f t="shared" ca="1" si="1021"/>
        <v>4.6327368315342161</v>
      </c>
      <c r="F8159" s="104">
        <f t="shared" ca="1" si="1016"/>
        <v>102.79501211216281</v>
      </c>
      <c r="G8159" s="104">
        <f t="shared" si="1023"/>
        <v>8149</v>
      </c>
      <c r="H8159" s="104">
        <f t="shared" ca="1" si="1017"/>
        <v>102.79501211216281</v>
      </c>
    </row>
    <row r="8160" spans="1:8">
      <c r="A8160" s="104">
        <f t="shared" si="1022"/>
        <v>8150</v>
      </c>
      <c r="B8160" s="104">
        <f t="shared" ca="1" si="1018"/>
        <v>-0.16387034748709367</v>
      </c>
      <c r="C8160" s="104">
        <f t="shared" ca="1" si="1019"/>
        <v>-1.5387034748709367E-4</v>
      </c>
      <c r="D8160" s="104">
        <f t="shared" ca="1" si="1020"/>
        <v>100.02741277519884</v>
      </c>
      <c r="E8160" s="104">
        <f t="shared" ca="1" si="1021"/>
        <v>4.6325829611867286</v>
      </c>
      <c r="F8160" s="104">
        <f t="shared" ca="1" si="1016"/>
        <v>102.77919622475838</v>
      </c>
      <c r="G8160" s="104">
        <f t="shared" si="1023"/>
        <v>8150</v>
      </c>
      <c r="H8160" s="104">
        <f t="shared" ca="1" si="1017"/>
        <v>102.77919622475838</v>
      </c>
    </row>
    <row r="8161" spans="1:8">
      <c r="A8161" s="104">
        <f t="shared" si="1022"/>
        <v>8151</v>
      </c>
      <c r="B8161" s="104">
        <f t="shared" ca="1" si="1018"/>
        <v>-4.9010748461725165E-2</v>
      </c>
      <c r="C8161" s="104">
        <f t="shared" ca="1" si="1019"/>
        <v>-3.9010748461725168E-5</v>
      </c>
      <c r="D8161" s="104">
        <f t="shared" ca="1" si="1020"/>
        <v>100.02737376445037</v>
      </c>
      <c r="E8161" s="104">
        <f t="shared" ca="1" si="1021"/>
        <v>4.6325439504382668</v>
      </c>
      <c r="F8161" s="104">
        <f t="shared" ca="1" si="1016"/>
        <v>102.775186809593</v>
      </c>
      <c r="G8161" s="104">
        <f t="shared" si="1023"/>
        <v>8151</v>
      </c>
      <c r="H8161" s="104">
        <f t="shared" ca="1" si="1017"/>
        <v>102.775186809593</v>
      </c>
    </row>
    <row r="8162" spans="1:8">
      <c r="A8162" s="104">
        <f t="shared" si="1022"/>
        <v>8152</v>
      </c>
      <c r="B8162" s="104">
        <f t="shared" ca="1" si="1018"/>
        <v>-0.69948492268062523</v>
      </c>
      <c r="C8162" s="104">
        <f t="shared" ca="1" si="1019"/>
        <v>-6.8948492268062524E-4</v>
      </c>
      <c r="D8162" s="104">
        <f t="shared" ca="1" si="1020"/>
        <v>100.0266842795277</v>
      </c>
      <c r="E8162" s="104">
        <f t="shared" ca="1" si="1021"/>
        <v>4.6318544655155858</v>
      </c>
      <c r="F8162" s="104">
        <f t="shared" ca="1" si="1016"/>
        <v>102.70434929136873</v>
      </c>
      <c r="G8162" s="104">
        <f t="shared" si="1023"/>
        <v>8152</v>
      </c>
      <c r="H8162" s="104">
        <f t="shared" ca="1" si="1017"/>
        <v>102.70434929136873</v>
      </c>
    </row>
    <row r="8163" spans="1:8">
      <c r="A8163" s="104">
        <f t="shared" si="1022"/>
        <v>8153</v>
      </c>
      <c r="B8163" s="104">
        <f t="shared" ca="1" si="1018"/>
        <v>0.59898494223672749</v>
      </c>
      <c r="C8163" s="104">
        <f t="shared" ca="1" si="1019"/>
        <v>6.0898494223672757E-4</v>
      </c>
      <c r="D8163" s="104">
        <f t="shared" ca="1" si="1020"/>
        <v>100.02729326446993</v>
      </c>
      <c r="E8163" s="104">
        <f t="shared" ca="1" si="1021"/>
        <v>4.6324634504578226</v>
      </c>
      <c r="F8163" s="104">
        <f t="shared" ca="1" si="1016"/>
        <v>102.76691374206003</v>
      </c>
      <c r="G8163" s="104">
        <f t="shared" si="1023"/>
        <v>8153</v>
      </c>
      <c r="H8163" s="104">
        <f t="shared" ca="1" si="1017"/>
        <v>102.76691374206003</v>
      </c>
    </row>
    <row r="8164" spans="1:8">
      <c r="A8164" s="104">
        <f t="shared" si="1022"/>
        <v>8154</v>
      </c>
      <c r="B8164" s="104">
        <f t="shared" ca="1" si="1018"/>
        <v>0.50132411074845584</v>
      </c>
      <c r="C8164" s="104">
        <f t="shared" ca="1" si="1019"/>
        <v>5.1132411074845583E-4</v>
      </c>
      <c r="D8164" s="104">
        <f t="shared" ca="1" si="1020"/>
        <v>100.02780458858068</v>
      </c>
      <c r="E8164" s="104">
        <f t="shared" ca="1" si="1021"/>
        <v>4.632974774568571</v>
      </c>
      <c r="F8164" s="104">
        <f t="shared" ca="1" si="1016"/>
        <v>102.81947437945897</v>
      </c>
      <c r="G8164" s="104">
        <f t="shared" si="1023"/>
        <v>8154</v>
      </c>
      <c r="H8164" s="104">
        <f t="shared" ca="1" si="1017"/>
        <v>102.81947437945897</v>
      </c>
    </row>
    <row r="8165" spans="1:8">
      <c r="A8165" s="104">
        <f t="shared" si="1022"/>
        <v>8155</v>
      </c>
      <c r="B8165" s="104">
        <f t="shared" ca="1" si="1018"/>
        <v>0.36152814722046245</v>
      </c>
      <c r="C8165" s="104">
        <f t="shared" ca="1" si="1019"/>
        <v>3.7152814722046248E-4</v>
      </c>
      <c r="D8165" s="104">
        <f t="shared" ca="1" si="1020"/>
        <v>100.02817611672791</v>
      </c>
      <c r="E8165" s="104">
        <f t="shared" ca="1" si="1021"/>
        <v>4.6333463027157915</v>
      </c>
      <c r="F8165" s="104">
        <f t="shared" ca="1" si="1016"/>
        <v>102.85768180540094</v>
      </c>
      <c r="G8165" s="104">
        <f t="shared" si="1023"/>
        <v>8155</v>
      </c>
      <c r="H8165" s="104">
        <f t="shared" ca="1" si="1017"/>
        <v>102.85768180540094</v>
      </c>
    </row>
    <row r="8166" spans="1:8">
      <c r="A8166" s="104">
        <f t="shared" si="1022"/>
        <v>8156</v>
      </c>
      <c r="B8166" s="104">
        <f t="shared" ca="1" si="1018"/>
        <v>0.2286022830918511</v>
      </c>
      <c r="C8166" s="104">
        <f t="shared" ca="1" si="1019"/>
        <v>2.386022830918511E-4</v>
      </c>
      <c r="D8166" s="104">
        <f t="shared" ca="1" si="1020"/>
        <v>100.028414719011</v>
      </c>
      <c r="E8166" s="104">
        <f t="shared" ca="1" si="1021"/>
        <v>4.6335849049988838</v>
      </c>
      <c r="F8166" s="104">
        <f t="shared" ca="1" si="1016"/>
        <v>102.88222681124405</v>
      </c>
      <c r="G8166" s="104">
        <f t="shared" si="1023"/>
        <v>8156</v>
      </c>
      <c r="H8166" s="104">
        <f t="shared" ca="1" si="1017"/>
        <v>102.88222681124405</v>
      </c>
    </row>
    <row r="8167" spans="1:8">
      <c r="A8167" s="104">
        <f t="shared" si="1022"/>
        <v>8157</v>
      </c>
      <c r="B8167" s="104">
        <f t="shared" ca="1" si="1018"/>
        <v>-9.8380906870992046E-2</v>
      </c>
      <c r="C8167" s="104">
        <f t="shared" ca="1" si="1019"/>
        <v>-8.8380906870992056E-5</v>
      </c>
      <c r="D8167" s="104">
        <f t="shared" ca="1" si="1020"/>
        <v>100.02832633810412</v>
      </c>
      <c r="E8167" s="104">
        <f t="shared" ca="1" si="1021"/>
        <v>4.6334965240920125</v>
      </c>
      <c r="F8167" s="104">
        <f t="shared" ca="1" si="1016"/>
        <v>102.87313438854174</v>
      </c>
      <c r="G8167" s="104">
        <f t="shared" si="1023"/>
        <v>8157</v>
      </c>
      <c r="H8167" s="104">
        <f t="shared" ca="1" si="1017"/>
        <v>102.87313438854174</v>
      </c>
    </row>
    <row r="8168" spans="1:8">
      <c r="A8168" s="104">
        <f t="shared" si="1022"/>
        <v>8158</v>
      </c>
      <c r="B8168" s="104">
        <f t="shared" ca="1" si="1018"/>
        <v>-0.96220626307392187</v>
      </c>
      <c r="C8168" s="104">
        <f t="shared" ca="1" si="1019"/>
        <v>-9.5220626307392184E-4</v>
      </c>
      <c r="D8168" s="104">
        <f t="shared" ca="1" si="1020"/>
        <v>100.02737413184104</v>
      </c>
      <c r="E8168" s="104">
        <f t="shared" ca="1" si="1021"/>
        <v>4.6325443178289385</v>
      </c>
      <c r="F8168" s="104">
        <f t="shared" ca="1" si="1016"/>
        <v>102.77522456824485</v>
      </c>
      <c r="G8168" s="104">
        <f t="shared" si="1023"/>
        <v>8158</v>
      </c>
      <c r="H8168" s="104">
        <f t="shared" ca="1" si="1017"/>
        <v>102.77522456824485</v>
      </c>
    </row>
    <row r="8169" spans="1:8">
      <c r="A8169" s="104">
        <f t="shared" si="1022"/>
        <v>8159</v>
      </c>
      <c r="B8169" s="104">
        <f t="shared" ca="1" si="1018"/>
        <v>-1.0026945678692032</v>
      </c>
      <c r="C8169" s="104">
        <f t="shared" ca="1" si="1019"/>
        <v>-9.9269456786920318E-4</v>
      </c>
      <c r="D8169" s="104">
        <f t="shared" ca="1" si="1020"/>
        <v>100.02638143727317</v>
      </c>
      <c r="E8169" s="104">
        <f t="shared" ca="1" si="1021"/>
        <v>4.6315516232610694</v>
      </c>
      <c r="F8169" s="104">
        <f t="shared" ca="1" si="1016"/>
        <v>102.67325078388943</v>
      </c>
      <c r="G8169" s="104">
        <f t="shared" si="1023"/>
        <v>8159</v>
      </c>
      <c r="H8169" s="104">
        <f t="shared" ca="1" si="1017"/>
        <v>102.67325078388943</v>
      </c>
    </row>
    <row r="8170" spans="1:8">
      <c r="A8170" s="104">
        <f t="shared" si="1022"/>
        <v>8160</v>
      </c>
      <c r="B8170" s="104">
        <f t="shared" ca="1" si="1018"/>
        <v>-0.21502688597091418</v>
      </c>
      <c r="C8170" s="104">
        <f t="shared" ca="1" si="1019"/>
        <v>-2.050268859709142E-4</v>
      </c>
      <c r="D8170" s="104">
        <f t="shared" ca="1" si="1020"/>
        <v>100.02617641038721</v>
      </c>
      <c r="E8170" s="104">
        <f t="shared" ca="1" si="1021"/>
        <v>4.6313465963750984</v>
      </c>
      <c r="F8170" s="104">
        <f t="shared" ca="1" si="1016"/>
        <v>102.65220216484883</v>
      </c>
      <c r="G8170" s="104">
        <f t="shared" si="1023"/>
        <v>8160</v>
      </c>
      <c r="H8170" s="104">
        <f t="shared" ca="1" si="1017"/>
        <v>102.65220216484883</v>
      </c>
    </row>
    <row r="8171" spans="1:8">
      <c r="A8171" s="104">
        <f t="shared" si="1022"/>
        <v>8161</v>
      </c>
      <c r="B8171" s="104">
        <f t="shared" ca="1" si="1018"/>
        <v>0.73197535428650129</v>
      </c>
      <c r="C8171" s="104">
        <f t="shared" ca="1" si="1019"/>
        <v>7.4197535428650136E-4</v>
      </c>
      <c r="D8171" s="104">
        <f t="shared" ca="1" si="1020"/>
        <v>100.0269183857415</v>
      </c>
      <c r="E8171" s="104">
        <f t="shared" ca="1" si="1021"/>
        <v>4.6320885717293852</v>
      </c>
      <c r="F8171" s="104">
        <f t="shared" ca="1" si="1016"/>
        <v>102.72839583233457</v>
      </c>
      <c r="G8171" s="104">
        <f t="shared" si="1023"/>
        <v>8161</v>
      </c>
      <c r="H8171" s="104">
        <f t="shared" ca="1" si="1017"/>
        <v>102.72839583233457</v>
      </c>
    </row>
    <row r="8172" spans="1:8">
      <c r="A8172" s="104">
        <f t="shared" si="1022"/>
        <v>8162</v>
      </c>
      <c r="B8172" s="104">
        <f t="shared" ca="1" si="1018"/>
        <v>-0.9327275387332532</v>
      </c>
      <c r="C8172" s="104">
        <f t="shared" ca="1" si="1019"/>
        <v>-9.2272753873325324E-4</v>
      </c>
      <c r="D8172" s="104">
        <f t="shared" ca="1" si="1020"/>
        <v>100.02599565820276</v>
      </c>
      <c r="E8172" s="104">
        <f t="shared" ca="1" si="1021"/>
        <v>4.6311658441906518</v>
      </c>
      <c r="F8172" s="104">
        <f t="shared" ca="1" si="1016"/>
        <v>102.63364923186138</v>
      </c>
      <c r="G8172" s="104">
        <f t="shared" si="1023"/>
        <v>8162</v>
      </c>
      <c r="H8172" s="104">
        <f t="shared" ca="1" si="1017"/>
        <v>102.63364923186138</v>
      </c>
    </row>
    <row r="8173" spans="1:8">
      <c r="A8173" s="104">
        <f t="shared" si="1022"/>
        <v>8163</v>
      </c>
      <c r="B8173" s="104">
        <f t="shared" ca="1" si="1018"/>
        <v>1.1097661953306348</v>
      </c>
      <c r="C8173" s="104">
        <f t="shared" ca="1" si="1019"/>
        <v>1.1197661953306348E-3</v>
      </c>
      <c r="D8173" s="104">
        <f t="shared" ca="1" si="1020"/>
        <v>100.02711542439809</v>
      </c>
      <c r="E8173" s="104">
        <f t="shared" ca="1" si="1021"/>
        <v>4.6322856103859822</v>
      </c>
      <c r="F8173" s="104">
        <f t="shared" ca="1" si="1016"/>
        <v>102.74863929175027</v>
      </c>
      <c r="G8173" s="104">
        <f t="shared" si="1023"/>
        <v>8163</v>
      </c>
      <c r="H8173" s="104">
        <f t="shared" ca="1" si="1017"/>
        <v>102.74863929175027</v>
      </c>
    </row>
    <row r="8174" spans="1:8">
      <c r="A8174" s="104">
        <f t="shared" si="1022"/>
        <v>8164</v>
      </c>
      <c r="B8174" s="104">
        <f t="shared" ca="1" si="1018"/>
        <v>-0.44680638344732149</v>
      </c>
      <c r="C8174" s="104">
        <f t="shared" ca="1" si="1019"/>
        <v>-4.3680638344732145E-4</v>
      </c>
      <c r="D8174" s="104">
        <f t="shared" ca="1" si="1020"/>
        <v>100.02667861801464</v>
      </c>
      <c r="E8174" s="104">
        <f t="shared" ca="1" si="1021"/>
        <v>4.6318488040025345</v>
      </c>
      <c r="F8174" s="104">
        <f t="shared" ca="1" si="1016"/>
        <v>102.70376783100077</v>
      </c>
      <c r="G8174" s="104">
        <f t="shared" si="1023"/>
        <v>8164</v>
      </c>
      <c r="H8174" s="104">
        <f t="shared" ca="1" si="1017"/>
        <v>102.70376783100077</v>
      </c>
    </row>
    <row r="8175" spans="1:8">
      <c r="A8175" s="104">
        <f t="shared" si="1022"/>
        <v>8165</v>
      </c>
      <c r="B8175" s="104">
        <f t="shared" ca="1" si="1018"/>
        <v>1.6279342657898623</v>
      </c>
      <c r="C8175" s="104">
        <f t="shared" ca="1" si="1019"/>
        <v>1.6379342657898623E-3</v>
      </c>
      <c r="D8175" s="104">
        <f t="shared" ca="1" si="1020"/>
        <v>100.02831655228043</v>
      </c>
      <c r="E8175" s="104">
        <f t="shared" ca="1" si="1021"/>
        <v>4.6334867382683242</v>
      </c>
      <c r="F8175" s="104">
        <f t="shared" ca="1" si="1016"/>
        <v>102.87212769511203</v>
      </c>
      <c r="G8175" s="104">
        <f t="shared" si="1023"/>
        <v>8165</v>
      </c>
      <c r="H8175" s="104">
        <f t="shared" ca="1" si="1017"/>
        <v>102.87212769511203</v>
      </c>
    </row>
    <row r="8176" spans="1:8">
      <c r="A8176" s="104">
        <f t="shared" si="1022"/>
        <v>8166</v>
      </c>
      <c r="B8176" s="104">
        <f t="shared" ca="1" si="1018"/>
        <v>1.5459583088096873</v>
      </c>
      <c r="C8176" s="104">
        <f t="shared" ca="1" si="1019"/>
        <v>1.5559583088096873E-3</v>
      </c>
      <c r="D8176" s="104">
        <f t="shared" ca="1" si="1020"/>
        <v>100.02987251058924</v>
      </c>
      <c r="E8176" s="104">
        <f t="shared" ca="1" si="1021"/>
        <v>4.6350426965771341</v>
      </c>
      <c r="F8176" s="104">
        <f t="shared" ca="1" si="1016"/>
        <v>103.03231702858811</v>
      </c>
      <c r="G8176" s="104">
        <f t="shared" si="1023"/>
        <v>8166</v>
      </c>
      <c r="H8176" s="104">
        <f t="shared" ca="1" si="1017"/>
        <v>103.03231702858811</v>
      </c>
    </row>
    <row r="8177" spans="1:8">
      <c r="A8177" s="104">
        <f t="shared" si="1022"/>
        <v>8167</v>
      </c>
      <c r="B8177" s="104">
        <f t="shared" ca="1" si="1018"/>
        <v>-0.28940220797859717</v>
      </c>
      <c r="C8177" s="104">
        <f t="shared" ca="1" si="1019"/>
        <v>-2.7940220797859717E-4</v>
      </c>
      <c r="D8177" s="104">
        <f t="shared" ca="1" si="1020"/>
        <v>100.02959310838126</v>
      </c>
      <c r="E8177" s="104">
        <f t="shared" ca="1" si="1021"/>
        <v>4.6347632943691552</v>
      </c>
      <c r="F8177" s="104">
        <f t="shared" ca="1" si="1016"/>
        <v>103.00353359298212</v>
      </c>
      <c r="G8177" s="104">
        <f t="shared" si="1023"/>
        <v>8167</v>
      </c>
      <c r="H8177" s="104">
        <f t="shared" ca="1" si="1017"/>
        <v>103.00353359298212</v>
      </c>
    </row>
    <row r="8178" spans="1:8">
      <c r="A8178" s="104">
        <f t="shared" si="1022"/>
        <v>8168</v>
      </c>
      <c r="B8178" s="104">
        <f t="shared" ca="1" si="1018"/>
        <v>0.20158931030645072</v>
      </c>
      <c r="C8178" s="104">
        <f t="shared" ca="1" si="1019"/>
        <v>2.1158931030645071E-4</v>
      </c>
      <c r="D8178" s="104">
        <f t="shared" ca="1" si="1020"/>
        <v>100.02980469769157</v>
      </c>
      <c r="E8178" s="104">
        <f t="shared" ca="1" si="1021"/>
        <v>4.6349748836794618</v>
      </c>
      <c r="F8178" s="104">
        <f t="shared" ca="1" si="1016"/>
        <v>103.0253303455128</v>
      </c>
      <c r="G8178" s="104">
        <f t="shared" si="1023"/>
        <v>8168</v>
      </c>
      <c r="H8178" s="104">
        <f t="shared" ca="1" si="1017"/>
        <v>103.0253303455128</v>
      </c>
    </row>
    <row r="8179" spans="1:8">
      <c r="A8179" s="104">
        <f t="shared" si="1022"/>
        <v>8169</v>
      </c>
      <c r="B8179" s="104">
        <f t="shared" ca="1" si="1018"/>
        <v>-0.87270481943540168</v>
      </c>
      <c r="C8179" s="104">
        <f t="shared" ca="1" si="1019"/>
        <v>-8.6270481943540164E-4</v>
      </c>
      <c r="D8179" s="104">
        <f t="shared" ca="1" si="1020"/>
        <v>100.02894199287213</v>
      </c>
      <c r="E8179" s="104">
        <f t="shared" ca="1" si="1021"/>
        <v>4.6341121788600264</v>
      </c>
      <c r="F8179" s="104">
        <f t="shared" ca="1" si="1016"/>
        <v>102.93648822427301</v>
      </c>
      <c r="G8179" s="104">
        <f t="shared" si="1023"/>
        <v>8169</v>
      </c>
      <c r="H8179" s="104">
        <f t="shared" ca="1" si="1017"/>
        <v>102.93648822427301</v>
      </c>
    </row>
    <row r="8180" spans="1:8">
      <c r="A8180" s="104">
        <f t="shared" si="1022"/>
        <v>8170</v>
      </c>
      <c r="B8180" s="104">
        <f t="shared" ca="1" si="1018"/>
        <v>2.4148991618689202</v>
      </c>
      <c r="C8180" s="104">
        <f t="shared" ca="1" si="1019"/>
        <v>2.4248991618689201E-3</v>
      </c>
      <c r="D8180" s="104">
        <f t="shared" ca="1" si="1020"/>
        <v>100.031366892034</v>
      </c>
      <c r="E8180" s="104">
        <f t="shared" ca="1" si="1021"/>
        <v>4.6365370780218953</v>
      </c>
      <c r="F8180" s="104">
        <f t="shared" ca="1" si="1016"/>
        <v>103.18640171333844</v>
      </c>
      <c r="G8180" s="104">
        <f t="shared" si="1023"/>
        <v>8170</v>
      </c>
      <c r="H8180" s="104">
        <f t="shared" ca="1" si="1017"/>
        <v>103.18640171333844</v>
      </c>
    </row>
    <row r="8181" spans="1:8">
      <c r="A8181" s="104">
        <f t="shared" si="1022"/>
        <v>8171</v>
      </c>
      <c r="B8181" s="104">
        <f t="shared" ca="1" si="1018"/>
        <v>0.92375118399397937</v>
      </c>
      <c r="C8181" s="104">
        <f t="shared" ca="1" si="1019"/>
        <v>9.3375118399397937E-4</v>
      </c>
      <c r="D8181" s="104">
        <f t="shared" ca="1" si="1020"/>
        <v>100.03230064321799</v>
      </c>
      <c r="E8181" s="104">
        <f t="shared" ca="1" si="1021"/>
        <v>4.6374708292058893</v>
      </c>
      <c r="F8181" s="104">
        <f t="shared" ca="1" si="1016"/>
        <v>103.28279713577641</v>
      </c>
      <c r="G8181" s="104">
        <f t="shared" si="1023"/>
        <v>8171</v>
      </c>
      <c r="H8181" s="104">
        <f t="shared" ca="1" si="1017"/>
        <v>103.28279713577641</v>
      </c>
    </row>
    <row r="8182" spans="1:8">
      <c r="A8182" s="104">
        <f t="shared" si="1022"/>
        <v>8172</v>
      </c>
      <c r="B8182" s="104">
        <f t="shared" ca="1" si="1018"/>
        <v>0.37206830904553656</v>
      </c>
      <c r="C8182" s="104">
        <f t="shared" ca="1" si="1019"/>
        <v>3.8206830904553661E-4</v>
      </c>
      <c r="D8182" s="104">
        <f t="shared" ca="1" si="1020"/>
        <v>100.03268271152704</v>
      </c>
      <c r="E8182" s="104">
        <f t="shared" ca="1" si="1021"/>
        <v>4.6378528975149349</v>
      </c>
      <c r="F8182" s="104">
        <f t="shared" ca="1" si="1016"/>
        <v>103.32226575880648</v>
      </c>
      <c r="G8182" s="104">
        <f t="shared" si="1023"/>
        <v>8172</v>
      </c>
      <c r="H8182" s="104">
        <f t="shared" ca="1" si="1017"/>
        <v>103.32226575880648</v>
      </c>
    </row>
    <row r="8183" spans="1:8">
      <c r="A8183" s="104">
        <f t="shared" si="1022"/>
        <v>8173</v>
      </c>
      <c r="B8183" s="104">
        <f t="shared" ca="1" si="1018"/>
        <v>-1.5757392670562806</v>
      </c>
      <c r="C8183" s="104">
        <f t="shared" ca="1" si="1019"/>
        <v>-1.5657392670562808E-3</v>
      </c>
      <c r="D8183" s="104">
        <f t="shared" ca="1" si="1020"/>
        <v>100.03111697225999</v>
      </c>
      <c r="E8183" s="104">
        <f t="shared" ca="1" si="1021"/>
        <v>4.6362871582478782</v>
      </c>
      <c r="F8183" s="104">
        <f t="shared" ca="1" si="1016"/>
        <v>103.160616613378</v>
      </c>
      <c r="G8183" s="104">
        <f t="shared" si="1023"/>
        <v>8173</v>
      </c>
      <c r="H8183" s="104">
        <f t="shared" ca="1" si="1017"/>
        <v>103.160616613378</v>
      </c>
    </row>
    <row r="8184" spans="1:8">
      <c r="A8184" s="104">
        <f t="shared" si="1022"/>
        <v>8174</v>
      </c>
      <c r="B8184" s="104">
        <f t="shared" ca="1" si="1018"/>
        <v>-1.2778738969834929</v>
      </c>
      <c r="C8184" s="104">
        <f t="shared" ca="1" si="1019"/>
        <v>-1.2678738969834928E-3</v>
      </c>
      <c r="D8184" s="104">
        <f t="shared" ca="1" si="1020"/>
        <v>100.02984909836302</v>
      </c>
      <c r="E8184" s="104">
        <f t="shared" ca="1" si="1021"/>
        <v>4.6350192843508946</v>
      </c>
      <c r="F8184" s="104">
        <f t="shared" ca="1" si="1016"/>
        <v>103.02990484090931</v>
      </c>
      <c r="G8184" s="104">
        <f t="shared" si="1023"/>
        <v>8174</v>
      </c>
      <c r="H8184" s="104">
        <f t="shared" ca="1" si="1017"/>
        <v>103.02990484090931</v>
      </c>
    </row>
    <row r="8185" spans="1:8">
      <c r="A8185" s="104">
        <f t="shared" si="1022"/>
        <v>8175</v>
      </c>
      <c r="B8185" s="104">
        <f t="shared" ca="1" si="1018"/>
        <v>0.78773138906594231</v>
      </c>
      <c r="C8185" s="104">
        <f t="shared" ca="1" si="1019"/>
        <v>7.9773138906594231E-4</v>
      </c>
      <c r="D8185" s="104">
        <f t="shared" ca="1" si="1020"/>
        <v>100.03064682975209</v>
      </c>
      <c r="E8185" s="104">
        <f t="shared" ca="1" si="1021"/>
        <v>4.6358170157399607</v>
      </c>
      <c r="F8185" s="104">
        <f t="shared" ca="1" si="1016"/>
        <v>103.11212782157931</v>
      </c>
      <c r="G8185" s="104">
        <f t="shared" si="1023"/>
        <v>8175</v>
      </c>
      <c r="H8185" s="104">
        <f t="shared" ca="1" si="1017"/>
        <v>103.11212782157931</v>
      </c>
    </row>
    <row r="8186" spans="1:8">
      <c r="A8186" s="104">
        <f t="shared" si="1022"/>
        <v>8176</v>
      </c>
      <c r="B8186" s="104">
        <f t="shared" ca="1" si="1018"/>
        <v>-1.8035826386428746</v>
      </c>
      <c r="C8186" s="104">
        <f t="shared" ca="1" si="1019"/>
        <v>-1.7935826386428746E-3</v>
      </c>
      <c r="D8186" s="104">
        <f t="shared" ca="1" si="1020"/>
        <v>100.02885324711345</v>
      </c>
      <c r="E8186" s="104">
        <f t="shared" ca="1" si="1021"/>
        <v>4.6340234331013175</v>
      </c>
      <c r="F8186" s="104">
        <f t="shared" ca="1" si="1016"/>
        <v>102.92735345286883</v>
      </c>
      <c r="G8186" s="104">
        <f t="shared" si="1023"/>
        <v>8176</v>
      </c>
      <c r="H8186" s="104">
        <f t="shared" ca="1" si="1017"/>
        <v>102.92735345286883</v>
      </c>
    </row>
    <row r="8187" spans="1:8">
      <c r="A8187" s="104">
        <f t="shared" si="1022"/>
        <v>8177</v>
      </c>
      <c r="B8187" s="104">
        <f t="shared" ca="1" si="1018"/>
        <v>1.9453823666224555</v>
      </c>
      <c r="C8187" s="104">
        <f t="shared" ca="1" si="1019"/>
        <v>1.9553823666224554E-3</v>
      </c>
      <c r="D8187" s="104">
        <f t="shared" ca="1" si="1020"/>
        <v>100.03080862948006</v>
      </c>
      <c r="E8187" s="104">
        <f t="shared" ca="1" si="1021"/>
        <v>4.63597881546794</v>
      </c>
      <c r="F8187" s="104">
        <f t="shared" ca="1" si="1016"/>
        <v>103.12881268557902</v>
      </c>
      <c r="G8187" s="104">
        <f t="shared" si="1023"/>
        <v>8177</v>
      </c>
      <c r="H8187" s="104">
        <f t="shared" ca="1" si="1017"/>
        <v>103.12881268557902</v>
      </c>
    </row>
    <row r="8188" spans="1:8">
      <c r="A8188" s="104">
        <f t="shared" si="1022"/>
        <v>8178</v>
      </c>
      <c r="B8188" s="104">
        <f t="shared" ca="1" si="1018"/>
        <v>-1.2118422921791958</v>
      </c>
      <c r="C8188" s="104">
        <f t="shared" ca="1" si="1019"/>
        <v>-1.2018422921791958E-3</v>
      </c>
      <c r="D8188" s="104">
        <f t="shared" ca="1" si="1020"/>
        <v>100.02960678718789</v>
      </c>
      <c r="E8188" s="104">
        <f t="shared" ca="1" si="1021"/>
        <v>4.6347769731757609</v>
      </c>
      <c r="F8188" s="104">
        <f t="shared" ca="1" si="1016"/>
        <v>103.00494256803437</v>
      </c>
      <c r="G8188" s="104">
        <f t="shared" si="1023"/>
        <v>8178</v>
      </c>
      <c r="H8188" s="104">
        <f t="shared" ca="1" si="1017"/>
        <v>103.00494256803437</v>
      </c>
    </row>
    <row r="8189" spans="1:8">
      <c r="A8189" s="104">
        <f t="shared" si="1022"/>
        <v>8179</v>
      </c>
      <c r="B8189" s="104">
        <f t="shared" ca="1" si="1018"/>
        <v>2.3954139553752958</v>
      </c>
      <c r="C8189" s="104">
        <f t="shared" ca="1" si="1019"/>
        <v>2.4054139553752957E-3</v>
      </c>
      <c r="D8189" s="104">
        <f t="shared" ca="1" si="1020"/>
        <v>100.03201220114326</v>
      </c>
      <c r="E8189" s="104">
        <f t="shared" ca="1" si="1021"/>
        <v>4.6371823871311362</v>
      </c>
      <c r="F8189" s="104">
        <f t="shared" ca="1" si="1016"/>
        <v>103.25301032757515</v>
      </c>
      <c r="G8189" s="104">
        <f t="shared" si="1023"/>
        <v>8179</v>
      </c>
      <c r="H8189" s="104">
        <f t="shared" ca="1" si="1017"/>
        <v>103.25301032757515</v>
      </c>
    </row>
    <row r="8190" spans="1:8">
      <c r="A8190" s="104">
        <f t="shared" si="1022"/>
        <v>8180</v>
      </c>
      <c r="B8190" s="104">
        <f t="shared" ca="1" si="1018"/>
        <v>1.642981017544241</v>
      </c>
      <c r="C8190" s="104">
        <f t="shared" ca="1" si="1019"/>
        <v>1.652981017544241E-3</v>
      </c>
      <c r="D8190" s="104">
        <f t="shared" ca="1" si="1020"/>
        <v>100.0336651821608</v>
      </c>
      <c r="E8190" s="104">
        <f t="shared" ca="1" si="1021"/>
        <v>4.6388353681486807</v>
      </c>
      <c r="F8190" s="104">
        <f t="shared" ca="1" si="1016"/>
        <v>103.42382673289458</v>
      </c>
      <c r="G8190" s="104">
        <f t="shared" si="1023"/>
        <v>8180</v>
      </c>
      <c r="H8190" s="104">
        <f t="shared" ca="1" si="1017"/>
        <v>103.42382673289458</v>
      </c>
    </row>
    <row r="8191" spans="1:8">
      <c r="A8191" s="104">
        <f t="shared" si="1022"/>
        <v>8181</v>
      </c>
      <c r="B8191" s="104">
        <f t="shared" ca="1" si="1018"/>
        <v>-1.0177206332937625</v>
      </c>
      <c r="C8191" s="104">
        <f t="shared" ca="1" si="1019"/>
        <v>-1.0077206332937624E-3</v>
      </c>
      <c r="D8191" s="104">
        <f t="shared" ca="1" si="1020"/>
        <v>100.03265746152751</v>
      </c>
      <c r="E8191" s="104">
        <f t="shared" ca="1" si="1021"/>
        <v>4.6378276475153868</v>
      </c>
      <c r="F8191" s="104">
        <f t="shared" ca="1" si="1016"/>
        <v>103.31965690457969</v>
      </c>
      <c r="G8191" s="104">
        <f t="shared" si="1023"/>
        <v>8181</v>
      </c>
      <c r="H8191" s="104">
        <f t="shared" ca="1" si="1017"/>
        <v>103.31965690457969</v>
      </c>
    </row>
    <row r="8192" spans="1:8">
      <c r="A8192" s="104">
        <f t="shared" si="1022"/>
        <v>8182</v>
      </c>
      <c r="B8192" s="104">
        <f t="shared" ca="1" si="1018"/>
        <v>1.6637327171318659</v>
      </c>
      <c r="C8192" s="104">
        <f t="shared" ca="1" si="1019"/>
        <v>1.6737327171318659E-3</v>
      </c>
      <c r="D8192" s="104">
        <f t="shared" ca="1" si="1020"/>
        <v>100.03433119424464</v>
      </c>
      <c r="E8192" s="104">
        <f t="shared" ca="1" si="1021"/>
        <v>4.6395013802325185</v>
      </c>
      <c r="F8192" s="104">
        <f t="shared" ca="1" si="1016"/>
        <v>103.49273119431039</v>
      </c>
      <c r="G8192" s="104">
        <f t="shared" si="1023"/>
        <v>8182</v>
      </c>
      <c r="H8192" s="104">
        <f t="shared" ca="1" si="1017"/>
        <v>103.49273119431039</v>
      </c>
    </row>
    <row r="8193" spans="1:8">
      <c r="A8193" s="104">
        <f t="shared" si="1022"/>
        <v>8183</v>
      </c>
      <c r="B8193" s="104">
        <f t="shared" ca="1" si="1018"/>
        <v>1.341067056120302</v>
      </c>
      <c r="C8193" s="104">
        <f t="shared" ca="1" si="1019"/>
        <v>1.351067056120302E-3</v>
      </c>
      <c r="D8193" s="104">
        <f t="shared" ca="1" si="1020"/>
        <v>100.03568226130076</v>
      </c>
      <c r="E8193" s="104">
        <f t="shared" ca="1" si="1021"/>
        <v>4.6408524472886388</v>
      </c>
      <c r="F8193" s="104">
        <f t="shared" ca="1" si="1016"/>
        <v>103.63265131342267</v>
      </c>
      <c r="G8193" s="104">
        <f t="shared" si="1023"/>
        <v>8183</v>
      </c>
      <c r="H8193" s="104">
        <f t="shared" ca="1" si="1017"/>
        <v>103.63265131342267</v>
      </c>
    </row>
    <row r="8194" spans="1:8">
      <c r="A8194" s="104">
        <f t="shared" si="1022"/>
        <v>8184</v>
      </c>
      <c r="B8194" s="104">
        <f t="shared" ca="1" si="1018"/>
        <v>5.1553874344391251E-2</v>
      </c>
      <c r="C8194" s="104">
        <f t="shared" ca="1" si="1019"/>
        <v>6.1553874344391253E-5</v>
      </c>
      <c r="D8194" s="104">
        <f t="shared" ca="1" si="1020"/>
        <v>100.03574381517511</v>
      </c>
      <c r="E8194" s="104">
        <f t="shared" ca="1" si="1021"/>
        <v>4.640914001162983</v>
      </c>
      <c r="F8194" s="104">
        <f t="shared" ca="1" si="1016"/>
        <v>103.63903050094942</v>
      </c>
      <c r="G8194" s="104">
        <f t="shared" si="1023"/>
        <v>8184</v>
      </c>
      <c r="H8194" s="104">
        <f t="shared" ca="1" si="1017"/>
        <v>103.63903050094942</v>
      </c>
    </row>
    <row r="8195" spans="1:8">
      <c r="A8195" s="104">
        <f t="shared" si="1022"/>
        <v>8185</v>
      </c>
      <c r="B8195" s="104">
        <f t="shared" ca="1" si="1018"/>
        <v>0.85311386247719168</v>
      </c>
      <c r="C8195" s="104">
        <f t="shared" ca="1" si="1019"/>
        <v>8.6311386247719176E-4</v>
      </c>
      <c r="D8195" s="104">
        <f t="shared" ca="1" si="1020"/>
        <v>100.03660692903759</v>
      </c>
      <c r="E8195" s="104">
        <f t="shared" ca="1" si="1021"/>
        <v>4.6417771150254605</v>
      </c>
      <c r="F8195" s="104">
        <f t="shared" ca="1" si="1016"/>
        <v>103.72852139973054</v>
      </c>
      <c r="G8195" s="104">
        <f t="shared" si="1023"/>
        <v>8185</v>
      </c>
      <c r="H8195" s="104">
        <f t="shared" ca="1" si="1017"/>
        <v>103.72852139973054</v>
      </c>
    </row>
    <row r="8196" spans="1:8">
      <c r="A8196" s="104">
        <f t="shared" si="1022"/>
        <v>8186</v>
      </c>
      <c r="B8196" s="104">
        <f t="shared" ca="1" si="1018"/>
        <v>0.66608660015141763</v>
      </c>
      <c r="C8196" s="104">
        <f t="shared" ca="1" si="1019"/>
        <v>6.7608660015141772E-4</v>
      </c>
      <c r="D8196" s="104">
        <f t="shared" ca="1" si="1020"/>
        <v>100.03728301563774</v>
      </c>
      <c r="E8196" s="104">
        <f t="shared" ca="1" si="1021"/>
        <v>4.6424532016256119</v>
      </c>
      <c r="F8196" s="104">
        <f t="shared" ca="1" si="1016"/>
        <v>103.79867457524117</v>
      </c>
      <c r="G8196" s="104">
        <f t="shared" si="1023"/>
        <v>8186</v>
      </c>
      <c r="H8196" s="104">
        <f t="shared" ca="1" si="1017"/>
        <v>103.79867457524117</v>
      </c>
    </row>
    <row r="8197" spans="1:8">
      <c r="A8197" s="104">
        <f t="shared" si="1022"/>
        <v>8187</v>
      </c>
      <c r="B8197" s="104">
        <f t="shared" ca="1" si="1018"/>
        <v>0.61405706683140515</v>
      </c>
      <c r="C8197" s="104">
        <f t="shared" ca="1" si="1019"/>
        <v>6.2405706683140523E-4</v>
      </c>
      <c r="D8197" s="104">
        <f t="shared" ca="1" si="1020"/>
        <v>100.03790707270457</v>
      </c>
      <c r="E8197" s="104">
        <f t="shared" ca="1" si="1021"/>
        <v>4.6430772586924434</v>
      </c>
      <c r="F8197" s="104">
        <f t="shared" ca="1" si="1016"/>
        <v>103.86347108789549</v>
      </c>
      <c r="G8197" s="104">
        <f t="shared" si="1023"/>
        <v>8187</v>
      </c>
      <c r="H8197" s="104">
        <f t="shared" ca="1" si="1017"/>
        <v>103.86347108789549</v>
      </c>
    </row>
    <row r="8198" spans="1:8">
      <c r="A8198" s="104">
        <f t="shared" si="1022"/>
        <v>8188</v>
      </c>
      <c r="B8198" s="104">
        <f t="shared" ca="1" si="1018"/>
        <v>1.2904567416537107</v>
      </c>
      <c r="C8198" s="104">
        <f t="shared" ca="1" si="1019"/>
        <v>1.3004567416537108E-3</v>
      </c>
      <c r="D8198" s="104">
        <f t="shared" ca="1" si="1020"/>
        <v>100.03920752944623</v>
      </c>
      <c r="E8198" s="104">
        <f t="shared" ca="1" si="1021"/>
        <v>4.6443777154340973</v>
      </c>
      <c r="F8198" s="104">
        <f t="shared" ca="1" si="1016"/>
        <v>103.99862890348145</v>
      </c>
      <c r="G8198" s="104">
        <f t="shared" si="1023"/>
        <v>8188</v>
      </c>
      <c r="H8198" s="104">
        <f t="shared" ca="1" si="1017"/>
        <v>103.99862890348145</v>
      </c>
    </row>
    <row r="8199" spans="1:8">
      <c r="A8199" s="104">
        <f t="shared" si="1022"/>
        <v>8189</v>
      </c>
      <c r="B8199" s="104">
        <f t="shared" ca="1" si="1018"/>
        <v>2.0767085181694247</v>
      </c>
      <c r="C8199" s="104">
        <f t="shared" ca="1" si="1019"/>
        <v>2.086708518169425E-3</v>
      </c>
      <c r="D8199" s="104">
        <f t="shared" ca="1" si="1020"/>
        <v>100.04129423796439</v>
      </c>
      <c r="E8199" s="104">
        <f t="shared" ca="1" si="1021"/>
        <v>4.646464423952267</v>
      </c>
      <c r="F8199" s="104">
        <f t="shared" ca="1" si="1016"/>
        <v>104.21587030920944</v>
      </c>
      <c r="G8199" s="104">
        <f t="shared" si="1023"/>
        <v>8189</v>
      </c>
      <c r="H8199" s="104">
        <f t="shared" ca="1" si="1017"/>
        <v>104.21587030920944</v>
      </c>
    </row>
    <row r="8200" spans="1:8">
      <c r="A8200" s="104">
        <f t="shared" si="1022"/>
        <v>8190</v>
      </c>
      <c r="B8200" s="104">
        <f t="shared" ca="1" si="1018"/>
        <v>-4.0793113234065925E-2</v>
      </c>
      <c r="C8200" s="104">
        <f t="shared" ca="1" si="1019"/>
        <v>-3.0793113234065924E-5</v>
      </c>
      <c r="D8200" s="104">
        <f t="shared" ca="1" si="1020"/>
        <v>100.04126344485115</v>
      </c>
      <c r="E8200" s="104">
        <f t="shared" ca="1" si="1021"/>
        <v>4.6464336308390326</v>
      </c>
      <c r="F8200" s="104">
        <f t="shared" ca="1" si="1016"/>
        <v>104.21266122752324</v>
      </c>
      <c r="G8200" s="104">
        <f t="shared" si="1023"/>
        <v>8190</v>
      </c>
      <c r="H8200" s="104">
        <f t="shared" ca="1" si="1017"/>
        <v>104.21266122752324</v>
      </c>
    </row>
    <row r="8201" spans="1:8">
      <c r="A8201" s="104">
        <f t="shared" si="1022"/>
        <v>8191</v>
      </c>
      <c r="B8201" s="104">
        <f t="shared" ca="1" si="1018"/>
        <v>-0.28457437129688901</v>
      </c>
      <c r="C8201" s="104">
        <f t="shared" ca="1" si="1019"/>
        <v>-2.7457437129688899E-4</v>
      </c>
      <c r="D8201" s="104">
        <f t="shared" ca="1" si="1020"/>
        <v>100.04098887047985</v>
      </c>
      <c r="E8201" s="104">
        <f t="shared" ca="1" si="1021"/>
        <v>4.6461590564677353</v>
      </c>
      <c r="F8201" s="104">
        <f t="shared" ca="1" si="1016"/>
        <v>104.18405102957878</v>
      </c>
      <c r="G8201" s="104">
        <f t="shared" si="1023"/>
        <v>8191</v>
      </c>
      <c r="H8201" s="104">
        <f t="shared" ca="1" si="1017"/>
        <v>104.18405102957878</v>
      </c>
    </row>
    <row r="8202" spans="1:8">
      <c r="A8202" s="104">
        <f t="shared" si="1022"/>
        <v>8192</v>
      </c>
      <c r="B8202" s="104">
        <f t="shared" ca="1" si="1018"/>
        <v>0.36896502326756608</v>
      </c>
      <c r="C8202" s="104">
        <f t="shared" ca="1" si="1019"/>
        <v>3.7896502326756614E-4</v>
      </c>
      <c r="D8202" s="104">
        <f t="shared" ca="1" si="1020"/>
        <v>100.04136783550312</v>
      </c>
      <c r="E8202" s="104">
        <f t="shared" ca="1" si="1021"/>
        <v>4.6465380214910033</v>
      </c>
      <c r="F8202" s="104">
        <f t="shared" ref="F8202:F8265" ca="1" si="1024">EXP(E8202)</f>
        <v>104.22354062301609</v>
      </c>
      <c r="G8202" s="104">
        <f t="shared" si="1023"/>
        <v>8192</v>
      </c>
      <c r="H8202" s="104">
        <f t="shared" ref="H8202:H8265" ca="1" si="1025">F8202</f>
        <v>104.22354062301609</v>
      </c>
    </row>
    <row r="8203" spans="1:8">
      <c r="A8203" s="104">
        <f t="shared" si="1022"/>
        <v>8193</v>
      </c>
      <c r="B8203" s="104">
        <f t="shared" ref="B8203:B8266" ca="1" si="1026">NORMINV(RAND(),0,1)</f>
        <v>-0.70718066559082393</v>
      </c>
      <c r="C8203" s="104">
        <f t="shared" ref="C8203:C8266" ca="1" si="1027">$E$2+B8203*$C$3</f>
        <v>-6.9718066559082393E-4</v>
      </c>
      <c r="D8203" s="104">
        <f t="shared" ref="D8203:D8266" ca="1" si="1028">D8202+C8203</f>
        <v>100.04067065483753</v>
      </c>
      <c r="E8203" s="104">
        <f t="shared" ref="E8203:E8266" ca="1" si="1029">E8202+C8203</f>
        <v>4.6458408408254126</v>
      </c>
      <c r="F8203" s="104">
        <f t="shared" ca="1" si="1024"/>
        <v>104.15090330920189</v>
      </c>
      <c r="G8203" s="104">
        <f t="shared" si="1023"/>
        <v>8193</v>
      </c>
      <c r="H8203" s="104">
        <f t="shared" ca="1" si="1025"/>
        <v>104.15090330920189</v>
      </c>
    </row>
    <row r="8204" spans="1:8">
      <c r="A8204" s="104">
        <f t="shared" ref="A8204:A8267" si="1030">A8203+1</f>
        <v>8194</v>
      </c>
      <c r="B8204" s="104">
        <f t="shared" ca="1" si="1026"/>
        <v>0.72801839983430039</v>
      </c>
      <c r="C8204" s="104">
        <f t="shared" ca="1" si="1027"/>
        <v>7.3801839983430044E-4</v>
      </c>
      <c r="D8204" s="104">
        <f t="shared" ca="1" si="1028"/>
        <v>100.04140867323736</v>
      </c>
      <c r="E8204" s="104">
        <f t="shared" ca="1" si="1029"/>
        <v>4.6465788592252473</v>
      </c>
      <c r="F8204" s="104">
        <f t="shared" ca="1" si="1024"/>
        <v>104.22779696317907</v>
      </c>
      <c r="G8204" s="104">
        <f t="shared" ref="G8204:G8267" si="1031">G8203+1</f>
        <v>8194</v>
      </c>
      <c r="H8204" s="104">
        <f t="shared" ca="1" si="1025"/>
        <v>104.22779696317907</v>
      </c>
    </row>
    <row r="8205" spans="1:8">
      <c r="A8205" s="104">
        <f t="shared" si="1030"/>
        <v>8195</v>
      </c>
      <c r="B8205" s="104">
        <f t="shared" ca="1" si="1026"/>
        <v>-0.78904594184123944</v>
      </c>
      <c r="C8205" s="104">
        <f t="shared" ca="1" si="1027"/>
        <v>-7.7904594184123946E-4</v>
      </c>
      <c r="D8205" s="104">
        <f t="shared" ca="1" si="1028"/>
        <v>100.04062962729552</v>
      </c>
      <c r="E8205" s="104">
        <f t="shared" ca="1" si="1029"/>
        <v>4.6457998132834062</v>
      </c>
      <c r="F8205" s="104">
        <f t="shared" ca="1" si="1024"/>
        <v>104.14663034129666</v>
      </c>
      <c r="G8205" s="104">
        <f t="shared" si="1031"/>
        <v>8195</v>
      </c>
      <c r="H8205" s="104">
        <f t="shared" ca="1" si="1025"/>
        <v>104.14663034129666</v>
      </c>
    </row>
    <row r="8206" spans="1:8">
      <c r="A8206" s="104">
        <f t="shared" si="1030"/>
        <v>8196</v>
      </c>
      <c r="B8206" s="104">
        <f t="shared" ca="1" si="1026"/>
        <v>-5.8906091452171169E-2</v>
      </c>
      <c r="C8206" s="104">
        <f t="shared" ca="1" si="1027"/>
        <v>-4.8906091452171169E-5</v>
      </c>
      <c r="D8206" s="104">
        <f t="shared" ca="1" si="1028"/>
        <v>100.04058072120407</v>
      </c>
      <c r="E8206" s="104">
        <f t="shared" ca="1" si="1029"/>
        <v>4.645750907191954</v>
      </c>
      <c r="F8206" s="104">
        <f t="shared" ca="1" si="1024"/>
        <v>104.14153706121598</v>
      </c>
      <c r="G8206" s="104">
        <f t="shared" si="1031"/>
        <v>8196</v>
      </c>
      <c r="H8206" s="104">
        <f t="shared" ca="1" si="1025"/>
        <v>104.14153706121598</v>
      </c>
    </row>
    <row r="8207" spans="1:8">
      <c r="A8207" s="104">
        <f t="shared" si="1030"/>
        <v>8197</v>
      </c>
      <c r="B8207" s="104">
        <f t="shared" ca="1" si="1026"/>
        <v>-1.2898160949700239</v>
      </c>
      <c r="C8207" s="104">
        <f t="shared" ca="1" si="1027"/>
        <v>-1.2798160949700238E-3</v>
      </c>
      <c r="D8207" s="104">
        <f t="shared" ca="1" si="1028"/>
        <v>100.0393009051091</v>
      </c>
      <c r="E8207" s="104">
        <f t="shared" ca="1" si="1029"/>
        <v>4.6444710910969844</v>
      </c>
      <c r="F8207" s="104">
        <f t="shared" ca="1" si="1024"/>
        <v>104.00834029779155</v>
      </c>
      <c r="G8207" s="104">
        <f t="shared" si="1031"/>
        <v>8197</v>
      </c>
      <c r="H8207" s="104">
        <f t="shared" ca="1" si="1025"/>
        <v>104.00834029779155</v>
      </c>
    </row>
    <row r="8208" spans="1:8">
      <c r="A8208" s="104">
        <f t="shared" si="1030"/>
        <v>8198</v>
      </c>
      <c r="B8208" s="104">
        <f t="shared" ca="1" si="1026"/>
        <v>-0.33240948822670324</v>
      </c>
      <c r="C8208" s="104">
        <f t="shared" ca="1" si="1027"/>
        <v>-3.2240948822670322E-4</v>
      </c>
      <c r="D8208" s="104">
        <f t="shared" ca="1" si="1028"/>
        <v>100.03897849562088</v>
      </c>
      <c r="E8208" s="104">
        <f t="shared" ca="1" si="1029"/>
        <v>4.6441486816087574</v>
      </c>
      <c r="F8208" s="104">
        <f t="shared" ca="1" si="1024"/>
        <v>103.97481242716702</v>
      </c>
      <c r="G8208" s="104">
        <f t="shared" si="1031"/>
        <v>8198</v>
      </c>
      <c r="H8208" s="104">
        <f t="shared" ca="1" si="1025"/>
        <v>103.97481242716702</v>
      </c>
    </row>
    <row r="8209" spans="1:8">
      <c r="A8209" s="104">
        <f t="shared" si="1030"/>
        <v>8199</v>
      </c>
      <c r="B8209" s="104">
        <f t="shared" ca="1" si="1026"/>
        <v>0.68801738548972025</v>
      </c>
      <c r="C8209" s="104">
        <f t="shared" ca="1" si="1027"/>
        <v>6.9801738548972033E-4</v>
      </c>
      <c r="D8209" s="104">
        <f t="shared" ca="1" si="1028"/>
        <v>100.03967651300637</v>
      </c>
      <c r="E8209" s="104">
        <f t="shared" ca="1" si="1029"/>
        <v>4.6448466989942467</v>
      </c>
      <c r="F8209" s="104">
        <f t="shared" ca="1" si="1024"/>
        <v>104.04741398952275</v>
      </c>
      <c r="G8209" s="104">
        <f t="shared" si="1031"/>
        <v>8199</v>
      </c>
      <c r="H8209" s="104">
        <f t="shared" ca="1" si="1025"/>
        <v>104.04741398952275</v>
      </c>
    </row>
    <row r="8210" spans="1:8">
      <c r="A8210" s="104">
        <f t="shared" si="1030"/>
        <v>8200</v>
      </c>
      <c r="B8210" s="104">
        <f t="shared" ca="1" si="1026"/>
        <v>-2.3018876233829726</v>
      </c>
      <c r="C8210" s="104">
        <f t="shared" ca="1" si="1027"/>
        <v>-2.2918876233829727E-3</v>
      </c>
      <c r="D8210" s="104">
        <f t="shared" ca="1" si="1028"/>
        <v>100.03738462538298</v>
      </c>
      <c r="E8210" s="104">
        <f t="shared" ca="1" si="1029"/>
        <v>4.6425548113708635</v>
      </c>
      <c r="F8210" s="104">
        <f t="shared" ca="1" si="1024"/>
        <v>103.80922206797715</v>
      </c>
      <c r="G8210" s="104">
        <f t="shared" si="1031"/>
        <v>8200</v>
      </c>
      <c r="H8210" s="104">
        <f t="shared" ca="1" si="1025"/>
        <v>103.80922206797715</v>
      </c>
    </row>
    <row r="8211" spans="1:8">
      <c r="A8211" s="104">
        <f t="shared" si="1030"/>
        <v>8201</v>
      </c>
      <c r="B8211" s="104">
        <f t="shared" ca="1" si="1026"/>
        <v>-2.5423928769163133</v>
      </c>
      <c r="C8211" s="104">
        <f t="shared" ca="1" si="1027"/>
        <v>-2.5323928769163135E-3</v>
      </c>
      <c r="D8211" s="104">
        <f t="shared" ca="1" si="1028"/>
        <v>100.03485223250607</v>
      </c>
      <c r="E8211" s="104">
        <f t="shared" ca="1" si="1029"/>
        <v>4.6400224184939471</v>
      </c>
      <c r="F8211" s="104">
        <f t="shared" ca="1" si="1024"/>
        <v>103.54666891763091</v>
      </c>
      <c r="G8211" s="104">
        <f t="shared" si="1031"/>
        <v>8201</v>
      </c>
      <c r="H8211" s="104">
        <f t="shared" ca="1" si="1025"/>
        <v>103.54666891763091</v>
      </c>
    </row>
    <row r="8212" spans="1:8">
      <c r="A8212" s="104">
        <f t="shared" si="1030"/>
        <v>8202</v>
      </c>
      <c r="B8212" s="104">
        <f t="shared" ca="1" si="1026"/>
        <v>1.0596771356043035</v>
      </c>
      <c r="C8212" s="104">
        <f t="shared" ca="1" si="1027"/>
        <v>1.0696771356043036E-3</v>
      </c>
      <c r="D8212" s="104">
        <f t="shared" ca="1" si="1028"/>
        <v>100.03592190964167</v>
      </c>
      <c r="E8212" s="104">
        <f t="shared" ca="1" si="1029"/>
        <v>4.6410920956295518</v>
      </c>
      <c r="F8212" s="104">
        <f t="shared" ca="1" si="1024"/>
        <v>103.65748968249245</v>
      </c>
      <c r="G8212" s="104">
        <f t="shared" si="1031"/>
        <v>8202</v>
      </c>
      <c r="H8212" s="104">
        <f t="shared" ca="1" si="1025"/>
        <v>103.65748968249245</v>
      </c>
    </row>
    <row r="8213" spans="1:8">
      <c r="A8213" s="104">
        <f t="shared" si="1030"/>
        <v>8203</v>
      </c>
      <c r="B8213" s="104">
        <f t="shared" ca="1" si="1026"/>
        <v>-5.7251894279539365E-3</v>
      </c>
      <c r="C8213" s="104">
        <f t="shared" ca="1" si="1027"/>
        <v>4.2748105720460641E-6</v>
      </c>
      <c r="D8213" s="104">
        <f t="shared" ca="1" si="1028"/>
        <v>100.03592618445225</v>
      </c>
      <c r="E8213" s="104">
        <f t="shared" ca="1" si="1029"/>
        <v>4.641096370440124</v>
      </c>
      <c r="F8213" s="104">
        <f t="shared" ca="1" si="1024"/>
        <v>103.65793279957235</v>
      </c>
      <c r="G8213" s="104">
        <f t="shared" si="1031"/>
        <v>8203</v>
      </c>
      <c r="H8213" s="104">
        <f t="shared" ca="1" si="1025"/>
        <v>103.65793279957235</v>
      </c>
    </row>
    <row r="8214" spans="1:8">
      <c r="A8214" s="104">
        <f t="shared" si="1030"/>
        <v>8204</v>
      </c>
      <c r="B8214" s="104">
        <f t="shared" ca="1" si="1026"/>
        <v>0.6603507370424051</v>
      </c>
      <c r="C8214" s="104">
        <f t="shared" ca="1" si="1027"/>
        <v>6.7035073704240519E-4</v>
      </c>
      <c r="D8214" s="104">
        <f t="shared" ca="1" si="1028"/>
        <v>100.03659653518929</v>
      </c>
      <c r="E8214" s="104">
        <f t="shared" ca="1" si="1029"/>
        <v>4.6417667211771665</v>
      </c>
      <c r="F8214" s="104">
        <f t="shared" ca="1" si="1024"/>
        <v>103.72744326681833</v>
      </c>
      <c r="G8214" s="104">
        <f t="shared" si="1031"/>
        <v>8204</v>
      </c>
      <c r="H8214" s="104">
        <f t="shared" ca="1" si="1025"/>
        <v>103.72744326681833</v>
      </c>
    </row>
    <row r="8215" spans="1:8">
      <c r="A8215" s="104">
        <f t="shared" si="1030"/>
        <v>8205</v>
      </c>
      <c r="B8215" s="104">
        <f t="shared" ca="1" si="1026"/>
        <v>2.9995599072676331</v>
      </c>
      <c r="C8215" s="104">
        <f t="shared" ca="1" si="1027"/>
        <v>3.0095599072676332E-3</v>
      </c>
      <c r="D8215" s="104">
        <f t="shared" ca="1" si="1028"/>
        <v>100.03960609509656</v>
      </c>
      <c r="E8215" s="104">
        <f t="shared" ca="1" si="1029"/>
        <v>4.6447762810844342</v>
      </c>
      <c r="F8215" s="104">
        <f t="shared" ca="1" si="1024"/>
        <v>104.04008744607118</v>
      </c>
      <c r="G8215" s="104">
        <f t="shared" si="1031"/>
        <v>8205</v>
      </c>
      <c r="H8215" s="104">
        <f t="shared" ca="1" si="1025"/>
        <v>104.04008744607118</v>
      </c>
    </row>
    <row r="8216" spans="1:8">
      <c r="A8216" s="104">
        <f t="shared" si="1030"/>
        <v>8206</v>
      </c>
      <c r="B8216" s="104">
        <f t="shared" ca="1" si="1026"/>
        <v>-0.79209652309577194</v>
      </c>
      <c r="C8216" s="104">
        <f t="shared" ca="1" si="1027"/>
        <v>-7.8209652309577191E-4</v>
      </c>
      <c r="D8216" s="104">
        <f t="shared" ca="1" si="1028"/>
        <v>100.03882399857346</v>
      </c>
      <c r="E8216" s="104">
        <f t="shared" ca="1" si="1029"/>
        <v>4.6439941845613388</v>
      </c>
      <c r="F8216" s="104">
        <f t="shared" ca="1" si="1024"/>
        <v>103.95874986648218</v>
      </c>
      <c r="G8216" s="104">
        <f t="shared" si="1031"/>
        <v>8206</v>
      </c>
      <c r="H8216" s="104">
        <f t="shared" ca="1" si="1025"/>
        <v>103.95874986648218</v>
      </c>
    </row>
    <row r="8217" spans="1:8">
      <c r="A8217" s="104">
        <f t="shared" si="1030"/>
        <v>8207</v>
      </c>
      <c r="B8217" s="104">
        <f t="shared" ca="1" si="1026"/>
        <v>-0.85007300967416644</v>
      </c>
      <c r="C8217" s="104">
        <f t="shared" ca="1" si="1027"/>
        <v>-8.4007300967416641E-4</v>
      </c>
      <c r="D8217" s="104">
        <f t="shared" ca="1" si="1028"/>
        <v>100.03798392556379</v>
      </c>
      <c r="E8217" s="104">
        <f t="shared" ca="1" si="1029"/>
        <v>4.6431541115516648</v>
      </c>
      <c r="F8217" s="104">
        <f t="shared" ca="1" si="1024"/>
        <v>103.87145359935273</v>
      </c>
      <c r="G8217" s="104">
        <f t="shared" si="1031"/>
        <v>8207</v>
      </c>
      <c r="H8217" s="104">
        <f t="shared" ca="1" si="1025"/>
        <v>103.87145359935273</v>
      </c>
    </row>
    <row r="8218" spans="1:8">
      <c r="A8218" s="104">
        <f t="shared" si="1030"/>
        <v>8208</v>
      </c>
      <c r="B8218" s="104">
        <f t="shared" ca="1" si="1026"/>
        <v>1.8103827494445333</v>
      </c>
      <c r="C8218" s="104">
        <f t="shared" ca="1" si="1027"/>
        <v>1.8203827494445333E-3</v>
      </c>
      <c r="D8218" s="104">
        <f t="shared" ca="1" si="1028"/>
        <v>100.03980430831324</v>
      </c>
      <c r="E8218" s="104">
        <f t="shared" ca="1" si="1029"/>
        <v>4.6449744943011098</v>
      </c>
      <c r="F8218" s="104">
        <f t="shared" ca="1" si="1024"/>
        <v>104.06071161039053</v>
      </c>
      <c r="G8218" s="104">
        <f t="shared" si="1031"/>
        <v>8208</v>
      </c>
      <c r="H8218" s="104">
        <f t="shared" ca="1" si="1025"/>
        <v>104.06071161039053</v>
      </c>
    </row>
    <row r="8219" spans="1:8">
      <c r="A8219" s="104">
        <f t="shared" si="1030"/>
        <v>8209</v>
      </c>
      <c r="B8219" s="104">
        <f t="shared" ca="1" si="1026"/>
        <v>-0.40983955261114013</v>
      </c>
      <c r="C8219" s="104">
        <f t="shared" ca="1" si="1027"/>
        <v>-3.9983955261114009E-4</v>
      </c>
      <c r="D8219" s="104">
        <f t="shared" ca="1" si="1028"/>
        <v>100.03940446876062</v>
      </c>
      <c r="E8219" s="104">
        <f t="shared" ca="1" si="1029"/>
        <v>4.6445746547484985</v>
      </c>
      <c r="F8219" s="104">
        <f t="shared" ca="1" si="1024"/>
        <v>104.01911233908704</v>
      </c>
      <c r="G8219" s="104">
        <f t="shared" si="1031"/>
        <v>8209</v>
      </c>
      <c r="H8219" s="104">
        <f t="shared" ca="1" si="1025"/>
        <v>104.01911233908704</v>
      </c>
    </row>
    <row r="8220" spans="1:8">
      <c r="A8220" s="104">
        <f t="shared" si="1030"/>
        <v>8210</v>
      </c>
      <c r="B8220" s="104">
        <f t="shared" ca="1" si="1026"/>
        <v>0.51029656831512393</v>
      </c>
      <c r="C8220" s="104">
        <f t="shared" ca="1" si="1027"/>
        <v>5.2029656831512397E-4</v>
      </c>
      <c r="D8220" s="104">
        <f t="shared" ca="1" si="1028"/>
        <v>100.03992476532893</v>
      </c>
      <c r="E8220" s="104">
        <f t="shared" ca="1" si="1029"/>
        <v>4.645094951316814</v>
      </c>
      <c r="F8220" s="104">
        <f t="shared" ca="1" si="1024"/>
        <v>104.07324720814837</v>
      </c>
      <c r="G8220" s="104">
        <f t="shared" si="1031"/>
        <v>8210</v>
      </c>
      <c r="H8220" s="104">
        <f t="shared" ca="1" si="1025"/>
        <v>104.07324720814837</v>
      </c>
    </row>
    <row r="8221" spans="1:8">
      <c r="A8221" s="104">
        <f t="shared" si="1030"/>
        <v>8211</v>
      </c>
      <c r="B8221" s="104">
        <f t="shared" ca="1" si="1026"/>
        <v>-8.9036594881249764E-2</v>
      </c>
      <c r="C8221" s="104">
        <f t="shared" ca="1" si="1027"/>
        <v>-7.9036594881249763E-5</v>
      </c>
      <c r="D8221" s="104">
        <f t="shared" ca="1" si="1028"/>
        <v>100.03984572873405</v>
      </c>
      <c r="E8221" s="104">
        <f t="shared" ca="1" si="1029"/>
        <v>4.6450159147219328</v>
      </c>
      <c r="F8221" s="104">
        <f t="shared" ca="1" si="1024"/>
        <v>104.06502193812375</v>
      </c>
      <c r="G8221" s="104">
        <f t="shared" si="1031"/>
        <v>8211</v>
      </c>
      <c r="H8221" s="104">
        <f t="shared" ca="1" si="1025"/>
        <v>104.06502193812375</v>
      </c>
    </row>
    <row r="8222" spans="1:8">
      <c r="A8222" s="104">
        <f t="shared" si="1030"/>
        <v>8212</v>
      </c>
      <c r="B8222" s="104">
        <f t="shared" ca="1" si="1026"/>
        <v>-1.2397407102081579</v>
      </c>
      <c r="C8222" s="104">
        <f t="shared" ca="1" si="1027"/>
        <v>-1.2297407102081579E-3</v>
      </c>
      <c r="D8222" s="104">
        <f t="shared" ca="1" si="1028"/>
        <v>100.03861598802385</v>
      </c>
      <c r="E8222" s="104">
        <f t="shared" ca="1" si="1029"/>
        <v>4.6437861740117246</v>
      </c>
      <c r="F8222" s="104">
        <f t="shared" ca="1" si="1024"/>
        <v>103.93712759869311</v>
      </c>
      <c r="G8222" s="104">
        <f t="shared" si="1031"/>
        <v>8212</v>
      </c>
      <c r="H8222" s="104">
        <f t="shared" ca="1" si="1025"/>
        <v>103.93712759869311</v>
      </c>
    </row>
    <row r="8223" spans="1:8">
      <c r="A8223" s="104">
        <f t="shared" si="1030"/>
        <v>8213</v>
      </c>
      <c r="B8223" s="104">
        <f t="shared" ca="1" si="1026"/>
        <v>0.87241778015850158</v>
      </c>
      <c r="C8223" s="104">
        <f t="shared" ca="1" si="1027"/>
        <v>8.8241778015850164E-4</v>
      </c>
      <c r="D8223" s="104">
        <f t="shared" ca="1" si="1028"/>
        <v>100.03949840580401</v>
      </c>
      <c r="E8223" s="104">
        <f t="shared" ca="1" si="1029"/>
        <v>4.6446685917918833</v>
      </c>
      <c r="F8223" s="104">
        <f t="shared" ca="1" si="1024"/>
        <v>104.02888404591113</v>
      </c>
      <c r="G8223" s="104">
        <f t="shared" si="1031"/>
        <v>8213</v>
      </c>
      <c r="H8223" s="104">
        <f t="shared" ca="1" si="1025"/>
        <v>104.02888404591113</v>
      </c>
    </row>
    <row r="8224" spans="1:8">
      <c r="A8224" s="104">
        <f t="shared" si="1030"/>
        <v>8214</v>
      </c>
      <c r="B8224" s="104">
        <f t="shared" ca="1" si="1026"/>
        <v>-1.2300938242951327</v>
      </c>
      <c r="C8224" s="104">
        <f t="shared" ca="1" si="1027"/>
        <v>-1.2200938242951328E-3</v>
      </c>
      <c r="D8224" s="104">
        <f t="shared" ca="1" si="1028"/>
        <v>100.03827831197971</v>
      </c>
      <c r="E8224" s="104">
        <f t="shared" ca="1" si="1029"/>
        <v>4.6434484979675883</v>
      </c>
      <c r="F8224" s="104">
        <f t="shared" ca="1" si="1024"/>
        <v>103.90203644566101</v>
      </c>
      <c r="G8224" s="104">
        <f t="shared" si="1031"/>
        <v>8214</v>
      </c>
      <c r="H8224" s="104">
        <f t="shared" ca="1" si="1025"/>
        <v>103.90203644566101</v>
      </c>
    </row>
    <row r="8225" spans="1:8">
      <c r="A8225" s="104">
        <f t="shared" si="1030"/>
        <v>8215</v>
      </c>
      <c r="B8225" s="104">
        <f t="shared" ca="1" si="1026"/>
        <v>-1.6861901141409157</v>
      </c>
      <c r="C8225" s="104">
        <f t="shared" ca="1" si="1027"/>
        <v>-1.6761901141409156E-3</v>
      </c>
      <c r="D8225" s="104">
        <f t="shared" ca="1" si="1028"/>
        <v>100.03660212186557</v>
      </c>
      <c r="E8225" s="104">
        <f t="shared" ca="1" si="1029"/>
        <v>4.6417723078534472</v>
      </c>
      <c r="F8225" s="104">
        <f t="shared" ca="1" si="1024"/>
        <v>103.728022760084</v>
      </c>
      <c r="G8225" s="104">
        <f t="shared" si="1031"/>
        <v>8215</v>
      </c>
      <c r="H8225" s="104">
        <f t="shared" ca="1" si="1025"/>
        <v>103.728022760084</v>
      </c>
    </row>
    <row r="8226" spans="1:8">
      <c r="A8226" s="104">
        <f t="shared" si="1030"/>
        <v>8216</v>
      </c>
      <c r="B8226" s="104">
        <f t="shared" ca="1" si="1026"/>
        <v>0.31701145620785132</v>
      </c>
      <c r="C8226" s="104">
        <f t="shared" ca="1" si="1027"/>
        <v>3.2701145620785133E-4</v>
      </c>
      <c r="D8226" s="104">
        <f t="shared" ca="1" si="1028"/>
        <v>100.03692913332178</v>
      </c>
      <c r="E8226" s="104">
        <f t="shared" ca="1" si="1029"/>
        <v>4.6420993193096551</v>
      </c>
      <c r="F8226" s="104">
        <f t="shared" ca="1" si="1024"/>
        <v>103.76194855861641</v>
      </c>
      <c r="G8226" s="104">
        <f t="shared" si="1031"/>
        <v>8216</v>
      </c>
      <c r="H8226" s="104">
        <f t="shared" ca="1" si="1025"/>
        <v>103.76194855861641</v>
      </c>
    </row>
    <row r="8227" spans="1:8">
      <c r="A8227" s="104">
        <f t="shared" si="1030"/>
        <v>8217</v>
      </c>
      <c r="B8227" s="104">
        <f t="shared" ca="1" si="1026"/>
        <v>-0.34604360776784482</v>
      </c>
      <c r="C8227" s="104">
        <f t="shared" ca="1" si="1027"/>
        <v>-3.3604360776784479E-4</v>
      </c>
      <c r="D8227" s="104">
        <f t="shared" ca="1" si="1028"/>
        <v>100.036593089714</v>
      </c>
      <c r="E8227" s="104">
        <f t="shared" ca="1" si="1029"/>
        <v>4.6417632757018872</v>
      </c>
      <c r="F8227" s="104">
        <f t="shared" ca="1" si="1024"/>
        <v>103.72708587709245</v>
      </c>
      <c r="G8227" s="104">
        <f t="shared" si="1031"/>
        <v>8217</v>
      </c>
      <c r="H8227" s="104">
        <f t="shared" ca="1" si="1025"/>
        <v>103.72708587709245</v>
      </c>
    </row>
    <row r="8228" spans="1:8">
      <c r="A8228" s="104">
        <f t="shared" si="1030"/>
        <v>8218</v>
      </c>
      <c r="B8228" s="104">
        <f t="shared" ca="1" si="1026"/>
        <v>1.1977574897913203E-2</v>
      </c>
      <c r="C8228" s="104">
        <f t="shared" ca="1" si="1027"/>
        <v>2.1977574897913207E-5</v>
      </c>
      <c r="D8228" s="104">
        <f t="shared" ca="1" si="1028"/>
        <v>100.03661506728891</v>
      </c>
      <c r="E8228" s="104">
        <f t="shared" ca="1" si="1029"/>
        <v>4.6417852532767849</v>
      </c>
      <c r="F8228" s="104">
        <f t="shared" ca="1" si="1024"/>
        <v>103.72936557194222</v>
      </c>
      <c r="G8228" s="104">
        <f t="shared" si="1031"/>
        <v>8218</v>
      </c>
      <c r="H8228" s="104">
        <f t="shared" ca="1" si="1025"/>
        <v>103.72936557194222</v>
      </c>
    </row>
    <row r="8229" spans="1:8">
      <c r="A8229" s="104">
        <f t="shared" si="1030"/>
        <v>8219</v>
      </c>
      <c r="B8229" s="104">
        <f t="shared" ca="1" si="1026"/>
        <v>0.58008927425532208</v>
      </c>
      <c r="C8229" s="104">
        <f t="shared" ca="1" si="1027"/>
        <v>5.9008927425532214E-4</v>
      </c>
      <c r="D8229" s="104">
        <f t="shared" ca="1" si="1028"/>
        <v>100.03720515656316</v>
      </c>
      <c r="E8229" s="104">
        <f t="shared" ca="1" si="1029"/>
        <v>4.6423753425510403</v>
      </c>
      <c r="F8229" s="104">
        <f t="shared" ca="1" si="1024"/>
        <v>103.79059322110443</v>
      </c>
      <c r="G8229" s="104">
        <f t="shared" si="1031"/>
        <v>8219</v>
      </c>
      <c r="H8229" s="104">
        <f t="shared" ca="1" si="1025"/>
        <v>103.79059322110443</v>
      </c>
    </row>
    <row r="8230" spans="1:8">
      <c r="A8230" s="104">
        <f t="shared" si="1030"/>
        <v>8220</v>
      </c>
      <c r="B8230" s="104">
        <f t="shared" ca="1" si="1026"/>
        <v>-1.4176738462863829</v>
      </c>
      <c r="C8230" s="104">
        <f t="shared" ca="1" si="1027"/>
        <v>-1.4076738462863829E-3</v>
      </c>
      <c r="D8230" s="104">
        <f t="shared" ca="1" si="1028"/>
        <v>100.03579748271687</v>
      </c>
      <c r="E8230" s="104">
        <f t="shared" ca="1" si="1029"/>
        <v>4.6409676687047536</v>
      </c>
      <c r="F8230" s="104">
        <f t="shared" ca="1" si="1024"/>
        <v>103.64459270220139</v>
      </c>
      <c r="G8230" s="104">
        <f t="shared" si="1031"/>
        <v>8220</v>
      </c>
      <c r="H8230" s="104">
        <f t="shared" ca="1" si="1025"/>
        <v>103.64459270220139</v>
      </c>
    </row>
    <row r="8231" spans="1:8">
      <c r="A8231" s="104">
        <f t="shared" si="1030"/>
        <v>8221</v>
      </c>
      <c r="B8231" s="104">
        <f t="shared" ca="1" si="1026"/>
        <v>-0.20581816933226316</v>
      </c>
      <c r="C8231" s="104">
        <f t="shared" ca="1" si="1027"/>
        <v>-1.9581816933226316E-4</v>
      </c>
      <c r="D8231" s="104">
        <f t="shared" ca="1" si="1028"/>
        <v>100.03560166454754</v>
      </c>
      <c r="E8231" s="104">
        <f t="shared" ca="1" si="1029"/>
        <v>4.6407718505354216</v>
      </c>
      <c r="F8231" s="104">
        <f t="shared" ca="1" si="1024"/>
        <v>103.62429919478087</v>
      </c>
      <c r="G8231" s="104">
        <f t="shared" si="1031"/>
        <v>8221</v>
      </c>
      <c r="H8231" s="104">
        <f t="shared" ca="1" si="1025"/>
        <v>103.62429919478087</v>
      </c>
    </row>
    <row r="8232" spans="1:8">
      <c r="A8232" s="104">
        <f t="shared" si="1030"/>
        <v>8222</v>
      </c>
      <c r="B8232" s="104">
        <f t="shared" ca="1" si="1026"/>
        <v>-0.33996184466998103</v>
      </c>
      <c r="C8232" s="104">
        <f t="shared" ca="1" si="1027"/>
        <v>-3.2996184466998102E-4</v>
      </c>
      <c r="D8232" s="104">
        <f t="shared" ca="1" si="1028"/>
        <v>100.03527170270287</v>
      </c>
      <c r="E8232" s="104">
        <f t="shared" ca="1" si="1029"/>
        <v>4.6404418886907512</v>
      </c>
      <c r="F8232" s="104">
        <f t="shared" ca="1" si="1024"/>
        <v>103.59011277028389</v>
      </c>
      <c r="G8232" s="104">
        <f t="shared" si="1031"/>
        <v>8222</v>
      </c>
      <c r="H8232" s="104">
        <f t="shared" ca="1" si="1025"/>
        <v>103.59011277028389</v>
      </c>
    </row>
    <row r="8233" spans="1:8">
      <c r="A8233" s="104">
        <f t="shared" si="1030"/>
        <v>8223</v>
      </c>
      <c r="B8233" s="104">
        <f t="shared" ca="1" si="1026"/>
        <v>2.164699628099144</v>
      </c>
      <c r="C8233" s="104">
        <f t="shared" ca="1" si="1027"/>
        <v>2.1746996280991439E-3</v>
      </c>
      <c r="D8233" s="104">
        <f t="shared" ca="1" si="1028"/>
        <v>100.03744640233097</v>
      </c>
      <c r="E8233" s="104">
        <f t="shared" ca="1" si="1029"/>
        <v>4.6426165883188508</v>
      </c>
      <c r="F8233" s="104">
        <f t="shared" ca="1" si="1024"/>
        <v>103.81563528298183</v>
      </c>
      <c r="G8233" s="104">
        <f t="shared" si="1031"/>
        <v>8223</v>
      </c>
      <c r="H8233" s="104">
        <f t="shared" ca="1" si="1025"/>
        <v>103.81563528298183</v>
      </c>
    </row>
    <row r="8234" spans="1:8">
      <c r="A8234" s="104">
        <f t="shared" si="1030"/>
        <v>8224</v>
      </c>
      <c r="B8234" s="104">
        <f t="shared" ca="1" si="1026"/>
        <v>1.3912921245443943</v>
      </c>
      <c r="C8234" s="104">
        <f t="shared" ca="1" si="1027"/>
        <v>1.4012921245443943E-3</v>
      </c>
      <c r="D8234" s="104">
        <f t="shared" ca="1" si="1028"/>
        <v>100.03884769445551</v>
      </c>
      <c r="E8234" s="104">
        <f t="shared" ca="1" si="1029"/>
        <v>4.6440178804433954</v>
      </c>
      <c r="F8234" s="104">
        <f t="shared" ca="1" si="1024"/>
        <v>103.96121328994414</v>
      </c>
      <c r="G8234" s="104">
        <f t="shared" si="1031"/>
        <v>8224</v>
      </c>
      <c r="H8234" s="104">
        <f t="shared" ca="1" si="1025"/>
        <v>103.96121328994414</v>
      </c>
    </row>
    <row r="8235" spans="1:8">
      <c r="A8235" s="104">
        <f t="shared" si="1030"/>
        <v>8225</v>
      </c>
      <c r="B8235" s="104">
        <f t="shared" ca="1" si="1026"/>
        <v>-1.1119548237547292</v>
      </c>
      <c r="C8235" s="104">
        <f t="shared" ca="1" si="1027"/>
        <v>-1.1019548237547292E-3</v>
      </c>
      <c r="D8235" s="104">
        <f t="shared" ca="1" si="1028"/>
        <v>100.03774573963176</v>
      </c>
      <c r="E8235" s="104">
        <f t="shared" ca="1" si="1029"/>
        <v>4.6429159256196408</v>
      </c>
      <c r="F8235" s="104">
        <f t="shared" ca="1" si="1024"/>
        <v>103.84671582657818</v>
      </c>
      <c r="G8235" s="104">
        <f t="shared" si="1031"/>
        <v>8225</v>
      </c>
      <c r="H8235" s="104">
        <f t="shared" ca="1" si="1025"/>
        <v>103.84671582657818</v>
      </c>
    </row>
    <row r="8236" spans="1:8">
      <c r="A8236" s="104">
        <f t="shared" si="1030"/>
        <v>8226</v>
      </c>
      <c r="B8236" s="104">
        <f t="shared" ca="1" si="1026"/>
        <v>1.1909789984917731</v>
      </c>
      <c r="C8236" s="104">
        <f t="shared" ca="1" si="1027"/>
        <v>1.2009789984917731E-3</v>
      </c>
      <c r="D8236" s="104">
        <f t="shared" ca="1" si="1028"/>
        <v>100.03894671863026</v>
      </c>
      <c r="E8236" s="104">
        <f t="shared" ca="1" si="1029"/>
        <v>4.6441169046181328</v>
      </c>
      <c r="F8236" s="104">
        <f t="shared" ca="1" si="1024"/>
        <v>103.97150847302247</v>
      </c>
      <c r="G8236" s="104">
        <f t="shared" si="1031"/>
        <v>8226</v>
      </c>
      <c r="H8236" s="104">
        <f t="shared" ca="1" si="1025"/>
        <v>103.97150847302247</v>
      </c>
    </row>
    <row r="8237" spans="1:8">
      <c r="A8237" s="104">
        <f t="shared" si="1030"/>
        <v>8227</v>
      </c>
      <c r="B8237" s="104">
        <f t="shared" ca="1" si="1026"/>
        <v>-0.43766635388057606</v>
      </c>
      <c r="C8237" s="104">
        <f t="shared" ca="1" si="1027"/>
        <v>-4.2766635388057604E-4</v>
      </c>
      <c r="D8237" s="104">
        <f t="shared" ca="1" si="1028"/>
        <v>100.03851905227637</v>
      </c>
      <c r="E8237" s="104">
        <f t="shared" ca="1" si="1029"/>
        <v>4.6436892382642521</v>
      </c>
      <c r="F8237" s="104">
        <f t="shared" ca="1" si="1024"/>
        <v>103.92705286384805</v>
      </c>
      <c r="G8237" s="104">
        <f t="shared" si="1031"/>
        <v>8227</v>
      </c>
      <c r="H8237" s="104">
        <f t="shared" ca="1" si="1025"/>
        <v>103.92705286384805</v>
      </c>
    </row>
    <row r="8238" spans="1:8">
      <c r="A8238" s="104">
        <f t="shared" si="1030"/>
        <v>8228</v>
      </c>
      <c r="B8238" s="104">
        <f t="shared" ca="1" si="1026"/>
        <v>0.98038214895063813</v>
      </c>
      <c r="C8238" s="104">
        <f t="shared" ca="1" si="1027"/>
        <v>9.9038214895063822E-4</v>
      </c>
      <c r="D8238" s="104">
        <f t="shared" ca="1" si="1028"/>
        <v>100.03950943442533</v>
      </c>
      <c r="E8238" s="104">
        <f t="shared" ca="1" si="1029"/>
        <v>4.6446796204132026</v>
      </c>
      <c r="F8238" s="104">
        <f t="shared" ca="1" si="1024"/>
        <v>104.03003134740611</v>
      </c>
      <c r="G8238" s="104">
        <f t="shared" si="1031"/>
        <v>8228</v>
      </c>
      <c r="H8238" s="104">
        <f t="shared" ca="1" si="1025"/>
        <v>104.03003134740611</v>
      </c>
    </row>
    <row r="8239" spans="1:8">
      <c r="A8239" s="104">
        <f t="shared" si="1030"/>
        <v>8229</v>
      </c>
      <c r="B8239" s="104">
        <f t="shared" ca="1" si="1026"/>
        <v>1.9254869009878689E-2</v>
      </c>
      <c r="C8239" s="104">
        <f t="shared" ca="1" si="1027"/>
        <v>2.9254869009878693E-5</v>
      </c>
      <c r="D8239" s="104">
        <f t="shared" ca="1" si="1028"/>
        <v>100.03953868929433</v>
      </c>
      <c r="E8239" s="104">
        <f t="shared" ca="1" si="1029"/>
        <v>4.6447088752822125</v>
      </c>
      <c r="F8239" s="104">
        <f t="shared" ca="1" si="1024"/>
        <v>104.03307477686363</v>
      </c>
      <c r="G8239" s="104">
        <f t="shared" si="1031"/>
        <v>8229</v>
      </c>
      <c r="H8239" s="104">
        <f t="shared" ca="1" si="1025"/>
        <v>104.03307477686363</v>
      </c>
    </row>
    <row r="8240" spans="1:8">
      <c r="A8240" s="104">
        <f t="shared" si="1030"/>
        <v>8230</v>
      </c>
      <c r="B8240" s="104">
        <f t="shared" ca="1" si="1026"/>
        <v>4.2905896777638772E-2</v>
      </c>
      <c r="C8240" s="104">
        <f t="shared" ca="1" si="1027"/>
        <v>5.290589677763877E-5</v>
      </c>
      <c r="D8240" s="104">
        <f t="shared" ca="1" si="1028"/>
        <v>100.03959159519111</v>
      </c>
      <c r="E8240" s="104">
        <f t="shared" ca="1" si="1029"/>
        <v>4.6447617811789899</v>
      </c>
      <c r="F8240" s="104">
        <f t="shared" ca="1" si="1024"/>
        <v>104.03857888557781</v>
      </c>
      <c r="G8240" s="104">
        <f t="shared" si="1031"/>
        <v>8230</v>
      </c>
      <c r="H8240" s="104">
        <f t="shared" ca="1" si="1025"/>
        <v>104.03857888557781</v>
      </c>
    </row>
    <row r="8241" spans="1:8">
      <c r="A8241" s="104">
        <f t="shared" si="1030"/>
        <v>8231</v>
      </c>
      <c r="B8241" s="104">
        <f t="shared" ca="1" si="1026"/>
        <v>0.60912851809375934</v>
      </c>
      <c r="C8241" s="104">
        <f t="shared" ca="1" si="1027"/>
        <v>6.1912851809375934E-4</v>
      </c>
      <c r="D8241" s="104">
        <f t="shared" ca="1" si="1028"/>
        <v>100.04021072370921</v>
      </c>
      <c r="E8241" s="104">
        <f t="shared" ca="1" si="1029"/>
        <v>4.6453809096970833</v>
      </c>
      <c r="F8241" s="104">
        <f t="shared" ca="1" si="1024"/>
        <v>104.10301208090394</v>
      </c>
      <c r="G8241" s="104">
        <f t="shared" si="1031"/>
        <v>8231</v>
      </c>
      <c r="H8241" s="104">
        <f t="shared" ca="1" si="1025"/>
        <v>104.10301208090394</v>
      </c>
    </row>
    <row r="8242" spans="1:8">
      <c r="A8242" s="104">
        <f t="shared" si="1030"/>
        <v>8232</v>
      </c>
      <c r="B8242" s="104">
        <f t="shared" ca="1" si="1026"/>
        <v>-1.1562392396185253</v>
      </c>
      <c r="C8242" s="104">
        <f t="shared" ca="1" si="1027"/>
        <v>-1.1462392396185252E-3</v>
      </c>
      <c r="D8242" s="104">
        <f t="shared" ca="1" si="1028"/>
        <v>100.03906448446959</v>
      </c>
      <c r="E8242" s="104">
        <f t="shared" ca="1" si="1029"/>
        <v>4.6442346704574646</v>
      </c>
      <c r="F8242" s="104">
        <f t="shared" ca="1" si="1024"/>
        <v>103.98375348599237</v>
      </c>
      <c r="G8242" s="104">
        <f t="shared" si="1031"/>
        <v>8232</v>
      </c>
      <c r="H8242" s="104">
        <f t="shared" ca="1" si="1025"/>
        <v>103.98375348599237</v>
      </c>
    </row>
    <row r="8243" spans="1:8">
      <c r="A8243" s="104">
        <f t="shared" si="1030"/>
        <v>8233</v>
      </c>
      <c r="B8243" s="104">
        <f t="shared" ca="1" si="1026"/>
        <v>9.2113590422446906E-2</v>
      </c>
      <c r="C8243" s="104">
        <f t="shared" ca="1" si="1027"/>
        <v>1.0211359042244691E-4</v>
      </c>
      <c r="D8243" s="104">
        <f t="shared" ca="1" si="1028"/>
        <v>100.03916659806001</v>
      </c>
      <c r="E8243" s="104">
        <f t="shared" ca="1" si="1029"/>
        <v>4.6443367840478871</v>
      </c>
      <c r="F8243" s="104">
        <f t="shared" ca="1" si="1024"/>
        <v>103.9943721825538</v>
      </c>
      <c r="G8243" s="104">
        <f t="shared" si="1031"/>
        <v>8233</v>
      </c>
      <c r="H8243" s="104">
        <f t="shared" ca="1" si="1025"/>
        <v>103.9943721825538</v>
      </c>
    </row>
    <row r="8244" spans="1:8">
      <c r="A8244" s="104">
        <f t="shared" si="1030"/>
        <v>8234</v>
      </c>
      <c r="B8244" s="104">
        <f t="shared" ca="1" si="1026"/>
        <v>1.2600103029709497E-2</v>
      </c>
      <c r="C8244" s="104">
        <f t="shared" ca="1" si="1027"/>
        <v>2.26001030297095E-5</v>
      </c>
      <c r="D8244" s="104">
        <f t="shared" ca="1" si="1028"/>
        <v>100.03918919816303</v>
      </c>
      <c r="E8244" s="104">
        <f t="shared" ca="1" si="1029"/>
        <v>4.644359384150917</v>
      </c>
      <c r="F8244" s="104">
        <f t="shared" ca="1" si="1024"/>
        <v>103.99672249263818</v>
      </c>
      <c r="G8244" s="104">
        <f t="shared" si="1031"/>
        <v>8234</v>
      </c>
      <c r="H8244" s="104">
        <f t="shared" ca="1" si="1025"/>
        <v>103.99672249263818</v>
      </c>
    </row>
    <row r="8245" spans="1:8">
      <c r="A8245" s="104">
        <f t="shared" si="1030"/>
        <v>8235</v>
      </c>
      <c r="B8245" s="104">
        <f t="shared" ca="1" si="1026"/>
        <v>6.8760342019870274E-2</v>
      </c>
      <c r="C8245" s="104">
        <f t="shared" ca="1" si="1027"/>
        <v>7.8760342019870268E-5</v>
      </c>
      <c r="D8245" s="104">
        <f t="shared" ca="1" si="1028"/>
        <v>100.03926795850505</v>
      </c>
      <c r="E8245" s="104">
        <f t="shared" ca="1" si="1029"/>
        <v>4.6444381444929368</v>
      </c>
      <c r="F8245" s="104">
        <f t="shared" ca="1" si="1024"/>
        <v>104.00491363263491</v>
      </c>
      <c r="G8245" s="104">
        <f t="shared" si="1031"/>
        <v>8235</v>
      </c>
      <c r="H8245" s="104">
        <f t="shared" ca="1" si="1025"/>
        <v>104.00491363263491</v>
      </c>
    </row>
    <row r="8246" spans="1:8">
      <c r="A8246" s="104">
        <f t="shared" si="1030"/>
        <v>8236</v>
      </c>
      <c r="B8246" s="104">
        <f t="shared" ca="1" si="1026"/>
        <v>0.2127636060267728</v>
      </c>
      <c r="C8246" s="104">
        <f t="shared" ca="1" si="1027"/>
        <v>2.227636060267728E-4</v>
      </c>
      <c r="D8246" s="104">
        <f t="shared" ca="1" si="1028"/>
        <v>100.03949072211108</v>
      </c>
      <c r="E8246" s="104">
        <f t="shared" ca="1" si="1029"/>
        <v>4.6446609080989631</v>
      </c>
      <c r="F8246" s="104">
        <f t="shared" ca="1" si="1024"/>
        <v>104.02808472298217</v>
      </c>
      <c r="G8246" s="104">
        <f t="shared" si="1031"/>
        <v>8236</v>
      </c>
      <c r="H8246" s="104">
        <f t="shared" ca="1" si="1025"/>
        <v>104.02808472298217</v>
      </c>
    </row>
    <row r="8247" spans="1:8">
      <c r="A8247" s="104">
        <f t="shared" si="1030"/>
        <v>8237</v>
      </c>
      <c r="B8247" s="104">
        <f t="shared" ca="1" si="1026"/>
        <v>0.99933961201660226</v>
      </c>
      <c r="C8247" s="104">
        <f t="shared" ca="1" si="1027"/>
        <v>1.0093396120166023E-3</v>
      </c>
      <c r="D8247" s="104">
        <f t="shared" ca="1" si="1028"/>
        <v>100.04050006172309</v>
      </c>
      <c r="E8247" s="104">
        <f t="shared" ca="1" si="1029"/>
        <v>4.6456702477109797</v>
      </c>
      <c r="F8247" s="104">
        <f t="shared" ca="1" si="1024"/>
        <v>104.13313739764956</v>
      </c>
      <c r="G8247" s="104">
        <f t="shared" si="1031"/>
        <v>8237</v>
      </c>
      <c r="H8247" s="104">
        <f t="shared" ca="1" si="1025"/>
        <v>104.13313739764956</v>
      </c>
    </row>
    <row r="8248" spans="1:8">
      <c r="A8248" s="104">
        <f t="shared" si="1030"/>
        <v>8238</v>
      </c>
      <c r="B8248" s="104">
        <f t="shared" ca="1" si="1026"/>
        <v>-0.1458504152153639</v>
      </c>
      <c r="C8248" s="104">
        <f t="shared" ca="1" si="1027"/>
        <v>-1.358504152153639E-4</v>
      </c>
      <c r="D8248" s="104">
        <f t="shared" ca="1" si="1028"/>
        <v>100.04036421130787</v>
      </c>
      <c r="E8248" s="104">
        <f t="shared" ca="1" si="1029"/>
        <v>4.6455343972957639</v>
      </c>
      <c r="F8248" s="104">
        <f t="shared" ca="1" si="1024"/>
        <v>104.11899182855883</v>
      </c>
      <c r="G8248" s="104">
        <f t="shared" si="1031"/>
        <v>8238</v>
      </c>
      <c r="H8248" s="104">
        <f t="shared" ca="1" si="1025"/>
        <v>104.11899182855883</v>
      </c>
    </row>
    <row r="8249" spans="1:8">
      <c r="A8249" s="104">
        <f t="shared" si="1030"/>
        <v>8239</v>
      </c>
      <c r="B8249" s="104">
        <f t="shared" ca="1" si="1026"/>
        <v>-1.3151464069164103</v>
      </c>
      <c r="C8249" s="104">
        <f t="shared" ca="1" si="1027"/>
        <v>-1.3051464069164104E-3</v>
      </c>
      <c r="D8249" s="104">
        <f t="shared" ca="1" si="1028"/>
        <v>100.03905906490095</v>
      </c>
      <c r="E8249" s="104">
        <f t="shared" ca="1" si="1029"/>
        <v>4.6442292508888476</v>
      </c>
      <c r="F8249" s="104">
        <f t="shared" ca="1" si="1024"/>
        <v>103.98318994043238</v>
      </c>
      <c r="G8249" s="104">
        <f t="shared" si="1031"/>
        <v>8239</v>
      </c>
      <c r="H8249" s="104">
        <f t="shared" ca="1" si="1025"/>
        <v>103.98318994043238</v>
      </c>
    </row>
    <row r="8250" spans="1:8">
      <c r="A8250" s="104">
        <f t="shared" si="1030"/>
        <v>8240</v>
      </c>
      <c r="B8250" s="104">
        <f t="shared" ca="1" si="1026"/>
        <v>0.65433531417406998</v>
      </c>
      <c r="C8250" s="104">
        <f t="shared" ca="1" si="1027"/>
        <v>6.6433531417407006E-4</v>
      </c>
      <c r="D8250" s="104">
        <f t="shared" ca="1" si="1028"/>
        <v>100.03972340021512</v>
      </c>
      <c r="E8250" s="104">
        <f t="shared" ca="1" si="1029"/>
        <v>4.6448935862030218</v>
      </c>
      <c r="F8250" s="104">
        <f t="shared" ca="1" si="1024"/>
        <v>104.05229259671624</v>
      </c>
      <c r="G8250" s="104">
        <f t="shared" si="1031"/>
        <v>8240</v>
      </c>
      <c r="H8250" s="104">
        <f t="shared" ca="1" si="1025"/>
        <v>104.05229259671624</v>
      </c>
    </row>
    <row r="8251" spans="1:8">
      <c r="A8251" s="104">
        <f t="shared" si="1030"/>
        <v>8241</v>
      </c>
      <c r="B8251" s="104">
        <f t="shared" ca="1" si="1026"/>
        <v>-1.3416363206711315E-2</v>
      </c>
      <c r="C8251" s="104">
        <f t="shared" ca="1" si="1027"/>
        <v>-3.4163632067113151E-6</v>
      </c>
      <c r="D8251" s="104">
        <f t="shared" ca="1" si="1028"/>
        <v>100.03971998385191</v>
      </c>
      <c r="E8251" s="104">
        <f t="shared" ca="1" si="1029"/>
        <v>4.6448901698398153</v>
      </c>
      <c r="F8251" s="104">
        <f t="shared" ca="1" si="1024"/>
        <v>104.05193711689948</v>
      </c>
      <c r="G8251" s="104">
        <f t="shared" si="1031"/>
        <v>8241</v>
      </c>
      <c r="H8251" s="104">
        <f t="shared" ca="1" si="1025"/>
        <v>104.05193711689948</v>
      </c>
    </row>
    <row r="8252" spans="1:8">
      <c r="A8252" s="104">
        <f t="shared" si="1030"/>
        <v>8242</v>
      </c>
      <c r="B8252" s="104">
        <f t="shared" ca="1" si="1026"/>
        <v>-2.4510880083098314</v>
      </c>
      <c r="C8252" s="104">
        <f t="shared" ca="1" si="1027"/>
        <v>-2.4410880083098312E-3</v>
      </c>
      <c r="D8252" s="104">
        <f t="shared" ca="1" si="1028"/>
        <v>100.0372788958436</v>
      </c>
      <c r="E8252" s="104">
        <f t="shared" ca="1" si="1029"/>
        <v>4.6424490818315052</v>
      </c>
      <c r="F8252" s="104">
        <f t="shared" ca="1" si="1024"/>
        <v>103.79824694695422</v>
      </c>
      <c r="G8252" s="104">
        <f t="shared" si="1031"/>
        <v>8242</v>
      </c>
      <c r="H8252" s="104">
        <f t="shared" ca="1" si="1025"/>
        <v>103.79824694695422</v>
      </c>
    </row>
    <row r="8253" spans="1:8">
      <c r="A8253" s="104">
        <f t="shared" si="1030"/>
        <v>8243</v>
      </c>
      <c r="B8253" s="104">
        <f t="shared" ca="1" si="1026"/>
        <v>0.66657759518095516</v>
      </c>
      <c r="C8253" s="104">
        <f t="shared" ca="1" si="1027"/>
        <v>6.7657759518095523E-4</v>
      </c>
      <c r="D8253" s="104">
        <f t="shared" ca="1" si="1028"/>
        <v>100.03795547343879</v>
      </c>
      <c r="E8253" s="104">
        <f t="shared" ca="1" si="1029"/>
        <v>4.6431256594266861</v>
      </c>
      <c r="F8253" s="104">
        <f t="shared" ca="1" si="1024"/>
        <v>103.868498277816</v>
      </c>
      <c r="G8253" s="104">
        <f t="shared" si="1031"/>
        <v>8243</v>
      </c>
      <c r="H8253" s="104">
        <f t="shared" ca="1" si="1025"/>
        <v>103.868498277816</v>
      </c>
    </row>
    <row r="8254" spans="1:8">
      <c r="A8254" s="104">
        <f t="shared" si="1030"/>
        <v>8244</v>
      </c>
      <c r="B8254" s="104">
        <f t="shared" ca="1" si="1026"/>
        <v>1.2855541433871265</v>
      </c>
      <c r="C8254" s="104">
        <f t="shared" ca="1" si="1027"/>
        <v>1.2955541433871266E-3</v>
      </c>
      <c r="D8254" s="104">
        <f t="shared" ca="1" si="1028"/>
        <v>100.03925102758217</v>
      </c>
      <c r="E8254" s="104">
        <f t="shared" ca="1" si="1029"/>
        <v>4.6444212135700731</v>
      </c>
      <c r="F8254" s="104">
        <f t="shared" ca="1" si="1024"/>
        <v>104.00315274837149</v>
      </c>
      <c r="G8254" s="104">
        <f t="shared" si="1031"/>
        <v>8244</v>
      </c>
      <c r="H8254" s="104">
        <f t="shared" ca="1" si="1025"/>
        <v>104.00315274837149</v>
      </c>
    </row>
    <row r="8255" spans="1:8">
      <c r="A8255" s="104">
        <f t="shared" si="1030"/>
        <v>8245</v>
      </c>
      <c r="B8255" s="104">
        <f t="shared" ca="1" si="1026"/>
        <v>-1.7208008267623875</v>
      </c>
      <c r="C8255" s="104">
        <f t="shared" ca="1" si="1027"/>
        <v>-1.7108008267623875E-3</v>
      </c>
      <c r="D8255" s="104">
        <f t="shared" ca="1" si="1028"/>
        <v>100.03754022675541</v>
      </c>
      <c r="E8255" s="104">
        <f t="shared" ca="1" si="1029"/>
        <v>4.6427104127433108</v>
      </c>
      <c r="F8255" s="104">
        <f t="shared" ca="1" si="1024"/>
        <v>103.82537618217219</v>
      </c>
      <c r="G8255" s="104">
        <f t="shared" si="1031"/>
        <v>8245</v>
      </c>
      <c r="H8255" s="104">
        <f t="shared" ca="1" si="1025"/>
        <v>103.82537618217219</v>
      </c>
    </row>
    <row r="8256" spans="1:8">
      <c r="A8256" s="104">
        <f t="shared" si="1030"/>
        <v>8246</v>
      </c>
      <c r="B8256" s="104">
        <f t="shared" ca="1" si="1026"/>
        <v>-0.3244293343925112</v>
      </c>
      <c r="C8256" s="104">
        <f t="shared" ca="1" si="1027"/>
        <v>-3.1442933439251121E-4</v>
      </c>
      <c r="D8256" s="104">
        <f t="shared" ca="1" si="1028"/>
        <v>100.03722579742102</v>
      </c>
      <c r="E8256" s="104">
        <f t="shared" ca="1" si="1029"/>
        <v>4.6423959834089183</v>
      </c>
      <c r="F8256" s="104">
        <f t="shared" ca="1" si="1024"/>
        <v>103.79273557009807</v>
      </c>
      <c r="G8256" s="104">
        <f t="shared" si="1031"/>
        <v>8246</v>
      </c>
      <c r="H8256" s="104">
        <f t="shared" ca="1" si="1025"/>
        <v>103.79273557009807</v>
      </c>
    </row>
    <row r="8257" spans="1:8">
      <c r="A8257" s="104">
        <f t="shared" si="1030"/>
        <v>8247</v>
      </c>
      <c r="B8257" s="104">
        <f t="shared" ca="1" si="1026"/>
        <v>-0.21530800457207894</v>
      </c>
      <c r="C8257" s="104">
        <f t="shared" ca="1" si="1027"/>
        <v>-2.0530800457207896E-4</v>
      </c>
      <c r="D8257" s="104">
        <f t="shared" ca="1" si="1028"/>
        <v>100.03702048941645</v>
      </c>
      <c r="E8257" s="104">
        <f t="shared" ca="1" si="1029"/>
        <v>4.642190675404346</v>
      </c>
      <c r="F8257" s="104">
        <f t="shared" ca="1" si="1024"/>
        <v>103.77142827802273</v>
      </c>
      <c r="G8257" s="104">
        <f t="shared" si="1031"/>
        <v>8247</v>
      </c>
      <c r="H8257" s="104">
        <f t="shared" ca="1" si="1025"/>
        <v>103.77142827802273</v>
      </c>
    </row>
    <row r="8258" spans="1:8">
      <c r="A8258" s="104">
        <f t="shared" si="1030"/>
        <v>8248</v>
      </c>
      <c r="B8258" s="104">
        <f t="shared" ca="1" si="1026"/>
        <v>-0.41191408462132517</v>
      </c>
      <c r="C8258" s="104">
        <f t="shared" ca="1" si="1027"/>
        <v>-4.0191408462132515E-4</v>
      </c>
      <c r="D8258" s="104">
        <f t="shared" ca="1" si="1028"/>
        <v>100.03661857533183</v>
      </c>
      <c r="E8258" s="104">
        <f t="shared" ca="1" si="1029"/>
        <v>4.6417887613197246</v>
      </c>
      <c r="F8258" s="104">
        <f t="shared" ca="1" si="1024"/>
        <v>103.72972945964904</v>
      </c>
      <c r="G8258" s="104">
        <f t="shared" si="1031"/>
        <v>8248</v>
      </c>
      <c r="H8258" s="104">
        <f t="shared" ca="1" si="1025"/>
        <v>103.72972945964904</v>
      </c>
    </row>
    <row r="8259" spans="1:8">
      <c r="A8259" s="104">
        <f t="shared" si="1030"/>
        <v>8249</v>
      </c>
      <c r="B8259" s="104">
        <f t="shared" ca="1" si="1026"/>
        <v>-0.20768490903991704</v>
      </c>
      <c r="C8259" s="104">
        <f t="shared" ca="1" si="1027"/>
        <v>-1.9768490903991704E-4</v>
      </c>
      <c r="D8259" s="104">
        <f t="shared" ca="1" si="1028"/>
        <v>100.03642089042279</v>
      </c>
      <c r="E8259" s="104">
        <f t="shared" ca="1" si="1029"/>
        <v>4.6415910764106849</v>
      </c>
      <c r="F8259" s="104">
        <f t="shared" ca="1" si="1024"/>
        <v>103.70922568422635</v>
      </c>
      <c r="G8259" s="104">
        <f t="shared" si="1031"/>
        <v>8249</v>
      </c>
      <c r="H8259" s="104">
        <f t="shared" ca="1" si="1025"/>
        <v>103.70922568422635</v>
      </c>
    </row>
    <row r="8260" spans="1:8">
      <c r="A8260" s="104">
        <f t="shared" si="1030"/>
        <v>8250</v>
      </c>
      <c r="B8260" s="104">
        <f t="shared" ca="1" si="1026"/>
        <v>1.773633682930337</v>
      </c>
      <c r="C8260" s="104">
        <f t="shared" ca="1" si="1027"/>
        <v>1.783633682930337E-3</v>
      </c>
      <c r="D8260" s="104">
        <f t="shared" ca="1" si="1028"/>
        <v>100.03820452410572</v>
      </c>
      <c r="E8260" s="104">
        <f t="shared" ca="1" si="1029"/>
        <v>4.6433747100936156</v>
      </c>
      <c r="F8260" s="104">
        <f t="shared" ca="1" si="1024"/>
        <v>103.89437001813842</v>
      </c>
      <c r="G8260" s="104">
        <f t="shared" si="1031"/>
        <v>8250</v>
      </c>
      <c r="H8260" s="104">
        <f t="shared" ca="1" si="1025"/>
        <v>103.89437001813842</v>
      </c>
    </row>
    <row r="8261" spans="1:8">
      <c r="A8261" s="104">
        <f t="shared" si="1030"/>
        <v>8251</v>
      </c>
      <c r="B8261" s="104">
        <f t="shared" ca="1" si="1026"/>
        <v>1.7050353419426552</v>
      </c>
      <c r="C8261" s="104">
        <f t="shared" ca="1" si="1027"/>
        <v>1.7150353419426551E-3</v>
      </c>
      <c r="D8261" s="104">
        <f t="shared" ca="1" si="1028"/>
        <v>100.03991955944767</v>
      </c>
      <c r="E8261" s="104">
        <f t="shared" ca="1" si="1029"/>
        <v>4.6450897454355582</v>
      </c>
      <c r="F8261" s="104">
        <f t="shared" ca="1" si="1024"/>
        <v>104.07270541659175</v>
      </c>
      <c r="G8261" s="104">
        <f t="shared" si="1031"/>
        <v>8251</v>
      </c>
      <c r="H8261" s="104">
        <f t="shared" ca="1" si="1025"/>
        <v>104.07270541659175</v>
      </c>
    </row>
    <row r="8262" spans="1:8">
      <c r="A8262" s="104">
        <f t="shared" si="1030"/>
        <v>8252</v>
      </c>
      <c r="B8262" s="104">
        <f t="shared" ca="1" si="1026"/>
        <v>-1.3368400069190658</v>
      </c>
      <c r="C8262" s="104">
        <f t="shared" ca="1" si="1027"/>
        <v>-1.3268400069190657E-3</v>
      </c>
      <c r="D8262" s="104">
        <f t="shared" ca="1" si="1028"/>
        <v>100.03859271944074</v>
      </c>
      <c r="E8262" s="104">
        <f t="shared" ca="1" si="1029"/>
        <v>4.6437629054286393</v>
      </c>
      <c r="F8262" s="104">
        <f t="shared" ca="1" si="1024"/>
        <v>103.9347091571409</v>
      </c>
      <c r="G8262" s="104">
        <f t="shared" si="1031"/>
        <v>8252</v>
      </c>
      <c r="H8262" s="104">
        <f t="shared" ca="1" si="1025"/>
        <v>103.9347091571409</v>
      </c>
    </row>
    <row r="8263" spans="1:8">
      <c r="A8263" s="104">
        <f t="shared" si="1030"/>
        <v>8253</v>
      </c>
      <c r="B8263" s="104">
        <f t="shared" ca="1" si="1026"/>
        <v>-0.41560371789962147</v>
      </c>
      <c r="C8263" s="104">
        <f t="shared" ca="1" si="1027"/>
        <v>-4.0560371789962146E-4</v>
      </c>
      <c r="D8263" s="104">
        <f t="shared" ca="1" si="1028"/>
        <v>100.03818711572285</v>
      </c>
      <c r="E8263" s="104">
        <f t="shared" ca="1" si="1029"/>
        <v>4.6433573017107399</v>
      </c>
      <c r="F8263" s="104">
        <f t="shared" ca="1" si="1024"/>
        <v>103.89256140090912</v>
      </c>
      <c r="G8263" s="104">
        <f t="shared" si="1031"/>
        <v>8253</v>
      </c>
      <c r="H8263" s="104">
        <f t="shared" ca="1" si="1025"/>
        <v>103.89256140090912</v>
      </c>
    </row>
    <row r="8264" spans="1:8">
      <c r="A8264" s="104">
        <f t="shared" si="1030"/>
        <v>8254</v>
      </c>
      <c r="B8264" s="104">
        <f t="shared" ca="1" si="1026"/>
        <v>-0.42447835354320085</v>
      </c>
      <c r="C8264" s="104">
        <f t="shared" ca="1" si="1027"/>
        <v>-4.1447835354320082E-4</v>
      </c>
      <c r="D8264" s="104">
        <f t="shared" ca="1" si="1028"/>
        <v>100.0377726373693</v>
      </c>
      <c r="E8264" s="104">
        <f t="shared" ca="1" si="1029"/>
        <v>4.6429428233571963</v>
      </c>
      <c r="F8264" s="104">
        <f t="shared" ca="1" si="1024"/>
        <v>103.84950910585276</v>
      </c>
      <c r="G8264" s="104">
        <f t="shared" si="1031"/>
        <v>8254</v>
      </c>
      <c r="H8264" s="104">
        <f t="shared" ca="1" si="1025"/>
        <v>103.84950910585276</v>
      </c>
    </row>
    <row r="8265" spans="1:8">
      <c r="A8265" s="104">
        <f t="shared" si="1030"/>
        <v>8255</v>
      </c>
      <c r="B8265" s="104">
        <f t="shared" ca="1" si="1026"/>
        <v>-9.9291235888466195E-2</v>
      </c>
      <c r="C8265" s="104">
        <f t="shared" ca="1" si="1027"/>
        <v>-8.92912358884662E-5</v>
      </c>
      <c r="D8265" s="104">
        <f t="shared" ca="1" si="1028"/>
        <v>100.03768334613341</v>
      </c>
      <c r="E8265" s="104">
        <f t="shared" ca="1" si="1029"/>
        <v>4.6428535321213076</v>
      </c>
      <c r="F8265" s="104">
        <f t="shared" ca="1" si="1024"/>
        <v>103.84023666881811</v>
      </c>
      <c r="G8265" s="104">
        <f t="shared" si="1031"/>
        <v>8255</v>
      </c>
      <c r="H8265" s="104">
        <f t="shared" ca="1" si="1025"/>
        <v>103.84023666881811</v>
      </c>
    </row>
    <row r="8266" spans="1:8">
      <c r="A8266" s="104">
        <f t="shared" si="1030"/>
        <v>8256</v>
      </c>
      <c r="B8266" s="104">
        <f t="shared" ca="1" si="1026"/>
        <v>-0.18038884622919721</v>
      </c>
      <c r="C8266" s="104">
        <f t="shared" ca="1" si="1027"/>
        <v>-1.7038884622919723E-4</v>
      </c>
      <c r="D8266" s="104">
        <f t="shared" ca="1" si="1028"/>
        <v>100.03751295728718</v>
      </c>
      <c r="E8266" s="104">
        <f t="shared" ca="1" si="1029"/>
        <v>4.6426831432750788</v>
      </c>
      <c r="F8266" s="104">
        <f t="shared" ref="F8266:F8329" ca="1" si="1032">EXP(E8266)</f>
        <v>103.82254495797788</v>
      </c>
      <c r="G8266" s="104">
        <f t="shared" si="1031"/>
        <v>8256</v>
      </c>
      <c r="H8266" s="104">
        <f t="shared" ref="H8266:H8329" ca="1" si="1033">F8266</f>
        <v>103.82254495797788</v>
      </c>
    </row>
    <row r="8267" spans="1:8">
      <c r="A8267" s="104">
        <f t="shared" si="1030"/>
        <v>8257</v>
      </c>
      <c r="B8267" s="104">
        <f t="shared" ref="B8267:B8330" ca="1" si="1034">NORMINV(RAND(),0,1)</f>
        <v>1.6274196047458642</v>
      </c>
      <c r="C8267" s="104">
        <f t="shared" ref="C8267:C8330" ca="1" si="1035">$E$2+B8267*$C$3</f>
        <v>1.6374196047458643E-3</v>
      </c>
      <c r="D8267" s="104">
        <f t="shared" ref="D8267:D8330" ca="1" si="1036">D8266+C8267</f>
        <v>100.03915037689193</v>
      </c>
      <c r="E8267" s="104">
        <f t="shared" ref="E8267:E8330" ca="1" si="1037">E8266+C8267</f>
        <v>4.644320562879825</v>
      </c>
      <c r="F8267" s="104">
        <f t="shared" ca="1" si="1032"/>
        <v>103.99268528604688</v>
      </c>
      <c r="G8267" s="104">
        <f t="shared" si="1031"/>
        <v>8257</v>
      </c>
      <c r="H8267" s="104">
        <f t="shared" ca="1" si="1033"/>
        <v>103.99268528604688</v>
      </c>
    </row>
    <row r="8268" spans="1:8">
      <c r="A8268" s="104">
        <f t="shared" ref="A8268:A8331" si="1038">A8267+1</f>
        <v>8258</v>
      </c>
      <c r="B8268" s="104">
        <f t="shared" ca="1" si="1034"/>
        <v>1.8496083723966139</v>
      </c>
      <c r="C8268" s="104">
        <f t="shared" ca="1" si="1035"/>
        <v>1.859608372396614E-3</v>
      </c>
      <c r="D8268" s="104">
        <f t="shared" ca="1" si="1036"/>
        <v>100.04100998526432</v>
      </c>
      <c r="E8268" s="104">
        <f t="shared" ca="1" si="1037"/>
        <v>4.6461801712522215</v>
      </c>
      <c r="F8268" s="104">
        <f t="shared" ca="1" si="1032"/>
        <v>104.18625087658774</v>
      </c>
      <c r="G8268" s="104">
        <f t="shared" ref="G8268:G8331" si="1039">G8267+1</f>
        <v>8258</v>
      </c>
      <c r="H8268" s="104">
        <f t="shared" ca="1" si="1033"/>
        <v>104.18625087658774</v>
      </c>
    </row>
    <row r="8269" spans="1:8">
      <c r="A8269" s="104">
        <f t="shared" si="1038"/>
        <v>8259</v>
      </c>
      <c r="B8269" s="104">
        <f t="shared" ca="1" si="1034"/>
        <v>0.6835409694238479</v>
      </c>
      <c r="C8269" s="104">
        <f t="shared" ca="1" si="1035"/>
        <v>6.9354096942384792E-4</v>
      </c>
      <c r="D8269" s="104">
        <f t="shared" ca="1" si="1036"/>
        <v>100.04170352623375</v>
      </c>
      <c r="E8269" s="104">
        <f t="shared" ca="1" si="1037"/>
        <v>4.6468737122216455</v>
      </c>
      <c r="F8269" s="104">
        <f t="shared" ca="1" si="1032"/>
        <v>104.25853337256018</v>
      </c>
      <c r="G8269" s="104">
        <f t="shared" si="1039"/>
        <v>8259</v>
      </c>
      <c r="H8269" s="104">
        <f t="shared" ca="1" si="1033"/>
        <v>104.25853337256018</v>
      </c>
    </row>
    <row r="8270" spans="1:8">
      <c r="A8270" s="104">
        <f t="shared" si="1038"/>
        <v>8260</v>
      </c>
      <c r="B8270" s="104">
        <f t="shared" ca="1" si="1034"/>
        <v>-7.1814858115972019E-2</v>
      </c>
      <c r="C8270" s="104">
        <f t="shared" ca="1" si="1035"/>
        <v>-6.1814858115972026E-5</v>
      </c>
      <c r="D8270" s="104">
        <f t="shared" ca="1" si="1036"/>
        <v>100.04164171137563</v>
      </c>
      <c r="E8270" s="104">
        <f t="shared" ca="1" si="1037"/>
        <v>4.6468118973635297</v>
      </c>
      <c r="F8270" s="104">
        <f t="shared" ca="1" si="1032"/>
        <v>104.25208884529822</v>
      </c>
      <c r="G8270" s="104">
        <f t="shared" si="1039"/>
        <v>8260</v>
      </c>
      <c r="H8270" s="104">
        <f t="shared" ca="1" si="1033"/>
        <v>104.25208884529822</v>
      </c>
    </row>
    <row r="8271" spans="1:8">
      <c r="A8271" s="104">
        <f t="shared" si="1038"/>
        <v>8261</v>
      </c>
      <c r="B8271" s="104">
        <f t="shared" ca="1" si="1034"/>
        <v>-0.52820858001215076</v>
      </c>
      <c r="C8271" s="104">
        <f t="shared" ca="1" si="1035"/>
        <v>-5.1820858001215076E-4</v>
      </c>
      <c r="D8271" s="104">
        <f t="shared" ca="1" si="1036"/>
        <v>100.04112350279561</v>
      </c>
      <c r="E8271" s="104">
        <f t="shared" ca="1" si="1037"/>
        <v>4.6462936887835173</v>
      </c>
      <c r="F8271" s="104">
        <f t="shared" ca="1" si="1032"/>
        <v>104.1980785138916</v>
      </c>
      <c r="G8271" s="104">
        <f t="shared" si="1039"/>
        <v>8261</v>
      </c>
      <c r="H8271" s="104">
        <f t="shared" ca="1" si="1033"/>
        <v>104.1980785138916</v>
      </c>
    </row>
    <row r="8272" spans="1:8">
      <c r="A8272" s="104">
        <f t="shared" si="1038"/>
        <v>8262</v>
      </c>
      <c r="B8272" s="104">
        <f t="shared" ca="1" si="1034"/>
        <v>1.993332582998579E-2</v>
      </c>
      <c r="C8272" s="104">
        <f t="shared" ca="1" si="1035"/>
        <v>2.9933325829985794E-5</v>
      </c>
      <c r="D8272" s="104">
        <f t="shared" ca="1" si="1036"/>
        <v>100.04115343612145</v>
      </c>
      <c r="E8272" s="104">
        <f t="shared" ca="1" si="1037"/>
        <v>4.6463236221093469</v>
      </c>
      <c r="F8272" s="104">
        <f t="shared" ca="1" si="1032"/>
        <v>104.20119755560799</v>
      </c>
      <c r="G8272" s="104">
        <f t="shared" si="1039"/>
        <v>8262</v>
      </c>
      <c r="H8272" s="104">
        <f t="shared" ca="1" si="1033"/>
        <v>104.20119755560799</v>
      </c>
    </row>
    <row r="8273" spans="1:8">
      <c r="A8273" s="104">
        <f t="shared" si="1038"/>
        <v>8263</v>
      </c>
      <c r="B8273" s="104">
        <f t="shared" ca="1" si="1034"/>
        <v>-0.87373321220522948</v>
      </c>
      <c r="C8273" s="104">
        <f t="shared" ca="1" si="1035"/>
        <v>-8.6373321220522951E-4</v>
      </c>
      <c r="D8273" s="104">
        <f t="shared" ca="1" si="1036"/>
        <v>100.04028970290925</v>
      </c>
      <c r="E8273" s="104">
        <f t="shared" ca="1" si="1037"/>
        <v>4.6454598888971415</v>
      </c>
      <c r="F8273" s="104">
        <f t="shared" ca="1" si="1032"/>
        <v>104.1112343782127</v>
      </c>
      <c r="G8273" s="104">
        <f t="shared" si="1039"/>
        <v>8263</v>
      </c>
      <c r="H8273" s="104">
        <f t="shared" ca="1" si="1033"/>
        <v>104.1112343782127</v>
      </c>
    </row>
    <row r="8274" spans="1:8">
      <c r="A8274" s="104">
        <f t="shared" si="1038"/>
        <v>8264</v>
      </c>
      <c r="B8274" s="104">
        <f t="shared" ca="1" si="1034"/>
        <v>0.27495549759111237</v>
      </c>
      <c r="C8274" s="104">
        <f t="shared" ca="1" si="1035"/>
        <v>2.849554975911124E-4</v>
      </c>
      <c r="D8274" s="104">
        <f t="shared" ca="1" si="1036"/>
        <v>100.04057465840684</v>
      </c>
      <c r="E8274" s="104">
        <f t="shared" ca="1" si="1037"/>
        <v>4.6457448443947325</v>
      </c>
      <c r="F8274" s="104">
        <f t="shared" ca="1" si="1032"/>
        <v>104.14090567410842</v>
      </c>
      <c r="G8274" s="104">
        <f t="shared" si="1039"/>
        <v>8264</v>
      </c>
      <c r="H8274" s="104">
        <f t="shared" ca="1" si="1033"/>
        <v>104.14090567410842</v>
      </c>
    </row>
    <row r="8275" spans="1:8">
      <c r="A8275" s="104">
        <f t="shared" si="1038"/>
        <v>8265</v>
      </c>
      <c r="B8275" s="104">
        <f t="shared" ca="1" si="1034"/>
        <v>0.66604740362986092</v>
      </c>
      <c r="C8275" s="104">
        <f t="shared" ca="1" si="1035"/>
        <v>6.7604740362986091E-4</v>
      </c>
      <c r="D8275" s="104">
        <f t="shared" ca="1" si="1036"/>
        <v>100.04125070581047</v>
      </c>
      <c r="E8275" s="104">
        <f t="shared" ca="1" si="1037"/>
        <v>4.6464208917983623</v>
      </c>
      <c r="F8275" s="104">
        <f t="shared" ca="1" si="1032"/>
        <v>104.21133366664944</v>
      </c>
      <c r="G8275" s="104">
        <f t="shared" si="1039"/>
        <v>8265</v>
      </c>
      <c r="H8275" s="104">
        <f t="shared" ca="1" si="1033"/>
        <v>104.21133366664944</v>
      </c>
    </row>
    <row r="8276" spans="1:8">
      <c r="A8276" s="104">
        <f t="shared" si="1038"/>
        <v>8266</v>
      </c>
      <c r="B8276" s="104">
        <f t="shared" ca="1" si="1034"/>
        <v>0.23510806769998427</v>
      </c>
      <c r="C8276" s="104">
        <f t="shared" ca="1" si="1035"/>
        <v>2.451080676999843E-4</v>
      </c>
      <c r="D8276" s="104">
        <f t="shared" ca="1" si="1036"/>
        <v>100.04149581387817</v>
      </c>
      <c r="E8276" s="104">
        <f t="shared" ca="1" si="1037"/>
        <v>4.6466659998660624</v>
      </c>
      <c r="F8276" s="104">
        <f t="shared" ca="1" si="1032"/>
        <v>104.23687983593513</v>
      </c>
      <c r="G8276" s="104">
        <f t="shared" si="1039"/>
        <v>8266</v>
      </c>
      <c r="H8276" s="104">
        <f t="shared" ca="1" si="1033"/>
        <v>104.23687983593513</v>
      </c>
    </row>
    <row r="8277" spans="1:8">
      <c r="A8277" s="104">
        <f t="shared" si="1038"/>
        <v>8267</v>
      </c>
      <c r="B8277" s="104">
        <f t="shared" ca="1" si="1034"/>
        <v>-0.67581740271803348</v>
      </c>
      <c r="C8277" s="104">
        <f t="shared" ca="1" si="1035"/>
        <v>-6.6581740271803348E-4</v>
      </c>
      <c r="D8277" s="104">
        <f t="shared" ca="1" si="1036"/>
        <v>100.04082999647545</v>
      </c>
      <c r="E8277" s="104">
        <f t="shared" ca="1" si="1037"/>
        <v>4.6460001824633448</v>
      </c>
      <c r="F8277" s="104">
        <f t="shared" ca="1" si="1032"/>
        <v>104.16750020698062</v>
      </c>
      <c r="G8277" s="104">
        <f t="shared" si="1039"/>
        <v>8267</v>
      </c>
      <c r="H8277" s="104">
        <f t="shared" ca="1" si="1033"/>
        <v>104.16750020698062</v>
      </c>
    </row>
    <row r="8278" spans="1:8">
      <c r="A8278" s="104">
        <f t="shared" si="1038"/>
        <v>8268</v>
      </c>
      <c r="B8278" s="104">
        <f t="shared" ca="1" si="1034"/>
        <v>-0.13276506124264115</v>
      </c>
      <c r="C8278" s="104">
        <f t="shared" ca="1" si="1035"/>
        <v>-1.2276506124264116E-4</v>
      </c>
      <c r="D8278" s="104">
        <f t="shared" ca="1" si="1036"/>
        <v>100.0407072314142</v>
      </c>
      <c r="E8278" s="104">
        <f t="shared" ca="1" si="1037"/>
        <v>4.6458774174021018</v>
      </c>
      <c r="F8278" s="104">
        <f t="shared" ca="1" si="1032"/>
        <v>104.15471286237383</v>
      </c>
      <c r="G8278" s="104">
        <f t="shared" si="1039"/>
        <v>8268</v>
      </c>
      <c r="H8278" s="104">
        <f t="shared" ca="1" si="1033"/>
        <v>104.15471286237383</v>
      </c>
    </row>
    <row r="8279" spans="1:8">
      <c r="A8279" s="104">
        <f t="shared" si="1038"/>
        <v>8269</v>
      </c>
      <c r="B8279" s="104">
        <f t="shared" ca="1" si="1034"/>
        <v>2.3989569131146249</v>
      </c>
      <c r="C8279" s="104">
        <f t="shared" ca="1" si="1035"/>
        <v>2.408956913114625E-3</v>
      </c>
      <c r="D8279" s="104">
        <f t="shared" ca="1" si="1036"/>
        <v>100.04311618832732</v>
      </c>
      <c r="E8279" s="104">
        <f t="shared" ca="1" si="1037"/>
        <v>4.6482863743152167</v>
      </c>
      <c r="F8279" s="104">
        <f t="shared" ca="1" si="1032"/>
        <v>104.40591952949495</v>
      </c>
      <c r="G8279" s="104">
        <f t="shared" si="1039"/>
        <v>8269</v>
      </c>
      <c r="H8279" s="104">
        <f t="shared" ca="1" si="1033"/>
        <v>104.40591952949495</v>
      </c>
    </row>
    <row r="8280" spans="1:8">
      <c r="A8280" s="104">
        <f t="shared" si="1038"/>
        <v>8270</v>
      </c>
      <c r="B8280" s="104">
        <f t="shared" ca="1" si="1034"/>
        <v>-0.71373184921573896</v>
      </c>
      <c r="C8280" s="104">
        <f t="shared" ca="1" si="1035"/>
        <v>-7.0373184921573894E-4</v>
      </c>
      <c r="D8280" s="104">
        <f t="shared" ca="1" si="1036"/>
        <v>100.0424124564781</v>
      </c>
      <c r="E8280" s="104">
        <f t="shared" ca="1" si="1037"/>
        <v>4.6475826424660012</v>
      </c>
      <c r="F8280" s="104">
        <f t="shared" ca="1" si="1032"/>
        <v>104.33247160552827</v>
      </c>
      <c r="G8280" s="104">
        <f t="shared" si="1039"/>
        <v>8270</v>
      </c>
      <c r="H8280" s="104">
        <f t="shared" ca="1" si="1033"/>
        <v>104.33247160552827</v>
      </c>
    </row>
    <row r="8281" spans="1:8">
      <c r="A8281" s="104">
        <f t="shared" si="1038"/>
        <v>8271</v>
      </c>
      <c r="B8281" s="104">
        <f t="shared" ca="1" si="1034"/>
        <v>1.032999987967846</v>
      </c>
      <c r="C8281" s="104">
        <f t="shared" ca="1" si="1035"/>
        <v>1.042999987967846E-3</v>
      </c>
      <c r="D8281" s="104">
        <f t="shared" ca="1" si="1036"/>
        <v>100.04345545646608</v>
      </c>
      <c r="E8281" s="104">
        <f t="shared" ca="1" si="1037"/>
        <v>4.6486256424539691</v>
      </c>
      <c r="F8281" s="104">
        <f t="shared" ca="1" si="1032"/>
        <v>104.44134714087852</v>
      </c>
      <c r="G8281" s="104">
        <f t="shared" si="1039"/>
        <v>8271</v>
      </c>
      <c r="H8281" s="104">
        <f t="shared" ca="1" si="1033"/>
        <v>104.44134714087852</v>
      </c>
    </row>
    <row r="8282" spans="1:8">
      <c r="A8282" s="104">
        <f t="shared" si="1038"/>
        <v>8272</v>
      </c>
      <c r="B8282" s="104">
        <f t="shared" ca="1" si="1034"/>
        <v>8.8877600548426194E-2</v>
      </c>
      <c r="C8282" s="104">
        <f t="shared" ca="1" si="1035"/>
        <v>9.8877600548426196E-5</v>
      </c>
      <c r="D8282" s="104">
        <f t="shared" ca="1" si="1036"/>
        <v>100.04355433406663</v>
      </c>
      <c r="E8282" s="104">
        <f t="shared" ca="1" si="1037"/>
        <v>4.6487245200545173</v>
      </c>
      <c r="F8282" s="104">
        <f t="shared" ca="1" si="1032"/>
        <v>104.45167456124868</v>
      </c>
      <c r="G8282" s="104">
        <f t="shared" si="1039"/>
        <v>8272</v>
      </c>
      <c r="H8282" s="104">
        <f t="shared" ca="1" si="1033"/>
        <v>104.45167456124868</v>
      </c>
    </row>
    <row r="8283" spans="1:8">
      <c r="A8283" s="104">
        <f t="shared" si="1038"/>
        <v>8273</v>
      </c>
      <c r="B8283" s="104">
        <f t="shared" ca="1" si="1034"/>
        <v>0.37038825521200369</v>
      </c>
      <c r="C8283" s="104">
        <f t="shared" ca="1" si="1035"/>
        <v>3.8038825521200372E-4</v>
      </c>
      <c r="D8283" s="104">
        <f t="shared" ca="1" si="1036"/>
        <v>100.04393472232184</v>
      </c>
      <c r="E8283" s="104">
        <f t="shared" ca="1" si="1037"/>
        <v>4.6491049083097291</v>
      </c>
      <c r="F8283" s="104">
        <f t="shared" ca="1" si="1032"/>
        <v>104.49141430927652</v>
      </c>
      <c r="G8283" s="104">
        <f t="shared" si="1039"/>
        <v>8273</v>
      </c>
      <c r="H8283" s="104">
        <f t="shared" ca="1" si="1033"/>
        <v>104.49141430927652</v>
      </c>
    </row>
    <row r="8284" spans="1:8">
      <c r="A8284" s="104">
        <f t="shared" si="1038"/>
        <v>8274</v>
      </c>
      <c r="B8284" s="104">
        <f t="shared" ca="1" si="1034"/>
        <v>1.4600927243572768</v>
      </c>
      <c r="C8284" s="104">
        <f t="shared" ca="1" si="1035"/>
        <v>1.4700927243572767E-3</v>
      </c>
      <c r="D8284" s="104">
        <f t="shared" ca="1" si="1036"/>
        <v>100.0454048150462</v>
      </c>
      <c r="E8284" s="104">
        <f t="shared" ca="1" si="1037"/>
        <v>4.6505750010340865</v>
      </c>
      <c r="F8284" s="104">
        <f t="shared" ca="1" si="1032"/>
        <v>104.64513934455283</v>
      </c>
      <c r="G8284" s="104">
        <f t="shared" si="1039"/>
        <v>8274</v>
      </c>
      <c r="H8284" s="104">
        <f t="shared" ca="1" si="1033"/>
        <v>104.64513934455283</v>
      </c>
    </row>
    <row r="8285" spans="1:8">
      <c r="A8285" s="104">
        <f t="shared" si="1038"/>
        <v>8275</v>
      </c>
      <c r="B8285" s="104">
        <f t="shared" ca="1" si="1034"/>
        <v>-0.21575970374816961</v>
      </c>
      <c r="C8285" s="104">
        <f t="shared" ca="1" si="1035"/>
        <v>-2.0575970374816962E-4</v>
      </c>
      <c r="D8285" s="104">
        <f t="shared" ca="1" si="1036"/>
        <v>100.04519905534245</v>
      </c>
      <c r="E8285" s="104">
        <f t="shared" ca="1" si="1037"/>
        <v>4.6503692413303384</v>
      </c>
      <c r="F8285" s="104">
        <f t="shared" ca="1" si="1032"/>
        <v>104.62360980671423</v>
      </c>
      <c r="G8285" s="104">
        <f t="shared" si="1039"/>
        <v>8275</v>
      </c>
      <c r="H8285" s="104">
        <f t="shared" ca="1" si="1033"/>
        <v>104.62360980671423</v>
      </c>
    </row>
    <row r="8286" spans="1:8">
      <c r="A8286" s="104">
        <f t="shared" si="1038"/>
        <v>8276</v>
      </c>
      <c r="B8286" s="104">
        <f t="shared" ca="1" si="1034"/>
        <v>-0.29499742581683008</v>
      </c>
      <c r="C8286" s="104">
        <f t="shared" ca="1" si="1035"/>
        <v>-2.8499742581683009E-4</v>
      </c>
      <c r="D8286" s="104">
        <f t="shared" ca="1" si="1036"/>
        <v>100.04491405791663</v>
      </c>
      <c r="E8286" s="104">
        <f t="shared" ca="1" si="1037"/>
        <v>4.6500842439045211</v>
      </c>
      <c r="F8286" s="104">
        <f t="shared" ca="1" si="1032"/>
        <v>104.59379659578559</v>
      </c>
      <c r="G8286" s="104">
        <f t="shared" si="1039"/>
        <v>8276</v>
      </c>
      <c r="H8286" s="104">
        <f t="shared" ca="1" si="1033"/>
        <v>104.59379659578559</v>
      </c>
    </row>
    <row r="8287" spans="1:8">
      <c r="A8287" s="104">
        <f t="shared" si="1038"/>
        <v>8277</v>
      </c>
      <c r="B8287" s="104">
        <f t="shared" ca="1" si="1034"/>
        <v>-2.4442062973635279</v>
      </c>
      <c r="C8287" s="104">
        <f t="shared" ca="1" si="1035"/>
        <v>-2.4342062973635279E-3</v>
      </c>
      <c r="D8287" s="104">
        <f t="shared" ca="1" si="1036"/>
        <v>100.04247985161926</v>
      </c>
      <c r="E8287" s="104">
        <f t="shared" ca="1" si="1037"/>
        <v>4.6476500376071579</v>
      </c>
      <c r="F8287" s="104">
        <f t="shared" ca="1" si="1032"/>
        <v>104.3395033441292</v>
      </c>
      <c r="G8287" s="104">
        <f t="shared" si="1039"/>
        <v>8277</v>
      </c>
      <c r="H8287" s="104">
        <f t="shared" ca="1" si="1033"/>
        <v>104.3395033441292</v>
      </c>
    </row>
    <row r="8288" spans="1:8">
      <c r="A8288" s="104">
        <f t="shared" si="1038"/>
        <v>8278</v>
      </c>
      <c r="B8288" s="104">
        <f t="shared" ca="1" si="1034"/>
        <v>1.4491730924536301</v>
      </c>
      <c r="C8288" s="104">
        <f t="shared" ca="1" si="1035"/>
        <v>1.4591730924536303E-3</v>
      </c>
      <c r="D8288" s="104">
        <f t="shared" ca="1" si="1036"/>
        <v>100.04393902471172</v>
      </c>
      <c r="E8288" s="104">
        <f t="shared" ca="1" si="1037"/>
        <v>4.6491092106996117</v>
      </c>
      <c r="F8288" s="104">
        <f t="shared" ca="1" si="1032"/>
        <v>104.49186387304736</v>
      </c>
      <c r="G8288" s="104">
        <f t="shared" si="1039"/>
        <v>8278</v>
      </c>
      <c r="H8288" s="104">
        <f t="shared" ca="1" si="1033"/>
        <v>104.49186387304736</v>
      </c>
    </row>
    <row r="8289" spans="1:8">
      <c r="A8289" s="104">
        <f t="shared" si="1038"/>
        <v>8279</v>
      </c>
      <c r="B8289" s="104">
        <f t="shared" ca="1" si="1034"/>
        <v>0.35103966403411568</v>
      </c>
      <c r="C8289" s="104">
        <f t="shared" ca="1" si="1035"/>
        <v>3.6103966403411574E-4</v>
      </c>
      <c r="D8289" s="104">
        <f t="shared" ca="1" si="1036"/>
        <v>100.04430006437575</v>
      </c>
      <c r="E8289" s="104">
        <f t="shared" ca="1" si="1037"/>
        <v>4.6494702503636463</v>
      </c>
      <c r="F8289" s="104">
        <f t="shared" ca="1" si="1032"/>
        <v>104.52959639153246</v>
      </c>
      <c r="G8289" s="104">
        <f t="shared" si="1039"/>
        <v>8279</v>
      </c>
      <c r="H8289" s="104">
        <f t="shared" ca="1" si="1033"/>
        <v>104.52959639153246</v>
      </c>
    </row>
    <row r="8290" spans="1:8">
      <c r="A8290" s="104">
        <f t="shared" si="1038"/>
        <v>8280</v>
      </c>
      <c r="B8290" s="104">
        <f t="shared" ca="1" si="1034"/>
        <v>1.4731751886834985</v>
      </c>
      <c r="C8290" s="104">
        <f t="shared" ca="1" si="1035"/>
        <v>1.4831751886834985E-3</v>
      </c>
      <c r="D8290" s="104">
        <f t="shared" ca="1" si="1036"/>
        <v>100.04578323956443</v>
      </c>
      <c r="E8290" s="104">
        <f t="shared" ca="1" si="1037"/>
        <v>4.6509534255523297</v>
      </c>
      <c r="F8290" s="104">
        <f t="shared" ca="1" si="1032"/>
        <v>104.68474712480069</v>
      </c>
      <c r="G8290" s="104">
        <f t="shared" si="1039"/>
        <v>8280</v>
      </c>
      <c r="H8290" s="104">
        <f t="shared" ca="1" si="1033"/>
        <v>104.68474712480069</v>
      </c>
    </row>
    <row r="8291" spans="1:8">
      <c r="A8291" s="104">
        <f t="shared" si="1038"/>
        <v>8281</v>
      </c>
      <c r="B8291" s="104">
        <f t="shared" ca="1" si="1034"/>
        <v>0.52830760032753044</v>
      </c>
      <c r="C8291" s="104">
        <f t="shared" ca="1" si="1035"/>
        <v>5.3830760032753044E-4</v>
      </c>
      <c r="D8291" s="104">
        <f t="shared" ca="1" si="1036"/>
        <v>100.04632154716475</v>
      </c>
      <c r="E8291" s="104">
        <f t="shared" ca="1" si="1037"/>
        <v>4.6514917331526568</v>
      </c>
      <c r="F8291" s="104">
        <f t="shared" ca="1" si="1032"/>
        <v>104.74111489005335</v>
      </c>
      <c r="G8291" s="104">
        <f t="shared" si="1039"/>
        <v>8281</v>
      </c>
      <c r="H8291" s="104">
        <f t="shared" ca="1" si="1033"/>
        <v>104.74111489005335</v>
      </c>
    </row>
    <row r="8292" spans="1:8">
      <c r="A8292" s="104">
        <f t="shared" si="1038"/>
        <v>8282</v>
      </c>
      <c r="B8292" s="104">
        <f t="shared" ca="1" si="1034"/>
        <v>-2.1422455078435521</v>
      </c>
      <c r="C8292" s="104">
        <f t="shared" ca="1" si="1035"/>
        <v>-2.132245507843552E-3</v>
      </c>
      <c r="D8292" s="104">
        <f t="shared" ca="1" si="1036"/>
        <v>100.04418930165691</v>
      </c>
      <c r="E8292" s="104">
        <f t="shared" ca="1" si="1037"/>
        <v>4.649359487644813</v>
      </c>
      <c r="F8292" s="104">
        <f t="shared" ca="1" si="1032"/>
        <v>104.51801905041832</v>
      </c>
      <c r="G8292" s="104">
        <f t="shared" si="1039"/>
        <v>8282</v>
      </c>
      <c r="H8292" s="104">
        <f t="shared" ca="1" si="1033"/>
        <v>104.51801905041832</v>
      </c>
    </row>
    <row r="8293" spans="1:8">
      <c r="A8293" s="104">
        <f t="shared" si="1038"/>
        <v>8283</v>
      </c>
      <c r="B8293" s="104">
        <f t="shared" ca="1" si="1034"/>
        <v>0.46597888297568146</v>
      </c>
      <c r="C8293" s="104">
        <f t="shared" ca="1" si="1035"/>
        <v>4.7597888297568151E-4</v>
      </c>
      <c r="D8293" s="104">
        <f t="shared" ca="1" si="1036"/>
        <v>100.04466528053989</v>
      </c>
      <c r="E8293" s="104">
        <f t="shared" ca="1" si="1037"/>
        <v>4.6498354665277883</v>
      </c>
      <c r="F8293" s="104">
        <f t="shared" ca="1" si="1032"/>
        <v>104.5677792618422</v>
      </c>
      <c r="G8293" s="104">
        <f t="shared" si="1039"/>
        <v>8283</v>
      </c>
      <c r="H8293" s="104">
        <f t="shared" ca="1" si="1033"/>
        <v>104.5677792618422</v>
      </c>
    </row>
    <row r="8294" spans="1:8">
      <c r="A8294" s="104">
        <f t="shared" si="1038"/>
        <v>8284</v>
      </c>
      <c r="B8294" s="104">
        <f t="shared" ca="1" si="1034"/>
        <v>0.6318511663430193</v>
      </c>
      <c r="C8294" s="104">
        <f t="shared" ca="1" si="1035"/>
        <v>6.4185116634301936E-4</v>
      </c>
      <c r="D8294" s="104">
        <f t="shared" ca="1" si="1036"/>
        <v>100.04530713170624</v>
      </c>
      <c r="E8294" s="104">
        <f t="shared" ca="1" si="1037"/>
        <v>4.650477317694131</v>
      </c>
      <c r="F8294" s="104">
        <f t="shared" ca="1" si="1032"/>
        <v>104.63491775707907</v>
      </c>
      <c r="G8294" s="104">
        <f t="shared" si="1039"/>
        <v>8284</v>
      </c>
      <c r="H8294" s="104">
        <f t="shared" ca="1" si="1033"/>
        <v>104.63491775707907</v>
      </c>
    </row>
    <row r="8295" spans="1:8">
      <c r="A8295" s="104">
        <f t="shared" si="1038"/>
        <v>8285</v>
      </c>
      <c r="B8295" s="104">
        <f t="shared" ca="1" si="1034"/>
        <v>-1.4225866088015415</v>
      </c>
      <c r="C8295" s="104">
        <f t="shared" ca="1" si="1035"/>
        <v>-1.4125866088015415E-3</v>
      </c>
      <c r="D8295" s="104">
        <f t="shared" ca="1" si="1036"/>
        <v>100.04389454509743</v>
      </c>
      <c r="E8295" s="104">
        <f t="shared" ca="1" si="1037"/>
        <v>4.6490647310853292</v>
      </c>
      <c r="F8295" s="104">
        <f t="shared" ca="1" si="1032"/>
        <v>104.48721621861034</v>
      </c>
      <c r="G8295" s="104">
        <f t="shared" si="1039"/>
        <v>8285</v>
      </c>
      <c r="H8295" s="104">
        <f t="shared" ca="1" si="1033"/>
        <v>104.48721621861034</v>
      </c>
    </row>
    <row r="8296" spans="1:8">
      <c r="A8296" s="104">
        <f t="shared" si="1038"/>
        <v>8286</v>
      </c>
      <c r="B8296" s="104">
        <f t="shared" ca="1" si="1034"/>
        <v>-1.4324859163234436</v>
      </c>
      <c r="C8296" s="104">
        <f t="shared" ca="1" si="1035"/>
        <v>-1.4224859163234436E-3</v>
      </c>
      <c r="D8296" s="104">
        <f t="shared" ca="1" si="1036"/>
        <v>100.04247205918111</v>
      </c>
      <c r="E8296" s="104">
        <f t="shared" ca="1" si="1037"/>
        <v>4.6476422451690054</v>
      </c>
      <c r="F8296" s="104">
        <f t="shared" ca="1" si="1032"/>
        <v>104.33869028817037</v>
      </c>
      <c r="G8296" s="104">
        <f t="shared" si="1039"/>
        <v>8286</v>
      </c>
      <c r="H8296" s="104">
        <f t="shared" ca="1" si="1033"/>
        <v>104.33869028817037</v>
      </c>
    </row>
    <row r="8297" spans="1:8">
      <c r="A8297" s="104">
        <f t="shared" si="1038"/>
        <v>8287</v>
      </c>
      <c r="B8297" s="104">
        <f t="shared" ca="1" si="1034"/>
        <v>-1.4638868242825618</v>
      </c>
      <c r="C8297" s="104">
        <f t="shared" ca="1" si="1035"/>
        <v>-1.4538868242825618E-3</v>
      </c>
      <c r="D8297" s="104">
        <f t="shared" ca="1" si="1036"/>
        <v>100.04101817235683</v>
      </c>
      <c r="E8297" s="104">
        <f t="shared" ca="1" si="1037"/>
        <v>4.6461883583447232</v>
      </c>
      <c r="F8297" s="104">
        <f t="shared" ca="1" si="1032"/>
        <v>104.1871038625528</v>
      </c>
      <c r="G8297" s="104">
        <f t="shared" si="1039"/>
        <v>8287</v>
      </c>
      <c r="H8297" s="104">
        <f t="shared" ca="1" si="1033"/>
        <v>104.1871038625528</v>
      </c>
    </row>
    <row r="8298" spans="1:8">
      <c r="A8298" s="104">
        <f t="shared" si="1038"/>
        <v>8288</v>
      </c>
      <c r="B8298" s="104">
        <f t="shared" ca="1" si="1034"/>
        <v>0.34176906812803531</v>
      </c>
      <c r="C8298" s="104">
        <f t="shared" ca="1" si="1035"/>
        <v>3.5176906812803537E-4</v>
      </c>
      <c r="D8298" s="104">
        <f t="shared" ca="1" si="1036"/>
        <v>100.04136994142496</v>
      </c>
      <c r="E8298" s="104">
        <f t="shared" ca="1" si="1037"/>
        <v>4.6465401274128508</v>
      </c>
      <c r="F8298" s="104">
        <f t="shared" ca="1" si="1032"/>
        <v>104.22376010987843</v>
      </c>
      <c r="G8298" s="104">
        <f t="shared" si="1039"/>
        <v>8288</v>
      </c>
      <c r="H8298" s="104">
        <f t="shared" ca="1" si="1033"/>
        <v>104.22376010987843</v>
      </c>
    </row>
    <row r="8299" spans="1:8">
      <c r="A8299" s="104">
        <f t="shared" si="1038"/>
        <v>8289</v>
      </c>
      <c r="B8299" s="104">
        <f t="shared" ca="1" si="1034"/>
        <v>1.6359135182662783</v>
      </c>
      <c r="C8299" s="104">
        <f t="shared" ca="1" si="1035"/>
        <v>1.6459135182662784E-3</v>
      </c>
      <c r="D8299" s="104">
        <f t="shared" ca="1" si="1036"/>
        <v>100.04301585494322</v>
      </c>
      <c r="E8299" s="104">
        <f t="shared" ca="1" si="1037"/>
        <v>4.6481860409311171</v>
      </c>
      <c r="F8299" s="104">
        <f t="shared" ca="1" si="1032"/>
        <v>104.39544465576707</v>
      </c>
      <c r="G8299" s="104">
        <f t="shared" si="1039"/>
        <v>8289</v>
      </c>
      <c r="H8299" s="104">
        <f t="shared" ca="1" si="1033"/>
        <v>104.39544465576707</v>
      </c>
    </row>
    <row r="8300" spans="1:8">
      <c r="A8300" s="104">
        <f t="shared" si="1038"/>
        <v>8290</v>
      </c>
      <c r="B8300" s="104">
        <f t="shared" ca="1" si="1034"/>
        <v>1.2607439406015084</v>
      </c>
      <c r="C8300" s="104">
        <f t="shared" ca="1" si="1035"/>
        <v>1.2707439406015085E-3</v>
      </c>
      <c r="D8300" s="104">
        <f t="shared" ca="1" si="1036"/>
        <v>100.04428659888383</v>
      </c>
      <c r="E8300" s="104">
        <f t="shared" ca="1" si="1037"/>
        <v>4.6494567848717185</v>
      </c>
      <c r="F8300" s="104">
        <f t="shared" ca="1" si="1032"/>
        <v>104.52818885857262</v>
      </c>
      <c r="G8300" s="104">
        <f t="shared" si="1039"/>
        <v>8290</v>
      </c>
      <c r="H8300" s="104">
        <f t="shared" ca="1" si="1033"/>
        <v>104.52818885857262</v>
      </c>
    </row>
    <row r="8301" spans="1:8">
      <c r="A8301" s="104">
        <f t="shared" si="1038"/>
        <v>8291</v>
      </c>
      <c r="B8301" s="104">
        <f t="shared" ca="1" si="1034"/>
        <v>1.8093917365537844</v>
      </c>
      <c r="C8301" s="104">
        <f t="shared" ca="1" si="1035"/>
        <v>1.8193917365537844E-3</v>
      </c>
      <c r="D8301" s="104">
        <f t="shared" ca="1" si="1036"/>
        <v>100.04610599062039</v>
      </c>
      <c r="E8301" s="104">
        <f t="shared" ca="1" si="1037"/>
        <v>4.6512761766082722</v>
      </c>
      <c r="F8301" s="104">
        <f t="shared" ca="1" si="1032"/>
        <v>104.71853969047608</v>
      </c>
      <c r="G8301" s="104">
        <f t="shared" si="1039"/>
        <v>8291</v>
      </c>
      <c r="H8301" s="104">
        <f t="shared" ca="1" si="1033"/>
        <v>104.71853969047608</v>
      </c>
    </row>
    <row r="8302" spans="1:8">
      <c r="A8302" s="104">
        <f t="shared" si="1038"/>
        <v>8292</v>
      </c>
      <c r="B8302" s="104">
        <f t="shared" ca="1" si="1034"/>
        <v>2.497909709595711</v>
      </c>
      <c r="C8302" s="104">
        <f t="shared" ca="1" si="1035"/>
        <v>2.5079097095957112E-3</v>
      </c>
      <c r="D8302" s="104">
        <f t="shared" ca="1" si="1036"/>
        <v>100.04861390032998</v>
      </c>
      <c r="E8302" s="104">
        <f t="shared" ca="1" si="1037"/>
        <v>4.6537840863178683</v>
      </c>
      <c r="F8302" s="104">
        <f t="shared" ca="1" si="1032"/>
        <v>104.9814939278598</v>
      </c>
      <c r="G8302" s="104">
        <f t="shared" si="1039"/>
        <v>8292</v>
      </c>
      <c r="H8302" s="104">
        <f t="shared" ca="1" si="1033"/>
        <v>104.9814939278598</v>
      </c>
    </row>
    <row r="8303" spans="1:8">
      <c r="A8303" s="104">
        <f t="shared" si="1038"/>
        <v>8293</v>
      </c>
      <c r="B8303" s="104">
        <f t="shared" ca="1" si="1034"/>
        <v>-1.0090720652213361</v>
      </c>
      <c r="C8303" s="104">
        <f t="shared" ca="1" si="1035"/>
        <v>-9.9907206522133608E-4</v>
      </c>
      <c r="D8303" s="104">
        <f t="shared" ca="1" si="1036"/>
        <v>100.04761482826476</v>
      </c>
      <c r="E8303" s="104">
        <f t="shared" ca="1" si="1037"/>
        <v>4.6527850142526468</v>
      </c>
      <c r="F8303" s="104">
        <f t="shared" ca="1" si="1032"/>
        <v>104.87666222584353</v>
      </c>
      <c r="G8303" s="104">
        <f t="shared" si="1039"/>
        <v>8293</v>
      </c>
      <c r="H8303" s="104">
        <f t="shared" ca="1" si="1033"/>
        <v>104.87666222584353</v>
      </c>
    </row>
    <row r="8304" spans="1:8">
      <c r="A8304" s="104">
        <f t="shared" si="1038"/>
        <v>8294</v>
      </c>
      <c r="B8304" s="104">
        <f t="shared" ca="1" si="1034"/>
        <v>0.79991324622969984</v>
      </c>
      <c r="C8304" s="104">
        <f t="shared" ca="1" si="1035"/>
        <v>8.0991324622969993E-4</v>
      </c>
      <c r="D8304" s="104">
        <f t="shared" ca="1" si="1036"/>
        <v>100.04842474151098</v>
      </c>
      <c r="E8304" s="104">
        <f t="shared" ca="1" si="1037"/>
        <v>4.6535949274988768</v>
      </c>
      <c r="F8304" s="104">
        <f t="shared" ca="1" si="1032"/>
        <v>104.96163763050853</v>
      </c>
      <c r="G8304" s="104">
        <f t="shared" si="1039"/>
        <v>8294</v>
      </c>
      <c r="H8304" s="104">
        <f t="shared" ca="1" si="1033"/>
        <v>104.96163763050853</v>
      </c>
    </row>
    <row r="8305" spans="1:8">
      <c r="A8305" s="104">
        <f t="shared" si="1038"/>
        <v>8295</v>
      </c>
      <c r="B8305" s="104">
        <f t="shared" ca="1" si="1034"/>
        <v>-0.1460784221207897</v>
      </c>
      <c r="C8305" s="104">
        <f t="shared" ca="1" si="1035"/>
        <v>-1.3607842212078969E-4</v>
      </c>
      <c r="D8305" s="104">
        <f t="shared" ca="1" si="1036"/>
        <v>100.04828866308887</v>
      </c>
      <c r="E8305" s="104">
        <f t="shared" ca="1" si="1037"/>
        <v>4.6534588490767561</v>
      </c>
      <c r="F8305" s="104">
        <f t="shared" ca="1" si="1032"/>
        <v>104.94735558823749</v>
      </c>
      <c r="G8305" s="104">
        <f t="shared" si="1039"/>
        <v>8295</v>
      </c>
      <c r="H8305" s="104">
        <f t="shared" ca="1" si="1033"/>
        <v>104.94735558823749</v>
      </c>
    </row>
    <row r="8306" spans="1:8">
      <c r="A8306" s="104">
        <f t="shared" si="1038"/>
        <v>8296</v>
      </c>
      <c r="B8306" s="104">
        <f t="shared" ca="1" si="1034"/>
        <v>-1.743526310279111</v>
      </c>
      <c r="C8306" s="104">
        <f t="shared" ca="1" si="1035"/>
        <v>-1.733526310279111E-3</v>
      </c>
      <c r="D8306" s="104">
        <f t="shared" ca="1" si="1036"/>
        <v>100.04655513677859</v>
      </c>
      <c r="E8306" s="104">
        <f t="shared" ca="1" si="1037"/>
        <v>4.6517253227664774</v>
      </c>
      <c r="F8306" s="104">
        <f t="shared" ca="1" si="1032"/>
        <v>104.7655841844069</v>
      </c>
      <c r="G8306" s="104">
        <f t="shared" si="1039"/>
        <v>8296</v>
      </c>
      <c r="H8306" s="104">
        <f t="shared" ca="1" si="1033"/>
        <v>104.7655841844069</v>
      </c>
    </row>
    <row r="8307" spans="1:8">
      <c r="A8307" s="104">
        <f t="shared" si="1038"/>
        <v>8297</v>
      </c>
      <c r="B8307" s="104">
        <f t="shared" ca="1" si="1034"/>
        <v>0.73604186504291369</v>
      </c>
      <c r="C8307" s="104">
        <f t="shared" ca="1" si="1035"/>
        <v>7.4604186504291373E-4</v>
      </c>
      <c r="D8307" s="104">
        <f t="shared" ca="1" si="1036"/>
        <v>100.04730117864364</v>
      </c>
      <c r="E8307" s="104">
        <f t="shared" ca="1" si="1037"/>
        <v>4.6524713646315208</v>
      </c>
      <c r="F8307" s="104">
        <f t="shared" ca="1" si="1032"/>
        <v>104.84377285860985</v>
      </c>
      <c r="G8307" s="104">
        <f t="shared" si="1039"/>
        <v>8297</v>
      </c>
      <c r="H8307" s="104">
        <f t="shared" ca="1" si="1033"/>
        <v>104.84377285860985</v>
      </c>
    </row>
    <row r="8308" spans="1:8">
      <c r="A8308" s="104">
        <f t="shared" si="1038"/>
        <v>8298</v>
      </c>
      <c r="B8308" s="104">
        <f t="shared" ca="1" si="1034"/>
        <v>0.84737433124552708</v>
      </c>
      <c r="C8308" s="104">
        <f t="shared" ca="1" si="1035"/>
        <v>8.5737433124552715E-4</v>
      </c>
      <c r="D8308" s="104">
        <f t="shared" ca="1" si="1036"/>
        <v>100.04815855297488</v>
      </c>
      <c r="E8308" s="104">
        <f t="shared" ca="1" si="1037"/>
        <v>4.6533287389627667</v>
      </c>
      <c r="F8308" s="104">
        <f t="shared" ca="1" si="1032"/>
        <v>104.93370176410858</v>
      </c>
      <c r="G8308" s="104">
        <f t="shared" si="1039"/>
        <v>8298</v>
      </c>
      <c r="H8308" s="104">
        <f t="shared" ca="1" si="1033"/>
        <v>104.93370176410858</v>
      </c>
    </row>
    <row r="8309" spans="1:8">
      <c r="A8309" s="104">
        <f t="shared" si="1038"/>
        <v>8299</v>
      </c>
      <c r="B8309" s="104">
        <f t="shared" ca="1" si="1034"/>
        <v>-0.46643840400537939</v>
      </c>
      <c r="C8309" s="104">
        <f t="shared" ca="1" si="1035"/>
        <v>-4.5643840400537937E-4</v>
      </c>
      <c r="D8309" s="104">
        <f t="shared" ca="1" si="1036"/>
        <v>100.04770211457088</v>
      </c>
      <c r="E8309" s="104">
        <f t="shared" ca="1" si="1037"/>
        <v>4.6528723005587613</v>
      </c>
      <c r="F8309" s="104">
        <f t="shared" ca="1" si="1032"/>
        <v>104.88581692182083</v>
      </c>
      <c r="G8309" s="104">
        <f t="shared" si="1039"/>
        <v>8299</v>
      </c>
      <c r="H8309" s="104">
        <f t="shared" ca="1" si="1033"/>
        <v>104.88581692182083</v>
      </c>
    </row>
    <row r="8310" spans="1:8">
      <c r="A8310" s="104">
        <f t="shared" si="1038"/>
        <v>8300</v>
      </c>
      <c r="B8310" s="104">
        <f t="shared" ca="1" si="1034"/>
        <v>0.78741533943350817</v>
      </c>
      <c r="C8310" s="104">
        <f t="shared" ca="1" si="1035"/>
        <v>7.974153394335082E-4</v>
      </c>
      <c r="D8310" s="104">
        <f t="shared" ca="1" si="1036"/>
        <v>100.04849952991032</v>
      </c>
      <c r="E8310" s="104">
        <f t="shared" ca="1" si="1037"/>
        <v>4.6536697158981948</v>
      </c>
      <c r="F8310" s="104">
        <f t="shared" ca="1" si="1032"/>
        <v>104.96948783692523</v>
      </c>
      <c r="G8310" s="104">
        <f t="shared" si="1039"/>
        <v>8300</v>
      </c>
      <c r="H8310" s="104">
        <f t="shared" ca="1" si="1033"/>
        <v>104.96948783692523</v>
      </c>
    </row>
    <row r="8311" spans="1:8">
      <c r="A8311" s="104">
        <f t="shared" si="1038"/>
        <v>8301</v>
      </c>
      <c r="B8311" s="104">
        <f t="shared" ca="1" si="1034"/>
        <v>-0.70546415304313048</v>
      </c>
      <c r="C8311" s="104">
        <f t="shared" ca="1" si="1035"/>
        <v>-6.9546415304313049E-4</v>
      </c>
      <c r="D8311" s="104">
        <f t="shared" ca="1" si="1036"/>
        <v>100.04780406575728</v>
      </c>
      <c r="E8311" s="104">
        <f t="shared" ca="1" si="1037"/>
        <v>4.6529742517451513</v>
      </c>
      <c r="F8311" s="104">
        <f t="shared" ca="1" si="1032"/>
        <v>104.89651070040395</v>
      </c>
      <c r="G8311" s="104">
        <f t="shared" si="1039"/>
        <v>8301</v>
      </c>
      <c r="H8311" s="104">
        <f t="shared" ca="1" si="1033"/>
        <v>104.89651070040395</v>
      </c>
    </row>
    <row r="8312" spans="1:8">
      <c r="A8312" s="104">
        <f t="shared" si="1038"/>
        <v>8302</v>
      </c>
      <c r="B8312" s="104">
        <f t="shared" ca="1" si="1034"/>
        <v>1.4041731627866612</v>
      </c>
      <c r="C8312" s="104">
        <f t="shared" ca="1" si="1035"/>
        <v>1.4141731627866612E-3</v>
      </c>
      <c r="D8312" s="104">
        <f t="shared" ca="1" si="1036"/>
        <v>100.04921823892006</v>
      </c>
      <c r="E8312" s="104">
        <f t="shared" ca="1" si="1037"/>
        <v>4.6543884249079381</v>
      </c>
      <c r="F8312" s="104">
        <f t="shared" ca="1" si="1032"/>
        <v>105.04495747068604</v>
      </c>
      <c r="G8312" s="104">
        <f t="shared" si="1039"/>
        <v>8302</v>
      </c>
      <c r="H8312" s="104">
        <f t="shared" ca="1" si="1033"/>
        <v>105.04495747068604</v>
      </c>
    </row>
    <row r="8313" spans="1:8">
      <c r="A8313" s="104">
        <f t="shared" si="1038"/>
        <v>8303</v>
      </c>
      <c r="B8313" s="104">
        <f t="shared" ca="1" si="1034"/>
        <v>-0.95755794081849155</v>
      </c>
      <c r="C8313" s="104">
        <f t="shared" ca="1" si="1035"/>
        <v>-9.4755794081849149E-4</v>
      </c>
      <c r="D8313" s="104">
        <f t="shared" ca="1" si="1036"/>
        <v>100.04827068097924</v>
      </c>
      <c r="E8313" s="104">
        <f t="shared" ca="1" si="1037"/>
        <v>4.6534408669671192</v>
      </c>
      <c r="F8313" s="104">
        <f t="shared" ca="1" si="1032"/>
        <v>104.94546843035079</v>
      </c>
      <c r="G8313" s="104">
        <f t="shared" si="1039"/>
        <v>8303</v>
      </c>
      <c r="H8313" s="104">
        <f t="shared" ca="1" si="1033"/>
        <v>104.94546843035079</v>
      </c>
    </row>
    <row r="8314" spans="1:8">
      <c r="A8314" s="104">
        <f t="shared" si="1038"/>
        <v>8304</v>
      </c>
      <c r="B8314" s="104">
        <f t="shared" ca="1" si="1034"/>
        <v>0.76885333855571614</v>
      </c>
      <c r="C8314" s="104">
        <f t="shared" ca="1" si="1035"/>
        <v>7.7885333855571615E-4</v>
      </c>
      <c r="D8314" s="104">
        <f t="shared" ca="1" si="1036"/>
        <v>100.0490495343178</v>
      </c>
      <c r="E8314" s="104">
        <f t="shared" ca="1" si="1037"/>
        <v>4.654219720305675</v>
      </c>
      <c r="F8314" s="104">
        <f t="shared" ca="1" si="1032"/>
        <v>105.02723739768716</v>
      </c>
      <c r="G8314" s="104">
        <f t="shared" si="1039"/>
        <v>8304</v>
      </c>
      <c r="H8314" s="104">
        <f t="shared" ca="1" si="1033"/>
        <v>105.02723739768716</v>
      </c>
    </row>
    <row r="8315" spans="1:8">
      <c r="A8315" s="104">
        <f t="shared" si="1038"/>
        <v>8305</v>
      </c>
      <c r="B8315" s="104">
        <f t="shared" ca="1" si="1034"/>
        <v>-0.7439661575086447</v>
      </c>
      <c r="C8315" s="104">
        <f t="shared" ca="1" si="1035"/>
        <v>-7.3396615750864465E-4</v>
      </c>
      <c r="D8315" s="104">
        <f t="shared" ca="1" si="1036"/>
        <v>100.04831556816029</v>
      </c>
      <c r="E8315" s="104">
        <f t="shared" ca="1" si="1037"/>
        <v>4.653485754148166</v>
      </c>
      <c r="F8315" s="104">
        <f t="shared" ca="1" si="1032"/>
        <v>104.95017924231901</v>
      </c>
      <c r="G8315" s="104">
        <f t="shared" si="1039"/>
        <v>8305</v>
      </c>
      <c r="H8315" s="104">
        <f t="shared" ca="1" si="1033"/>
        <v>104.95017924231901</v>
      </c>
    </row>
    <row r="8316" spans="1:8">
      <c r="A8316" s="104">
        <f t="shared" si="1038"/>
        <v>8306</v>
      </c>
      <c r="B8316" s="104">
        <f t="shared" ca="1" si="1034"/>
        <v>1.2986835435388855</v>
      </c>
      <c r="C8316" s="104">
        <f t="shared" ca="1" si="1035"/>
        <v>1.3086835435388855E-3</v>
      </c>
      <c r="D8316" s="104">
        <f t="shared" ca="1" si="1036"/>
        <v>100.04962425170383</v>
      </c>
      <c r="E8316" s="104">
        <f t="shared" ca="1" si="1037"/>
        <v>4.654794437691705</v>
      </c>
      <c r="F8316" s="104">
        <f t="shared" ca="1" si="1032"/>
        <v>105.08761572560179</v>
      </c>
      <c r="G8316" s="104">
        <f t="shared" si="1039"/>
        <v>8306</v>
      </c>
      <c r="H8316" s="104">
        <f t="shared" ca="1" si="1033"/>
        <v>105.08761572560179</v>
      </c>
    </row>
    <row r="8317" spans="1:8">
      <c r="A8317" s="104">
        <f t="shared" si="1038"/>
        <v>8307</v>
      </c>
      <c r="B8317" s="104">
        <f t="shared" ca="1" si="1034"/>
        <v>0.53590302203971674</v>
      </c>
      <c r="C8317" s="104">
        <f t="shared" ca="1" si="1035"/>
        <v>5.4590302203971677E-4</v>
      </c>
      <c r="D8317" s="104">
        <f t="shared" ca="1" si="1036"/>
        <v>100.05017015472588</v>
      </c>
      <c r="E8317" s="104">
        <f t="shared" ca="1" si="1037"/>
        <v>4.655340340713745</v>
      </c>
      <c r="F8317" s="104">
        <f t="shared" ca="1" si="1032"/>
        <v>105.14499903404106</v>
      </c>
      <c r="G8317" s="104">
        <f t="shared" si="1039"/>
        <v>8307</v>
      </c>
      <c r="H8317" s="104">
        <f t="shared" ca="1" si="1033"/>
        <v>105.14499903404106</v>
      </c>
    </row>
    <row r="8318" spans="1:8">
      <c r="A8318" s="104">
        <f t="shared" si="1038"/>
        <v>8308</v>
      </c>
      <c r="B8318" s="104">
        <f t="shared" ca="1" si="1034"/>
        <v>-1.4732469314153458</v>
      </c>
      <c r="C8318" s="104">
        <f t="shared" ca="1" si="1035"/>
        <v>-1.4632469314153458E-3</v>
      </c>
      <c r="D8318" s="104">
        <f t="shared" ca="1" si="1036"/>
        <v>100.04870690779445</v>
      </c>
      <c r="E8318" s="104">
        <f t="shared" ca="1" si="1037"/>
        <v>4.6538770937823299</v>
      </c>
      <c r="F8318" s="104">
        <f t="shared" ca="1" si="1032"/>
        <v>104.99125844450485</v>
      </c>
      <c r="G8318" s="104">
        <f t="shared" si="1039"/>
        <v>8308</v>
      </c>
      <c r="H8318" s="104">
        <f t="shared" ca="1" si="1033"/>
        <v>104.99125844450485</v>
      </c>
    </row>
    <row r="8319" spans="1:8">
      <c r="A8319" s="104">
        <f t="shared" si="1038"/>
        <v>8309</v>
      </c>
      <c r="B8319" s="104">
        <f t="shared" ca="1" si="1034"/>
        <v>-1.4483972667008187</v>
      </c>
      <c r="C8319" s="104">
        <f t="shared" ca="1" si="1035"/>
        <v>-1.4383972667008187E-3</v>
      </c>
      <c r="D8319" s="104">
        <f t="shared" ca="1" si="1036"/>
        <v>100.04726851052776</v>
      </c>
      <c r="E8319" s="104">
        <f t="shared" ca="1" si="1037"/>
        <v>4.6524386965156292</v>
      </c>
      <c r="F8319" s="104">
        <f t="shared" ca="1" si="1032"/>
        <v>104.84034786603193</v>
      </c>
      <c r="G8319" s="104">
        <f t="shared" si="1039"/>
        <v>8309</v>
      </c>
      <c r="H8319" s="104">
        <f t="shared" ca="1" si="1033"/>
        <v>104.84034786603193</v>
      </c>
    </row>
    <row r="8320" spans="1:8">
      <c r="A8320" s="104">
        <f t="shared" si="1038"/>
        <v>8310</v>
      </c>
      <c r="B8320" s="104">
        <f t="shared" ca="1" si="1034"/>
        <v>1.3617621403624103</v>
      </c>
      <c r="C8320" s="104">
        <f t="shared" ca="1" si="1035"/>
        <v>1.3717621403624104E-3</v>
      </c>
      <c r="D8320" s="104">
        <f t="shared" ca="1" si="1036"/>
        <v>100.04864027266812</v>
      </c>
      <c r="E8320" s="104">
        <f t="shared" ca="1" si="1037"/>
        <v>4.6538104586559914</v>
      </c>
      <c r="F8320" s="104">
        <f t="shared" ca="1" si="1032"/>
        <v>104.98426257182197</v>
      </c>
      <c r="G8320" s="104">
        <f t="shared" si="1039"/>
        <v>8310</v>
      </c>
      <c r="H8320" s="104">
        <f t="shared" ca="1" si="1033"/>
        <v>104.98426257182197</v>
      </c>
    </row>
    <row r="8321" spans="1:8">
      <c r="A8321" s="104">
        <f t="shared" si="1038"/>
        <v>8311</v>
      </c>
      <c r="B8321" s="104">
        <f t="shared" ca="1" si="1034"/>
        <v>1.1127651938389067</v>
      </c>
      <c r="C8321" s="104">
        <f t="shared" ca="1" si="1035"/>
        <v>1.1227651938389067E-3</v>
      </c>
      <c r="D8321" s="104">
        <f t="shared" ca="1" si="1036"/>
        <v>100.04976303786196</v>
      </c>
      <c r="E8321" s="104">
        <f t="shared" ca="1" si="1037"/>
        <v>4.65493322384983</v>
      </c>
      <c r="F8321" s="104">
        <f t="shared" ca="1" si="1032"/>
        <v>105.10220144417937</v>
      </c>
      <c r="G8321" s="104">
        <f t="shared" si="1039"/>
        <v>8311</v>
      </c>
      <c r="H8321" s="104">
        <f t="shared" ca="1" si="1033"/>
        <v>105.10220144417937</v>
      </c>
    </row>
    <row r="8322" spans="1:8">
      <c r="A8322" s="104">
        <f t="shared" si="1038"/>
        <v>8312</v>
      </c>
      <c r="B8322" s="104">
        <f t="shared" ca="1" si="1034"/>
        <v>0.59119102792869982</v>
      </c>
      <c r="C8322" s="104">
        <f t="shared" ca="1" si="1035"/>
        <v>6.0119102792869988E-4</v>
      </c>
      <c r="D8322" s="104">
        <f t="shared" ca="1" si="1036"/>
        <v>100.05036422888989</v>
      </c>
      <c r="E8322" s="104">
        <f t="shared" ca="1" si="1037"/>
        <v>4.6555344148777591</v>
      </c>
      <c r="F8322" s="104">
        <f t="shared" ca="1" si="1032"/>
        <v>105.16540694208865</v>
      </c>
      <c r="G8322" s="104">
        <f t="shared" si="1039"/>
        <v>8312</v>
      </c>
      <c r="H8322" s="104">
        <f t="shared" ca="1" si="1033"/>
        <v>105.16540694208865</v>
      </c>
    </row>
    <row r="8323" spans="1:8">
      <c r="A8323" s="104">
        <f t="shared" si="1038"/>
        <v>8313</v>
      </c>
      <c r="B8323" s="104">
        <f t="shared" ca="1" si="1034"/>
        <v>-6.7920259248022308E-2</v>
      </c>
      <c r="C8323" s="104">
        <f t="shared" ca="1" si="1035"/>
        <v>-5.7920259248022316E-5</v>
      </c>
      <c r="D8323" s="104">
        <f t="shared" ca="1" si="1036"/>
        <v>100.05030630863064</v>
      </c>
      <c r="E8323" s="104">
        <f t="shared" ca="1" si="1037"/>
        <v>4.6554764946185108</v>
      </c>
      <c r="F8323" s="104">
        <f t="shared" ca="1" si="1032"/>
        <v>105.15931591085337</v>
      </c>
      <c r="G8323" s="104">
        <f t="shared" si="1039"/>
        <v>8313</v>
      </c>
      <c r="H8323" s="104">
        <f t="shared" ca="1" si="1033"/>
        <v>105.15931591085337</v>
      </c>
    </row>
    <row r="8324" spans="1:8">
      <c r="A8324" s="104">
        <f t="shared" si="1038"/>
        <v>8314</v>
      </c>
      <c r="B8324" s="104">
        <f t="shared" ca="1" si="1034"/>
        <v>-0.78621070242301561</v>
      </c>
      <c r="C8324" s="104">
        <f t="shared" ca="1" si="1035"/>
        <v>-7.7621070242301564E-4</v>
      </c>
      <c r="D8324" s="104">
        <f t="shared" ca="1" si="1036"/>
        <v>100.04953009792821</v>
      </c>
      <c r="E8324" s="104">
        <f t="shared" ca="1" si="1037"/>
        <v>4.654700283916088</v>
      </c>
      <c r="F8324" s="104">
        <f t="shared" ca="1" si="1032"/>
        <v>105.07772179559339</v>
      </c>
      <c r="G8324" s="104">
        <f t="shared" si="1039"/>
        <v>8314</v>
      </c>
      <c r="H8324" s="104">
        <f t="shared" ca="1" si="1033"/>
        <v>105.07772179559339</v>
      </c>
    </row>
    <row r="8325" spans="1:8">
      <c r="A8325" s="104">
        <f t="shared" si="1038"/>
        <v>8315</v>
      </c>
      <c r="B8325" s="104">
        <f t="shared" ca="1" si="1034"/>
        <v>-1.1020306570999927</v>
      </c>
      <c r="C8325" s="104">
        <f t="shared" ca="1" si="1035"/>
        <v>-1.0920306570999926E-3</v>
      </c>
      <c r="D8325" s="104">
        <f t="shared" ca="1" si="1036"/>
        <v>100.04843806727111</v>
      </c>
      <c r="E8325" s="104">
        <f t="shared" ca="1" si="1037"/>
        <v>4.6536082532589882</v>
      </c>
      <c r="F8325" s="104">
        <f t="shared" ca="1" si="1032"/>
        <v>104.96303633343186</v>
      </c>
      <c r="G8325" s="104">
        <f t="shared" si="1039"/>
        <v>8315</v>
      </c>
      <c r="H8325" s="104">
        <f t="shared" ca="1" si="1033"/>
        <v>104.96303633343186</v>
      </c>
    </row>
    <row r="8326" spans="1:8">
      <c r="A8326" s="104">
        <f t="shared" si="1038"/>
        <v>8316</v>
      </c>
      <c r="B8326" s="104">
        <f t="shared" ca="1" si="1034"/>
        <v>-5.8796708176810333E-2</v>
      </c>
      <c r="C8326" s="104">
        <f t="shared" ca="1" si="1035"/>
        <v>-4.8796708176810337E-5</v>
      </c>
      <c r="D8326" s="104">
        <f t="shared" ca="1" si="1036"/>
        <v>100.04838927056294</v>
      </c>
      <c r="E8326" s="104">
        <f t="shared" ca="1" si="1037"/>
        <v>4.6535594565508118</v>
      </c>
      <c r="F8326" s="104">
        <f t="shared" ca="1" si="1032"/>
        <v>104.95791460774129</v>
      </c>
      <c r="G8326" s="104">
        <f t="shared" si="1039"/>
        <v>8316</v>
      </c>
      <c r="H8326" s="104">
        <f t="shared" ca="1" si="1033"/>
        <v>104.95791460774129</v>
      </c>
    </row>
    <row r="8327" spans="1:8">
      <c r="A8327" s="104">
        <f t="shared" si="1038"/>
        <v>8317</v>
      </c>
      <c r="B8327" s="104">
        <f t="shared" ca="1" si="1034"/>
        <v>-0.60511237398497686</v>
      </c>
      <c r="C8327" s="104">
        <f t="shared" ca="1" si="1035"/>
        <v>-5.9511237398497685E-4</v>
      </c>
      <c r="D8327" s="104">
        <f t="shared" ca="1" si="1036"/>
        <v>100.04779415818895</v>
      </c>
      <c r="E8327" s="104">
        <f t="shared" ca="1" si="1037"/>
        <v>4.6529643441768265</v>
      </c>
      <c r="F8327" s="104">
        <f t="shared" ca="1" si="1032"/>
        <v>104.89547143620544</v>
      </c>
      <c r="G8327" s="104">
        <f t="shared" si="1039"/>
        <v>8317</v>
      </c>
      <c r="H8327" s="104">
        <f t="shared" ca="1" si="1033"/>
        <v>104.89547143620544</v>
      </c>
    </row>
    <row r="8328" spans="1:8">
      <c r="A8328" s="104">
        <f t="shared" si="1038"/>
        <v>8318</v>
      </c>
      <c r="B8328" s="104">
        <f t="shared" ca="1" si="1034"/>
        <v>0.15425374171532069</v>
      </c>
      <c r="C8328" s="104">
        <f t="shared" ca="1" si="1035"/>
        <v>1.642537417153207E-4</v>
      </c>
      <c r="D8328" s="104">
        <f t="shared" ca="1" si="1036"/>
        <v>100.04795841193067</v>
      </c>
      <c r="E8328" s="104">
        <f t="shared" ca="1" si="1037"/>
        <v>4.6531285979185419</v>
      </c>
      <c r="F8328" s="104">
        <f t="shared" ca="1" si="1032"/>
        <v>104.91270232495809</v>
      </c>
      <c r="G8328" s="104">
        <f t="shared" si="1039"/>
        <v>8318</v>
      </c>
      <c r="H8328" s="104">
        <f t="shared" ca="1" si="1033"/>
        <v>104.91270232495809</v>
      </c>
    </row>
    <row r="8329" spans="1:8">
      <c r="A8329" s="104">
        <f t="shared" si="1038"/>
        <v>8319</v>
      </c>
      <c r="B8329" s="104">
        <f t="shared" ca="1" si="1034"/>
        <v>1.6463261929917827</v>
      </c>
      <c r="C8329" s="104">
        <f t="shared" ca="1" si="1035"/>
        <v>1.6563261929917828E-3</v>
      </c>
      <c r="D8329" s="104">
        <f t="shared" ca="1" si="1036"/>
        <v>100.04961473812365</v>
      </c>
      <c r="E8329" s="104">
        <f t="shared" ca="1" si="1037"/>
        <v>4.6547849241115333</v>
      </c>
      <c r="F8329" s="104">
        <f t="shared" ca="1" si="1032"/>
        <v>105.08661597090017</v>
      </c>
      <c r="G8329" s="104">
        <f t="shared" si="1039"/>
        <v>8319</v>
      </c>
      <c r="H8329" s="104">
        <f t="shared" ca="1" si="1033"/>
        <v>105.08661597090017</v>
      </c>
    </row>
    <row r="8330" spans="1:8">
      <c r="A8330" s="104">
        <f t="shared" si="1038"/>
        <v>8320</v>
      </c>
      <c r="B8330" s="104">
        <f t="shared" ca="1" si="1034"/>
        <v>-3.9103626932219096E-2</v>
      </c>
      <c r="C8330" s="104">
        <f t="shared" ca="1" si="1035"/>
        <v>-2.91036269322191E-5</v>
      </c>
      <c r="D8330" s="104">
        <f t="shared" ca="1" si="1036"/>
        <v>100.04958563449672</v>
      </c>
      <c r="E8330" s="104">
        <f t="shared" ca="1" si="1037"/>
        <v>4.6547558204846009</v>
      </c>
      <c r="F8330" s="104">
        <f t="shared" ref="F8330:F8393" ca="1" si="1040">EXP(E8330)</f>
        <v>105.08355761373822</v>
      </c>
      <c r="G8330" s="104">
        <f t="shared" si="1039"/>
        <v>8320</v>
      </c>
      <c r="H8330" s="104">
        <f t="shared" ref="H8330:H8393" ca="1" si="1041">F8330</f>
        <v>105.08355761373822</v>
      </c>
    </row>
    <row r="8331" spans="1:8">
      <c r="A8331" s="104">
        <f t="shared" si="1038"/>
        <v>8321</v>
      </c>
      <c r="B8331" s="104">
        <f t="shared" ref="B8331:B8394" ca="1" si="1042">NORMINV(RAND(),0,1)</f>
        <v>2.7071681792056705E-2</v>
      </c>
      <c r="C8331" s="104">
        <f t="shared" ref="C8331:C8394" ca="1" si="1043">$E$2+B8331*$C$3</f>
        <v>3.7071681792056708E-5</v>
      </c>
      <c r="D8331" s="104">
        <f t="shared" ref="D8331:D8394" ca="1" si="1044">D8330+C8331</f>
        <v>100.04962270617851</v>
      </c>
      <c r="E8331" s="104">
        <f t="shared" ref="E8331:E8394" ca="1" si="1045">E8330+C8331</f>
        <v>4.6547928921663928</v>
      </c>
      <c r="F8331" s="104">
        <f t="shared" ca="1" si="1040"/>
        <v>105.0874533101572</v>
      </c>
      <c r="G8331" s="104">
        <f t="shared" si="1039"/>
        <v>8321</v>
      </c>
      <c r="H8331" s="104">
        <f t="shared" ca="1" si="1041"/>
        <v>105.0874533101572</v>
      </c>
    </row>
    <row r="8332" spans="1:8">
      <c r="A8332" s="104">
        <f t="shared" ref="A8332:A8395" si="1046">A8331+1</f>
        <v>8322</v>
      </c>
      <c r="B8332" s="104">
        <f t="shared" ca="1" si="1042"/>
        <v>-1.223058582844017</v>
      </c>
      <c r="C8332" s="104">
        <f t="shared" ca="1" si="1043"/>
        <v>-1.2130585828440171E-3</v>
      </c>
      <c r="D8332" s="104">
        <f t="shared" ca="1" si="1044"/>
        <v>100.04840964759566</v>
      </c>
      <c r="E8332" s="104">
        <f t="shared" ca="1" si="1045"/>
        <v>4.6535798335835485</v>
      </c>
      <c r="F8332" s="104">
        <f t="shared" ca="1" si="1040"/>
        <v>104.96005336039386</v>
      </c>
      <c r="G8332" s="104">
        <f t="shared" ref="G8332:G8395" si="1047">G8331+1</f>
        <v>8322</v>
      </c>
      <c r="H8332" s="104">
        <f t="shared" ca="1" si="1041"/>
        <v>104.96005336039386</v>
      </c>
    </row>
    <row r="8333" spans="1:8">
      <c r="A8333" s="104">
        <f t="shared" si="1046"/>
        <v>8323</v>
      </c>
      <c r="B8333" s="104">
        <f t="shared" ca="1" si="1042"/>
        <v>-1.4358329267217953</v>
      </c>
      <c r="C8333" s="104">
        <f t="shared" ca="1" si="1043"/>
        <v>-1.4258329267217954E-3</v>
      </c>
      <c r="D8333" s="104">
        <f t="shared" ca="1" si="1044"/>
        <v>100.04698381466893</v>
      </c>
      <c r="E8333" s="104">
        <f t="shared" ca="1" si="1045"/>
        <v>4.6521540006568269</v>
      </c>
      <c r="F8333" s="104">
        <f t="shared" ca="1" si="1040"/>
        <v>104.8105045015018</v>
      </c>
      <c r="G8333" s="104">
        <f t="shared" si="1047"/>
        <v>8323</v>
      </c>
      <c r="H8333" s="104">
        <f t="shared" ca="1" si="1041"/>
        <v>104.8105045015018</v>
      </c>
    </row>
    <row r="8334" spans="1:8">
      <c r="A8334" s="104">
        <f t="shared" si="1046"/>
        <v>8324</v>
      </c>
      <c r="B8334" s="104">
        <f t="shared" ca="1" si="1042"/>
        <v>-0.41658661862877422</v>
      </c>
      <c r="C8334" s="104">
        <f t="shared" ca="1" si="1043"/>
        <v>-4.065866186287742E-4</v>
      </c>
      <c r="D8334" s="104">
        <f t="shared" ca="1" si="1044"/>
        <v>100.04657722805031</v>
      </c>
      <c r="E8334" s="104">
        <f t="shared" ca="1" si="1045"/>
        <v>4.6517474140381978</v>
      </c>
      <c r="F8334" s="104">
        <f t="shared" ca="1" si="1040"/>
        <v>104.76789861495834</v>
      </c>
      <c r="G8334" s="104">
        <f t="shared" si="1047"/>
        <v>8324</v>
      </c>
      <c r="H8334" s="104">
        <f t="shared" ca="1" si="1041"/>
        <v>104.76789861495834</v>
      </c>
    </row>
    <row r="8335" spans="1:8">
      <c r="A8335" s="104">
        <f t="shared" si="1046"/>
        <v>8325</v>
      </c>
      <c r="B8335" s="104">
        <f t="shared" ca="1" si="1042"/>
        <v>0.89439401795157014</v>
      </c>
      <c r="C8335" s="104">
        <f t="shared" ca="1" si="1043"/>
        <v>9.0439401795157023E-4</v>
      </c>
      <c r="D8335" s="104">
        <f t="shared" ca="1" si="1044"/>
        <v>100.04748162206826</v>
      </c>
      <c r="E8335" s="104">
        <f t="shared" ca="1" si="1045"/>
        <v>4.6526518080561496</v>
      </c>
      <c r="F8335" s="104">
        <f t="shared" ca="1" si="1040"/>
        <v>104.86269293498583</v>
      </c>
      <c r="G8335" s="104">
        <f t="shared" si="1047"/>
        <v>8325</v>
      </c>
      <c r="H8335" s="104">
        <f t="shared" ca="1" si="1041"/>
        <v>104.86269293498583</v>
      </c>
    </row>
    <row r="8336" spans="1:8">
      <c r="A8336" s="104">
        <f t="shared" si="1046"/>
        <v>8326</v>
      </c>
      <c r="B8336" s="104">
        <f t="shared" ca="1" si="1042"/>
        <v>-0.26360679932465869</v>
      </c>
      <c r="C8336" s="104">
        <f t="shared" ca="1" si="1043"/>
        <v>-2.5360679932465868E-4</v>
      </c>
      <c r="D8336" s="104">
        <f t="shared" ca="1" si="1044"/>
        <v>100.04722801526894</v>
      </c>
      <c r="E8336" s="104">
        <f t="shared" ca="1" si="1045"/>
        <v>4.6523982012568252</v>
      </c>
      <c r="F8336" s="104">
        <f t="shared" ca="1" si="1040"/>
        <v>104.8361024149729</v>
      </c>
      <c r="G8336" s="104">
        <f t="shared" si="1047"/>
        <v>8326</v>
      </c>
      <c r="H8336" s="104">
        <f t="shared" ca="1" si="1041"/>
        <v>104.8361024149729</v>
      </c>
    </row>
    <row r="8337" spans="1:8">
      <c r="A8337" s="104">
        <f t="shared" si="1046"/>
        <v>8327</v>
      </c>
      <c r="B8337" s="104">
        <f t="shared" ca="1" si="1042"/>
        <v>-1.0968440292354313</v>
      </c>
      <c r="C8337" s="104">
        <f t="shared" ca="1" si="1043"/>
        <v>-1.0868440292354314E-3</v>
      </c>
      <c r="D8337" s="104">
        <f t="shared" ca="1" si="1044"/>
        <v>100.04614117123971</v>
      </c>
      <c r="E8337" s="104">
        <f t="shared" ca="1" si="1045"/>
        <v>4.6513113572275895</v>
      </c>
      <c r="F8337" s="104">
        <f t="shared" ca="1" si="1040"/>
        <v>104.72222381836096</v>
      </c>
      <c r="G8337" s="104">
        <f t="shared" si="1047"/>
        <v>8327</v>
      </c>
      <c r="H8337" s="104">
        <f t="shared" ca="1" si="1041"/>
        <v>104.72222381836096</v>
      </c>
    </row>
    <row r="8338" spans="1:8">
      <c r="A8338" s="104">
        <f t="shared" si="1046"/>
        <v>8328</v>
      </c>
      <c r="B8338" s="104">
        <f t="shared" ca="1" si="1042"/>
        <v>0.52792383960544553</v>
      </c>
      <c r="C8338" s="104">
        <f t="shared" ca="1" si="1043"/>
        <v>5.3792383960544555E-4</v>
      </c>
      <c r="D8338" s="104">
        <f t="shared" ca="1" si="1044"/>
        <v>100.04667909507931</v>
      </c>
      <c r="E8338" s="104">
        <f t="shared" ca="1" si="1045"/>
        <v>4.6518492810671948</v>
      </c>
      <c r="F8338" s="104">
        <f t="shared" ca="1" si="1040"/>
        <v>104.77857155312552</v>
      </c>
      <c r="G8338" s="104">
        <f t="shared" si="1047"/>
        <v>8328</v>
      </c>
      <c r="H8338" s="104">
        <f t="shared" ca="1" si="1041"/>
        <v>104.77857155312552</v>
      </c>
    </row>
    <row r="8339" spans="1:8">
      <c r="A8339" s="104">
        <f t="shared" si="1046"/>
        <v>8329</v>
      </c>
      <c r="B8339" s="104">
        <f t="shared" ca="1" si="1042"/>
        <v>-0.54867638508177863</v>
      </c>
      <c r="C8339" s="104">
        <f t="shared" ca="1" si="1043"/>
        <v>-5.3867638508177862E-4</v>
      </c>
      <c r="D8339" s="104">
        <f t="shared" ca="1" si="1044"/>
        <v>100.04614041869424</v>
      </c>
      <c r="E8339" s="104">
        <f t="shared" ca="1" si="1045"/>
        <v>4.6513106046821129</v>
      </c>
      <c r="F8339" s="104">
        <f t="shared" ca="1" si="1040"/>
        <v>104.72214501015478</v>
      </c>
      <c r="G8339" s="104">
        <f t="shared" si="1047"/>
        <v>8329</v>
      </c>
      <c r="H8339" s="104">
        <f t="shared" ca="1" si="1041"/>
        <v>104.72214501015478</v>
      </c>
    </row>
    <row r="8340" spans="1:8">
      <c r="A8340" s="104">
        <f t="shared" si="1046"/>
        <v>8330</v>
      </c>
      <c r="B8340" s="104">
        <f t="shared" ca="1" si="1042"/>
        <v>0.48196935579418154</v>
      </c>
      <c r="C8340" s="104">
        <f t="shared" ca="1" si="1043"/>
        <v>4.9196935579418153E-4</v>
      </c>
      <c r="D8340" s="104">
        <f t="shared" ca="1" si="1044"/>
        <v>100.04663238805003</v>
      </c>
      <c r="E8340" s="104">
        <f t="shared" ca="1" si="1045"/>
        <v>4.651802574037907</v>
      </c>
      <c r="F8340" s="104">
        <f t="shared" ca="1" si="1040"/>
        <v>104.77367777160315</v>
      </c>
      <c r="G8340" s="104">
        <f t="shared" si="1047"/>
        <v>8330</v>
      </c>
      <c r="H8340" s="104">
        <f t="shared" ca="1" si="1041"/>
        <v>104.77367777160315</v>
      </c>
    </row>
    <row r="8341" spans="1:8">
      <c r="A8341" s="104">
        <f t="shared" si="1046"/>
        <v>8331</v>
      </c>
      <c r="B8341" s="104">
        <f t="shared" ca="1" si="1042"/>
        <v>0.5241096705901982</v>
      </c>
      <c r="C8341" s="104">
        <f t="shared" ca="1" si="1043"/>
        <v>5.3410967059019823E-4</v>
      </c>
      <c r="D8341" s="104">
        <f t="shared" ca="1" si="1044"/>
        <v>100.04716649772062</v>
      </c>
      <c r="E8341" s="104">
        <f t="shared" ca="1" si="1045"/>
        <v>4.652336683708497</v>
      </c>
      <c r="F8341" s="104">
        <f t="shared" ca="1" si="1040"/>
        <v>104.8296533533433</v>
      </c>
      <c r="G8341" s="104">
        <f t="shared" si="1047"/>
        <v>8331</v>
      </c>
      <c r="H8341" s="104">
        <f t="shared" ca="1" si="1041"/>
        <v>104.8296533533433</v>
      </c>
    </row>
    <row r="8342" spans="1:8">
      <c r="A8342" s="104">
        <f t="shared" si="1046"/>
        <v>8332</v>
      </c>
      <c r="B8342" s="104">
        <f t="shared" ca="1" si="1042"/>
        <v>-0.31622285399052341</v>
      </c>
      <c r="C8342" s="104">
        <f t="shared" ca="1" si="1043"/>
        <v>-3.0622285399052341E-4</v>
      </c>
      <c r="D8342" s="104">
        <f t="shared" ca="1" si="1044"/>
        <v>100.04686027486663</v>
      </c>
      <c r="E8342" s="104">
        <f t="shared" ca="1" si="1045"/>
        <v>4.6520304608545064</v>
      </c>
      <c r="F8342" s="104">
        <f t="shared" ca="1" si="1040"/>
        <v>104.79755703227494</v>
      </c>
      <c r="G8342" s="104">
        <f t="shared" si="1047"/>
        <v>8332</v>
      </c>
      <c r="H8342" s="104">
        <f t="shared" ca="1" si="1041"/>
        <v>104.79755703227494</v>
      </c>
    </row>
    <row r="8343" spans="1:8">
      <c r="A8343" s="104">
        <f t="shared" si="1046"/>
        <v>8333</v>
      </c>
      <c r="B8343" s="104">
        <f t="shared" ca="1" si="1042"/>
        <v>-0.16092361238500363</v>
      </c>
      <c r="C8343" s="104">
        <f t="shared" ca="1" si="1043"/>
        <v>-1.5092361238500365E-4</v>
      </c>
      <c r="D8343" s="104">
        <f t="shared" ca="1" si="1044"/>
        <v>100.04670935125425</v>
      </c>
      <c r="E8343" s="104">
        <f t="shared" ca="1" si="1045"/>
        <v>4.6518795372421211</v>
      </c>
      <c r="F8343" s="104">
        <f t="shared" ca="1" si="1040"/>
        <v>104.7817417998745</v>
      </c>
      <c r="G8343" s="104">
        <f t="shared" si="1047"/>
        <v>8333</v>
      </c>
      <c r="H8343" s="104">
        <f t="shared" ca="1" si="1041"/>
        <v>104.7817417998745</v>
      </c>
    </row>
    <row r="8344" spans="1:8">
      <c r="A8344" s="104">
        <f t="shared" si="1046"/>
        <v>8334</v>
      </c>
      <c r="B8344" s="104">
        <f t="shared" ca="1" si="1042"/>
        <v>-0.86172176982848248</v>
      </c>
      <c r="C8344" s="104">
        <f t="shared" ca="1" si="1043"/>
        <v>-8.5172176982848248E-4</v>
      </c>
      <c r="D8344" s="104">
        <f t="shared" ca="1" si="1044"/>
        <v>100.04585762948442</v>
      </c>
      <c r="E8344" s="104">
        <f t="shared" ca="1" si="1045"/>
        <v>4.6510278154722924</v>
      </c>
      <c r="F8344" s="104">
        <f t="shared" ca="1" si="1040"/>
        <v>104.69253490442318</v>
      </c>
      <c r="G8344" s="104">
        <f t="shared" si="1047"/>
        <v>8334</v>
      </c>
      <c r="H8344" s="104">
        <f t="shared" ca="1" si="1041"/>
        <v>104.69253490442318</v>
      </c>
    </row>
    <row r="8345" spans="1:8">
      <c r="A8345" s="104">
        <f t="shared" si="1046"/>
        <v>8335</v>
      </c>
      <c r="B8345" s="104">
        <f t="shared" ca="1" si="1042"/>
        <v>-0.63666284324424249</v>
      </c>
      <c r="C8345" s="104">
        <f t="shared" ca="1" si="1043"/>
        <v>-6.266628432442425E-4</v>
      </c>
      <c r="D8345" s="104">
        <f t="shared" ca="1" si="1044"/>
        <v>100.04523096664117</v>
      </c>
      <c r="E8345" s="104">
        <f t="shared" ca="1" si="1045"/>
        <v>4.6504011526290485</v>
      </c>
      <c r="F8345" s="104">
        <f t="shared" ca="1" si="1040"/>
        <v>104.62694853525021</v>
      </c>
      <c r="G8345" s="104">
        <f t="shared" si="1047"/>
        <v>8335</v>
      </c>
      <c r="H8345" s="104">
        <f t="shared" ca="1" si="1041"/>
        <v>104.62694853525021</v>
      </c>
    </row>
    <row r="8346" spans="1:8">
      <c r="A8346" s="104">
        <f t="shared" si="1046"/>
        <v>8336</v>
      </c>
      <c r="B8346" s="104">
        <f t="shared" ca="1" si="1042"/>
        <v>0.35899815045071359</v>
      </c>
      <c r="C8346" s="104">
        <f t="shared" ca="1" si="1043"/>
        <v>3.6899815045071362E-4</v>
      </c>
      <c r="D8346" s="104">
        <f t="shared" ca="1" si="1044"/>
        <v>100.04559996479162</v>
      </c>
      <c r="E8346" s="104">
        <f t="shared" ca="1" si="1045"/>
        <v>4.6507701507794996</v>
      </c>
      <c r="F8346" s="104">
        <f t="shared" ca="1" si="1040"/>
        <v>104.66556280960683</v>
      </c>
      <c r="G8346" s="104">
        <f t="shared" si="1047"/>
        <v>8336</v>
      </c>
      <c r="H8346" s="104">
        <f t="shared" ca="1" si="1041"/>
        <v>104.66556280960683</v>
      </c>
    </row>
    <row r="8347" spans="1:8">
      <c r="A8347" s="104">
        <f t="shared" si="1046"/>
        <v>8337</v>
      </c>
      <c r="B8347" s="104">
        <f t="shared" ca="1" si="1042"/>
        <v>-1.6356349999990779E-3</v>
      </c>
      <c r="C8347" s="104">
        <f t="shared" ca="1" si="1043"/>
        <v>8.3643650000009233E-6</v>
      </c>
      <c r="D8347" s="104">
        <f t="shared" ca="1" si="1044"/>
        <v>100.04560832915662</v>
      </c>
      <c r="E8347" s="104">
        <f t="shared" ca="1" si="1045"/>
        <v>4.6507785151444994</v>
      </c>
      <c r="F8347" s="104">
        <f t="shared" ca="1" si="1040"/>
        <v>104.66643827423842</v>
      </c>
      <c r="G8347" s="104">
        <f t="shared" si="1047"/>
        <v>8337</v>
      </c>
      <c r="H8347" s="104">
        <f t="shared" ca="1" si="1041"/>
        <v>104.66643827423842</v>
      </c>
    </row>
    <row r="8348" spans="1:8">
      <c r="A8348" s="104">
        <f t="shared" si="1046"/>
        <v>8338</v>
      </c>
      <c r="B8348" s="104">
        <f t="shared" ca="1" si="1042"/>
        <v>0.19820662596338173</v>
      </c>
      <c r="C8348" s="104">
        <f t="shared" ca="1" si="1043"/>
        <v>2.0820662596338175E-4</v>
      </c>
      <c r="D8348" s="104">
        <f t="shared" ca="1" si="1044"/>
        <v>100.04581653578259</v>
      </c>
      <c r="E8348" s="104">
        <f t="shared" ca="1" si="1045"/>
        <v>4.6509867217704626</v>
      </c>
      <c r="F8348" s="104">
        <f t="shared" ca="1" si="1040"/>
        <v>104.68823278900554</v>
      </c>
      <c r="G8348" s="104">
        <f t="shared" si="1047"/>
        <v>8338</v>
      </c>
      <c r="H8348" s="104">
        <f t="shared" ca="1" si="1041"/>
        <v>104.68823278900554</v>
      </c>
    </row>
    <row r="8349" spans="1:8">
      <c r="A8349" s="104">
        <f t="shared" si="1046"/>
        <v>8339</v>
      </c>
      <c r="B8349" s="104">
        <f t="shared" ca="1" si="1042"/>
        <v>2.0359509437236945</v>
      </c>
      <c r="C8349" s="104">
        <f t="shared" ca="1" si="1043"/>
        <v>2.0459509437236946E-3</v>
      </c>
      <c r="D8349" s="104">
        <f t="shared" ca="1" si="1044"/>
        <v>100.04786248672632</v>
      </c>
      <c r="E8349" s="104">
        <f t="shared" ca="1" si="1045"/>
        <v>4.6530326727141862</v>
      </c>
      <c r="F8349" s="104">
        <f t="shared" ca="1" si="1040"/>
        <v>104.90263903521733</v>
      </c>
      <c r="G8349" s="104">
        <f t="shared" si="1047"/>
        <v>8339</v>
      </c>
      <c r="H8349" s="104">
        <f t="shared" ca="1" si="1041"/>
        <v>104.90263903521733</v>
      </c>
    </row>
    <row r="8350" spans="1:8">
      <c r="A8350" s="104">
        <f t="shared" si="1046"/>
        <v>8340</v>
      </c>
      <c r="B8350" s="104">
        <f t="shared" ca="1" si="1042"/>
        <v>-0.85814467595950461</v>
      </c>
      <c r="C8350" s="104">
        <f t="shared" ca="1" si="1043"/>
        <v>-8.4814467595950463E-4</v>
      </c>
      <c r="D8350" s="104">
        <f t="shared" ca="1" si="1044"/>
        <v>100.04701434205036</v>
      </c>
      <c r="E8350" s="104">
        <f t="shared" ca="1" si="1045"/>
        <v>4.6521845280382266</v>
      </c>
      <c r="F8350" s="104">
        <f t="shared" ca="1" si="1040"/>
        <v>104.81370414058546</v>
      </c>
      <c r="G8350" s="104">
        <f t="shared" si="1047"/>
        <v>8340</v>
      </c>
      <c r="H8350" s="104">
        <f t="shared" ca="1" si="1041"/>
        <v>104.81370414058546</v>
      </c>
    </row>
    <row r="8351" spans="1:8">
      <c r="A8351" s="104">
        <f t="shared" si="1046"/>
        <v>8341</v>
      </c>
      <c r="B8351" s="104">
        <f t="shared" ca="1" si="1042"/>
        <v>0.23459148223783149</v>
      </c>
      <c r="C8351" s="104">
        <f t="shared" ca="1" si="1043"/>
        <v>2.4459148223783154E-4</v>
      </c>
      <c r="D8351" s="104">
        <f t="shared" ca="1" si="1044"/>
        <v>100.0472589335326</v>
      </c>
      <c r="E8351" s="104">
        <f t="shared" ca="1" si="1045"/>
        <v>4.6524291195204643</v>
      </c>
      <c r="F8351" s="104">
        <f t="shared" ca="1" si="1040"/>
        <v>104.83934381533524</v>
      </c>
      <c r="G8351" s="104">
        <f t="shared" si="1047"/>
        <v>8341</v>
      </c>
      <c r="H8351" s="104">
        <f t="shared" ca="1" si="1041"/>
        <v>104.83934381533524</v>
      </c>
    </row>
    <row r="8352" spans="1:8">
      <c r="A8352" s="104">
        <f t="shared" si="1046"/>
        <v>8342</v>
      </c>
      <c r="B8352" s="104">
        <f t="shared" ca="1" si="1042"/>
        <v>0.40134662251460351</v>
      </c>
      <c r="C8352" s="104">
        <f t="shared" ca="1" si="1043"/>
        <v>4.1134662251460355E-4</v>
      </c>
      <c r="D8352" s="104">
        <f t="shared" ca="1" si="1044"/>
        <v>100.04767028015512</v>
      </c>
      <c r="E8352" s="104">
        <f t="shared" ca="1" si="1045"/>
        <v>4.6528404661429787</v>
      </c>
      <c r="F8352" s="104">
        <f t="shared" ca="1" si="1040"/>
        <v>104.88247799626191</v>
      </c>
      <c r="G8352" s="104">
        <f t="shared" si="1047"/>
        <v>8342</v>
      </c>
      <c r="H8352" s="104">
        <f t="shared" ca="1" si="1041"/>
        <v>104.88247799626191</v>
      </c>
    </row>
    <row r="8353" spans="1:8">
      <c r="A8353" s="104">
        <f t="shared" si="1046"/>
        <v>8343</v>
      </c>
      <c r="B8353" s="104">
        <f t="shared" ca="1" si="1042"/>
        <v>0.17098935528366654</v>
      </c>
      <c r="C8353" s="104">
        <f t="shared" ca="1" si="1043"/>
        <v>1.8098935528366655E-4</v>
      </c>
      <c r="D8353" s="104">
        <f t="shared" ca="1" si="1044"/>
        <v>100.0478512695104</v>
      </c>
      <c r="E8353" s="104">
        <f t="shared" ca="1" si="1045"/>
        <v>4.6530214554982621</v>
      </c>
      <c r="F8353" s="104">
        <f t="shared" ca="1" si="1040"/>
        <v>104.90146232626397</v>
      </c>
      <c r="G8353" s="104">
        <f t="shared" si="1047"/>
        <v>8343</v>
      </c>
      <c r="H8353" s="104">
        <f t="shared" ca="1" si="1041"/>
        <v>104.90146232626397</v>
      </c>
    </row>
    <row r="8354" spans="1:8">
      <c r="A8354" s="104">
        <f t="shared" si="1046"/>
        <v>8344</v>
      </c>
      <c r="B8354" s="104">
        <f t="shared" ca="1" si="1042"/>
        <v>1.2455206844603506</v>
      </c>
      <c r="C8354" s="104">
        <f t="shared" ca="1" si="1043"/>
        <v>1.2555206844603506E-3</v>
      </c>
      <c r="D8354" s="104">
        <f t="shared" ca="1" si="1044"/>
        <v>100.04910679019487</v>
      </c>
      <c r="E8354" s="104">
        <f t="shared" ca="1" si="1045"/>
        <v>4.6542769761827225</v>
      </c>
      <c r="F8354" s="104">
        <f t="shared" ca="1" si="1040"/>
        <v>105.03325099643354</v>
      </c>
      <c r="G8354" s="104">
        <f t="shared" si="1047"/>
        <v>8344</v>
      </c>
      <c r="H8354" s="104">
        <f t="shared" ca="1" si="1041"/>
        <v>105.03325099643354</v>
      </c>
    </row>
    <row r="8355" spans="1:8">
      <c r="A8355" s="104">
        <f t="shared" si="1046"/>
        <v>8345</v>
      </c>
      <c r="B8355" s="104">
        <f t="shared" ca="1" si="1042"/>
        <v>2.8467356315276424</v>
      </c>
      <c r="C8355" s="104">
        <f t="shared" ca="1" si="1043"/>
        <v>2.8567356315276427E-3</v>
      </c>
      <c r="D8355" s="104">
        <f t="shared" ca="1" si="1044"/>
        <v>100.05196352582639</v>
      </c>
      <c r="E8355" s="104">
        <f t="shared" ca="1" si="1045"/>
        <v>4.6571337118142502</v>
      </c>
      <c r="F8355" s="104">
        <f t="shared" ca="1" si="1040"/>
        <v>105.3337322204091</v>
      </c>
      <c r="G8355" s="104">
        <f t="shared" si="1047"/>
        <v>8345</v>
      </c>
      <c r="H8355" s="104">
        <f t="shared" ca="1" si="1041"/>
        <v>105.3337322204091</v>
      </c>
    </row>
    <row r="8356" spans="1:8">
      <c r="A8356" s="104">
        <f t="shared" si="1046"/>
        <v>8346</v>
      </c>
      <c r="B8356" s="104">
        <f t="shared" ca="1" si="1042"/>
        <v>-0.22256128878179937</v>
      </c>
      <c r="C8356" s="104">
        <f t="shared" ca="1" si="1043"/>
        <v>-2.1256128878179936E-4</v>
      </c>
      <c r="D8356" s="104">
        <f t="shared" ca="1" si="1044"/>
        <v>100.05175096453762</v>
      </c>
      <c r="E8356" s="104">
        <f t="shared" ca="1" si="1045"/>
        <v>4.6569211505254682</v>
      </c>
      <c r="F8356" s="104">
        <f t="shared" ca="1" si="1040"/>
        <v>105.31134472597775</v>
      </c>
      <c r="G8356" s="104">
        <f t="shared" si="1047"/>
        <v>8346</v>
      </c>
      <c r="H8356" s="104">
        <f t="shared" ca="1" si="1041"/>
        <v>105.31134472597775</v>
      </c>
    </row>
    <row r="8357" spans="1:8">
      <c r="A8357" s="104">
        <f t="shared" si="1046"/>
        <v>8347</v>
      </c>
      <c r="B8357" s="104">
        <f t="shared" ca="1" si="1042"/>
        <v>0.4948722704459696</v>
      </c>
      <c r="C8357" s="104">
        <f t="shared" ca="1" si="1043"/>
        <v>5.0487227044596962E-4</v>
      </c>
      <c r="D8357" s="104">
        <f t="shared" ca="1" si="1044"/>
        <v>100.05225583680806</v>
      </c>
      <c r="E8357" s="104">
        <f t="shared" ca="1" si="1045"/>
        <v>4.6574260227959146</v>
      </c>
      <c r="F8357" s="104">
        <f t="shared" ca="1" si="1040"/>
        <v>105.36452692767311</v>
      </c>
      <c r="G8357" s="104">
        <f t="shared" si="1047"/>
        <v>8347</v>
      </c>
      <c r="H8357" s="104">
        <f t="shared" ca="1" si="1041"/>
        <v>105.36452692767311</v>
      </c>
    </row>
    <row r="8358" spans="1:8">
      <c r="A8358" s="104">
        <f t="shared" si="1046"/>
        <v>8348</v>
      </c>
      <c r="B8358" s="104">
        <f t="shared" ca="1" si="1042"/>
        <v>1.1072151960299776</v>
      </c>
      <c r="C8358" s="104">
        <f t="shared" ca="1" si="1043"/>
        <v>1.1172151960299776E-3</v>
      </c>
      <c r="D8358" s="104">
        <f t="shared" ca="1" si="1044"/>
        <v>100.05337305200409</v>
      </c>
      <c r="E8358" s="104">
        <f t="shared" ca="1" si="1045"/>
        <v>4.6585432379919443</v>
      </c>
      <c r="F8358" s="104">
        <f t="shared" ca="1" si="1040"/>
        <v>105.48230755918399</v>
      </c>
      <c r="G8358" s="104">
        <f t="shared" si="1047"/>
        <v>8348</v>
      </c>
      <c r="H8358" s="104">
        <f t="shared" ca="1" si="1041"/>
        <v>105.48230755918399</v>
      </c>
    </row>
    <row r="8359" spans="1:8">
      <c r="A8359" s="104">
        <f t="shared" si="1046"/>
        <v>8349</v>
      </c>
      <c r="B8359" s="104">
        <f t="shared" ca="1" si="1042"/>
        <v>1.5105590761598719</v>
      </c>
      <c r="C8359" s="104">
        <f t="shared" ca="1" si="1043"/>
        <v>1.5205590761598719E-3</v>
      </c>
      <c r="D8359" s="104">
        <f t="shared" ca="1" si="1044"/>
        <v>100.05489361108025</v>
      </c>
      <c r="E8359" s="104">
        <f t="shared" ca="1" si="1045"/>
        <v>4.660063797068104</v>
      </c>
      <c r="F8359" s="104">
        <f t="shared" ca="1" si="1040"/>
        <v>105.64282164396457</v>
      </c>
      <c r="G8359" s="104">
        <f t="shared" si="1047"/>
        <v>8349</v>
      </c>
      <c r="H8359" s="104">
        <f t="shared" ca="1" si="1041"/>
        <v>105.64282164396457</v>
      </c>
    </row>
    <row r="8360" spans="1:8">
      <c r="A8360" s="104">
        <f t="shared" si="1046"/>
        <v>8350</v>
      </c>
      <c r="B8360" s="104">
        <f t="shared" ca="1" si="1042"/>
        <v>0.78281449746593501</v>
      </c>
      <c r="C8360" s="104">
        <f t="shared" ca="1" si="1043"/>
        <v>7.9281449746593507E-4</v>
      </c>
      <c r="D8360" s="104">
        <f t="shared" ca="1" si="1044"/>
        <v>100.05568642557772</v>
      </c>
      <c r="E8360" s="104">
        <f t="shared" ca="1" si="1045"/>
        <v>4.6608566115655696</v>
      </c>
      <c r="F8360" s="104">
        <f t="shared" ca="1" si="1040"/>
        <v>105.7266100144457</v>
      </c>
      <c r="G8360" s="104">
        <f t="shared" si="1047"/>
        <v>8350</v>
      </c>
      <c r="H8360" s="104">
        <f t="shared" ca="1" si="1041"/>
        <v>105.7266100144457</v>
      </c>
    </row>
    <row r="8361" spans="1:8">
      <c r="A8361" s="104">
        <f t="shared" si="1046"/>
        <v>8351</v>
      </c>
      <c r="B8361" s="104">
        <f t="shared" ca="1" si="1042"/>
        <v>-0.43852059067160809</v>
      </c>
      <c r="C8361" s="104">
        <f t="shared" ca="1" si="1043"/>
        <v>-4.2852059067160808E-4</v>
      </c>
      <c r="D8361" s="104">
        <f t="shared" ca="1" si="1044"/>
        <v>100.05525790498704</v>
      </c>
      <c r="E8361" s="104">
        <f t="shared" ca="1" si="1045"/>
        <v>4.6604280909748983</v>
      </c>
      <c r="F8361" s="104">
        <f t="shared" ca="1" si="1040"/>
        <v>105.68131369096942</v>
      </c>
      <c r="G8361" s="104">
        <f t="shared" si="1047"/>
        <v>8351</v>
      </c>
      <c r="H8361" s="104">
        <f t="shared" ca="1" si="1041"/>
        <v>105.68131369096942</v>
      </c>
    </row>
    <row r="8362" spans="1:8">
      <c r="A8362" s="104">
        <f t="shared" si="1046"/>
        <v>8352</v>
      </c>
      <c r="B8362" s="104">
        <f t="shared" ca="1" si="1042"/>
        <v>0.46051880725819594</v>
      </c>
      <c r="C8362" s="104">
        <f t="shared" ca="1" si="1043"/>
        <v>4.7051880725819596E-4</v>
      </c>
      <c r="D8362" s="104">
        <f t="shared" ca="1" si="1044"/>
        <v>100.05572842379431</v>
      </c>
      <c r="E8362" s="104">
        <f t="shared" ca="1" si="1045"/>
        <v>4.6608986097821568</v>
      </c>
      <c r="F8362" s="104">
        <f t="shared" ca="1" si="1040"/>
        <v>105.73105043675636</v>
      </c>
      <c r="G8362" s="104">
        <f t="shared" si="1047"/>
        <v>8352</v>
      </c>
      <c r="H8362" s="104">
        <f t="shared" ca="1" si="1041"/>
        <v>105.73105043675636</v>
      </c>
    </row>
    <row r="8363" spans="1:8">
      <c r="A8363" s="104">
        <f t="shared" si="1046"/>
        <v>8353</v>
      </c>
      <c r="B8363" s="104">
        <f t="shared" ca="1" si="1042"/>
        <v>2.5728577183783052</v>
      </c>
      <c r="C8363" s="104">
        <f t="shared" ca="1" si="1043"/>
        <v>2.5828577183783052E-3</v>
      </c>
      <c r="D8363" s="104">
        <f t="shared" ca="1" si="1044"/>
        <v>100.05831128151269</v>
      </c>
      <c r="E8363" s="104">
        <f t="shared" ca="1" si="1045"/>
        <v>4.6634814675005352</v>
      </c>
      <c r="F8363" s="104">
        <f t="shared" ca="1" si="1040"/>
        <v>106.00449167434067</v>
      </c>
      <c r="G8363" s="104">
        <f t="shared" si="1047"/>
        <v>8353</v>
      </c>
      <c r="H8363" s="104">
        <f t="shared" ca="1" si="1041"/>
        <v>106.00449167434067</v>
      </c>
    </row>
    <row r="8364" spans="1:8">
      <c r="A8364" s="104">
        <f t="shared" si="1046"/>
        <v>8354</v>
      </c>
      <c r="B8364" s="104">
        <f t="shared" ca="1" si="1042"/>
        <v>0.58864323551557263</v>
      </c>
      <c r="C8364" s="104">
        <f t="shared" ca="1" si="1043"/>
        <v>5.986432355155727E-4</v>
      </c>
      <c r="D8364" s="104">
        <f t="shared" ca="1" si="1044"/>
        <v>100.05890992474821</v>
      </c>
      <c r="E8364" s="104">
        <f t="shared" ca="1" si="1045"/>
        <v>4.6640801107360508</v>
      </c>
      <c r="F8364" s="104">
        <f t="shared" ca="1" si="1040"/>
        <v>106.06796954461888</v>
      </c>
      <c r="G8364" s="104">
        <f t="shared" si="1047"/>
        <v>8354</v>
      </c>
      <c r="H8364" s="104">
        <f t="shared" ca="1" si="1041"/>
        <v>106.06796954461888</v>
      </c>
    </row>
    <row r="8365" spans="1:8">
      <c r="A8365" s="104">
        <f t="shared" si="1046"/>
        <v>8355</v>
      </c>
      <c r="B8365" s="104">
        <f t="shared" ca="1" si="1042"/>
        <v>1.0457699025579341</v>
      </c>
      <c r="C8365" s="104">
        <f t="shared" ca="1" si="1043"/>
        <v>1.0557699025579342E-3</v>
      </c>
      <c r="D8365" s="104">
        <f t="shared" ca="1" si="1044"/>
        <v>100.05996569465077</v>
      </c>
      <c r="E8365" s="104">
        <f t="shared" ca="1" si="1045"/>
        <v>4.6651358806386085</v>
      </c>
      <c r="F8365" s="104">
        <f t="shared" ca="1" si="1040"/>
        <v>106.18001204963444</v>
      </c>
      <c r="G8365" s="104">
        <f t="shared" si="1047"/>
        <v>8355</v>
      </c>
      <c r="H8365" s="104">
        <f t="shared" ca="1" si="1041"/>
        <v>106.18001204963444</v>
      </c>
    </row>
    <row r="8366" spans="1:8">
      <c r="A8366" s="104">
        <f t="shared" si="1046"/>
        <v>8356</v>
      </c>
      <c r="B8366" s="104">
        <f t="shared" ca="1" si="1042"/>
        <v>-0.69148424507845752</v>
      </c>
      <c r="C8366" s="104">
        <f t="shared" ca="1" si="1043"/>
        <v>-6.8148424507845752E-4</v>
      </c>
      <c r="D8366" s="104">
        <f t="shared" ca="1" si="1044"/>
        <v>100.05928421040569</v>
      </c>
      <c r="E8366" s="104">
        <f t="shared" ca="1" si="1045"/>
        <v>4.6644543963935297</v>
      </c>
      <c r="F8366" s="104">
        <f t="shared" ca="1" si="1040"/>
        <v>106.10767669478219</v>
      </c>
      <c r="G8366" s="104">
        <f t="shared" si="1047"/>
        <v>8356</v>
      </c>
      <c r="H8366" s="104">
        <f t="shared" ca="1" si="1041"/>
        <v>106.10767669478219</v>
      </c>
    </row>
    <row r="8367" spans="1:8">
      <c r="A8367" s="104">
        <f t="shared" si="1046"/>
        <v>8357</v>
      </c>
      <c r="B8367" s="104">
        <f t="shared" ca="1" si="1042"/>
        <v>3.5265665376276997E-2</v>
      </c>
      <c r="C8367" s="104">
        <f t="shared" ca="1" si="1043"/>
        <v>4.5265665376276999E-5</v>
      </c>
      <c r="D8367" s="104">
        <f t="shared" ca="1" si="1044"/>
        <v>100.05932947607107</v>
      </c>
      <c r="E8367" s="104">
        <f t="shared" ca="1" si="1045"/>
        <v>4.6644996620589056</v>
      </c>
      <c r="F8367" s="104">
        <f t="shared" ca="1" si="1040"/>
        <v>106.11247983807719</v>
      </c>
      <c r="G8367" s="104">
        <f t="shared" si="1047"/>
        <v>8357</v>
      </c>
      <c r="H8367" s="104">
        <f t="shared" ca="1" si="1041"/>
        <v>106.11247983807719</v>
      </c>
    </row>
    <row r="8368" spans="1:8">
      <c r="A8368" s="104">
        <f t="shared" si="1046"/>
        <v>8358</v>
      </c>
      <c r="B8368" s="104">
        <f t="shared" ca="1" si="1042"/>
        <v>1.5565636325733467</v>
      </c>
      <c r="C8368" s="104">
        <f t="shared" ca="1" si="1043"/>
        <v>1.5665636325733468E-3</v>
      </c>
      <c r="D8368" s="104">
        <f t="shared" ca="1" si="1044"/>
        <v>100.06089603970365</v>
      </c>
      <c r="E8368" s="104">
        <f t="shared" ca="1" si="1045"/>
        <v>4.6660662256914787</v>
      </c>
      <c r="F8368" s="104">
        <f t="shared" ca="1" si="1040"/>
        <v>106.27884206443773</v>
      </c>
      <c r="G8368" s="104">
        <f t="shared" si="1047"/>
        <v>8358</v>
      </c>
      <c r="H8368" s="104">
        <f t="shared" ca="1" si="1041"/>
        <v>106.27884206443773</v>
      </c>
    </row>
    <row r="8369" spans="1:8">
      <c r="A8369" s="104">
        <f t="shared" si="1046"/>
        <v>8359</v>
      </c>
      <c r="B8369" s="104">
        <f t="shared" ca="1" si="1042"/>
        <v>1.5254236995063937</v>
      </c>
      <c r="C8369" s="104">
        <f t="shared" ca="1" si="1043"/>
        <v>1.5354236995063937E-3</v>
      </c>
      <c r="D8369" s="104">
        <f t="shared" ca="1" si="1044"/>
        <v>100.06243146340316</v>
      </c>
      <c r="E8369" s="104">
        <f t="shared" ca="1" si="1045"/>
        <v>4.6676016493909849</v>
      </c>
      <c r="F8369" s="104">
        <f t="shared" ca="1" si="1040"/>
        <v>106.44215045900557</v>
      </c>
      <c r="G8369" s="104">
        <f t="shared" si="1047"/>
        <v>8359</v>
      </c>
      <c r="H8369" s="104">
        <f t="shared" ca="1" si="1041"/>
        <v>106.44215045900557</v>
      </c>
    </row>
    <row r="8370" spans="1:8">
      <c r="A8370" s="104">
        <f t="shared" si="1046"/>
        <v>8360</v>
      </c>
      <c r="B8370" s="104">
        <f t="shared" ca="1" si="1042"/>
        <v>0.64063505607638671</v>
      </c>
      <c r="C8370" s="104">
        <f t="shared" ca="1" si="1043"/>
        <v>6.506350560763868E-4</v>
      </c>
      <c r="D8370" s="104">
        <f t="shared" ca="1" si="1044"/>
        <v>100.06308209845923</v>
      </c>
      <c r="E8370" s="104">
        <f t="shared" ca="1" si="1045"/>
        <v>4.6682522844470613</v>
      </c>
      <c r="F8370" s="104">
        <f t="shared" ca="1" si="1040"/>
        <v>106.51142798828903</v>
      </c>
      <c r="G8370" s="104">
        <f t="shared" si="1047"/>
        <v>8360</v>
      </c>
      <c r="H8370" s="104">
        <f t="shared" ca="1" si="1041"/>
        <v>106.51142798828903</v>
      </c>
    </row>
    <row r="8371" spans="1:8">
      <c r="A8371" s="104">
        <f t="shared" si="1046"/>
        <v>8361</v>
      </c>
      <c r="B8371" s="104">
        <f t="shared" ca="1" si="1042"/>
        <v>-0.16487030143761155</v>
      </c>
      <c r="C8371" s="104">
        <f t="shared" ca="1" si="1043"/>
        <v>-1.5487030143761157E-4</v>
      </c>
      <c r="D8371" s="104">
        <f t="shared" ca="1" si="1044"/>
        <v>100.06292722815779</v>
      </c>
      <c r="E8371" s="104">
        <f t="shared" ca="1" si="1045"/>
        <v>4.668097414145624</v>
      </c>
      <c r="F8371" s="104">
        <f t="shared" ca="1" si="1040"/>
        <v>106.49493380859221</v>
      </c>
      <c r="G8371" s="104">
        <f t="shared" si="1047"/>
        <v>8361</v>
      </c>
      <c r="H8371" s="104">
        <f t="shared" ca="1" si="1041"/>
        <v>106.49493380859221</v>
      </c>
    </row>
    <row r="8372" spans="1:8">
      <c r="A8372" s="104">
        <f t="shared" si="1046"/>
        <v>8362</v>
      </c>
      <c r="B8372" s="104">
        <f t="shared" ca="1" si="1042"/>
        <v>-0.15273393621181303</v>
      </c>
      <c r="C8372" s="104">
        <f t="shared" ca="1" si="1043"/>
        <v>-1.4273393621181302E-4</v>
      </c>
      <c r="D8372" s="104">
        <f t="shared" ca="1" si="1044"/>
        <v>100.06278449422157</v>
      </c>
      <c r="E8372" s="104">
        <f t="shared" ca="1" si="1045"/>
        <v>4.6679546802094123</v>
      </c>
      <c r="F8372" s="104">
        <f t="shared" ca="1" si="1040"/>
        <v>106.4797344522609</v>
      </c>
      <c r="G8372" s="104">
        <f t="shared" si="1047"/>
        <v>8362</v>
      </c>
      <c r="H8372" s="104">
        <f t="shared" ca="1" si="1041"/>
        <v>106.4797344522609</v>
      </c>
    </row>
    <row r="8373" spans="1:8">
      <c r="A8373" s="104">
        <f t="shared" si="1046"/>
        <v>8363</v>
      </c>
      <c r="B8373" s="104">
        <f t="shared" ca="1" si="1042"/>
        <v>0.54299124392565234</v>
      </c>
      <c r="C8373" s="104">
        <f t="shared" ca="1" si="1043"/>
        <v>5.5299124392565243E-4</v>
      </c>
      <c r="D8373" s="104">
        <f t="shared" ca="1" si="1044"/>
        <v>100.0633374854655</v>
      </c>
      <c r="E8373" s="104">
        <f t="shared" ca="1" si="1045"/>
        <v>4.6685076714533382</v>
      </c>
      <c r="F8373" s="104">
        <f t="shared" ca="1" si="1040"/>
        <v>106.53863309678498</v>
      </c>
      <c r="G8373" s="104">
        <f t="shared" si="1047"/>
        <v>8363</v>
      </c>
      <c r="H8373" s="104">
        <f t="shared" ca="1" si="1041"/>
        <v>106.53863309678498</v>
      </c>
    </row>
    <row r="8374" spans="1:8">
      <c r="A8374" s="104">
        <f t="shared" si="1046"/>
        <v>8364</v>
      </c>
      <c r="B8374" s="104">
        <f t="shared" ca="1" si="1042"/>
        <v>-4.2131193443490265</v>
      </c>
      <c r="C8374" s="104">
        <f t="shared" ca="1" si="1043"/>
        <v>-4.2031193443490267E-3</v>
      </c>
      <c r="D8374" s="104">
        <f t="shared" ca="1" si="1044"/>
        <v>100.05913436612114</v>
      </c>
      <c r="E8374" s="104">
        <f t="shared" ca="1" si="1045"/>
        <v>4.6643045521089892</v>
      </c>
      <c r="F8374" s="104">
        <f t="shared" ca="1" si="1040"/>
        <v>106.09177825705837</v>
      </c>
      <c r="G8374" s="104">
        <f t="shared" si="1047"/>
        <v>8364</v>
      </c>
      <c r="H8374" s="104">
        <f t="shared" ca="1" si="1041"/>
        <v>106.09177825705837</v>
      </c>
    </row>
    <row r="8375" spans="1:8">
      <c r="A8375" s="104">
        <f t="shared" si="1046"/>
        <v>8365</v>
      </c>
      <c r="B8375" s="104">
        <f t="shared" ca="1" si="1042"/>
        <v>-8.6545871101397609E-2</v>
      </c>
      <c r="C8375" s="104">
        <f t="shared" ca="1" si="1043"/>
        <v>-7.6545871101397605E-5</v>
      </c>
      <c r="D8375" s="104">
        <f t="shared" ca="1" si="1044"/>
        <v>100.05905782025005</v>
      </c>
      <c r="E8375" s="104">
        <f t="shared" ca="1" si="1045"/>
        <v>4.664228006237888</v>
      </c>
      <c r="F8375" s="104">
        <f t="shared" ca="1" si="1040"/>
        <v>106.08365768027728</v>
      </c>
      <c r="G8375" s="104">
        <f t="shared" si="1047"/>
        <v>8365</v>
      </c>
      <c r="H8375" s="104">
        <f t="shared" ca="1" si="1041"/>
        <v>106.08365768027728</v>
      </c>
    </row>
    <row r="8376" spans="1:8">
      <c r="A8376" s="104">
        <f t="shared" si="1046"/>
        <v>8366</v>
      </c>
      <c r="B8376" s="104">
        <f t="shared" ca="1" si="1042"/>
        <v>-0.60885668431681861</v>
      </c>
      <c r="C8376" s="104">
        <f t="shared" ca="1" si="1043"/>
        <v>-5.9885668431681864E-4</v>
      </c>
      <c r="D8376" s="104">
        <f t="shared" ca="1" si="1044"/>
        <v>100.05845896356573</v>
      </c>
      <c r="E8376" s="104">
        <f t="shared" ca="1" si="1045"/>
        <v>4.6636291495535716</v>
      </c>
      <c r="F8376" s="104">
        <f t="shared" ca="1" si="1040"/>
        <v>106.02014779133751</v>
      </c>
      <c r="G8376" s="104">
        <f t="shared" si="1047"/>
        <v>8366</v>
      </c>
      <c r="H8376" s="104">
        <f t="shared" ca="1" si="1041"/>
        <v>106.02014779133751</v>
      </c>
    </row>
    <row r="8377" spans="1:8">
      <c r="A8377" s="104">
        <f t="shared" si="1046"/>
        <v>8367</v>
      </c>
      <c r="B8377" s="104">
        <f t="shared" ca="1" si="1042"/>
        <v>0.2758473349991738</v>
      </c>
      <c r="C8377" s="104">
        <f t="shared" ca="1" si="1043"/>
        <v>2.8584733499917384E-4</v>
      </c>
      <c r="D8377" s="104">
        <f t="shared" ca="1" si="1044"/>
        <v>100.05874481090072</v>
      </c>
      <c r="E8377" s="104">
        <f t="shared" ca="1" si="1045"/>
        <v>4.6639149968885709</v>
      </c>
      <c r="F8377" s="104">
        <f t="shared" ca="1" si="1040"/>
        <v>106.0504576998368</v>
      </c>
      <c r="G8377" s="104">
        <f t="shared" si="1047"/>
        <v>8367</v>
      </c>
      <c r="H8377" s="104">
        <f t="shared" ca="1" si="1041"/>
        <v>106.0504576998368</v>
      </c>
    </row>
    <row r="8378" spans="1:8">
      <c r="A8378" s="104">
        <f t="shared" si="1046"/>
        <v>8368</v>
      </c>
      <c r="B8378" s="104">
        <f t="shared" ca="1" si="1042"/>
        <v>-1.2519630410350393</v>
      </c>
      <c r="C8378" s="104">
        <f t="shared" ca="1" si="1043"/>
        <v>-1.2419630410350393E-3</v>
      </c>
      <c r="D8378" s="104">
        <f t="shared" ca="1" si="1044"/>
        <v>100.05750284785968</v>
      </c>
      <c r="E8378" s="104">
        <f t="shared" ca="1" si="1045"/>
        <v>4.6626730338475362</v>
      </c>
      <c r="F8378" s="104">
        <f t="shared" ca="1" si="1040"/>
        <v>105.91882870698042</v>
      </c>
      <c r="G8378" s="104">
        <f t="shared" si="1047"/>
        <v>8368</v>
      </c>
      <c r="H8378" s="104">
        <f t="shared" ca="1" si="1041"/>
        <v>105.91882870698042</v>
      </c>
    </row>
    <row r="8379" spans="1:8">
      <c r="A8379" s="104">
        <f t="shared" si="1046"/>
        <v>8369</v>
      </c>
      <c r="B8379" s="104">
        <f t="shared" ca="1" si="1042"/>
        <v>1.8096265000364125</v>
      </c>
      <c r="C8379" s="104">
        <f t="shared" ca="1" si="1043"/>
        <v>1.8196265000364124E-3</v>
      </c>
      <c r="D8379" s="104">
        <f t="shared" ca="1" si="1044"/>
        <v>100.05932247435972</v>
      </c>
      <c r="E8379" s="104">
        <f t="shared" ca="1" si="1045"/>
        <v>4.6644926603475723</v>
      </c>
      <c r="F8379" s="104">
        <f t="shared" ca="1" si="1040"/>
        <v>106.11173687172553</v>
      </c>
      <c r="G8379" s="104">
        <f t="shared" si="1047"/>
        <v>8369</v>
      </c>
      <c r="H8379" s="104">
        <f t="shared" ca="1" si="1041"/>
        <v>106.11173687172553</v>
      </c>
    </row>
    <row r="8380" spans="1:8">
      <c r="A8380" s="104">
        <f t="shared" si="1046"/>
        <v>8370</v>
      </c>
      <c r="B8380" s="104">
        <f t="shared" ca="1" si="1042"/>
        <v>1.6536196091499589</v>
      </c>
      <c r="C8380" s="104">
        <f t="shared" ca="1" si="1043"/>
        <v>1.6636196091499589E-3</v>
      </c>
      <c r="D8380" s="104">
        <f t="shared" ca="1" si="1044"/>
        <v>100.06098609396886</v>
      </c>
      <c r="E8380" s="104">
        <f t="shared" ca="1" si="1045"/>
        <v>4.6661562799567227</v>
      </c>
      <c r="F8380" s="104">
        <f t="shared" ca="1" si="1040"/>
        <v>106.28841335843228</v>
      </c>
      <c r="G8380" s="104">
        <f t="shared" si="1047"/>
        <v>8370</v>
      </c>
      <c r="H8380" s="104">
        <f t="shared" ca="1" si="1041"/>
        <v>106.28841335843228</v>
      </c>
    </row>
    <row r="8381" spans="1:8">
      <c r="A8381" s="104">
        <f t="shared" si="1046"/>
        <v>8371</v>
      </c>
      <c r="B8381" s="104">
        <f t="shared" ca="1" si="1042"/>
        <v>0.2522634988482737</v>
      </c>
      <c r="C8381" s="104">
        <f t="shared" ca="1" si="1043"/>
        <v>2.6226349884827372E-4</v>
      </c>
      <c r="D8381" s="104">
        <f t="shared" ca="1" si="1044"/>
        <v>100.06124835746772</v>
      </c>
      <c r="E8381" s="104">
        <f t="shared" ca="1" si="1045"/>
        <v>4.6664185434555705</v>
      </c>
      <c r="F8381" s="104">
        <f t="shared" ca="1" si="1040"/>
        <v>106.31629258529864</v>
      </c>
      <c r="G8381" s="104">
        <f t="shared" si="1047"/>
        <v>8371</v>
      </c>
      <c r="H8381" s="104">
        <f t="shared" ca="1" si="1041"/>
        <v>106.31629258529864</v>
      </c>
    </row>
    <row r="8382" spans="1:8">
      <c r="A8382" s="104">
        <f t="shared" si="1046"/>
        <v>8372</v>
      </c>
      <c r="B8382" s="104">
        <f t="shared" ca="1" si="1042"/>
        <v>-1.7586475196207352</v>
      </c>
      <c r="C8382" s="104">
        <f t="shared" ca="1" si="1043"/>
        <v>-1.7486475196207352E-3</v>
      </c>
      <c r="D8382" s="104">
        <f t="shared" ca="1" si="1044"/>
        <v>100.0594997099481</v>
      </c>
      <c r="E8382" s="104">
        <f t="shared" ca="1" si="1045"/>
        <v>4.6646698959359494</v>
      </c>
      <c r="F8382" s="104">
        <f t="shared" ca="1" si="1040"/>
        <v>106.13054531455718</v>
      </c>
      <c r="G8382" s="104">
        <f t="shared" si="1047"/>
        <v>8372</v>
      </c>
      <c r="H8382" s="104">
        <f t="shared" ca="1" si="1041"/>
        <v>106.13054531455718</v>
      </c>
    </row>
    <row r="8383" spans="1:8">
      <c r="A8383" s="104">
        <f t="shared" si="1046"/>
        <v>8373</v>
      </c>
      <c r="B8383" s="104">
        <f t="shared" ca="1" si="1042"/>
        <v>1.9337987535263448</v>
      </c>
      <c r="C8383" s="104">
        <f t="shared" ca="1" si="1043"/>
        <v>1.9437987535263449E-3</v>
      </c>
      <c r="D8383" s="104">
        <f t="shared" ca="1" si="1044"/>
        <v>100.06144350870163</v>
      </c>
      <c r="E8383" s="104">
        <f t="shared" ca="1" si="1045"/>
        <v>4.6666136946894756</v>
      </c>
      <c r="F8383" s="104">
        <f t="shared" ca="1" si="1040"/>
        <v>106.33704236558764</v>
      </c>
      <c r="G8383" s="104">
        <f t="shared" si="1047"/>
        <v>8373</v>
      </c>
      <c r="H8383" s="104">
        <f t="shared" ca="1" si="1041"/>
        <v>106.33704236558764</v>
      </c>
    </row>
    <row r="8384" spans="1:8">
      <c r="A8384" s="104">
        <f t="shared" si="1046"/>
        <v>8374</v>
      </c>
      <c r="B8384" s="104">
        <f t="shared" ca="1" si="1042"/>
        <v>4.5436262693192661E-2</v>
      </c>
      <c r="C8384" s="104">
        <f t="shared" ca="1" si="1043"/>
        <v>5.5436262693192661E-5</v>
      </c>
      <c r="D8384" s="104">
        <f t="shared" ca="1" si="1044"/>
        <v>100.06149894496433</v>
      </c>
      <c r="E8384" s="104">
        <f t="shared" ca="1" si="1045"/>
        <v>4.6666691309521688</v>
      </c>
      <c r="F8384" s="104">
        <f t="shared" ca="1" si="1040"/>
        <v>106.34293745720166</v>
      </c>
      <c r="G8384" s="104">
        <f t="shared" si="1047"/>
        <v>8374</v>
      </c>
      <c r="H8384" s="104">
        <f t="shared" ca="1" si="1041"/>
        <v>106.34293745720166</v>
      </c>
    </row>
    <row r="8385" spans="1:8">
      <c r="A8385" s="104">
        <f t="shared" si="1046"/>
        <v>8375</v>
      </c>
      <c r="B8385" s="104">
        <f t="shared" ca="1" si="1042"/>
        <v>-1.5355309132070111E-3</v>
      </c>
      <c r="C8385" s="104">
        <f t="shared" ca="1" si="1043"/>
        <v>8.4644690867929896E-6</v>
      </c>
      <c r="D8385" s="104">
        <f t="shared" ca="1" si="1044"/>
        <v>100.06150740943342</v>
      </c>
      <c r="E8385" s="104">
        <f t="shared" ca="1" si="1045"/>
        <v>4.6666775954212554</v>
      </c>
      <c r="F8385" s="104">
        <f t="shared" ca="1" si="1040"/>
        <v>106.34383759751793</v>
      </c>
      <c r="G8385" s="104">
        <f t="shared" si="1047"/>
        <v>8375</v>
      </c>
      <c r="H8385" s="104">
        <f t="shared" ca="1" si="1041"/>
        <v>106.34383759751793</v>
      </c>
    </row>
    <row r="8386" spans="1:8">
      <c r="A8386" s="104">
        <f t="shared" si="1046"/>
        <v>8376</v>
      </c>
      <c r="B8386" s="104">
        <f t="shared" ca="1" si="1042"/>
        <v>-1.4871930813453464</v>
      </c>
      <c r="C8386" s="104">
        <f t="shared" ca="1" si="1043"/>
        <v>-1.4771930813453464E-3</v>
      </c>
      <c r="D8386" s="104">
        <f t="shared" ca="1" si="1044"/>
        <v>100.06003021635208</v>
      </c>
      <c r="E8386" s="104">
        <f t="shared" ca="1" si="1045"/>
        <v>4.6652004023399103</v>
      </c>
      <c r="F8386" s="104">
        <f t="shared" ca="1" si="1040"/>
        <v>106.18686318567723</v>
      </c>
      <c r="G8386" s="104">
        <f t="shared" si="1047"/>
        <v>8376</v>
      </c>
      <c r="H8386" s="104">
        <f t="shared" ca="1" si="1041"/>
        <v>106.18686318567723</v>
      </c>
    </row>
    <row r="8387" spans="1:8">
      <c r="A8387" s="104">
        <f t="shared" si="1046"/>
        <v>8377</v>
      </c>
      <c r="B8387" s="104">
        <f t="shared" ca="1" si="1042"/>
        <v>0.67325186903318901</v>
      </c>
      <c r="C8387" s="104">
        <f t="shared" ca="1" si="1043"/>
        <v>6.8325186903318901E-4</v>
      </c>
      <c r="D8387" s="104">
        <f t="shared" ca="1" si="1044"/>
        <v>100.06071346822111</v>
      </c>
      <c r="E8387" s="104">
        <f t="shared" ca="1" si="1045"/>
        <v>4.6658836542089439</v>
      </c>
      <c r="F8387" s="104">
        <f t="shared" ca="1" si="1040"/>
        <v>106.25944034983374</v>
      </c>
      <c r="G8387" s="104">
        <f t="shared" si="1047"/>
        <v>8377</v>
      </c>
      <c r="H8387" s="104">
        <f t="shared" ca="1" si="1041"/>
        <v>106.25944034983374</v>
      </c>
    </row>
    <row r="8388" spans="1:8">
      <c r="A8388" s="104">
        <f t="shared" si="1046"/>
        <v>8378</v>
      </c>
      <c r="B8388" s="104">
        <f t="shared" ca="1" si="1042"/>
        <v>0.1344411656480563</v>
      </c>
      <c r="C8388" s="104">
        <f t="shared" ca="1" si="1043"/>
        <v>1.4444116564805632E-4</v>
      </c>
      <c r="D8388" s="104">
        <f t="shared" ca="1" si="1044"/>
        <v>100.06085790938675</v>
      </c>
      <c r="E8388" s="104">
        <f t="shared" ca="1" si="1045"/>
        <v>4.6660280953745916</v>
      </c>
      <c r="F8388" s="104">
        <f t="shared" ca="1" si="1040"/>
        <v>106.27478969577096</v>
      </c>
      <c r="G8388" s="104">
        <f t="shared" si="1047"/>
        <v>8378</v>
      </c>
      <c r="H8388" s="104">
        <f t="shared" ca="1" si="1041"/>
        <v>106.27478969577096</v>
      </c>
    </row>
    <row r="8389" spans="1:8">
      <c r="A8389" s="104">
        <f t="shared" si="1046"/>
        <v>8379</v>
      </c>
      <c r="B8389" s="104">
        <f t="shared" ca="1" si="1042"/>
        <v>-1.6695492348351184</v>
      </c>
      <c r="C8389" s="104">
        <f t="shared" ca="1" si="1043"/>
        <v>-1.6595492348351183E-3</v>
      </c>
      <c r="D8389" s="104">
        <f t="shared" ca="1" si="1044"/>
        <v>100.05919836015192</v>
      </c>
      <c r="E8389" s="104">
        <f t="shared" ca="1" si="1045"/>
        <v>4.6643685461397562</v>
      </c>
      <c r="F8389" s="104">
        <f t="shared" ca="1" si="1040"/>
        <v>106.09856771482033</v>
      </c>
      <c r="G8389" s="104">
        <f t="shared" si="1047"/>
        <v>8379</v>
      </c>
      <c r="H8389" s="104">
        <f t="shared" ca="1" si="1041"/>
        <v>106.09856771482033</v>
      </c>
    </row>
    <row r="8390" spans="1:8">
      <c r="A8390" s="104">
        <f t="shared" si="1046"/>
        <v>8380</v>
      </c>
      <c r="B8390" s="104">
        <f t="shared" ca="1" si="1042"/>
        <v>-0.561263431851178</v>
      </c>
      <c r="C8390" s="104">
        <f t="shared" ca="1" si="1043"/>
        <v>-5.5126343185117794E-4</v>
      </c>
      <c r="D8390" s="104">
        <f t="shared" ca="1" si="1044"/>
        <v>100.05864709672008</v>
      </c>
      <c r="E8390" s="104">
        <f t="shared" ca="1" si="1045"/>
        <v>4.663817282707905</v>
      </c>
      <c r="F8390" s="104">
        <f t="shared" ca="1" si="1040"/>
        <v>106.04009557252505</v>
      </c>
      <c r="G8390" s="104">
        <f t="shared" si="1047"/>
        <v>8380</v>
      </c>
      <c r="H8390" s="104">
        <f t="shared" ca="1" si="1041"/>
        <v>106.04009557252505</v>
      </c>
    </row>
    <row r="8391" spans="1:8">
      <c r="A8391" s="104">
        <f t="shared" si="1046"/>
        <v>8381</v>
      </c>
      <c r="B8391" s="104">
        <f t="shared" ca="1" si="1042"/>
        <v>1.2942774408137465</v>
      </c>
      <c r="C8391" s="104">
        <f t="shared" ca="1" si="1043"/>
        <v>1.3042774408137466E-3</v>
      </c>
      <c r="D8391" s="104">
        <f t="shared" ca="1" si="1044"/>
        <v>100.05995137416089</v>
      </c>
      <c r="E8391" s="104">
        <f t="shared" ca="1" si="1045"/>
        <v>4.6651215601487186</v>
      </c>
      <c r="F8391" s="104">
        <f t="shared" ca="1" si="1040"/>
        <v>106.17849151073284</v>
      </c>
      <c r="G8391" s="104">
        <f t="shared" si="1047"/>
        <v>8381</v>
      </c>
      <c r="H8391" s="104">
        <f t="shared" ca="1" si="1041"/>
        <v>106.17849151073284</v>
      </c>
    </row>
    <row r="8392" spans="1:8">
      <c r="A8392" s="104">
        <f t="shared" si="1046"/>
        <v>8382</v>
      </c>
      <c r="B8392" s="104">
        <f t="shared" ca="1" si="1042"/>
        <v>1.624330121298561</v>
      </c>
      <c r="C8392" s="104">
        <f t="shared" ca="1" si="1043"/>
        <v>1.6343301212985611E-3</v>
      </c>
      <c r="D8392" s="104">
        <f t="shared" ca="1" si="1044"/>
        <v>100.06158570428219</v>
      </c>
      <c r="E8392" s="104">
        <f t="shared" ca="1" si="1045"/>
        <v>4.666755890270017</v>
      </c>
      <c r="F8392" s="104">
        <f t="shared" ca="1" si="1040"/>
        <v>106.35216409815617</v>
      </c>
      <c r="G8392" s="104">
        <f t="shared" si="1047"/>
        <v>8382</v>
      </c>
      <c r="H8392" s="104">
        <f t="shared" ca="1" si="1041"/>
        <v>106.35216409815617</v>
      </c>
    </row>
    <row r="8393" spans="1:8">
      <c r="A8393" s="104">
        <f t="shared" si="1046"/>
        <v>8383</v>
      </c>
      <c r="B8393" s="104">
        <f t="shared" ca="1" si="1042"/>
        <v>0.31171123677723023</v>
      </c>
      <c r="C8393" s="104">
        <f t="shared" ca="1" si="1043"/>
        <v>3.2171123677723028E-4</v>
      </c>
      <c r="D8393" s="104">
        <f t="shared" ca="1" si="1044"/>
        <v>100.06190741551897</v>
      </c>
      <c r="E8393" s="104">
        <f t="shared" ca="1" si="1045"/>
        <v>4.6670776015067945</v>
      </c>
      <c r="F8393" s="104">
        <f t="shared" ca="1" si="1040"/>
        <v>106.3863842886169</v>
      </c>
      <c r="G8393" s="104">
        <f t="shared" si="1047"/>
        <v>8383</v>
      </c>
      <c r="H8393" s="104">
        <f t="shared" ca="1" si="1041"/>
        <v>106.3863842886169</v>
      </c>
    </row>
    <row r="8394" spans="1:8">
      <c r="A8394" s="104">
        <f t="shared" si="1046"/>
        <v>8384</v>
      </c>
      <c r="B8394" s="104">
        <f t="shared" ca="1" si="1042"/>
        <v>-0.83215540492992668</v>
      </c>
      <c r="C8394" s="104">
        <f t="shared" ca="1" si="1043"/>
        <v>-8.221554049299267E-4</v>
      </c>
      <c r="D8394" s="104">
        <f t="shared" ca="1" si="1044"/>
        <v>100.06108526011404</v>
      </c>
      <c r="E8394" s="104">
        <f t="shared" ca="1" si="1045"/>
        <v>4.6662554461018644</v>
      </c>
      <c r="F8394" s="104">
        <f t="shared" ref="F8394:F8457" ca="1" si="1048">EXP(E8394)</f>
        <v>106.29895409329166</v>
      </c>
      <c r="G8394" s="104">
        <f t="shared" si="1047"/>
        <v>8384</v>
      </c>
      <c r="H8394" s="104">
        <f t="shared" ref="H8394:H8457" ca="1" si="1049">F8394</f>
        <v>106.29895409329166</v>
      </c>
    </row>
    <row r="8395" spans="1:8">
      <c r="A8395" s="104">
        <f t="shared" si="1046"/>
        <v>8385</v>
      </c>
      <c r="B8395" s="104">
        <f t="shared" ref="B8395:B8458" ca="1" si="1050">NORMINV(RAND(),0,1)</f>
        <v>-1.1105577600826733</v>
      </c>
      <c r="C8395" s="104">
        <f t="shared" ref="C8395:C8458" ca="1" si="1051">$E$2+B8395*$C$3</f>
        <v>-1.1005577600826733E-3</v>
      </c>
      <c r="D8395" s="104">
        <f t="shared" ref="D8395:D8458" ca="1" si="1052">D8394+C8395</f>
        <v>100.05998470235396</v>
      </c>
      <c r="E8395" s="104">
        <f t="shared" ref="E8395:E8458" ca="1" si="1053">E8394+C8395</f>
        <v>4.6651548883417817</v>
      </c>
      <c r="F8395" s="104">
        <f t="shared" ca="1" si="1048"/>
        <v>106.18203030696758</v>
      </c>
      <c r="G8395" s="104">
        <f t="shared" si="1047"/>
        <v>8385</v>
      </c>
      <c r="H8395" s="104">
        <f t="shared" ca="1" si="1049"/>
        <v>106.18203030696758</v>
      </c>
    </row>
    <row r="8396" spans="1:8">
      <c r="A8396" s="104">
        <f t="shared" ref="A8396:A8459" si="1054">A8395+1</f>
        <v>8386</v>
      </c>
      <c r="B8396" s="104">
        <f t="shared" ca="1" si="1050"/>
        <v>0.73922125900489966</v>
      </c>
      <c r="C8396" s="104">
        <f t="shared" ca="1" si="1051"/>
        <v>7.4922125900489967E-4</v>
      </c>
      <c r="D8396" s="104">
        <f t="shared" ca="1" si="1052"/>
        <v>100.06073392361296</v>
      </c>
      <c r="E8396" s="104">
        <f t="shared" ca="1" si="1053"/>
        <v>4.6659041096007865</v>
      </c>
      <c r="F8396" s="104">
        <f t="shared" ca="1" si="1048"/>
        <v>106.26161395055392</v>
      </c>
      <c r="G8396" s="104">
        <f t="shared" ref="G8396:G8459" si="1055">G8395+1</f>
        <v>8386</v>
      </c>
      <c r="H8396" s="104">
        <f t="shared" ca="1" si="1049"/>
        <v>106.26161395055392</v>
      </c>
    </row>
    <row r="8397" spans="1:8">
      <c r="A8397" s="104">
        <f t="shared" si="1054"/>
        <v>8387</v>
      </c>
      <c r="B8397" s="104">
        <f t="shared" ca="1" si="1050"/>
        <v>0.30121373642152793</v>
      </c>
      <c r="C8397" s="104">
        <f t="shared" ca="1" si="1051"/>
        <v>3.1121373642152794E-4</v>
      </c>
      <c r="D8397" s="104">
        <f t="shared" ca="1" si="1052"/>
        <v>100.06104513734938</v>
      </c>
      <c r="E8397" s="104">
        <f t="shared" ca="1" si="1053"/>
        <v>4.6662153233372079</v>
      </c>
      <c r="F8397" s="104">
        <f t="shared" ca="1" si="1048"/>
        <v>106.29468917093415</v>
      </c>
      <c r="G8397" s="104">
        <f t="shared" si="1055"/>
        <v>8387</v>
      </c>
      <c r="H8397" s="104">
        <f t="shared" ca="1" si="1049"/>
        <v>106.29468917093415</v>
      </c>
    </row>
    <row r="8398" spans="1:8">
      <c r="A8398" s="104">
        <f t="shared" si="1054"/>
        <v>8388</v>
      </c>
      <c r="B8398" s="104">
        <f t="shared" ca="1" si="1050"/>
        <v>1.0511770668231168</v>
      </c>
      <c r="C8398" s="104">
        <f t="shared" ca="1" si="1051"/>
        <v>1.0611770668231169E-3</v>
      </c>
      <c r="D8398" s="104">
        <f t="shared" ca="1" si="1052"/>
        <v>100.0621063144162</v>
      </c>
      <c r="E8398" s="104">
        <f t="shared" ca="1" si="1053"/>
        <v>4.6672765004040313</v>
      </c>
      <c r="F8398" s="104">
        <f t="shared" ca="1" si="1048"/>
        <v>106.40754652763614</v>
      </c>
      <c r="G8398" s="104">
        <f t="shared" si="1055"/>
        <v>8388</v>
      </c>
      <c r="H8398" s="104">
        <f t="shared" ca="1" si="1049"/>
        <v>106.40754652763614</v>
      </c>
    </row>
    <row r="8399" spans="1:8">
      <c r="A8399" s="104">
        <f t="shared" si="1054"/>
        <v>8389</v>
      </c>
      <c r="B8399" s="104">
        <f t="shared" ca="1" si="1050"/>
        <v>-2.0199205502873561</v>
      </c>
      <c r="C8399" s="104">
        <f t="shared" ca="1" si="1051"/>
        <v>-2.0099205502873562E-3</v>
      </c>
      <c r="D8399" s="104">
        <f t="shared" ca="1" si="1052"/>
        <v>100.0600963938659</v>
      </c>
      <c r="E8399" s="104">
        <f t="shared" ca="1" si="1053"/>
        <v>4.6652665798537436</v>
      </c>
      <c r="F8399" s="104">
        <f t="shared" ca="1" si="1048"/>
        <v>106.19389060081049</v>
      </c>
      <c r="G8399" s="104">
        <f t="shared" si="1055"/>
        <v>8389</v>
      </c>
      <c r="H8399" s="104">
        <f t="shared" ca="1" si="1049"/>
        <v>106.19389060081049</v>
      </c>
    </row>
    <row r="8400" spans="1:8">
      <c r="A8400" s="104">
        <f t="shared" si="1054"/>
        <v>8390</v>
      </c>
      <c r="B8400" s="104">
        <f t="shared" ca="1" si="1050"/>
        <v>-0.57187208832819514</v>
      </c>
      <c r="C8400" s="104">
        <f t="shared" ca="1" si="1051"/>
        <v>-5.6187208832819517E-4</v>
      </c>
      <c r="D8400" s="104">
        <f t="shared" ca="1" si="1052"/>
        <v>100.05953452177758</v>
      </c>
      <c r="E8400" s="104">
        <f t="shared" ca="1" si="1053"/>
        <v>4.6647047077654156</v>
      </c>
      <c r="F8400" s="104">
        <f t="shared" ca="1" si="1048"/>
        <v>106.13423997731043</v>
      </c>
      <c r="G8400" s="104">
        <f t="shared" si="1055"/>
        <v>8390</v>
      </c>
      <c r="H8400" s="104">
        <f t="shared" ca="1" si="1049"/>
        <v>106.13423997731043</v>
      </c>
    </row>
    <row r="8401" spans="1:8">
      <c r="A8401" s="104">
        <f t="shared" si="1054"/>
        <v>8391</v>
      </c>
      <c r="B8401" s="104">
        <f t="shared" ca="1" si="1050"/>
        <v>-0.28576353545313715</v>
      </c>
      <c r="C8401" s="104">
        <f t="shared" ca="1" si="1051"/>
        <v>-2.7576353545313712E-4</v>
      </c>
      <c r="D8401" s="104">
        <f t="shared" ca="1" si="1052"/>
        <v>100.05925875824212</v>
      </c>
      <c r="E8401" s="104">
        <f t="shared" ca="1" si="1053"/>
        <v>4.6644289442299627</v>
      </c>
      <c r="F8401" s="104">
        <f t="shared" ca="1" si="1048"/>
        <v>106.1049760592079</v>
      </c>
      <c r="G8401" s="104">
        <f t="shared" si="1055"/>
        <v>8391</v>
      </c>
      <c r="H8401" s="104">
        <f t="shared" ca="1" si="1049"/>
        <v>106.1049760592079</v>
      </c>
    </row>
    <row r="8402" spans="1:8">
      <c r="A8402" s="104">
        <f t="shared" si="1054"/>
        <v>8392</v>
      </c>
      <c r="B8402" s="104">
        <f t="shared" ca="1" si="1050"/>
        <v>-0.2391392118652369</v>
      </c>
      <c r="C8402" s="104">
        <f t="shared" ca="1" si="1051"/>
        <v>-2.2913921186523692E-4</v>
      </c>
      <c r="D8402" s="104">
        <f t="shared" ca="1" si="1052"/>
        <v>100.05902961903026</v>
      </c>
      <c r="E8402" s="104">
        <f t="shared" ca="1" si="1053"/>
        <v>4.6641998050180975</v>
      </c>
      <c r="F8402" s="104">
        <f t="shared" ca="1" si="1048"/>
        <v>106.08066603391509</v>
      </c>
      <c r="G8402" s="104">
        <f t="shared" si="1055"/>
        <v>8392</v>
      </c>
      <c r="H8402" s="104">
        <f t="shared" ca="1" si="1049"/>
        <v>106.08066603391509</v>
      </c>
    </row>
    <row r="8403" spans="1:8">
      <c r="A8403" s="104">
        <f t="shared" si="1054"/>
        <v>8393</v>
      </c>
      <c r="B8403" s="104">
        <f t="shared" ca="1" si="1050"/>
        <v>-0.85906496299195623</v>
      </c>
      <c r="C8403" s="104">
        <f t="shared" ca="1" si="1051"/>
        <v>-8.4906496299195621E-4</v>
      </c>
      <c r="D8403" s="104">
        <f t="shared" ca="1" si="1052"/>
        <v>100.05818055406726</v>
      </c>
      <c r="E8403" s="104">
        <f t="shared" ca="1" si="1053"/>
        <v>4.6633507400551055</v>
      </c>
      <c r="F8403" s="104">
        <f t="shared" ca="1" si="1048"/>
        <v>105.99063488369117</v>
      </c>
      <c r="G8403" s="104">
        <f t="shared" si="1055"/>
        <v>8393</v>
      </c>
      <c r="H8403" s="104">
        <f t="shared" ca="1" si="1049"/>
        <v>105.99063488369117</v>
      </c>
    </row>
    <row r="8404" spans="1:8">
      <c r="A8404" s="104">
        <f t="shared" si="1054"/>
        <v>8394</v>
      </c>
      <c r="B8404" s="104">
        <f t="shared" ca="1" si="1050"/>
        <v>-0.61796441058082907</v>
      </c>
      <c r="C8404" s="104">
        <f t="shared" ca="1" si="1051"/>
        <v>-6.0796441058082911E-4</v>
      </c>
      <c r="D8404" s="104">
        <f t="shared" ca="1" si="1052"/>
        <v>100.05757258965669</v>
      </c>
      <c r="E8404" s="104">
        <f t="shared" ca="1" si="1053"/>
        <v>4.6627427756445243</v>
      </c>
      <c r="F8404" s="104">
        <f t="shared" ca="1" si="1048"/>
        <v>105.92621593402558</v>
      </c>
      <c r="G8404" s="104">
        <f t="shared" si="1055"/>
        <v>8394</v>
      </c>
      <c r="H8404" s="104">
        <f t="shared" ca="1" si="1049"/>
        <v>105.92621593402558</v>
      </c>
    </row>
    <row r="8405" spans="1:8">
      <c r="A8405" s="104">
        <f t="shared" si="1054"/>
        <v>8395</v>
      </c>
      <c r="B8405" s="104">
        <f t="shared" ca="1" si="1050"/>
        <v>-0.98289578959286872</v>
      </c>
      <c r="C8405" s="104">
        <f t="shared" ca="1" si="1051"/>
        <v>-9.7289578959286862E-4</v>
      </c>
      <c r="D8405" s="104">
        <f t="shared" ca="1" si="1052"/>
        <v>100.0565996938671</v>
      </c>
      <c r="E8405" s="104">
        <f t="shared" ca="1" si="1053"/>
        <v>4.6617698798549316</v>
      </c>
      <c r="F8405" s="104">
        <f t="shared" ca="1" si="1048"/>
        <v>105.82321087925267</v>
      </c>
      <c r="G8405" s="104">
        <f t="shared" si="1055"/>
        <v>8395</v>
      </c>
      <c r="H8405" s="104">
        <f t="shared" ca="1" si="1049"/>
        <v>105.82321087925267</v>
      </c>
    </row>
    <row r="8406" spans="1:8">
      <c r="A8406" s="104">
        <f t="shared" si="1054"/>
        <v>8396</v>
      </c>
      <c r="B8406" s="104">
        <f t="shared" ca="1" si="1050"/>
        <v>1.8360504306406522</v>
      </c>
      <c r="C8406" s="104">
        <f t="shared" ca="1" si="1051"/>
        <v>1.8460504306406522E-3</v>
      </c>
      <c r="D8406" s="104">
        <f t="shared" ca="1" si="1052"/>
        <v>100.05844574429774</v>
      </c>
      <c r="E8406" s="104">
        <f t="shared" ca="1" si="1053"/>
        <v>4.6636159302855722</v>
      </c>
      <c r="F8406" s="104">
        <f t="shared" ca="1" si="1048"/>
        <v>106.01874629185394</v>
      </c>
      <c r="G8406" s="104">
        <f t="shared" si="1055"/>
        <v>8396</v>
      </c>
      <c r="H8406" s="104">
        <f t="shared" ca="1" si="1049"/>
        <v>106.01874629185394</v>
      </c>
    </row>
    <row r="8407" spans="1:8">
      <c r="A8407" s="104">
        <f t="shared" si="1054"/>
        <v>8397</v>
      </c>
      <c r="B8407" s="104">
        <f t="shared" ca="1" si="1050"/>
        <v>1.6381393300000928E-2</v>
      </c>
      <c r="C8407" s="104">
        <f t="shared" ca="1" si="1051"/>
        <v>2.6381393300000929E-5</v>
      </c>
      <c r="D8407" s="104">
        <f t="shared" ca="1" si="1052"/>
        <v>100.05847212569104</v>
      </c>
      <c r="E8407" s="104">
        <f t="shared" ca="1" si="1053"/>
        <v>4.6636423116788723</v>
      </c>
      <c r="F8407" s="104">
        <f t="shared" ca="1" si="1048"/>
        <v>106.02154325099073</v>
      </c>
      <c r="G8407" s="104">
        <f t="shared" si="1055"/>
        <v>8397</v>
      </c>
      <c r="H8407" s="104">
        <f t="shared" ca="1" si="1049"/>
        <v>106.02154325099073</v>
      </c>
    </row>
    <row r="8408" spans="1:8">
      <c r="A8408" s="104">
        <f t="shared" si="1054"/>
        <v>8398</v>
      </c>
      <c r="B8408" s="104">
        <f t="shared" ca="1" si="1050"/>
        <v>0.31495139900316671</v>
      </c>
      <c r="C8408" s="104">
        <f t="shared" ca="1" si="1051"/>
        <v>3.2495139900316674E-4</v>
      </c>
      <c r="D8408" s="104">
        <f t="shared" ca="1" si="1052"/>
        <v>100.05879707709005</v>
      </c>
      <c r="E8408" s="104">
        <f t="shared" ca="1" si="1053"/>
        <v>4.6639672630778755</v>
      </c>
      <c r="F8408" s="104">
        <f t="shared" ca="1" si="1048"/>
        <v>106.05600069798921</v>
      </c>
      <c r="G8408" s="104">
        <f t="shared" si="1055"/>
        <v>8398</v>
      </c>
      <c r="H8408" s="104">
        <f t="shared" ca="1" si="1049"/>
        <v>106.05600069798921</v>
      </c>
    </row>
    <row r="8409" spans="1:8">
      <c r="A8409" s="104">
        <f t="shared" si="1054"/>
        <v>8399</v>
      </c>
      <c r="B8409" s="104">
        <f t="shared" ca="1" si="1050"/>
        <v>3.7333909076161459E-3</v>
      </c>
      <c r="C8409" s="104">
        <f t="shared" ca="1" si="1051"/>
        <v>1.3733390907616148E-5</v>
      </c>
      <c r="D8409" s="104">
        <f t="shared" ca="1" si="1052"/>
        <v>100.05881081048095</v>
      </c>
      <c r="E8409" s="104">
        <f t="shared" ca="1" si="1053"/>
        <v>4.6639809964687835</v>
      </c>
      <c r="F8409" s="104">
        <f t="shared" ca="1" si="1048"/>
        <v>106.05745721650639</v>
      </c>
      <c r="G8409" s="104">
        <f t="shared" si="1055"/>
        <v>8399</v>
      </c>
      <c r="H8409" s="104">
        <f t="shared" ca="1" si="1049"/>
        <v>106.05745721650639</v>
      </c>
    </row>
    <row r="8410" spans="1:8">
      <c r="A8410" s="104">
        <f t="shared" si="1054"/>
        <v>8400</v>
      </c>
      <c r="B8410" s="104">
        <f t="shared" ca="1" si="1050"/>
        <v>0.2160480372664495</v>
      </c>
      <c r="C8410" s="104">
        <f t="shared" ca="1" si="1051"/>
        <v>2.2604803726644949E-4</v>
      </c>
      <c r="D8410" s="104">
        <f t="shared" ca="1" si="1052"/>
        <v>100.05903685851821</v>
      </c>
      <c r="E8410" s="104">
        <f t="shared" ca="1" si="1053"/>
        <v>4.6642070445060497</v>
      </c>
      <c r="F8410" s="104">
        <f t="shared" ca="1" si="1048"/>
        <v>106.08143400639868</v>
      </c>
      <c r="G8410" s="104">
        <f t="shared" si="1055"/>
        <v>8400</v>
      </c>
      <c r="H8410" s="104">
        <f t="shared" ca="1" si="1049"/>
        <v>106.08143400639868</v>
      </c>
    </row>
    <row r="8411" spans="1:8">
      <c r="A8411" s="104">
        <f t="shared" si="1054"/>
        <v>8401</v>
      </c>
      <c r="B8411" s="104">
        <f t="shared" ca="1" si="1050"/>
        <v>-1.141386404845893</v>
      </c>
      <c r="C8411" s="104">
        <f t="shared" ca="1" si="1051"/>
        <v>-1.131386404845893E-3</v>
      </c>
      <c r="D8411" s="104">
        <f t="shared" ca="1" si="1052"/>
        <v>100.05790547211336</v>
      </c>
      <c r="E8411" s="104">
        <f t="shared" ca="1" si="1053"/>
        <v>4.6630756581012038</v>
      </c>
      <c r="F8411" s="104">
        <f t="shared" ca="1" si="1048"/>
        <v>105.96148278254438</v>
      </c>
      <c r="G8411" s="104">
        <f t="shared" si="1055"/>
        <v>8401</v>
      </c>
      <c r="H8411" s="104">
        <f t="shared" ca="1" si="1049"/>
        <v>105.96148278254438</v>
      </c>
    </row>
    <row r="8412" spans="1:8">
      <c r="A8412" s="104">
        <f t="shared" si="1054"/>
        <v>8402</v>
      </c>
      <c r="B8412" s="104">
        <f t="shared" ca="1" si="1050"/>
        <v>-0.78431628931664155</v>
      </c>
      <c r="C8412" s="104">
        <f t="shared" ca="1" si="1051"/>
        <v>-7.7431628931664154E-4</v>
      </c>
      <c r="D8412" s="104">
        <f t="shared" ca="1" si="1052"/>
        <v>100.05713115582404</v>
      </c>
      <c r="E8412" s="104">
        <f t="shared" ca="1" si="1053"/>
        <v>4.6623013418118875</v>
      </c>
      <c r="F8412" s="104">
        <f t="shared" ca="1" si="1048"/>
        <v>105.87946683762465</v>
      </c>
      <c r="G8412" s="104">
        <f t="shared" si="1055"/>
        <v>8402</v>
      </c>
      <c r="H8412" s="104">
        <f t="shared" ca="1" si="1049"/>
        <v>105.87946683762465</v>
      </c>
    </row>
    <row r="8413" spans="1:8">
      <c r="A8413" s="104">
        <f t="shared" si="1054"/>
        <v>8403</v>
      </c>
      <c r="B8413" s="104">
        <f t="shared" ca="1" si="1050"/>
        <v>0.91565543846782305</v>
      </c>
      <c r="C8413" s="104">
        <f t="shared" ca="1" si="1051"/>
        <v>9.2565543846782308E-4</v>
      </c>
      <c r="D8413" s="104">
        <f t="shared" ca="1" si="1052"/>
        <v>100.0580568112625</v>
      </c>
      <c r="E8413" s="104">
        <f t="shared" ca="1" si="1053"/>
        <v>4.6632269972503551</v>
      </c>
      <c r="F8413" s="104">
        <f t="shared" ca="1" si="1048"/>
        <v>105.97752011669914</v>
      </c>
      <c r="G8413" s="104">
        <f t="shared" si="1055"/>
        <v>8403</v>
      </c>
      <c r="H8413" s="104">
        <f t="shared" ca="1" si="1049"/>
        <v>105.97752011669914</v>
      </c>
    </row>
    <row r="8414" spans="1:8">
      <c r="A8414" s="104">
        <f t="shared" si="1054"/>
        <v>8404</v>
      </c>
      <c r="B8414" s="104">
        <f t="shared" ca="1" si="1050"/>
        <v>-0.65094011949875297</v>
      </c>
      <c r="C8414" s="104">
        <f t="shared" ca="1" si="1051"/>
        <v>-6.4094011949875291E-4</v>
      </c>
      <c r="D8414" s="104">
        <f t="shared" ca="1" si="1052"/>
        <v>100.05741587114301</v>
      </c>
      <c r="E8414" s="104">
        <f t="shared" ca="1" si="1053"/>
        <v>4.6625860571308566</v>
      </c>
      <c r="F8414" s="104">
        <f t="shared" ca="1" si="1048"/>
        <v>105.9096166356486</v>
      </c>
      <c r="G8414" s="104">
        <f t="shared" si="1055"/>
        <v>8404</v>
      </c>
      <c r="H8414" s="104">
        <f t="shared" ca="1" si="1049"/>
        <v>105.9096166356486</v>
      </c>
    </row>
    <row r="8415" spans="1:8">
      <c r="A8415" s="104">
        <f t="shared" si="1054"/>
        <v>8405</v>
      </c>
      <c r="B8415" s="104">
        <f t="shared" ca="1" si="1050"/>
        <v>-1.3913917409992873</v>
      </c>
      <c r="C8415" s="104">
        <f t="shared" ca="1" si="1051"/>
        <v>-1.3813917409992874E-3</v>
      </c>
      <c r="D8415" s="104">
        <f t="shared" ca="1" si="1052"/>
        <v>100.056034479402</v>
      </c>
      <c r="E8415" s="104">
        <f t="shared" ca="1" si="1053"/>
        <v>4.6612046653898576</v>
      </c>
      <c r="F8415" s="104">
        <f t="shared" ca="1" si="1048"/>
        <v>105.76341497007145</v>
      </c>
      <c r="G8415" s="104">
        <f t="shared" si="1055"/>
        <v>8405</v>
      </c>
      <c r="H8415" s="104">
        <f t="shared" ca="1" si="1049"/>
        <v>105.76341497007145</v>
      </c>
    </row>
    <row r="8416" spans="1:8">
      <c r="A8416" s="104">
        <f t="shared" si="1054"/>
        <v>8406</v>
      </c>
      <c r="B8416" s="104">
        <f t="shared" ca="1" si="1050"/>
        <v>-0.16940424984886898</v>
      </c>
      <c r="C8416" s="104">
        <f t="shared" ca="1" si="1051"/>
        <v>-1.5940424984886898E-4</v>
      </c>
      <c r="D8416" s="104">
        <f t="shared" ca="1" si="1052"/>
        <v>100.05587507515216</v>
      </c>
      <c r="E8416" s="104">
        <f t="shared" ca="1" si="1053"/>
        <v>4.6610452611400088</v>
      </c>
      <c r="F8416" s="104">
        <f t="shared" ca="1" si="1048"/>
        <v>105.74655717588442</v>
      </c>
      <c r="G8416" s="104">
        <f t="shared" si="1055"/>
        <v>8406</v>
      </c>
      <c r="H8416" s="104">
        <f t="shared" ca="1" si="1049"/>
        <v>105.74655717588442</v>
      </c>
    </row>
    <row r="8417" spans="1:8">
      <c r="A8417" s="104">
        <f t="shared" si="1054"/>
        <v>8407</v>
      </c>
      <c r="B8417" s="104">
        <f t="shared" ca="1" si="1050"/>
        <v>1.3731148547043981</v>
      </c>
      <c r="C8417" s="104">
        <f t="shared" ca="1" si="1051"/>
        <v>1.3831148547043981E-3</v>
      </c>
      <c r="D8417" s="104">
        <f t="shared" ca="1" si="1052"/>
        <v>100.05725819000686</v>
      </c>
      <c r="E8417" s="104">
        <f t="shared" ca="1" si="1053"/>
        <v>4.6624283759947129</v>
      </c>
      <c r="F8417" s="104">
        <f t="shared" ca="1" si="1048"/>
        <v>105.8929180035332</v>
      </c>
      <c r="G8417" s="104">
        <f t="shared" si="1055"/>
        <v>8407</v>
      </c>
      <c r="H8417" s="104">
        <f t="shared" ca="1" si="1049"/>
        <v>105.8929180035332</v>
      </c>
    </row>
    <row r="8418" spans="1:8">
      <c r="A8418" s="104">
        <f t="shared" si="1054"/>
        <v>8408</v>
      </c>
      <c r="B8418" s="104">
        <f t="shared" ca="1" si="1050"/>
        <v>1.0588515329359045</v>
      </c>
      <c r="C8418" s="104">
        <f t="shared" ca="1" si="1051"/>
        <v>1.0688515329359046E-3</v>
      </c>
      <c r="D8418" s="104">
        <f t="shared" ca="1" si="1052"/>
        <v>100.0583270415398</v>
      </c>
      <c r="E8418" s="104">
        <f t="shared" ca="1" si="1053"/>
        <v>4.6634972275276487</v>
      </c>
      <c r="F8418" s="104">
        <f t="shared" ca="1" si="1048"/>
        <v>106.0061623211683</v>
      </c>
      <c r="G8418" s="104">
        <f t="shared" si="1055"/>
        <v>8408</v>
      </c>
      <c r="H8418" s="104">
        <f t="shared" ca="1" si="1049"/>
        <v>106.0061623211683</v>
      </c>
    </row>
    <row r="8419" spans="1:8">
      <c r="A8419" s="104">
        <f t="shared" si="1054"/>
        <v>8409</v>
      </c>
      <c r="B8419" s="104">
        <f t="shared" ca="1" si="1050"/>
        <v>0.34216122275419758</v>
      </c>
      <c r="C8419" s="104">
        <f t="shared" ca="1" si="1051"/>
        <v>3.5216122275419761E-4</v>
      </c>
      <c r="D8419" s="104">
        <f t="shared" ca="1" si="1052"/>
        <v>100.05867920276255</v>
      </c>
      <c r="E8419" s="104">
        <f t="shared" ca="1" si="1053"/>
        <v>4.6638493887504033</v>
      </c>
      <c r="F8419" s="104">
        <f t="shared" ca="1" si="1048"/>
        <v>106.04350015499358</v>
      </c>
      <c r="G8419" s="104">
        <f t="shared" si="1055"/>
        <v>8409</v>
      </c>
      <c r="H8419" s="104">
        <f t="shared" ca="1" si="1049"/>
        <v>106.04350015499358</v>
      </c>
    </row>
    <row r="8420" spans="1:8">
      <c r="A8420" s="104">
        <f t="shared" si="1054"/>
        <v>8410</v>
      </c>
      <c r="B8420" s="104">
        <f t="shared" ca="1" si="1050"/>
        <v>-1.0340306186094366</v>
      </c>
      <c r="C8420" s="104">
        <f t="shared" ca="1" si="1051"/>
        <v>-1.0240306186094367E-3</v>
      </c>
      <c r="D8420" s="104">
        <f t="shared" ca="1" si="1052"/>
        <v>100.05765517214394</v>
      </c>
      <c r="E8420" s="104">
        <f t="shared" ca="1" si="1053"/>
        <v>4.6628253581317942</v>
      </c>
      <c r="F8420" s="104">
        <f t="shared" ca="1" si="1048"/>
        <v>105.93496394561581</v>
      </c>
      <c r="G8420" s="104">
        <f t="shared" si="1055"/>
        <v>8410</v>
      </c>
      <c r="H8420" s="104">
        <f t="shared" ca="1" si="1049"/>
        <v>105.93496394561581</v>
      </c>
    </row>
    <row r="8421" spans="1:8">
      <c r="A8421" s="104">
        <f t="shared" si="1054"/>
        <v>8411</v>
      </c>
      <c r="B8421" s="104">
        <f t="shared" ca="1" si="1050"/>
        <v>0.24570686736633596</v>
      </c>
      <c r="C8421" s="104">
        <f t="shared" ca="1" si="1051"/>
        <v>2.55706867366336E-4</v>
      </c>
      <c r="D8421" s="104">
        <f t="shared" ca="1" si="1052"/>
        <v>100.0579108790113</v>
      </c>
      <c r="E8421" s="104">
        <f t="shared" ca="1" si="1053"/>
        <v>4.6630810649991608</v>
      </c>
      <c r="F8421" s="104">
        <f t="shared" ca="1" si="1048"/>
        <v>105.96205570701802</v>
      </c>
      <c r="G8421" s="104">
        <f t="shared" si="1055"/>
        <v>8411</v>
      </c>
      <c r="H8421" s="104">
        <f t="shared" ca="1" si="1049"/>
        <v>105.96205570701802</v>
      </c>
    </row>
    <row r="8422" spans="1:8">
      <c r="A8422" s="104">
        <f t="shared" si="1054"/>
        <v>8412</v>
      </c>
      <c r="B8422" s="104">
        <f t="shared" ca="1" si="1050"/>
        <v>-0.22441407490776988</v>
      </c>
      <c r="C8422" s="104">
        <f t="shared" ca="1" si="1051"/>
        <v>-2.1441407490776988E-4</v>
      </c>
      <c r="D8422" s="104">
        <f t="shared" ca="1" si="1052"/>
        <v>100.0576964649364</v>
      </c>
      <c r="E8422" s="104">
        <f t="shared" ca="1" si="1053"/>
        <v>4.6628666509242533</v>
      </c>
      <c r="F8422" s="104">
        <f t="shared" ca="1" si="1048"/>
        <v>105.93933838641199</v>
      </c>
      <c r="G8422" s="104">
        <f t="shared" si="1055"/>
        <v>8412</v>
      </c>
      <c r="H8422" s="104">
        <f t="shared" ca="1" si="1049"/>
        <v>105.93933838641199</v>
      </c>
    </row>
    <row r="8423" spans="1:8">
      <c r="A8423" s="104">
        <f t="shared" si="1054"/>
        <v>8413</v>
      </c>
      <c r="B8423" s="104">
        <f t="shared" ca="1" si="1050"/>
        <v>-0.61886857307814225</v>
      </c>
      <c r="C8423" s="104">
        <f t="shared" ca="1" si="1051"/>
        <v>-6.0886857307814227E-4</v>
      </c>
      <c r="D8423" s="104">
        <f t="shared" ca="1" si="1052"/>
        <v>100.05708759636332</v>
      </c>
      <c r="E8423" s="104">
        <f t="shared" ca="1" si="1053"/>
        <v>4.6622577823511753</v>
      </c>
      <c r="F8423" s="104">
        <f t="shared" ca="1" si="1048"/>
        <v>105.87485488559651</v>
      </c>
      <c r="G8423" s="104">
        <f t="shared" si="1055"/>
        <v>8413</v>
      </c>
      <c r="H8423" s="104">
        <f t="shared" ca="1" si="1049"/>
        <v>105.87485488559651</v>
      </c>
    </row>
    <row r="8424" spans="1:8">
      <c r="A8424" s="104">
        <f t="shared" si="1054"/>
        <v>8414</v>
      </c>
      <c r="B8424" s="104">
        <f t="shared" ca="1" si="1050"/>
        <v>-0.72586834529687483</v>
      </c>
      <c r="C8424" s="104">
        <f t="shared" ca="1" si="1051"/>
        <v>-7.1586834529687479E-4</v>
      </c>
      <c r="D8424" s="104">
        <f t="shared" ca="1" si="1052"/>
        <v>100.05637172801802</v>
      </c>
      <c r="E8424" s="104">
        <f t="shared" ca="1" si="1053"/>
        <v>4.6615419140058787</v>
      </c>
      <c r="F8424" s="104">
        <f t="shared" ca="1" si="1048"/>
        <v>105.79908955065912</v>
      </c>
      <c r="G8424" s="104">
        <f t="shared" si="1055"/>
        <v>8414</v>
      </c>
      <c r="H8424" s="104">
        <f t="shared" ca="1" si="1049"/>
        <v>105.79908955065912</v>
      </c>
    </row>
    <row r="8425" spans="1:8">
      <c r="A8425" s="104">
        <f t="shared" si="1054"/>
        <v>8415</v>
      </c>
      <c r="B8425" s="104">
        <f t="shared" ca="1" si="1050"/>
        <v>1.1279081404899283</v>
      </c>
      <c r="C8425" s="104">
        <f t="shared" ca="1" si="1051"/>
        <v>1.1379081404899283E-3</v>
      </c>
      <c r="D8425" s="104">
        <f t="shared" ca="1" si="1052"/>
        <v>100.05750963615851</v>
      </c>
      <c r="E8425" s="104">
        <f t="shared" ca="1" si="1053"/>
        <v>4.6626798221463686</v>
      </c>
      <c r="F8425" s="104">
        <f t="shared" ca="1" si="1048"/>
        <v>105.91954771808209</v>
      </c>
      <c r="G8425" s="104">
        <f t="shared" si="1055"/>
        <v>8415</v>
      </c>
      <c r="H8425" s="104">
        <f t="shared" ca="1" si="1049"/>
        <v>105.91954771808209</v>
      </c>
    </row>
    <row r="8426" spans="1:8">
      <c r="A8426" s="104">
        <f t="shared" si="1054"/>
        <v>8416</v>
      </c>
      <c r="B8426" s="104">
        <f t="shared" ca="1" si="1050"/>
        <v>0.19314043693723265</v>
      </c>
      <c r="C8426" s="104">
        <f t="shared" ca="1" si="1051"/>
        <v>2.0314043693723266E-4</v>
      </c>
      <c r="D8426" s="104">
        <f t="shared" ca="1" si="1052"/>
        <v>100.05771277659545</v>
      </c>
      <c r="E8426" s="104">
        <f t="shared" ca="1" si="1053"/>
        <v>4.6628829625833061</v>
      </c>
      <c r="F8426" s="104">
        <f t="shared" ca="1" si="1048"/>
        <v>105.94106644687376</v>
      </c>
      <c r="G8426" s="104">
        <f t="shared" si="1055"/>
        <v>8416</v>
      </c>
      <c r="H8426" s="104">
        <f t="shared" ca="1" si="1049"/>
        <v>105.94106644687376</v>
      </c>
    </row>
    <row r="8427" spans="1:8">
      <c r="A8427" s="104">
        <f t="shared" si="1054"/>
        <v>8417</v>
      </c>
      <c r="B8427" s="104">
        <f t="shared" ca="1" si="1050"/>
        <v>-0.60728797594130635</v>
      </c>
      <c r="C8427" s="104">
        <f t="shared" ca="1" si="1051"/>
        <v>-5.9728797594130634E-4</v>
      </c>
      <c r="D8427" s="104">
        <f t="shared" ca="1" si="1052"/>
        <v>100.05711548861952</v>
      </c>
      <c r="E8427" s="104">
        <f t="shared" ca="1" si="1053"/>
        <v>4.6622856746073644</v>
      </c>
      <c r="F8427" s="104">
        <f t="shared" ca="1" si="1048"/>
        <v>105.87780801535749</v>
      </c>
      <c r="G8427" s="104">
        <f t="shared" si="1055"/>
        <v>8417</v>
      </c>
      <c r="H8427" s="104">
        <f t="shared" ca="1" si="1049"/>
        <v>105.87780801535749</v>
      </c>
    </row>
    <row r="8428" spans="1:8">
      <c r="A8428" s="104">
        <f t="shared" si="1054"/>
        <v>8418</v>
      </c>
      <c r="B8428" s="104">
        <f t="shared" ca="1" si="1050"/>
        <v>0.68274860481192468</v>
      </c>
      <c r="C8428" s="104">
        <f t="shared" ca="1" si="1051"/>
        <v>6.9274860481192469E-4</v>
      </c>
      <c r="D8428" s="104">
        <f t="shared" ca="1" si="1052"/>
        <v>100.05780823722432</v>
      </c>
      <c r="E8428" s="104">
        <f t="shared" ca="1" si="1053"/>
        <v>4.6629784232121763</v>
      </c>
      <c r="F8428" s="104">
        <f t="shared" ca="1" si="1048"/>
        <v>105.95118013042156</v>
      </c>
      <c r="G8428" s="104">
        <f t="shared" si="1055"/>
        <v>8418</v>
      </c>
      <c r="H8428" s="104">
        <f t="shared" ca="1" si="1049"/>
        <v>105.95118013042156</v>
      </c>
    </row>
    <row r="8429" spans="1:8">
      <c r="A8429" s="104">
        <f t="shared" si="1054"/>
        <v>8419</v>
      </c>
      <c r="B8429" s="104">
        <f t="shared" ca="1" si="1050"/>
        <v>-0.16641295616887508</v>
      </c>
      <c r="C8429" s="104">
        <f t="shared" ca="1" si="1051"/>
        <v>-1.5641295616887509E-4</v>
      </c>
      <c r="D8429" s="104">
        <f t="shared" ca="1" si="1052"/>
        <v>100.05765182426815</v>
      </c>
      <c r="E8429" s="104">
        <f t="shared" ca="1" si="1053"/>
        <v>4.662822010256007</v>
      </c>
      <c r="F8429" s="104">
        <f t="shared" ca="1" si="1048"/>
        <v>105.93460928910866</v>
      </c>
      <c r="G8429" s="104">
        <f t="shared" si="1055"/>
        <v>8419</v>
      </c>
      <c r="H8429" s="104">
        <f t="shared" ca="1" si="1049"/>
        <v>105.93460928910866</v>
      </c>
    </row>
    <row r="8430" spans="1:8">
      <c r="A8430" s="104">
        <f t="shared" si="1054"/>
        <v>8420</v>
      </c>
      <c r="B8430" s="104">
        <f t="shared" ca="1" si="1050"/>
        <v>-0.18528985161496275</v>
      </c>
      <c r="C8430" s="104">
        <f t="shared" ca="1" si="1051"/>
        <v>-1.7528985161496276E-4</v>
      </c>
      <c r="D8430" s="104">
        <f t="shared" ca="1" si="1052"/>
        <v>100.05747653441654</v>
      </c>
      <c r="E8430" s="104">
        <f t="shared" ca="1" si="1053"/>
        <v>4.6626467204043918</v>
      </c>
      <c r="F8430" s="104">
        <f t="shared" ca="1" si="1048"/>
        <v>105.91604165457196</v>
      </c>
      <c r="G8430" s="104">
        <f t="shared" si="1055"/>
        <v>8420</v>
      </c>
      <c r="H8430" s="104">
        <f t="shared" ca="1" si="1049"/>
        <v>105.91604165457196</v>
      </c>
    </row>
    <row r="8431" spans="1:8">
      <c r="A8431" s="104">
        <f t="shared" si="1054"/>
        <v>8421</v>
      </c>
      <c r="B8431" s="104">
        <f t="shared" ca="1" si="1050"/>
        <v>0.20868138305590689</v>
      </c>
      <c r="C8431" s="104">
        <f t="shared" ca="1" si="1051"/>
        <v>2.186813830559069E-4</v>
      </c>
      <c r="D8431" s="104">
        <f t="shared" ca="1" si="1052"/>
        <v>100.0576952157996</v>
      </c>
      <c r="E8431" s="104">
        <f t="shared" ca="1" si="1053"/>
        <v>4.6628654017874478</v>
      </c>
      <c r="F8431" s="104">
        <f t="shared" ca="1" si="1048"/>
        <v>105.9392060537679</v>
      </c>
      <c r="G8431" s="104">
        <f t="shared" si="1055"/>
        <v>8421</v>
      </c>
      <c r="H8431" s="104">
        <f t="shared" ca="1" si="1049"/>
        <v>105.9392060537679</v>
      </c>
    </row>
    <row r="8432" spans="1:8">
      <c r="A8432" s="104">
        <f t="shared" si="1054"/>
        <v>8422</v>
      </c>
      <c r="B8432" s="104">
        <f t="shared" ca="1" si="1050"/>
        <v>-0.52294156033090289</v>
      </c>
      <c r="C8432" s="104">
        <f t="shared" ca="1" si="1051"/>
        <v>-5.1294156033090293E-4</v>
      </c>
      <c r="D8432" s="104">
        <f t="shared" ca="1" si="1052"/>
        <v>100.05718227423927</v>
      </c>
      <c r="E8432" s="104">
        <f t="shared" ca="1" si="1053"/>
        <v>4.6623524602271171</v>
      </c>
      <c r="F8432" s="104">
        <f t="shared" ca="1" si="1048"/>
        <v>105.88487936651352</v>
      </c>
      <c r="G8432" s="104">
        <f t="shared" si="1055"/>
        <v>8422</v>
      </c>
      <c r="H8432" s="104">
        <f t="shared" ca="1" si="1049"/>
        <v>105.88487936651352</v>
      </c>
    </row>
    <row r="8433" spans="1:8">
      <c r="A8433" s="104">
        <f t="shared" si="1054"/>
        <v>8423</v>
      </c>
      <c r="B8433" s="104">
        <f t="shared" ca="1" si="1050"/>
        <v>0.76772719449592208</v>
      </c>
      <c r="C8433" s="104">
        <f t="shared" ca="1" si="1051"/>
        <v>7.7772719449592216E-4</v>
      </c>
      <c r="D8433" s="104">
        <f t="shared" ca="1" si="1052"/>
        <v>100.05796000143376</v>
      </c>
      <c r="E8433" s="104">
        <f t="shared" ca="1" si="1053"/>
        <v>4.6631301874216131</v>
      </c>
      <c r="F8433" s="104">
        <f t="shared" ca="1" si="1048"/>
        <v>105.96726094772835</v>
      </c>
      <c r="G8433" s="104">
        <f t="shared" si="1055"/>
        <v>8423</v>
      </c>
      <c r="H8433" s="104">
        <f t="shared" ca="1" si="1049"/>
        <v>105.96726094772835</v>
      </c>
    </row>
    <row r="8434" spans="1:8">
      <c r="A8434" s="104">
        <f t="shared" si="1054"/>
        <v>8424</v>
      </c>
      <c r="B8434" s="104">
        <f t="shared" ca="1" si="1050"/>
        <v>-0.49189883553811864</v>
      </c>
      <c r="C8434" s="104">
        <f t="shared" ca="1" si="1051"/>
        <v>-4.8189883553811865E-4</v>
      </c>
      <c r="D8434" s="104">
        <f t="shared" ca="1" si="1052"/>
        <v>100.05747810259822</v>
      </c>
      <c r="E8434" s="104">
        <f t="shared" ca="1" si="1053"/>
        <v>4.6626482885860749</v>
      </c>
      <c r="F8434" s="104">
        <f t="shared" ca="1" si="1048"/>
        <v>105.91620775029867</v>
      </c>
      <c r="G8434" s="104">
        <f t="shared" si="1055"/>
        <v>8424</v>
      </c>
      <c r="H8434" s="104">
        <f t="shared" ca="1" si="1049"/>
        <v>105.91620775029867</v>
      </c>
    </row>
    <row r="8435" spans="1:8">
      <c r="A8435" s="104">
        <f t="shared" si="1054"/>
        <v>8425</v>
      </c>
      <c r="B8435" s="104">
        <f t="shared" ca="1" si="1050"/>
        <v>-0.6965223777387286</v>
      </c>
      <c r="C8435" s="104">
        <f t="shared" ca="1" si="1051"/>
        <v>-6.865223777387286E-4</v>
      </c>
      <c r="D8435" s="104">
        <f t="shared" ca="1" si="1052"/>
        <v>100.05679158022049</v>
      </c>
      <c r="E8435" s="104">
        <f t="shared" ca="1" si="1053"/>
        <v>4.6619617662083366</v>
      </c>
      <c r="F8435" s="104">
        <f t="shared" ca="1" si="1048"/>
        <v>105.84351885764355</v>
      </c>
      <c r="G8435" s="104">
        <f t="shared" si="1055"/>
        <v>8425</v>
      </c>
      <c r="H8435" s="104">
        <f t="shared" ca="1" si="1049"/>
        <v>105.84351885764355</v>
      </c>
    </row>
    <row r="8436" spans="1:8">
      <c r="A8436" s="104">
        <f t="shared" si="1054"/>
        <v>8426</v>
      </c>
      <c r="B8436" s="104">
        <f t="shared" ca="1" si="1050"/>
        <v>1.4494691301958964</v>
      </c>
      <c r="C8436" s="104">
        <f t="shared" ca="1" si="1051"/>
        <v>1.4594691301958965E-3</v>
      </c>
      <c r="D8436" s="104">
        <f t="shared" ca="1" si="1052"/>
        <v>100.05825104935069</v>
      </c>
      <c r="E8436" s="104">
        <f t="shared" ca="1" si="1053"/>
        <v>4.6634212353385323</v>
      </c>
      <c r="F8436" s="104">
        <f t="shared" ca="1" si="1048"/>
        <v>105.99810698690879</v>
      </c>
      <c r="G8436" s="104">
        <f t="shared" si="1055"/>
        <v>8426</v>
      </c>
      <c r="H8436" s="104">
        <f t="shared" ca="1" si="1049"/>
        <v>105.99810698690879</v>
      </c>
    </row>
    <row r="8437" spans="1:8">
      <c r="A8437" s="104">
        <f t="shared" si="1054"/>
        <v>8427</v>
      </c>
      <c r="B8437" s="104">
        <f t="shared" ca="1" si="1050"/>
        <v>-0.14235483268252125</v>
      </c>
      <c r="C8437" s="104">
        <f t="shared" ca="1" si="1051"/>
        <v>-1.3235483268252124E-4</v>
      </c>
      <c r="D8437" s="104">
        <f t="shared" ca="1" si="1052"/>
        <v>100.058118694518</v>
      </c>
      <c r="E8437" s="104">
        <f t="shared" ca="1" si="1053"/>
        <v>4.6632888805058501</v>
      </c>
      <c r="F8437" s="104">
        <f t="shared" ca="1" si="1048"/>
        <v>105.98407855357988</v>
      </c>
      <c r="G8437" s="104">
        <f t="shared" si="1055"/>
        <v>8427</v>
      </c>
      <c r="H8437" s="104">
        <f t="shared" ca="1" si="1049"/>
        <v>105.98407855357988</v>
      </c>
    </row>
    <row r="8438" spans="1:8">
      <c r="A8438" s="104">
        <f t="shared" si="1054"/>
        <v>8428</v>
      </c>
      <c r="B8438" s="104">
        <f t="shared" ca="1" si="1050"/>
        <v>0.56580415053360844</v>
      </c>
      <c r="C8438" s="104">
        <f t="shared" ca="1" si="1051"/>
        <v>5.7580415053360844E-4</v>
      </c>
      <c r="D8438" s="104">
        <f t="shared" ca="1" si="1052"/>
        <v>100.05869449866853</v>
      </c>
      <c r="E8438" s="104">
        <f t="shared" ca="1" si="1053"/>
        <v>4.6638646846563834</v>
      </c>
      <c r="F8438" s="104">
        <f t="shared" ca="1" si="1048"/>
        <v>106.04512219880702</v>
      </c>
      <c r="G8438" s="104">
        <f t="shared" si="1055"/>
        <v>8428</v>
      </c>
      <c r="H8438" s="104">
        <f t="shared" ca="1" si="1049"/>
        <v>106.04512219880702</v>
      </c>
    </row>
    <row r="8439" spans="1:8">
      <c r="A8439" s="104">
        <f t="shared" si="1054"/>
        <v>8429</v>
      </c>
      <c r="B8439" s="104">
        <f t="shared" ca="1" si="1050"/>
        <v>0.68612839657971558</v>
      </c>
      <c r="C8439" s="104">
        <f t="shared" ca="1" si="1051"/>
        <v>6.9612839657971564E-4</v>
      </c>
      <c r="D8439" s="104">
        <f t="shared" ca="1" si="1052"/>
        <v>100.05939062706511</v>
      </c>
      <c r="E8439" s="104">
        <f t="shared" ca="1" si="1053"/>
        <v>4.6645608130529634</v>
      </c>
      <c r="F8439" s="104">
        <f t="shared" ca="1" si="1048"/>
        <v>106.11896892010611</v>
      </c>
      <c r="G8439" s="104">
        <f t="shared" si="1055"/>
        <v>8429</v>
      </c>
      <c r="H8439" s="104">
        <f t="shared" ca="1" si="1049"/>
        <v>106.11896892010611</v>
      </c>
    </row>
    <row r="8440" spans="1:8">
      <c r="A8440" s="104">
        <f t="shared" si="1054"/>
        <v>8430</v>
      </c>
      <c r="B8440" s="104">
        <f t="shared" ca="1" si="1050"/>
        <v>-0.16219626771253953</v>
      </c>
      <c r="C8440" s="104">
        <f t="shared" ca="1" si="1051"/>
        <v>-1.5219626771253953E-4</v>
      </c>
      <c r="D8440" s="104">
        <f t="shared" ca="1" si="1052"/>
        <v>100.05923843079741</v>
      </c>
      <c r="E8440" s="104">
        <f t="shared" ca="1" si="1053"/>
        <v>4.6644086167852512</v>
      </c>
      <c r="F8440" s="104">
        <f t="shared" ca="1" si="1048"/>
        <v>106.10281923809484</v>
      </c>
      <c r="G8440" s="104">
        <f t="shared" si="1055"/>
        <v>8430</v>
      </c>
      <c r="H8440" s="104">
        <f t="shared" ca="1" si="1049"/>
        <v>106.10281923809484</v>
      </c>
    </row>
    <row r="8441" spans="1:8">
      <c r="A8441" s="104">
        <f t="shared" si="1054"/>
        <v>8431</v>
      </c>
      <c r="B8441" s="104">
        <f t="shared" ca="1" si="1050"/>
        <v>-0.5456407222305435</v>
      </c>
      <c r="C8441" s="104">
        <f t="shared" ca="1" si="1051"/>
        <v>-5.3564072223054348E-4</v>
      </c>
      <c r="D8441" s="104">
        <f t="shared" ca="1" si="1052"/>
        <v>100.05870279007517</v>
      </c>
      <c r="E8441" s="104">
        <f t="shared" ca="1" si="1053"/>
        <v>4.6638729760630211</v>
      </c>
      <c r="F8441" s="104">
        <f t="shared" ca="1" si="1048"/>
        <v>106.04600146568229</v>
      </c>
      <c r="G8441" s="104">
        <f t="shared" si="1055"/>
        <v>8431</v>
      </c>
      <c r="H8441" s="104">
        <f t="shared" ca="1" si="1049"/>
        <v>106.04600146568229</v>
      </c>
    </row>
    <row r="8442" spans="1:8">
      <c r="A8442" s="104">
        <f t="shared" si="1054"/>
        <v>8432</v>
      </c>
      <c r="B8442" s="104">
        <f t="shared" ca="1" si="1050"/>
        <v>-0.26660149098144426</v>
      </c>
      <c r="C8442" s="104">
        <f t="shared" ca="1" si="1051"/>
        <v>-2.5660149098144421E-4</v>
      </c>
      <c r="D8442" s="104">
        <f t="shared" ca="1" si="1052"/>
        <v>100.0584461885842</v>
      </c>
      <c r="E8442" s="104">
        <f t="shared" ca="1" si="1053"/>
        <v>4.6636163745720394</v>
      </c>
      <c r="F8442" s="104">
        <f t="shared" ca="1" si="1048"/>
        <v>106.01879339455866</v>
      </c>
      <c r="G8442" s="104">
        <f t="shared" si="1055"/>
        <v>8432</v>
      </c>
      <c r="H8442" s="104">
        <f t="shared" ca="1" si="1049"/>
        <v>106.01879339455866</v>
      </c>
    </row>
    <row r="8443" spans="1:8">
      <c r="A8443" s="104">
        <f t="shared" si="1054"/>
        <v>8433</v>
      </c>
      <c r="B8443" s="104">
        <f t="shared" ca="1" si="1050"/>
        <v>0.33107304957424544</v>
      </c>
      <c r="C8443" s="104">
        <f t="shared" ca="1" si="1051"/>
        <v>3.4107304957424548E-4</v>
      </c>
      <c r="D8443" s="104">
        <f t="shared" ca="1" si="1052"/>
        <v>100.05878726163377</v>
      </c>
      <c r="E8443" s="104">
        <f t="shared" ca="1" si="1053"/>
        <v>4.6639574476216135</v>
      </c>
      <c r="F8443" s="104">
        <f t="shared" ca="1" si="1048"/>
        <v>106.05495971506191</v>
      </c>
      <c r="G8443" s="104">
        <f t="shared" si="1055"/>
        <v>8433</v>
      </c>
      <c r="H8443" s="104">
        <f t="shared" ca="1" si="1049"/>
        <v>106.05495971506191</v>
      </c>
    </row>
    <row r="8444" spans="1:8">
      <c r="A8444" s="104">
        <f t="shared" si="1054"/>
        <v>8434</v>
      </c>
      <c r="B8444" s="104">
        <f t="shared" ca="1" si="1050"/>
        <v>0.13027720176376345</v>
      </c>
      <c r="C8444" s="104">
        <f t="shared" ca="1" si="1051"/>
        <v>1.4027720176376345E-4</v>
      </c>
      <c r="D8444" s="104">
        <f t="shared" ca="1" si="1052"/>
        <v>100.05892753883553</v>
      </c>
      <c r="E8444" s="104">
        <f t="shared" ca="1" si="1053"/>
        <v>4.6640977248233773</v>
      </c>
      <c r="F8444" s="104">
        <f t="shared" ca="1" si="1048"/>
        <v>106.06983785155118</v>
      </c>
      <c r="G8444" s="104">
        <f t="shared" si="1055"/>
        <v>8434</v>
      </c>
      <c r="H8444" s="104">
        <f t="shared" ca="1" si="1049"/>
        <v>106.06983785155118</v>
      </c>
    </row>
    <row r="8445" spans="1:8">
      <c r="A8445" s="104">
        <f t="shared" si="1054"/>
        <v>8435</v>
      </c>
      <c r="B8445" s="104">
        <f t="shared" ca="1" si="1050"/>
        <v>-1.5141971852362199</v>
      </c>
      <c r="C8445" s="104">
        <f t="shared" ca="1" si="1051"/>
        <v>-1.5041971852362199E-3</v>
      </c>
      <c r="D8445" s="104">
        <f t="shared" ca="1" si="1052"/>
        <v>100.05742334165029</v>
      </c>
      <c r="E8445" s="104">
        <f t="shared" ca="1" si="1053"/>
        <v>4.6625935276381414</v>
      </c>
      <c r="F8445" s="104">
        <f t="shared" ca="1" si="1048"/>
        <v>105.91040783716655</v>
      </c>
      <c r="G8445" s="104">
        <f t="shared" si="1055"/>
        <v>8435</v>
      </c>
      <c r="H8445" s="104">
        <f t="shared" ca="1" si="1049"/>
        <v>105.91040783716655</v>
      </c>
    </row>
    <row r="8446" spans="1:8">
      <c r="A8446" s="104">
        <f t="shared" si="1054"/>
        <v>8436</v>
      </c>
      <c r="B8446" s="104">
        <f t="shared" ca="1" si="1050"/>
        <v>0.33290941601354029</v>
      </c>
      <c r="C8446" s="104">
        <f t="shared" ca="1" si="1051"/>
        <v>3.4290941601354031E-4</v>
      </c>
      <c r="D8446" s="104">
        <f t="shared" ca="1" si="1052"/>
        <v>100.05776625106631</v>
      </c>
      <c r="E8446" s="104">
        <f t="shared" ca="1" si="1053"/>
        <v>4.6629364370541548</v>
      </c>
      <c r="F8446" s="104">
        <f t="shared" ca="1" si="1048"/>
        <v>105.94673174081609</v>
      </c>
      <c r="G8446" s="104">
        <f t="shared" si="1055"/>
        <v>8436</v>
      </c>
      <c r="H8446" s="104">
        <f t="shared" ca="1" si="1049"/>
        <v>105.94673174081609</v>
      </c>
    </row>
    <row r="8447" spans="1:8">
      <c r="A8447" s="104">
        <f t="shared" si="1054"/>
        <v>8437</v>
      </c>
      <c r="B8447" s="104">
        <f t="shared" ca="1" si="1050"/>
        <v>-0.28244214040326687</v>
      </c>
      <c r="C8447" s="104">
        <f t="shared" ca="1" si="1051"/>
        <v>-2.7244214040326683E-4</v>
      </c>
      <c r="D8447" s="104">
        <f t="shared" ca="1" si="1052"/>
        <v>100.05749380892591</v>
      </c>
      <c r="E8447" s="104">
        <f t="shared" ca="1" si="1053"/>
        <v>4.6626639949137516</v>
      </c>
      <c r="F8447" s="104">
        <f t="shared" ca="1" si="1048"/>
        <v>105.91787131802809</v>
      </c>
      <c r="G8447" s="104">
        <f t="shared" si="1055"/>
        <v>8437</v>
      </c>
      <c r="H8447" s="104">
        <f t="shared" ca="1" si="1049"/>
        <v>105.91787131802809</v>
      </c>
    </row>
    <row r="8448" spans="1:8">
      <c r="A8448" s="104">
        <f t="shared" si="1054"/>
        <v>8438</v>
      </c>
      <c r="B8448" s="104">
        <f t="shared" ca="1" si="1050"/>
        <v>-1.0972102655701437</v>
      </c>
      <c r="C8448" s="104">
        <f t="shared" ca="1" si="1051"/>
        <v>-1.0872102655701437E-3</v>
      </c>
      <c r="D8448" s="104">
        <f t="shared" ca="1" si="1052"/>
        <v>100.05640659866035</v>
      </c>
      <c r="E8448" s="104">
        <f t="shared" ca="1" si="1053"/>
        <v>4.6615767846481813</v>
      </c>
      <c r="F8448" s="104">
        <f t="shared" ca="1" si="1048"/>
        <v>105.80277889719135</v>
      </c>
      <c r="G8448" s="104">
        <f t="shared" si="1055"/>
        <v>8438</v>
      </c>
      <c r="H8448" s="104">
        <f t="shared" ca="1" si="1049"/>
        <v>105.80277889719135</v>
      </c>
    </row>
    <row r="8449" spans="1:8">
      <c r="A8449" s="104">
        <f t="shared" si="1054"/>
        <v>8439</v>
      </c>
      <c r="B8449" s="104">
        <f t="shared" ca="1" si="1050"/>
        <v>0.35081721058713911</v>
      </c>
      <c r="C8449" s="104">
        <f t="shared" ca="1" si="1051"/>
        <v>3.6081721058713913E-4</v>
      </c>
      <c r="D8449" s="104">
        <f t="shared" ca="1" si="1052"/>
        <v>100.05676741587094</v>
      </c>
      <c r="E8449" s="104">
        <f t="shared" ca="1" si="1053"/>
        <v>4.6619376018587682</v>
      </c>
      <c r="F8449" s="104">
        <f t="shared" ca="1" si="1048"/>
        <v>105.84096124875592</v>
      </c>
      <c r="G8449" s="104">
        <f t="shared" si="1055"/>
        <v>8439</v>
      </c>
      <c r="H8449" s="104">
        <f t="shared" ca="1" si="1049"/>
        <v>105.84096124875592</v>
      </c>
    </row>
    <row r="8450" spans="1:8">
      <c r="A8450" s="104">
        <f t="shared" si="1054"/>
        <v>8440</v>
      </c>
      <c r="B8450" s="104">
        <f t="shared" ca="1" si="1050"/>
        <v>-0.67304310327069317</v>
      </c>
      <c r="C8450" s="104">
        <f t="shared" ca="1" si="1051"/>
        <v>-6.630431032706932E-4</v>
      </c>
      <c r="D8450" s="104">
        <f t="shared" ca="1" si="1052"/>
        <v>100.05610437276766</v>
      </c>
      <c r="E8450" s="104">
        <f t="shared" ca="1" si="1053"/>
        <v>4.6612745587554976</v>
      </c>
      <c r="F8450" s="104">
        <f t="shared" ca="1" si="1048"/>
        <v>105.77080738944281</v>
      </c>
      <c r="G8450" s="104">
        <f t="shared" si="1055"/>
        <v>8440</v>
      </c>
      <c r="H8450" s="104">
        <f t="shared" ca="1" si="1049"/>
        <v>105.77080738944281</v>
      </c>
    </row>
    <row r="8451" spans="1:8">
      <c r="A8451" s="104">
        <f t="shared" si="1054"/>
        <v>8441</v>
      </c>
      <c r="B8451" s="104">
        <f t="shared" ca="1" si="1050"/>
        <v>-0.14197125242631076</v>
      </c>
      <c r="C8451" s="104">
        <f t="shared" ca="1" si="1051"/>
        <v>-1.3197125242631077E-4</v>
      </c>
      <c r="D8451" s="104">
        <f t="shared" ca="1" si="1052"/>
        <v>100.05597240151523</v>
      </c>
      <c r="E8451" s="104">
        <f t="shared" ca="1" si="1053"/>
        <v>4.661142587503071</v>
      </c>
      <c r="F8451" s="104">
        <f t="shared" ca="1" si="1048"/>
        <v>105.75684960455489</v>
      </c>
      <c r="G8451" s="104">
        <f t="shared" si="1055"/>
        <v>8441</v>
      </c>
      <c r="H8451" s="104">
        <f t="shared" ca="1" si="1049"/>
        <v>105.75684960455489</v>
      </c>
    </row>
    <row r="8452" spans="1:8">
      <c r="A8452" s="104">
        <f t="shared" si="1054"/>
        <v>8442</v>
      </c>
      <c r="B8452" s="104">
        <f t="shared" ca="1" si="1050"/>
        <v>-0.90946788913411192</v>
      </c>
      <c r="C8452" s="104">
        <f t="shared" ca="1" si="1051"/>
        <v>-8.9946788913411186E-4</v>
      </c>
      <c r="D8452" s="104">
        <f t="shared" ca="1" si="1052"/>
        <v>100.05507293362609</v>
      </c>
      <c r="E8452" s="104">
        <f t="shared" ca="1" si="1053"/>
        <v>4.6602431196139369</v>
      </c>
      <c r="F8452" s="104">
        <f t="shared" ca="1" si="1048"/>
        <v>105.66176748234794</v>
      </c>
      <c r="G8452" s="104">
        <f t="shared" si="1055"/>
        <v>8442</v>
      </c>
      <c r="H8452" s="104">
        <f t="shared" ca="1" si="1049"/>
        <v>105.66176748234794</v>
      </c>
    </row>
    <row r="8453" spans="1:8">
      <c r="A8453" s="104">
        <f t="shared" si="1054"/>
        <v>8443</v>
      </c>
      <c r="B8453" s="104">
        <f t="shared" ca="1" si="1050"/>
        <v>-1.3355088616144553</v>
      </c>
      <c r="C8453" s="104">
        <f t="shared" ca="1" si="1051"/>
        <v>-1.3255088616144553E-3</v>
      </c>
      <c r="D8453" s="104">
        <f t="shared" ca="1" si="1052"/>
        <v>100.05374742476448</v>
      </c>
      <c r="E8453" s="104">
        <f t="shared" ca="1" si="1053"/>
        <v>4.6589176107523222</v>
      </c>
      <c r="F8453" s="104">
        <f t="shared" ca="1" si="1048"/>
        <v>105.52180465469299</v>
      </c>
      <c r="G8453" s="104">
        <f t="shared" si="1055"/>
        <v>8443</v>
      </c>
      <c r="H8453" s="104">
        <f t="shared" ca="1" si="1049"/>
        <v>105.52180465469299</v>
      </c>
    </row>
    <row r="8454" spans="1:8">
      <c r="A8454" s="104">
        <f t="shared" si="1054"/>
        <v>8444</v>
      </c>
      <c r="B8454" s="104">
        <f t="shared" ca="1" si="1050"/>
        <v>0.56350791031656056</v>
      </c>
      <c r="C8454" s="104">
        <f t="shared" ca="1" si="1051"/>
        <v>5.7350791031656064E-4</v>
      </c>
      <c r="D8454" s="104">
        <f t="shared" ca="1" si="1052"/>
        <v>100.0543209326748</v>
      </c>
      <c r="E8454" s="104">
        <f t="shared" ca="1" si="1053"/>
        <v>4.6594911186626389</v>
      </c>
      <c r="F8454" s="104">
        <f t="shared" ca="1" si="1048"/>
        <v>105.5823396013495</v>
      </c>
      <c r="G8454" s="104">
        <f t="shared" si="1055"/>
        <v>8444</v>
      </c>
      <c r="H8454" s="104">
        <f t="shared" ca="1" si="1049"/>
        <v>105.5823396013495</v>
      </c>
    </row>
    <row r="8455" spans="1:8">
      <c r="A8455" s="104">
        <f t="shared" si="1054"/>
        <v>8445</v>
      </c>
      <c r="B8455" s="104">
        <f t="shared" ca="1" si="1050"/>
        <v>-0.26605399920006934</v>
      </c>
      <c r="C8455" s="104">
        <f t="shared" ca="1" si="1051"/>
        <v>-2.5605399920006932E-4</v>
      </c>
      <c r="D8455" s="104">
        <f t="shared" ca="1" si="1052"/>
        <v>100.0540648786756</v>
      </c>
      <c r="E8455" s="104">
        <f t="shared" ca="1" si="1053"/>
        <v>4.6592350646634388</v>
      </c>
      <c r="F8455" s="104">
        <f t="shared" ca="1" si="1048"/>
        <v>105.55530828193609</v>
      </c>
      <c r="G8455" s="104">
        <f t="shared" si="1055"/>
        <v>8445</v>
      </c>
      <c r="H8455" s="104">
        <f t="shared" ca="1" si="1049"/>
        <v>105.55530828193609</v>
      </c>
    </row>
    <row r="8456" spans="1:8">
      <c r="A8456" s="104">
        <f t="shared" si="1054"/>
        <v>8446</v>
      </c>
      <c r="B8456" s="104">
        <f t="shared" ca="1" si="1050"/>
        <v>-1.0691395875739937</v>
      </c>
      <c r="C8456" s="104">
        <f t="shared" ca="1" si="1051"/>
        <v>-1.0591395875739938E-3</v>
      </c>
      <c r="D8456" s="104">
        <f t="shared" ca="1" si="1052"/>
        <v>100.05300573908804</v>
      </c>
      <c r="E8456" s="104">
        <f t="shared" ca="1" si="1053"/>
        <v>4.6581759250758648</v>
      </c>
      <c r="F8456" s="104">
        <f t="shared" ca="1" si="1048"/>
        <v>105.44356966010051</v>
      </c>
      <c r="G8456" s="104">
        <f t="shared" si="1055"/>
        <v>8446</v>
      </c>
      <c r="H8456" s="104">
        <f t="shared" ca="1" si="1049"/>
        <v>105.44356966010051</v>
      </c>
    </row>
    <row r="8457" spans="1:8">
      <c r="A8457" s="104">
        <f t="shared" si="1054"/>
        <v>8447</v>
      </c>
      <c r="B8457" s="104">
        <f t="shared" ca="1" si="1050"/>
        <v>0.98369963450050646</v>
      </c>
      <c r="C8457" s="104">
        <f t="shared" ca="1" si="1051"/>
        <v>9.936996345005064E-4</v>
      </c>
      <c r="D8457" s="104">
        <f t="shared" ca="1" si="1052"/>
        <v>100.05399943872254</v>
      </c>
      <c r="E8457" s="104">
        <f t="shared" ca="1" si="1053"/>
        <v>4.6591696247103656</v>
      </c>
      <c r="F8457" s="104">
        <f t="shared" ca="1" si="1048"/>
        <v>105.54840097352492</v>
      </c>
      <c r="G8457" s="104">
        <f t="shared" si="1055"/>
        <v>8447</v>
      </c>
      <c r="H8457" s="104">
        <f t="shared" ca="1" si="1049"/>
        <v>105.54840097352492</v>
      </c>
    </row>
    <row r="8458" spans="1:8">
      <c r="A8458" s="104">
        <f t="shared" si="1054"/>
        <v>8448</v>
      </c>
      <c r="B8458" s="104">
        <f t="shared" ca="1" si="1050"/>
        <v>-0.17457582825522172</v>
      </c>
      <c r="C8458" s="104">
        <f t="shared" ca="1" si="1051"/>
        <v>-1.6457582825522173E-4</v>
      </c>
      <c r="D8458" s="104">
        <f t="shared" ca="1" si="1052"/>
        <v>100.05383486289429</v>
      </c>
      <c r="E8458" s="104">
        <f t="shared" ca="1" si="1053"/>
        <v>4.6590050488821104</v>
      </c>
      <c r="F8458" s="104">
        <f t="shared" ref="F8458:F8521" ca="1" si="1056">EXP(E8458)</f>
        <v>105.53103168733523</v>
      </c>
      <c r="G8458" s="104">
        <f t="shared" si="1055"/>
        <v>8448</v>
      </c>
      <c r="H8458" s="104">
        <f t="shared" ref="H8458:H8521" ca="1" si="1057">F8458</f>
        <v>105.53103168733523</v>
      </c>
    </row>
    <row r="8459" spans="1:8">
      <c r="A8459" s="104">
        <f t="shared" si="1054"/>
        <v>8449</v>
      </c>
      <c r="B8459" s="104">
        <f t="shared" ref="B8459:B8522" ca="1" si="1058">NORMINV(RAND(),0,1)</f>
        <v>1.223908453895628</v>
      </c>
      <c r="C8459" s="104">
        <f t="shared" ref="C8459:C8522" ca="1" si="1059">$E$2+B8459*$C$3</f>
        <v>1.233908453895628E-3</v>
      </c>
      <c r="D8459" s="104">
        <f t="shared" ref="D8459:D8522" ca="1" si="1060">D8458+C8459</f>
        <v>100.05506877134819</v>
      </c>
      <c r="E8459" s="104">
        <f t="shared" ref="E8459:E8522" ca="1" si="1061">E8458+C8459</f>
        <v>4.6602389573360057</v>
      </c>
      <c r="F8459" s="104">
        <f t="shared" ca="1" si="1056"/>
        <v>105.66132768962025</v>
      </c>
      <c r="G8459" s="104">
        <f t="shared" si="1055"/>
        <v>8449</v>
      </c>
      <c r="H8459" s="104">
        <f t="shared" ca="1" si="1057"/>
        <v>105.66132768962025</v>
      </c>
    </row>
    <row r="8460" spans="1:8">
      <c r="A8460" s="104">
        <f t="shared" ref="A8460:A8523" si="1062">A8459+1</f>
        <v>8450</v>
      </c>
      <c r="B8460" s="104">
        <f t="shared" ca="1" si="1058"/>
        <v>1.3736681408049605</v>
      </c>
      <c r="C8460" s="104">
        <f t="shared" ca="1" si="1059"/>
        <v>1.3836681408049606E-3</v>
      </c>
      <c r="D8460" s="104">
        <f t="shared" ca="1" si="1060"/>
        <v>100.05645243948899</v>
      </c>
      <c r="E8460" s="104">
        <f t="shared" ca="1" si="1061"/>
        <v>4.6616226254768103</v>
      </c>
      <c r="F8460" s="104">
        <f t="shared" ca="1" si="1056"/>
        <v>105.80762909541494</v>
      </c>
      <c r="G8460" s="104">
        <f t="shared" ref="G8460:G8523" si="1063">G8459+1</f>
        <v>8450</v>
      </c>
      <c r="H8460" s="104">
        <f t="shared" ca="1" si="1057"/>
        <v>105.80762909541494</v>
      </c>
    </row>
    <row r="8461" spans="1:8">
      <c r="A8461" s="104">
        <f t="shared" si="1062"/>
        <v>8451</v>
      </c>
      <c r="B8461" s="104">
        <f t="shared" ca="1" si="1058"/>
        <v>2.1422733740243203</v>
      </c>
      <c r="C8461" s="104">
        <f t="shared" ca="1" si="1059"/>
        <v>2.1522733740243203E-3</v>
      </c>
      <c r="D8461" s="104">
        <f t="shared" ca="1" si="1060"/>
        <v>100.05860471286302</v>
      </c>
      <c r="E8461" s="104">
        <f t="shared" ca="1" si="1061"/>
        <v>4.6637748988508347</v>
      </c>
      <c r="F8461" s="104">
        <f t="shared" ca="1" si="1056"/>
        <v>106.035601279514</v>
      </c>
      <c r="G8461" s="104">
        <f t="shared" si="1063"/>
        <v>8451</v>
      </c>
      <c r="H8461" s="104">
        <f t="shared" ca="1" si="1057"/>
        <v>106.035601279514</v>
      </c>
    </row>
    <row r="8462" spans="1:8">
      <c r="A8462" s="104">
        <f t="shared" si="1062"/>
        <v>8452</v>
      </c>
      <c r="B8462" s="104">
        <f t="shared" ca="1" si="1058"/>
        <v>1.3792584778984693</v>
      </c>
      <c r="C8462" s="104">
        <f t="shared" ca="1" si="1059"/>
        <v>1.3892584778984695E-3</v>
      </c>
      <c r="D8462" s="104">
        <f t="shared" ca="1" si="1060"/>
        <v>100.05999397134092</v>
      </c>
      <c r="E8462" s="104">
        <f t="shared" ca="1" si="1061"/>
        <v>4.665164157328733</v>
      </c>
      <c r="F8462" s="104">
        <f t="shared" ca="1" si="1056"/>
        <v>106.18301451138223</v>
      </c>
      <c r="G8462" s="104">
        <f t="shared" si="1063"/>
        <v>8452</v>
      </c>
      <c r="H8462" s="104">
        <f t="shared" ca="1" si="1057"/>
        <v>106.18301451138223</v>
      </c>
    </row>
    <row r="8463" spans="1:8">
      <c r="A8463" s="104">
        <f t="shared" si="1062"/>
        <v>8453</v>
      </c>
      <c r="B8463" s="104">
        <f t="shared" ca="1" si="1058"/>
        <v>-0.11092120360420621</v>
      </c>
      <c r="C8463" s="104">
        <f t="shared" ca="1" si="1059"/>
        <v>-1.0092120360420621E-4</v>
      </c>
      <c r="D8463" s="104">
        <f t="shared" ca="1" si="1060"/>
        <v>100.0598930501373</v>
      </c>
      <c r="E8463" s="104">
        <f t="shared" ca="1" si="1061"/>
        <v>4.6650632361251292</v>
      </c>
      <c r="F8463" s="104">
        <f t="shared" ca="1" si="1056"/>
        <v>106.17229893447902</v>
      </c>
      <c r="G8463" s="104">
        <f t="shared" si="1063"/>
        <v>8453</v>
      </c>
      <c r="H8463" s="104">
        <f t="shared" ca="1" si="1057"/>
        <v>106.17229893447902</v>
      </c>
    </row>
    <row r="8464" spans="1:8">
      <c r="A8464" s="104">
        <f t="shared" si="1062"/>
        <v>8454</v>
      </c>
      <c r="B8464" s="104">
        <f t="shared" ca="1" si="1058"/>
        <v>-0.30889496545350892</v>
      </c>
      <c r="C8464" s="104">
        <f t="shared" ca="1" si="1059"/>
        <v>-2.9889496545350887E-4</v>
      </c>
      <c r="D8464" s="104">
        <f t="shared" ca="1" si="1060"/>
        <v>100.05959415517185</v>
      </c>
      <c r="E8464" s="104">
        <f t="shared" ca="1" si="1061"/>
        <v>4.6647643411596755</v>
      </c>
      <c r="F8464" s="104">
        <f t="shared" ca="1" si="1056"/>
        <v>106.14056931100544</v>
      </c>
      <c r="G8464" s="104">
        <f t="shared" si="1063"/>
        <v>8454</v>
      </c>
      <c r="H8464" s="104">
        <f t="shared" ca="1" si="1057"/>
        <v>106.14056931100544</v>
      </c>
    </row>
    <row r="8465" spans="1:8">
      <c r="A8465" s="104">
        <f t="shared" si="1062"/>
        <v>8455</v>
      </c>
      <c r="B8465" s="104">
        <f t="shared" ca="1" si="1058"/>
        <v>0.64422973174118869</v>
      </c>
      <c r="C8465" s="104">
        <f t="shared" ca="1" si="1059"/>
        <v>6.5422973174118868E-4</v>
      </c>
      <c r="D8465" s="104">
        <f t="shared" ca="1" si="1060"/>
        <v>100.06024838490359</v>
      </c>
      <c r="E8465" s="104">
        <f t="shared" ca="1" si="1061"/>
        <v>4.6654185708914166</v>
      </c>
      <c r="F8465" s="104">
        <f t="shared" ca="1" si="1056"/>
        <v>106.21003234710675</v>
      </c>
      <c r="G8465" s="104">
        <f t="shared" si="1063"/>
        <v>8455</v>
      </c>
      <c r="H8465" s="104">
        <f t="shared" ca="1" si="1057"/>
        <v>106.21003234710675</v>
      </c>
    </row>
    <row r="8466" spans="1:8">
      <c r="A8466" s="104">
        <f t="shared" si="1062"/>
        <v>8456</v>
      </c>
      <c r="B8466" s="104">
        <f t="shared" ca="1" si="1058"/>
        <v>-0.75859391668959653</v>
      </c>
      <c r="C8466" s="104">
        <f t="shared" ca="1" si="1059"/>
        <v>-7.485939166895965E-4</v>
      </c>
      <c r="D8466" s="104">
        <f t="shared" ca="1" si="1060"/>
        <v>100.05949979098691</v>
      </c>
      <c r="E8466" s="104">
        <f t="shared" ca="1" si="1061"/>
        <v>4.6646699769747269</v>
      </c>
      <c r="F8466" s="104">
        <f t="shared" ca="1" si="1056"/>
        <v>106.13055391524718</v>
      </c>
      <c r="G8466" s="104">
        <f t="shared" si="1063"/>
        <v>8456</v>
      </c>
      <c r="H8466" s="104">
        <f t="shared" ca="1" si="1057"/>
        <v>106.13055391524718</v>
      </c>
    </row>
    <row r="8467" spans="1:8">
      <c r="A8467" s="104">
        <f t="shared" si="1062"/>
        <v>8457</v>
      </c>
      <c r="B8467" s="104">
        <f t="shared" ca="1" si="1058"/>
        <v>-1.2078590025056313</v>
      </c>
      <c r="C8467" s="104">
        <f t="shared" ca="1" si="1059"/>
        <v>-1.1978590025056312E-3</v>
      </c>
      <c r="D8467" s="104">
        <f t="shared" ca="1" si="1060"/>
        <v>100.0583019319844</v>
      </c>
      <c r="E8467" s="104">
        <f t="shared" ca="1" si="1061"/>
        <v>4.6634721179722209</v>
      </c>
      <c r="F8467" s="104">
        <f t="shared" ca="1" si="1056"/>
        <v>106.00350058697744</v>
      </c>
      <c r="G8467" s="104">
        <f t="shared" si="1063"/>
        <v>8457</v>
      </c>
      <c r="H8467" s="104">
        <f t="shared" ca="1" si="1057"/>
        <v>106.00350058697744</v>
      </c>
    </row>
    <row r="8468" spans="1:8">
      <c r="A8468" s="104">
        <f t="shared" si="1062"/>
        <v>8458</v>
      </c>
      <c r="B8468" s="104">
        <f t="shared" ca="1" si="1058"/>
        <v>-0.20976126504863285</v>
      </c>
      <c r="C8468" s="104">
        <f t="shared" ca="1" si="1059"/>
        <v>-1.9976126504863285E-4</v>
      </c>
      <c r="D8468" s="104">
        <f t="shared" ca="1" si="1060"/>
        <v>100.05810217071935</v>
      </c>
      <c r="E8468" s="104">
        <f t="shared" ca="1" si="1061"/>
        <v>4.6632723567071723</v>
      </c>
      <c r="F8468" s="104">
        <f t="shared" ca="1" si="1056"/>
        <v>105.98232730847145</v>
      </c>
      <c r="G8468" s="104">
        <f t="shared" si="1063"/>
        <v>8458</v>
      </c>
      <c r="H8468" s="104">
        <f t="shared" ca="1" si="1057"/>
        <v>105.98232730847145</v>
      </c>
    </row>
    <row r="8469" spans="1:8">
      <c r="A8469" s="104">
        <f t="shared" si="1062"/>
        <v>8459</v>
      </c>
      <c r="B8469" s="104">
        <f t="shared" ca="1" si="1058"/>
        <v>-0.15527111690295636</v>
      </c>
      <c r="C8469" s="104">
        <f t="shared" ca="1" si="1059"/>
        <v>-1.4527111690295638E-4</v>
      </c>
      <c r="D8469" s="104">
        <f t="shared" ca="1" si="1060"/>
        <v>100.05795689960244</v>
      </c>
      <c r="E8469" s="104">
        <f t="shared" ca="1" si="1061"/>
        <v>4.6631270855902693</v>
      </c>
      <c r="F8469" s="104">
        <f t="shared" ca="1" si="1056"/>
        <v>105.96693225566671</v>
      </c>
      <c r="G8469" s="104">
        <f t="shared" si="1063"/>
        <v>8459</v>
      </c>
      <c r="H8469" s="104">
        <f t="shared" ca="1" si="1057"/>
        <v>105.96693225566671</v>
      </c>
    </row>
    <row r="8470" spans="1:8">
      <c r="A8470" s="104">
        <f t="shared" si="1062"/>
        <v>8460</v>
      </c>
      <c r="B8470" s="104">
        <f t="shared" ca="1" si="1058"/>
        <v>0.91529370795432352</v>
      </c>
      <c r="C8470" s="104">
        <f t="shared" ca="1" si="1059"/>
        <v>9.2529370795432352E-4</v>
      </c>
      <c r="D8470" s="104">
        <f t="shared" ca="1" si="1060"/>
        <v>100.0588821933104</v>
      </c>
      <c r="E8470" s="104">
        <f t="shared" ca="1" si="1061"/>
        <v>4.6640523792982238</v>
      </c>
      <c r="F8470" s="104">
        <f t="shared" ca="1" si="1056"/>
        <v>106.0650281681005</v>
      </c>
      <c r="G8470" s="104">
        <f t="shared" si="1063"/>
        <v>8460</v>
      </c>
      <c r="H8470" s="104">
        <f t="shared" ca="1" si="1057"/>
        <v>106.0650281681005</v>
      </c>
    </row>
    <row r="8471" spans="1:8">
      <c r="A8471" s="104">
        <f t="shared" si="1062"/>
        <v>8461</v>
      </c>
      <c r="B8471" s="104">
        <f t="shared" ca="1" si="1058"/>
        <v>-0.22427641600088277</v>
      </c>
      <c r="C8471" s="104">
        <f t="shared" ca="1" si="1059"/>
        <v>-2.1427641600088278E-4</v>
      </c>
      <c r="D8471" s="104">
        <f t="shared" ca="1" si="1060"/>
        <v>100.05866791689439</v>
      </c>
      <c r="E8471" s="104">
        <f t="shared" ca="1" si="1061"/>
        <v>4.6638381028822229</v>
      </c>
      <c r="F8471" s="104">
        <f t="shared" ca="1" si="1056"/>
        <v>106.04230336878283</v>
      </c>
      <c r="G8471" s="104">
        <f t="shared" si="1063"/>
        <v>8461</v>
      </c>
      <c r="H8471" s="104">
        <f t="shared" ca="1" si="1057"/>
        <v>106.04230336878283</v>
      </c>
    </row>
    <row r="8472" spans="1:8">
      <c r="A8472" s="104">
        <f t="shared" si="1062"/>
        <v>8462</v>
      </c>
      <c r="B8472" s="104">
        <f t="shared" ca="1" si="1058"/>
        <v>-0.34482173235231162</v>
      </c>
      <c r="C8472" s="104">
        <f t="shared" ca="1" si="1059"/>
        <v>-3.3482173235231162E-4</v>
      </c>
      <c r="D8472" s="104">
        <f t="shared" ca="1" si="1060"/>
        <v>100.05833309516204</v>
      </c>
      <c r="E8472" s="104">
        <f t="shared" ca="1" si="1061"/>
        <v>4.6635032811498709</v>
      </c>
      <c r="F8472" s="104">
        <f t="shared" ca="1" si="1056"/>
        <v>106.00680404437058</v>
      </c>
      <c r="G8472" s="104">
        <f t="shared" si="1063"/>
        <v>8462</v>
      </c>
      <c r="H8472" s="104">
        <f t="shared" ca="1" si="1057"/>
        <v>106.00680404437058</v>
      </c>
    </row>
    <row r="8473" spans="1:8">
      <c r="A8473" s="104">
        <f t="shared" si="1062"/>
        <v>8463</v>
      </c>
      <c r="B8473" s="104">
        <f t="shared" ca="1" si="1058"/>
        <v>-0.37184231941542945</v>
      </c>
      <c r="C8473" s="104">
        <f t="shared" ca="1" si="1059"/>
        <v>-3.618423194154294E-4</v>
      </c>
      <c r="D8473" s="104">
        <f t="shared" ca="1" si="1060"/>
        <v>100.05797125284262</v>
      </c>
      <c r="E8473" s="104">
        <f t="shared" ca="1" si="1061"/>
        <v>4.6631414388304551</v>
      </c>
      <c r="F8473" s="104">
        <f t="shared" ca="1" si="1056"/>
        <v>105.96845323541258</v>
      </c>
      <c r="G8473" s="104">
        <f t="shared" si="1063"/>
        <v>8463</v>
      </c>
      <c r="H8473" s="104">
        <f t="shared" ca="1" si="1057"/>
        <v>105.96845323541258</v>
      </c>
    </row>
    <row r="8474" spans="1:8">
      <c r="A8474" s="104">
        <f t="shared" si="1062"/>
        <v>8464</v>
      </c>
      <c r="B8474" s="104">
        <f t="shared" ca="1" si="1058"/>
        <v>-0.61765307987437446</v>
      </c>
      <c r="C8474" s="104">
        <f t="shared" ca="1" si="1059"/>
        <v>-6.0765307987437447E-4</v>
      </c>
      <c r="D8474" s="104">
        <f t="shared" ca="1" si="1060"/>
        <v>100.05736359976275</v>
      </c>
      <c r="E8474" s="104">
        <f t="shared" ca="1" si="1061"/>
        <v>4.6625337857505809</v>
      </c>
      <c r="F8474" s="104">
        <f t="shared" ca="1" si="1056"/>
        <v>105.90408073848835</v>
      </c>
      <c r="G8474" s="104">
        <f t="shared" si="1063"/>
        <v>8464</v>
      </c>
      <c r="H8474" s="104">
        <f t="shared" ca="1" si="1057"/>
        <v>105.90408073848835</v>
      </c>
    </row>
    <row r="8475" spans="1:8">
      <c r="A8475" s="104">
        <f t="shared" si="1062"/>
        <v>8465</v>
      </c>
      <c r="B8475" s="104">
        <f t="shared" ca="1" si="1058"/>
        <v>1.1628000408284649</v>
      </c>
      <c r="C8475" s="104">
        <f t="shared" ca="1" si="1059"/>
        <v>1.1728000408284648E-3</v>
      </c>
      <c r="D8475" s="104">
        <f t="shared" ca="1" si="1060"/>
        <v>100.05853639980359</v>
      </c>
      <c r="E8475" s="104">
        <f t="shared" ca="1" si="1061"/>
        <v>4.6637065857914095</v>
      </c>
      <c r="F8475" s="104">
        <f t="shared" ca="1" si="1056"/>
        <v>106.02835791059377</v>
      </c>
      <c r="G8475" s="104">
        <f t="shared" si="1063"/>
        <v>8465</v>
      </c>
      <c r="H8475" s="104">
        <f t="shared" ca="1" si="1057"/>
        <v>106.02835791059377</v>
      </c>
    </row>
    <row r="8476" spans="1:8">
      <c r="A8476" s="104">
        <f t="shared" si="1062"/>
        <v>8466</v>
      </c>
      <c r="B8476" s="104">
        <f t="shared" ca="1" si="1058"/>
        <v>-0.26953417090125176</v>
      </c>
      <c r="C8476" s="104">
        <f t="shared" ca="1" si="1059"/>
        <v>-2.5953417090125171E-4</v>
      </c>
      <c r="D8476" s="104">
        <f t="shared" ca="1" si="1060"/>
        <v>100.05827686563268</v>
      </c>
      <c r="E8476" s="104">
        <f t="shared" ca="1" si="1061"/>
        <v>4.6634470516205084</v>
      </c>
      <c r="F8476" s="104">
        <f t="shared" ca="1" si="1056"/>
        <v>106.00084349925085</v>
      </c>
      <c r="G8476" s="104">
        <f t="shared" si="1063"/>
        <v>8466</v>
      </c>
      <c r="H8476" s="104">
        <f t="shared" ca="1" si="1057"/>
        <v>106.00084349925085</v>
      </c>
    </row>
    <row r="8477" spans="1:8">
      <c r="A8477" s="104">
        <f t="shared" si="1062"/>
        <v>8467</v>
      </c>
      <c r="B8477" s="104">
        <f t="shared" ca="1" si="1058"/>
        <v>7.7057404442400113E-2</v>
      </c>
      <c r="C8477" s="104">
        <f t="shared" ca="1" si="1059"/>
        <v>8.705740444240012E-5</v>
      </c>
      <c r="D8477" s="104">
        <f t="shared" ca="1" si="1060"/>
        <v>100.05836392303712</v>
      </c>
      <c r="E8477" s="104">
        <f t="shared" ca="1" si="1061"/>
        <v>4.6635341090249511</v>
      </c>
      <c r="F8477" s="104">
        <f t="shared" ca="1" si="1056"/>
        <v>106.01007205925605</v>
      </c>
      <c r="G8477" s="104">
        <f t="shared" si="1063"/>
        <v>8467</v>
      </c>
      <c r="H8477" s="104">
        <f t="shared" ca="1" si="1057"/>
        <v>106.01007205925605</v>
      </c>
    </row>
    <row r="8478" spans="1:8">
      <c r="A8478" s="104">
        <f t="shared" si="1062"/>
        <v>8468</v>
      </c>
      <c r="B8478" s="104">
        <f t="shared" ca="1" si="1058"/>
        <v>1.0127964207700133</v>
      </c>
      <c r="C8478" s="104">
        <f t="shared" ca="1" si="1059"/>
        <v>1.0227964207700133E-3</v>
      </c>
      <c r="D8478" s="104">
        <f t="shared" ca="1" si="1060"/>
        <v>100.05938671945789</v>
      </c>
      <c r="E8478" s="104">
        <f t="shared" ca="1" si="1061"/>
        <v>4.6645569054457212</v>
      </c>
      <c r="F8478" s="104">
        <f t="shared" ca="1" si="1056"/>
        <v>106.11855424966481</v>
      </c>
      <c r="G8478" s="104">
        <f t="shared" si="1063"/>
        <v>8468</v>
      </c>
      <c r="H8478" s="104">
        <f t="shared" ca="1" si="1057"/>
        <v>106.11855424966481</v>
      </c>
    </row>
    <row r="8479" spans="1:8">
      <c r="A8479" s="104">
        <f t="shared" si="1062"/>
        <v>8469</v>
      </c>
      <c r="B8479" s="104">
        <f t="shared" ca="1" si="1058"/>
        <v>1.0694504969627752</v>
      </c>
      <c r="C8479" s="104">
        <f t="shared" ca="1" si="1059"/>
        <v>1.0794504969627752E-3</v>
      </c>
      <c r="D8479" s="104">
        <f t="shared" ca="1" si="1060"/>
        <v>100.06046616995485</v>
      </c>
      <c r="E8479" s="104">
        <f t="shared" ca="1" si="1061"/>
        <v>4.6656363559426843</v>
      </c>
      <c r="F8479" s="104">
        <f t="shared" ca="1" si="1056"/>
        <v>106.23316582341783</v>
      </c>
      <c r="G8479" s="104">
        <f t="shared" si="1063"/>
        <v>8469</v>
      </c>
      <c r="H8479" s="104">
        <f t="shared" ca="1" si="1057"/>
        <v>106.23316582341783</v>
      </c>
    </row>
    <row r="8480" spans="1:8">
      <c r="A8480" s="104">
        <f t="shared" si="1062"/>
        <v>8470</v>
      </c>
      <c r="B8480" s="104">
        <f t="shared" ca="1" si="1058"/>
        <v>-1.5650093724270282</v>
      </c>
      <c r="C8480" s="104">
        <f t="shared" ca="1" si="1059"/>
        <v>-1.5550093724270282E-3</v>
      </c>
      <c r="D8480" s="104">
        <f t="shared" ca="1" si="1060"/>
        <v>100.05891116058243</v>
      </c>
      <c r="E8480" s="104">
        <f t="shared" ca="1" si="1061"/>
        <v>4.6640813465702573</v>
      </c>
      <c r="F8480" s="104">
        <f t="shared" ca="1" si="1056"/>
        <v>106.06810062712485</v>
      </c>
      <c r="G8480" s="104">
        <f t="shared" si="1063"/>
        <v>8470</v>
      </c>
      <c r="H8480" s="104">
        <f t="shared" ca="1" si="1057"/>
        <v>106.06810062712485</v>
      </c>
    </row>
    <row r="8481" spans="1:8">
      <c r="A8481" s="104">
        <f t="shared" si="1062"/>
        <v>8471</v>
      </c>
      <c r="B8481" s="104">
        <f t="shared" ca="1" si="1058"/>
        <v>-0.50407171289720654</v>
      </c>
      <c r="C8481" s="104">
        <f t="shared" ca="1" si="1059"/>
        <v>-4.9407171289720655E-4</v>
      </c>
      <c r="D8481" s="104">
        <f t="shared" ca="1" si="1060"/>
        <v>100.05841708886953</v>
      </c>
      <c r="E8481" s="104">
        <f t="shared" ca="1" si="1061"/>
        <v>4.6635872748573597</v>
      </c>
      <c r="F8481" s="104">
        <f t="shared" ca="1" si="1056"/>
        <v>106.01570832280775</v>
      </c>
      <c r="G8481" s="104">
        <f t="shared" si="1063"/>
        <v>8471</v>
      </c>
      <c r="H8481" s="104">
        <f t="shared" ca="1" si="1057"/>
        <v>106.01570832280775</v>
      </c>
    </row>
    <row r="8482" spans="1:8">
      <c r="A8482" s="104">
        <f t="shared" si="1062"/>
        <v>8472</v>
      </c>
      <c r="B8482" s="104">
        <f t="shared" ca="1" si="1058"/>
        <v>1.6470555151830673</v>
      </c>
      <c r="C8482" s="104">
        <f t="shared" ca="1" si="1059"/>
        <v>1.6570555151830674E-3</v>
      </c>
      <c r="D8482" s="104">
        <f t="shared" ca="1" si="1060"/>
        <v>100.06007414438471</v>
      </c>
      <c r="E8482" s="104">
        <f t="shared" ca="1" si="1061"/>
        <v>4.665244330372543</v>
      </c>
      <c r="F8482" s="104">
        <f t="shared" ca="1" si="1056"/>
        <v>106.19152786812283</v>
      </c>
      <c r="G8482" s="104">
        <f t="shared" si="1063"/>
        <v>8472</v>
      </c>
      <c r="H8482" s="104">
        <f t="shared" ca="1" si="1057"/>
        <v>106.19152786812283</v>
      </c>
    </row>
    <row r="8483" spans="1:8">
      <c r="A8483" s="104">
        <f t="shared" si="1062"/>
        <v>8473</v>
      </c>
      <c r="B8483" s="104">
        <f t="shared" ca="1" si="1058"/>
        <v>-2.183776708625647</v>
      </c>
      <c r="C8483" s="104">
        <f t="shared" ca="1" si="1059"/>
        <v>-2.173776708625647E-3</v>
      </c>
      <c r="D8483" s="104">
        <f t="shared" ca="1" si="1060"/>
        <v>100.05790036767608</v>
      </c>
      <c r="E8483" s="104">
        <f t="shared" ca="1" si="1061"/>
        <v>4.6630705536639177</v>
      </c>
      <c r="F8483" s="104">
        <f t="shared" ca="1" si="1056"/>
        <v>105.96094191018119</v>
      </c>
      <c r="G8483" s="104">
        <f t="shared" si="1063"/>
        <v>8473</v>
      </c>
      <c r="H8483" s="104">
        <f t="shared" ca="1" si="1057"/>
        <v>105.96094191018119</v>
      </c>
    </row>
    <row r="8484" spans="1:8">
      <c r="A8484" s="104">
        <f t="shared" si="1062"/>
        <v>8474</v>
      </c>
      <c r="B8484" s="104">
        <f t="shared" ca="1" si="1058"/>
        <v>-0.59805798801266552</v>
      </c>
      <c r="C8484" s="104">
        <f t="shared" ca="1" si="1059"/>
        <v>-5.8805798801266551E-4</v>
      </c>
      <c r="D8484" s="104">
        <f t="shared" ca="1" si="1060"/>
        <v>100.05731230968807</v>
      </c>
      <c r="E8484" s="104">
        <f t="shared" ca="1" si="1061"/>
        <v>4.6624824956759046</v>
      </c>
      <c r="F8484" s="104">
        <f t="shared" ca="1" si="1056"/>
        <v>105.89864904957579</v>
      </c>
      <c r="G8484" s="104">
        <f t="shared" si="1063"/>
        <v>8474</v>
      </c>
      <c r="H8484" s="104">
        <f t="shared" ca="1" si="1057"/>
        <v>105.89864904957579</v>
      </c>
    </row>
    <row r="8485" spans="1:8">
      <c r="A8485" s="104">
        <f t="shared" si="1062"/>
        <v>8475</v>
      </c>
      <c r="B8485" s="104">
        <f t="shared" ca="1" si="1058"/>
        <v>0.32551711242163028</v>
      </c>
      <c r="C8485" s="104">
        <f t="shared" ca="1" si="1059"/>
        <v>3.3551711242163029E-4</v>
      </c>
      <c r="D8485" s="104">
        <f t="shared" ca="1" si="1060"/>
        <v>100.05764782680049</v>
      </c>
      <c r="E8485" s="104">
        <f t="shared" ca="1" si="1061"/>
        <v>4.6628180127883265</v>
      </c>
      <c r="F8485" s="104">
        <f t="shared" ca="1" si="1056"/>
        <v>105.93418581977819</v>
      </c>
      <c r="G8485" s="104">
        <f t="shared" si="1063"/>
        <v>8475</v>
      </c>
      <c r="H8485" s="104">
        <f t="shared" ca="1" si="1057"/>
        <v>105.93418581977819</v>
      </c>
    </row>
    <row r="8486" spans="1:8">
      <c r="A8486" s="104">
        <f t="shared" si="1062"/>
        <v>8476</v>
      </c>
      <c r="B8486" s="104">
        <f t="shared" ca="1" si="1058"/>
        <v>0.92718604321488551</v>
      </c>
      <c r="C8486" s="104">
        <f t="shared" ca="1" si="1059"/>
        <v>9.3718604321488556E-4</v>
      </c>
      <c r="D8486" s="104">
        <f t="shared" ca="1" si="1060"/>
        <v>100.05858501284371</v>
      </c>
      <c r="E8486" s="104">
        <f t="shared" ca="1" si="1061"/>
        <v>4.6637551988315415</v>
      </c>
      <c r="F8486" s="104">
        <f t="shared" ca="1" si="1056"/>
        <v>106.03351239669861</v>
      </c>
      <c r="G8486" s="104">
        <f t="shared" si="1063"/>
        <v>8476</v>
      </c>
      <c r="H8486" s="104">
        <f t="shared" ca="1" si="1057"/>
        <v>106.03351239669861</v>
      </c>
    </row>
    <row r="8487" spans="1:8">
      <c r="A8487" s="104">
        <f t="shared" si="1062"/>
        <v>8477</v>
      </c>
      <c r="B8487" s="104">
        <f t="shared" ca="1" si="1058"/>
        <v>-0.53057416607419294</v>
      </c>
      <c r="C8487" s="104">
        <f t="shared" ca="1" si="1059"/>
        <v>-5.2057416607419291E-4</v>
      </c>
      <c r="D8487" s="104">
        <f t="shared" ca="1" si="1060"/>
        <v>100.05806443867763</v>
      </c>
      <c r="E8487" s="104">
        <f t="shared" ca="1" si="1061"/>
        <v>4.663234624665467</v>
      </c>
      <c r="F8487" s="104">
        <f t="shared" ca="1" si="1056"/>
        <v>105.97832845432036</v>
      </c>
      <c r="G8487" s="104">
        <f t="shared" si="1063"/>
        <v>8477</v>
      </c>
      <c r="H8487" s="104">
        <f t="shared" ca="1" si="1057"/>
        <v>105.97832845432036</v>
      </c>
    </row>
    <row r="8488" spans="1:8">
      <c r="A8488" s="104">
        <f t="shared" si="1062"/>
        <v>8478</v>
      </c>
      <c r="B8488" s="104">
        <f t="shared" ca="1" si="1058"/>
        <v>0.69581492564023595</v>
      </c>
      <c r="C8488" s="104">
        <f t="shared" ca="1" si="1059"/>
        <v>7.0581492564023604E-4</v>
      </c>
      <c r="D8488" s="104">
        <f t="shared" ca="1" si="1060"/>
        <v>100.05877025360327</v>
      </c>
      <c r="E8488" s="104">
        <f t="shared" ca="1" si="1061"/>
        <v>4.6639404395911068</v>
      </c>
      <c r="F8488" s="104">
        <f t="shared" ca="1" si="1056"/>
        <v>106.05315594441103</v>
      </c>
      <c r="G8488" s="104">
        <f t="shared" si="1063"/>
        <v>8478</v>
      </c>
      <c r="H8488" s="104">
        <f t="shared" ca="1" si="1057"/>
        <v>106.05315594441103</v>
      </c>
    </row>
    <row r="8489" spans="1:8">
      <c r="A8489" s="104">
        <f t="shared" si="1062"/>
        <v>8479</v>
      </c>
      <c r="B8489" s="104">
        <f t="shared" ca="1" si="1058"/>
        <v>0.4055437645211486</v>
      </c>
      <c r="C8489" s="104">
        <f t="shared" ca="1" si="1059"/>
        <v>4.1554376452114863E-4</v>
      </c>
      <c r="D8489" s="104">
        <f t="shared" ca="1" si="1060"/>
        <v>100.05918579736779</v>
      </c>
      <c r="E8489" s="104">
        <f t="shared" ca="1" si="1061"/>
        <v>4.6643559833556276</v>
      </c>
      <c r="F8489" s="104">
        <f t="shared" ca="1" si="1056"/>
        <v>106.09723482979018</v>
      </c>
      <c r="G8489" s="104">
        <f t="shared" si="1063"/>
        <v>8479</v>
      </c>
      <c r="H8489" s="104">
        <f t="shared" ca="1" si="1057"/>
        <v>106.09723482979018</v>
      </c>
    </row>
    <row r="8490" spans="1:8">
      <c r="A8490" s="104">
        <f t="shared" si="1062"/>
        <v>8480</v>
      </c>
      <c r="B8490" s="104">
        <f t="shared" ca="1" si="1058"/>
        <v>0.71996578685444734</v>
      </c>
      <c r="C8490" s="104">
        <f t="shared" ca="1" si="1059"/>
        <v>7.2996578685444733E-4</v>
      </c>
      <c r="D8490" s="104">
        <f t="shared" ca="1" si="1060"/>
        <v>100.05991576315465</v>
      </c>
      <c r="E8490" s="104">
        <f t="shared" ca="1" si="1061"/>
        <v>4.6650859491424823</v>
      </c>
      <c r="F8490" s="104">
        <f t="shared" ca="1" si="1056"/>
        <v>106.17471045513348</v>
      </c>
      <c r="G8490" s="104">
        <f t="shared" si="1063"/>
        <v>8480</v>
      </c>
      <c r="H8490" s="104">
        <f t="shared" ca="1" si="1057"/>
        <v>106.17471045513348</v>
      </c>
    </row>
    <row r="8491" spans="1:8">
      <c r="A8491" s="104">
        <f t="shared" si="1062"/>
        <v>8481</v>
      </c>
      <c r="B8491" s="104">
        <f t="shared" ca="1" si="1058"/>
        <v>0.23577895388732478</v>
      </c>
      <c r="C8491" s="104">
        <f t="shared" ca="1" si="1059"/>
        <v>2.457789538873248E-4</v>
      </c>
      <c r="D8491" s="104">
        <f t="shared" ca="1" si="1060"/>
        <v>100.06016154210853</v>
      </c>
      <c r="E8491" s="104">
        <f t="shared" ca="1" si="1061"/>
        <v>4.66533172809637</v>
      </c>
      <c r="F8491" s="104">
        <f t="shared" ca="1" si="1056"/>
        <v>106.2008091715247</v>
      </c>
      <c r="G8491" s="104">
        <f t="shared" si="1063"/>
        <v>8481</v>
      </c>
      <c r="H8491" s="104">
        <f t="shared" ca="1" si="1057"/>
        <v>106.2008091715247</v>
      </c>
    </row>
    <row r="8492" spans="1:8">
      <c r="A8492" s="104">
        <f t="shared" si="1062"/>
        <v>8482</v>
      </c>
      <c r="B8492" s="104">
        <f t="shared" ca="1" si="1058"/>
        <v>1.169988018915018</v>
      </c>
      <c r="C8492" s="104">
        <f t="shared" ca="1" si="1059"/>
        <v>1.1799880189150181E-3</v>
      </c>
      <c r="D8492" s="104">
        <f t="shared" ca="1" si="1060"/>
        <v>100.06134153012745</v>
      </c>
      <c r="E8492" s="104">
        <f t="shared" ca="1" si="1061"/>
        <v>4.6665117161152851</v>
      </c>
      <c r="F8492" s="104">
        <f t="shared" ca="1" si="1056"/>
        <v>106.32619881853769</v>
      </c>
      <c r="G8492" s="104">
        <f t="shared" si="1063"/>
        <v>8482</v>
      </c>
      <c r="H8492" s="104">
        <f t="shared" ca="1" si="1057"/>
        <v>106.32619881853769</v>
      </c>
    </row>
    <row r="8493" spans="1:8">
      <c r="A8493" s="104">
        <f t="shared" si="1062"/>
        <v>8483</v>
      </c>
      <c r="B8493" s="104">
        <f t="shared" ca="1" si="1058"/>
        <v>-0.81279018067514097</v>
      </c>
      <c r="C8493" s="104">
        <f t="shared" ca="1" si="1059"/>
        <v>-8.0279018067514092E-4</v>
      </c>
      <c r="D8493" s="104">
        <f t="shared" ca="1" si="1060"/>
        <v>100.06053873994678</v>
      </c>
      <c r="E8493" s="104">
        <f t="shared" ca="1" si="1061"/>
        <v>4.6657089259346103</v>
      </c>
      <c r="F8493" s="104">
        <f t="shared" ca="1" si="1056"/>
        <v>106.24087544314405</v>
      </c>
      <c r="G8493" s="104">
        <f t="shared" si="1063"/>
        <v>8483</v>
      </c>
      <c r="H8493" s="104">
        <f t="shared" ca="1" si="1057"/>
        <v>106.24087544314405</v>
      </c>
    </row>
    <row r="8494" spans="1:8">
      <c r="A8494" s="104">
        <f t="shared" si="1062"/>
        <v>8484</v>
      </c>
      <c r="B8494" s="104">
        <f t="shared" ca="1" si="1058"/>
        <v>-0.34317455342184511</v>
      </c>
      <c r="C8494" s="104">
        <f t="shared" ca="1" si="1059"/>
        <v>-3.3317455342184507E-4</v>
      </c>
      <c r="D8494" s="104">
        <f t="shared" ca="1" si="1060"/>
        <v>100.06020556539336</v>
      </c>
      <c r="E8494" s="104">
        <f t="shared" ca="1" si="1061"/>
        <v>4.6653757513811884</v>
      </c>
      <c r="F8494" s="104">
        <f t="shared" ca="1" si="1056"/>
        <v>106.20548458290753</v>
      </c>
      <c r="G8494" s="104">
        <f t="shared" si="1063"/>
        <v>8484</v>
      </c>
      <c r="H8494" s="104">
        <f t="shared" ca="1" si="1057"/>
        <v>106.20548458290753</v>
      </c>
    </row>
    <row r="8495" spans="1:8">
      <c r="A8495" s="104">
        <f t="shared" si="1062"/>
        <v>8485</v>
      </c>
      <c r="B8495" s="104">
        <f t="shared" ca="1" si="1058"/>
        <v>0.79880763830246071</v>
      </c>
      <c r="C8495" s="104">
        <f t="shared" ca="1" si="1059"/>
        <v>8.0880763830246073E-4</v>
      </c>
      <c r="D8495" s="104">
        <f t="shared" ca="1" si="1060"/>
        <v>100.06101437303167</v>
      </c>
      <c r="E8495" s="104">
        <f t="shared" ca="1" si="1061"/>
        <v>4.6661845590194906</v>
      </c>
      <c r="F8495" s="104">
        <f t="shared" ca="1" si="1056"/>
        <v>106.29141913764526</v>
      </c>
      <c r="G8495" s="104">
        <f t="shared" si="1063"/>
        <v>8485</v>
      </c>
      <c r="H8495" s="104">
        <f t="shared" ca="1" si="1057"/>
        <v>106.29141913764526</v>
      </c>
    </row>
    <row r="8496" spans="1:8">
      <c r="A8496" s="104">
        <f t="shared" si="1062"/>
        <v>8486</v>
      </c>
      <c r="B8496" s="104">
        <f t="shared" ca="1" si="1058"/>
        <v>0.94540389337387576</v>
      </c>
      <c r="C8496" s="104">
        <f t="shared" ca="1" si="1059"/>
        <v>9.5540389337387581E-4</v>
      </c>
      <c r="D8496" s="104">
        <f t="shared" ca="1" si="1060"/>
        <v>100.06196977692504</v>
      </c>
      <c r="E8496" s="104">
        <f t="shared" ca="1" si="1061"/>
        <v>4.6671399629128647</v>
      </c>
      <c r="F8496" s="104">
        <f t="shared" ca="1" si="1056"/>
        <v>106.39301889999756</v>
      </c>
      <c r="G8496" s="104">
        <f t="shared" si="1063"/>
        <v>8486</v>
      </c>
      <c r="H8496" s="104">
        <f t="shared" ca="1" si="1057"/>
        <v>106.39301889999756</v>
      </c>
    </row>
    <row r="8497" spans="1:8">
      <c r="A8497" s="104">
        <f t="shared" si="1062"/>
        <v>8487</v>
      </c>
      <c r="B8497" s="104">
        <f t="shared" ca="1" si="1058"/>
        <v>1.4465182972096802</v>
      </c>
      <c r="C8497" s="104">
        <f t="shared" ca="1" si="1059"/>
        <v>1.4565182972096802E-3</v>
      </c>
      <c r="D8497" s="104">
        <f t="shared" ca="1" si="1060"/>
        <v>100.06342629522224</v>
      </c>
      <c r="E8497" s="104">
        <f t="shared" ca="1" si="1061"/>
        <v>4.6685964812100744</v>
      </c>
      <c r="F8497" s="104">
        <f t="shared" ca="1" si="1056"/>
        <v>106.54809518703006</v>
      </c>
      <c r="G8497" s="104">
        <f t="shared" si="1063"/>
        <v>8487</v>
      </c>
      <c r="H8497" s="104">
        <f t="shared" ca="1" si="1057"/>
        <v>106.54809518703006</v>
      </c>
    </row>
    <row r="8498" spans="1:8">
      <c r="A8498" s="104">
        <f t="shared" si="1062"/>
        <v>8488</v>
      </c>
      <c r="B8498" s="104">
        <f t="shared" ca="1" si="1058"/>
        <v>0.28329531900340299</v>
      </c>
      <c r="C8498" s="104">
        <f t="shared" ca="1" si="1059"/>
        <v>2.9329531900340301E-4</v>
      </c>
      <c r="D8498" s="104">
        <f t="shared" ca="1" si="1060"/>
        <v>100.06371959054124</v>
      </c>
      <c r="E8498" s="104">
        <f t="shared" ca="1" si="1061"/>
        <v>4.6688897765290776</v>
      </c>
      <c r="F8498" s="104">
        <f t="shared" ca="1" si="1056"/>
        <v>106.57934982779298</v>
      </c>
      <c r="G8498" s="104">
        <f t="shared" si="1063"/>
        <v>8488</v>
      </c>
      <c r="H8498" s="104">
        <f t="shared" ca="1" si="1057"/>
        <v>106.57934982779298</v>
      </c>
    </row>
    <row r="8499" spans="1:8">
      <c r="A8499" s="104">
        <f t="shared" si="1062"/>
        <v>8489</v>
      </c>
      <c r="B8499" s="104">
        <f t="shared" ca="1" si="1058"/>
        <v>-0.48460725203649768</v>
      </c>
      <c r="C8499" s="104">
        <f t="shared" ca="1" si="1059"/>
        <v>-4.7460725203649767E-4</v>
      </c>
      <c r="D8499" s="104">
        <f t="shared" ca="1" si="1060"/>
        <v>100.06324498328921</v>
      </c>
      <c r="E8499" s="104">
        <f t="shared" ca="1" si="1061"/>
        <v>4.6684151692770408</v>
      </c>
      <c r="F8499" s="104">
        <f t="shared" ca="1" si="1056"/>
        <v>106.52877849715675</v>
      </c>
      <c r="G8499" s="104">
        <f t="shared" si="1063"/>
        <v>8489</v>
      </c>
      <c r="H8499" s="104">
        <f t="shared" ca="1" si="1057"/>
        <v>106.52877849715675</v>
      </c>
    </row>
    <row r="8500" spans="1:8">
      <c r="A8500" s="104">
        <f t="shared" si="1062"/>
        <v>8490</v>
      </c>
      <c r="B8500" s="104">
        <f t="shared" ca="1" si="1058"/>
        <v>-0.35497186851698226</v>
      </c>
      <c r="C8500" s="104">
        <f t="shared" ca="1" si="1059"/>
        <v>-3.4497186851698225E-4</v>
      </c>
      <c r="D8500" s="104">
        <f t="shared" ca="1" si="1060"/>
        <v>100.06290001142069</v>
      </c>
      <c r="E8500" s="104">
        <f t="shared" ca="1" si="1061"/>
        <v>4.6680701974085235</v>
      </c>
      <c r="F8500" s="104">
        <f t="shared" ca="1" si="1056"/>
        <v>106.49203540341895</v>
      </c>
      <c r="G8500" s="104">
        <f t="shared" si="1063"/>
        <v>8490</v>
      </c>
      <c r="H8500" s="104">
        <f t="shared" ca="1" si="1057"/>
        <v>106.49203540341895</v>
      </c>
    </row>
    <row r="8501" spans="1:8">
      <c r="A8501" s="104">
        <f t="shared" si="1062"/>
        <v>8491</v>
      </c>
      <c r="B8501" s="104">
        <f t="shared" ca="1" si="1058"/>
        <v>1.1497803332867673</v>
      </c>
      <c r="C8501" s="104">
        <f t="shared" ca="1" si="1059"/>
        <v>1.1597803332867673E-3</v>
      </c>
      <c r="D8501" s="104">
        <f t="shared" ca="1" si="1060"/>
        <v>100.06405979175398</v>
      </c>
      <c r="E8501" s="104">
        <f t="shared" ca="1" si="1061"/>
        <v>4.6692299777418098</v>
      </c>
      <c r="F8501" s="104">
        <f t="shared" ca="1" si="1056"/>
        <v>106.615614420136</v>
      </c>
      <c r="G8501" s="104">
        <f t="shared" si="1063"/>
        <v>8491</v>
      </c>
      <c r="H8501" s="104">
        <f t="shared" ca="1" si="1057"/>
        <v>106.615614420136</v>
      </c>
    </row>
    <row r="8502" spans="1:8">
      <c r="A8502" s="104">
        <f t="shared" si="1062"/>
        <v>8492</v>
      </c>
      <c r="B8502" s="104">
        <f t="shared" ca="1" si="1058"/>
        <v>1.1815831816275062</v>
      </c>
      <c r="C8502" s="104">
        <f t="shared" ca="1" si="1059"/>
        <v>1.1915831816275062E-3</v>
      </c>
      <c r="D8502" s="104">
        <f t="shared" ca="1" si="1060"/>
        <v>100.0652513749356</v>
      </c>
      <c r="E8502" s="104">
        <f t="shared" ca="1" si="1061"/>
        <v>4.6704215609234376</v>
      </c>
      <c r="F8502" s="104">
        <f t="shared" ca="1" si="1056"/>
        <v>106.74273151343236</v>
      </c>
      <c r="G8502" s="104">
        <f t="shared" si="1063"/>
        <v>8492</v>
      </c>
      <c r="H8502" s="104">
        <f t="shared" ca="1" si="1057"/>
        <v>106.74273151343236</v>
      </c>
    </row>
    <row r="8503" spans="1:8">
      <c r="A8503" s="104">
        <f t="shared" si="1062"/>
        <v>8493</v>
      </c>
      <c r="B8503" s="104">
        <f t="shared" ca="1" si="1058"/>
        <v>-1.6284742613905769</v>
      </c>
      <c r="C8503" s="104">
        <f t="shared" ca="1" si="1059"/>
        <v>-1.6184742613905769E-3</v>
      </c>
      <c r="D8503" s="104">
        <f t="shared" ca="1" si="1060"/>
        <v>100.06363290067421</v>
      </c>
      <c r="E8503" s="104">
        <f t="shared" ca="1" si="1061"/>
        <v>4.6688030866620469</v>
      </c>
      <c r="F8503" s="104">
        <f t="shared" ca="1" si="1056"/>
        <v>106.57011087859561</v>
      </c>
      <c r="G8503" s="104">
        <f t="shared" si="1063"/>
        <v>8493</v>
      </c>
      <c r="H8503" s="104">
        <f t="shared" ca="1" si="1057"/>
        <v>106.57011087859561</v>
      </c>
    </row>
    <row r="8504" spans="1:8">
      <c r="A8504" s="104">
        <f t="shared" si="1062"/>
        <v>8494</v>
      </c>
      <c r="B8504" s="104">
        <f t="shared" ca="1" si="1058"/>
        <v>1.1378037838792929</v>
      </c>
      <c r="C8504" s="104">
        <f t="shared" ca="1" si="1059"/>
        <v>1.147803783879293E-3</v>
      </c>
      <c r="D8504" s="104">
        <f t="shared" ca="1" si="1060"/>
        <v>100.06478070445809</v>
      </c>
      <c r="E8504" s="104">
        <f t="shared" ca="1" si="1061"/>
        <v>4.6699508904459259</v>
      </c>
      <c r="F8504" s="104">
        <f t="shared" ca="1" si="1056"/>
        <v>106.6925026825612</v>
      </c>
      <c r="G8504" s="104">
        <f t="shared" si="1063"/>
        <v>8494</v>
      </c>
      <c r="H8504" s="104">
        <f t="shared" ca="1" si="1057"/>
        <v>106.6925026825612</v>
      </c>
    </row>
    <row r="8505" spans="1:8">
      <c r="A8505" s="104">
        <f t="shared" si="1062"/>
        <v>8495</v>
      </c>
      <c r="B8505" s="104">
        <f t="shared" ca="1" si="1058"/>
        <v>1.2644701591396252</v>
      </c>
      <c r="C8505" s="104">
        <f t="shared" ca="1" si="1059"/>
        <v>1.2744701591396253E-3</v>
      </c>
      <c r="D8505" s="104">
        <f t="shared" ca="1" si="1060"/>
        <v>100.06605517461723</v>
      </c>
      <c r="E8505" s="104">
        <f t="shared" ca="1" si="1061"/>
        <v>4.6712253606050655</v>
      </c>
      <c r="F8505" s="104">
        <f t="shared" ca="1" si="1056"/>
        <v>106.82856577919529</v>
      </c>
      <c r="G8505" s="104">
        <f t="shared" si="1063"/>
        <v>8495</v>
      </c>
      <c r="H8505" s="104">
        <f t="shared" ca="1" si="1057"/>
        <v>106.82856577919529</v>
      </c>
    </row>
    <row r="8506" spans="1:8">
      <c r="A8506" s="104">
        <f t="shared" si="1062"/>
        <v>8496</v>
      </c>
      <c r="B8506" s="104">
        <f t="shared" ca="1" si="1058"/>
        <v>-1.0786764863121374</v>
      </c>
      <c r="C8506" s="104">
        <f t="shared" ca="1" si="1059"/>
        <v>-1.0686764863121374E-3</v>
      </c>
      <c r="D8506" s="104">
        <f t="shared" ca="1" si="1060"/>
        <v>100.06498649813092</v>
      </c>
      <c r="E8506" s="104">
        <f t="shared" ca="1" si="1061"/>
        <v>4.6701566841187532</v>
      </c>
      <c r="F8506" s="104">
        <f t="shared" ca="1" si="1056"/>
        <v>106.71446158397536</v>
      </c>
      <c r="G8506" s="104">
        <f t="shared" si="1063"/>
        <v>8496</v>
      </c>
      <c r="H8506" s="104">
        <f t="shared" ca="1" si="1057"/>
        <v>106.71446158397536</v>
      </c>
    </row>
    <row r="8507" spans="1:8">
      <c r="A8507" s="104">
        <f t="shared" si="1062"/>
        <v>8497</v>
      </c>
      <c r="B8507" s="104">
        <f t="shared" ca="1" si="1058"/>
        <v>1.9076191232769233</v>
      </c>
      <c r="C8507" s="104">
        <f t="shared" ca="1" si="1059"/>
        <v>1.9176191232769234E-3</v>
      </c>
      <c r="D8507" s="104">
        <f t="shared" ca="1" si="1060"/>
        <v>100.0669041172542</v>
      </c>
      <c r="E8507" s="104">
        <f t="shared" ca="1" si="1061"/>
        <v>4.67207430324203</v>
      </c>
      <c r="F8507" s="104">
        <f t="shared" ca="1" si="1056"/>
        <v>106.91929561029292</v>
      </c>
      <c r="G8507" s="104">
        <f t="shared" si="1063"/>
        <v>8497</v>
      </c>
      <c r="H8507" s="104">
        <f t="shared" ca="1" si="1057"/>
        <v>106.91929561029292</v>
      </c>
    </row>
    <row r="8508" spans="1:8">
      <c r="A8508" s="104">
        <f t="shared" si="1062"/>
        <v>8498</v>
      </c>
      <c r="B8508" s="104">
        <f t="shared" ca="1" si="1058"/>
        <v>1.152132117500555</v>
      </c>
      <c r="C8508" s="104">
        <f t="shared" ca="1" si="1059"/>
        <v>1.162132117500555E-3</v>
      </c>
      <c r="D8508" s="104">
        <f t="shared" ca="1" si="1060"/>
        <v>100.0680662493717</v>
      </c>
      <c r="E8508" s="104">
        <f t="shared" ca="1" si="1061"/>
        <v>4.6732364353595308</v>
      </c>
      <c r="F8508" s="104">
        <f t="shared" ca="1" si="1056"/>
        <v>107.04362218566291</v>
      </c>
      <c r="G8508" s="104">
        <f t="shared" si="1063"/>
        <v>8498</v>
      </c>
      <c r="H8508" s="104">
        <f t="shared" ca="1" si="1057"/>
        <v>107.04362218566291</v>
      </c>
    </row>
    <row r="8509" spans="1:8">
      <c r="A8509" s="104">
        <f t="shared" si="1062"/>
        <v>8499</v>
      </c>
      <c r="B8509" s="104">
        <f t="shared" ca="1" si="1058"/>
        <v>-1.4199793947387902</v>
      </c>
      <c r="C8509" s="104">
        <f t="shared" ca="1" si="1059"/>
        <v>-1.4099793947387903E-3</v>
      </c>
      <c r="D8509" s="104">
        <f t="shared" ca="1" si="1060"/>
        <v>100.06665626997696</v>
      </c>
      <c r="E8509" s="104">
        <f t="shared" ca="1" si="1061"/>
        <v>4.6718264559647924</v>
      </c>
      <c r="F8509" s="104">
        <f t="shared" ca="1" si="1056"/>
        <v>106.8927992376543</v>
      </c>
      <c r="G8509" s="104">
        <f t="shared" si="1063"/>
        <v>8499</v>
      </c>
      <c r="H8509" s="104">
        <f t="shared" ca="1" si="1057"/>
        <v>106.8927992376543</v>
      </c>
    </row>
    <row r="8510" spans="1:8">
      <c r="A8510" s="104">
        <f t="shared" si="1062"/>
        <v>8500</v>
      </c>
      <c r="B8510" s="104">
        <f t="shared" ca="1" si="1058"/>
        <v>0.57384865504359728</v>
      </c>
      <c r="C8510" s="104">
        <f t="shared" ca="1" si="1059"/>
        <v>5.8384865504359736E-4</v>
      </c>
      <c r="D8510" s="104">
        <f t="shared" ca="1" si="1060"/>
        <v>100.067240118632</v>
      </c>
      <c r="E8510" s="104">
        <f t="shared" ca="1" si="1061"/>
        <v>4.6724103046198362</v>
      </c>
      <c r="F8510" s="104">
        <f t="shared" ca="1" si="1056"/>
        <v>106.95522667703797</v>
      </c>
      <c r="G8510" s="104">
        <f t="shared" si="1063"/>
        <v>8500</v>
      </c>
      <c r="H8510" s="104">
        <f t="shared" ca="1" si="1057"/>
        <v>106.95522667703797</v>
      </c>
    </row>
    <row r="8511" spans="1:8">
      <c r="A8511" s="104">
        <f t="shared" si="1062"/>
        <v>8501</v>
      </c>
      <c r="B8511" s="104">
        <f t="shared" ca="1" si="1058"/>
        <v>-0.15811275791173585</v>
      </c>
      <c r="C8511" s="104">
        <f t="shared" ca="1" si="1059"/>
        <v>-1.4811275791173586E-4</v>
      </c>
      <c r="D8511" s="104">
        <f t="shared" ca="1" si="1060"/>
        <v>100.06709200587409</v>
      </c>
      <c r="E8511" s="104">
        <f t="shared" ca="1" si="1061"/>
        <v>4.6722621918619245</v>
      </c>
      <c r="F8511" s="104">
        <f t="shared" ca="1" si="1056"/>
        <v>106.93938641654306</v>
      </c>
      <c r="G8511" s="104">
        <f t="shared" si="1063"/>
        <v>8501</v>
      </c>
      <c r="H8511" s="104">
        <f t="shared" ca="1" si="1057"/>
        <v>106.93938641654306</v>
      </c>
    </row>
    <row r="8512" spans="1:8">
      <c r="A8512" s="104">
        <f t="shared" si="1062"/>
        <v>8502</v>
      </c>
      <c r="B8512" s="104">
        <f t="shared" ca="1" si="1058"/>
        <v>0.89539059850576908</v>
      </c>
      <c r="C8512" s="104">
        <f t="shared" ca="1" si="1059"/>
        <v>9.0539059850576909E-4</v>
      </c>
      <c r="D8512" s="104">
        <f t="shared" ca="1" si="1060"/>
        <v>100.06799739647259</v>
      </c>
      <c r="E8512" s="104">
        <f t="shared" ca="1" si="1061"/>
        <v>4.6731675824604304</v>
      </c>
      <c r="F8512" s="104">
        <f t="shared" ca="1" si="1056"/>
        <v>107.03625217567141</v>
      </c>
      <c r="G8512" s="104">
        <f t="shared" si="1063"/>
        <v>8502</v>
      </c>
      <c r="H8512" s="104">
        <f t="shared" ca="1" si="1057"/>
        <v>107.03625217567141</v>
      </c>
    </row>
    <row r="8513" spans="1:8">
      <c r="A8513" s="104">
        <f t="shared" si="1062"/>
        <v>8503</v>
      </c>
      <c r="B8513" s="104">
        <f t="shared" ca="1" si="1058"/>
        <v>1.0862573239862416</v>
      </c>
      <c r="C8513" s="104">
        <f t="shared" ca="1" si="1059"/>
        <v>1.0962573239862417E-3</v>
      </c>
      <c r="D8513" s="104">
        <f t="shared" ca="1" si="1060"/>
        <v>100.06909365379657</v>
      </c>
      <c r="E8513" s="104">
        <f t="shared" ca="1" si="1061"/>
        <v>4.674263839784417</v>
      </c>
      <c r="F8513" s="104">
        <f t="shared" ca="1" si="1056"/>
        <v>107.15365579158018</v>
      </c>
      <c r="G8513" s="104">
        <f t="shared" si="1063"/>
        <v>8503</v>
      </c>
      <c r="H8513" s="104">
        <f t="shared" ca="1" si="1057"/>
        <v>107.15365579158018</v>
      </c>
    </row>
    <row r="8514" spans="1:8">
      <c r="A8514" s="104">
        <f t="shared" si="1062"/>
        <v>8504</v>
      </c>
      <c r="B8514" s="104">
        <f t="shared" ca="1" si="1058"/>
        <v>-1.0020589825726725</v>
      </c>
      <c r="C8514" s="104">
        <f t="shared" ca="1" si="1059"/>
        <v>-9.920589825726724E-4</v>
      </c>
      <c r="D8514" s="104">
        <f t="shared" ca="1" si="1060"/>
        <v>100.068101594814</v>
      </c>
      <c r="E8514" s="104">
        <f t="shared" ca="1" si="1061"/>
        <v>4.6732717808018442</v>
      </c>
      <c r="F8514" s="104">
        <f t="shared" ca="1" si="1056"/>
        <v>107.04740575670149</v>
      </c>
      <c r="G8514" s="104">
        <f t="shared" si="1063"/>
        <v>8504</v>
      </c>
      <c r="H8514" s="104">
        <f t="shared" ca="1" si="1057"/>
        <v>107.04740575670149</v>
      </c>
    </row>
    <row r="8515" spans="1:8">
      <c r="A8515" s="104">
        <f t="shared" si="1062"/>
        <v>8505</v>
      </c>
      <c r="B8515" s="104">
        <f t="shared" ca="1" si="1058"/>
        <v>8.5216040178072355E-2</v>
      </c>
      <c r="C8515" s="104">
        <f t="shared" ca="1" si="1059"/>
        <v>9.5216040178072354E-5</v>
      </c>
      <c r="D8515" s="104">
        <f t="shared" ca="1" si="1060"/>
        <v>100.06819681085418</v>
      </c>
      <c r="E8515" s="104">
        <f t="shared" ca="1" si="1061"/>
        <v>4.6733669968420219</v>
      </c>
      <c r="F8515" s="104">
        <f t="shared" ca="1" si="1056"/>
        <v>107.05759887205528</v>
      </c>
      <c r="G8515" s="104">
        <f t="shared" si="1063"/>
        <v>8505</v>
      </c>
      <c r="H8515" s="104">
        <f t="shared" ca="1" si="1057"/>
        <v>107.05759887205528</v>
      </c>
    </row>
    <row r="8516" spans="1:8">
      <c r="A8516" s="104">
        <f t="shared" si="1062"/>
        <v>8506</v>
      </c>
      <c r="B8516" s="104">
        <f t="shared" ca="1" si="1058"/>
        <v>-0.7884556600801127</v>
      </c>
      <c r="C8516" s="104">
        <f t="shared" ca="1" si="1059"/>
        <v>-7.7845566008011269E-4</v>
      </c>
      <c r="D8516" s="104">
        <f t="shared" ca="1" si="1060"/>
        <v>100.06741835519409</v>
      </c>
      <c r="E8516" s="104">
        <f t="shared" ca="1" si="1061"/>
        <v>4.6725885411819421</v>
      </c>
      <c r="F8516" s="104">
        <f t="shared" ca="1" si="1056"/>
        <v>106.97429170793247</v>
      </c>
      <c r="G8516" s="104">
        <f t="shared" si="1063"/>
        <v>8506</v>
      </c>
      <c r="H8516" s="104">
        <f t="shared" ca="1" si="1057"/>
        <v>106.97429170793247</v>
      </c>
    </row>
    <row r="8517" spans="1:8">
      <c r="A8517" s="104">
        <f t="shared" si="1062"/>
        <v>8507</v>
      </c>
      <c r="B8517" s="104">
        <f t="shared" ca="1" si="1058"/>
        <v>0.14260460103549466</v>
      </c>
      <c r="C8517" s="104">
        <f t="shared" ca="1" si="1059"/>
        <v>1.5260460103549465E-4</v>
      </c>
      <c r="D8517" s="104">
        <f t="shared" ca="1" si="1060"/>
        <v>100.06757095979513</v>
      </c>
      <c r="E8517" s="104">
        <f t="shared" ca="1" si="1061"/>
        <v>4.6727411457829779</v>
      </c>
      <c r="F8517" s="104">
        <f t="shared" ca="1" si="1056"/>
        <v>106.99061772272044</v>
      </c>
      <c r="G8517" s="104">
        <f t="shared" si="1063"/>
        <v>8507</v>
      </c>
      <c r="H8517" s="104">
        <f t="shared" ca="1" si="1057"/>
        <v>106.99061772272044</v>
      </c>
    </row>
    <row r="8518" spans="1:8">
      <c r="A8518" s="104">
        <f t="shared" si="1062"/>
        <v>8508</v>
      </c>
      <c r="B8518" s="104">
        <f t="shared" ca="1" si="1058"/>
        <v>-0.47211751300158078</v>
      </c>
      <c r="C8518" s="104">
        <f t="shared" ca="1" si="1059"/>
        <v>-4.6211751300158078E-4</v>
      </c>
      <c r="D8518" s="104">
        <f t="shared" ca="1" si="1060"/>
        <v>100.06710884228214</v>
      </c>
      <c r="E8518" s="104">
        <f t="shared" ca="1" si="1061"/>
        <v>4.6722790282699762</v>
      </c>
      <c r="F8518" s="104">
        <f t="shared" ca="1" si="1056"/>
        <v>106.94118690684643</v>
      </c>
      <c r="G8518" s="104">
        <f t="shared" si="1063"/>
        <v>8508</v>
      </c>
      <c r="H8518" s="104">
        <f t="shared" ca="1" si="1057"/>
        <v>106.94118690684643</v>
      </c>
    </row>
    <row r="8519" spans="1:8">
      <c r="A8519" s="104">
        <f t="shared" si="1062"/>
        <v>8509</v>
      </c>
      <c r="B8519" s="104">
        <f t="shared" ca="1" si="1058"/>
        <v>-1.576967875316047</v>
      </c>
      <c r="C8519" s="104">
        <f t="shared" ca="1" si="1059"/>
        <v>-1.5669678753160469E-3</v>
      </c>
      <c r="D8519" s="104">
        <f t="shared" ca="1" si="1060"/>
        <v>100.06554187440682</v>
      </c>
      <c r="E8519" s="104">
        <f t="shared" ca="1" si="1061"/>
        <v>4.6707120603946599</v>
      </c>
      <c r="F8519" s="104">
        <f t="shared" ca="1" si="1056"/>
        <v>106.77374472493651</v>
      </c>
      <c r="G8519" s="104">
        <f t="shared" si="1063"/>
        <v>8509</v>
      </c>
      <c r="H8519" s="104">
        <f t="shared" ca="1" si="1057"/>
        <v>106.77374472493651</v>
      </c>
    </row>
    <row r="8520" spans="1:8">
      <c r="A8520" s="104">
        <f t="shared" si="1062"/>
        <v>8510</v>
      </c>
      <c r="B8520" s="104">
        <f t="shared" ca="1" si="1058"/>
        <v>0.36929285515805255</v>
      </c>
      <c r="C8520" s="104">
        <f t="shared" ca="1" si="1059"/>
        <v>3.7929285515805259E-4</v>
      </c>
      <c r="D8520" s="104">
        <f t="shared" ca="1" si="1060"/>
        <v>100.06592116726198</v>
      </c>
      <c r="E8520" s="104">
        <f t="shared" ca="1" si="1061"/>
        <v>4.6710913532498184</v>
      </c>
      <c r="F8520" s="104">
        <f t="shared" ca="1" si="1056"/>
        <v>106.81425092479968</v>
      </c>
      <c r="G8520" s="104">
        <f t="shared" si="1063"/>
        <v>8510</v>
      </c>
      <c r="H8520" s="104">
        <f t="shared" ca="1" si="1057"/>
        <v>106.81425092479968</v>
      </c>
    </row>
    <row r="8521" spans="1:8">
      <c r="A8521" s="104">
        <f t="shared" si="1062"/>
        <v>8511</v>
      </c>
      <c r="B8521" s="104">
        <f t="shared" ca="1" si="1058"/>
        <v>-0.61281157875853465</v>
      </c>
      <c r="C8521" s="104">
        <f t="shared" ca="1" si="1059"/>
        <v>-6.0281157875853467E-4</v>
      </c>
      <c r="D8521" s="104">
        <f t="shared" ca="1" si="1060"/>
        <v>100.06531835568322</v>
      </c>
      <c r="E8521" s="104">
        <f t="shared" ca="1" si="1061"/>
        <v>4.6704885416710598</v>
      </c>
      <c r="F8521" s="104">
        <f t="shared" ca="1" si="1056"/>
        <v>106.74988146084409</v>
      </c>
      <c r="G8521" s="104">
        <f t="shared" si="1063"/>
        <v>8511</v>
      </c>
      <c r="H8521" s="104">
        <f t="shared" ca="1" si="1057"/>
        <v>106.74988146084409</v>
      </c>
    </row>
    <row r="8522" spans="1:8">
      <c r="A8522" s="104">
        <f t="shared" si="1062"/>
        <v>8512</v>
      </c>
      <c r="B8522" s="104">
        <f t="shared" ca="1" si="1058"/>
        <v>-0.76297921858865259</v>
      </c>
      <c r="C8522" s="104">
        <f t="shared" ca="1" si="1059"/>
        <v>-7.5297921858865258E-4</v>
      </c>
      <c r="D8522" s="104">
        <f t="shared" ca="1" si="1060"/>
        <v>100.06456537646463</v>
      </c>
      <c r="E8522" s="104">
        <f t="shared" ca="1" si="1061"/>
        <v>4.6697355624524715</v>
      </c>
      <c r="F8522" s="104">
        <f t="shared" ref="F8522:F8585" ca="1" si="1064">EXP(E8522)</f>
        <v>106.66953127332442</v>
      </c>
      <c r="G8522" s="104">
        <f t="shared" si="1063"/>
        <v>8512</v>
      </c>
      <c r="H8522" s="104">
        <f t="shared" ref="H8522:H8585" ca="1" si="1065">F8522</f>
        <v>106.66953127332442</v>
      </c>
    </row>
    <row r="8523" spans="1:8">
      <c r="A8523" s="104">
        <f t="shared" si="1062"/>
        <v>8513</v>
      </c>
      <c r="B8523" s="104">
        <f t="shared" ref="B8523:B8586" ca="1" si="1066">NORMINV(RAND(),0,1)</f>
        <v>-9.0438129592712441E-2</v>
      </c>
      <c r="C8523" s="104">
        <f t="shared" ref="C8523:C8586" ca="1" si="1067">$E$2+B8523*$C$3</f>
        <v>-8.0438129592712448E-5</v>
      </c>
      <c r="D8523" s="104">
        <f t="shared" ref="D8523:D8586" ca="1" si="1068">D8522+C8523</f>
        <v>100.06448493833504</v>
      </c>
      <c r="E8523" s="104">
        <f t="shared" ref="E8523:E8586" ca="1" si="1069">E8522+C8523</f>
        <v>4.6696551243228788</v>
      </c>
      <c r="F8523" s="104">
        <f t="shared" ca="1" si="1064"/>
        <v>106.66095132082656</v>
      </c>
      <c r="G8523" s="104">
        <f t="shared" si="1063"/>
        <v>8513</v>
      </c>
      <c r="H8523" s="104">
        <f t="shared" ca="1" si="1065"/>
        <v>106.66095132082656</v>
      </c>
    </row>
    <row r="8524" spans="1:8">
      <c r="A8524" s="104">
        <f t="shared" ref="A8524:A8587" si="1070">A8523+1</f>
        <v>8514</v>
      </c>
      <c r="B8524" s="104">
        <f t="shared" ca="1" si="1066"/>
        <v>0.75199742651286328</v>
      </c>
      <c r="C8524" s="104">
        <f t="shared" ca="1" si="1067"/>
        <v>7.6199742651286327E-4</v>
      </c>
      <c r="D8524" s="104">
        <f t="shared" ca="1" si="1068"/>
        <v>100.06524693576155</v>
      </c>
      <c r="E8524" s="104">
        <f t="shared" ca="1" si="1069"/>
        <v>4.6704171217493915</v>
      </c>
      <c r="F8524" s="104">
        <f t="shared" ca="1" si="1064"/>
        <v>106.74225766492076</v>
      </c>
      <c r="G8524" s="104">
        <f t="shared" ref="G8524:G8587" si="1071">G8523+1</f>
        <v>8514</v>
      </c>
      <c r="H8524" s="104">
        <f t="shared" ca="1" si="1065"/>
        <v>106.74225766492076</v>
      </c>
    </row>
    <row r="8525" spans="1:8">
      <c r="A8525" s="104">
        <f t="shared" si="1070"/>
        <v>8515</v>
      </c>
      <c r="B8525" s="104">
        <f t="shared" ca="1" si="1066"/>
        <v>-0.59651800119310505</v>
      </c>
      <c r="C8525" s="104">
        <f t="shared" ca="1" si="1067"/>
        <v>-5.8651800119310503E-4</v>
      </c>
      <c r="D8525" s="104">
        <f t="shared" ca="1" si="1068"/>
        <v>100.06466041776035</v>
      </c>
      <c r="E8525" s="104">
        <f t="shared" ca="1" si="1069"/>
        <v>4.6698306037481983</v>
      </c>
      <c r="F8525" s="104">
        <f t="shared" ca="1" si="1064"/>
        <v>106.67966976557129</v>
      </c>
      <c r="G8525" s="104">
        <f t="shared" si="1071"/>
        <v>8515</v>
      </c>
      <c r="H8525" s="104">
        <f t="shared" ca="1" si="1065"/>
        <v>106.67966976557129</v>
      </c>
    </row>
    <row r="8526" spans="1:8">
      <c r="A8526" s="104">
        <f t="shared" si="1070"/>
        <v>8516</v>
      </c>
      <c r="B8526" s="104">
        <f t="shared" ca="1" si="1066"/>
        <v>-0.20686758074966305</v>
      </c>
      <c r="C8526" s="104">
        <f t="shared" ca="1" si="1067"/>
        <v>-1.9686758074966305E-4</v>
      </c>
      <c r="D8526" s="104">
        <f t="shared" ca="1" si="1068"/>
        <v>100.0644635501796</v>
      </c>
      <c r="E8526" s="104">
        <f t="shared" ca="1" si="1069"/>
        <v>4.6696337361674489</v>
      </c>
      <c r="F8526" s="104">
        <f t="shared" ca="1" si="1064"/>
        <v>106.65867006421743</v>
      </c>
      <c r="G8526" s="104">
        <f t="shared" si="1071"/>
        <v>8516</v>
      </c>
      <c r="H8526" s="104">
        <f t="shared" ca="1" si="1065"/>
        <v>106.65867006421743</v>
      </c>
    </row>
    <row r="8527" spans="1:8">
      <c r="A8527" s="104">
        <f t="shared" si="1070"/>
        <v>8517</v>
      </c>
      <c r="B8527" s="104">
        <f t="shared" ca="1" si="1066"/>
        <v>0.26220193198269526</v>
      </c>
      <c r="C8527" s="104">
        <f t="shared" ca="1" si="1067"/>
        <v>2.722019319826953E-4</v>
      </c>
      <c r="D8527" s="104">
        <f t="shared" ca="1" si="1068"/>
        <v>100.06473575211157</v>
      </c>
      <c r="E8527" s="104">
        <f t="shared" ca="1" si="1069"/>
        <v>4.6699059380994319</v>
      </c>
      <c r="F8527" s="104">
        <f t="shared" ca="1" si="1064"/>
        <v>106.68770671200818</v>
      </c>
      <c r="G8527" s="104">
        <f t="shared" si="1071"/>
        <v>8517</v>
      </c>
      <c r="H8527" s="104">
        <f t="shared" ca="1" si="1065"/>
        <v>106.68770671200818</v>
      </c>
    </row>
    <row r="8528" spans="1:8">
      <c r="A8528" s="104">
        <f t="shared" si="1070"/>
        <v>8518</v>
      </c>
      <c r="B8528" s="104">
        <f t="shared" ca="1" si="1066"/>
        <v>-0.16511351088724147</v>
      </c>
      <c r="C8528" s="104">
        <f t="shared" ca="1" si="1067"/>
        <v>-1.5511351088724146E-4</v>
      </c>
      <c r="D8528" s="104">
        <f t="shared" ca="1" si="1068"/>
        <v>100.06458063860069</v>
      </c>
      <c r="E8528" s="104">
        <f t="shared" ca="1" si="1069"/>
        <v>4.6697508245885446</v>
      </c>
      <c r="F8528" s="104">
        <f t="shared" ca="1" si="1064"/>
        <v>106.67115929064906</v>
      </c>
      <c r="G8528" s="104">
        <f t="shared" si="1071"/>
        <v>8518</v>
      </c>
      <c r="H8528" s="104">
        <f t="shared" ca="1" si="1065"/>
        <v>106.67115929064906</v>
      </c>
    </row>
    <row r="8529" spans="1:8">
      <c r="A8529" s="104">
        <f t="shared" si="1070"/>
        <v>8519</v>
      </c>
      <c r="B8529" s="104">
        <f t="shared" ca="1" si="1066"/>
        <v>-0.26879429731936022</v>
      </c>
      <c r="C8529" s="104">
        <f t="shared" ca="1" si="1067"/>
        <v>-2.5879429731936017E-4</v>
      </c>
      <c r="D8529" s="104">
        <f t="shared" ca="1" si="1068"/>
        <v>100.06432184430336</v>
      </c>
      <c r="E8529" s="104">
        <f t="shared" ca="1" si="1069"/>
        <v>4.6694920302912255</v>
      </c>
      <c r="F8529" s="104">
        <f t="shared" ca="1" si="1064"/>
        <v>106.64355697475125</v>
      </c>
      <c r="G8529" s="104">
        <f t="shared" si="1071"/>
        <v>8519</v>
      </c>
      <c r="H8529" s="104">
        <f t="shared" ca="1" si="1065"/>
        <v>106.64355697475125</v>
      </c>
    </row>
    <row r="8530" spans="1:8">
      <c r="A8530" s="104">
        <f t="shared" si="1070"/>
        <v>8520</v>
      </c>
      <c r="B8530" s="104">
        <f t="shared" ca="1" si="1066"/>
        <v>8.4449844418156145E-2</v>
      </c>
      <c r="C8530" s="104">
        <f t="shared" ca="1" si="1067"/>
        <v>9.4449844418156143E-5</v>
      </c>
      <c r="D8530" s="104">
        <f t="shared" ca="1" si="1068"/>
        <v>100.06441629414778</v>
      </c>
      <c r="E8530" s="104">
        <f t="shared" ca="1" si="1069"/>
        <v>4.6695864801356439</v>
      </c>
      <c r="F8530" s="104">
        <f t="shared" ca="1" si="1064"/>
        <v>106.65362991780219</v>
      </c>
      <c r="G8530" s="104">
        <f t="shared" si="1071"/>
        <v>8520</v>
      </c>
      <c r="H8530" s="104">
        <f t="shared" ca="1" si="1065"/>
        <v>106.65362991780219</v>
      </c>
    </row>
    <row r="8531" spans="1:8">
      <c r="A8531" s="104">
        <f t="shared" si="1070"/>
        <v>8521</v>
      </c>
      <c r="B8531" s="104">
        <f t="shared" ca="1" si="1066"/>
        <v>-0.36277797667144607</v>
      </c>
      <c r="C8531" s="104">
        <f t="shared" ca="1" si="1067"/>
        <v>-3.5277797667144606E-4</v>
      </c>
      <c r="D8531" s="104">
        <f t="shared" ca="1" si="1068"/>
        <v>100.0640635161711</v>
      </c>
      <c r="E8531" s="104">
        <f t="shared" ca="1" si="1069"/>
        <v>4.669233702158972</v>
      </c>
      <c r="F8531" s="104">
        <f t="shared" ca="1" si="1064"/>
        <v>106.61601150189955</v>
      </c>
      <c r="G8531" s="104">
        <f t="shared" si="1071"/>
        <v>8521</v>
      </c>
      <c r="H8531" s="104">
        <f t="shared" ca="1" si="1065"/>
        <v>106.61601150189955</v>
      </c>
    </row>
    <row r="8532" spans="1:8">
      <c r="A8532" s="104">
        <f t="shared" si="1070"/>
        <v>8522</v>
      </c>
      <c r="B8532" s="104">
        <f t="shared" ca="1" si="1066"/>
        <v>-0.24652927323411272</v>
      </c>
      <c r="C8532" s="104">
        <f t="shared" ca="1" si="1067"/>
        <v>-2.3652927323411274E-4</v>
      </c>
      <c r="D8532" s="104">
        <f t="shared" ca="1" si="1068"/>
        <v>100.06382698689787</v>
      </c>
      <c r="E8532" s="104">
        <f t="shared" ca="1" si="1069"/>
        <v>4.6689971728857378</v>
      </c>
      <c r="F8532" s="104">
        <f t="shared" ca="1" si="1064"/>
        <v>106.59079667632361</v>
      </c>
      <c r="G8532" s="104">
        <f t="shared" si="1071"/>
        <v>8522</v>
      </c>
      <c r="H8532" s="104">
        <f t="shared" ca="1" si="1065"/>
        <v>106.59079667632361</v>
      </c>
    </row>
    <row r="8533" spans="1:8">
      <c r="A8533" s="104">
        <f t="shared" si="1070"/>
        <v>8523</v>
      </c>
      <c r="B8533" s="104">
        <f t="shared" ca="1" si="1066"/>
        <v>0.93185459318976194</v>
      </c>
      <c r="C8533" s="104">
        <f t="shared" ca="1" si="1067"/>
        <v>9.4185459318976196E-4</v>
      </c>
      <c r="D8533" s="104">
        <f t="shared" ca="1" si="1068"/>
        <v>100.06476884149106</v>
      </c>
      <c r="E8533" s="104">
        <f t="shared" ca="1" si="1069"/>
        <v>4.6699390274789279</v>
      </c>
      <c r="F8533" s="104">
        <f t="shared" ca="1" si="1064"/>
        <v>106.69123700043033</v>
      </c>
      <c r="G8533" s="104">
        <f t="shared" si="1071"/>
        <v>8523</v>
      </c>
      <c r="H8533" s="104">
        <f t="shared" ca="1" si="1065"/>
        <v>106.69123700043033</v>
      </c>
    </row>
    <row r="8534" spans="1:8">
      <c r="A8534" s="104">
        <f t="shared" si="1070"/>
        <v>8524</v>
      </c>
      <c r="B8534" s="104">
        <f t="shared" ca="1" si="1066"/>
        <v>3.7850451387604109E-2</v>
      </c>
      <c r="C8534" s="104">
        <f t="shared" ca="1" si="1067"/>
        <v>4.7850451387604111E-5</v>
      </c>
      <c r="D8534" s="104">
        <f t="shared" ca="1" si="1068"/>
        <v>100.06481669194244</v>
      </c>
      <c r="E8534" s="104">
        <f t="shared" ca="1" si="1069"/>
        <v>4.6699868779303157</v>
      </c>
      <c r="F8534" s="104">
        <f t="shared" ca="1" si="1064"/>
        <v>106.69634234642551</v>
      </c>
      <c r="G8534" s="104">
        <f t="shared" si="1071"/>
        <v>8524</v>
      </c>
      <c r="H8534" s="104">
        <f t="shared" ca="1" si="1065"/>
        <v>106.69634234642551</v>
      </c>
    </row>
    <row r="8535" spans="1:8">
      <c r="A8535" s="104">
        <f t="shared" si="1070"/>
        <v>8525</v>
      </c>
      <c r="B8535" s="104">
        <f t="shared" ca="1" si="1066"/>
        <v>-0.16693323740057442</v>
      </c>
      <c r="C8535" s="104">
        <f t="shared" ca="1" si="1067"/>
        <v>-1.5693323740057443E-4</v>
      </c>
      <c r="D8535" s="104">
        <f t="shared" ca="1" si="1068"/>
        <v>100.06465975870503</v>
      </c>
      <c r="E8535" s="104">
        <f t="shared" ca="1" si="1069"/>
        <v>4.669829944692915</v>
      </c>
      <c r="F8535" s="104">
        <f t="shared" ca="1" si="1064"/>
        <v>106.6795994577945</v>
      </c>
      <c r="G8535" s="104">
        <f t="shared" si="1071"/>
        <v>8525</v>
      </c>
      <c r="H8535" s="104">
        <f t="shared" ca="1" si="1065"/>
        <v>106.6795994577945</v>
      </c>
    </row>
    <row r="8536" spans="1:8">
      <c r="A8536" s="104">
        <f t="shared" si="1070"/>
        <v>8526</v>
      </c>
      <c r="B8536" s="104">
        <f t="shared" ca="1" si="1066"/>
        <v>1.3223107557483718</v>
      </c>
      <c r="C8536" s="104">
        <f t="shared" ca="1" si="1067"/>
        <v>1.3323107557483718E-3</v>
      </c>
      <c r="D8536" s="104">
        <f t="shared" ca="1" si="1068"/>
        <v>100.06599206946078</v>
      </c>
      <c r="E8536" s="104">
        <f t="shared" ca="1" si="1069"/>
        <v>4.6711622554486638</v>
      </c>
      <c r="F8536" s="104">
        <f t="shared" ca="1" si="1064"/>
        <v>106.82182455854874</v>
      </c>
      <c r="G8536" s="104">
        <f t="shared" si="1071"/>
        <v>8526</v>
      </c>
      <c r="H8536" s="104">
        <f t="shared" ca="1" si="1065"/>
        <v>106.82182455854874</v>
      </c>
    </row>
    <row r="8537" spans="1:8">
      <c r="A8537" s="104">
        <f t="shared" si="1070"/>
        <v>8527</v>
      </c>
      <c r="B8537" s="104">
        <f t="shared" ca="1" si="1066"/>
        <v>0.50457174912423586</v>
      </c>
      <c r="C8537" s="104">
        <f t="shared" ca="1" si="1067"/>
        <v>5.1457174912423586E-4</v>
      </c>
      <c r="D8537" s="104">
        <f t="shared" ca="1" si="1068"/>
        <v>100.0665066412099</v>
      </c>
      <c r="E8537" s="104">
        <f t="shared" ca="1" si="1069"/>
        <v>4.6716768271977882</v>
      </c>
      <c r="F8537" s="104">
        <f t="shared" ca="1" si="1064"/>
        <v>106.87680619644209</v>
      </c>
      <c r="G8537" s="104">
        <f t="shared" si="1071"/>
        <v>8527</v>
      </c>
      <c r="H8537" s="104">
        <f t="shared" ca="1" si="1065"/>
        <v>106.87680619644209</v>
      </c>
    </row>
    <row r="8538" spans="1:8">
      <c r="A8538" s="104">
        <f t="shared" si="1070"/>
        <v>8528</v>
      </c>
      <c r="B8538" s="104">
        <f t="shared" ca="1" si="1066"/>
        <v>0.17721062610113891</v>
      </c>
      <c r="C8538" s="104">
        <f t="shared" ca="1" si="1067"/>
        <v>1.8721062610113892E-4</v>
      </c>
      <c r="D8538" s="104">
        <f t="shared" ca="1" si="1068"/>
        <v>100.06669385183599</v>
      </c>
      <c r="E8538" s="104">
        <f t="shared" ca="1" si="1069"/>
        <v>4.6718640378238891</v>
      </c>
      <c r="F8538" s="104">
        <f t="shared" ca="1" si="1064"/>
        <v>106.89681654326213</v>
      </c>
      <c r="G8538" s="104">
        <f t="shared" si="1071"/>
        <v>8528</v>
      </c>
      <c r="H8538" s="104">
        <f t="shared" ca="1" si="1065"/>
        <v>106.89681654326213</v>
      </c>
    </row>
    <row r="8539" spans="1:8">
      <c r="A8539" s="104">
        <f t="shared" si="1070"/>
        <v>8529</v>
      </c>
      <c r="B8539" s="104">
        <f t="shared" ca="1" si="1066"/>
        <v>-0.36561074904978341</v>
      </c>
      <c r="C8539" s="104">
        <f t="shared" ca="1" si="1067"/>
        <v>-3.5561074904978337E-4</v>
      </c>
      <c r="D8539" s="104">
        <f t="shared" ca="1" si="1068"/>
        <v>100.06633824108694</v>
      </c>
      <c r="E8539" s="104">
        <f t="shared" ca="1" si="1069"/>
        <v>4.6715084270748397</v>
      </c>
      <c r="F8539" s="104">
        <f t="shared" ca="1" si="1064"/>
        <v>106.85880964449159</v>
      </c>
      <c r="G8539" s="104">
        <f t="shared" si="1071"/>
        <v>8529</v>
      </c>
      <c r="H8539" s="104">
        <f t="shared" ca="1" si="1065"/>
        <v>106.85880964449159</v>
      </c>
    </row>
    <row r="8540" spans="1:8">
      <c r="A8540" s="104">
        <f t="shared" si="1070"/>
        <v>8530</v>
      </c>
      <c r="B8540" s="104">
        <f t="shared" ca="1" si="1066"/>
        <v>0.63859013754073946</v>
      </c>
      <c r="C8540" s="104">
        <f t="shared" ca="1" si="1067"/>
        <v>6.4859013754073954E-4</v>
      </c>
      <c r="D8540" s="104">
        <f t="shared" ca="1" si="1068"/>
        <v>100.06698683122448</v>
      </c>
      <c r="E8540" s="104">
        <f t="shared" ca="1" si="1069"/>
        <v>4.6721570172123803</v>
      </c>
      <c r="F8540" s="104">
        <f t="shared" ca="1" si="1064"/>
        <v>106.92813969549957</v>
      </c>
      <c r="G8540" s="104">
        <f t="shared" si="1071"/>
        <v>8530</v>
      </c>
      <c r="H8540" s="104">
        <f t="shared" ca="1" si="1065"/>
        <v>106.92813969549957</v>
      </c>
    </row>
    <row r="8541" spans="1:8">
      <c r="A8541" s="104">
        <f t="shared" si="1070"/>
        <v>8531</v>
      </c>
      <c r="B8541" s="104">
        <f t="shared" ca="1" si="1066"/>
        <v>0.54580371810821959</v>
      </c>
      <c r="C8541" s="104">
        <f t="shared" ca="1" si="1067"/>
        <v>5.5580371810821959E-4</v>
      </c>
      <c r="D8541" s="104">
        <f t="shared" ca="1" si="1068"/>
        <v>100.0675426349426</v>
      </c>
      <c r="E8541" s="104">
        <f t="shared" ca="1" si="1069"/>
        <v>4.6727128209304887</v>
      </c>
      <c r="F8541" s="104">
        <f t="shared" ca="1" si="1064"/>
        <v>106.98758727217445</v>
      </c>
      <c r="G8541" s="104">
        <f t="shared" si="1071"/>
        <v>8531</v>
      </c>
      <c r="H8541" s="104">
        <f t="shared" ca="1" si="1065"/>
        <v>106.98758727217445</v>
      </c>
    </row>
    <row r="8542" spans="1:8">
      <c r="A8542" s="104">
        <f t="shared" si="1070"/>
        <v>8532</v>
      </c>
      <c r="B8542" s="104">
        <f t="shared" ca="1" si="1066"/>
        <v>0.91539468616479902</v>
      </c>
      <c r="C8542" s="104">
        <f t="shared" ca="1" si="1067"/>
        <v>9.2539468616479909E-4</v>
      </c>
      <c r="D8542" s="104">
        <f t="shared" ca="1" si="1068"/>
        <v>100.06846802962876</v>
      </c>
      <c r="E8542" s="104">
        <f t="shared" ca="1" si="1069"/>
        <v>4.6736382156166538</v>
      </c>
      <c r="F8542" s="104">
        <f t="shared" ca="1" si="1064"/>
        <v>107.08663884075074</v>
      </c>
      <c r="G8542" s="104">
        <f t="shared" si="1071"/>
        <v>8532</v>
      </c>
      <c r="H8542" s="104">
        <f t="shared" ca="1" si="1065"/>
        <v>107.08663884075074</v>
      </c>
    </row>
    <row r="8543" spans="1:8">
      <c r="A8543" s="104">
        <f t="shared" si="1070"/>
        <v>8533</v>
      </c>
      <c r="B8543" s="104">
        <f t="shared" ca="1" si="1066"/>
        <v>1.7748195216267084</v>
      </c>
      <c r="C8543" s="104">
        <f t="shared" ca="1" si="1067"/>
        <v>1.7848195216267084E-3</v>
      </c>
      <c r="D8543" s="104">
        <f t="shared" ca="1" si="1068"/>
        <v>100.07025284915039</v>
      </c>
      <c r="E8543" s="104">
        <f t="shared" ca="1" si="1069"/>
        <v>4.6754230351382802</v>
      </c>
      <c r="F8543" s="104">
        <f t="shared" ca="1" si="1064"/>
        <v>107.27793983234749</v>
      </c>
      <c r="G8543" s="104">
        <f t="shared" si="1071"/>
        <v>8533</v>
      </c>
      <c r="H8543" s="104">
        <f t="shared" ca="1" si="1065"/>
        <v>107.27793983234749</v>
      </c>
    </row>
    <row r="8544" spans="1:8">
      <c r="A8544" s="104">
        <f t="shared" si="1070"/>
        <v>8534</v>
      </c>
      <c r="B8544" s="104">
        <f t="shared" ca="1" si="1066"/>
        <v>0.2598266480382363</v>
      </c>
      <c r="C8544" s="104">
        <f t="shared" ca="1" si="1067"/>
        <v>2.6982664803823633E-4</v>
      </c>
      <c r="D8544" s="104">
        <f t="shared" ca="1" si="1068"/>
        <v>100.07052267579843</v>
      </c>
      <c r="E8544" s="104">
        <f t="shared" ca="1" si="1069"/>
        <v>4.6756928617863185</v>
      </c>
      <c r="F8544" s="104">
        <f t="shared" ca="1" si="1064"/>
        <v>107.30689018487355</v>
      </c>
      <c r="G8544" s="104">
        <f t="shared" si="1071"/>
        <v>8534</v>
      </c>
      <c r="H8544" s="104">
        <f t="shared" ca="1" si="1065"/>
        <v>107.30689018487355</v>
      </c>
    </row>
    <row r="8545" spans="1:8">
      <c r="A8545" s="104">
        <f t="shared" si="1070"/>
        <v>8535</v>
      </c>
      <c r="B8545" s="104">
        <f t="shared" ca="1" si="1066"/>
        <v>-1.1657315641689441</v>
      </c>
      <c r="C8545" s="104">
        <f t="shared" ca="1" si="1067"/>
        <v>-1.1557315641689441E-3</v>
      </c>
      <c r="D8545" s="104">
        <f t="shared" ca="1" si="1068"/>
        <v>100.06936694423426</v>
      </c>
      <c r="E8545" s="104">
        <f t="shared" ca="1" si="1069"/>
        <v>4.6745371302221495</v>
      </c>
      <c r="F8545" s="104">
        <f t="shared" ca="1" si="1064"/>
        <v>107.18294386296874</v>
      </c>
      <c r="G8545" s="104">
        <f t="shared" si="1071"/>
        <v>8535</v>
      </c>
      <c r="H8545" s="104">
        <f t="shared" ca="1" si="1065"/>
        <v>107.18294386296874</v>
      </c>
    </row>
    <row r="8546" spans="1:8">
      <c r="A8546" s="104">
        <f t="shared" si="1070"/>
        <v>8536</v>
      </c>
      <c r="B8546" s="104">
        <f t="shared" ca="1" si="1066"/>
        <v>0.80084181366137575</v>
      </c>
      <c r="C8546" s="104">
        <f t="shared" ca="1" si="1067"/>
        <v>8.1084181366137577E-4</v>
      </c>
      <c r="D8546" s="104">
        <f t="shared" ca="1" si="1068"/>
        <v>100.07017778604792</v>
      </c>
      <c r="E8546" s="104">
        <f t="shared" ca="1" si="1069"/>
        <v>4.6753479720358104</v>
      </c>
      <c r="F8546" s="104">
        <f t="shared" ca="1" si="1064"/>
        <v>107.26988751957668</v>
      </c>
      <c r="G8546" s="104">
        <f t="shared" si="1071"/>
        <v>8536</v>
      </c>
      <c r="H8546" s="104">
        <f t="shared" ca="1" si="1065"/>
        <v>107.26988751957668</v>
      </c>
    </row>
    <row r="8547" spans="1:8">
      <c r="A8547" s="104">
        <f t="shared" si="1070"/>
        <v>8537</v>
      </c>
      <c r="B8547" s="104">
        <f t="shared" ca="1" si="1066"/>
        <v>9.9859821994335407E-2</v>
      </c>
      <c r="C8547" s="104">
        <f t="shared" ca="1" si="1067"/>
        <v>1.0985982199433541E-4</v>
      </c>
      <c r="D8547" s="104">
        <f t="shared" ca="1" si="1068"/>
        <v>100.07028764586991</v>
      </c>
      <c r="E8547" s="104">
        <f t="shared" ca="1" si="1069"/>
        <v>4.6754578318578046</v>
      </c>
      <c r="F8547" s="104">
        <f t="shared" ca="1" si="1064"/>
        <v>107.28167281767844</v>
      </c>
      <c r="G8547" s="104">
        <f t="shared" si="1071"/>
        <v>8537</v>
      </c>
      <c r="H8547" s="104">
        <f t="shared" ca="1" si="1065"/>
        <v>107.28167281767844</v>
      </c>
    </row>
    <row r="8548" spans="1:8">
      <c r="A8548" s="104">
        <f t="shared" si="1070"/>
        <v>8538</v>
      </c>
      <c r="B8548" s="104">
        <f t="shared" ca="1" si="1066"/>
        <v>-0.32160039461686596</v>
      </c>
      <c r="C8548" s="104">
        <f t="shared" ca="1" si="1067"/>
        <v>-3.1160039461686592E-4</v>
      </c>
      <c r="D8548" s="104">
        <f t="shared" ca="1" si="1068"/>
        <v>100.0699760454753</v>
      </c>
      <c r="E8548" s="104">
        <f t="shared" ca="1" si="1069"/>
        <v>4.675146231463188</v>
      </c>
      <c r="F8548" s="104">
        <f t="shared" ca="1" si="1064"/>
        <v>107.248249013799</v>
      </c>
      <c r="G8548" s="104">
        <f t="shared" si="1071"/>
        <v>8538</v>
      </c>
      <c r="H8548" s="104">
        <f t="shared" ca="1" si="1065"/>
        <v>107.248249013799</v>
      </c>
    </row>
    <row r="8549" spans="1:8">
      <c r="A8549" s="104">
        <f t="shared" si="1070"/>
        <v>8539</v>
      </c>
      <c r="B8549" s="104">
        <f t="shared" ca="1" si="1066"/>
        <v>0.88499257992312974</v>
      </c>
      <c r="C8549" s="104">
        <f t="shared" ca="1" si="1067"/>
        <v>8.9499257992312975E-4</v>
      </c>
      <c r="D8549" s="104">
        <f t="shared" ca="1" si="1068"/>
        <v>100.07087103805523</v>
      </c>
      <c r="E8549" s="104">
        <f t="shared" ca="1" si="1069"/>
        <v>4.6760412240431108</v>
      </c>
      <c r="F8549" s="104">
        <f t="shared" ca="1" si="1064"/>
        <v>107.34427836724541</v>
      </c>
      <c r="G8549" s="104">
        <f t="shared" si="1071"/>
        <v>8539</v>
      </c>
      <c r="H8549" s="104">
        <f t="shared" ca="1" si="1065"/>
        <v>107.34427836724541</v>
      </c>
    </row>
    <row r="8550" spans="1:8">
      <c r="A8550" s="104">
        <f t="shared" si="1070"/>
        <v>8540</v>
      </c>
      <c r="B8550" s="104">
        <f t="shared" ca="1" si="1066"/>
        <v>-1.4092628527199369</v>
      </c>
      <c r="C8550" s="104">
        <f t="shared" ca="1" si="1067"/>
        <v>-1.3992628527199368E-3</v>
      </c>
      <c r="D8550" s="104">
        <f t="shared" ca="1" si="1068"/>
        <v>100.06947177520252</v>
      </c>
      <c r="E8550" s="104">
        <f t="shared" ca="1" si="1069"/>
        <v>4.6746419611903907</v>
      </c>
      <c r="F8550" s="104">
        <f t="shared" ca="1" si="1064"/>
        <v>107.1941805437186</v>
      </c>
      <c r="G8550" s="104">
        <f t="shared" si="1071"/>
        <v>8540</v>
      </c>
      <c r="H8550" s="104">
        <f t="shared" ca="1" si="1065"/>
        <v>107.1941805437186</v>
      </c>
    </row>
    <row r="8551" spans="1:8">
      <c r="A8551" s="104">
        <f t="shared" si="1070"/>
        <v>8541</v>
      </c>
      <c r="B8551" s="104">
        <f t="shared" ca="1" si="1066"/>
        <v>-0.29732056587721112</v>
      </c>
      <c r="C8551" s="104">
        <f t="shared" ca="1" si="1067"/>
        <v>-2.8732056587721112E-4</v>
      </c>
      <c r="D8551" s="104">
        <f t="shared" ca="1" si="1068"/>
        <v>100.06918445463664</v>
      </c>
      <c r="E8551" s="104">
        <f t="shared" ca="1" si="1069"/>
        <v>4.6743546406245136</v>
      </c>
      <c r="F8551" s="104">
        <f t="shared" ca="1" si="1064"/>
        <v>107.16338587528868</v>
      </c>
      <c r="G8551" s="104">
        <f t="shared" si="1071"/>
        <v>8541</v>
      </c>
      <c r="H8551" s="104">
        <f t="shared" ca="1" si="1065"/>
        <v>107.16338587528868</v>
      </c>
    </row>
    <row r="8552" spans="1:8">
      <c r="A8552" s="104">
        <f t="shared" si="1070"/>
        <v>8542</v>
      </c>
      <c r="B8552" s="104">
        <f t="shared" ca="1" si="1066"/>
        <v>0.38070069364851877</v>
      </c>
      <c r="C8552" s="104">
        <f t="shared" ca="1" si="1067"/>
        <v>3.9070069364851879E-4</v>
      </c>
      <c r="D8552" s="104">
        <f t="shared" ca="1" si="1068"/>
        <v>100.06957515533028</v>
      </c>
      <c r="E8552" s="104">
        <f t="shared" ca="1" si="1069"/>
        <v>4.6747453413181619</v>
      </c>
      <c r="F8552" s="104">
        <f t="shared" ca="1" si="1064"/>
        <v>107.20526286463556</v>
      </c>
      <c r="G8552" s="104">
        <f t="shared" si="1071"/>
        <v>8542</v>
      </c>
      <c r="H8552" s="104">
        <f t="shared" ca="1" si="1065"/>
        <v>107.20526286463556</v>
      </c>
    </row>
    <row r="8553" spans="1:8">
      <c r="A8553" s="104">
        <f t="shared" si="1070"/>
        <v>8543</v>
      </c>
      <c r="B8553" s="104">
        <f t="shared" ca="1" si="1066"/>
        <v>0.49009759253240293</v>
      </c>
      <c r="C8553" s="104">
        <f t="shared" ca="1" si="1067"/>
        <v>5.0009759253240294E-4</v>
      </c>
      <c r="D8553" s="104">
        <f t="shared" ca="1" si="1068"/>
        <v>100.07007525292282</v>
      </c>
      <c r="E8553" s="104">
        <f t="shared" ca="1" si="1069"/>
        <v>4.6752454389106939</v>
      </c>
      <c r="F8553" s="104">
        <f t="shared" ca="1" si="1064"/>
        <v>107.25888936662554</v>
      </c>
      <c r="G8553" s="104">
        <f t="shared" si="1071"/>
        <v>8543</v>
      </c>
      <c r="H8553" s="104">
        <f t="shared" ca="1" si="1065"/>
        <v>107.25888936662554</v>
      </c>
    </row>
    <row r="8554" spans="1:8">
      <c r="A8554" s="104">
        <f t="shared" si="1070"/>
        <v>8544</v>
      </c>
      <c r="B8554" s="104">
        <f t="shared" ca="1" si="1066"/>
        <v>-1.478026396421515</v>
      </c>
      <c r="C8554" s="104">
        <f t="shared" ca="1" si="1067"/>
        <v>-1.4680263964215151E-3</v>
      </c>
      <c r="D8554" s="104">
        <f t="shared" ca="1" si="1068"/>
        <v>100.0686072265264</v>
      </c>
      <c r="E8554" s="104">
        <f t="shared" ca="1" si="1069"/>
        <v>4.6737774125142728</v>
      </c>
      <c r="F8554" s="104">
        <f t="shared" ca="1" si="1064"/>
        <v>107.10154600614534</v>
      </c>
      <c r="G8554" s="104">
        <f t="shared" si="1071"/>
        <v>8544</v>
      </c>
      <c r="H8554" s="104">
        <f t="shared" ca="1" si="1065"/>
        <v>107.10154600614534</v>
      </c>
    </row>
    <row r="8555" spans="1:8">
      <c r="A8555" s="104">
        <f t="shared" si="1070"/>
        <v>8545</v>
      </c>
      <c r="B8555" s="104">
        <f t="shared" ca="1" si="1066"/>
        <v>1.5137562385046363E-2</v>
      </c>
      <c r="C8555" s="104">
        <f t="shared" ca="1" si="1067"/>
        <v>2.5137562385046362E-5</v>
      </c>
      <c r="D8555" s="104">
        <f t="shared" ca="1" si="1068"/>
        <v>100.06863236408878</v>
      </c>
      <c r="E8555" s="104">
        <f t="shared" ca="1" si="1069"/>
        <v>4.6738025500766582</v>
      </c>
      <c r="F8555" s="104">
        <f t="shared" ca="1" si="1064"/>
        <v>107.1042383117785</v>
      </c>
      <c r="G8555" s="104">
        <f t="shared" si="1071"/>
        <v>8545</v>
      </c>
      <c r="H8555" s="104">
        <f t="shared" ca="1" si="1065"/>
        <v>107.1042383117785</v>
      </c>
    </row>
    <row r="8556" spans="1:8">
      <c r="A8556" s="104">
        <f t="shared" si="1070"/>
        <v>8546</v>
      </c>
      <c r="B8556" s="104">
        <f t="shared" ca="1" si="1066"/>
        <v>-0.83664036159846744</v>
      </c>
      <c r="C8556" s="104">
        <f t="shared" ca="1" si="1067"/>
        <v>-8.2664036159846744E-4</v>
      </c>
      <c r="D8556" s="104">
        <f t="shared" ca="1" si="1068"/>
        <v>100.06780572372719</v>
      </c>
      <c r="E8556" s="104">
        <f t="shared" ca="1" si="1069"/>
        <v>4.6729759097150598</v>
      </c>
      <c r="F8556" s="104">
        <f t="shared" ca="1" si="1064"/>
        <v>107.01573820940963</v>
      </c>
      <c r="G8556" s="104">
        <f t="shared" si="1071"/>
        <v>8546</v>
      </c>
      <c r="H8556" s="104">
        <f t="shared" ca="1" si="1065"/>
        <v>107.01573820940963</v>
      </c>
    </row>
    <row r="8557" spans="1:8">
      <c r="A8557" s="104">
        <f t="shared" si="1070"/>
        <v>8547</v>
      </c>
      <c r="B8557" s="104">
        <f t="shared" ca="1" si="1066"/>
        <v>-0.30926093203170635</v>
      </c>
      <c r="C8557" s="104">
        <f t="shared" ca="1" si="1067"/>
        <v>-2.9926093203170635E-4</v>
      </c>
      <c r="D8557" s="104">
        <f t="shared" ca="1" si="1068"/>
        <v>100.06750646279515</v>
      </c>
      <c r="E8557" s="104">
        <f t="shared" ca="1" si="1069"/>
        <v>4.6726766487830282</v>
      </c>
      <c r="F8557" s="104">
        <f t="shared" ca="1" si="1064"/>
        <v>106.98371737138294</v>
      </c>
      <c r="G8557" s="104">
        <f t="shared" si="1071"/>
        <v>8547</v>
      </c>
      <c r="H8557" s="104">
        <f t="shared" ca="1" si="1065"/>
        <v>106.98371737138294</v>
      </c>
    </row>
    <row r="8558" spans="1:8">
      <c r="A8558" s="104">
        <f t="shared" si="1070"/>
        <v>8548</v>
      </c>
      <c r="B8558" s="104">
        <f t="shared" ca="1" si="1066"/>
        <v>-0.97583681266846822</v>
      </c>
      <c r="C8558" s="104">
        <f t="shared" ca="1" si="1067"/>
        <v>-9.6583681266846819E-4</v>
      </c>
      <c r="D8558" s="104">
        <f t="shared" ca="1" si="1068"/>
        <v>100.06654062598248</v>
      </c>
      <c r="E8558" s="104">
        <f t="shared" ca="1" si="1069"/>
        <v>4.6717108119703594</v>
      </c>
      <c r="F8558" s="104">
        <f t="shared" ca="1" si="1064"/>
        <v>106.88043844211398</v>
      </c>
      <c r="G8558" s="104">
        <f t="shared" si="1071"/>
        <v>8548</v>
      </c>
      <c r="H8558" s="104">
        <f t="shared" ca="1" si="1065"/>
        <v>106.88043844211398</v>
      </c>
    </row>
    <row r="8559" spans="1:8">
      <c r="A8559" s="104">
        <f t="shared" si="1070"/>
        <v>8549</v>
      </c>
      <c r="B8559" s="104">
        <f t="shared" ca="1" si="1066"/>
        <v>-0.95541105134815663</v>
      </c>
      <c r="C8559" s="104">
        <f t="shared" ca="1" si="1067"/>
        <v>-9.4541105134815658E-4</v>
      </c>
      <c r="D8559" s="104">
        <f t="shared" ca="1" si="1068"/>
        <v>100.06559521493114</v>
      </c>
      <c r="E8559" s="104">
        <f t="shared" ca="1" si="1069"/>
        <v>4.6707654009190112</v>
      </c>
      <c r="F8559" s="104">
        <f t="shared" ca="1" si="1064"/>
        <v>106.77944024436673</v>
      </c>
      <c r="G8559" s="104">
        <f t="shared" si="1071"/>
        <v>8549</v>
      </c>
      <c r="H8559" s="104">
        <f t="shared" ca="1" si="1065"/>
        <v>106.77944024436673</v>
      </c>
    </row>
    <row r="8560" spans="1:8">
      <c r="A8560" s="104">
        <f t="shared" si="1070"/>
        <v>8550</v>
      </c>
      <c r="B8560" s="104">
        <f t="shared" ca="1" si="1066"/>
        <v>1.0158048376019662</v>
      </c>
      <c r="C8560" s="104">
        <f t="shared" ca="1" si="1067"/>
        <v>1.0258048376019663E-3</v>
      </c>
      <c r="D8560" s="104">
        <f t="shared" ca="1" si="1068"/>
        <v>100.06662101976873</v>
      </c>
      <c r="E8560" s="104">
        <f t="shared" ca="1" si="1069"/>
        <v>4.6717912057566133</v>
      </c>
      <c r="F8560" s="104">
        <f t="shared" ca="1" si="1064"/>
        <v>106.88903131063881</v>
      </c>
      <c r="G8560" s="104">
        <f t="shared" si="1071"/>
        <v>8550</v>
      </c>
      <c r="H8560" s="104">
        <f t="shared" ca="1" si="1065"/>
        <v>106.88903131063881</v>
      </c>
    </row>
    <row r="8561" spans="1:8">
      <c r="A8561" s="104">
        <f t="shared" si="1070"/>
        <v>8551</v>
      </c>
      <c r="B8561" s="104">
        <f t="shared" ca="1" si="1066"/>
        <v>-0.42258161428431062</v>
      </c>
      <c r="C8561" s="104">
        <f t="shared" ca="1" si="1067"/>
        <v>-4.1258161428431062E-4</v>
      </c>
      <c r="D8561" s="104">
        <f t="shared" ca="1" si="1068"/>
        <v>100.06620843815445</v>
      </c>
      <c r="E8561" s="104">
        <f t="shared" ca="1" si="1069"/>
        <v>4.6713786241423287</v>
      </c>
      <c r="F8561" s="104">
        <f t="shared" ca="1" si="1064"/>
        <v>106.84493995781757</v>
      </c>
      <c r="G8561" s="104">
        <f t="shared" si="1071"/>
        <v>8551</v>
      </c>
      <c r="H8561" s="104">
        <f t="shared" ca="1" si="1065"/>
        <v>106.84493995781757</v>
      </c>
    </row>
    <row r="8562" spans="1:8">
      <c r="A8562" s="104">
        <f t="shared" si="1070"/>
        <v>8552</v>
      </c>
      <c r="B8562" s="104">
        <f t="shared" ca="1" si="1066"/>
        <v>-0.41416218440619412</v>
      </c>
      <c r="C8562" s="104">
        <f t="shared" ca="1" si="1067"/>
        <v>-4.041621844061941E-4</v>
      </c>
      <c r="D8562" s="104">
        <f t="shared" ca="1" si="1068"/>
        <v>100.06580427597004</v>
      </c>
      <c r="E8562" s="104">
        <f t="shared" ca="1" si="1069"/>
        <v>4.6709744619579228</v>
      </c>
      <c r="F8562" s="104">
        <f t="shared" ca="1" si="1064"/>
        <v>106.80176599872</v>
      </c>
      <c r="G8562" s="104">
        <f t="shared" si="1071"/>
        <v>8552</v>
      </c>
      <c r="H8562" s="104">
        <f t="shared" ca="1" si="1065"/>
        <v>106.80176599872</v>
      </c>
    </row>
    <row r="8563" spans="1:8">
      <c r="A8563" s="104">
        <f t="shared" si="1070"/>
        <v>8553</v>
      </c>
      <c r="B8563" s="104">
        <f t="shared" ca="1" si="1066"/>
        <v>1.4188518000599042</v>
      </c>
      <c r="C8563" s="104">
        <f t="shared" ca="1" si="1067"/>
        <v>1.4288518000599043E-3</v>
      </c>
      <c r="D8563" s="104">
        <f t="shared" ca="1" si="1068"/>
        <v>100.06723312777009</v>
      </c>
      <c r="E8563" s="104">
        <f t="shared" ca="1" si="1069"/>
        <v>4.6724033137579823</v>
      </c>
      <c r="F8563" s="104">
        <f t="shared" ca="1" si="1064"/>
        <v>106.95447897043729</v>
      </c>
      <c r="G8563" s="104">
        <f t="shared" si="1071"/>
        <v>8553</v>
      </c>
      <c r="H8563" s="104">
        <f t="shared" ca="1" si="1065"/>
        <v>106.95447897043729</v>
      </c>
    </row>
    <row r="8564" spans="1:8">
      <c r="A8564" s="104">
        <f t="shared" si="1070"/>
        <v>8554</v>
      </c>
      <c r="B8564" s="104">
        <f t="shared" ca="1" si="1066"/>
        <v>1.491960322353322</v>
      </c>
      <c r="C8564" s="104">
        <f t="shared" ca="1" si="1067"/>
        <v>1.5019603223533221E-3</v>
      </c>
      <c r="D8564" s="104">
        <f t="shared" ca="1" si="1068"/>
        <v>100.06873508809245</v>
      </c>
      <c r="E8564" s="104">
        <f t="shared" ca="1" si="1069"/>
        <v>4.6739052740803357</v>
      </c>
      <c r="F8564" s="104">
        <f t="shared" ca="1" si="1064"/>
        <v>107.11524105306187</v>
      </c>
      <c r="G8564" s="104">
        <f t="shared" si="1071"/>
        <v>8554</v>
      </c>
      <c r="H8564" s="104">
        <f t="shared" ca="1" si="1065"/>
        <v>107.11524105306187</v>
      </c>
    </row>
    <row r="8565" spans="1:8">
      <c r="A8565" s="104">
        <f t="shared" si="1070"/>
        <v>8555</v>
      </c>
      <c r="B8565" s="104">
        <f t="shared" ca="1" si="1066"/>
        <v>0.73494579582729402</v>
      </c>
      <c r="C8565" s="104">
        <f t="shared" ca="1" si="1067"/>
        <v>7.4494579582729404E-4</v>
      </c>
      <c r="D8565" s="104">
        <f t="shared" ca="1" si="1068"/>
        <v>100.06948003388828</v>
      </c>
      <c r="E8565" s="104">
        <f t="shared" ca="1" si="1069"/>
        <v>4.6746502198761632</v>
      </c>
      <c r="F8565" s="104">
        <f t="shared" ca="1" si="1064"/>
        <v>107.19506583042801</v>
      </c>
      <c r="G8565" s="104">
        <f t="shared" si="1071"/>
        <v>8555</v>
      </c>
      <c r="H8565" s="104">
        <f t="shared" ca="1" si="1065"/>
        <v>107.19506583042801</v>
      </c>
    </row>
    <row r="8566" spans="1:8">
      <c r="A8566" s="104">
        <f t="shared" si="1070"/>
        <v>8556</v>
      </c>
      <c r="B8566" s="104">
        <f t="shared" ca="1" si="1066"/>
        <v>-0.8402972032385867</v>
      </c>
      <c r="C8566" s="104">
        <f t="shared" ca="1" si="1067"/>
        <v>-8.3029720323858668E-4</v>
      </c>
      <c r="D8566" s="104">
        <f t="shared" ca="1" si="1068"/>
        <v>100.06864973668505</v>
      </c>
      <c r="E8566" s="104">
        <f t="shared" ca="1" si="1069"/>
        <v>4.6738199226729247</v>
      </c>
      <c r="F8566" s="104">
        <f t="shared" ca="1" si="1064"/>
        <v>107.10609900663162</v>
      </c>
      <c r="G8566" s="104">
        <f t="shared" si="1071"/>
        <v>8556</v>
      </c>
      <c r="H8566" s="104">
        <f t="shared" ca="1" si="1065"/>
        <v>107.10609900663162</v>
      </c>
    </row>
    <row r="8567" spans="1:8">
      <c r="A8567" s="104">
        <f t="shared" si="1070"/>
        <v>8557</v>
      </c>
      <c r="B8567" s="104">
        <f t="shared" ca="1" si="1066"/>
        <v>0.45379314674164273</v>
      </c>
      <c r="C8567" s="104">
        <f t="shared" ca="1" si="1067"/>
        <v>4.6379314674164276E-4</v>
      </c>
      <c r="D8567" s="104">
        <f t="shared" ca="1" si="1068"/>
        <v>100.06911352983178</v>
      </c>
      <c r="E8567" s="104">
        <f t="shared" ca="1" si="1069"/>
        <v>4.6742837158196666</v>
      </c>
      <c r="F8567" s="104">
        <f t="shared" ca="1" si="1064"/>
        <v>107.15578560258585</v>
      </c>
      <c r="G8567" s="104">
        <f t="shared" si="1071"/>
        <v>8557</v>
      </c>
      <c r="H8567" s="104">
        <f t="shared" ca="1" si="1065"/>
        <v>107.15578560258585</v>
      </c>
    </row>
    <row r="8568" spans="1:8">
      <c r="A8568" s="104">
        <f t="shared" si="1070"/>
        <v>8558</v>
      </c>
      <c r="B8568" s="104">
        <f t="shared" ca="1" si="1066"/>
        <v>-1.0288990980846191</v>
      </c>
      <c r="C8568" s="104">
        <f t="shared" ca="1" si="1067"/>
        <v>-1.0188990980846192E-3</v>
      </c>
      <c r="D8568" s="104">
        <f t="shared" ca="1" si="1068"/>
        <v>100.0680946307337</v>
      </c>
      <c r="E8568" s="104">
        <f t="shared" ca="1" si="1069"/>
        <v>4.6732648167215816</v>
      </c>
      <c r="F8568" s="104">
        <f t="shared" ca="1" si="1064"/>
        <v>107.0466602725717</v>
      </c>
      <c r="G8568" s="104">
        <f t="shared" si="1071"/>
        <v>8558</v>
      </c>
      <c r="H8568" s="104">
        <f t="shared" ca="1" si="1065"/>
        <v>107.0466602725717</v>
      </c>
    </row>
    <row r="8569" spans="1:8">
      <c r="A8569" s="104">
        <f t="shared" si="1070"/>
        <v>8559</v>
      </c>
      <c r="B8569" s="104">
        <f t="shared" ca="1" si="1066"/>
        <v>1.2043750257758203</v>
      </c>
      <c r="C8569" s="104">
        <f t="shared" ca="1" si="1067"/>
        <v>1.2143750257758205E-3</v>
      </c>
      <c r="D8569" s="104">
        <f t="shared" ca="1" si="1068"/>
        <v>100.06930900575948</v>
      </c>
      <c r="E8569" s="104">
        <f t="shared" ca="1" si="1069"/>
        <v>4.6744791917473574</v>
      </c>
      <c r="F8569" s="104">
        <f t="shared" ca="1" si="1064"/>
        <v>107.17673402657356</v>
      </c>
      <c r="G8569" s="104">
        <f t="shared" si="1071"/>
        <v>8559</v>
      </c>
      <c r="H8569" s="104">
        <f t="shared" ca="1" si="1065"/>
        <v>107.17673402657356</v>
      </c>
    </row>
    <row r="8570" spans="1:8">
      <c r="A8570" s="104">
        <f t="shared" si="1070"/>
        <v>8560</v>
      </c>
      <c r="B8570" s="104">
        <f t="shared" ca="1" si="1066"/>
        <v>-1.0947548805710752</v>
      </c>
      <c r="C8570" s="104">
        <f t="shared" ca="1" si="1067"/>
        <v>-1.0847548805710751E-3</v>
      </c>
      <c r="D8570" s="104">
        <f t="shared" ca="1" si="1068"/>
        <v>100.06822425087891</v>
      </c>
      <c r="E8570" s="104">
        <f t="shared" ca="1" si="1069"/>
        <v>4.6733944368667864</v>
      </c>
      <c r="F8570" s="104">
        <f t="shared" ca="1" si="1064"/>
        <v>107.06053657552469</v>
      </c>
      <c r="G8570" s="104">
        <f t="shared" si="1071"/>
        <v>8560</v>
      </c>
      <c r="H8570" s="104">
        <f t="shared" ca="1" si="1065"/>
        <v>107.06053657552469</v>
      </c>
    </row>
    <row r="8571" spans="1:8">
      <c r="A8571" s="104">
        <f t="shared" si="1070"/>
        <v>8561</v>
      </c>
      <c r="B8571" s="104">
        <f t="shared" ca="1" si="1066"/>
        <v>-0.70362634143388969</v>
      </c>
      <c r="C8571" s="104">
        <f t="shared" ca="1" si="1067"/>
        <v>-6.9362634143388965E-4</v>
      </c>
      <c r="D8571" s="104">
        <f t="shared" ca="1" si="1068"/>
        <v>100.06753062453748</v>
      </c>
      <c r="E8571" s="104">
        <f t="shared" ca="1" si="1069"/>
        <v>4.6727008105253525</v>
      </c>
      <c r="F8571" s="104">
        <f t="shared" ca="1" si="1064"/>
        <v>106.98630231562321</v>
      </c>
      <c r="G8571" s="104">
        <f t="shared" si="1071"/>
        <v>8561</v>
      </c>
      <c r="H8571" s="104">
        <f t="shared" ca="1" si="1065"/>
        <v>106.98630231562321</v>
      </c>
    </row>
    <row r="8572" spans="1:8">
      <c r="A8572" s="104">
        <f t="shared" si="1070"/>
        <v>8562</v>
      </c>
      <c r="B8572" s="104">
        <f t="shared" ca="1" si="1066"/>
        <v>0.17024005094666561</v>
      </c>
      <c r="C8572" s="104">
        <f t="shared" ca="1" si="1067"/>
        <v>1.8024005094666561E-4</v>
      </c>
      <c r="D8572" s="104">
        <f t="shared" ca="1" si="1068"/>
        <v>100.06771086458843</v>
      </c>
      <c r="E8572" s="104">
        <f t="shared" ca="1" si="1069"/>
        <v>4.672881050576299</v>
      </c>
      <c r="F8572" s="104">
        <f t="shared" ca="1" si="1064"/>
        <v>107.00558727011153</v>
      </c>
      <c r="G8572" s="104">
        <f t="shared" si="1071"/>
        <v>8562</v>
      </c>
      <c r="H8572" s="104">
        <f t="shared" ca="1" si="1065"/>
        <v>107.00558727011153</v>
      </c>
    </row>
    <row r="8573" spans="1:8">
      <c r="A8573" s="104">
        <f t="shared" si="1070"/>
        <v>8563</v>
      </c>
      <c r="B8573" s="104">
        <f t="shared" ca="1" si="1066"/>
        <v>-0.58781530096273471</v>
      </c>
      <c r="C8573" s="104">
        <f t="shared" ca="1" si="1067"/>
        <v>-5.7781530096273474E-4</v>
      </c>
      <c r="D8573" s="104">
        <f t="shared" ca="1" si="1068"/>
        <v>100.06713304928748</v>
      </c>
      <c r="E8573" s="104">
        <f t="shared" ca="1" si="1069"/>
        <v>4.6723032352753364</v>
      </c>
      <c r="F8573" s="104">
        <f t="shared" ca="1" si="1064"/>
        <v>106.94377566406401</v>
      </c>
      <c r="G8573" s="104">
        <f t="shared" si="1071"/>
        <v>8563</v>
      </c>
      <c r="H8573" s="104">
        <f t="shared" ca="1" si="1065"/>
        <v>106.94377566406401</v>
      </c>
    </row>
    <row r="8574" spans="1:8">
      <c r="A8574" s="104">
        <f t="shared" si="1070"/>
        <v>8564</v>
      </c>
      <c r="B8574" s="104">
        <f t="shared" ca="1" si="1066"/>
        <v>0.39668080905752079</v>
      </c>
      <c r="C8574" s="104">
        <f t="shared" ca="1" si="1067"/>
        <v>4.0668080905752082E-4</v>
      </c>
      <c r="D8574" s="104">
        <f t="shared" ca="1" si="1068"/>
        <v>100.06753973009654</v>
      </c>
      <c r="E8574" s="104">
        <f t="shared" ca="1" si="1069"/>
        <v>4.6727099160843943</v>
      </c>
      <c r="F8574" s="104">
        <f t="shared" ca="1" si="1064"/>
        <v>106.9872764901508</v>
      </c>
      <c r="G8574" s="104">
        <f t="shared" si="1071"/>
        <v>8564</v>
      </c>
      <c r="H8574" s="104">
        <f t="shared" ca="1" si="1065"/>
        <v>106.9872764901508</v>
      </c>
    </row>
    <row r="8575" spans="1:8">
      <c r="A8575" s="104">
        <f t="shared" si="1070"/>
        <v>8565</v>
      </c>
      <c r="B8575" s="104">
        <f t="shared" ca="1" si="1066"/>
        <v>0.23636157373267819</v>
      </c>
      <c r="C8575" s="104">
        <f t="shared" ca="1" si="1067"/>
        <v>2.4636157373267818E-4</v>
      </c>
      <c r="D8575" s="104">
        <f t="shared" ca="1" si="1068"/>
        <v>100.06778609167027</v>
      </c>
      <c r="E8575" s="104">
        <f t="shared" ca="1" si="1069"/>
        <v>4.6729562776581268</v>
      </c>
      <c r="F8575" s="104">
        <f t="shared" ca="1" si="1064"/>
        <v>107.01363729096713</v>
      </c>
      <c r="G8575" s="104">
        <f t="shared" si="1071"/>
        <v>8565</v>
      </c>
      <c r="H8575" s="104">
        <f t="shared" ca="1" si="1065"/>
        <v>107.01363729096713</v>
      </c>
    </row>
    <row r="8576" spans="1:8">
      <c r="A8576" s="104">
        <f t="shared" si="1070"/>
        <v>8566</v>
      </c>
      <c r="B8576" s="104">
        <f t="shared" ca="1" si="1066"/>
        <v>0.60356378249305687</v>
      </c>
      <c r="C8576" s="104">
        <f t="shared" ca="1" si="1067"/>
        <v>6.1356378249305692E-4</v>
      </c>
      <c r="D8576" s="104">
        <f t="shared" ca="1" si="1068"/>
        <v>100.06839965545277</v>
      </c>
      <c r="E8576" s="104">
        <f t="shared" ca="1" si="1069"/>
        <v>4.6735698414406199</v>
      </c>
      <c r="F8576" s="104">
        <f t="shared" ca="1" si="1064"/>
        <v>107.07931713036658</v>
      </c>
      <c r="G8576" s="104">
        <f t="shared" si="1071"/>
        <v>8566</v>
      </c>
      <c r="H8576" s="104">
        <f t="shared" ca="1" si="1065"/>
        <v>107.07931713036658</v>
      </c>
    </row>
    <row r="8577" spans="1:8">
      <c r="A8577" s="104">
        <f t="shared" si="1070"/>
        <v>8567</v>
      </c>
      <c r="B8577" s="104">
        <f t="shared" ca="1" si="1066"/>
        <v>1.5482544133395622</v>
      </c>
      <c r="C8577" s="104">
        <f t="shared" ca="1" si="1067"/>
        <v>1.5582544133395622E-3</v>
      </c>
      <c r="D8577" s="104">
        <f t="shared" ca="1" si="1068"/>
        <v>100.0699579098661</v>
      </c>
      <c r="E8577" s="104">
        <f t="shared" ca="1" si="1069"/>
        <v>4.6751280958539594</v>
      </c>
      <c r="F8577" s="104">
        <f t="shared" ca="1" si="1064"/>
        <v>107.24630401910132</v>
      </c>
      <c r="G8577" s="104">
        <f t="shared" si="1071"/>
        <v>8567</v>
      </c>
      <c r="H8577" s="104">
        <f t="shared" ca="1" si="1065"/>
        <v>107.24630401910132</v>
      </c>
    </row>
    <row r="8578" spans="1:8">
      <c r="A8578" s="104">
        <f t="shared" si="1070"/>
        <v>8568</v>
      </c>
      <c r="B8578" s="104">
        <f t="shared" ca="1" si="1066"/>
        <v>7.6196190941668601E-2</v>
      </c>
      <c r="C8578" s="104">
        <f t="shared" ca="1" si="1067"/>
        <v>8.6196190941668604E-5</v>
      </c>
      <c r="D8578" s="104">
        <f t="shared" ca="1" si="1068"/>
        <v>100.07004410605704</v>
      </c>
      <c r="E8578" s="104">
        <f t="shared" ca="1" si="1069"/>
        <v>4.6752142920449007</v>
      </c>
      <c r="F8578" s="104">
        <f t="shared" ca="1" si="1064"/>
        <v>107.25554864042014</v>
      </c>
      <c r="G8578" s="104">
        <f t="shared" si="1071"/>
        <v>8568</v>
      </c>
      <c r="H8578" s="104">
        <f t="shared" ca="1" si="1065"/>
        <v>107.25554864042014</v>
      </c>
    </row>
    <row r="8579" spans="1:8">
      <c r="A8579" s="104">
        <f t="shared" si="1070"/>
        <v>8569</v>
      </c>
      <c r="B8579" s="104">
        <f t="shared" ca="1" si="1066"/>
        <v>0.11424684722960349</v>
      </c>
      <c r="C8579" s="104">
        <f t="shared" ca="1" si="1067"/>
        <v>1.2424684722960351E-4</v>
      </c>
      <c r="D8579" s="104">
        <f t="shared" ca="1" si="1068"/>
        <v>100.07016835290428</v>
      </c>
      <c r="E8579" s="104">
        <f t="shared" ca="1" si="1069"/>
        <v>4.67533853889213</v>
      </c>
      <c r="F8579" s="104">
        <f t="shared" ca="1" si="1064"/>
        <v>107.26887563208778</v>
      </c>
      <c r="G8579" s="104">
        <f t="shared" si="1071"/>
        <v>8569</v>
      </c>
      <c r="H8579" s="104">
        <f t="shared" ca="1" si="1065"/>
        <v>107.26887563208778</v>
      </c>
    </row>
    <row r="8580" spans="1:8">
      <c r="A8580" s="104">
        <f t="shared" si="1070"/>
        <v>8570</v>
      </c>
      <c r="B8580" s="104">
        <f t="shared" ca="1" si="1066"/>
        <v>-0.36858742576924297</v>
      </c>
      <c r="C8580" s="104">
        <f t="shared" ca="1" si="1067"/>
        <v>-3.5858742576924294E-4</v>
      </c>
      <c r="D8580" s="104">
        <f t="shared" ca="1" si="1068"/>
        <v>100.06980976547851</v>
      </c>
      <c r="E8580" s="104">
        <f t="shared" ca="1" si="1069"/>
        <v>4.6749799514663604</v>
      </c>
      <c r="F8580" s="104">
        <f t="shared" ca="1" si="1064"/>
        <v>107.23041725786646</v>
      </c>
      <c r="G8580" s="104">
        <f t="shared" si="1071"/>
        <v>8570</v>
      </c>
      <c r="H8580" s="104">
        <f t="shared" ca="1" si="1065"/>
        <v>107.23041725786646</v>
      </c>
    </row>
    <row r="8581" spans="1:8">
      <c r="A8581" s="104">
        <f t="shared" si="1070"/>
        <v>8571</v>
      </c>
      <c r="B8581" s="104">
        <f t="shared" ca="1" si="1066"/>
        <v>-0.66786122457319763</v>
      </c>
      <c r="C8581" s="104">
        <f t="shared" ca="1" si="1067"/>
        <v>-6.5786122457319764E-4</v>
      </c>
      <c r="D8581" s="104">
        <f t="shared" ca="1" si="1068"/>
        <v>100.06915190425394</v>
      </c>
      <c r="E8581" s="104">
        <f t="shared" ca="1" si="1069"/>
        <v>4.6743220902417875</v>
      </c>
      <c r="F8581" s="104">
        <f t="shared" ca="1" si="1064"/>
        <v>107.15989772283487</v>
      </c>
      <c r="G8581" s="104">
        <f t="shared" si="1071"/>
        <v>8571</v>
      </c>
      <c r="H8581" s="104">
        <f t="shared" ca="1" si="1065"/>
        <v>107.15989772283487</v>
      </c>
    </row>
    <row r="8582" spans="1:8">
      <c r="A8582" s="104">
        <f t="shared" si="1070"/>
        <v>8572</v>
      </c>
      <c r="B8582" s="104">
        <f t="shared" ca="1" si="1066"/>
        <v>0.15690206436919679</v>
      </c>
      <c r="C8582" s="104">
        <f t="shared" ca="1" si="1067"/>
        <v>1.6690206436919679E-4</v>
      </c>
      <c r="D8582" s="104">
        <f t="shared" ca="1" si="1068"/>
        <v>100.06931880631831</v>
      </c>
      <c r="E8582" s="104">
        <f t="shared" ca="1" si="1069"/>
        <v>4.6744889923061566</v>
      </c>
      <c r="F8582" s="104">
        <f t="shared" ca="1" si="1064"/>
        <v>107.17778442360452</v>
      </c>
      <c r="G8582" s="104">
        <f t="shared" si="1071"/>
        <v>8572</v>
      </c>
      <c r="H8582" s="104">
        <f t="shared" ca="1" si="1065"/>
        <v>107.17778442360452</v>
      </c>
    </row>
    <row r="8583" spans="1:8">
      <c r="A8583" s="104">
        <f t="shared" si="1070"/>
        <v>8573</v>
      </c>
      <c r="B8583" s="104">
        <f t="shared" ca="1" si="1066"/>
        <v>-4.599826298567386E-2</v>
      </c>
      <c r="C8583" s="104">
        <f t="shared" ca="1" si="1067"/>
        <v>-3.5998262985673863E-5</v>
      </c>
      <c r="D8583" s="104">
        <f t="shared" ca="1" si="1068"/>
        <v>100.06928280805532</v>
      </c>
      <c r="E8583" s="104">
        <f t="shared" ca="1" si="1069"/>
        <v>4.6744529940431709</v>
      </c>
      <c r="F8583" s="104">
        <f t="shared" ca="1" si="1064"/>
        <v>107.17392627897829</v>
      </c>
      <c r="G8583" s="104">
        <f t="shared" si="1071"/>
        <v>8573</v>
      </c>
      <c r="H8583" s="104">
        <f t="shared" ca="1" si="1065"/>
        <v>107.17392627897829</v>
      </c>
    </row>
    <row r="8584" spans="1:8">
      <c r="A8584" s="104">
        <f t="shared" si="1070"/>
        <v>8574</v>
      </c>
      <c r="B8584" s="104">
        <f t="shared" ca="1" si="1066"/>
        <v>-0.43199450662713668</v>
      </c>
      <c r="C8584" s="104">
        <f t="shared" ca="1" si="1067"/>
        <v>-4.2199450662713664E-4</v>
      </c>
      <c r="D8584" s="104">
        <f t="shared" ca="1" si="1068"/>
        <v>100.0688608135487</v>
      </c>
      <c r="E8584" s="104">
        <f t="shared" ca="1" si="1069"/>
        <v>4.6740309995365434</v>
      </c>
      <c r="F8584" s="104">
        <f t="shared" ca="1" si="1064"/>
        <v>107.12870901222497</v>
      </c>
      <c r="G8584" s="104">
        <f t="shared" si="1071"/>
        <v>8574</v>
      </c>
      <c r="H8584" s="104">
        <f t="shared" ca="1" si="1065"/>
        <v>107.12870901222497</v>
      </c>
    </row>
    <row r="8585" spans="1:8">
      <c r="A8585" s="104">
        <f t="shared" si="1070"/>
        <v>8575</v>
      </c>
      <c r="B8585" s="104">
        <f t="shared" ca="1" si="1066"/>
        <v>1.1081439006492877</v>
      </c>
      <c r="C8585" s="104">
        <f t="shared" ca="1" si="1067"/>
        <v>1.1181439006492878E-3</v>
      </c>
      <c r="D8585" s="104">
        <f t="shared" ca="1" si="1068"/>
        <v>100.06997895744935</v>
      </c>
      <c r="E8585" s="104">
        <f t="shared" ca="1" si="1069"/>
        <v>4.675149143437193</v>
      </c>
      <c r="F8585" s="104">
        <f t="shared" ca="1" si="1064"/>
        <v>107.24856131836692</v>
      </c>
      <c r="G8585" s="104">
        <f t="shared" si="1071"/>
        <v>8575</v>
      </c>
      <c r="H8585" s="104">
        <f t="shared" ca="1" si="1065"/>
        <v>107.24856131836692</v>
      </c>
    </row>
    <row r="8586" spans="1:8">
      <c r="A8586" s="104">
        <f t="shared" si="1070"/>
        <v>8576</v>
      </c>
      <c r="B8586" s="104">
        <f t="shared" ca="1" si="1066"/>
        <v>0.780608174780697</v>
      </c>
      <c r="C8586" s="104">
        <f t="shared" ca="1" si="1067"/>
        <v>7.9060817478069701E-4</v>
      </c>
      <c r="D8586" s="104">
        <f t="shared" ca="1" si="1068"/>
        <v>100.07076956562413</v>
      </c>
      <c r="E8586" s="104">
        <f t="shared" ca="1" si="1069"/>
        <v>4.6759397516119741</v>
      </c>
      <c r="F8586" s="104">
        <f t="shared" ref="F8586:F8649" ca="1" si="1072">EXP(E8586)</f>
        <v>107.33338643497564</v>
      </c>
      <c r="G8586" s="104">
        <f t="shared" si="1071"/>
        <v>8576</v>
      </c>
      <c r="H8586" s="104">
        <f t="shared" ref="H8586:H8649" ca="1" si="1073">F8586</f>
        <v>107.33338643497564</v>
      </c>
    </row>
    <row r="8587" spans="1:8">
      <c r="A8587" s="104">
        <f t="shared" si="1070"/>
        <v>8577</v>
      </c>
      <c r="B8587" s="104">
        <f t="shared" ref="B8587:B8650" ca="1" si="1074">NORMINV(RAND(),0,1)</f>
        <v>-0.3635803787356916</v>
      </c>
      <c r="C8587" s="104">
        <f t="shared" ref="C8587:C8650" ca="1" si="1075">$E$2+B8587*$C$3</f>
        <v>-3.5358037873569156E-4</v>
      </c>
      <c r="D8587" s="104">
        <f t="shared" ref="D8587:D8650" ca="1" si="1076">D8586+C8587</f>
        <v>100.0704159852454</v>
      </c>
      <c r="E8587" s="104">
        <f t="shared" ref="E8587:E8650" ca="1" si="1077">E8586+C8587</f>
        <v>4.6755861712332383</v>
      </c>
      <c r="F8587" s="104">
        <f t="shared" ca="1" si="1072"/>
        <v>107.29544216411911</v>
      </c>
      <c r="G8587" s="104">
        <f t="shared" si="1071"/>
        <v>8577</v>
      </c>
      <c r="H8587" s="104">
        <f t="shared" ca="1" si="1073"/>
        <v>107.29544216411911</v>
      </c>
    </row>
    <row r="8588" spans="1:8">
      <c r="A8588" s="104">
        <f t="shared" ref="A8588:A8651" si="1078">A8587+1</f>
        <v>8578</v>
      </c>
      <c r="B8588" s="104">
        <f t="shared" ca="1" si="1074"/>
        <v>1.3630224307232144</v>
      </c>
      <c r="C8588" s="104">
        <f t="shared" ca="1" si="1075"/>
        <v>1.3730224307232145E-3</v>
      </c>
      <c r="D8588" s="104">
        <f t="shared" ca="1" si="1076"/>
        <v>100.07178900767613</v>
      </c>
      <c r="E8588" s="104">
        <f t="shared" ca="1" si="1077"/>
        <v>4.6769591936639614</v>
      </c>
      <c r="F8588" s="104">
        <f t="shared" ca="1" si="1072"/>
        <v>107.44286239540735</v>
      </c>
      <c r="G8588" s="104">
        <f t="shared" ref="G8588:G8651" si="1079">G8587+1</f>
        <v>8578</v>
      </c>
      <c r="H8588" s="104">
        <f t="shared" ca="1" si="1073"/>
        <v>107.44286239540735</v>
      </c>
    </row>
    <row r="8589" spans="1:8">
      <c r="A8589" s="104">
        <f t="shared" si="1078"/>
        <v>8579</v>
      </c>
      <c r="B8589" s="104">
        <f t="shared" ca="1" si="1074"/>
        <v>-0.32905118772343855</v>
      </c>
      <c r="C8589" s="104">
        <f t="shared" ca="1" si="1075"/>
        <v>-3.1905118772343851E-4</v>
      </c>
      <c r="D8589" s="104">
        <f t="shared" ca="1" si="1076"/>
        <v>100.07146995648841</v>
      </c>
      <c r="E8589" s="104">
        <f t="shared" ca="1" si="1077"/>
        <v>4.6766401424762378</v>
      </c>
      <c r="F8589" s="104">
        <f t="shared" ca="1" si="1072"/>
        <v>107.40858809046726</v>
      </c>
      <c r="G8589" s="104">
        <f t="shared" si="1079"/>
        <v>8579</v>
      </c>
      <c r="H8589" s="104">
        <f t="shared" ca="1" si="1073"/>
        <v>107.40858809046726</v>
      </c>
    </row>
    <row r="8590" spans="1:8">
      <c r="A8590" s="104">
        <f t="shared" si="1078"/>
        <v>8580</v>
      </c>
      <c r="B8590" s="104">
        <f t="shared" ca="1" si="1074"/>
        <v>-0.78481009455590223</v>
      </c>
      <c r="C8590" s="104">
        <f t="shared" ca="1" si="1075"/>
        <v>-7.7481009455590219E-4</v>
      </c>
      <c r="D8590" s="104">
        <f t="shared" ca="1" si="1076"/>
        <v>100.07069514639386</v>
      </c>
      <c r="E8590" s="104">
        <f t="shared" ca="1" si="1077"/>
        <v>4.6758653323816821</v>
      </c>
      <c r="F8590" s="104">
        <f t="shared" ca="1" si="1072"/>
        <v>107.32539906418319</v>
      </c>
      <c r="G8590" s="104">
        <f t="shared" si="1079"/>
        <v>8580</v>
      </c>
      <c r="H8590" s="104">
        <f t="shared" ca="1" si="1073"/>
        <v>107.32539906418319</v>
      </c>
    </row>
    <row r="8591" spans="1:8">
      <c r="A8591" s="104">
        <f t="shared" si="1078"/>
        <v>8581</v>
      </c>
      <c r="B8591" s="104">
        <f t="shared" ca="1" si="1074"/>
        <v>1.0044258914388475</v>
      </c>
      <c r="C8591" s="104">
        <f t="shared" ca="1" si="1075"/>
        <v>1.0144258914388477E-3</v>
      </c>
      <c r="D8591" s="104">
        <f t="shared" ca="1" si="1076"/>
        <v>100.0717095722853</v>
      </c>
      <c r="E8591" s="104">
        <f t="shared" ca="1" si="1077"/>
        <v>4.6768797582731212</v>
      </c>
      <c r="F8591" s="104">
        <f t="shared" ca="1" si="1072"/>
        <v>107.43432796861222</v>
      </c>
      <c r="G8591" s="104">
        <f t="shared" si="1079"/>
        <v>8581</v>
      </c>
      <c r="H8591" s="104">
        <f t="shared" ca="1" si="1073"/>
        <v>107.43432796861222</v>
      </c>
    </row>
    <row r="8592" spans="1:8">
      <c r="A8592" s="104">
        <f t="shared" si="1078"/>
        <v>8582</v>
      </c>
      <c r="B8592" s="104">
        <f t="shared" ca="1" si="1074"/>
        <v>0.14803528729475601</v>
      </c>
      <c r="C8592" s="104">
        <f t="shared" ca="1" si="1075"/>
        <v>1.5803528729475602E-4</v>
      </c>
      <c r="D8592" s="104">
        <f t="shared" ca="1" si="1076"/>
        <v>100.0718676075726</v>
      </c>
      <c r="E8592" s="104">
        <f t="shared" ca="1" si="1077"/>
        <v>4.6770377935604159</v>
      </c>
      <c r="F8592" s="104">
        <f t="shared" ca="1" si="1072"/>
        <v>107.45130772516308</v>
      </c>
      <c r="G8592" s="104">
        <f t="shared" si="1079"/>
        <v>8582</v>
      </c>
      <c r="H8592" s="104">
        <f t="shared" ca="1" si="1073"/>
        <v>107.45130772516308</v>
      </c>
    </row>
    <row r="8593" spans="1:8">
      <c r="A8593" s="104">
        <f t="shared" si="1078"/>
        <v>8583</v>
      </c>
      <c r="B8593" s="104">
        <f t="shared" ca="1" si="1074"/>
        <v>-1.7039796943679089</v>
      </c>
      <c r="C8593" s="104">
        <f t="shared" ca="1" si="1075"/>
        <v>-1.6939796943679088E-3</v>
      </c>
      <c r="D8593" s="104">
        <f t="shared" ca="1" si="1076"/>
        <v>100.07017362787823</v>
      </c>
      <c r="E8593" s="104">
        <f t="shared" ca="1" si="1077"/>
        <v>4.6753438138660481</v>
      </c>
      <c r="F8593" s="104">
        <f t="shared" ca="1" si="1072"/>
        <v>107.26944147410136</v>
      </c>
      <c r="G8593" s="104">
        <f t="shared" si="1079"/>
        <v>8583</v>
      </c>
      <c r="H8593" s="104">
        <f t="shared" ca="1" si="1073"/>
        <v>107.26944147410136</v>
      </c>
    </row>
    <row r="8594" spans="1:8">
      <c r="A8594" s="104">
        <f t="shared" si="1078"/>
        <v>8584</v>
      </c>
      <c r="B8594" s="104">
        <f t="shared" ca="1" si="1074"/>
        <v>0.96139978804191362</v>
      </c>
      <c r="C8594" s="104">
        <f t="shared" ca="1" si="1075"/>
        <v>9.7139978804191369E-4</v>
      </c>
      <c r="D8594" s="104">
        <f t="shared" ca="1" si="1076"/>
        <v>100.07114502766628</v>
      </c>
      <c r="E8594" s="104">
        <f t="shared" ca="1" si="1077"/>
        <v>4.6763152136540898</v>
      </c>
      <c r="F8594" s="104">
        <f t="shared" ca="1" si="1072"/>
        <v>107.37369361386804</v>
      </c>
      <c r="G8594" s="104">
        <f t="shared" si="1079"/>
        <v>8584</v>
      </c>
      <c r="H8594" s="104">
        <f t="shared" ca="1" si="1073"/>
        <v>107.37369361386804</v>
      </c>
    </row>
    <row r="8595" spans="1:8">
      <c r="A8595" s="104">
        <f t="shared" si="1078"/>
        <v>8585</v>
      </c>
      <c r="B8595" s="104">
        <f t="shared" ca="1" si="1074"/>
        <v>0.49708545157766415</v>
      </c>
      <c r="C8595" s="104">
        <f t="shared" ca="1" si="1075"/>
        <v>5.0708545157766415E-4</v>
      </c>
      <c r="D8595" s="104">
        <f t="shared" ca="1" si="1076"/>
        <v>100.07165211311785</v>
      </c>
      <c r="E8595" s="104">
        <f t="shared" ca="1" si="1077"/>
        <v>4.6768222991056678</v>
      </c>
      <c r="F8595" s="104">
        <f t="shared" ca="1" si="1072"/>
        <v>107.42815505891807</v>
      </c>
      <c r="G8595" s="104">
        <f t="shared" si="1079"/>
        <v>8585</v>
      </c>
      <c r="H8595" s="104">
        <f t="shared" ca="1" si="1073"/>
        <v>107.42815505891807</v>
      </c>
    </row>
    <row r="8596" spans="1:8">
      <c r="A8596" s="104">
        <f t="shared" si="1078"/>
        <v>8586</v>
      </c>
      <c r="B8596" s="104">
        <f t="shared" ca="1" si="1074"/>
        <v>1.1771326219363312</v>
      </c>
      <c r="C8596" s="104">
        <f t="shared" ca="1" si="1075"/>
        <v>1.1871326219363312E-3</v>
      </c>
      <c r="D8596" s="104">
        <f t="shared" ca="1" si="1076"/>
        <v>100.07283924573979</v>
      </c>
      <c r="E8596" s="104">
        <f t="shared" ca="1" si="1077"/>
        <v>4.6780094317276042</v>
      </c>
      <c r="F8596" s="104">
        <f t="shared" ca="1" si="1072"/>
        <v>107.55576225464914</v>
      </c>
      <c r="G8596" s="104">
        <f t="shared" si="1079"/>
        <v>8586</v>
      </c>
      <c r="H8596" s="104">
        <f t="shared" ca="1" si="1073"/>
        <v>107.55576225464914</v>
      </c>
    </row>
    <row r="8597" spans="1:8">
      <c r="A8597" s="104">
        <f t="shared" si="1078"/>
        <v>8587</v>
      </c>
      <c r="B8597" s="104">
        <f t="shared" ca="1" si="1074"/>
        <v>-0.63740007770442797</v>
      </c>
      <c r="C8597" s="104">
        <f t="shared" ca="1" si="1075"/>
        <v>-6.2740007770442792E-4</v>
      </c>
      <c r="D8597" s="104">
        <f t="shared" ca="1" si="1076"/>
        <v>100.07221184566208</v>
      </c>
      <c r="E8597" s="104">
        <f t="shared" ca="1" si="1077"/>
        <v>4.6773820316499002</v>
      </c>
      <c r="F8597" s="104">
        <f t="shared" ca="1" si="1072"/>
        <v>107.48830292526014</v>
      </c>
      <c r="G8597" s="104">
        <f t="shared" si="1079"/>
        <v>8587</v>
      </c>
      <c r="H8597" s="104">
        <f t="shared" ca="1" si="1073"/>
        <v>107.48830292526014</v>
      </c>
    </row>
    <row r="8598" spans="1:8">
      <c r="A8598" s="104">
        <f t="shared" si="1078"/>
        <v>8588</v>
      </c>
      <c r="B8598" s="104">
        <f t="shared" ca="1" si="1074"/>
        <v>1.4901166993550747</v>
      </c>
      <c r="C8598" s="104">
        <f t="shared" ca="1" si="1075"/>
        <v>1.5001166993550748E-3</v>
      </c>
      <c r="D8598" s="104">
        <f t="shared" ca="1" si="1076"/>
        <v>100.07371196236144</v>
      </c>
      <c r="E8598" s="104">
        <f t="shared" ca="1" si="1077"/>
        <v>4.6788821483492553</v>
      </c>
      <c r="F8598" s="104">
        <f t="shared" ca="1" si="1072"/>
        <v>107.64966892711989</v>
      </c>
      <c r="G8598" s="104">
        <f t="shared" si="1079"/>
        <v>8588</v>
      </c>
      <c r="H8598" s="104">
        <f t="shared" ca="1" si="1073"/>
        <v>107.64966892711989</v>
      </c>
    </row>
    <row r="8599" spans="1:8">
      <c r="A8599" s="104">
        <f t="shared" si="1078"/>
        <v>8589</v>
      </c>
      <c r="B8599" s="104">
        <f t="shared" ca="1" si="1074"/>
        <v>1.01184608897313</v>
      </c>
      <c r="C8599" s="104">
        <f t="shared" ca="1" si="1075"/>
        <v>1.0218460889731299E-3</v>
      </c>
      <c r="D8599" s="104">
        <f t="shared" ca="1" si="1076"/>
        <v>100.07473380845042</v>
      </c>
      <c r="E8599" s="104">
        <f t="shared" ca="1" si="1077"/>
        <v>4.6799039944382281</v>
      </c>
      <c r="F8599" s="104">
        <f t="shared" ca="1" si="1072"/>
        <v>107.75972654168721</v>
      </c>
      <c r="G8599" s="104">
        <f t="shared" si="1079"/>
        <v>8589</v>
      </c>
      <c r="H8599" s="104">
        <f t="shared" ca="1" si="1073"/>
        <v>107.75972654168721</v>
      </c>
    </row>
    <row r="8600" spans="1:8">
      <c r="A8600" s="104">
        <f t="shared" si="1078"/>
        <v>8590</v>
      </c>
      <c r="B8600" s="104">
        <f t="shared" ca="1" si="1074"/>
        <v>-1.5304085333908679</v>
      </c>
      <c r="C8600" s="104">
        <f t="shared" ca="1" si="1075"/>
        <v>-1.5204085333908679E-3</v>
      </c>
      <c r="D8600" s="104">
        <f t="shared" ca="1" si="1076"/>
        <v>100.07321339991702</v>
      </c>
      <c r="E8600" s="104">
        <f t="shared" ca="1" si="1077"/>
        <v>4.6783835859048368</v>
      </c>
      <c r="F8600" s="104">
        <f t="shared" ca="1" si="1072"/>
        <v>107.59601222175927</v>
      </c>
      <c r="G8600" s="104">
        <f t="shared" si="1079"/>
        <v>8590</v>
      </c>
      <c r="H8600" s="104">
        <f t="shared" ca="1" si="1073"/>
        <v>107.59601222175927</v>
      </c>
    </row>
    <row r="8601" spans="1:8">
      <c r="A8601" s="104">
        <f t="shared" si="1078"/>
        <v>8591</v>
      </c>
      <c r="B8601" s="104">
        <f t="shared" ca="1" si="1074"/>
        <v>-0.71470111849072526</v>
      </c>
      <c r="C8601" s="104">
        <f t="shared" ca="1" si="1075"/>
        <v>-7.0470111849072522E-4</v>
      </c>
      <c r="D8601" s="104">
        <f t="shared" ca="1" si="1076"/>
        <v>100.07250869879853</v>
      </c>
      <c r="E8601" s="104">
        <f t="shared" ca="1" si="1077"/>
        <v>4.6776788847863457</v>
      </c>
      <c r="F8601" s="104">
        <f t="shared" ca="1" si="1072"/>
        <v>107.52021590161392</v>
      </c>
      <c r="G8601" s="104">
        <f t="shared" si="1079"/>
        <v>8591</v>
      </c>
      <c r="H8601" s="104">
        <f t="shared" ca="1" si="1073"/>
        <v>107.52021590161392</v>
      </c>
    </row>
    <row r="8602" spans="1:8">
      <c r="A8602" s="104">
        <f t="shared" si="1078"/>
        <v>8592</v>
      </c>
      <c r="B8602" s="104">
        <f t="shared" ca="1" si="1074"/>
        <v>2.2563330838503983</v>
      </c>
      <c r="C8602" s="104">
        <f t="shared" ca="1" si="1075"/>
        <v>2.2663330838503986E-3</v>
      </c>
      <c r="D8602" s="104">
        <f t="shared" ca="1" si="1076"/>
        <v>100.07477503188238</v>
      </c>
      <c r="E8602" s="104">
        <f t="shared" ca="1" si="1077"/>
        <v>4.6799452178701966</v>
      </c>
      <c r="F8602" s="104">
        <f t="shared" ca="1" si="1072"/>
        <v>107.7641688590064</v>
      </c>
      <c r="G8602" s="104">
        <f t="shared" si="1079"/>
        <v>8592</v>
      </c>
      <c r="H8602" s="104">
        <f t="shared" ca="1" si="1073"/>
        <v>107.7641688590064</v>
      </c>
    </row>
    <row r="8603" spans="1:8">
      <c r="A8603" s="104">
        <f t="shared" si="1078"/>
        <v>8593</v>
      </c>
      <c r="B8603" s="104">
        <f t="shared" ca="1" si="1074"/>
        <v>0.77597793787257685</v>
      </c>
      <c r="C8603" s="104">
        <f t="shared" ca="1" si="1075"/>
        <v>7.859779378725769E-4</v>
      </c>
      <c r="D8603" s="104">
        <f t="shared" ca="1" si="1076"/>
        <v>100.07556100982025</v>
      </c>
      <c r="E8603" s="104">
        <f t="shared" ca="1" si="1077"/>
        <v>4.6807311958080691</v>
      </c>
      <c r="F8603" s="104">
        <f t="shared" ca="1" si="1072"/>
        <v>107.84890241321276</v>
      </c>
      <c r="G8603" s="104">
        <f t="shared" si="1079"/>
        <v>8593</v>
      </c>
      <c r="H8603" s="104">
        <f t="shared" ca="1" si="1073"/>
        <v>107.84890241321276</v>
      </c>
    </row>
    <row r="8604" spans="1:8">
      <c r="A8604" s="104">
        <f t="shared" si="1078"/>
        <v>8594</v>
      </c>
      <c r="B8604" s="104">
        <f t="shared" ca="1" si="1074"/>
        <v>1.0381386763900946</v>
      </c>
      <c r="C8604" s="104">
        <f t="shared" ca="1" si="1075"/>
        <v>1.0481386763900946E-3</v>
      </c>
      <c r="D8604" s="104">
        <f t="shared" ca="1" si="1076"/>
        <v>100.07660914849664</v>
      </c>
      <c r="E8604" s="104">
        <f t="shared" ca="1" si="1077"/>
        <v>4.6817793344844594</v>
      </c>
      <c r="F8604" s="104">
        <f t="shared" ca="1" si="1072"/>
        <v>107.96200228085684</v>
      </c>
      <c r="G8604" s="104">
        <f t="shared" si="1079"/>
        <v>8594</v>
      </c>
      <c r="H8604" s="104">
        <f t="shared" ca="1" si="1073"/>
        <v>107.96200228085684</v>
      </c>
    </row>
    <row r="8605" spans="1:8">
      <c r="A8605" s="104">
        <f t="shared" si="1078"/>
        <v>8595</v>
      </c>
      <c r="B8605" s="104">
        <f t="shared" ca="1" si="1074"/>
        <v>1.7397214748808043</v>
      </c>
      <c r="C8605" s="104">
        <f t="shared" ca="1" si="1075"/>
        <v>1.7497214748808045E-3</v>
      </c>
      <c r="D8605" s="104">
        <f t="shared" ca="1" si="1076"/>
        <v>100.07835886997152</v>
      </c>
      <c r="E8605" s="104">
        <f t="shared" ca="1" si="1077"/>
        <v>4.6835290559593403</v>
      </c>
      <c r="F8605" s="104">
        <f t="shared" ca="1" si="1072"/>
        <v>108.1510710753472</v>
      </c>
      <c r="G8605" s="104">
        <f t="shared" si="1079"/>
        <v>8595</v>
      </c>
      <c r="H8605" s="104">
        <f t="shared" ca="1" si="1073"/>
        <v>108.1510710753472</v>
      </c>
    </row>
    <row r="8606" spans="1:8">
      <c r="A8606" s="104">
        <f t="shared" si="1078"/>
        <v>8596</v>
      </c>
      <c r="B8606" s="104">
        <f t="shared" ca="1" si="1074"/>
        <v>-0.91923761256611392</v>
      </c>
      <c r="C8606" s="104">
        <f t="shared" ca="1" si="1075"/>
        <v>-9.0923761256611396E-4</v>
      </c>
      <c r="D8606" s="104">
        <f t="shared" ca="1" si="1076"/>
        <v>100.07744963235896</v>
      </c>
      <c r="E8606" s="104">
        <f t="shared" ca="1" si="1077"/>
        <v>4.6826198183467742</v>
      </c>
      <c r="F8606" s="104">
        <f t="shared" ca="1" si="1072"/>
        <v>108.05278074509029</v>
      </c>
      <c r="G8606" s="104">
        <f t="shared" si="1079"/>
        <v>8596</v>
      </c>
      <c r="H8606" s="104">
        <f t="shared" ca="1" si="1073"/>
        <v>108.05278074509029</v>
      </c>
    </row>
    <row r="8607" spans="1:8">
      <c r="A8607" s="104">
        <f t="shared" si="1078"/>
        <v>8597</v>
      </c>
      <c r="B8607" s="104">
        <f t="shared" ca="1" si="1074"/>
        <v>-0.75665012986667968</v>
      </c>
      <c r="C8607" s="104">
        <f t="shared" ca="1" si="1075"/>
        <v>-7.4665012986667965E-4</v>
      </c>
      <c r="D8607" s="104">
        <f t="shared" ca="1" si="1076"/>
        <v>100.07670298222909</v>
      </c>
      <c r="E8607" s="104">
        <f t="shared" ca="1" si="1077"/>
        <v>4.6818731682169075</v>
      </c>
      <c r="F8607" s="104">
        <f t="shared" ca="1" si="1072"/>
        <v>107.97213323379854</v>
      </c>
      <c r="G8607" s="104">
        <f t="shared" si="1079"/>
        <v>8597</v>
      </c>
      <c r="H8607" s="104">
        <f t="shared" ca="1" si="1073"/>
        <v>107.97213323379854</v>
      </c>
    </row>
    <row r="8608" spans="1:8">
      <c r="A8608" s="104">
        <f t="shared" si="1078"/>
        <v>8598</v>
      </c>
      <c r="B8608" s="104">
        <f t="shared" ca="1" si="1074"/>
        <v>1.898942704874798</v>
      </c>
      <c r="C8608" s="104">
        <f t="shared" ca="1" si="1075"/>
        <v>1.9089427048747981E-3</v>
      </c>
      <c r="D8608" s="104">
        <f t="shared" ca="1" si="1076"/>
        <v>100.07861192493397</v>
      </c>
      <c r="E8608" s="104">
        <f t="shared" ca="1" si="1077"/>
        <v>4.6837821109217819</v>
      </c>
      <c r="F8608" s="104">
        <f t="shared" ca="1" si="1072"/>
        <v>108.17844270369331</v>
      </c>
      <c r="G8608" s="104">
        <f t="shared" si="1079"/>
        <v>8598</v>
      </c>
      <c r="H8608" s="104">
        <f t="shared" ca="1" si="1073"/>
        <v>108.17844270369331</v>
      </c>
    </row>
    <row r="8609" spans="1:8">
      <c r="A8609" s="104">
        <f t="shared" si="1078"/>
        <v>8599</v>
      </c>
      <c r="B8609" s="104">
        <f t="shared" ca="1" si="1074"/>
        <v>-1.5584259799272919</v>
      </c>
      <c r="C8609" s="104">
        <f t="shared" ca="1" si="1075"/>
        <v>-1.5484259799272918E-3</v>
      </c>
      <c r="D8609" s="104">
        <f t="shared" ca="1" si="1076"/>
        <v>100.07706349895403</v>
      </c>
      <c r="E8609" s="104">
        <f t="shared" ca="1" si="1077"/>
        <v>4.6822336849418544</v>
      </c>
      <c r="F8609" s="104">
        <f t="shared" ca="1" si="1072"/>
        <v>108.01106601119454</v>
      </c>
      <c r="G8609" s="104">
        <f t="shared" si="1079"/>
        <v>8599</v>
      </c>
      <c r="H8609" s="104">
        <f t="shared" ca="1" si="1073"/>
        <v>108.01106601119454</v>
      </c>
    </row>
    <row r="8610" spans="1:8">
      <c r="A8610" s="104">
        <f t="shared" si="1078"/>
        <v>8600</v>
      </c>
      <c r="B8610" s="104">
        <f t="shared" ca="1" si="1074"/>
        <v>0.73746039107475547</v>
      </c>
      <c r="C8610" s="104">
        <f t="shared" ca="1" si="1075"/>
        <v>7.4746039107475551E-4</v>
      </c>
      <c r="D8610" s="104">
        <f t="shared" ca="1" si="1076"/>
        <v>100.0778109593451</v>
      </c>
      <c r="E8610" s="104">
        <f t="shared" ca="1" si="1077"/>
        <v>4.6829811453329295</v>
      </c>
      <c r="F8610" s="104">
        <f t="shared" ca="1" si="1072"/>
        <v>108.091830185086</v>
      </c>
      <c r="G8610" s="104">
        <f t="shared" si="1079"/>
        <v>8600</v>
      </c>
      <c r="H8610" s="104">
        <f t="shared" ca="1" si="1073"/>
        <v>108.091830185086</v>
      </c>
    </row>
    <row r="8611" spans="1:8">
      <c r="A8611" s="104">
        <f t="shared" si="1078"/>
        <v>8601</v>
      </c>
      <c r="B8611" s="104">
        <f t="shared" ca="1" si="1074"/>
        <v>1.2990197165344903</v>
      </c>
      <c r="C8611" s="104">
        <f t="shared" ca="1" si="1075"/>
        <v>1.3090197165344904E-3</v>
      </c>
      <c r="D8611" s="104">
        <f t="shared" ca="1" si="1076"/>
        <v>100.07911997906163</v>
      </c>
      <c r="E8611" s="104">
        <f t="shared" ca="1" si="1077"/>
        <v>4.6842901650494637</v>
      </c>
      <c r="F8611" s="104">
        <f t="shared" ca="1" si="1072"/>
        <v>108.23341717185535</v>
      </c>
      <c r="G8611" s="104">
        <f t="shared" si="1079"/>
        <v>8601</v>
      </c>
      <c r="H8611" s="104">
        <f t="shared" ca="1" si="1073"/>
        <v>108.23341717185535</v>
      </c>
    </row>
    <row r="8612" spans="1:8">
      <c r="A8612" s="104">
        <f t="shared" si="1078"/>
        <v>8602</v>
      </c>
      <c r="B8612" s="104">
        <f t="shared" ca="1" si="1074"/>
        <v>-1.0596715989694694</v>
      </c>
      <c r="C8612" s="104">
        <f t="shared" ca="1" si="1075"/>
        <v>-1.0496715989694694E-3</v>
      </c>
      <c r="D8612" s="104">
        <f t="shared" ca="1" si="1076"/>
        <v>100.07807030746267</v>
      </c>
      <c r="E8612" s="104">
        <f t="shared" ca="1" si="1077"/>
        <v>4.6832404934504943</v>
      </c>
      <c r="F8612" s="104">
        <f t="shared" ca="1" si="1072"/>
        <v>108.11986723328931</v>
      </c>
      <c r="G8612" s="104">
        <f t="shared" si="1079"/>
        <v>8602</v>
      </c>
      <c r="H8612" s="104">
        <f t="shared" ca="1" si="1073"/>
        <v>108.11986723328931</v>
      </c>
    </row>
    <row r="8613" spans="1:8">
      <c r="A8613" s="104">
        <f t="shared" si="1078"/>
        <v>8603</v>
      </c>
      <c r="B8613" s="104">
        <f t="shared" ca="1" si="1074"/>
        <v>0.66875622539167634</v>
      </c>
      <c r="C8613" s="104">
        <f t="shared" ca="1" si="1075"/>
        <v>6.7875622539167633E-4</v>
      </c>
      <c r="D8613" s="104">
        <f t="shared" ca="1" si="1076"/>
        <v>100.07874906368806</v>
      </c>
      <c r="E8613" s="104">
        <f t="shared" ca="1" si="1077"/>
        <v>4.6839192496758857</v>
      </c>
      <c r="F8613" s="104">
        <f t="shared" ca="1" si="1072"/>
        <v>108.19327917785112</v>
      </c>
      <c r="G8613" s="104">
        <f t="shared" si="1079"/>
        <v>8603</v>
      </c>
      <c r="H8613" s="104">
        <f t="shared" ca="1" si="1073"/>
        <v>108.19327917785112</v>
      </c>
    </row>
    <row r="8614" spans="1:8">
      <c r="A8614" s="104">
        <f t="shared" si="1078"/>
        <v>8604</v>
      </c>
      <c r="B8614" s="104">
        <f t="shared" ca="1" si="1074"/>
        <v>-2.5323838653291013E-2</v>
      </c>
      <c r="C8614" s="104">
        <f t="shared" ca="1" si="1075"/>
        <v>-1.5323838653291014E-5</v>
      </c>
      <c r="D8614" s="104">
        <f t="shared" ca="1" si="1076"/>
        <v>100.07873373984941</v>
      </c>
      <c r="E8614" s="104">
        <f t="shared" ca="1" si="1077"/>
        <v>4.6839039258372326</v>
      </c>
      <c r="F8614" s="104">
        <f t="shared" ca="1" si="1072"/>
        <v>108.19162125420056</v>
      </c>
      <c r="G8614" s="104">
        <f t="shared" si="1079"/>
        <v>8604</v>
      </c>
      <c r="H8614" s="104">
        <f t="shared" ca="1" si="1073"/>
        <v>108.19162125420056</v>
      </c>
    </row>
    <row r="8615" spans="1:8">
      <c r="A8615" s="104">
        <f t="shared" si="1078"/>
        <v>8605</v>
      </c>
      <c r="B8615" s="104">
        <f t="shared" ca="1" si="1074"/>
        <v>-1.0582900064664145</v>
      </c>
      <c r="C8615" s="104">
        <f t="shared" ca="1" si="1075"/>
        <v>-1.0482900064664145E-3</v>
      </c>
      <c r="D8615" s="104">
        <f t="shared" ca="1" si="1076"/>
        <v>100.07768544984295</v>
      </c>
      <c r="E8615" s="104">
        <f t="shared" ca="1" si="1077"/>
        <v>4.6828556358307658</v>
      </c>
      <c r="F8615" s="104">
        <f t="shared" ca="1" si="1072"/>
        <v>108.07826448462146</v>
      </c>
      <c r="G8615" s="104">
        <f t="shared" si="1079"/>
        <v>8605</v>
      </c>
      <c r="H8615" s="104">
        <f t="shared" ca="1" si="1073"/>
        <v>108.07826448462146</v>
      </c>
    </row>
    <row r="8616" spans="1:8">
      <c r="A8616" s="104">
        <f t="shared" si="1078"/>
        <v>8606</v>
      </c>
      <c r="B8616" s="104">
        <f t="shared" ca="1" si="1074"/>
        <v>-0.34553995623366962</v>
      </c>
      <c r="C8616" s="104">
        <f t="shared" ca="1" si="1075"/>
        <v>-3.355399562336696E-4</v>
      </c>
      <c r="D8616" s="104">
        <f t="shared" ca="1" si="1076"/>
        <v>100.07734990988671</v>
      </c>
      <c r="E8616" s="104">
        <f t="shared" ca="1" si="1077"/>
        <v>4.6825200958745326</v>
      </c>
      <c r="F8616" s="104">
        <f t="shared" ca="1" si="1072"/>
        <v>108.04200599191324</v>
      </c>
      <c r="G8616" s="104">
        <f t="shared" si="1079"/>
        <v>8606</v>
      </c>
      <c r="H8616" s="104">
        <f t="shared" ca="1" si="1073"/>
        <v>108.04200599191324</v>
      </c>
    </row>
    <row r="8617" spans="1:8">
      <c r="A8617" s="104">
        <f t="shared" si="1078"/>
        <v>8607</v>
      </c>
      <c r="B8617" s="104">
        <f t="shared" ca="1" si="1074"/>
        <v>0.66954642626243044</v>
      </c>
      <c r="C8617" s="104">
        <f t="shared" ca="1" si="1075"/>
        <v>6.7954642626243047E-4</v>
      </c>
      <c r="D8617" s="104">
        <f t="shared" ca="1" si="1076"/>
        <v>100.07802945631298</v>
      </c>
      <c r="E8617" s="104">
        <f t="shared" ca="1" si="1077"/>
        <v>4.6831996423007949</v>
      </c>
      <c r="F8617" s="104">
        <f t="shared" ca="1" si="1072"/>
        <v>108.11545050262235</v>
      </c>
      <c r="G8617" s="104">
        <f t="shared" si="1079"/>
        <v>8607</v>
      </c>
      <c r="H8617" s="104">
        <f t="shared" ca="1" si="1073"/>
        <v>108.11545050262235</v>
      </c>
    </row>
    <row r="8618" spans="1:8">
      <c r="A8618" s="104">
        <f t="shared" si="1078"/>
        <v>8608</v>
      </c>
      <c r="B8618" s="104">
        <f t="shared" ca="1" si="1074"/>
        <v>0.15993450070231774</v>
      </c>
      <c r="C8618" s="104">
        <f t="shared" ca="1" si="1075"/>
        <v>1.6993450070231775E-4</v>
      </c>
      <c r="D8618" s="104">
        <f t="shared" ca="1" si="1076"/>
        <v>100.07819939081368</v>
      </c>
      <c r="E8618" s="104">
        <f t="shared" ca="1" si="1077"/>
        <v>4.6833695768014971</v>
      </c>
      <c r="F8618" s="104">
        <f t="shared" ca="1" si="1072"/>
        <v>108.13382460887479</v>
      </c>
      <c r="G8618" s="104">
        <f t="shared" si="1079"/>
        <v>8608</v>
      </c>
      <c r="H8618" s="104">
        <f t="shared" ca="1" si="1073"/>
        <v>108.13382460887479</v>
      </c>
    </row>
    <row r="8619" spans="1:8">
      <c r="A8619" s="104">
        <f t="shared" si="1078"/>
        <v>8609</v>
      </c>
      <c r="B8619" s="104">
        <f t="shared" ca="1" si="1074"/>
        <v>1.1540683464151953</v>
      </c>
      <c r="C8619" s="104">
        <f t="shared" ca="1" si="1075"/>
        <v>1.1640683464151954E-3</v>
      </c>
      <c r="D8619" s="104">
        <f t="shared" ca="1" si="1076"/>
        <v>100.07936345916009</v>
      </c>
      <c r="E8619" s="104">
        <f t="shared" ca="1" si="1077"/>
        <v>4.684533645147912</v>
      </c>
      <c r="F8619" s="104">
        <f t="shared" ca="1" si="1072"/>
        <v>108.25977306336108</v>
      </c>
      <c r="G8619" s="104">
        <f t="shared" si="1079"/>
        <v>8609</v>
      </c>
      <c r="H8619" s="104">
        <f t="shared" ca="1" si="1073"/>
        <v>108.25977306336108</v>
      </c>
    </row>
    <row r="8620" spans="1:8">
      <c r="A8620" s="104">
        <f t="shared" si="1078"/>
        <v>8610</v>
      </c>
      <c r="B8620" s="104">
        <f t="shared" ca="1" si="1074"/>
        <v>0.93992511988449601</v>
      </c>
      <c r="C8620" s="104">
        <f t="shared" ca="1" si="1075"/>
        <v>9.49925119884496E-4</v>
      </c>
      <c r="D8620" s="104">
        <f t="shared" ca="1" si="1076"/>
        <v>100.08031338427998</v>
      </c>
      <c r="E8620" s="104">
        <f t="shared" ca="1" si="1077"/>
        <v>4.6854835702677962</v>
      </c>
      <c r="F8620" s="104">
        <f t="shared" ca="1" si="1072"/>
        <v>108.36266060125853</v>
      </c>
      <c r="G8620" s="104">
        <f t="shared" si="1079"/>
        <v>8610</v>
      </c>
      <c r="H8620" s="104">
        <f t="shared" ca="1" si="1073"/>
        <v>108.36266060125853</v>
      </c>
    </row>
    <row r="8621" spans="1:8">
      <c r="A8621" s="104">
        <f t="shared" si="1078"/>
        <v>8611</v>
      </c>
      <c r="B8621" s="104">
        <f t="shared" ca="1" si="1074"/>
        <v>-0.51648102755800074</v>
      </c>
      <c r="C8621" s="104">
        <f t="shared" ca="1" si="1075"/>
        <v>-5.0648102755800073E-4</v>
      </c>
      <c r="D8621" s="104">
        <f t="shared" ca="1" si="1076"/>
        <v>100.07980690325242</v>
      </c>
      <c r="E8621" s="104">
        <f t="shared" ca="1" si="1077"/>
        <v>4.6849770892402383</v>
      </c>
      <c r="F8621" s="104">
        <f t="shared" ca="1" si="1072"/>
        <v>108.30779086598119</v>
      </c>
      <c r="G8621" s="104">
        <f t="shared" si="1079"/>
        <v>8611</v>
      </c>
      <c r="H8621" s="104">
        <f t="shared" ca="1" si="1073"/>
        <v>108.30779086598119</v>
      </c>
    </row>
    <row r="8622" spans="1:8">
      <c r="A8622" s="104">
        <f t="shared" si="1078"/>
        <v>8612</v>
      </c>
      <c r="B8622" s="104">
        <f t="shared" ca="1" si="1074"/>
        <v>-0.30245402115857345</v>
      </c>
      <c r="C8622" s="104">
        <f t="shared" ca="1" si="1075"/>
        <v>-2.9245402115857342E-4</v>
      </c>
      <c r="D8622" s="104">
        <f t="shared" ca="1" si="1076"/>
        <v>100.07951444923125</v>
      </c>
      <c r="E8622" s="104">
        <f t="shared" ca="1" si="1077"/>
        <v>4.6846846352190799</v>
      </c>
      <c r="F8622" s="104">
        <f t="shared" ca="1" si="1072"/>
        <v>108.27612044831588</v>
      </c>
      <c r="G8622" s="104">
        <f t="shared" si="1079"/>
        <v>8612</v>
      </c>
      <c r="H8622" s="104">
        <f t="shared" ca="1" si="1073"/>
        <v>108.27612044831588</v>
      </c>
    </row>
    <row r="8623" spans="1:8">
      <c r="A8623" s="104">
        <f t="shared" si="1078"/>
        <v>8613</v>
      </c>
      <c r="B8623" s="104">
        <f t="shared" ca="1" si="1074"/>
        <v>0.93926135520551712</v>
      </c>
      <c r="C8623" s="104">
        <f t="shared" ca="1" si="1075"/>
        <v>9.492613552055172E-4</v>
      </c>
      <c r="D8623" s="104">
        <f t="shared" ca="1" si="1076"/>
        <v>100.08046371058646</v>
      </c>
      <c r="E8623" s="104">
        <f t="shared" ca="1" si="1077"/>
        <v>4.6856338965742852</v>
      </c>
      <c r="F8623" s="104">
        <f t="shared" ca="1" si="1072"/>
        <v>108.378951584239</v>
      </c>
      <c r="G8623" s="104">
        <f t="shared" si="1079"/>
        <v>8613</v>
      </c>
      <c r="H8623" s="104">
        <f t="shared" ca="1" si="1073"/>
        <v>108.378951584239</v>
      </c>
    </row>
    <row r="8624" spans="1:8">
      <c r="A8624" s="104">
        <f t="shared" si="1078"/>
        <v>8614</v>
      </c>
      <c r="B8624" s="104">
        <f t="shared" ca="1" si="1074"/>
        <v>0.41864681116732638</v>
      </c>
      <c r="C8624" s="104">
        <f t="shared" ca="1" si="1075"/>
        <v>4.2864681116732643E-4</v>
      </c>
      <c r="D8624" s="104">
        <f t="shared" ca="1" si="1076"/>
        <v>100.08089235739763</v>
      </c>
      <c r="E8624" s="104">
        <f t="shared" ca="1" si="1077"/>
        <v>4.6860625433854528</v>
      </c>
      <c r="F8624" s="104">
        <f t="shared" ca="1" si="1072"/>
        <v>108.42541783432678</v>
      </c>
      <c r="G8624" s="104">
        <f t="shared" si="1079"/>
        <v>8614</v>
      </c>
      <c r="H8624" s="104">
        <f t="shared" ca="1" si="1073"/>
        <v>108.42541783432678</v>
      </c>
    </row>
    <row r="8625" spans="1:8">
      <c r="A8625" s="104">
        <f t="shared" si="1078"/>
        <v>8615</v>
      </c>
      <c r="B8625" s="104">
        <f t="shared" ca="1" si="1074"/>
        <v>-0.483028129160882</v>
      </c>
      <c r="C8625" s="104">
        <f t="shared" ca="1" si="1075"/>
        <v>-4.7302812916088198E-4</v>
      </c>
      <c r="D8625" s="104">
        <f t="shared" ca="1" si="1076"/>
        <v>100.08041932926847</v>
      </c>
      <c r="E8625" s="104">
        <f t="shared" ca="1" si="1077"/>
        <v>4.6855895152562921</v>
      </c>
      <c r="F8625" s="104">
        <f t="shared" ca="1" si="1072"/>
        <v>108.3741416902605</v>
      </c>
      <c r="G8625" s="104">
        <f t="shared" si="1079"/>
        <v>8615</v>
      </c>
      <c r="H8625" s="104">
        <f t="shared" ca="1" si="1073"/>
        <v>108.3741416902605</v>
      </c>
    </row>
    <row r="8626" spans="1:8">
      <c r="A8626" s="104">
        <f t="shared" si="1078"/>
        <v>8616</v>
      </c>
      <c r="B8626" s="104">
        <f t="shared" ca="1" si="1074"/>
        <v>-1.2963733937774999</v>
      </c>
      <c r="C8626" s="104">
        <f t="shared" ca="1" si="1075"/>
        <v>-1.2863733937774999E-3</v>
      </c>
      <c r="D8626" s="104">
        <f t="shared" ca="1" si="1076"/>
        <v>100.07913295587468</v>
      </c>
      <c r="E8626" s="104">
        <f t="shared" ca="1" si="1077"/>
        <v>4.6843031418625145</v>
      </c>
      <c r="F8626" s="104">
        <f t="shared" ca="1" si="1072"/>
        <v>108.234821705789</v>
      </c>
      <c r="G8626" s="104">
        <f t="shared" si="1079"/>
        <v>8616</v>
      </c>
      <c r="H8626" s="104">
        <f t="shared" ca="1" si="1073"/>
        <v>108.234821705789</v>
      </c>
    </row>
    <row r="8627" spans="1:8">
      <c r="A8627" s="104">
        <f t="shared" si="1078"/>
        <v>8617</v>
      </c>
      <c r="B8627" s="104">
        <f t="shared" ca="1" si="1074"/>
        <v>-0.79047003757582579</v>
      </c>
      <c r="C8627" s="104">
        <f t="shared" ca="1" si="1075"/>
        <v>-7.8047003757582582E-4</v>
      </c>
      <c r="D8627" s="104">
        <f t="shared" ca="1" si="1076"/>
        <v>100.0783524858371</v>
      </c>
      <c r="E8627" s="104">
        <f t="shared" ca="1" si="1077"/>
        <v>4.6835226718249388</v>
      </c>
      <c r="F8627" s="104">
        <f t="shared" ca="1" si="1072"/>
        <v>108.15038062657774</v>
      </c>
      <c r="G8627" s="104">
        <f t="shared" si="1079"/>
        <v>8617</v>
      </c>
      <c r="H8627" s="104">
        <f t="shared" ca="1" si="1073"/>
        <v>108.15038062657774</v>
      </c>
    </row>
    <row r="8628" spans="1:8">
      <c r="A8628" s="104">
        <f t="shared" si="1078"/>
        <v>8618</v>
      </c>
      <c r="B8628" s="104">
        <f t="shared" ca="1" si="1074"/>
        <v>-2.1838187551925508</v>
      </c>
      <c r="C8628" s="104">
        <f t="shared" ca="1" si="1075"/>
        <v>-2.173818755192551E-3</v>
      </c>
      <c r="D8628" s="104">
        <f t="shared" ca="1" si="1076"/>
        <v>100.0761786670819</v>
      </c>
      <c r="E8628" s="104">
        <f t="shared" ca="1" si="1077"/>
        <v>4.6813488530697462</v>
      </c>
      <c r="F8628" s="104">
        <f t="shared" ca="1" si="1072"/>
        <v>107.91553664739308</v>
      </c>
      <c r="G8628" s="104">
        <f t="shared" si="1079"/>
        <v>8618</v>
      </c>
      <c r="H8628" s="104">
        <f t="shared" ca="1" si="1073"/>
        <v>107.91553664739308</v>
      </c>
    </row>
    <row r="8629" spans="1:8">
      <c r="A8629" s="104">
        <f t="shared" si="1078"/>
        <v>8619</v>
      </c>
      <c r="B8629" s="104">
        <f t="shared" ca="1" si="1074"/>
        <v>0.1235505038816381</v>
      </c>
      <c r="C8629" s="104">
        <f t="shared" ca="1" si="1075"/>
        <v>1.335505038816381E-4</v>
      </c>
      <c r="D8629" s="104">
        <f t="shared" ca="1" si="1076"/>
        <v>100.07631221758578</v>
      </c>
      <c r="E8629" s="104">
        <f t="shared" ca="1" si="1077"/>
        <v>4.6814824035736278</v>
      </c>
      <c r="F8629" s="104">
        <f t="shared" ca="1" si="1072"/>
        <v>107.9299497841084</v>
      </c>
      <c r="G8629" s="104">
        <f t="shared" si="1079"/>
        <v>8619</v>
      </c>
      <c r="H8629" s="104">
        <f t="shared" ca="1" si="1073"/>
        <v>107.9299497841084</v>
      </c>
    </row>
    <row r="8630" spans="1:8">
      <c r="A8630" s="104">
        <f t="shared" si="1078"/>
        <v>8620</v>
      </c>
      <c r="B8630" s="104">
        <f t="shared" ca="1" si="1074"/>
        <v>0.1158157160051094</v>
      </c>
      <c r="C8630" s="104">
        <f t="shared" ca="1" si="1075"/>
        <v>1.2581571600510941E-4</v>
      </c>
      <c r="D8630" s="104">
        <f t="shared" ca="1" si="1076"/>
        <v>100.07643803330178</v>
      </c>
      <c r="E8630" s="104">
        <f t="shared" ca="1" si="1077"/>
        <v>4.6816082192896324</v>
      </c>
      <c r="F8630" s="104">
        <f t="shared" ca="1" si="1072"/>
        <v>107.94352992229832</v>
      </c>
      <c r="G8630" s="104">
        <f t="shared" si="1079"/>
        <v>8620</v>
      </c>
      <c r="H8630" s="104">
        <f t="shared" ca="1" si="1073"/>
        <v>107.94352992229832</v>
      </c>
    </row>
    <row r="8631" spans="1:8">
      <c r="A8631" s="104">
        <f t="shared" si="1078"/>
        <v>8621</v>
      </c>
      <c r="B8631" s="104">
        <f t="shared" ca="1" si="1074"/>
        <v>0.40998230928192925</v>
      </c>
      <c r="C8631" s="104">
        <f t="shared" ca="1" si="1075"/>
        <v>4.1998230928192928E-4</v>
      </c>
      <c r="D8631" s="104">
        <f t="shared" ca="1" si="1076"/>
        <v>100.07685801561107</v>
      </c>
      <c r="E8631" s="104">
        <f t="shared" ca="1" si="1077"/>
        <v>4.6820282015989143</v>
      </c>
      <c r="F8631" s="104">
        <f t="shared" ca="1" si="1072"/>
        <v>107.98887381641731</v>
      </c>
      <c r="G8631" s="104">
        <f t="shared" si="1079"/>
        <v>8621</v>
      </c>
      <c r="H8631" s="104">
        <f t="shared" ca="1" si="1073"/>
        <v>107.98887381641731</v>
      </c>
    </row>
    <row r="8632" spans="1:8">
      <c r="A8632" s="104">
        <f t="shared" si="1078"/>
        <v>8622</v>
      </c>
      <c r="B8632" s="104">
        <f t="shared" ca="1" si="1074"/>
        <v>0.44725048924554656</v>
      </c>
      <c r="C8632" s="104">
        <f t="shared" ca="1" si="1075"/>
        <v>4.5725048924554661E-4</v>
      </c>
      <c r="D8632" s="104">
        <f t="shared" ca="1" si="1076"/>
        <v>100.07731526610031</v>
      </c>
      <c r="E8632" s="104">
        <f t="shared" ca="1" si="1077"/>
        <v>4.6824854520881596</v>
      </c>
      <c r="F8632" s="104">
        <f t="shared" ca="1" si="1072"/>
        <v>108.03826307257317</v>
      </c>
      <c r="G8632" s="104">
        <f t="shared" si="1079"/>
        <v>8622</v>
      </c>
      <c r="H8632" s="104">
        <f t="shared" ca="1" si="1073"/>
        <v>108.03826307257317</v>
      </c>
    </row>
    <row r="8633" spans="1:8">
      <c r="A8633" s="104">
        <f t="shared" si="1078"/>
        <v>8623</v>
      </c>
      <c r="B8633" s="104">
        <f t="shared" ca="1" si="1074"/>
        <v>1.7883300294851607</v>
      </c>
      <c r="C8633" s="104">
        <f t="shared" ca="1" si="1075"/>
        <v>1.7983300294851607E-3</v>
      </c>
      <c r="D8633" s="104">
        <f t="shared" ca="1" si="1076"/>
        <v>100.0791135961298</v>
      </c>
      <c r="E8633" s="104">
        <f t="shared" ca="1" si="1077"/>
        <v>4.6842837821176451</v>
      </c>
      <c r="F8633" s="104">
        <f t="shared" ca="1" si="1072"/>
        <v>108.23272632753785</v>
      </c>
      <c r="G8633" s="104">
        <f t="shared" si="1079"/>
        <v>8623</v>
      </c>
      <c r="H8633" s="104">
        <f t="shared" ca="1" si="1073"/>
        <v>108.23272632753785</v>
      </c>
    </row>
    <row r="8634" spans="1:8">
      <c r="A8634" s="104">
        <f t="shared" si="1078"/>
        <v>8624</v>
      </c>
      <c r="B8634" s="104">
        <f t="shared" ca="1" si="1074"/>
        <v>-1.7717474740301209</v>
      </c>
      <c r="C8634" s="104">
        <f t="shared" ca="1" si="1075"/>
        <v>-1.7617474740301209E-3</v>
      </c>
      <c r="D8634" s="104">
        <f t="shared" ca="1" si="1076"/>
        <v>100.07735184865577</v>
      </c>
      <c r="E8634" s="104">
        <f t="shared" ca="1" si="1077"/>
        <v>4.6825220346436147</v>
      </c>
      <c r="F8634" s="104">
        <f t="shared" ca="1" si="1072"/>
        <v>108.04221546061709</v>
      </c>
      <c r="G8634" s="104">
        <f t="shared" si="1079"/>
        <v>8624</v>
      </c>
      <c r="H8634" s="104">
        <f t="shared" ca="1" si="1073"/>
        <v>108.04221546061709</v>
      </c>
    </row>
    <row r="8635" spans="1:8">
      <c r="A8635" s="104">
        <f t="shared" si="1078"/>
        <v>8625</v>
      </c>
      <c r="B8635" s="104">
        <f t="shared" ca="1" si="1074"/>
        <v>-1.4675355173532569</v>
      </c>
      <c r="C8635" s="104">
        <f t="shared" ca="1" si="1075"/>
        <v>-1.4575355173532568E-3</v>
      </c>
      <c r="D8635" s="104">
        <f t="shared" ca="1" si="1076"/>
        <v>100.07589431313842</v>
      </c>
      <c r="E8635" s="104">
        <f t="shared" ca="1" si="1077"/>
        <v>4.6810644991262613</v>
      </c>
      <c r="F8635" s="104">
        <f t="shared" ca="1" si="1072"/>
        <v>107.88485480144278</v>
      </c>
      <c r="G8635" s="104">
        <f t="shared" si="1079"/>
        <v>8625</v>
      </c>
      <c r="H8635" s="104">
        <f t="shared" ca="1" si="1073"/>
        <v>107.88485480144278</v>
      </c>
    </row>
    <row r="8636" spans="1:8">
      <c r="A8636" s="104">
        <f t="shared" si="1078"/>
        <v>8626</v>
      </c>
      <c r="B8636" s="104">
        <f t="shared" ca="1" si="1074"/>
        <v>1.3674237240870637</v>
      </c>
      <c r="C8636" s="104">
        <f t="shared" ca="1" si="1075"/>
        <v>1.3774237240870638E-3</v>
      </c>
      <c r="D8636" s="104">
        <f t="shared" ca="1" si="1076"/>
        <v>100.07727173686251</v>
      </c>
      <c r="E8636" s="104">
        <f t="shared" ca="1" si="1077"/>
        <v>4.682441922850348</v>
      </c>
      <c r="F8636" s="104">
        <f t="shared" ca="1" si="1072"/>
        <v>108.0335603516808</v>
      </c>
      <c r="G8636" s="104">
        <f t="shared" si="1079"/>
        <v>8626</v>
      </c>
      <c r="H8636" s="104">
        <f t="shared" ca="1" si="1073"/>
        <v>108.0335603516808</v>
      </c>
    </row>
    <row r="8637" spans="1:8">
      <c r="A8637" s="104">
        <f t="shared" si="1078"/>
        <v>8627</v>
      </c>
      <c r="B8637" s="104">
        <f t="shared" ca="1" si="1074"/>
        <v>-1.7426646009287947</v>
      </c>
      <c r="C8637" s="104">
        <f t="shared" ca="1" si="1075"/>
        <v>-1.7326646009287947E-3</v>
      </c>
      <c r="D8637" s="104">
        <f t="shared" ca="1" si="1076"/>
        <v>100.07553907226159</v>
      </c>
      <c r="E8637" s="104">
        <f t="shared" ca="1" si="1077"/>
        <v>4.6807092582494194</v>
      </c>
      <c r="F8637" s="104">
        <f t="shared" ca="1" si="1072"/>
        <v>107.84653649754206</v>
      </c>
      <c r="G8637" s="104">
        <f t="shared" si="1079"/>
        <v>8627</v>
      </c>
      <c r="H8637" s="104">
        <f t="shared" ca="1" si="1073"/>
        <v>107.84653649754206</v>
      </c>
    </row>
    <row r="8638" spans="1:8">
      <c r="A8638" s="104">
        <f t="shared" si="1078"/>
        <v>8628</v>
      </c>
      <c r="B8638" s="104">
        <f t="shared" ca="1" si="1074"/>
        <v>1.3578770645713605</v>
      </c>
      <c r="C8638" s="104">
        <f t="shared" ca="1" si="1075"/>
        <v>1.3678770645713606E-3</v>
      </c>
      <c r="D8638" s="104">
        <f t="shared" ca="1" si="1076"/>
        <v>100.07690694932616</v>
      </c>
      <c r="E8638" s="104">
        <f t="shared" ca="1" si="1077"/>
        <v>4.6820771353139907</v>
      </c>
      <c r="F8638" s="104">
        <f t="shared" ca="1" si="1072"/>
        <v>107.99415824249232</v>
      </c>
      <c r="G8638" s="104">
        <f t="shared" si="1079"/>
        <v>8628</v>
      </c>
      <c r="H8638" s="104">
        <f t="shared" ca="1" si="1073"/>
        <v>107.99415824249232</v>
      </c>
    </row>
    <row r="8639" spans="1:8">
      <c r="A8639" s="104">
        <f t="shared" si="1078"/>
        <v>8629</v>
      </c>
      <c r="B8639" s="104">
        <f t="shared" ca="1" si="1074"/>
        <v>0.9036236838881726</v>
      </c>
      <c r="C8639" s="104">
        <f t="shared" ca="1" si="1075"/>
        <v>9.1362368388817267E-4</v>
      </c>
      <c r="D8639" s="104">
        <f t="shared" ca="1" si="1076"/>
        <v>100.07782057301004</v>
      </c>
      <c r="E8639" s="104">
        <f t="shared" ca="1" si="1077"/>
        <v>4.682990758997879</v>
      </c>
      <c r="F8639" s="104">
        <f t="shared" ca="1" si="1072"/>
        <v>108.09286934872024</v>
      </c>
      <c r="G8639" s="104">
        <f t="shared" si="1079"/>
        <v>8629</v>
      </c>
      <c r="H8639" s="104">
        <f t="shared" ca="1" si="1073"/>
        <v>108.09286934872024</v>
      </c>
    </row>
    <row r="8640" spans="1:8">
      <c r="A8640" s="104">
        <f t="shared" si="1078"/>
        <v>8630</v>
      </c>
      <c r="B8640" s="104">
        <f t="shared" ca="1" si="1074"/>
        <v>0.28658011825634833</v>
      </c>
      <c r="C8640" s="104">
        <f t="shared" ca="1" si="1075"/>
        <v>2.9658011825634835E-4</v>
      </c>
      <c r="D8640" s="104">
        <f t="shared" ca="1" si="1076"/>
        <v>100.0781171531283</v>
      </c>
      <c r="E8640" s="104">
        <f t="shared" ca="1" si="1077"/>
        <v>4.6832873391161352</v>
      </c>
      <c r="F8640" s="104">
        <f t="shared" ca="1" si="1072"/>
        <v>108.12493229907612</v>
      </c>
      <c r="G8640" s="104">
        <f t="shared" si="1079"/>
        <v>8630</v>
      </c>
      <c r="H8640" s="104">
        <f t="shared" ca="1" si="1073"/>
        <v>108.12493229907612</v>
      </c>
    </row>
    <row r="8641" spans="1:8">
      <c r="A8641" s="104">
        <f t="shared" si="1078"/>
        <v>8631</v>
      </c>
      <c r="B8641" s="104">
        <f t="shared" ca="1" si="1074"/>
        <v>-0.14685106999228859</v>
      </c>
      <c r="C8641" s="104">
        <f t="shared" ca="1" si="1075"/>
        <v>-1.3685106999228858E-4</v>
      </c>
      <c r="D8641" s="104">
        <f t="shared" ca="1" si="1076"/>
        <v>100.07798030205831</v>
      </c>
      <c r="E8641" s="104">
        <f t="shared" ca="1" si="1077"/>
        <v>4.6831504880461425</v>
      </c>
      <c r="F8641" s="104">
        <f t="shared" ca="1" si="1072"/>
        <v>108.11013629884543</v>
      </c>
      <c r="G8641" s="104">
        <f t="shared" si="1079"/>
        <v>8631</v>
      </c>
      <c r="H8641" s="104">
        <f t="shared" ca="1" si="1073"/>
        <v>108.11013629884543</v>
      </c>
    </row>
    <row r="8642" spans="1:8">
      <c r="A8642" s="104">
        <f t="shared" si="1078"/>
        <v>8632</v>
      </c>
      <c r="B8642" s="104">
        <f t="shared" ca="1" si="1074"/>
        <v>-0.37769784736144685</v>
      </c>
      <c r="C8642" s="104">
        <f t="shared" ca="1" si="1075"/>
        <v>-3.6769784736144685E-4</v>
      </c>
      <c r="D8642" s="104">
        <f t="shared" ca="1" si="1076"/>
        <v>100.07761260421094</v>
      </c>
      <c r="E8642" s="104">
        <f t="shared" ca="1" si="1077"/>
        <v>4.6827827901987815</v>
      </c>
      <c r="F8642" s="104">
        <f t="shared" ca="1" si="1072"/>
        <v>108.07039174189225</v>
      </c>
      <c r="G8642" s="104">
        <f t="shared" si="1079"/>
        <v>8632</v>
      </c>
      <c r="H8642" s="104">
        <f t="shared" ca="1" si="1073"/>
        <v>108.07039174189225</v>
      </c>
    </row>
    <row r="8643" spans="1:8">
      <c r="A8643" s="104">
        <f t="shared" si="1078"/>
        <v>8633</v>
      </c>
      <c r="B8643" s="104">
        <f t="shared" ca="1" si="1074"/>
        <v>1.3888974531829485</v>
      </c>
      <c r="C8643" s="104">
        <f t="shared" ca="1" si="1075"/>
        <v>1.3988974531829487E-3</v>
      </c>
      <c r="D8643" s="104">
        <f t="shared" ca="1" si="1076"/>
        <v>100.07901150166413</v>
      </c>
      <c r="E8643" s="104">
        <f t="shared" ca="1" si="1077"/>
        <v>4.6841816876519644</v>
      </c>
      <c r="F8643" s="104">
        <f t="shared" ca="1" si="1072"/>
        <v>108.22167692922508</v>
      </c>
      <c r="G8643" s="104">
        <f t="shared" si="1079"/>
        <v>8633</v>
      </c>
      <c r="H8643" s="104">
        <f t="shared" ca="1" si="1073"/>
        <v>108.22167692922508</v>
      </c>
    </row>
    <row r="8644" spans="1:8">
      <c r="A8644" s="104">
        <f t="shared" si="1078"/>
        <v>8634</v>
      </c>
      <c r="B8644" s="104">
        <f t="shared" ca="1" si="1074"/>
        <v>-3.210741257042872E-2</v>
      </c>
      <c r="C8644" s="104">
        <f t="shared" ca="1" si="1075"/>
        <v>-2.2107412570428725E-5</v>
      </c>
      <c r="D8644" s="104">
        <f t="shared" ca="1" si="1076"/>
        <v>100.07898939425155</v>
      </c>
      <c r="E8644" s="104">
        <f t="shared" ca="1" si="1077"/>
        <v>4.6841595802393936</v>
      </c>
      <c r="F8644" s="104">
        <f t="shared" ca="1" si="1072"/>
        <v>108.21928445440992</v>
      </c>
      <c r="G8644" s="104">
        <f t="shared" si="1079"/>
        <v>8634</v>
      </c>
      <c r="H8644" s="104">
        <f t="shared" ca="1" si="1073"/>
        <v>108.21928445440992</v>
      </c>
    </row>
    <row r="8645" spans="1:8">
      <c r="A8645" s="104">
        <f t="shared" si="1078"/>
        <v>8635</v>
      </c>
      <c r="B8645" s="104">
        <f t="shared" ca="1" si="1074"/>
        <v>0.82764043143648558</v>
      </c>
      <c r="C8645" s="104">
        <f t="shared" ca="1" si="1075"/>
        <v>8.3764043143648567E-4</v>
      </c>
      <c r="D8645" s="104">
        <f t="shared" ca="1" si="1076"/>
        <v>100.07982703468299</v>
      </c>
      <c r="E8645" s="104">
        <f t="shared" ca="1" si="1077"/>
        <v>4.6849972206708301</v>
      </c>
      <c r="F8645" s="104">
        <f t="shared" ca="1" si="1072"/>
        <v>108.3099712787029</v>
      </c>
      <c r="G8645" s="104">
        <f t="shared" si="1079"/>
        <v>8635</v>
      </c>
      <c r="H8645" s="104">
        <f t="shared" ca="1" si="1073"/>
        <v>108.3099712787029</v>
      </c>
    </row>
    <row r="8646" spans="1:8">
      <c r="A8646" s="104">
        <f t="shared" si="1078"/>
        <v>8636</v>
      </c>
      <c r="B8646" s="104">
        <f t="shared" ca="1" si="1074"/>
        <v>-6.958246206661256E-2</v>
      </c>
      <c r="C8646" s="104">
        <f t="shared" ca="1" si="1075"/>
        <v>-5.9582462066612565E-5</v>
      </c>
      <c r="D8646" s="104">
        <f t="shared" ca="1" si="1076"/>
        <v>100.07976745222092</v>
      </c>
      <c r="E8646" s="104">
        <f t="shared" ca="1" si="1077"/>
        <v>4.6849376382087637</v>
      </c>
      <c r="F8646" s="104">
        <f t="shared" ca="1" si="1072"/>
        <v>108.30351809619795</v>
      </c>
      <c r="G8646" s="104">
        <f t="shared" si="1079"/>
        <v>8636</v>
      </c>
      <c r="H8646" s="104">
        <f t="shared" ca="1" si="1073"/>
        <v>108.30351809619795</v>
      </c>
    </row>
    <row r="8647" spans="1:8">
      <c r="A8647" s="104">
        <f t="shared" si="1078"/>
        <v>8637</v>
      </c>
      <c r="B8647" s="104">
        <f t="shared" ca="1" si="1074"/>
        <v>-0.78122224022628028</v>
      </c>
      <c r="C8647" s="104">
        <f t="shared" ca="1" si="1075"/>
        <v>-7.7122224022628028E-4</v>
      </c>
      <c r="D8647" s="104">
        <f t="shared" ca="1" si="1076"/>
        <v>100.07899622998069</v>
      </c>
      <c r="E8647" s="104">
        <f t="shared" ca="1" si="1077"/>
        <v>4.6841664159685372</v>
      </c>
      <c r="F8647" s="104">
        <f t="shared" ca="1" si="1072"/>
        <v>108.22002421465497</v>
      </c>
      <c r="G8647" s="104">
        <f t="shared" si="1079"/>
        <v>8637</v>
      </c>
      <c r="H8647" s="104">
        <f t="shared" ca="1" si="1073"/>
        <v>108.22002421465497</v>
      </c>
    </row>
    <row r="8648" spans="1:8">
      <c r="A8648" s="104">
        <f t="shared" si="1078"/>
        <v>8638</v>
      </c>
      <c r="B8648" s="104">
        <f t="shared" ca="1" si="1074"/>
        <v>1.6304555466528066</v>
      </c>
      <c r="C8648" s="104">
        <f t="shared" ca="1" si="1075"/>
        <v>1.6404555466528067E-3</v>
      </c>
      <c r="D8648" s="104">
        <f t="shared" ca="1" si="1076"/>
        <v>100.08063668552734</v>
      </c>
      <c r="E8648" s="104">
        <f t="shared" ca="1" si="1077"/>
        <v>4.6858068715151902</v>
      </c>
      <c r="F8648" s="104">
        <f t="shared" ca="1" si="1072"/>
        <v>108.39770004844513</v>
      </c>
      <c r="G8648" s="104">
        <f t="shared" si="1079"/>
        <v>8638</v>
      </c>
      <c r="H8648" s="104">
        <f t="shared" ca="1" si="1073"/>
        <v>108.39770004844513</v>
      </c>
    </row>
    <row r="8649" spans="1:8">
      <c r="A8649" s="104">
        <f t="shared" si="1078"/>
        <v>8639</v>
      </c>
      <c r="B8649" s="104">
        <f t="shared" ca="1" si="1074"/>
        <v>1.274139653075999</v>
      </c>
      <c r="C8649" s="104">
        <f t="shared" ca="1" si="1075"/>
        <v>1.284139653075999E-3</v>
      </c>
      <c r="D8649" s="104">
        <f t="shared" ca="1" si="1076"/>
        <v>100.08192082518042</v>
      </c>
      <c r="E8649" s="104">
        <f t="shared" ca="1" si="1077"/>
        <v>4.687091011168266</v>
      </c>
      <c r="F8649" s="104">
        <f t="shared" ca="1" si="1072"/>
        <v>108.536987246346</v>
      </c>
      <c r="G8649" s="104">
        <f t="shared" si="1079"/>
        <v>8639</v>
      </c>
      <c r="H8649" s="104">
        <f t="shared" ca="1" si="1073"/>
        <v>108.536987246346</v>
      </c>
    </row>
    <row r="8650" spans="1:8">
      <c r="A8650" s="104">
        <f t="shared" si="1078"/>
        <v>8640</v>
      </c>
      <c r="B8650" s="104">
        <f t="shared" ca="1" si="1074"/>
        <v>-0.82722664460936945</v>
      </c>
      <c r="C8650" s="104">
        <f t="shared" ca="1" si="1075"/>
        <v>-8.1722664460936946E-4</v>
      </c>
      <c r="D8650" s="104">
        <f t="shared" ca="1" si="1076"/>
        <v>100.0811035985358</v>
      </c>
      <c r="E8650" s="104">
        <f t="shared" ca="1" si="1077"/>
        <v>4.6862737845236566</v>
      </c>
      <c r="F8650" s="104">
        <f t="shared" ref="F8650:F8713" ca="1" si="1080">EXP(E8650)</f>
        <v>108.44832416229454</v>
      </c>
      <c r="G8650" s="104">
        <f t="shared" si="1079"/>
        <v>8640</v>
      </c>
      <c r="H8650" s="104">
        <f t="shared" ref="H8650:H8713" ca="1" si="1081">F8650</f>
        <v>108.44832416229454</v>
      </c>
    </row>
    <row r="8651" spans="1:8">
      <c r="A8651" s="104">
        <f t="shared" si="1078"/>
        <v>8641</v>
      </c>
      <c r="B8651" s="104">
        <f t="shared" ref="B8651:B8714" ca="1" si="1082">NORMINV(RAND(),0,1)</f>
        <v>1.2986407910759166</v>
      </c>
      <c r="C8651" s="104">
        <f t="shared" ref="C8651:C8714" ca="1" si="1083">$E$2+B8651*$C$3</f>
        <v>1.3086407910759166E-3</v>
      </c>
      <c r="D8651" s="104">
        <f t="shared" ref="D8651:D8714" ca="1" si="1084">D8650+C8651</f>
        <v>100.08241223932689</v>
      </c>
      <c r="E8651" s="104">
        <f t="shared" ref="E8651:E8714" ca="1" si="1085">E8650+C8651</f>
        <v>4.6875824253147327</v>
      </c>
      <c r="F8651" s="104">
        <f t="shared" ca="1" si="1080"/>
        <v>108.59033696462326</v>
      </c>
      <c r="G8651" s="104">
        <f t="shared" si="1079"/>
        <v>8641</v>
      </c>
      <c r="H8651" s="104">
        <f t="shared" ca="1" si="1081"/>
        <v>108.59033696462326</v>
      </c>
    </row>
    <row r="8652" spans="1:8">
      <c r="A8652" s="104">
        <f t="shared" ref="A8652:A8715" si="1086">A8651+1</f>
        <v>8642</v>
      </c>
      <c r="B8652" s="104">
        <f t="shared" ca="1" si="1082"/>
        <v>-1.9500758732426391</v>
      </c>
      <c r="C8652" s="104">
        <f t="shared" ca="1" si="1083"/>
        <v>-1.9400758732426391E-3</v>
      </c>
      <c r="D8652" s="104">
        <f t="shared" ca="1" si="1084"/>
        <v>100.08047216345365</v>
      </c>
      <c r="E8652" s="104">
        <f t="shared" ca="1" si="1085"/>
        <v>4.6856423494414896</v>
      </c>
      <c r="F8652" s="104">
        <f t="shared" ca="1" si="1080"/>
        <v>108.3798677009964</v>
      </c>
      <c r="G8652" s="104">
        <f t="shared" ref="G8652:G8715" si="1087">G8651+1</f>
        <v>8642</v>
      </c>
      <c r="H8652" s="104">
        <f t="shared" ca="1" si="1081"/>
        <v>108.3798677009964</v>
      </c>
    </row>
    <row r="8653" spans="1:8">
      <c r="A8653" s="104">
        <f t="shared" si="1086"/>
        <v>8643</v>
      </c>
      <c r="B8653" s="104">
        <f t="shared" ca="1" si="1082"/>
        <v>0.72416432080936555</v>
      </c>
      <c r="C8653" s="104">
        <f t="shared" ca="1" si="1083"/>
        <v>7.3416432080936555E-4</v>
      </c>
      <c r="D8653" s="104">
        <f t="shared" ca="1" si="1084"/>
        <v>100.08120632777445</v>
      </c>
      <c r="E8653" s="104">
        <f t="shared" ca="1" si="1085"/>
        <v>4.6863765137622986</v>
      </c>
      <c r="F8653" s="104">
        <f t="shared" ca="1" si="1080"/>
        <v>108.45946554833098</v>
      </c>
      <c r="G8653" s="104">
        <f t="shared" si="1087"/>
        <v>8643</v>
      </c>
      <c r="H8653" s="104">
        <f t="shared" ca="1" si="1081"/>
        <v>108.45946554833098</v>
      </c>
    </row>
    <row r="8654" spans="1:8">
      <c r="A8654" s="104">
        <f t="shared" si="1086"/>
        <v>8644</v>
      </c>
      <c r="B8654" s="104">
        <f t="shared" ca="1" si="1082"/>
        <v>-0.74176388601389776</v>
      </c>
      <c r="C8654" s="104">
        <f t="shared" ca="1" si="1083"/>
        <v>-7.3176388601389774E-4</v>
      </c>
      <c r="D8654" s="104">
        <f t="shared" ca="1" si="1084"/>
        <v>100.08047456388844</v>
      </c>
      <c r="E8654" s="104">
        <f t="shared" ca="1" si="1085"/>
        <v>4.6856447498762845</v>
      </c>
      <c r="F8654" s="104">
        <f t="shared" ca="1" si="1080"/>
        <v>108.38012786011416</v>
      </c>
      <c r="G8654" s="104">
        <f t="shared" si="1087"/>
        <v>8644</v>
      </c>
      <c r="H8654" s="104">
        <f t="shared" ca="1" si="1081"/>
        <v>108.38012786011416</v>
      </c>
    </row>
    <row r="8655" spans="1:8">
      <c r="A8655" s="104">
        <f t="shared" si="1086"/>
        <v>8645</v>
      </c>
      <c r="B8655" s="104">
        <f t="shared" ca="1" si="1082"/>
        <v>0.57097510868605394</v>
      </c>
      <c r="C8655" s="104">
        <f t="shared" ca="1" si="1083"/>
        <v>5.8097510868605393E-4</v>
      </c>
      <c r="D8655" s="104">
        <f t="shared" ca="1" si="1084"/>
        <v>100.08105553899713</v>
      </c>
      <c r="E8655" s="104">
        <f t="shared" ca="1" si="1085"/>
        <v>4.686225724984971</v>
      </c>
      <c r="F8655" s="104">
        <f t="shared" ca="1" si="1080"/>
        <v>108.44311231110466</v>
      </c>
      <c r="G8655" s="104">
        <f t="shared" si="1087"/>
        <v>8645</v>
      </c>
      <c r="H8655" s="104">
        <f t="shared" ca="1" si="1081"/>
        <v>108.44311231110466</v>
      </c>
    </row>
    <row r="8656" spans="1:8">
      <c r="A8656" s="104">
        <f t="shared" si="1086"/>
        <v>8646</v>
      </c>
      <c r="B8656" s="104">
        <f t="shared" ca="1" si="1082"/>
        <v>0.67379389939269863</v>
      </c>
      <c r="C8656" s="104">
        <f t="shared" ca="1" si="1083"/>
        <v>6.8379389939269869E-4</v>
      </c>
      <c r="D8656" s="104">
        <f t="shared" ca="1" si="1084"/>
        <v>100.08173933289653</v>
      </c>
      <c r="E8656" s="104">
        <f t="shared" ca="1" si="1085"/>
        <v>4.6869095188843639</v>
      </c>
      <c r="F8656" s="104">
        <f t="shared" ca="1" si="1080"/>
        <v>108.51729040810896</v>
      </c>
      <c r="G8656" s="104">
        <f t="shared" si="1087"/>
        <v>8646</v>
      </c>
      <c r="H8656" s="104">
        <f t="shared" ca="1" si="1081"/>
        <v>108.51729040810896</v>
      </c>
    </row>
    <row r="8657" spans="1:8">
      <c r="A8657" s="104">
        <f t="shared" si="1086"/>
        <v>8647</v>
      </c>
      <c r="B8657" s="104">
        <f t="shared" ca="1" si="1082"/>
        <v>0.49923820637016625</v>
      </c>
      <c r="C8657" s="104">
        <f t="shared" ca="1" si="1083"/>
        <v>5.0923820637016625E-4</v>
      </c>
      <c r="D8657" s="104">
        <f t="shared" ca="1" si="1084"/>
        <v>100.08224857110291</v>
      </c>
      <c r="E8657" s="104">
        <f t="shared" ca="1" si="1085"/>
        <v>4.6874187570907342</v>
      </c>
      <c r="F8657" s="104">
        <f t="shared" ca="1" si="1080"/>
        <v>108.57256563136981</v>
      </c>
      <c r="G8657" s="104">
        <f t="shared" si="1087"/>
        <v>8647</v>
      </c>
      <c r="H8657" s="104">
        <f t="shared" ca="1" si="1081"/>
        <v>108.57256563136981</v>
      </c>
    </row>
    <row r="8658" spans="1:8">
      <c r="A8658" s="104">
        <f t="shared" si="1086"/>
        <v>8648</v>
      </c>
      <c r="B8658" s="104">
        <f t="shared" ca="1" si="1082"/>
        <v>0.67672016709698957</v>
      </c>
      <c r="C8658" s="104">
        <f t="shared" ca="1" si="1083"/>
        <v>6.867201670969896E-4</v>
      </c>
      <c r="D8658" s="104">
        <f t="shared" ca="1" si="1084"/>
        <v>100.08293529127</v>
      </c>
      <c r="E8658" s="104">
        <f t="shared" ca="1" si="1085"/>
        <v>4.6881054772578308</v>
      </c>
      <c r="F8658" s="104">
        <f t="shared" ca="1" si="1080"/>
        <v>108.64715020821775</v>
      </c>
      <c r="G8658" s="104">
        <f t="shared" si="1087"/>
        <v>8648</v>
      </c>
      <c r="H8658" s="104">
        <f t="shared" ca="1" si="1081"/>
        <v>108.64715020821775</v>
      </c>
    </row>
    <row r="8659" spans="1:8">
      <c r="A8659" s="104">
        <f t="shared" si="1086"/>
        <v>8649</v>
      </c>
      <c r="B8659" s="104">
        <f t="shared" ca="1" si="1082"/>
        <v>0.21869132711513339</v>
      </c>
      <c r="C8659" s="104">
        <f t="shared" ca="1" si="1083"/>
        <v>2.286913271151334E-4</v>
      </c>
      <c r="D8659" s="104">
        <f t="shared" ca="1" si="1084"/>
        <v>100.08316398259711</v>
      </c>
      <c r="E8659" s="104">
        <f t="shared" ca="1" si="1085"/>
        <v>4.6883341685849462</v>
      </c>
      <c r="F8659" s="104">
        <f t="shared" ca="1" si="1080"/>
        <v>108.6719997105107</v>
      </c>
      <c r="G8659" s="104">
        <f t="shared" si="1087"/>
        <v>8649</v>
      </c>
      <c r="H8659" s="104">
        <f t="shared" ca="1" si="1081"/>
        <v>108.6719997105107</v>
      </c>
    </row>
    <row r="8660" spans="1:8">
      <c r="A8660" s="104">
        <f t="shared" si="1086"/>
        <v>8650</v>
      </c>
      <c r="B8660" s="104">
        <f t="shared" ca="1" si="1082"/>
        <v>-2.7210146817013632</v>
      </c>
      <c r="C8660" s="104">
        <f t="shared" ca="1" si="1083"/>
        <v>-2.7110146817013632E-3</v>
      </c>
      <c r="D8660" s="104">
        <f t="shared" ca="1" si="1084"/>
        <v>100.08045296791541</v>
      </c>
      <c r="E8660" s="104">
        <f t="shared" ca="1" si="1085"/>
        <v>4.6856231539032445</v>
      </c>
      <c r="F8660" s="104">
        <f t="shared" ca="1" si="1080"/>
        <v>108.37778731106812</v>
      </c>
      <c r="G8660" s="104">
        <f t="shared" si="1087"/>
        <v>8650</v>
      </c>
      <c r="H8660" s="104">
        <f t="shared" ca="1" si="1081"/>
        <v>108.37778731106812</v>
      </c>
    </row>
    <row r="8661" spans="1:8">
      <c r="A8661" s="104">
        <f t="shared" si="1086"/>
        <v>8651</v>
      </c>
      <c r="B8661" s="104">
        <f t="shared" ca="1" si="1082"/>
        <v>0.89632221756924113</v>
      </c>
      <c r="C8661" s="104">
        <f t="shared" ca="1" si="1083"/>
        <v>9.0632221756924115E-4</v>
      </c>
      <c r="D8661" s="104">
        <f t="shared" ca="1" si="1084"/>
        <v>100.08135929013298</v>
      </c>
      <c r="E8661" s="104">
        <f t="shared" ca="1" si="1085"/>
        <v>4.6865294761208141</v>
      </c>
      <c r="F8661" s="104">
        <f t="shared" ca="1" si="1080"/>
        <v>108.47605703288853</v>
      </c>
      <c r="G8661" s="104">
        <f t="shared" si="1087"/>
        <v>8651</v>
      </c>
      <c r="H8661" s="104">
        <f t="shared" ca="1" si="1081"/>
        <v>108.47605703288853</v>
      </c>
    </row>
    <row r="8662" spans="1:8">
      <c r="A8662" s="104">
        <f t="shared" si="1086"/>
        <v>8652</v>
      </c>
      <c r="B8662" s="104">
        <f t="shared" ca="1" si="1082"/>
        <v>0.90284093613074989</v>
      </c>
      <c r="C8662" s="104">
        <f t="shared" ca="1" si="1083"/>
        <v>9.128409361307499E-4</v>
      </c>
      <c r="D8662" s="104">
        <f t="shared" ca="1" si="1084"/>
        <v>100.0822721310691</v>
      </c>
      <c r="E8662" s="104">
        <f t="shared" ca="1" si="1085"/>
        <v>4.687442317056945</v>
      </c>
      <c r="F8662" s="104">
        <f t="shared" ca="1" si="1080"/>
        <v>108.57512362748054</v>
      </c>
      <c r="G8662" s="104">
        <f t="shared" si="1087"/>
        <v>8652</v>
      </c>
      <c r="H8662" s="104">
        <f t="shared" ca="1" si="1081"/>
        <v>108.57512362748054</v>
      </c>
    </row>
    <row r="8663" spans="1:8">
      <c r="A8663" s="104">
        <f t="shared" si="1086"/>
        <v>8653</v>
      </c>
      <c r="B8663" s="104">
        <f t="shared" ca="1" si="1082"/>
        <v>0.49046487985473286</v>
      </c>
      <c r="C8663" s="104">
        <f t="shared" ca="1" si="1083"/>
        <v>5.0046487985473285E-4</v>
      </c>
      <c r="D8663" s="104">
        <f t="shared" ca="1" si="1084"/>
        <v>100.08277259594895</v>
      </c>
      <c r="E8663" s="104">
        <f t="shared" ca="1" si="1085"/>
        <v>4.6879427819367994</v>
      </c>
      <c r="F8663" s="104">
        <f t="shared" ca="1" si="1080"/>
        <v>108.6294752630899</v>
      </c>
      <c r="G8663" s="104">
        <f t="shared" si="1087"/>
        <v>8653</v>
      </c>
      <c r="H8663" s="104">
        <f t="shared" ca="1" si="1081"/>
        <v>108.6294752630899</v>
      </c>
    </row>
    <row r="8664" spans="1:8">
      <c r="A8664" s="104">
        <f t="shared" si="1086"/>
        <v>8654</v>
      </c>
      <c r="B8664" s="104">
        <f t="shared" ca="1" si="1082"/>
        <v>0.34211423714695044</v>
      </c>
      <c r="C8664" s="104">
        <f t="shared" ca="1" si="1083"/>
        <v>3.5211423714695046E-4</v>
      </c>
      <c r="D8664" s="104">
        <f t="shared" ca="1" si="1084"/>
        <v>100.0831247101861</v>
      </c>
      <c r="E8664" s="104">
        <f t="shared" ca="1" si="1085"/>
        <v>4.6882948961739466</v>
      </c>
      <c r="F8664" s="104">
        <f t="shared" ca="1" si="1080"/>
        <v>108.66773198287645</v>
      </c>
      <c r="G8664" s="104">
        <f t="shared" si="1087"/>
        <v>8654</v>
      </c>
      <c r="H8664" s="104">
        <f t="shared" ca="1" si="1081"/>
        <v>108.66773198287645</v>
      </c>
    </row>
    <row r="8665" spans="1:8">
      <c r="A8665" s="104">
        <f t="shared" si="1086"/>
        <v>8655</v>
      </c>
      <c r="B8665" s="104">
        <f t="shared" ca="1" si="1082"/>
        <v>-1.7807846519057344</v>
      </c>
      <c r="C8665" s="104">
        <f t="shared" ca="1" si="1083"/>
        <v>-1.7707846519057345E-3</v>
      </c>
      <c r="D8665" s="104">
        <f t="shared" ca="1" si="1084"/>
        <v>100.08135392553419</v>
      </c>
      <c r="E8665" s="104">
        <f t="shared" ca="1" si="1085"/>
        <v>4.6865241115220408</v>
      </c>
      <c r="F8665" s="104">
        <f t="shared" ca="1" si="1080"/>
        <v>108.47547510392697</v>
      </c>
      <c r="G8665" s="104">
        <f t="shared" si="1087"/>
        <v>8655</v>
      </c>
      <c r="H8665" s="104">
        <f t="shared" ca="1" si="1081"/>
        <v>108.47547510392697</v>
      </c>
    </row>
    <row r="8666" spans="1:8">
      <c r="A8666" s="104">
        <f t="shared" si="1086"/>
        <v>8656</v>
      </c>
      <c r="B8666" s="104">
        <f t="shared" ca="1" si="1082"/>
        <v>-2.2302270572831189</v>
      </c>
      <c r="C8666" s="104">
        <f t="shared" ca="1" si="1083"/>
        <v>-2.2202270572831188E-3</v>
      </c>
      <c r="D8666" s="104">
        <f t="shared" ca="1" si="1084"/>
        <v>100.07913369847691</v>
      </c>
      <c r="E8666" s="104">
        <f t="shared" ca="1" si="1085"/>
        <v>4.6843038844647573</v>
      </c>
      <c r="F8666" s="104">
        <f t="shared" ca="1" si="1080"/>
        <v>108.23490208124019</v>
      </c>
      <c r="G8666" s="104">
        <f t="shared" si="1087"/>
        <v>8656</v>
      </c>
      <c r="H8666" s="104">
        <f t="shared" ca="1" si="1081"/>
        <v>108.23490208124019</v>
      </c>
    </row>
    <row r="8667" spans="1:8">
      <c r="A8667" s="104">
        <f t="shared" si="1086"/>
        <v>8657</v>
      </c>
      <c r="B8667" s="104">
        <f t="shared" ca="1" si="1082"/>
        <v>-4.1947315730731918E-2</v>
      </c>
      <c r="C8667" s="104">
        <f t="shared" ca="1" si="1083"/>
        <v>-3.1947315730731921E-5</v>
      </c>
      <c r="D8667" s="104">
        <f t="shared" ca="1" si="1084"/>
        <v>100.07910175116118</v>
      </c>
      <c r="E8667" s="104">
        <f t="shared" ca="1" si="1085"/>
        <v>4.6842719371490267</v>
      </c>
      <c r="F8667" s="104">
        <f t="shared" ca="1" si="1080"/>
        <v>108.23144432188369</v>
      </c>
      <c r="G8667" s="104">
        <f t="shared" si="1087"/>
        <v>8657</v>
      </c>
      <c r="H8667" s="104">
        <f t="shared" ca="1" si="1081"/>
        <v>108.23144432188369</v>
      </c>
    </row>
    <row r="8668" spans="1:8">
      <c r="A8668" s="104">
        <f t="shared" si="1086"/>
        <v>8658</v>
      </c>
      <c r="B8668" s="104">
        <f t="shared" ca="1" si="1082"/>
        <v>0.16782800918226537</v>
      </c>
      <c r="C8668" s="104">
        <f t="shared" ca="1" si="1083"/>
        <v>1.7782800918226537E-4</v>
      </c>
      <c r="D8668" s="104">
        <f t="shared" ca="1" si="1084"/>
        <v>100.07927957917036</v>
      </c>
      <c r="E8668" s="104">
        <f t="shared" ca="1" si="1085"/>
        <v>4.6844497651582087</v>
      </c>
      <c r="F8668" s="104">
        <f t="shared" ca="1" si="1080"/>
        <v>108.25069261555049</v>
      </c>
      <c r="G8668" s="104">
        <f t="shared" si="1087"/>
        <v>8658</v>
      </c>
      <c r="H8668" s="104">
        <f t="shared" ca="1" si="1081"/>
        <v>108.25069261555049</v>
      </c>
    </row>
    <row r="8669" spans="1:8">
      <c r="A8669" s="104">
        <f t="shared" si="1086"/>
        <v>8659</v>
      </c>
      <c r="B8669" s="104">
        <f t="shared" ca="1" si="1082"/>
        <v>0.96924718003810528</v>
      </c>
      <c r="C8669" s="104">
        <f t="shared" ca="1" si="1083"/>
        <v>9.7924718003810523E-4</v>
      </c>
      <c r="D8669" s="104">
        <f t="shared" ca="1" si="1084"/>
        <v>100.0802588263504</v>
      </c>
      <c r="E8669" s="104">
        <f t="shared" ca="1" si="1085"/>
        <v>4.6854290123382469</v>
      </c>
      <c r="F8669" s="104">
        <f t="shared" ca="1" si="1080"/>
        <v>108.35674872012714</v>
      </c>
      <c r="G8669" s="104">
        <f t="shared" si="1087"/>
        <v>8659</v>
      </c>
      <c r="H8669" s="104">
        <f t="shared" ca="1" si="1081"/>
        <v>108.35674872012714</v>
      </c>
    </row>
    <row r="8670" spans="1:8">
      <c r="A8670" s="104">
        <f t="shared" si="1086"/>
        <v>8660</v>
      </c>
      <c r="B8670" s="104">
        <f t="shared" ca="1" si="1082"/>
        <v>-1.2948091180094594</v>
      </c>
      <c r="C8670" s="104">
        <f t="shared" ca="1" si="1083"/>
        <v>-1.2848091180094594E-3</v>
      </c>
      <c r="D8670" s="104">
        <f t="shared" ca="1" si="1084"/>
        <v>100.0789740172324</v>
      </c>
      <c r="E8670" s="104">
        <f t="shared" ca="1" si="1085"/>
        <v>4.6841442032202378</v>
      </c>
      <c r="F8670" s="104">
        <f t="shared" ca="1" si="1080"/>
        <v>108.21762037719415</v>
      </c>
      <c r="G8670" s="104">
        <f t="shared" si="1087"/>
        <v>8660</v>
      </c>
      <c r="H8670" s="104">
        <f t="shared" ca="1" si="1081"/>
        <v>108.21762037719415</v>
      </c>
    </row>
    <row r="8671" spans="1:8">
      <c r="A8671" s="104">
        <f t="shared" si="1086"/>
        <v>8661</v>
      </c>
      <c r="B8671" s="104">
        <f t="shared" ca="1" si="1082"/>
        <v>-0.34790842071308603</v>
      </c>
      <c r="C8671" s="104">
        <f t="shared" ca="1" si="1083"/>
        <v>-3.37908420713086E-4</v>
      </c>
      <c r="D8671" s="104">
        <f t="shared" ca="1" si="1084"/>
        <v>100.07863610881168</v>
      </c>
      <c r="E8671" s="104">
        <f t="shared" ca="1" si="1085"/>
        <v>4.6838062947995249</v>
      </c>
      <c r="F8671" s="104">
        <f t="shared" ca="1" si="1080"/>
        <v>108.18105890956096</v>
      </c>
      <c r="G8671" s="104">
        <f t="shared" si="1087"/>
        <v>8661</v>
      </c>
      <c r="H8671" s="104">
        <f t="shared" ca="1" si="1081"/>
        <v>108.18105890956096</v>
      </c>
    </row>
    <row r="8672" spans="1:8">
      <c r="A8672" s="104">
        <f t="shared" si="1086"/>
        <v>8662</v>
      </c>
      <c r="B8672" s="104">
        <f t="shared" ca="1" si="1082"/>
        <v>-0.83428223548023639</v>
      </c>
      <c r="C8672" s="104">
        <f t="shared" ca="1" si="1083"/>
        <v>-8.242822354802364E-4</v>
      </c>
      <c r="D8672" s="104">
        <f t="shared" ca="1" si="1084"/>
        <v>100.07781182657619</v>
      </c>
      <c r="E8672" s="104">
        <f t="shared" ca="1" si="1085"/>
        <v>4.6829820125640449</v>
      </c>
      <c r="F8672" s="104">
        <f t="shared" ca="1" si="1080"/>
        <v>108.0919239257251</v>
      </c>
      <c r="G8672" s="104">
        <f t="shared" si="1087"/>
        <v>8662</v>
      </c>
      <c r="H8672" s="104">
        <f t="shared" ca="1" si="1081"/>
        <v>108.0919239257251</v>
      </c>
    </row>
    <row r="8673" spans="1:8">
      <c r="A8673" s="104">
        <f t="shared" si="1086"/>
        <v>8663</v>
      </c>
      <c r="B8673" s="104">
        <f t="shared" ca="1" si="1082"/>
        <v>-0.75134558506738269</v>
      </c>
      <c r="C8673" s="104">
        <f t="shared" ca="1" si="1083"/>
        <v>-7.413455850673827E-4</v>
      </c>
      <c r="D8673" s="104">
        <f t="shared" ca="1" si="1084"/>
        <v>100.07707048099113</v>
      </c>
      <c r="E8673" s="104">
        <f t="shared" ca="1" si="1085"/>
        <v>4.6822406669789771</v>
      </c>
      <c r="F8673" s="104">
        <f t="shared" ca="1" si="1080"/>
        <v>108.01182015109981</v>
      </c>
      <c r="G8673" s="104">
        <f t="shared" si="1087"/>
        <v>8663</v>
      </c>
      <c r="H8673" s="104">
        <f t="shared" ca="1" si="1081"/>
        <v>108.01182015109981</v>
      </c>
    </row>
    <row r="8674" spans="1:8">
      <c r="A8674" s="104">
        <f t="shared" si="1086"/>
        <v>8664</v>
      </c>
      <c r="B8674" s="104">
        <f t="shared" ca="1" si="1082"/>
        <v>0.85055317222606464</v>
      </c>
      <c r="C8674" s="104">
        <f t="shared" ca="1" si="1083"/>
        <v>8.6055317222606469E-4</v>
      </c>
      <c r="D8674" s="104">
        <f t="shared" ca="1" si="1084"/>
        <v>100.07793103416336</v>
      </c>
      <c r="E8674" s="104">
        <f t="shared" ca="1" si="1085"/>
        <v>4.6831012201512028</v>
      </c>
      <c r="F8674" s="104">
        <f t="shared" ca="1" si="1080"/>
        <v>108.10481007121543</v>
      </c>
      <c r="G8674" s="104">
        <f t="shared" si="1087"/>
        <v>8664</v>
      </c>
      <c r="H8674" s="104">
        <f t="shared" ca="1" si="1081"/>
        <v>108.10481007121543</v>
      </c>
    </row>
    <row r="8675" spans="1:8">
      <c r="A8675" s="104">
        <f t="shared" si="1086"/>
        <v>8665</v>
      </c>
      <c r="B8675" s="104">
        <f t="shared" ca="1" si="1082"/>
        <v>0.92112938128739819</v>
      </c>
      <c r="C8675" s="104">
        <f t="shared" ca="1" si="1083"/>
        <v>9.3112938128739819E-4</v>
      </c>
      <c r="D8675" s="104">
        <f t="shared" ca="1" si="1084"/>
        <v>100.07886216354464</v>
      </c>
      <c r="E8675" s="104">
        <f t="shared" ca="1" si="1085"/>
        <v>4.6840323495324903</v>
      </c>
      <c r="F8675" s="104">
        <f t="shared" ca="1" si="1080"/>
        <v>108.20551651421917</v>
      </c>
      <c r="G8675" s="104">
        <f t="shared" si="1087"/>
        <v>8665</v>
      </c>
      <c r="H8675" s="104">
        <f t="shared" ca="1" si="1081"/>
        <v>108.20551651421917</v>
      </c>
    </row>
    <row r="8676" spans="1:8">
      <c r="A8676" s="104">
        <f t="shared" si="1086"/>
        <v>8666</v>
      </c>
      <c r="B8676" s="104">
        <f t="shared" ca="1" si="1082"/>
        <v>0.28855759340631282</v>
      </c>
      <c r="C8676" s="104">
        <f t="shared" ca="1" si="1083"/>
        <v>2.9855759340631282E-4</v>
      </c>
      <c r="D8676" s="104">
        <f t="shared" ca="1" si="1084"/>
        <v>100.07916072113805</v>
      </c>
      <c r="E8676" s="104">
        <f t="shared" ca="1" si="1085"/>
        <v>4.6843309071258963</v>
      </c>
      <c r="F8676" s="104">
        <f t="shared" ca="1" si="1080"/>
        <v>108.23782691584077</v>
      </c>
      <c r="G8676" s="104">
        <f t="shared" si="1087"/>
        <v>8666</v>
      </c>
      <c r="H8676" s="104">
        <f t="shared" ca="1" si="1081"/>
        <v>108.23782691584077</v>
      </c>
    </row>
    <row r="8677" spans="1:8">
      <c r="A8677" s="104">
        <f t="shared" si="1086"/>
        <v>8667</v>
      </c>
      <c r="B8677" s="104">
        <f t="shared" ca="1" si="1082"/>
        <v>-0.32232844361337609</v>
      </c>
      <c r="C8677" s="104">
        <f t="shared" ca="1" si="1083"/>
        <v>-3.1232844361337608E-4</v>
      </c>
      <c r="D8677" s="104">
        <f t="shared" ca="1" si="1084"/>
        <v>100.07884839269444</v>
      </c>
      <c r="E8677" s="104">
        <f t="shared" ca="1" si="1085"/>
        <v>4.6840185786822826</v>
      </c>
      <c r="F8677" s="104">
        <f t="shared" ca="1" si="1080"/>
        <v>108.20402644251941</v>
      </c>
      <c r="G8677" s="104">
        <f t="shared" si="1087"/>
        <v>8667</v>
      </c>
      <c r="H8677" s="104">
        <f t="shared" ca="1" si="1081"/>
        <v>108.20402644251941</v>
      </c>
    </row>
    <row r="8678" spans="1:8">
      <c r="A8678" s="104">
        <f t="shared" si="1086"/>
        <v>8668</v>
      </c>
      <c r="B8678" s="104">
        <f t="shared" ca="1" si="1082"/>
        <v>0.11976706960829467</v>
      </c>
      <c r="C8678" s="104">
        <f t="shared" ca="1" si="1083"/>
        <v>1.2976706960829467E-4</v>
      </c>
      <c r="D8678" s="104">
        <f t="shared" ca="1" si="1084"/>
        <v>100.07897815976405</v>
      </c>
      <c r="E8678" s="104">
        <f t="shared" ca="1" si="1085"/>
        <v>4.6841483457518907</v>
      </c>
      <c r="F8678" s="104">
        <f t="shared" ca="1" si="1080"/>
        <v>108.21806867304049</v>
      </c>
      <c r="G8678" s="104">
        <f t="shared" si="1087"/>
        <v>8668</v>
      </c>
      <c r="H8678" s="104">
        <f t="shared" ca="1" si="1081"/>
        <v>108.21806867304049</v>
      </c>
    </row>
    <row r="8679" spans="1:8">
      <c r="A8679" s="104">
        <f t="shared" si="1086"/>
        <v>8669</v>
      </c>
      <c r="B8679" s="104">
        <f t="shared" ca="1" si="1082"/>
        <v>1.1080973191555623</v>
      </c>
      <c r="C8679" s="104">
        <f t="shared" ca="1" si="1083"/>
        <v>1.1180973191555624E-3</v>
      </c>
      <c r="D8679" s="104">
        <f t="shared" ca="1" si="1084"/>
        <v>100.0800962570832</v>
      </c>
      <c r="E8679" s="104">
        <f t="shared" ca="1" si="1085"/>
        <v>4.685266443071046</v>
      </c>
      <c r="F8679" s="104">
        <f t="shared" ca="1" si="1080"/>
        <v>108.33913467468146</v>
      </c>
      <c r="G8679" s="104">
        <f t="shared" si="1087"/>
        <v>8669</v>
      </c>
      <c r="H8679" s="104">
        <f t="shared" ca="1" si="1081"/>
        <v>108.33913467468146</v>
      </c>
    </row>
    <row r="8680" spans="1:8">
      <c r="A8680" s="104">
        <f t="shared" si="1086"/>
        <v>8670</v>
      </c>
      <c r="B8680" s="104">
        <f t="shared" ca="1" si="1082"/>
        <v>-0.36090879492427541</v>
      </c>
      <c r="C8680" s="104">
        <f t="shared" ca="1" si="1083"/>
        <v>-3.5090879492427537E-4</v>
      </c>
      <c r="D8680" s="104">
        <f t="shared" ca="1" si="1084"/>
        <v>100.07974534828827</v>
      </c>
      <c r="E8680" s="104">
        <f t="shared" ca="1" si="1085"/>
        <v>4.6849155342761222</v>
      </c>
      <c r="F8680" s="104">
        <f t="shared" ca="1" si="1080"/>
        <v>108.30112418898658</v>
      </c>
      <c r="G8680" s="104">
        <f t="shared" si="1087"/>
        <v>8670</v>
      </c>
      <c r="H8680" s="104">
        <f t="shared" ca="1" si="1081"/>
        <v>108.30112418898658</v>
      </c>
    </row>
    <row r="8681" spans="1:8">
      <c r="A8681" s="104">
        <f t="shared" si="1086"/>
        <v>8671</v>
      </c>
      <c r="B8681" s="104">
        <f t="shared" ca="1" si="1082"/>
        <v>-0.33307728588530894</v>
      </c>
      <c r="C8681" s="104">
        <f t="shared" ca="1" si="1083"/>
        <v>-3.2307728588530893E-4</v>
      </c>
      <c r="D8681" s="104">
        <f t="shared" ca="1" si="1084"/>
        <v>100.07942227100239</v>
      </c>
      <c r="E8681" s="104">
        <f t="shared" ca="1" si="1085"/>
        <v>4.6845924569902371</v>
      </c>
      <c r="F8681" s="104">
        <f t="shared" ca="1" si="1080"/>
        <v>108.26614020729453</v>
      </c>
      <c r="G8681" s="104">
        <f t="shared" si="1087"/>
        <v>8671</v>
      </c>
      <c r="H8681" s="104">
        <f t="shared" ca="1" si="1081"/>
        <v>108.26614020729453</v>
      </c>
    </row>
    <row r="8682" spans="1:8">
      <c r="A8682" s="104">
        <f t="shared" si="1086"/>
        <v>8672</v>
      </c>
      <c r="B8682" s="104">
        <f t="shared" ca="1" si="1082"/>
        <v>9.7897080022243094E-2</v>
      </c>
      <c r="C8682" s="104">
        <f t="shared" ca="1" si="1083"/>
        <v>1.0789708002224309E-4</v>
      </c>
      <c r="D8682" s="104">
        <f t="shared" ca="1" si="1084"/>
        <v>100.07953016808241</v>
      </c>
      <c r="E8682" s="104">
        <f t="shared" ca="1" si="1085"/>
        <v>4.6847003540702596</v>
      </c>
      <c r="F8682" s="104">
        <f t="shared" ca="1" si="1080"/>
        <v>108.27782243791616</v>
      </c>
      <c r="G8682" s="104">
        <f t="shared" si="1087"/>
        <v>8672</v>
      </c>
      <c r="H8682" s="104">
        <f t="shared" ca="1" si="1081"/>
        <v>108.27782243791616</v>
      </c>
    </row>
    <row r="8683" spans="1:8">
      <c r="A8683" s="104">
        <f t="shared" si="1086"/>
        <v>8673</v>
      </c>
      <c r="B8683" s="104">
        <f t="shared" ca="1" si="1082"/>
        <v>-1.7187076989954977</v>
      </c>
      <c r="C8683" s="104">
        <f t="shared" ca="1" si="1083"/>
        <v>-1.7087076989954976E-3</v>
      </c>
      <c r="D8683" s="104">
        <f t="shared" ca="1" si="1084"/>
        <v>100.07782146038342</v>
      </c>
      <c r="E8683" s="104">
        <f t="shared" ca="1" si="1085"/>
        <v>4.6829916463712644</v>
      </c>
      <c r="F8683" s="104">
        <f t="shared" ca="1" si="1080"/>
        <v>108.09296526749822</v>
      </c>
      <c r="G8683" s="104">
        <f t="shared" si="1087"/>
        <v>8673</v>
      </c>
      <c r="H8683" s="104">
        <f t="shared" ca="1" si="1081"/>
        <v>108.09296526749822</v>
      </c>
    </row>
    <row r="8684" spans="1:8">
      <c r="A8684" s="104">
        <f t="shared" si="1086"/>
        <v>8674</v>
      </c>
      <c r="B8684" s="104">
        <f t="shared" ca="1" si="1082"/>
        <v>-0.18068904687487691</v>
      </c>
      <c r="C8684" s="104">
        <f t="shared" ca="1" si="1083"/>
        <v>-1.7068904687487691E-4</v>
      </c>
      <c r="D8684" s="104">
        <f t="shared" ca="1" si="1084"/>
        <v>100.07765077133655</v>
      </c>
      <c r="E8684" s="104">
        <f t="shared" ca="1" si="1085"/>
        <v>4.68282095732439</v>
      </c>
      <c r="F8684" s="104">
        <f t="shared" ca="1" si="1080"/>
        <v>108.07451655682408</v>
      </c>
      <c r="G8684" s="104">
        <f t="shared" si="1087"/>
        <v>8674</v>
      </c>
      <c r="H8684" s="104">
        <f t="shared" ca="1" si="1081"/>
        <v>108.07451655682408</v>
      </c>
    </row>
    <row r="8685" spans="1:8">
      <c r="A8685" s="104">
        <f t="shared" si="1086"/>
        <v>8675</v>
      </c>
      <c r="B8685" s="104">
        <f t="shared" ca="1" si="1082"/>
        <v>-0.516092109445077</v>
      </c>
      <c r="C8685" s="104">
        <f t="shared" ca="1" si="1083"/>
        <v>-5.06092109445077E-4</v>
      </c>
      <c r="D8685" s="104">
        <f t="shared" ca="1" si="1084"/>
        <v>100.0771446792271</v>
      </c>
      <c r="E8685" s="104">
        <f t="shared" ca="1" si="1085"/>
        <v>4.6823148652149449</v>
      </c>
      <c r="F8685" s="104">
        <f t="shared" ca="1" si="1080"/>
        <v>108.01983473494901</v>
      </c>
      <c r="G8685" s="104">
        <f t="shared" si="1087"/>
        <v>8675</v>
      </c>
      <c r="H8685" s="104">
        <f t="shared" ca="1" si="1081"/>
        <v>108.01983473494901</v>
      </c>
    </row>
    <row r="8686" spans="1:8">
      <c r="A8686" s="104">
        <f t="shared" si="1086"/>
        <v>8676</v>
      </c>
      <c r="B8686" s="104">
        <f t="shared" ca="1" si="1082"/>
        <v>2.7553051733491243</v>
      </c>
      <c r="C8686" s="104">
        <f t="shared" ca="1" si="1083"/>
        <v>2.7653051733491246E-3</v>
      </c>
      <c r="D8686" s="104">
        <f t="shared" ca="1" si="1084"/>
        <v>100.07990998440046</v>
      </c>
      <c r="E8686" s="104">
        <f t="shared" ca="1" si="1085"/>
        <v>4.6850801703882938</v>
      </c>
      <c r="F8686" s="104">
        <f t="shared" ca="1" si="1080"/>
        <v>108.31895593285108</v>
      </c>
      <c r="G8686" s="104">
        <f t="shared" si="1087"/>
        <v>8676</v>
      </c>
      <c r="H8686" s="104">
        <f t="shared" ca="1" si="1081"/>
        <v>108.31895593285108</v>
      </c>
    </row>
    <row r="8687" spans="1:8">
      <c r="A8687" s="104">
        <f t="shared" si="1086"/>
        <v>8677</v>
      </c>
      <c r="B8687" s="104">
        <f t="shared" ca="1" si="1082"/>
        <v>-0.51468212658885215</v>
      </c>
      <c r="C8687" s="104">
        <f t="shared" ca="1" si="1083"/>
        <v>-5.0468212658885214E-4</v>
      </c>
      <c r="D8687" s="104">
        <f t="shared" ca="1" si="1084"/>
        <v>100.07940530227387</v>
      </c>
      <c r="E8687" s="104">
        <f t="shared" ca="1" si="1085"/>
        <v>4.6845754882617046</v>
      </c>
      <c r="F8687" s="104">
        <f t="shared" ca="1" si="1080"/>
        <v>108.26430308413894</v>
      </c>
      <c r="G8687" s="104">
        <f t="shared" si="1087"/>
        <v>8677</v>
      </c>
      <c r="H8687" s="104">
        <f t="shared" ca="1" si="1081"/>
        <v>108.26430308413894</v>
      </c>
    </row>
    <row r="8688" spans="1:8">
      <c r="A8688" s="104">
        <f t="shared" si="1086"/>
        <v>8678</v>
      </c>
      <c r="B8688" s="104">
        <f t="shared" ca="1" si="1082"/>
        <v>-0.76077369868824252</v>
      </c>
      <c r="C8688" s="104">
        <f t="shared" ca="1" si="1083"/>
        <v>-7.5077369868824251E-4</v>
      </c>
      <c r="D8688" s="104">
        <f t="shared" ca="1" si="1084"/>
        <v>100.07865452857519</v>
      </c>
      <c r="E8688" s="104">
        <f t="shared" ca="1" si="1085"/>
        <v>4.6838247145630163</v>
      </c>
      <c r="F8688" s="104">
        <f t="shared" ca="1" si="1080"/>
        <v>108.18305159743268</v>
      </c>
      <c r="G8688" s="104">
        <f t="shared" si="1087"/>
        <v>8678</v>
      </c>
      <c r="H8688" s="104">
        <f t="shared" ca="1" si="1081"/>
        <v>108.18305159743268</v>
      </c>
    </row>
    <row r="8689" spans="1:8">
      <c r="A8689" s="104">
        <f t="shared" si="1086"/>
        <v>8679</v>
      </c>
      <c r="B8689" s="104">
        <f t="shared" ca="1" si="1082"/>
        <v>5.7733805975526922E-2</v>
      </c>
      <c r="C8689" s="104">
        <f t="shared" ca="1" si="1083"/>
        <v>6.7733805975526929E-5</v>
      </c>
      <c r="D8689" s="104">
        <f t="shared" ca="1" si="1084"/>
        <v>100.07872226238116</v>
      </c>
      <c r="E8689" s="104">
        <f t="shared" ca="1" si="1085"/>
        <v>4.6838924483689919</v>
      </c>
      <c r="F8689" s="104">
        <f t="shared" ca="1" si="1080"/>
        <v>108.19037949542984</v>
      </c>
      <c r="G8689" s="104">
        <f t="shared" si="1087"/>
        <v>8679</v>
      </c>
      <c r="H8689" s="104">
        <f t="shared" ca="1" si="1081"/>
        <v>108.19037949542984</v>
      </c>
    </row>
    <row r="8690" spans="1:8">
      <c r="A8690" s="104">
        <f t="shared" si="1086"/>
        <v>8680</v>
      </c>
      <c r="B8690" s="104">
        <f t="shared" ca="1" si="1082"/>
        <v>0.6665806194830719</v>
      </c>
      <c r="C8690" s="104">
        <f t="shared" ca="1" si="1083"/>
        <v>6.7658061948307191E-4</v>
      </c>
      <c r="D8690" s="104">
        <f t="shared" ca="1" si="1084"/>
        <v>100.07939884300065</v>
      </c>
      <c r="E8690" s="104">
        <f t="shared" ca="1" si="1085"/>
        <v>4.6845690289884754</v>
      </c>
      <c r="F8690" s="104">
        <f t="shared" ca="1" si="1080"/>
        <v>108.26360377768287</v>
      </c>
      <c r="G8690" s="104">
        <f t="shared" si="1087"/>
        <v>8680</v>
      </c>
      <c r="H8690" s="104">
        <f t="shared" ca="1" si="1081"/>
        <v>108.26360377768287</v>
      </c>
    </row>
    <row r="8691" spans="1:8">
      <c r="A8691" s="104">
        <f t="shared" si="1086"/>
        <v>8681</v>
      </c>
      <c r="B8691" s="104">
        <f t="shared" ca="1" si="1082"/>
        <v>-2.1214658461749938</v>
      </c>
      <c r="C8691" s="104">
        <f t="shared" ca="1" si="1083"/>
        <v>-2.1114658461749937E-3</v>
      </c>
      <c r="D8691" s="104">
        <f t="shared" ca="1" si="1084"/>
        <v>100.07728737715448</v>
      </c>
      <c r="E8691" s="104">
        <f t="shared" ca="1" si="1085"/>
        <v>4.6824575631423002</v>
      </c>
      <c r="F8691" s="104">
        <f t="shared" ca="1" si="1080"/>
        <v>108.03525004131893</v>
      </c>
      <c r="G8691" s="104">
        <f t="shared" si="1087"/>
        <v>8681</v>
      </c>
      <c r="H8691" s="104">
        <f t="shared" ca="1" si="1081"/>
        <v>108.03525004131893</v>
      </c>
    </row>
    <row r="8692" spans="1:8">
      <c r="A8692" s="104">
        <f t="shared" si="1086"/>
        <v>8682</v>
      </c>
      <c r="B8692" s="104">
        <f t="shared" ca="1" si="1082"/>
        <v>1.455758566811622</v>
      </c>
      <c r="C8692" s="104">
        <f t="shared" ca="1" si="1083"/>
        <v>1.4657585668116221E-3</v>
      </c>
      <c r="D8692" s="104">
        <f t="shared" ca="1" si="1084"/>
        <v>100.07875313572129</v>
      </c>
      <c r="E8692" s="104">
        <f t="shared" ca="1" si="1085"/>
        <v>4.6839233217091119</v>
      </c>
      <c r="F8692" s="104">
        <f t="shared" ca="1" si="1080"/>
        <v>108.19371974537579</v>
      </c>
      <c r="G8692" s="104">
        <f t="shared" si="1087"/>
        <v>8682</v>
      </c>
      <c r="H8692" s="104">
        <f t="shared" ca="1" si="1081"/>
        <v>108.19371974537579</v>
      </c>
    </row>
    <row r="8693" spans="1:8">
      <c r="A8693" s="104">
        <f t="shared" si="1086"/>
        <v>8683</v>
      </c>
      <c r="B8693" s="104">
        <f t="shared" ca="1" si="1082"/>
        <v>0.55715336890786227</v>
      </c>
      <c r="C8693" s="104">
        <f t="shared" ca="1" si="1083"/>
        <v>5.671533689078623E-4</v>
      </c>
      <c r="D8693" s="104">
        <f t="shared" ca="1" si="1084"/>
        <v>100.07932028909019</v>
      </c>
      <c r="E8693" s="104">
        <f t="shared" ca="1" si="1085"/>
        <v>4.6844904750780199</v>
      </c>
      <c r="F8693" s="104">
        <f t="shared" ca="1" si="1080"/>
        <v>108.25509958226939</v>
      </c>
      <c r="G8693" s="104">
        <f t="shared" si="1087"/>
        <v>8683</v>
      </c>
      <c r="H8693" s="104">
        <f t="shared" ca="1" si="1081"/>
        <v>108.25509958226939</v>
      </c>
    </row>
    <row r="8694" spans="1:8">
      <c r="A8694" s="104">
        <f t="shared" si="1086"/>
        <v>8684</v>
      </c>
      <c r="B8694" s="104">
        <f t="shared" ca="1" si="1082"/>
        <v>1.7653727458478068</v>
      </c>
      <c r="C8694" s="104">
        <f t="shared" ca="1" si="1083"/>
        <v>1.7753727458478068E-3</v>
      </c>
      <c r="D8694" s="104">
        <f t="shared" ca="1" si="1084"/>
        <v>100.08109566183604</v>
      </c>
      <c r="E8694" s="104">
        <f t="shared" ca="1" si="1085"/>
        <v>4.6862658478238677</v>
      </c>
      <c r="F8694" s="104">
        <f t="shared" ca="1" si="1080"/>
        <v>108.44746344391869</v>
      </c>
      <c r="G8694" s="104">
        <f t="shared" si="1087"/>
        <v>8684</v>
      </c>
      <c r="H8694" s="104">
        <f t="shared" ca="1" si="1081"/>
        <v>108.44746344391869</v>
      </c>
    </row>
    <row r="8695" spans="1:8">
      <c r="A8695" s="104">
        <f t="shared" si="1086"/>
        <v>8685</v>
      </c>
      <c r="B8695" s="104">
        <f t="shared" ca="1" si="1082"/>
        <v>-1.6966099883024435</v>
      </c>
      <c r="C8695" s="104">
        <f t="shared" ca="1" si="1083"/>
        <v>-1.6866099883024435E-3</v>
      </c>
      <c r="D8695" s="104">
        <f t="shared" ca="1" si="1084"/>
        <v>100.07940905184775</v>
      </c>
      <c r="E8695" s="104">
        <f t="shared" ca="1" si="1085"/>
        <v>4.6845792378355648</v>
      </c>
      <c r="F8695" s="104">
        <f t="shared" ca="1" si="1080"/>
        <v>108.26470902990086</v>
      </c>
      <c r="G8695" s="104">
        <f t="shared" si="1087"/>
        <v>8685</v>
      </c>
      <c r="H8695" s="104">
        <f t="shared" ca="1" si="1081"/>
        <v>108.26470902990086</v>
      </c>
    </row>
    <row r="8696" spans="1:8">
      <c r="A8696" s="104">
        <f t="shared" si="1086"/>
        <v>8686</v>
      </c>
      <c r="B8696" s="104">
        <f t="shared" ca="1" si="1082"/>
        <v>1.0702451593714533</v>
      </c>
      <c r="C8696" s="104">
        <f t="shared" ca="1" si="1083"/>
        <v>1.0802451593714534E-3</v>
      </c>
      <c r="D8696" s="104">
        <f t="shared" ca="1" si="1084"/>
        <v>100.08048929700712</v>
      </c>
      <c r="E8696" s="104">
        <f t="shared" ca="1" si="1085"/>
        <v>4.6856594829949367</v>
      </c>
      <c r="F8696" s="104">
        <f t="shared" ca="1" si="1080"/>
        <v>108.38172464916026</v>
      </c>
      <c r="G8696" s="104">
        <f t="shared" si="1087"/>
        <v>8686</v>
      </c>
      <c r="H8696" s="104">
        <f t="shared" ca="1" si="1081"/>
        <v>108.38172464916026</v>
      </c>
    </row>
    <row r="8697" spans="1:8">
      <c r="A8697" s="104">
        <f t="shared" si="1086"/>
        <v>8687</v>
      </c>
      <c r="B8697" s="104">
        <f t="shared" ca="1" si="1082"/>
        <v>0.37842638042098597</v>
      </c>
      <c r="C8697" s="104">
        <f t="shared" ca="1" si="1083"/>
        <v>3.8842638042098598E-4</v>
      </c>
      <c r="D8697" s="104">
        <f t="shared" ca="1" si="1084"/>
        <v>100.08087772338754</v>
      </c>
      <c r="E8697" s="104">
        <f t="shared" ca="1" si="1085"/>
        <v>4.6860479093753575</v>
      </c>
      <c r="F8697" s="104">
        <f t="shared" ca="1" si="1080"/>
        <v>108.42383114727743</v>
      </c>
      <c r="G8697" s="104">
        <f t="shared" si="1087"/>
        <v>8687</v>
      </c>
      <c r="H8697" s="104">
        <f t="shared" ca="1" si="1081"/>
        <v>108.42383114727743</v>
      </c>
    </row>
    <row r="8698" spans="1:8">
      <c r="A8698" s="104">
        <f t="shared" si="1086"/>
        <v>8688</v>
      </c>
      <c r="B8698" s="104">
        <f t="shared" ca="1" si="1082"/>
        <v>0.147618297466796</v>
      </c>
      <c r="C8698" s="104">
        <f t="shared" ca="1" si="1083"/>
        <v>1.5761829746679601E-4</v>
      </c>
      <c r="D8698" s="104">
        <f t="shared" ca="1" si="1084"/>
        <v>100.08103534168501</v>
      </c>
      <c r="E8698" s="104">
        <f t="shared" ca="1" si="1085"/>
        <v>4.6862055276728247</v>
      </c>
      <c r="F8698" s="104">
        <f t="shared" ca="1" si="1080"/>
        <v>108.44092207383372</v>
      </c>
      <c r="G8698" s="104">
        <f t="shared" si="1087"/>
        <v>8688</v>
      </c>
      <c r="H8698" s="104">
        <f t="shared" ca="1" si="1081"/>
        <v>108.44092207383372</v>
      </c>
    </row>
    <row r="8699" spans="1:8">
      <c r="A8699" s="104">
        <f t="shared" si="1086"/>
        <v>8689</v>
      </c>
      <c r="B8699" s="104">
        <f t="shared" ca="1" si="1082"/>
        <v>-1.2455021551323209</v>
      </c>
      <c r="C8699" s="104">
        <f t="shared" ca="1" si="1083"/>
        <v>-1.2355021551323209E-3</v>
      </c>
      <c r="D8699" s="104">
        <f t="shared" ca="1" si="1084"/>
        <v>100.07979983952988</v>
      </c>
      <c r="E8699" s="104">
        <f t="shared" ca="1" si="1085"/>
        <v>4.6849700255176927</v>
      </c>
      <c r="F8699" s="104">
        <f t="shared" ca="1" si="1080"/>
        <v>108.30702581249905</v>
      </c>
      <c r="G8699" s="104">
        <f t="shared" si="1087"/>
        <v>8689</v>
      </c>
      <c r="H8699" s="104">
        <f t="shared" ca="1" si="1081"/>
        <v>108.30702581249905</v>
      </c>
    </row>
    <row r="8700" spans="1:8">
      <c r="A8700" s="104">
        <f t="shared" si="1086"/>
        <v>8690</v>
      </c>
      <c r="B8700" s="104">
        <f t="shared" ca="1" si="1082"/>
        <v>1.5382691651152016</v>
      </c>
      <c r="C8700" s="104">
        <f t="shared" ca="1" si="1083"/>
        <v>1.5482691651152016E-3</v>
      </c>
      <c r="D8700" s="104">
        <f t="shared" ca="1" si="1084"/>
        <v>100.081348108695</v>
      </c>
      <c r="E8700" s="104">
        <f t="shared" ca="1" si="1085"/>
        <v>4.6865182946828083</v>
      </c>
      <c r="F8700" s="104">
        <f t="shared" ca="1" si="1080"/>
        <v>108.47484412136278</v>
      </c>
      <c r="G8700" s="104">
        <f t="shared" si="1087"/>
        <v>8690</v>
      </c>
      <c r="H8700" s="104">
        <f t="shared" ca="1" si="1081"/>
        <v>108.47484412136278</v>
      </c>
    </row>
    <row r="8701" spans="1:8">
      <c r="A8701" s="104">
        <f t="shared" si="1086"/>
        <v>8691</v>
      </c>
      <c r="B8701" s="104">
        <f t="shared" ca="1" si="1082"/>
        <v>1.8494648239914815</v>
      </c>
      <c r="C8701" s="104">
        <f t="shared" ca="1" si="1083"/>
        <v>1.8594648239914815E-3</v>
      </c>
      <c r="D8701" s="104">
        <f t="shared" ca="1" si="1084"/>
        <v>100.08320757351899</v>
      </c>
      <c r="E8701" s="104">
        <f t="shared" ca="1" si="1085"/>
        <v>4.6883777595067997</v>
      </c>
      <c r="F8701" s="104">
        <f t="shared" ca="1" si="1080"/>
        <v>108.6767369264068</v>
      </c>
      <c r="G8701" s="104">
        <f t="shared" si="1087"/>
        <v>8691</v>
      </c>
      <c r="H8701" s="104">
        <f t="shared" ca="1" si="1081"/>
        <v>108.6767369264068</v>
      </c>
    </row>
    <row r="8702" spans="1:8">
      <c r="A8702" s="104">
        <f t="shared" si="1086"/>
        <v>8692</v>
      </c>
      <c r="B8702" s="104">
        <f t="shared" ca="1" si="1082"/>
        <v>-1.5332860508948354</v>
      </c>
      <c r="C8702" s="104">
        <f t="shared" ca="1" si="1083"/>
        <v>-1.5232860508948354E-3</v>
      </c>
      <c r="D8702" s="104">
        <f t="shared" ca="1" si="1084"/>
        <v>100.08168428746809</v>
      </c>
      <c r="E8702" s="104">
        <f t="shared" ca="1" si="1085"/>
        <v>4.686854473455905</v>
      </c>
      <c r="F8702" s="104">
        <f t="shared" ca="1" si="1080"/>
        <v>108.51131719176388</v>
      </c>
      <c r="G8702" s="104">
        <f t="shared" si="1087"/>
        <v>8692</v>
      </c>
      <c r="H8702" s="104">
        <f t="shared" ca="1" si="1081"/>
        <v>108.51131719176388</v>
      </c>
    </row>
    <row r="8703" spans="1:8">
      <c r="A8703" s="104">
        <f t="shared" si="1086"/>
        <v>8693</v>
      </c>
      <c r="B8703" s="104">
        <f t="shared" ca="1" si="1082"/>
        <v>2.2233172899141076</v>
      </c>
      <c r="C8703" s="104">
        <f t="shared" ca="1" si="1083"/>
        <v>2.2333172899141078E-3</v>
      </c>
      <c r="D8703" s="104">
        <f t="shared" ca="1" si="1084"/>
        <v>100.08391760475801</v>
      </c>
      <c r="E8703" s="104">
        <f t="shared" ca="1" si="1085"/>
        <v>4.6890877907458188</v>
      </c>
      <c r="F8703" s="104">
        <f t="shared" ca="1" si="1080"/>
        <v>108.753928205446</v>
      </c>
      <c r="G8703" s="104">
        <f t="shared" si="1087"/>
        <v>8693</v>
      </c>
      <c r="H8703" s="104">
        <f t="shared" ca="1" si="1081"/>
        <v>108.753928205446</v>
      </c>
    </row>
    <row r="8704" spans="1:8">
      <c r="A8704" s="104">
        <f t="shared" si="1086"/>
        <v>8694</v>
      </c>
      <c r="B8704" s="104">
        <f t="shared" ca="1" si="1082"/>
        <v>0.54002797765320376</v>
      </c>
      <c r="C8704" s="104">
        <f t="shared" ca="1" si="1083"/>
        <v>5.5002797765320375E-4</v>
      </c>
      <c r="D8704" s="104">
        <f t="shared" ca="1" si="1084"/>
        <v>100.08446763273567</v>
      </c>
      <c r="E8704" s="104">
        <f t="shared" ca="1" si="1085"/>
        <v>4.6896378187234724</v>
      </c>
      <c r="F8704" s="104">
        <f t="shared" ca="1" si="1080"/>
        <v>108.81376236236041</v>
      </c>
      <c r="G8704" s="104">
        <f t="shared" si="1087"/>
        <v>8694</v>
      </c>
      <c r="H8704" s="104">
        <f t="shared" ca="1" si="1081"/>
        <v>108.81376236236041</v>
      </c>
    </row>
    <row r="8705" spans="1:8">
      <c r="A8705" s="104">
        <f t="shared" si="1086"/>
        <v>8695</v>
      </c>
      <c r="B8705" s="104">
        <f t="shared" ca="1" si="1082"/>
        <v>0.17928515833015463</v>
      </c>
      <c r="C8705" s="104">
        <f t="shared" ca="1" si="1083"/>
        <v>1.8928515833015463E-4</v>
      </c>
      <c r="D8705" s="104">
        <f t="shared" ca="1" si="1084"/>
        <v>100.08465691789399</v>
      </c>
      <c r="E8705" s="104">
        <f t="shared" ca="1" si="1085"/>
        <v>4.6898271038818029</v>
      </c>
      <c r="F8705" s="104">
        <f t="shared" ca="1" si="1080"/>
        <v>108.83436114205784</v>
      </c>
      <c r="G8705" s="104">
        <f t="shared" si="1087"/>
        <v>8695</v>
      </c>
      <c r="H8705" s="104">
        <f t="shared" ca="1" si="1081"/>
        <v>108.83436114205784</v>
      </c>
    </row>
    <row r="8706" spans="1:8">
      <c r="A8706" s="104">
        <f t="shared" si="1086"/>
        <v>8696</v>
      </c>
      <c r="B8706" s="104">
        <f t="shared" ca="1" si="1082"/>
        <v>-0.26082130610217324</v>
      </c>
      <c r="C8706" s="104">
        <f t="shared" ca="1" si="1083"/>
        <v>-2.5082130610217321E-4</v>
      </c>
      <c r="D8706" s="104">
        <f t="shared" ca="1" si="1084"/>
        <v>100.0844060965879</v>
      </c>
      <c r="E8706" s="104">
        <f t="shared" ca="1" si="1085"/>
        <v>4.6895762825757004</v>
      </c>
      <c r="F8706" s="104">
        <f t="shared" ca="1" si="1080"/>
        <v>108.80706658861823</v>
      </c>
      <c r="G8706" s="104">
        <f t="shared" si="1087"/>
        <v>8696</v>
      </c>
      <c r="H8706" s="104">
        <f t="shared" ca="1" si="1081"/>
        <v>108.80706658861823</v>
      </c>
    </row>
    <row r="8707" spans="1:8">
      <c r="A8707" s="104">
        <f t="shared" si="1086"/>
        <v>8697</v>
      </c>
      <c r="B8707" s="104">
        <f t="shared" ca="1" si="1082"/>
        <v>-1.6638954771027583</v>
      </c>
      <c r="C8707" s="104">
        <f t="shared" ca="1" si="1083"/>
        <v>-1.6538954771027584E-3</v>
      </c>
      <c r="D8707" s="104">
        <f t="shared" ca="1" si="1084"/>
        <v>100.08275220111079</v>
      </c>
      <c r="E8707" s="104">
        <f t="shared" ca="1" si="1085"/>
        <v>4.687922387098598</v>
      </c>
      <c r="F8707" s="104">
        <f t="shared" ca="1" si="1080"/>
        <v>108.62725980511003</v>
      </c>
      <c r="G8707" s="104">
        <f t="shared" si="1087"/>
        <v>8697</v>
      </c>
      <c r="H8707" s="104">
        <f t="shared" ca="1" si="1081"/>
        <v>108.62725980511003</v>
      </c>
    </row>
    <row r="8708" spans="1:8">
      <c r="A8708" s="104">
        <f t="shared" si="1086"/>
        <v>8698</v>
      </c>
      <c r="B8708" s="104">
        <f t="shared" ca="1" si="1082"/>
        <v>0.6224691199900021</v>
      </c>
      <c r="C8708" s="104">
        <f t="shared" ca="1" si="1083"/>
        <v>6.3246911999000218E-4</v>
      </c>
      <c r="D8708" s="104">
        <f t="shared" ca="1" si="1084"/>
        <v>100.08338467023079</v>
      </c>
      <c r="E8708" s="104">
        <f t="shared" ca="1" si="1085"/>
        <v>4.6885548562185884</v>
      </c>
      <c r="F8708" s="104">
        <f t="shared" ca="1" si="1080"/>
        <v>108.69598492349257</v>
      </c>
      <c r="G8708" s="104">
        <f t="shared" si="1087"/>
        <v>8698</v>
      </c>
      <c r="H8708" s="104">
        <f t="shared" ca="1" si="1081"/>
        <v>108.69598492349257</v>
      </c>
    </row>
    <row r="8709" spans="1:8">
      <c r="A8709" s="104">
        <f t="shared" si="1086"/>
        <v>8699</v>
      </c>
      <c r="B8709" s="104">
        <f t="shared" ca="1" si="1082"/>
        <v>-0.37012038438050898</v>
      </c>
      <c r="C8709" s="104">
        <f t="shared" ca="1" si="1083"/>
        <v>-3.6012038438050899E-4</v>
      </c>
      <c r="D8709" s="104">
        <f t="shared" ca="1" si="1084"/>
        <v>100.0830245498464</v>
      </c>
      <c r="E8709" s="104">
        <f t="shared" ca="1" si="1085"/>
        <v>4.688194735834208</v>
      </c>
      <c r="F8709" s="104">
        <f t="shared" ca="1" si="1080"/>
        <v>108.65684833098665</v>
      </c>
      <c r="G8709" s="104">
        <f t="shared" si="1087"/>
        <v>8699</v>
      </c>
      <c r="H8709" s="104">
        <f t="shared" ca="1" si="1081"/>
        <v>108.65684833098665</v>
      </c>
    </row>
    <row r="8710" spans="1:8">
      <c r="A8710" s="104">
        <f t="shared" si="1086"/>
        <v>8700</v>
      </c>
      <c r="B8710" s="104">
        <f t="shared" ca="1" si="1082"/>
        <v>-0.77657932083150949</v>
      </c>
      <c r="C8710" s="104">
        <f t="shared" ca="1" si="1083"/>
        <v>-7.6657932083150945E-4</v>
      </c>
      <c r="D8710" s="104">
        <f t="shared" ca="1" si="1084"/>
        <v>100.08225797052557</v>
      </c>
      <c r="E8710" s="104">
        <f t="shared" ca="1" si="1085"/>
        <v>4.6874281565133762</v>
      </c>
      <c r="F8710" s="104">
        <f t="shared" ca="1" si="1080"/>
        <v>108.57358615559767</v>
      </c>
      <c r="G8710" s="104">
        <f t="shared" si="1087"/>
        <v>8700</v>
      </c>
      <c r="H8710" s="104">
        <f t="shared" ca="1" si="1081"/>
        <v>108.57358615559767</v>
      </c>
    </row>
    <row r="8711" spans="1:8">
      <c r="A8711" s="104">
        <f t="shared" si="1086"/>
        <v>8701</v>
      </c>
      <c r="B8711" s="104">
        <f t="shared" ca="1" si="1082"/>
        <v>0.18137960598254954</v>
      </c>
      <c r="C8711" s="104">
        <f t="shared" ca="1" si="1083"/>
        <v>1.9137960598254955E-4</v>
      </c>
      <c r="D8711" s="104">
        <f t="shared" ca="1" si="1084"/>
        <v>100.08244935013155</v>
      </c>
      <c r="E8711" s="104">
        <f t="shared" ca="1" si="1085"/>
        <v>4.6876195361193584</v>
      </c>
      <c r="F8711" s="104">
        <f t="shared" ca="1" si="1080"/>
        <v>108.59436691417947</v>
      </c>
      <c r="G8711" s="104">
        <f t="shared" si="1087"/>
        <v>8701</v>
      </c>
      <c r="H8711" s="104">
        <f t="shared" ca="1" si="1081"/>
        <v>108.59436691417947</v>
      </c>
    </row>
    <row r="8712" spans="1:8">
      <c r="A8712" s="104">
        <f t="shared" si="1086"/>
        <v>8702</v>
      </c>
      <c r="B8712" s="104">
        <f t="shared" ca="1" si="1082"/>
        <v>-1.3919341227520889</v>
      </c>
      <c r="C8712" s="104">
        <f t="shared" ca="1" si="1083"/>
        <v>-1.3819341227520889E-3</v>
      </c>
      <c r="D8712" s="104">
        <f t="shared" ca="1" si="1084"/>
        <v>100.08106741600881</v>
      </c>
      <c r="E8712" s="104">
        <f t="shared" ca="1" si="1085"/>
        <v>4.6862376019966065</v>
      </c>
      <c r="F8712" s="104">
        <f t="shared" ca="1" si="1080"/>
        <v>108.44440029886007</v>
      </c>
      <c r="G8712" s="104">
        <f t="shared" si="1087"/>
        <v>8702</v>
      </c>
      <c r="H8712" s="104">
        <f t="shared" ca="1" si="1081"/>
        <v>108.44440029886007</v>
      </c>
    </row>
    <row r="8713" spans="1:8">
      <c r="A8713" s="104">
        <f t="shared" si="1086"/>
        <v>8703</v>
      </c>
      <c r="B8713" s="104">
        <f t="shared" ca="1" si="1082"/>
        <v>0.9485134260323993</v>
      </c>
      <c r="C8713" s="104">
        <f t="shared" ca="1" si="1083"/>
        <v>9.5851342603239938E-4</v>
      </c>
      <c r="D8713" s="104">
        <f t="shared" ca="1" si="1084"/>
        <v>100.08202592943483</v>
      </c>
      <c r="E8713" s="104">
        <f t="shared" ca="1" si="1085"/>
        <v>4.6871961154226387</v>
      </c>
      <c r="F8713" s="104">
        <f t="shared" ca="1" si="1080"/>
        <v>108.54839554498224</v>
      </c>
      <c r="G8713" s="104">
        <f t="shared" si="1087"/>
        <v>8703</v>
      </c>
      <c r="H8713" s="104">
        <f t="shared" ca="1" si="1081"/>
        <v>108.54839554498224</v>
      </c>
    </row>
    <row r="8714" spans="1:8">
      <c r="A8714" s="104">
        <f t="shared" si="1086"/>
        <v>8704</v>
      </c>
      <c r="B8714" s="104">
        <f t="shared" ca="1" si="1082"/>
        <v>-1.6509559987138149</v>
      </c>
      <c r="C8714" s="104">
        <f t="shared" ca="1" si="1083"/>
        <v>-1.6409559987138149E-3</v>
      </c>
      <c r="D8714" s="104">
        <f t="shared" ca="1" si="1084"/>
        <v>100.08038497343613</v>
      </c>
      <c r="E8714" s="104">
        <f t="shared" ca="1" si="1085"/>
        <v>4.6855551594239246</v>
      </c>
      <c r="F8714" s="104">
        <f t="shared" ref="F8714:F8777" ca="1" si="1088">EXP(E8714)</f>
        <v>108.37041847037314</v>
      </c>
      <c r="G8714" s="104">
        <f t="shared" si="1087"/>
        <v>8704</v>
      </c>
      <c r="H8714" s="104">
        <f t="shared" ref="H8714:H8777" ca="1" si="1089">F8714</f>
        <v>108.37041847037314</v>
      </c>
    </row>
    <row r="8715" spans="1:8">
      <c r="A8715" s="104">
        <f t="shared" si="1086"/>
        <v>8705</v>
      </c>
      <c r="B8715" s="104">
        <f t="shared" ref="B8715:B8778" ca="1" si="1090">NORMINV(RAND(),0,1)</f>
        <v>1.7296707837429524</v>
      </c>
      <c r="C8715" s="104">
        <f t="shared" ref="C8715:C8778" ca="1" si="1091">$E$2+B8715*$C$3</f>
        <v>1.7396707837429525E-3</v>
      </c>
      <c r="D8715" s="104">
        <f t="shared" ref="D8715:D8778" ca="1" si="1092">D8714+C8715</f>
        <v>100.08212464421987</v>
      </c>
      <c r="E8715" s="104">
        <f t="shared" ref="E8715:E8778" ca="1" si="1093">E8714+C8715</f>
        <v>4.6872948302076676</v>
      </c>
      <c r="F8715" s="104">
        <f t="shared" ca="1" si="1088"/>
        <v>108.55911140541193</v>
      </c>
      <c r="G8715" s="104">
        <f t="shared" si="1087"/>
        <v>8705</v>
      </c>
      <c r="H8715" s="104">
        <f t="shared" ca="1" si="1089"/>
        <v>108.55911140541193</v>
      </c>
    </row>
    <row r="8716" spans="1:8">
      <c r="A8716" s="104">
        <f t="shared" ref="A8716:A8779" si="1094">A8715+1</f>
        <v>8706</v>
      </c>
      <c r="B8716" s="104">
        <f t="shared" ca="1" si="1090"/>
        <v>0.18567261994184803</v>
      </c>
      <c r="C8716" s="104">
        <f t="shared" ca="1" si="1091"/>
        <v>1.9567261994184803E-4</v>
      </c>
      <c r="D8716" s="104">
        <f t="shared" ca="1" si="1092"/>
        <v>100.08232031683981</v>
      </c>
      <c r="E8716" s="104">
        <f t="shared" ca="1" si="1093"/>
        <v>4.6874905028276093</v>
      </c>
      <c r="F8716" s="104">
        <f t="shared" ca="1" si="1088"/>
        <v>108.5803555295381</v>
      </c>
      <c r="G8716" s="104">
        <f t="shared" ref="G8716:G8779" si="1095">G8715+1</f>
        <v>8706</v>
      </c>
      <c r="H8716" s="104">
        <f t="shared" ca="1" si="1089"/>
        <v>108.5803555295381</v>
      </c>
    </row>
    <row r="8717" spans="1:8">
      <c r="A8717" s="104">
        <f t="shared" si="1094"/>
        <v>8707</v>
      </c>
      <c r="B8717" s="104">
        <f t="shared" ca="1" si="1090"/>
        <v>0.58035420948501804</v>
      </c>
      <c r="C8717" s="104">
        <f t="shared" ca="1" si="1091"/>
        <v>5.9035420948501806E-4</v>
      </c>
      <c r="D8717" s="104">
        <f t="shared" ca="1" si="1092"/>
        <v>100.08291067104929</v>
      </c>
      <c r="E8717" s="104">
        <f t="shared" ca="1" si="1093"/>
        <v>4.688080857037094</v>
      </c>
      <c r="F8717" s="104">
        <f t="shared" ca="1" si="1088"/>
        <v>108.64447532432544</v>
      </c>
      <c r="G8717" s="104">
        <f t="shared" si="1095"/>
        <v>8707</v>
      </c>
      <c r="H8717" s="104">
        <f t="shared" ca="1" si="1089"/>
        <v>108.64447532432544</v>
      </c>
    </row>
    <row r="8718" spans="1:8">
      <c r="A8718" s="104">
        <f t="shared" si="1094"/>
        <v>8708</v>
      </c>
      <c r="B8718" s="104">
        <f t="shared" ca="1" si="1090"/>
        <v>-2.2719935841809455</v>
      </c>
      <c r="C8718" s="104">
        <f t="shared" ca="1" si="1091"/>
        <v>-2.2619935841809457E-3</v>
      </c>
      <c r="D8718" s="104">
        <f t="shared" ca="1" si="1092"/>
        <v>100.08064867746511</v>
      </c>
      <c r="E8718" s="104">
        <f t="shared" ca="1" si="1093"/>
        <v>4.685818863452913</v>
      </c>
      <c r="F8718" s="104">
        <f t="shared" ca="1" si="1088"/>
        <v>108.39899995470759</v>
      </c>
      <c r="G8718" s="104">
        <f t="shared" si="1095"/>
        <v>8708</v>
      </c>
      <c r="H8718" s="104">
        <f t="shared" ca="1" si="1089"/>
        <v>108.39899995470759</v>
      </c>
    </row>
    <row r="8719" spans="1:8">
      <c r="A8719" s="104">
        <f t="shared" si="1094"/>
        <v>8709</v>
      </c>
      <c r="B8719" s="104">
        <f t="shared" ca="1" si="1090"/>
        <v>-0.24593930329646735</v>
      </c>
      <c r="C8719" s="104">
        <f t="shared" ca="1" si="1091"/>
        <v>-2.3593930329646735E-4</v>
      </c>
      <c r="D8719" s="104">
        <f t="shared" ca="1" si="1092"/>
        <v>100.08041273816181</v>
      </c>
      <c r="E8719" s="104">
        <f t="shared" ca="1" si="1093"/>
        <v>4.6855829241496165</v>
      </c>
      <c r="F8719" s="104">
        <f t="shared" ca="1" si="1088"/>
        <v>108.37342738708577</v>
      </c>
      <c r="G8719" s="104">
        <f t="shared" si="1095"/>
        <v>8709</v>
      </c>
      <c r="H8719" s="104">
        <f t="shared" ca="1" si="1089"/>
        <v>108.37342738708577</v>
      </c>
    </row>
    <row r="8720" spans="1:8">
      <c r="A8720" s="104">
        <f t="shared" si="1094"/>
        <v>8710</v>
      </c>
      <c r="B8720" s="104">
        <f t="shared" ca="1" si="1090"/>
        <v>0.4993982679934621</v>
      </c>
      <c r="C8720" s="104">
        <f t="shared" ca="1" si="1091"/>
        <v>5.0939826799346216E-4</v>
      </c>
      <c r="D8720" s="104">
        <f t="shared" ca="1" si="1092"/>
        <v>100.08092213642981</v>
      </c>
      <c r="E8720" s="104">
        <f t="shared" ca="1" si="1093"/>
        <v>4.6860923224176103</v>
      </c>
      <c r="F8720" s="104">
        <f t="shared" ca="1" si="1088"/>
        <v>108.42864668640696</v>
      </c>
      <c r="G8720" s="104">
        <f t="shared" si="1095"/>
        <v>8710</v>
      </c>
      <c r="H8720" s="104">
        <f t="shared" ca="1" si="1089"/>
        <v>108.42864668640696</v>
      </c>
    </row>
    <row r="8721" spans="1:8">
      <c r="A8721" s="104">
        <f t="shared" si="1094"/>
        <v>8711</v>
      </c>
      <c r="B8721" s="104">
        <f t="shared" ca="1" si="1090"/>
        <v>-0.91151709445767892</v>
      </c>
      <c r="C8721" s="104">
        <f t="shared" ca="1" si="1091"/>
        <v>-9.0151709445767888E-4</v>
      </c>
      <c r="D8721" s="104">
        <f t="shared" ca="1" si="1092"/>
        <v>100.08002061933534</v>
      </c>
      <c r="E8721" s="104">
        <f t="shared" ca="1" si="1093"/>
        <v>4.6851908053231526</v>
      </c>
      <c r="F8721" s="104">
        <f t="shared" ca="1" si="1088"/>
        <v>108.33094045642595</v>
      </c>
      <c r="G8721" s="104">
        <f t="shared" si="1095"/>
        <v>8711</v>
      </c>
      <c r="H8721" s="104">
        <f t="shared" ca="1" si="1089"/>
        <v>108.33094045642595</v>
      </c>
    </row>
    <row r="8722" spans="1:8">
      <c r="A8722" s="104">
        <f t="shared" si="1094"/>
        <v>8712</v>
      </c>
      <c r="B8722" s="104">
        <f t="shared" ca="1" si="1090"/>
        <v>0.49486435231330295</v>
      </c>
      <c r="C8722" s="104">
        <f t="shared" ca="1" si="1091"/>
        <v>5.0486435231330293E-4</v>
      </c>
      <c r="D8722" s="104">
        <f t="shared" ca="1" si="1092"/>
        <v>100.08052548368765</v>
      </c>
      <c r="E8722" s="104">
        <f t="shared" ca="1" si="1093"/>
        <v>4.6856956696754661</v>
      </c>
      <c r="F8722" s="104">
        <f t="shared" ca="1" si="1088"/>
        <v>108.38564669496785</v>
      </c>
      <c r="G8722" s="104">
        <f t="shared" si="1095"/>
        <v>8712</v>
      </c>
      <c r="H8722" s="104">
        <f t="shared" ca="1" si="1089"/>
        <v>108.38564669496785</v>
      </c>
    </row>
    <row r="8723" spans="1:8">
      <c r="A8723" s="104">
        <f t="shared" si="1094"/>
        <v>8713</v>
      </c>
      <c r="B8723" s="104">
        <f t="shared" ca="1" si="1090"/>
        <v>-1.8511680360424281</v>
      </c>
      <c r="C8723" s="104">
        <f t="shared" ca="1" si="1091"/>
        <v>-1.8411680360424282E-3</v>
      </c>
      <c r="D8723" s="104">
        <f t="shared" ca="1" si="1092"/>
        <v>100.07868431565161</v>
      </c>
      <c r="E8723" s="104">
        <f t="shared" ca="1" si="1093"/>
        <v>4.6838545016394235</v>
      </c>
      <c r="F8723" s="104">
        <f t="shared" ca="1" si="1088"/>
        <v>108.18627410225085</v>
      </c>
      <c r="G8723" s="104">
        <f t="shared" si="1095"/>
        <v>8713</v>
      </c>
      <c r="H8723" s="104">
        <f t="shared" ca="1" si="1089"/>
        <v>108.18627410225085</v>
      </c>
    </row>
    <row r="8724" spans="1:8">
      <c r="A8724" s="104">
        <f t="shared" si="1094"/>
        <v>8714</v>
      </c>
      <c r="B8724" s="104">
        <f t="shared" ca="1" si="1090"/>
        <v>-1.9293987770150811</v>
      </c>
      <c r="C8724" s="104">
        <f t="shared" ca="1" si="1091"/>
        <v>-1.9193987770150811E-3</v>
      </c>
      <c r="D8724" s="104">
        <f t="shared" ca="1" si="1092"/>
        <v>100.07676491687459</v>
      </c>
      <c r="E8724" s="104">
        <f t="shared" ca="1" si="1093"/>
        <v>4.6819351028624085</v>
      </c>
      <c r="F8724" s="104">
        <f t="shared" ca="1" si="1088"/>
        <v>107.97882065668382</v>
      </c>
      <c r="G8724" s="104">
        <f t="shared" si="1095"/>
        <v>8714</v>
      </c>
      <c r="H8724" s="104">
        <f t="shared" ca="1" si="1089"/>
        <v>107.97882065668382</v>
      </c>
    </row>
    <row r="8725" spans="1:8">
      <c r="A8725" s="104">
        <f t="shared" si="1094"/>
        <v>8715</v>
      </c>
      <c r="B8725" s="104">
        <f t="shared" ca="1" si="1090"/>
        <v>1.2626276884590393</v>
      </c>
      <c r="C8725" s="104">
        <f t="shared" ca="1" si="1091"/>
        <v>1.2726276884590393E-3</v>
      </c>
      <c r="D8725" s="104">
        <f t="shared" ca="1" si="1092"/>
        <v>100.07803754456306</v>
      </c>
      <c r="E8725" s="104">
        <f t="shared" ca="1" si="1093"/>
        <v>4.6832077305508673</v>
      </c>
      <c r="F8725" s="104">
        <f t="shared" ca="1" si="1088"/>
        <v>108.11632497095917</v>
      </c>
      <c r="G8725" s="104">
        <f t="shared" si="1095"/>
        <v>8715</v>
      </c>
      <c r="H8725" s="104">
        <f t="shared" ca="1" si="1089"/>
        <v>108.11632497095917</v>
      </c>
    </row>
    <row r="8726" spans="1:8">
      <c r="A8726" s="104">
        <f t="shared" si="1094"/>
        <v>8716</v>
      </c>
      <c r="B8726" s="104">
        <f t="shared" ca="1" si="1090"/>
        <v>-1.4750654014883695</v>
      </c>
      <c r="C8726" s="104">
        <f t="shared" ca="1" si="1091"/>
        <v>-1.4650654014883694E-3</v>
      </c>
      <c r="D8726" s="104">
        <f t="shared" ca="1" si="1092"/>
        <v>100.07657247916157</v>
      </c>
      <c r="E8726" s="104">
        <f t="shared" ca="1" si="1093"/>
        <v>4.681742665149379</v>
      </c>
      <c r="F8726" s="104">
        <f t="shared" ca="1" si="1088"/>
        <v>107.95804345860338</v>
      </c>
      <c r="G8726" s="104">
        <f t="shared" si="1095"/>
        <v>8716</v>
      </c>
      <c r="H8726" s="104">
        <f t="shared" ca="1" si="1089"/>
        <v>107.95804345860338</v>
      </c>
    </row>
    <row r="8727" spans="1:8">
      <c r="A8727" s="104">
        <f t="shared" si="1094"/>
        <v>8717</v>
      </c>
      <c r="B8727" s="104">
        <f t="shared" ca="1" si="1090"/>
        <v>0.18812765406728243</v>
      </c>
      <c r="C8727" s="104">
        <f t="shared" ca="1" si="1091"/>
        <v>1.9812765406728244E-4</v>
      </c>
      <c r="D8727" s="104">
        <f t="shared" ca="1" si="1092"/>
        <v>100.07677060681564</v>
      </c>
      <c r="E8727" s="104">
        <f t="shared" ca="1" si="1093"/>
        <v>4.681940792803446</v>
      </c>
      <c r="F8727" s="104">
        <f t="shared" ca="1" si="1088"/>
        <v>107.97943505155459</v>
      </c>
      <c r="G8727" s="104">
        <f t="shared" si="1095"/>
        <v>8717</v>
      </c>
      <c r="H8727" s="104">
        <f t="shared" ca="1" si="1089"/>
        <v>107.97943505155459</v>
      </c>
    </row>
    <row r="8728" spans="1:8">
      <c r="A8728" s="104">
        <f t="shared" si="1094"/>
        <v>8718</v>
      </c>
      <c r="B8728" s="104">
        <f t="shared" ca="1" si="1090"/>
        <v>-1.0625157136210461</v>
      </c>
      <c r="C8728" s="104">
        <f t="shared" ca="1" si="1091"/>
        <v>-1.0525157136210461E-3</v>
      </c>
      <c r="D8728" s="104">
        <f t="shared" ca="1" si="1092"/>
        <v>100.07571809110202</v>
      </c>
      <c r="E8728" s="104">
        <f t="shared" ca="1" si="1093"/>
        <v>4.6808882770898252</v>
      </c>
      <c r="F8728" s="104">
        <f t="shared" ca="1" si="1088"/>
        <v>107.86584478766993</v>
      </c>
      <c r="G8728" s="104">
        <f t="shared" si="1095"/>
        <v>8718</v>
      </c>
      <c r="H8728" s="104">
        <f t="shared" ca="1" si="1089"/>
        <v>107.86584478766993</v>
      </c>
    </row>
    <row r="8729" spans="1:8">
      <c r="A8729" s="104">
        <f t="shared" si="1094"/>
        <v>8719</v>
      </c>
      <c r="B8729" s="104">
        <f t="shared" ca="1" si="1090"/>
        <v>-0.88539338534108936</v>
      </c>
      <c r="C8729" s="104">
        <f t="shared" ca="1" si="1091"/>
        <v>-8.7539338534108936E-4</v>
      </c>
      <c r="D8729" s="104">
        <f t="shared" ca="1" si="1092"/>
        <v>100.07484269771668</v>
      </c>
      <c r="E8729" s="104">
        <f t="shared" ca="1" si="1093"/>
        <v>4.6800128837044843</v>
      </c>
      <c r="F8729" s="104">
        <f t="shared" ca="1" si="1088"/>
        <v>107.77146105811215</v>
      </c>
      <c r="G8729" s="104">
        <f t="shared" si="1095"/>
        <v>8719</v>
      </c>
      <c r="H8729" s="104">
        <f t="shared" ca="1" si="1089"/>
        <v>107.77146105811215</v>
      </c>
    </row>
    <row r="8730" spans="1:8">
      <c r="A8730" s="104">
        <f t="shared" si="1094"/>
        <v>8720</v>
      </c>
      <c r="B8730" s="104">
        <f t="shared" ca="1" si="1090"/>
        <v>-1.396863096245319</v>
      </c>
      <c r="C8730" s="104">
        <f t="shared" ca="1" si="1091"/>
        <v>-1.3868630962453191E-3</v>
      </c>
      <c r="D8730" s="104">
        <f t="shared" ca="1" si="1092"/>
        <v>100.07345583462043</v>
      </c>
      <c r="E8730" s="104">
        <f t="shared" ca="1" si="1093"/>
        <v>4.6786260206082391</v>
      </c>
      <c r="F8730" s="104">
        <f t="shared" ca="1" si="1088"/>
        <v>107.62210039128055</v>
      </c>
      <c r="G8730" s="104">
        <f t="shared" si="1095"/>
        <v>8720</v>
      </c>
      <c r="H8730" s="104">
        <f t="shared" ca="1" si="1089"/>
        <v>107.62210039128055</v>
      </c>
    </row>
    <row r="8731" spans="1:8">
      <c r="A8731" s="104">
        <f t="shared" si="1094"/>
        <v>8721</v>
      </c>
      <c r="B8731" s="104">
        <f t="shared" ca="1" si="1090"/>
        <v>0.4941622320448904</v>
      </c>
      <c r="C8731" s="104">
        <f t="shared" ca="1" si="1091"/>
        <v>5.0416223204489041E-4</v>
      </c>
      <c r="D8731" s="104">
        <f t="shared" ca="1" si="1092"/>
        <v>100.07395999685248</v>
      </c>
      <c r="E8731" s="104">
        <f t="shared" ca="1" si="1093"/>
        <v>4.679130182840284</v>
      </c>
      <c r="F8731" s="104">
        <f t="shared" ca="1" si="1088"/>
        <v>107.67637306959892</v>
      </c>
      <c r="G8731" s="104">
        <f t="shared" si="1095"/>
        <v>8721</v>
      </c>
      <c r="H8731" s="104">
        <f t="shared" ca="1" si="1089"/>
        <v>107.67637306959892</v>
      </c>
    </row>
    <row r="8732" spans="1:8">
      <c r="A8732" s="104">
        <f t="shared" si="1094"/>
        <v>8722</v>
      </c>
      <c r="B8732" s="104">
        <f t="shared" ca="1" si="1090"/>
        <v>-2.190367747747592</v>
      </c>
      <c r="C8732" s="104">
        <f t="shared" ca="1" si="1091"/>
        <v>-2.180367747747592E-3</v>
      </c>
      <c r="D8732" s="104">
        <f t="shared" ca="1" si="1092"/>
        <v>100.07177962910474</v>
      </c>
      <c r="E8732" s="104">
        <f t="shared" ca="1" si="1093"/>
        <v>4.6769498150925362</v>
      </c>
      <c r="F8732" s="104">
        <f t="shared" ca="1" si="1088"/>
        <v>107.44185473957343</v>
      </c>
      <c r="G8732" s="104">
        <f t="shared" si="1095"/>
        <v>8722</v>
      </c>
      <c r="H8732" s="104">
        <f t="shared" ca="1" si="1089"/>
        <v>107.44185473957343</v>
      </c>
    </row>
    <row r="8733" spans="1:8">
      <c r="A8733" s="104">
        <f t="shared" si="1094"/>
        <v>8723</v>
      </c>
      <c r="B8733" s="104">
        <f t="shared" ca="1" si="1090"/>
        <v>-9.6781126406736473E-2</v>
      </c>
      <c r="C8733" s="104">
        <f t="shared" ca="1" si="1091"/>
        <v>-8.6781126406736473E-5</v>
      </c>
      <c r="D8733" s="104">
        <f t="shared" ca="1" si="1092"/>
        <v>100.07169284797833</v>
      </c>
      <c r="E8733" s="104">
        <f t="shared" ca="1" si="1093"/>
        <v>4.6768630339661295</v>
      </c>
      <c r="F8733" s="104">
        <f t="shared" ca="1" si="1088"/>
        <v>107.43253121895457</v>
      </c>
      <c r="G8733" s="104">
        <f t="shared" si="1095"/>
        <v>8723</v>
      </c>
      <c r="H8733" s="104">
        <f t="shared" ca="1" si="1089"/>
        <v>107.43253121895457</v>
      </c>
    </row>
    <row r="8734" spans="1:8">
      <c r="A8734" s="104">
        <f t="shared" si="1094"/>
        <v>8724</v>
      </c>
      <c r="B8734" s="104">
        <f t="shared" ca="1" si="1090"/>
        <v>0.32987855234099106</v>
      </c>
      <c r="C8734" s="104">
        <f t="shared" ca="1" si="1091"/>
        <v>3.3987855234099109E-4</v>
      </c>
      <c r="D8734" s="104">
        <f t="shared" ca="1" si="1092"/>
        <v>100.07203272653067</v>
      </c>
      <c r="E8734" s="104">
        <f t="shared" ca="1" si="1093"/>
        <v>4.6772029125184709</v>
      </c>
      <c r="F8734" s="104">
        <f t="shared" ca="1" si="1088"/>
        <v>107.46905143800767</v>
      </c>
      <c r="G8734" s="104">
        <f t="shared" si="1095"/>
        <v>8724</v>
      </c>
      <c r="H8734" s="104">
        <f t="shared" ca="1" si="1089"/>
        <v>107.46905143800767</v>
      </c>
    </row>
    <row r="8735" spans="1:8">
      <c r="A8735" s="104">
        <f t="shared" si="1094"/>
        <v>8725</v>
      </c>
      <c r="B8735" s="104">
        <f t="shared" ca="1" si="1090"/>
        <v>0.52636545575431248</v>
      </c>
      <c r="C8735" s="104">
        <f t="shared" ca="1" si="1091"/>
        <v>5.3636545575431256E-4</v>
      </c>
      <c r="D8735" s="104">
        <f t="shared" ca="1" si="1092"/>
        <v>100.07256909198642</v>
      </c>
      <c r="E8735" s="104">
        <f t="shared" ca="1" si="1093"/>
        <v>4.6777392779742248</v>
      </c>
      <c r="F8735" s="104">
        <f t="shared" ca="1" si="1088"/>
        <v>107.52670958629886</v>
      </c>
      <c r="G8735" s="104">
        <f t="shared" si="1095"/>
        <v>8725</v>
      </c>
      <c r="H8735" s="104">
        <f t="shared" ca="1" si="1089"/>
        <v>107.52670958629886</v>
      </c>
    </row>
    <row r="8736" spans="1:8">
      <c r="A8736" s="104">
        <f t="shared" si="1094"/>
        <v>8726</v>
      </c>
      <c r="B8736" s="104">
        <f t="shared" ca="1" si="1090"/>
        <v>-2.4706054293928297</v>
      </c>
      <c r="C8736" s="104">
        <f t="shared" ca="1" si="1091"/>
        <v>-2.4606054293928297E-3</v>
      </c>
      <c r="D8736" s="104">
        <f t="shared" ca="1" si="1092"/>
        <v>100.07010848655703</v>
      </c>
      <c r="E8736" s="104">
        <f t="shared" ca="1" si="1093"/>
        <v>4.6752786725448319</v>
      </c>
      <c r="F8736" s="104">
        <f t="shared" ca="1" si="1088"/>
        <v>107.26245402854579</v>
      </c>
      <c r="G8736" s="104">
        <f t="shared" si="1095"/>
        <v>8726</v>
      </c>
      <c r="H8736" s="104">
        <f t="shared" ca="1" si="1089"/>
        <v>107.26245402854579</v>
      </c>
    </row>
    <row r="8737" spans="1:8">
      <c r="A8737" s="104">
        <f t="shared" si="1094"/>
        <v>8727</v>
      </c>
      <c r="B8737" s="104">
        <f t="shared" ca="1" si="1090"/>
        <v>1.2501116261148817</v>
      </c>
      <c r="C8737" s="104">
        <f t="shared" ca="1" si="1091"/>
        <v>1.2601116261148817E-3</v>
      </c>
      <c r="D8737" s="104">
        <f t="shared" ca="1" si="1092"/>
        <v>100.07136859818314</v>
      </c>
      <c r="E8737" s="104">
        <f t="shared" ca="1" si="1093"/>
        <v>4.6765387841709467</v>
      </c>
      <c r="F8737" s="104">
        <f t="shared" ca="1" si="1088"/>
        <v>107.39770188971745</v>
      </c>
      <c r="G8737" s="104">
        <f t="shared" si="1095"/>
        <v>8727</v>
      </c>
      <c r="H8737" s="104">
        <f t="shared" ca="1" si="1089"/>
        <v>107.39770188971745</v>
      </c>
    </row>
    <row r="8738" spans="1:8">
      <c r="A8738" s="104">
        <f t="shared" si="1094"/>
        <v>8728</v>
      </c>
      <c r="B8738" s="104">
        <f t="shared" ca="1" si="1090"/>
        <v>-0.45072532539300414</v>
      </c>
      <c r="C8738" s="104">
        <f t="shared" ca="1" si="1091"/>
        <v>-4.4072532539300415E-4</v>
      </c>
      <c r="D8738" s="104">
        <f t="shared" ca="1" si="1092"/>
        <v>100.07092787285775</v>
      </c>
      <c r="E8738" s="104">
        <f t="shared" ca="1" si="1093"/>
        <v>4.6760980588455539</v>
      </c>
      <c r="F8738" s="104">
        <f t="shared" ca="1" si="1088"/>
        <v>107.35037943147455</v>
      </c>
      <c r="G8738" s="104">
        <f t="shared" si="1095"/>
        <v>8728</v>
      </c>
      <c r="H8738" s="104">
        <f t="shared" ca="1" si="1089"/>
        <v>107.35037943147455</v>
      </c>
    </row>
    <row r="8739" spans="1:8">
      <c r="A8739" s="104">
        <f t="shared" si="1094"/>
        <v>8729</v>
      </c>
      <c r="B8739" s="104">
        <f t="shared" ca="1" si="1090"/>
        <v>3.0676987780144584E-2</v>
      </c>
      <c r="C8739" s="104">
        <f t="shared" ca="1" si="1091"/>
        <v>4.0676987780144586E-5</v>
      </c>
      <c r="D8739" s="104">
        <f t="shared" ca="1" si="1092"/>
        <v>100.07096854984553</v>
      </c>
      <c r="E8739" s="104">
        <f t="shared" ca="1" si="1093"/>
        <v>4.6761387358333337</v>
      </c>
      <c r="F8739" s="104">
        <f t="shared" ca="1" si="1088"/>
        <v>107.35474621035995</v>
      </c>
      <c r="G8739" s="104">
        <f t="shared" si="1095"/>
        <v>8729</v>
      </c>
      <c r="H8739" s="104">
        <f t="shared" ca="1" si="1089"/>
        <v>107.35474621035995</v>
      </c>
    </row>
    <row r="8740" spans="1:8">
      <c r="A8740" s="104">
        <f t="shared" si="1094"/>
        <v>8730</v>
      </c>
      <c r="B8740" s="104">
        <f t="shared" ca="1" si="1090"/>
        <v>-0.17213911359591783</v>
      </c>
      <c r="C8740" s="104">
        <f t="shared" ca="1" si="1091"/>
        <v>-1.6213911359591783E-4</v>
      </c>
      <c r="D8740" s="104">
        <f t="shared" ca="1" si="1092"/>
        <v>100.07080641073193</v>
      </c>
      <c r="E8740" s="104">
        <f t="shared" ca="1" si="1093"/>
        <v>4.675976596719738</v>
      </c>
      <c r="F8740" s="104">
        <f t="shared" ca="1" si="1088"/>
        <v>107.33734121802225</v>
      </c>
      <c r="G8740" s="104">
        <f t="shared" si="1095"/>
        <v>8730</v>
      </c>
      <c r="H8740" s="104">
        <f t="shared" ca="1" si="1089"/>
        <v>107.33734121802225</v>
      </c>
    </row>
    <row r="8741" spans="1:8">
      <c r="A8741" s="104">
        <f t="shared" si="1094"/>
        <v>8731</v>
      </c>
      <c r="B8741" s="104">
        <f t="shared" ca="1" si="1090"/>
        <v>-0.41041948614229118</v>
      </c>
      <c r="C8741" s="104">
        <f t="shared" ca="1" si="1091"/>
        <v>-4.0041948614229114E-4</v>
      </c>
      <c r="D8741" s="104">
        <f t="shared" ca="1" si="1092"/>
        <v>100.07040599124579</v>
      </c>
      <c r="E8741" s="104">
        <f t="shared" ca="1" si="1093"/>
        <v>4.6755761772335953</v>
      </c>
      <c r="F8741" s="104">
        <f t="shared" ca="1" si="1088"/>
        <v>107.29436985886674</v>
      </c>
      <c r="G8741" s="104">
        <f t="shared" si="1095"/>
        <v>8731</v>
      </c>
      <c r="H8741" s="104">
        <f t="shared" ca="1" si="1089"/>
        <v>107.29436985886674</v>
      </c>
    </row>
    <row r="8742" spans="1:8">
      <c r="A8742" s="104">
        <f t="shared" si="1094"/>
        <v>8732</v>
      </c>
      <c r="B8742" s="104">
        <f t="shared" ca="1" si="1090"/>
        <v>-1.1913992264579973</v>
      </c>
      <c r="C8742" s="104">
        <f t="shared" ca="1" si="1091"/>
        <v>-1.1813992264579974E-3</v>
      </c>
      <c r="D8742" s="104">
        <f t="shared" ca="1" si="1092"/>
        <v>100.06922459201934</v>
      </c>
      <c r="E8742" s="104">
        <f t="shared" ca="1" si="1093"/>
        <v>4.6743947780071373</v>
      </c>
      <c r="F8742" s="104">
        <f t="shared" ca="1" si="1088"/>
        <v>107.16768721943258</v>
      </c>
      <c r="G8742" s="104">
        <f t="shared" si="1095"/>
        <v>8732</v>
      </c>
      <c r="H8742" s="104">
        <f t="shared" ca="1" si="1089"/>
        <v>107.16768721943258</v>
      </c>
    </row>
    <row r="8743" spans="1:8">
      <c r="A8743" s="104">
        <f t="shared" si="1094"/>
        <v>8733</v>
      </c>
      <c r="B8743" s="104">
        <f t="shared" ca="1" si="1090"/>
        <v>0.30436036709972014</v>
      </c>
      <c r="C8743" s="104">
        <f t="shared" ca="1" si="1091"/>
        <v>3.1436036709972016E-4</v>
      </c>
      <c r="D8743" s="104">
        <f t="shared" ca="1" si="1092"/>
        <v>100.06953895238644</v>
      </c>
      <c r="E8743" s="104">
        <f t="shared" ca="1" si="1093"/>
        <v>4.6747091383742374</v>
      </c>
      <c r="F8743" s="104">
        <f t="shared" ca="1" si="1088"/>
        <v>107.20138178876927</v>
      </c>
      <c r="G8743" s="104">
        <f t="shared" si="1095"/>
        <v>8733</v>
      </c>
      <c r="H8743" s="104">
        <f t="shared" ca="1" si="1089"/>
        <v>107.20138178876927</v>
      </c>
    </row>
    <row r="8744" spans="1:8">
      <c r="A8744" s="104">
        <f t="shared" si="1094"/>
        <v>8734</v>
      </c>
      <c r="B8744" s="104">
        <f t="shared" ca="1" si="1090"/>
        <v>-0.37554270483924213</v>
      </c>
      <c r="C8744" s="104">
        <f t="shared" ca="1" si="1091"/>
        <v>-3.655427048392421E-4</v>
      </c>
      <c r="D8744" s="104">
        <f t="shared" ca="1" si="1092"/>
        <v>100.0691734096816</v>
      </c>
      <c r="E8744" s="104">
        <f t="shared" ca="1" si="1093"/>
        <v>4.6743435956693977</v>
      </c>
      <c r="F8744" s="104">
        <f t="shared" ca="1" si="1088"/>
        <v>107.16220226703808</v>
      </c>
      <c r="G8744" s="104">
        <f t="shared" si="1095"/>
        <v>8734</v>
      </c>
      <c r="H8744" s="104">
        <f t="shared" ca="1" si="1089"/>
        <v>107.16220226703808</v>
      </c>
    </row>
    <row r="8745" spans="1:8">
      <c r="A8745" s="104">
        <f t="shared" si="1094"/>
        <v>8735</v>
      </c>
      <c r="B8745" s="104">
        <f t="shared" ca="1" si="1090"/>
        <v>1.3717381622188354</v>
      </c>
      <c r="C8745" s="104">
        <f t="shared" ca="1" si="1091"/>
        <v>1.3817381622188353E-3</v>
      </c>
      <c r="D8745" s="104">
        <f t="shared" ca="1" si="1092"/>
        <v>100.07055514784382</v>
      </c>
      <c r="E8745" s="104">
        <f t="shared" ca="1" si="1093"/>
        <v>4.6757253338316165</v>
      </c>
      <c r="F8745" s="104">
        <f t="shared" ca="1" si="1088"/>
        <v>107.31037471564704</v>
      </c>
      <c r="G8745" s="104">
        <f t="shared" si="1095"/>
        <v>8735</v>
      </c>
      <c r="H8745" s="104">
        <f t="shared" ca="1" si="1089"/>
        <v>107.31037471564704</v>
      </c>
    </row>
    <row r="8746" spans="1:8">
      <c r="A8746" s="104">
        <f t="shared" si="1094"/>
        <v>8736</v>
      </c>
      <c r="B8746" s="104">
        <f t="shared" ca="1" si="1090"/>
        <v>0.98126542055587396</v>
      </c>
      <c r="C8746" s="104">
        <f t="shared" ca="1" si="1091"/>
        <v>9.9126542055587405E-4</v>
      </c>
      <c r="D8746" s="104">
        <f t="shared" ca="1" si="1092"/>
        <v>100.07154641326437</v>
      </c>
      <c r="E8746" s="104">
        <f t="shared" ca="1" si="1093"/>
        <v>4.6767165992521722</v>
      </c>
      <c r="F8746" s="104">
        <f t="shared" ca="1" si="1088"/>
        <v>107.41680051876422</v>
      </c>
      <c r="G8746" s="104">
        <f t="shared" si="1095"/>
        <v>8736</v>
      </c>
      <c r="H8746" s="104">
        <f t="shared" ca="1" si="1089"/>
        <v>107.41680051876422</v>
      </c>
    </row>
    <row r="8747" spans="1:8">
      <c r="A8747" s="104">
        <f t="shared" si="1094"/>
        <v>8737</v>
      </c>
      <c r="B8747" s="104">
        <f t="shared" ca="1" si="1090"/>
        <v>-0.23593499438905874</v>
      </c>
      <c r="C8747" s="104">
        <f t="shared" ca="1" si="1091"/>
        <v>-2.2593499438905873E-4</v>
      </c>
      <c r="D8747" s="104">
        <f t="shared" ca="1" si="1092"/>
        <v>100.07132047826998</v>
      </c>
      <c r="E8747" s="104">
        <f t="shared" ca="1" si="1093"/>
        <v>4.6764906642577833</v>
      </c>
      <c r="F8747" s="104">
        <f t="shared" ca="1" si="1088"/>
        <v>107.39253404596765</v>
      </c>
      <c r="G8747" s="104">
        <f t="shared" si="1095"/>
        <v>8737</v>
      </c>
      <c r="H8747" s="104">
        <f t="shared" ca="1" si="1089"/>
        <v>107.39253404596765</v>
      </c>
    </row>
    <row r="8748" spans="1:8">
      <c r="A8748" s="104">
        <f t="shared" si="1094"/>
        <v>8738</v>
      </c>
      <c r="B8748" s="104">
        <f t="shared" ca="1" si="1090"/>
        <v>0.3528789255444349</v>
      </c>
      <c r="C8748" s="104">
        <f t="shared" ca="1" si="1091"/>
        <v>3.6287892554443495E-4</v>
      </c>
      <c r="D8748" s="104">
        <f t="shared" ca="1" si="1092"/>
        <v>100.07168335719552</v>
      </c>
      <c r="E8748" s="104">
        <f t="shared" ca="1" si="1093"/>
        <v>4.676853543183328</v>
      </c>
      <c r="F8748" s="104">
        <f t="shared" ca="1" si="1088"/>
        <v>107.43151160497344</v>
      </c>
      <c r="G8748" s="104">
        <f t="shared" si="1095"/>
        <v>8738</v>
      </c>
      <c r="H8748" s="104">
        <f t="shared" ca="1" si="1089"/>
        <v>107.43151160497344</v>
      </c>
    </row>
    <row r="8749" spans="1:8">
      <c r="A8749" s="104">
        <f t="shared" si="1094"/>
        <v>8739</v>
      </c>
      <c r="B8749" s="104">
        <f t="shared" ca="1" si="1090"/>
        <v>-0.69767580203483215</v>
      </c>
      <c r="C8749" s="104">
        <f t="shared" ca="1" si="1091"/>
        <v>-6.8767580203483211E-4</v>
      </c>
      <c r="D8749" s="104">
        <f t="shared" ca="1" si="1092"/>
        <v>100.07099568139348</v>
      </c>
      <c r="E8749" s="104">
        <f t="shared" ca="1" si="1093"/>
        <v>4.6761658673812931</v>
      </c>
      <c r="F8749" s="104">
        <f t="shared" ca="1" si="1088"/>
        <v>107.35765895031882</v>
      </c>
      <c r="G8749" s="104">
        <f t="shared" si="1095"/>
        <v>8739</v>
      </c>
      <c r="H8749" s="104">
        <f t="shared" ca="1" si="1089"/>
        <v>107.35765895031882</v>
      </c>
    </row>
    <row r="8750" spans="1:8">
      <c r="A8750" s="104">
        <f t="shared" si="1094"/>
        <v>8740</v>
      </c>
      <c r="B8750" s="104">
        <f t="shared" ca="1" si="1090"/>
        <v>-0.37635995414857037</v>
      </c>
      <c r="C8750" s="104">
        <f t="shared" ca="1" si="1091"/>
        <v>-3.6635995414857034E-4</v>
      </c>
      <c r="D8750" s="104">
        <f t="shared" ca="1" si="1092"/>
        <v>100.07062932143934</v>
      </c>
      <c r="E8750" s="104">
        <f t="shared" ca="1" si="1093"/>
        <v>4.6757995074271443</v>
      </c>
      <c r="F8750" s="104">
        <f t="shared" ca="1" si="1088"/>
        <v>107.31833460718038</v>
      </c>
      <c r="G8750" s="104">
        <f t="shared" si="1095"/>
        <v>8740</v>
      </c>
      <c r="H8750" s="104">
        <f t="shared" ca="1" si="1089"/>
        <v>107.31833460718038</v>
      </c>
    </row>
    <row r="8751" spans="1:8">
      <c r="A8751" s="104">
        <f t="shared" si="1094"/>
        <v>8741</v>
      </c>
      <c r="B8751" s="104">
        <f t="shared" ca="1" si="1090"/>
        <v>4.1023448821729119E-2</v>
      </c>
      <c r="C8751" s="104">
        <f t="shared" ca="1" si="1091"/>
        <v>5.102344882172912E-5</v>
      </c>
      <c r="D8751" s="104">
        <f t="shared" ca="1" si="1092"/>
        <v>100.07068034488816</v>
      </c>
      <c r="E8751" s="104">
        <f t="shared" ca="1" si="1093"/>
        <v>4.6758505308759659</v>
      </c>
      <c r="F8751" s="104">
        <f t="shared" ca="1" si="1088"/>
        <v>107.32381049843207</v>
      </c>
      <c r="G8751" s="104">
        <f t="shared" si="1095"/>
        <v>8741</v>
      </c>
      <c r="H8751" s="104">
        <f t="shared" ca="1" si="1089"/>
        <v>107.32381049843207</v>
      </c>
    </row>
    <row r="8752" spans="1:8">
      <c r="A8752" s="104">
        <f t="shared" si="1094"/>
        <v>8742</v>
      </c>
      <c r="B8752" s="104">
        <f t="shared" ca="1" si="1090"/>
        <v>0.43576329392114155</v>
      </c>
      <c r="C8752" s="104">
        <f t="shared" ca="1" si="1091"/>
        <v>4.4576329392114156E-4</v>
      </c>
      <c r="D8752" s="104">
        <f t="shared" ca="1" si="1092"/>
        <v>100.07112610818209</v>
      </c>
      <c r="E8752" s="104">
        <f t="shared" ca="1" si="1093"/>
        <v>4.6762962941698873</v>
      </c>
      <c r="F8752" s="104">
        <f t="shared" ca="1" si="1088"/>
        <v>107.37166217818488</v>
      </c>
      <c r="G8752" s="104">
        <f t="shared" si="1095"/>
        <v>8742</v>
      </c>
      <c r="H8752" s="104">
        <f t="shared" ca="1" si="1089"/>
        <v>107.37166217818488</v>
      </c>
    </row>
    <row r="8753" spans="1:8">
      <c r="A8753" s="104">
        <f t="shared" si="1094"/>
        <v>8743</v>
      </c>
      <c r="B8753" s="104">
        <f t="shared" ca="1" si="1090"/>
        <v>-0.95088865120542287</v>
      </c>
      <c r="C8753" s="104">
        <f t="shared" ca="1" si="1091"/>
        <v>-9.4088865120542289E-4</v>
      </c>
      <c r="D8753" s="104">
        <f t="shared" ca="1" si="1092"/>
        <v>100.07018521953088</v>
      </c>
      <c r="E8753" s="104">
        <f t="shared" ca="1" si="1093"/>
        <v>4.6753554055186823</v>
      </c>
      <c r="F8753" s="104">
        <f t="shared" ca="1" si="1088"/>
        <v>107.27068491141193</v>
      </c>
      <c r="G8753" s="104">
        <f t="shared" si="1095"/>
        <v>8743</v>
      </c>
      <c r="H8753" s="104">
        <f t="shared" ca="1" si="1089"/>
        <v>107.27068491141193</v>
      </c>
    </row>
    <row r="8754" spans="1:8">
      <c r="A8754" s="104">
        <f t="shared" si="1094"/>
        <v>8744</v>
      </c>
      <c r="B8754" s="104">
        <f t="shared" ca="1" si="1090"/>
        <v>-0.2579802038323542</v>
      </c>
      <c r="C8754" s="104">
        <f t="shared" ca="1" si="1091"/>
        <v>-2.4798020383235417E-4</v>
      </c>
      <c r="D8754" s="104">
        <f t="shared" ca="1" si="1092"/>
        <v>100.06993723932705</v>
      </c>
      <c r="E8754" s="104">
        <f t="shared" ca="1" si="1093"/>
        <v>4.6751074253148497</v>
      </c>
      <c r="F8754" s="104">
        <f t="shared" ca="1" si="1088"/>
        <v>107.2440872030912</v>
      </c>
      <c r="G8754" s="104">
        <f t="shared" si="1095"/>
        <v>8744</v>
      </c>
      <c r="H8754" s="104">
        <f t="shared" ca="1" si="1089"/>
        <v>107.2440872030912</v>
      </c>
    </row>
    <row r="8755" spans="1:8">
      <c r="A8755" s="104">
        <f t="shared" si="1094"/>
        <v>8745</v>
      </c>
      <c r="B8755" s="104">
        <f t="shared" ca="1" si="1090"/>
        <v>-0.34291500785057871</v>
      </c>
      <c r="C8755" s="104">
        <f t="shared" ca="1" si="1091"/>
        <v>-3.3291500785057867E-4</v>
      </c>
      <c r="D8755" s="104">
        <f t="shared" ca="1" si="1092"/>
        <v>100.0696043243192</v>
      </c>
      <c r="E8755" s="104">
        <f t="shared" ca="1" si="1093"/>
        <v>4.6747745103069995</v>
      </c>
      <c r="F8755" s="104">
        <f t="shared" ca="1" si="1088"/>
        <v>107.20838997935856</v>
      </c>
      <c r="G8755" s="104">
        <f t="shared" si="1095"/>
        <v>8745</v>
      </c>
      <c r="H8755" s="104">
        <f t="shared" ca="1" si="1089"/>
        <v>107.20838997935856</v>
      </c>
    </row>
    <row r="8756" spans="1:8">
      <c r="A8756" s="104">
        <f t="shared" si="1094"/>
        <v>8746</v>
      </c>
      <c r="B8756" s="104">
        <f t="shared" ca="1" si="1090"/>
        <v>0.27149782623959728</v>
      </c>
      <c r="C8756" s="104">
        <f t="shared" ca="1" si="1091"/>
        <v>2.8149782623959732E-4</v>
      </c>
      <c r="D8756" s="104">
        <f t="shared" ca="1" si="1092"/>
        <v>100.06988582214544</v>
      </c>
      <c r="E8756" s="104">
        <f t="shared" ca="1" si="1093"/>
        <v>4.6750560081332395</v>
      </c>
      <c r="F8756" s="104">
        <f t="shared" ca="1" si="1088"/>
        <v>107.23857315614245</v>
      </c>
      <c r="G8756" s="104">
        <f t="shared" si="1095"/>
        <v>8746</v>
      </c>
      <c r="H8756" s="104">
        <f t="shared" ca="1" si="1089"/>
        <v>107.23857315614245</v>
      </c>
    </row>
    <row r="8757" spans="1:8">
      <c r="A8757" s="104">
        <f t="shared" si="1094"/>
        <v>8747</v>
      </c>
      <c r="B8757" s="104">
        <f t="shared" ca="1" si="1090"/>
        <v>-1.5184858003179147</v>
      </c>
      <c r="C8757" s="104">
        <f t="shared" ca="1" si="1091"/>
        <v>-1.5084858003179148E-3</v>
      </c>
      <c r="D8757" s="104">
        <f t="shared" ca="1" si="1092"/>
        <v>100.06837733634512</v>
      </c>
      <c r="E8757" s="104">
        <f t="shared" ca="1" si="1093"/>
        <v>4.6735475223329219</v>
      </c>
      <c r="F8757" s="104">
        <f t="shared" ca="1" si="1088"/>
        <v>107.07692724222549</v>
      </c>
      <c r="G8757" s="104">
        <f t="shared" si="1095"/>
        <v>8747</v>
      </c>
      <c r="H8757" s="104">
        <f t="shared" ca="1" si="1089"/>
        <v>107.07692724222549</v>
      </c>
    </row>
    <row r="8758" spans="1:8">
      <c r="A8758" s="104">
        <f t="shared" si="1094"/>
        <v>8748</v>
      </c>
      <c r="B8758" s="104">
        <f t="shared" ca="1" si="1090"/>
        <v>2.0405029841684277</v>
      </c>
      <c r="C8758" s="104">
        <f t="shared" ca="1" si="1091"/>
        <v>2.0505029841684278E-3</v>
      </c>
      <c r="D8758" s="104">
        <f t="shared" ca="1" si="1092"/>
        <v>100.07042783932928</v>
      </c>
      <c r="E8758" s="104">
        <f t="shared" ca="1" si="1093"/>
        <v>4.6755980253170906</v>
      </c>
      <c r="F8758" s="104">
        <f t="shared" ca="1" si="1088"/>
        <v>107.29671406082606</v>
      </c>
      <c r="G8758" s="104">
        <f t="shared" si="1095"/>
        <v>8748</v>
      </c>
      <c r="H8758" s="104">
        <f t="shared" ca="1" si="1089"/>
        <v>107.29671406082606</v>
      </c>
    </row>
    <row r="8759" spans="1:8">
      <c r="A8759" s="104">
        <f t="shared" si="1094"/>
        <v>8749</v>
      </c>
      <c r="B8759" s="104">
        <f t="shared" ca="1" si="1090"/>
        <v>-1.6115121484114023E-2</v>
      </c>
      <c r="C8759" s="104">
        <f t="shared" ca="1" si="1091"/>
        <v>-6.1151214841140213E-6</v>
      </c>
      <c r="D8759" s="104">
        <f t="shared" ca="1" si="1092"/>
        <v>100.0704217242078</v>
      </c>
      <c r="E8759" s="104">
        <f t="shared" ca="1" si="1093"/>
        <v>4.6755919101956067</v>
      </c>
      <c r="F8759" s="104">
        <f t="shared" ca="1" si="1088"/>
        <v>107.29605793039092</v>
      </c>
      <c r="G8759" s="104">
        <f t="shared" si="1095"/>
        <v>8749</v>
      </c>
      <c r="H8759" s="104">
        <f t="shared" ca="1" si="1089"/>
        <v>107.29605793039092</v>
      </c>
    </row>
    <row r="8760" spans="1:8">
      <c r="A8760" s="104">
        <f t="shared" si="1094"/>
        <v>8750</v>
      </c>
      <c r="B8760" s="104">
        <f t="shared" ca="1" si="1090"/>
        <v>0.84316123206180449</v>
      </c>
      <c r="C8760" s="104">
        <f t="shared" ca="1" si="1091"/>
        <v>8.5316123206180452E-4</v>
      </c>
      <c r="D8760" s="104">
        <f t="shared" ca="1" si="1092"/>
        <v>100.07127488543986</v>
      </c>
      <c r="E8760" s="104">
        <f t="shared" ca="1" si="1093"/>
        <v>4.6764450714276684</v>
      </c>
      <c r="F8760" s="104">
        <f t="shared" ca="1" si="1088"/>
        <v>107.38763782802435</v>
      </c>
      <c r="G8760" s="104">
        <f t="shared" si="1095"/>
        <v>8750</v>
      </c>
      <c r="H8760" s="104">
        <f t="shared" ca="1" si="1089"/>
        <v>107.38763782802435</v>
      </c>
    </row>
    <row r="8761" spans="1:8">
      <c r="A8761" s="104">
        <f t="shared" si="1094"/>
        <v>8751</v>
      </c>
      <c r="B8761" s="104">
        <f t="shared" ca="1" si="1090"/>
        <v>0.84908287880330713</v>
      </c>
      <c r="C8761" s="104">
        <f t="shared" ca="1" si="1091"/>
        <v>8.590828788033072E-4</v>
      </c>
      <c r="D8761" s="104">
        <f t="shared" ca="1" si="1092"/>
        <v>100.07213396831867</v>
      </c>
      <c r="E8761" s="104">
        <f t="shared" ca="1" si="1093"/>
        <v>4.677304154306472</v>
      </c>
      <c r="F8761" s="104">
        <f t="shared" ca="1" si="1088"/>
        <v>107.47993234772211</v>
      </c>
      <c r="G8761" s="104">
        <f t="shared" si="1095"/>
        <v>8751</v>
      </c>
      <c r="H8761" s="104">
        <f t="shared" ca="1" si="1089"/>
        <v>107.47993234772211</v>
      </c>
    </row>
    <row r="8762" spans="1:8">
      <c r="A8762" s="104">
        <f t="shared" si="1094"/>
        <v>8752</v>
      </c>
      <c r="B8762" s="104">
        <f t="shared" ca="1" si="1090"/>
        <v>-0.61263170092188934</v>
      </c>
      <c r="C8762" s="104">
        <f t="shared" ca="1" si="1091"/>
        <v>-6.0263170092188928E-4</v>
      </c>
      <c r="D8762" s="104">
        <f t="shared" ca="1" si="1092"/>
        <v>100.07153133661774</v>
      </c>
      <c r="E8762" s="104">
        <f t="shared" ca="1" si="1093"/>
        <v>4.6767015226055504</v>
      </c>
      <c r="F8762" s="104">
        <f t="shared" ca="1" si="1088"/>
        <v>107.41518104582968</v>
      </c>
      <c r="G8762" s="104">
        <f t="shared" si="1095"/>
        <v>8752</v>
      </c>
      <c r="H8762" s="104">
        <f t="shared" ca="1" si="1089"/>
        <v>107.41518104582968</v>
      </c>
    </row>
    <row r="8763" spans="1:8">
      <c r="A8763" s="104">
        <f t="shared" si="1094"/>
        <v>8753</v>
      </c>
      <c r="B8763" s="104">
        <f t="shared" ca="1" si="1090"/>
        <v>1.4464571019754109</v>
      </c>
      <c r="C8763" s="104">
        <f t="shared" ca="1" si="1091"/>
        <v>1.4564571019754109E-3</v>
      </c>
      <c r="D8763" s="104">
        <f t="shared" ca="1" si="1092"/>
        <v>100.07298779371972</v>
      </c>
      <c r="E8763" s="104">
        <f t="shared" ca="1" si="1093"/>
        <v>4.6781579797075254</v>
      </c>
      <c r="F8763" s="104">
        <f t="shared" ca="1" si="1088"/>
        <v>107.57174063260946</v>
      </c>
      <c r="G8763" s="104">
        <f t="shared" si="1095"/>
        <v>8753</v>
      </c>
      <c r="H8763" s="104">
        <f t="shared" ca="1" si="1089"/>
        <v>107.57174063260946</v>
      </c>
    </row>
    <row r="8764" spans="1:8">
      <c r="A8764" s="104">
        <f t="shared" si="1094"/>
        <v>8754</v>
      </c>
      <c r="B8764" s="104">
        <f t="shared" ca="1" si="1090"/>
        <v>-1.3317409727605671</v>
      </c>
      <c r="C8764" s="104">
        <f t="shared" ca="1" si="1091"/>
        <v>-1.321740972760567E-3</v>
      </c>
      <c r="D8764" s="104">
        <f t="shared" ca="1" si="1092"/>
        <v>100.07166605274696</v>
      </c>
      <c r="E8764" s="104">
        <f t="shared" ca="1" si="1093"/>
        <v>4.6768362387347651</v>
      </c>
      <c r="F8764" s="104">
        <f t="shared" ca="1" si="1088"/>
        <v>107.42965257799159</v>
      </c>
      <c r="G8764" s="104">
        <f t="shared" si="1095"/>
        <v>8754</v>
      </c>
      <c r="H8764" s="104">
        <f t="shared" ca="1" si="1089"/>
        <v>107.42965257799159</v>
      </c>
    </row>
    <row r="8765" spans="1:8">
      <c r="A8765" s="104">
        <f t="shared" si="1094"/>
        <v>8755</v>
      </c>
      <c r="B8765" s="104">
        <f t="shared" ca="1" si="1090"/>
        <v>-1.6832902112457</v>
      </c>
      <c r="C8765" s="104">
        <f t="shared" ca="1" si="1091"/>
        <v>-1.6732902112457E-3</v>
      </c>
      <c r="D8765" s="104">
        <f t="shared" ca="1" si="1092"/>
        <v>100.06999276253572</v>
      </c>
      <c r="E8765" s="104">
        <f t="shared" ca="1" si="1093"/>
        <v>4.6751629485235195</v>
      </c>
      <c r="F8765" s="104">
        <f t="shared" ca="1" si="1088"/>
        <v>107.25004190423411</v>
      </c>
      <c r="G8765" s="104">
        <f t="shared" si="1095"/>
        <v>8755</v>
      </c>
      <c r="H8765" s="104">
        <f t="shared" ca="1" si="1089"/>
        <v>107.25004190423411</v>
      </c>
    </row>
    <row r="8766" spans="1:8">
      <c r="A8766" s="104">
        <f t="shared" si="1094"/>
        <v>8756</v>
      </c>
      <c r="B8766" s="104">
        <f t="shared" ca="1" si="1090"/>
        <v>-1.3081002341921271</v>
      </c>
      <c r="C8766" s="104">
        <f t="shared" ca="1" si="1091"/>
        <v>-1.298100234192127E-3</v>
      </c>
      <c r="D8766" s="104">
        <f t="shared" ca="1" si="1092"/>
        <v>100.06869466230152</v>
      </c>
      <c r="E8766" s="104">
        <f t="shared" ca="1" si="1093"/>
        <v>4.6738648482893277</v>
      </c>
      <c r="F8766" s="104">
        <f t="shared" ca="1" si="1088"/>
        <v>107.11091092223835</v>
      </c>
      <c r="G8766" s="104">
        <f t="shared" si="1095"/>
        <v>8756</v>
      </c>
      <c r="H8766" s="104">
        <f t="shared" ca="1" si="1089"/>
        <v>107.11091092223835</v>
      </c>
    </row>
    <row r="8767" spans="1:8">
      <c r="A8767" s="104">
        <f t="shared" si="1094"/>
        <v>8757</v>
      </c>
      <c r="B8767" s="104">
        <f t="shared" ca="1" si="1090"/>
        <v>-1.7459670345099592</v>
      </c>
      <c r="C8767" s="104">
        <f t="shared" ca="1" si="1091"/>
        <v>-1.7359670345099591E-3</v>
      </c>
      <c r="D8767" s="104">
        <f t="shared" ca="1" si="1092"/>
        <v>100.06695869526702</v>
      </c>
      <c r="E8767" s="104">
        <f t="shared" ca="1" si="1093"/>
        <v>4.6721288812548174</v>
      </c>
      <c r="F8767" s="104">
        <f t="shared" ca="1" si="1088"/>
        <v>106.9251312122223</v>
      </c>
      <c r="G8767" s="104">
        <f t="shared" si="1095"/>
        <v>8757</v>
      </c>
      <c r="H8767" s="104">
        <f t="shared" ca="1" si="1089"/>
        <v>106.9251312122223</v>
      </c>
    </row>
    <row r="8768" spans="1:8">
      <c r="A8768" s="104">
        <f t="shared" si="1094"/>
        <v>8758</v>
      </c>
      <c r="B8768" s="104">
        <f t="shared" ca="1" si="1090"/>
        <v>-1.7852140514098158</v>
      </c>
      <c r="C8768" s="104">
        <f t="shared" ca="1" si="1091"/>
        <v>-1.7752140514098159E-3</v>
      </c>
      <c r="D8768" s="104">
        <f t="shared" ca="1" si="1092"/>
        <v>100.06518348121561</v>
      </c>
      <c r="E8768" s="104">
        <f t="shared" ca="1" si="1093"/>
        <v>4.6703536672034076</v>
      </c>
      <c r="F8768" s="104">
        <f t="shared" ca="1" si="1088"/>
        <v>106.73548459831655</v>
      </c>
      <c r="G8768" s="104">
        <f t="shared" si="1095"/>
        <v>8758</v>
      </c>
      <c r="H8768" s="104">
        <f t="shared" ca="1" si="1089"/>
        <v>106.73548459831655</v>
      </c>
    </row>
    <row r="8769" spans="1:8">
      <c r="A8769" s="104">
        <f t="shared" si="1094"/>
        <v>8759</v>
      </c>
      <c r="B8769" s="104">
        <f t="shared" ca="1" si="1090"/>
        <v>3.2396080166313249E-2</v>
      </c>
      <c r="C8769" s="104">
        <f t="shared" ca="1" si="1091"/>
        <v>4.239608016631325E-5</v>
      </c>
      <c r="D8769" s="104">
        <f t="shared" ca="1" si="1092"/>
        <v>100.06522587729577</v>
      </c>
      <c r="E8769" s="104">
        <f t="shared" ca="1" si="1093"/>
        <v>4.6703960632835742</v>
      </c>
      <c r="F8769" s="104">
        <f t="shared" ca="1" si="1088"/>
        <v>106.7400098604042</v>
      </c>
      <c r="G8769" s="104">
        <f t="shared" si="1095"/>
        <v>8759</v>
      </c>
      <c r="H8769" s="104">
        <f t="shared" ca="1" si="1089"/>
        <v>106.7400098604042</v>
      </c>
    </row>
    <row r="8770" spans="1:8">
      <c r="A8770" s="104">
        <f t="shared" si="1094"/>
        <v>8760</v>
      </c>
      <c r="B8770" s="104">
        <f t="shared" ca="1" si="1090"/>
        <v>1.1707293266320278</v>
      </c>
      <c r="C8770" s="104">
        <f t="shared" ca="1" si="1091"/>
        <v>1.1807293266320278E-3</v>
      </c>
      <c r="D8770" s="104">
        <f t="shared" ca="1" si="1092"/>
        <v>100.06640660662241</v>
      </c>
      <c r="E8770" s="104">
        <f t="shared" ca="1" si="1093"/>
        <v>4.6715767926102059</v>
      </c>
      <c r="F8770" s="104">
        <f t="shared" ca="1" si="1088"/>
        <v>106.86611535394805</v>
      </c>
      <c r="G8770" s="104">
        <f t="shared" si="1095"/>
        <v>8760</v>
      </c>
      <c r="H8770" s="104">
        <f t="shared" ca="1" si="1089"/>
        <v>106.86611535394805</v>
      </c>
    </row>
    <row r="8771" spans="1:8">
      <c r="A8771" s="104">
        <f t="shared" si="1094"/>
        <v>8761</v>
      </c>
      <c r="B8771" s="104">
        <f t="shared" ca="1" si="1090"/>
        <v>0.23784518224989287</v>
      </c>
      <c r="C8771" s="104">
        <f t="shared" ca="1" si="1091"/>
        <v>2.4784518224989287E-4</v>
      </c>
      <c r="D8771" s="104">
        <f t="shared" ca="1" si="1092"/>
        <v>100.06665445180465</v>
      </c>
      <c r="E8771" s="104">
        <f t="shared" ca="1" si="1093"/>
        <v>4.6718246377924562</v>
      </c>
      <c r="F8771" s="104">
        <f t="shared" ca="1" si="1088"/>
        <v>106.89260488830045</v>
      </c>
      <c r="G8771" s="104">
        <f t="shared" si="1095"/>
        <v>8761</v>
      </c>
      <c r="H8771" s="104">
        <f t="shared" ca="1" si="1089"/>
        <v>106.89260488830045</v>
      </c>
    </row>
    <row r="8772" spans="1:8">
      <c r="A8772" s="104">
        <f t="shared" si="1094"/>
        <v>8762</v>
      </c>
      <c r="B8772" s="104">
        <f t="shared" ca="1" si="1090"/>
        <v>-0.62525382882592218</v>
      </c>
      <c r="C8772" s="104">
        <f t="shared" ca="1" si="1091"/>
        <v>-6.1525382882592213E-4</v>
      </c>
      <c r="D8772" s="104">
        <f t="shared" ca="1" si="1092"/>
        <v>100.06603919797583</v>
      </c>
      <c r="E8772" s="104">
        <f t="shared" ca="1" si="1093"/>
        <v>4.6712093839636299</v>
      </c>
      <c r="F8772" s="104">
        <f t="shared" ca="1" si="1088"/>
        <v>106.82685903113884</v>
      </c>
      <c r="G8772" s="104">
        <f t="shared" si="1095"/>
        <v>8762</v>
      </c>
      <c r="H8772" s="104">
        <f t="shared" ca="1" si="1089"/>
        <v>106.82685903113884</v>
      </c>
    </row>
    <row r="8773" spans="1:8">
      <c r="A8773" s="104">
        <f t="shared" si="1094"/>
        <v>8763</v>
      </c>
      <c r="B8773" s="104">
        <f t="shared" ca="1" si="1090"/>
        <v>-0.19758102666630928</v>
      </c>
      <c r="C8773" s="104">
        <f t="shared" ca="1" si="1091"/>
        <v>-1.8758102666630928E-4</v>
      </c>
      <c r="D8773" s="104">
        <f t="shared" ca="1" si="1092"/>
        <v>100.06585161694916</v>
      </c>
      <c r="E8773" s="104">
        <f t="shared" ca="1" si="1093"/>
        <v>4.6710218029369637</v>
      </c>
      <c r="F8773" s="104">
        <f t="shared" ca="1" si="1088"/>
        <v>106.80682221856793</v>
      </c>
      <c r="G8773" s="104">
        <f t="shared" si="1095"/>
        <v>8763</v>
      </c>
      <c r="H8773" s="104">
        <f t="shared" ca="1" si="1089"/>
        <v>106.80682221856793</v>
      </c>
    </row>
    <row r="8774" spans="1:8">
      <c r="A8774" s="104">
        <f t="shared" si="1094"/>
        <v>8764</v>
      </c>
      <c r="B8774" s="104">
        <f t="shared" ca="1" si="1090"/>
        <v>-0.28610475591260121</v>
      </c>
      <c r="C8774" s="104">
        <f t="shared" ca="1" si="1091"/>
        <v>-2.7610475591260117E-4</v>
      </c>
      <c r="D8774" s="104">
        <f t="shared" ca="1" si="1092"/>
        <v>100.06557551219325</v>
      </c>
      <c r="E8774" s="104">
        <f t="shared" ca="1" si="1093"/>
        <v>4.6707456981810509</v>
      </c>
      <c r="F8774" s="104">
        <f t="shared" ca="1" si="1088"/>
        <v>106.77733641776169</v>
      </c>
      <c r="G8774" s="104">
        <f t="shared" si="1095"/>
        <v>8764</v>
      </c>
      <c r="H8774" s="104">
        <f t="shared" ca="1" si="1089"/>
        <v>106.77733641776169</v>
      </c>
    </row>
    <row r="8775" spans="1:8">
      <c r="A8775" s="104">
        <f t="shared" si="1094"/>
        <v>8765</v>
      </c>
      <c r="B8775" s="104">
        <f t="shared" ca="1" si="1090"/>
        <v>-0.17476872243721808</v>
      </c>
      <c r="C8775" s="104">
        <f t="shared" ca="1" si="1091"/>
        <v>-1.647687224372181E-4</v>
      </c>
      <c r="D8775" s="104">
        <f t="shared" ca="1" si="1092"/>
        <v>100.06541074347081</v>
      </c>
      <c r="E8775" s="104">
        <f t="shared" ca="1" si="1093"/>
        <v>4.6705809294586134</v>
      </c>
      <c r="F8775" s="104">
        <f t="shared" ca="1" si="1088"/>
        <v>106.75974430180989</v>
      </c>
      <c r="G8775" s="104">
        <f t="shared" si="1095"/>
        <v>8765</v>
      </c>
      <c r="H8775" s="104">
        <f t="shared" ca="1" si="1089"/>
        <v>106.75974430180989</v>
      </c>
    </row>
    <row r="8776" spans="1:8">
      <c r="A8776" s="104">
        <f t="shared" si="1094"/>
        <v>8766</v>
      </c>
      <c r="B8776" s="104">
        <f t="shared" ca="1" si="1090"/>
        <v>0.88289609824662074</v>
      </c>
      <c r="C8776" s="104">
        <f t="shared" ca="1" si="1091"/>
        <v>8.9289609824662081E-4</v>
      </c>
      <c r="D8776" s="104">
        <f t="shared" ca="1" si="1092"/>
        <v>100.06630363956906</v>
      </c>
      <c r="E8776" s="104">
        <f t="shared" ca="1" si="1093"/>
        <v>4.67147382555686</v>
      </c>
      <c r="F8776" s="104">
        <f t="shared" ca="1" si="1088"/>
        <v>106.85511223143679</v>
      </c>
      <c r="G8776" s="104">
        <f t="shared" si="1095"/>
        <v>8766</v>
      </c>
      <c r="H8776" s="104">
        <f t="shared" ca="1" si="1089"/>
        <v>106.85511223143679</v>
      </c>
    </row>
    <row r="8777" spans="1:8">
      <c r="A8777" s="104">
        <f t="shared" si="1094"/>
        <v>8767</v>
      </c>
      <c r="B8777" s="104">
        <f t="shared" ca="1" si="1090"/>
        <v>-0.87305545593880907</v>
      </c>
      <c r="C8777" s="104">
        <f t="shared" ca="1" si="1091"/>
        <v>-8.6305545593880911E-4</v>
      </c>
      <c r="D8777" s="104">
        <f t="shared" ca="1" si="1092"/>
        <v>100.06544058411312</v>
      </c>
      <c r="E8777" s="104">
        <f t="shared" ca="1" si="1093"/>
        <v>4.6706107701009207</v>
      </c>
      <c r="F8777" s="104">
        <f t="shared" ca="1" si="1088"/>
        <v>106.76293012868575</v>
      </c>
      <c r="G8777" s="104">
        <f t="shared" si="1095"/>
        <v>8767</v>
      </c>
      <c r="H8777" s="104">
        <f t="shared" ca="1" si="1089"/>
        <v>106.76293012868575</v>
      </c>
    </row>
    <row r="8778" spans="1:8">
      <c r="A8778" s="104">
        <f t="shared" si="1094"/>
        <v>8768</v>
      </c>
      <c r="B8778" s="104">
        <f t="shared" ca="1" si="1090"/>
        <v>-0.27335836862296348</v>
      </c>
      <c r="C8778" s="104">
        <f t="shared" ca="1" si="1091"/>
        <v>-2.6335836862296347E-4</v>
      </c>
      <c r="D8778" s="104">
        <f t="shared" ca="1" si="1092"/>
        <v>100.06517722574449</v>
      </c>
      <c r="E8778" s="104">
        <f t="shared" ca="1" si="1093"/>
        <v>4.6703474117322976</v>
      </c>
      <c r="F8778" s="104">
        <f t="shared" ref="F8778:F8841" ca="1" si="1096">EXP(E8778)</f>
        <v>106.73481691966455</v>
      </c>
      <c r="G8778" s="104">
        <f t="shared" si="1095"/>
        <v>8768</v>
      </c>
      <c r="H8778" s="104">
        <f t="shared" ref="H8778:H8841" ca="1" si="1097">F8778</f>
        <v>106.73481691966455</v>
      </c>
    </row>
    <row r="8779" spans="1:8">
      <c r="A8779" s="104">
        <f t="shared" si="1094"/>
        <v>8769</v>
      </c>
      <c r="B8779" s="104">
        <f t="shared" ref="B8779:B8842" ca="1" si="1098">NORMINV(RAND(),0,1)</f>
        <v>-0.48833505764272656</v>
      </c>
      <c r="C8779" s="104">
        <f t="shared" ref="C8779:C8842" ca="1" si="1099">$E$2+B8779*$C$3</f>
        <v>-4.7833505764272651E-4</v>
      </c>
      <c r="D8779" s="104">
        <f t="shared" ref="D8779:D8842" ca="1" si="1100">D8778+C8779</f>
        <v>100.06469889068686</v>
      </c>
      <c r="E8779" s="104">
        <f t="shared" ref="E8779:E8842" ca="1" si="1101">E8778+C8779</f>
        <v>4.6698690766746545</v>
      </c>
      <c r="F8779" s="104">
        <f t="shared" ca="1" si="1096"/>
        <v>106.68377412361339</v>
      </c>
      <c r="G8779" s="104">
        <f t="shared" si="1095"/>
        <v>8769</v>
      </c>
      <c r="H8779" s="104">
        <f t="shared" ca="1" si="1097"/>
        <v>106.68377412361339</v>
      </c>
    </row>
    <row r="8780" spans="1:8">
      <c r="A8780" s="104">
        <f t="shared" ref="A8780:A8843" si="1102">A8779+1</f>
        <v>8770</v>
      </c>
      <c r="B8780" s="104">
        <f t="shared" ca="1" si="1098"/>
        <v>-2.3785858646105984</v>
      </c>
      <c r="C8780" s="104">
        <f t="shared" ca="1" si="1099"/>
        <v>-2.3685858646105983E-3</v>
      </c>
      <c r="D8780" s="104">
        <f t="shared" ca="1" si="1100"/>
        <v>100.06233030482224</v>
      </c>
      <c r="E8780" s="104">
        <f t="shared" ca="1" si="1101"/>
        <v>4.6675004908100437</v>
      </c>
      <c r="F8780" s="104">
        <f t="shared" ca="1" si="1096"/>
        <v>106.43138346670882</v>
      </c>
      <c r="G8780" s="104">
        <f t="shared" ref="G8780:G8843" si="1103">G8779+1</f>
        <v>8770</v>
      </c>
      <c r="H8780" s="104">
        <f t="shared" ca="1" si="1097"/>
        <v>106.43138346670882</v>
      </c>
    </row>
    <row r="8781" spans="1:8">
      <c r="A8781" s="104">
        <f t="shared" si="1102"/>
        <v>8771</v>
      </c>
      <c r="B8781" s="104">
        <f t="shared" ca="1" si="1098"/>
        <v>5.7727672987590406E-2</v>
      </c>
      <c r="C8781" s="104">
        <f t="shared" ca="1" si="1099"/>
        <v>6.7727672987590403E-5</v>
      </c>
      <c r="D8781" s="104">
        <f t="shared" ca="1" si="1100"/>
        <v>100.06239803249522</v>
      </c>
      <c r="E8781" s="104">
        <f t="shared" ca="1" si="1101"/>
        <v>4.6675682184830309</v>
      </c>
      <c r="F8781" s="104">
        <f t="shared" ca="1" si="1096"/>
        <v>106.43859206075173</v>
      </c>
      <c r="G8781" s="104">
        <f t="shared" si="1103"/>
        <v>8771</v>
      </c>
      <c r="H8781" s="104">
        <f t="shared" ca="1" si="1097"/>
        <v>106.43859206075173</v>
      </c>
    </row>
    <row r="8782" spans="1:8">
      <c r="A8782" s="104">
        <f t="shared" si="1102"/>
        <v>8772</v>
      </c>
      <c r="B8782" s="104">
        <f t="shared" ca="1" si="1098"/>
        <v>-0.23556191641145385</v>
      </c>
      <c r="C8782" s="104">
        <f t="shared" ca="1" si="1099"/>
        <v>-2.2556191641145385E-4</v>
      </c>
      <c r="D8782" s="104">
        <f t="shared" ca="1" si="1100"/>
        <v>100.06217247057882</v>
      </c>
      <c r="E8782" s="104">
        <f t="shared" ca="1" si="1101"/>
        <v>4.6673426565666194</v>
      </c>
      <c r="F8782" s="104">
        <f t="shared" ca="1" si="1096"/>
        <v>106.41458627544361</v>
      </c>
      <c r="G8782" s="104">
        <f t="shared" si="1103"/>
        <v>8772</v>
      </c>
      <c r="H8782" s="104">
        <f t="shared" ca="1" si="1097"/>
        <v>106.41458627544361</v>
      </c>
    </row>
    <row r="8783" spans="1:8">
      <c r="A8783" s="104">
        <f t="shared" si="1102"/>
        <v>8773</v>
      </c>
      <c r="B8783" s="104">
        <f t="shared" ca="1" si="1098"/>
        <v>-0.8197687551380497</v>
      </c>
      <c r="C8783" s="104">
        <f t="shared" ca="1" si="1099"/>
        <v>-8.0976875513804974E-4</v>
      </c>
      <c r="D8783" s="104">
        <f t="shared" ca="1" si="1100"/>
        <v>100.06136270182368</v>
      </c>
      <c r="E8783" s="104">
        <f t="shared" ca="1" si="1101"/>
        <v>4.6665328878114813</v>
      </c>
      <c r="F8783" s="104">
        <f t="shared" ca="1" si="1096"/>
        <v>106.32844994834682</v>
      </c>
      <c r="G8783" s="104">
        <f t="shared" si="1103"/>
        <v>8773</v>
      </c>
      <c r="H8783" s="104">
        <f t="shared" ca="1" si="1097"/>
        <v>106.32844994834682</v>
      </c>
    </row>
    <row r="8784" spans="1:8">
      <c r="A8784" s="104">
        <f t="shared" si="1102"/>
        <v>8774</v>
      </c>
      <c r="B8784" s="104">
        <f t="shared" ca="1" si="1098"/>
        <v>0.332013016191677</v>
      </c>
      <c r="C8784" s="104">
        <f t="shared" ca="1" si="1099"/>
        <v>3.4201301619167702E-4</v>
      </c>
      <c r="D8784" s="104">
        <f t="shared" ca="1" si="1100"/>
        <v>100.06170471483988</v>
      </c>
      <c r="E8784" s="104">
        <f t="shared" ca="1" si="1101"/>
        <v>4.6668749008276729</v>
      </c>
      <c r="F8784" s="104">
        <f t="shared" ca="1" si="1096"/>
        <v>106.36482188170339</v>
      </c>
      <c r="G8784" s="104">
        <f t="shared" si="1103"/>
        <v>8774</v>
      </c>
      <c r="H8784" s="104">
        <f t="shared" ca="1" si="1097"/>
        <v>106.36482188170339</v>
      </c>
    </row>
    <row r="8785" spans="1:8">
      <c r="A8785" s="104">
        <f t="shared" si="1102"/>
        <v>8775</v>
      </c>
      <c r="B8785" s="104">
        <f t="shared" ca="1" si="1098"/>
        <v>0.23499399392878551</v>
      </c>
      <c r="C8785" s="104">
        <f t="shared" ca="1" si="1099"/>
        <v>2.4499399392878551E-4</v>
      </c>
      <c r="D8785" s="104">
        <f t="shared" ca="1" si="1100"/>
        <v>100.06194970883381</v>
      </c>
      <c r="E8785" s="104">
        <f t="shared" ca="1" si="1101"/>
        <v>4.6671198948216013</v>
      </c>
      <c r="F8785" s="104">
        <f t="shared" ca="1" si="1096"/>
        <v>106.39088381660808</v>
      </c>
      <c r="G8785" s="104">
        <f t="shared" si="1103"/>
        <v>8775</v>
      </c>
      <c r="H8785" s="104">
        <f t="shared" ca="1" si="1097"/>
        <v>106.39088381660808</v>
      </c>
    </row>
    <row r="8786" spans="1:8">
      <c r="A8786" s="104">
        <f t="shared" si="1102"/>
        <v>8776</v>
      </c>
      <c r="B8786" s="104">
        <f t="shared" ca="1" si="1098"/>
        <v>0.94313146514201684</v>
      </c>
      <c r="C8786" s="104">
        <f t="shared" ca="1" si="1099"/>
        <v>9.5313146514201688E-4</v>
      </c>
      <c r="D8786" s="104">
        <f t="shared" ca="1" si="1100"/>
        <v>100.06290284029895</v>
      </c>
      <c r="E8786" s="104">
        <f t="shared" ca="1" si="1101"/>
        <v>4.6680730262867431</v>
      </c>
      <c r="F8786" s="104">
        <f t="shared" ca="1" si="1096"/>
        <v>106.49233665684459</v>
      </c>
      <c r="G8786" s="104">
        <f t="shared" si="1103"/>
        <v>8776</v>
      </c>
      <c r="H8786" s="104">
        <f t="shared" ca="1" si="1097"/>
        <v>106.49233665684459</v>
      </c>
    </row>
    <row r="8787" spans="1:8">
      <c r="A8787" s="104">
        <f t="shared" si="1102"/>
        <v>8777</v>
      </c>
      <c r="B8787" s="104">
        <f t="shared" ca="1" si="1098"/>
        <v>-0.50234746887799275</v>
      </c>
      <c r="C8787" s="104">
        <f t="shared" ca="1" si="1099"/>
        <v>-4.9234746887799271E-4</v>
      </c>
      <c r="D8787" s="104">
        <f t="shared" ca="1" si="1100"/>
        <v>100.06241049283007</v>
      </c>
      <c r="E8787" s="104">
        <f t="shared" ca="1" si="1101"/>
        <v>4.6675806788178651</v>
      </c>
      <c r="F8787" s="104">
        <f t="shared" ca="1" si="1096"/>
        <v>106.43991832951095</v>
      </c>
      <c r="G8787" s="104">
        <f t="shared" si="1103"/>
        <v>8777</v>
      </c>
      <c r="H8787" s="104">
        <f t="shared" ca="1" si="1097"/>
        <v>106.43991832951095</v>
      </c>
    </row>
    <row r="8788" spans="1:8">
      <c r="A8788" s="104">
        <f t="shared" si="1102"/>
        <v>8778</v>
      </c>
      <c r="B8788" s="104">
        <f t="shared" ca="1" si="1098"/>
        <v>-0.59958378362559683</v>
      </c>
      <c r="C8788" s="104">
        <f t="shared" ca="1" si="1099"/>
        <v>-5.8958378362559678E-4</v>
      </c>
      <c r="D8788" s="104">
        <f t="shared" ca="1" si="1100"/>
        <v>100.06182090904645</v>
      </c>
      <c r="E8788" s="104">
        <f t="shared" ca="1" si="1101"/>
        <v>4.6669910950342395</v>
      </c>
      <c r="F8788" s="104">
        <f t="shared" ca="1" si="1096"/>
        <v>106.37718157583706</v>
      </c>
      <c r="G8788" s="104">
        <f t="shared" si="1103"/>
        <v>8778</v>
      </c>
      <c r="H8788" s="104">
        <f t="shared" ca="1" si="1097"/>
        <v>106.37718157583706</v>
      </c>
    </row>
    <row r="8789" spans="1:8">
      <c r="A8789" s="104">
        <f t="shared" si="1102"/>
        <v>8779</v>
      </c>
      <c r="B8789" s="104">
        <f t="shared" ca="1" si="1098"/>
        <v>0.65747582057985743</v>
      </c>
      <c r="C8789" s="104">
        <f t="shared" ca="1" si="1099"/>
        <v>6.6747582057985748E-4</v>
      </c>
      <c r="D8789" s="104">
        <f t="shared" ca="1" si="1100"/>
        <v>100.06248838486702</v>
      </c>
      <c r="E8789" s="104">
        <f t="shared" ca="1" si="1101"/>
        <v>4.6676585708548197</v>
      </c>
      <c r="F8789" s="104">
        <f t="shared" ca="1" si="1096"/>
        <v>106.44820947446581</v>
      </c>
      <c r="G8789" s="104">
        <f t="shared" si="1103"/>
        <v>8779</v>
      </c>
      <c r="H8789" s="104">
        <f t="shared" ca="1" si="1097"/>
        <v>106.44820947446581</v>
      </c>
    </row>
    <row r="8790" spans="1:8">
      <c r="A8790" s="104">
        <f t="shared" si="1102"/>
        <v>8780</v>
      </c>
      <c r="B8790" s="104">
        <f t="shared" ca="1" si="1098"/>
        <v>0.11355269529696005</v>
      </c>
      <c r="C8790" s="104">
        <f t="shared" ca="1" si="1099"/>
        <v>1.2355269529696006E-4</v>
      </c>
      <c r="D8790" s="104">
        <f t="shared" ca="1" si="1100"/>
        <v>100.06261193756232</v>
      </c>
      <c r="E8790" s="104">
        <f t="shared" ca="1" si="1101"/>
        <v>4.6677821235501167</v>
      </c>
      <c r="F8790" s="104">
        <f t="shared" ca="1" si="1096"/>
        <v>106.46136225016963</v>
      </c>
      <c r="G8790" s="104">
        <f t="shared" si="1103"/>
        <v>8780</v>
      </c>
      <c r="H8790" s="104">
        <f t="shared" ca="1" si="1097"/>
        <v>106.46136225016963</v>
      </c>
    </row>
    <row r="8791" spans="1:8">
      <c r="A8791" s="104">
        <f t="shared" si="1102"/>
        <v>8781</v>
      </c>
      <c r="B8791" s="104">
        <f t="shared" ca="1" si="1098"/>
        <v>-0.57804055203454352</v>
      </c>
      <c r="C8791" s="104">
        <f t="shared" ca="1" si="1099"/>
        <v>-5.6804055203454353E-4</v>
      </c>
      <c r="D8791" s="104">
        <f t="shared" ca="1" si="1100"/>
        <v>100.06204389701028</v>
      </c>
      <c r="E8791" s="104">
        <f t="shared" ca="1" si="1101"/>
        <v>4.6672140829980817</v>
      </c>
      <c r="F8791" s="104">
        <f t="shared" ca="1" si="1096"/>
        <v>106.40090505188243</v>
      </c>
      <c r="G8791" s="104">
        <f t="shared" si="1103"/>
        <v>8781</v>
      </c>
      <c r="H8791" s="104">
        <f t="shared" ca="1" si="1097"/>
        <v>106.40090505188243</v>
      </c>
    </row>
    <row r="8792" spans="1:8">
      <c r="A8792" s="104">
        <f t="shared" si="1102"/>
        <v>8782</v>
      </c>
      <c r="B8792" s="104">
        <f t="shared" ca="1" si="1098"/>
        <v>-0.57189204107099845</v>
      </c>
      <c r="C8792" s="104">
        <f t="shared" ca="1" si="1099"/>
        <v>-5.6189204107099842E-4</v>
      </c>
      <c r="D8792" s="104">
        <f t="shared" ca="1" si="1100"/>
        <v>100.06148200496921</v>
      </c>
      <c r="E8792" s="104">
        <f t="shared" ca="1" si="1101"/>
        <v>4.6666521909570111</v>
      </c>
      <c r="F8792" s="104">
        <f t="shared" ca="1" si="1096"/>
        <v>106.34113602361425</v>
      </c>
      <c r="G8792" s="104">
        <f t="shared" si="1103"/>
        <v>8782</v>
      </c>
      <c r="H8792" s="104">
        <f t="shared" ca="1" si="1097"/>
        <v>106.34113602361425</v>
      </c>
    </row>
    <row r="8793" spans="1:8">
      <c r="A8793" s="104">
        <f t="shared" si="1102"/>
        <v>8783</v>
      </c>
      <c r="B8793" s="104">
        <f t="shared" ca="1" si="1098"/>
        <v>1.0761943760368613</v>
      </c>
      <c r="C8793" s="104">
        <f t="shared" ca="1" si="1099"/>
        <v>1.0861943760368613E-3</v>
      </c>
      <c r="D8793" s="104">
        <f t="shared" ca="1" si="1100"/>
        <v>100.06256819934525</v>
      </c>
      <c r="E8793" s="104">
        <f t="shared" ca="1" si="1101"/>
        <v>4.6677383853330481</v>
      </c>
      <c r="F8793" s="104">
        <f t="shared" ca="1" si="1096"/>
        <v>106.4567059218286</v>
      </c>
      <c r="G8793" s="104">
        <f t="shared" si="1103"/>
        <v>8783</v>
      </c>
      <c r="H8793" s="104">
        <f t="shared" ca="1" si="1097"/>
        <v>106.4567059218286</v>
      </c>
    </row>
    <row r="8794" spans="1:8">
      <c r="A8794" s="104">
        <f t="shared" si="1102"/>
        <v>8784</v>
      </c>
      <c r="B8794" s="104">
        <f t="shared" ca="1" si="1098"/>
        <v>0.3332139801453039</v>
      </c>
      <c r="C8794" s="104">
        <f t="shared" ca="1" si="1099"/>
        <v>3.4321398014530393E-4</v>
      </c>
      <c r="D8794" s="104">
        <f t="shared" ca="1" si="1100"/>
        <v>100.06291141332539</v>
      </c>
      <c r="E8794" s="104">
        <f t="shared" ca="1" si="1101"/>
        <v>4.6680815993131937</v>
      </c>
      <c r="F8794" s="104">
        <f t="shared" ca="1" si="1096"/>
        <v>106.49324962237695</v>
      </c>
      <c r="G8794" s="104">
        <f t="shared" si="1103"/>
        <v>8784</v>
      </c>
      <c r="H8794" s="104">
        <f t="shared" ca="1" si="1097"/>
        <v>106.49324962237695</v>
      </c>
    </row>
    <row r="8795" spans="1:8">
      <c r="A8795" s="104">
        <f t="shared" si="1102"/>
        <v>8785</v>
      </c>
      <c r="B8795" s="104">
        <f t="shared" ca="1" si="1098"/>
        <v>0.13793573065540632</v>
      </c>
      <c r="C8795" s="104">
        <f t="shared" ca="1" si="1099"/>
        <v>1.4793573065540632E-4</v>
      </c>
      <c r="D8795" s="104">
        <f t="shared" ca="1" si="1100"/>
        <v>100.06305934905605</v>
      </c>
      <c r="E8795" s="104">
        <f t="shared" ca="1" si="1101"/>
        <v>4.6682295350438494</v>
      </c>
      <c r="F8795" s="104">
        <f t="shared" ca="1" si="1096"/>
        <v>106.50900494442855</v>
      </c>
      <c r="G8795" s="104">
        <f t="shared" si="1103"/>
        <v>8785</v>
      </c>
      <c r="H8795" s="104">
        <f t="shared" ca="1" si="1097"/>
        <v>106.50900494442855</v>
      </c>
    </row>
    <row r="8796" spans="1:8">
      <c r="A8796" s="104">
        <f t="shared" si="1102"/>
        <v>8786</v>
      </c>
      <c r="B8796" s="104">
        <f t="shared" ca="1" si="1098"/>
        <v>0.97763758425801006</v>
      </c>
      <c r="C8796" s="104">
        <f t="shared" ca="1" si="1099"/>
        <v>9.8763758425801E-4</v>
      </c>
      <c r="D8796" s="104">
        <f t="shared" ca="1" si="1100"/>
        <v>100.06404698664031</v>
      </c>
      <c r="E8796" s="104">
        <f t="shared" ca="1" si="1101"/>
        <v>4.6692171726281071</v>
      </c>
      <c r="F8796" s="104">
        <f t="shared" ca="1" si="1096"/>
        <v>106.61424920381175</v>
      </c>
      <c r="G8796" s="104">
        <f t="shared" si="1103"/>
        <v>8786</v>
      </c>
      <c r="H8796" s="104">
        <f t="shared" ca="1" si="1097"/>
        <v>106.61424920381175</v>
      </c>
    </row>
    <row r="8797" spans="1:8">
      <c r="A8797" s="104">
        <f t="shared" si="1102"/>
        <v>8787</v>
      </c>
      <c r="B8797" s="104">
        <f t="shared" ca="1" si="1098"/>
        <v>0.46605899998853018</v>
      </c>
      <c r="C8797" s="104">
        <f t="shared" ca="1" si="1099"/>
        <v>4.760589999885302E-4</v>
      </c>
      <c r="D8797" s="104">
        <f t="shared" ca="1" si="1100"/>
        <v>100.0645230456403</v>
      </c>
      <c r="E8797" s="104">
        <f t="shared" ca="1" si="1101"/>
        <v>4.6696932316280959</v>
      </c>
      <c r="F8797" s="104">
        <f t="shared" ca="1" si="1096"/>
        <v>106.66501595969902</v>
      </c>
      <c r="G8797" s="104">
        <f t="shared" si="1103"/>
        <v>8787</v>
      </c>
      <c r="H8797" s="104">
        <f t="shared" ca="1" si="1097"/>
        <v>106.66501595969902</v>
      </c>
    </row>
    <row r="8798" spans="1:8">
      <c r="A8798" s="104">
        <f t="shared" si="1102"/>
        <v>8788</v>
      </c>
      <c r="B8798" s="104">
        <f t="shared" ca="1" si="1098"/>
        <v>-0.79767606718587469</v>
      </c>
      <c r="C8798" s="104">
        <f t="shared" ca="1" si="1099"/>
        <v>-7.8767606718587466E-4</v>
      </c>
      <c r="D8798" s="104">
        <f t="shared" ca="1" si="1100"/>
        <v>100.06373536957311</v>
      </c>
      <c r="E8798" s="104">
        <f t="shared" ca="1" si="1101"/>
        <v>4.6689055555609098</v>
      </c>
      <c r="F8798" s="104">
        <f t="shared" ca="1" si="1096"/>
        <v>106.58103156001459</v>
      </c>
      <c r="G8798" s="104">
        <f t="shared" si="1103"/>
        <v>8788</v>
      </c>
      <c r="H8798" s="104">
        <f t="shared" ca="1" si="1097"/>
        <v>106.58103156001459</v>
      </c>
    </row>
    <row r="8799" spans="1:8">
      <c r="A8799" s="104">
        <f t="shared" si="1102"/>
        <v>8789</v>
      </c>
      <c r="B8799" s="104">
        <f t="shared" ca="1" si="1098"/>
        <v>0.46358677807067949</v>
      </c>
      <c r="C8799" s="104">
        <f t="shared" ca="1" si="1099"/>
        <v>4.7358677807067952E-4</v>
      </c>
      <c r="D8799" s="104">
        <f t="shared" ca="1" si="1100"/>
        <v>100.06420895635118</v>
      </c>
      <c r="E8799" s="104">
        <f t="shared" ca="1" si="1101"/>
        <v>4.6693791423389808</v>
      </c>
      <c r="F8799" s="104">
        <f t="shared" ca="1" si="1096"/>
        <v>106.6315188814749</v>
      </c>
      <c r="G8799" s="104">
        <f t="shared" si="1103"/>
        <v>8789</v>
      </c>
      <c r="H8799" s="104">
        <f t="shared" ca="1" si="1097"/>
        <v>106.6315188814749</v>
      </c>
    </row>
    <row r="8800" spans="1:8">
      <c r="A8800" s="104">
        <f t="shared" si="1102"/>
        <v>8790</v>
      </c>
      <c r="B8800" s="104">
        <f t="shared" ca="1" si="1098"/>
        <v>5.3491099502176828E-2</v>
      </c>
      <c r="C8800" s="104">
        <f t="shared" ca="1" si="1099"/>
        <v>6.3491099502176835E-5</v>
      </c>
      <c r="D8800" s="104">
        <f t="shared" ca="1" si="1100"/>
        <v>100.06427244745068</v>
      </c>
      <c r="E8800" s="104">
        <f t="shared" ca="1" si="1101"/>
        <v>4.6694426334384831</v>
      </c>
      <c r="F8800" s="104">
        <f t="shared" ca="1" si="1096"/>
        <v>106.63828924877704</v>
      </c>
      <c r="G8800" s="104">
        <f t="shared" si="1103"/>
        <v>8790</v>
      </c>
      <c r="H8800" s="104">
        <f t="shared" ca="1" si="1097"/>
        <v>106.63828924877704</v>
      </c>
    </row>
    <row r="8801" spans="1:8">
      <c r="A8801" s="104">
        <f t="shared" si="1102"/>
        <v>8791</v>
      </c>
      <c r="B8801" s="104">
        <f t="shared" ca="1" si="1098"/>
        <v>-1.151431399638982</v>
      </c>
      <c r="C8801" s="104">
        <f t="shared" ca="1" si="1099"/>
        <v>-1.1414313996389821E-3</v>
      </c>
      <c r="D8801" s="104">
        <f t="shared" ca="1" si="1100"/>
        <v>100.06313101605103</v>
      </c>
      <c r="E8801" s="104">
        <f t="shared" ca="1" si="1101"/>
        <v>4.6683012020388439</v>
      </c>
      <c r="F8801" s="104">
        <f t="shared" ca="1" si="1096"/>
        <v>106.51663839828285</v>
      </c>
      <c r="G8801" s="104">
        <f t="shared" si="1103"/>
        <v>8791</v>
      </c>
      <c r="H8801" s="104">
        <f t="shared" ca="1" si="1097"/>
        <v>106.51663839828285</v>
      </c>
    </row>
    <row r="8802" spans="1:8">
      <c r="A8802" s="104">
        <f t="shared" si="1102"/>
        <v>8792</v>
      </c>
      <c r="B8802" s="104">
        <f t="shared" ca="1" si="1098"/>
        <v>0.35975660984232194</v>
      </c>
      <c r="C8802" s="104">
        <f t="shared" ca="1" si="1099"/>
        <v>3.6975660984232199E-4</v>
      </c>
      <c r="D8802" s="104">
        <f t="shared" ca="1" si="1100"/>
        <v>100.06350077266087</v>
      </c>
      <c r="E8802" s="104">
        <f t="shared" ca="1" si="1101"/>
        <v>4.6686709586486863</v>
      </c>
      <c r="F8802" s="104">
        <f t="shared" ca="1" si="1096"/>
        <v>106.55603091176111</v>
      </c>
      <c r="G8802" s="104">
        <f t="shared" si="1103"/>
        <v>8792</v>
      </c>
      <c r="H8802" s="104">
        <f t="shared" ca="1" si="1097"/>
        <v>106.55603091176111</v>
      </c>
    </row>
    <row r="8803" spans="1:8">
      <c r="A8803" s="104">
        <f t="shared" si="1102"/>
        <v>8793</v>
      </c>
      <c r="B8803" s="104">
        <f t="shared" ca="1" si="1098"/>
        <v>0.46281433522915028</v>
      </c>
      <c r="C8803" s="104">
        <f t="shared" ca="1" si="1099"/>
        <v>4.7281433522915032E-4</v>
      </c>
      <c r="D8803" s="104">
        <f t="shared" ca="1" si="1100"/>
        <v>100.0639735869961</v>
      </c>
      <c r="E8803" s="104">
        <f t="shared" ca="1" si="1101"/>
        <v>4.6691437729839151</v>
      </c>
      <c r="F8803" s="104">
        <f t="shared" ca="1" si="1096"/>
        <v>106.60642404303992</v>
      </c>
      <c r="G8803" s="104">
        <f t="shared" si="1103"/>
        <v>8793</v>
      </c>
      <c r="H8803" s="104">
        <f t="shared" ca="1" si="1097"/>
        <v>106.60642404303992</v>
      </c>
    </row>
    <row r="8804" spans="1:8">
      <c r="A8804" s="104">
        <f t="shared" si="1102"/>
        <v>8794</v>
      </c>
      <c r="B8804" s="104">
        <f t="shared" ca="1" si="1098"/>
        <v>-0.1658207338975895</v>
      </c>
      <c r="C8804" s="104">
        <f t="shared" ca="1" si="1099"/>
        <v>-1.5582073389758949E-4</v>
      </c>
      <c r="D8804" s="104">
        <f t="shared" ca="1" si="1100"/>
        <v>100.0638177662622</v>
      </c>
      <c r="E8804" s="104">
        <f t="shared" ca="1" si="1101"/>
        <v>4.6689879522500179</v>
      </c>
      <c r="F8804" s="104">
        <f t="shared" ca="1" si="1096"/>
        <v>106.58981384594753</v>
      </c>
      <c r="G8804" s="104">
        <f t="shared" si="1103"/>
        <v>8794</v>
      </c>
      <c r="H8804" s="104">
        <f t="shared" ca="1" si="1097"/>
        <v>106.58981384594753</v>
      </c>
    </row>
    <row r="8805" spans="1:8">
      <c r="A8805" s="104">
        <f t="shared" si="1102"/>
        <v>8795</v>
      </c>
      <c r="B8805" s="104">
        <f t="shared" ca="1" si="1098"/>
        <v>0.58112178487856814</v>
      </c>
      <c r="C8805" s="104">
        <f t="shared" ca="1" si="1099"/>
        <v>5.9112178487856818E-4</v>
      </c>
      <c r="D8805" s="104">
        <f t="shared" ca="1" si="1100"/>
        <v>100.06440888804708</v>
      </c>
      <c r="E8805" s="104">
        <f t="shared" ca="1" si="1101"/>
        <v>4.6695790740348961</v>
      </c>
      <c r="F8805" s="104">
        <f t="shared" ca="1" si="1096"/>
        <v>106.6528400331989</v>
      </c>
      <c r="G8805" s="104">
        <f t="shared" si="1103"/>
        <v>8795</v>
      </c>
      <c r="H8805" s="104">
        <f t="shared" ca="1" si="1097"/>
        <v>106.6528400331989</v>
      </c>
    </row>
    <row r="8806" spans="1:8">
      <c r="A8806" s="104">
        <f t="shared" si="1102"/>
        <v>8796</v>
      </c>
      <c r="B8806" s="104">
        <f t="shared" ca="1" si="1098"/>
        <v>0.74367662585181482</v>
      </c>
      <c r="C8806" s="104">
        <f t="shared" ca="1" si="1099"/>
        <v>7.5367662585181482E-4</v>
      </c>
      <c r="D8806" s="104">
        <f t="shared" ca="1" si="1100"/>
        <v>100.06516256467293</v>
      </c>
      <c r="E8806" s="104">
        <f t="shared" ca="1" si="1101"/>
        <v>4.6703327506607479</v>
      </c>
      <c r="F8806" s="104">
        <f t="shared" ca="1" si="1096"/>
        <v>106.73325208434797</v>
      </c>
      <c r="G8806" s="104">
        <f t="shared" si="1103"/>
        <v>8796</v>
      </c>
      <c r="H8806" s="104">
        <f t="shared" ca="1" si="1097"/>
        <v>106.73325208434797</v>
      </c>
    </row>
    <row r="8807" spans="1:8">
      <c r="A8807" s="104">
        <f t="shared" si="1102"/>
        <v>8797</v>
      </c>
      <c r="B8807" s="104">
        <f t="shared" ca="1" si="1098"/>
        <v>-1.1278817118751676</v>
      </c>
      <c r="C8807" s="104">
        <f t="shared" ca="1" si="1099"/>
        <v>-1.1178817118751676E-3</v>
      </c>
      <c r="D8807" s="104">
        <f t="shared" ca="1" si="1100"/>
        <v>100.06404468296105</v>
      </c>
      <c r="E8807" s="104">
        <f t="shared" ca="1" si="1101"/>
        <v>4.6692148689488731</v>
      </c>
      <c r="F8807" s="104">
        <f t="shared" ca="1" si="1096"/>
        <v>106.6140035990627</v>
      </c>
      <c r="G8807" s="104">
        <f t="shared" si="1103"/>
        <v>8797</v>
      </c>
      <c r="H8807" s="104">
        <f t="shared" ca="1" si="1097"/>
        <v>106.6140035990627</v>
      </c>
    </row>
    <row r="8808" spans="1:8">
      <c r="A8808" s="104">
        <f t="shared" si="1102"/>
        <v>8798</v>
      </c>
      <c r="B8808" s="104">
        <f t="shared" ca="1" si="1098"/>
        <v>0.17270115975611083</v>
      </c>
      <c r="C8808" s="104">
        <f t="shared" ca="1" si="1099"/>
        <v>1.8270115975611083E-4</v>
      </c>
      <c r="D8808" s="104">
        <f t="shared" ca="1" si="1100"/>
        <v>100.06422738412081</v>
      </c>
      <c r="E8808" s="104">
        <f t="shared" ca="1" si="1101"/>
        <v>4.6693975701086288</v>
      </c>
      <c r="F8808" s="104">
        <f t="shared" ca="1" si="1096"/>
        <v>106.63348388064729</v>
      </c>
      <c r="G8808" s="104">
        <f t="shared" si="1103"/>
        <v>8798</v>
      </c>
      <c r="H8808" s="104">
        <f t="shared" ca="1" si="1097"/>
        <v>106.63348388064729</v>
      </c>
    </row>
    <row r="8809" spans="1:8">
      <c r="A8809" s="104">
        <f t="shared" si="1102"/>
        <v>8799</v>
      </c>
      <c r="B8809" s="104">
        <f t="shared" ca="1" si="1098"/>
        <v>0.90808236869036496</v>
      </c>
      <c r="C8809" s="104">
        <f t="shared" ca="1" si="1099"/>
        <v>9.1808236869036499E-4</v>
      </c>
      <c r="D8809" s="104">
        <f t="shared" ca="1" si="1100"/>
        <v>100.0651454664895</v>
      </c>
      <c r="E8809" s="104">
        <f t="shared" ca="1" si="1101"/>
        <v>4.6703156524773188</v>
      </c>
      <c r="F8809" s="104">
        <f t="shared" ca="1" si="1096"/>
        <v>106.73142715522737</v>
      </c>
      <c r="G8809" s="104">
        <f t="shared" si="1103"/>
        <v>8799</v>
      </c>
      <c r="H8809" s="104">
        <f t="shared" ca="1" si="1097"/>
        <v>106.73142715522737</v>
      </c>
    </row>
    <row r="8810" spans="1:8">
      <c r="A8810" s="104">
        <f t="shared" si="1102"/>
        <v>8800</v>
      </c>
      <c r="B8810" s="104">
        <f t="shared" ca="1" si="1098"/>
        <v>1.3132895450974047</v>
      </c>
      <c r="C8810" s="104">
        <f t="shared" ca="1" si="1099"/>
        <v>1.3232895450974048E-3</v>
      </c>
      <c r="D8810" s="104">
        <f t="shared" ca="1" si="1100"/>
        <v>100.0664687560346</v>
      </c>
      <c r="E8810" s="104">
        <f t="shared" ca="1" si="1101"/>
        <v>4.6716389420224163</v>
      </c>
      <c r="F8810" s="104">
        <f t="shared" ca="1" si="1096"/>
        <v>106.8727572265946</v>
      </c>
      <c r="G8810" s="104">
        <f t="shared" si="1103"/>
        <v>8800</v>
      </c>
      <c r="H8810" s="104">
        <f t="shared" ca="1" si="1097"/>
        <v>106.8727572265946</v>
      </c>
    </row>
    <row r="8811" spans="1:8">
      <c r="A8811" s="104">
        <f t="shared" si="1102"/>
        <v>8801</v>
      </c>
      <c r="B8811" s="104">
        <f t="shared" ca="1" si="1098"/>
        <v>0.56183162950271859</v>
      </c>
      <c r="C8811" s="104">
        <f t="shared" ca="1" si="1099"/>
        <v>5.7183162950271858E-4</v>
      </c>
      <c r="D8811" s="104">
        <f t="shared" ca="1" si="1100"/>
        <v>100.0670405876641</v>
      </c>
      <c r="E8811" s="104">
        <f t="shared" ca="1" si="1101"/>
        <v>4.6722107736519192</v>
      </c>
      <c r="F8811" s="104">
        <f t="shared" ca="1" si="1096"/>
        <v>106.93388792607693</v>
      </c>
      <c r="G8811" s="104">
        <f t="shared" si="1103"/>
        <v>8801</v>
      </c>
      <c r="H8811" s="104">
        <f t="shared" ca="1" si="1097"/>
        <v>106.93388792607693</v>
      </c>
    </row>
    <row r="8812" spans="1:8">
      <c r="A8812" s="104">
        <f t="shared" si="1102"/>
        <v>8802</v>
      </c>
      <c r="B8812" s="104">
        <f t="shared" ca="1" si="1098"/>
        <v>0.2293430803593654</v>
      </c>
      <c r="C8812" s="104">
        <f t="shared" ca="1" si="1099"/>
        <v>2.3934308035936542E-4</v>
      </c>
      <c r="D8812" s="104">
        <f t="shared" ca="1" si="1100"/>
        <v>100.06727993074446</v>
      </c>
      <c r="E8812" s="104">
        <f t="shared" ca="1" si="1101"/>
        <v>4.6724501167322785</v>
      </c>
      <c r="F8812" s="104">
        <f t="shared" ca="1" si="1096"/>
        <v>106.9594848753121</v>
      </c>
      <c r="G8812" s="104">
        <f t="shared" si="1103"/>
        <v>8802</v>
      </c>
      <c r="H8812" s="104">
        <f t="shared" ca="1" si="1097"/>
        <v>106.9594848753121</v>
      </c>
    </row>
    <row r="8813" spans="1:8">
      <c r="A8813" s="104">
        <f t="shared" si="1102"/>
        <v>8803</v>
      </c>
      <c r="B8813" s="104">
        <f t="shared" ca="1" si="1098"/>
        <v>0.91020703931553482</v>
      </c>
      <c r="C8813" s="104">
        <f t="shared" ca="1" si="1099"/>
        <v>9.2020703931553491E-4</v>
      </c>
      <c r="D8813" s="104">
        <f t="shared" ca="1" si="1100"/>
        <v>100.06820013778378</v>
      </c>
      <c r="E8813" s="104">
        <f t="shared" ca="1" si="1101"/>
        <v>4.6733703237715938</v>
      </c>
      <c r="F8813" s="104">
        <f t="shared" ca="1" si="1096"/>
        <v>107.05795504573935</v>
      </c>
      <c r="G8813" s="104">
        <f t="shared" si="1103"/>
        <v>8803</v>
      </c>
      <c r="H8813" s="104">
        <f t="shared" ca="1" si="1097"/>
        <v>107.05795504573935</v>
      </c>
    </row>
    <row r="8814" spans="1:8">
      <c r="A8814" s="104">
        <f t="shared" si="1102"/>
        <v>8804</v>
      </c>
      <c r="B8814" s="104">
        <f t="shared" ca="1" si="1098"/>
        <v>0.36178909189319897</v>
      </c>
      <c r="C8814" s="104">
        <f t="shared" ca="1" si="1099"/>
        <v>3.7178909189319902E-4</v>
      </c>
      <c r="D8814" s="104">
        <f t="shared" ca="1" si="1100"/>
        <v>100.06857192687566</v>
      </c>
      <c r="E8814" s="104">
        <f t="shared" ca="1" si="1101"/>
        <v>4.6737421128634873</v>
      </c>
      <c r="F8814" s="104">
        <f t="shared" ca="1" si="1096"/>
        <v>107.09776542569971</v>
      </c>
      <c r="G8814" s="104">
        <f t="shared" si="1103"/>
        <v>8804</v>
      </c>
      <c r="H8814" s="104">
        <f t="shared" ca="1" si="1097"/>
        <v>107.09776542569971</v>
      </c>
    </row>
    <row r="8815" spans="1:8">
      <c r="A8815" s="104">
        <f t="shared" si="1102"/>
        <v>8805</v>
      </c>
      <c r="B8815" s="104">
        <f t="shared" ca="1" si="1098"/>
        <v>-0.18708950111657136</v>
      </c>
      <c r="C8815" s="104">
        <f t="shared" ca="1" si="1099"/>
        <v>-1.7708950111657137E-4</v>
      </c>
      <c r="D8815" s="104">
        <f t="shared" ca="1" si="1100"/>
        <v>100.06839483737454</v>
      </c>
      <c r="E8815" s="104">
        <f t="shared" ca="1" si="1101"/>
        <v>4.6735650233623707</v>
      </c>
      <c r="F8815" s="104">
        <f t="shared" ca="1" si="1096"/>
        <v>107.07880121508063</v>
      </c>
      <c r="G8815" s="104">
        <f t="shared" si="1103"/>
        <v>8805</v>
      </c>
      <c r="H8815" s="104">
        <f t="shared" ca="1" si="1097"/>
        <v>107.07880121508063</v>
      </c>
    </row>
    <row r="8816" spans="1:8">
      <c r="A8816" s="104">
        <f t="shared" si="1102"/>
        <v>8806</v>
      </c>
      <c r="B8816" s="104">
        <f t="shared" ca="1" si="1098"/>
        <v>-1.2099958106152338</v>
      </c>
      <c r="C8816" s="104">
        <f t="shared" ca="1" si="1099"/>
        <v>-1.1999958106152337E-3</v>
      </c>
      <c r="D8816" s="104">
        <f t="shared" ca="1" si="1100"/>
        <v>100.06719484156393</v>
      </c>
      <c r="E8816" s="104">
        <f t="shared" ca="1" si="1101"/>
        <v>4.6723650275517556</v>
      </c>
      <c r="F8816" s="104">
        <f t="shared" ca="1" si="1096"/>
        <v>106.95038416758629</v>
      </c>
      <c r="G8816" s="104">
        <f t="shared" si="1103"/>
        <v>8806</v>
      </c>
      <c r="H8816" s="104">
        <f t="shared" ca="1" si="1097"/>
        <v>106.95038416758629</v>
      </c>
    </row>
    <row r="8817" spans="1:8">
      <c r="A8817" s="104">
        <f t="shared" si="1102"/>
        <v>8807</v>
      </c>
      <c r="B8817" s="104">
        <f t="shared" ca="1" si="1098"/>
        <v>-0.45353998154659381</v>
      </c>
      <c r="C8817" s="104">
        <f t="shared" ca="1" si="1099"/>
        <v>-4.435399815465938E-4</v>
      </c>
      <c r="D8817" s="104">
        <f t="shared" ca="1" si="1100"/>
        <v>100.06675130158239</v>
      </c>
      <c r="E8817" s="104">
        <f t="shared" ca="1" si="1101"/>
        <v>4.6719214875702093</v>
      </c>
      <c r="F8817" s="104">
        <f t="shared" ca="1" si="1096"/>
        <v>106.9029579146634</v>
      </c>
      <c r="G8817" s="104">
        <f t="shared" si="1103"/>
        <v>8807</v>
      </c>
      <c r="H8817" s="104">
        <f t="shared" ca="1" si="1097"/>
        <v>106.9029579146634</v>
      </c>
    </row>
    <row r="8818" spans="1:8">
      <c r="A8818" s="104">
        <f t="shared" si="1102"/>
        <v>8808</v>
      </c>
      <c r="B8818" s="104">
        <f t="shared" ca="1" si="1098"/>
        <v>-9.2871384511168914E-2</v>
      </c>
      <c r="C8818" s="104">
        <f t="shared" ca="1" si="1099"/>
        <v>-8.2871384511168917E-5</v>
      </c>
      <c r="D8818" s="104">
        <f t="shared" ca="1" si="1100"/>
        <v>100.06666843019788</v>
      </c>
      <c r="E8818" s="104">
        <f t="shared" ca="1" si="1101"/>
        <v>4.6718386161856982</v>
      </c>
      <c r="F8818" s="104">
        <f t="shared" ca="1" si="1096"/>
        <v>106.89409908560947</v>
      </c>
      <c r="G8818" s="104">
        <f t="shared" si="1103"/>
        <v>8808</v>
      </c>
      <c r="H8818" s="104">
        <f t="shared" ca="1" si="1097"/>
        <v>106.89409908560947</v>
      </c>
    </row>
    <row r="8819" spans="1:8">
      <c r="A8819" s="104">
        <f t="shared" si="1102"/>
        <v>8809</v>
      </c>
      <c r="B8819" s="104">
        <f t="shared" ca="1" si="1098"/>
        <v>-0.40174516410662264</v>
      </c>
      <c r="C8819" s="104">
        <f t="shared" ca="1" si="1099"/>
        <v>-3.9174516410662264E-4</v>
      </c>
      <c r="D8819" s="104">
        <f t="shared" ca="1" si="1100"/>
        <v>100.06627668503377</v>
      </c>
      <c r="E8819" s="104">
        <f t="shared" ca="1" si="1101"/>
        <v>4.6714468710215913</v>
      </c>
      <c r="F8819" s="104">
        <f t="shared" ca="1" si="1096"/>
        <v>106.85223204036279</v>
      </c>
      <c r="G8819" s="104">
        <f t="shared" si="1103"/>
        <v>8809</v>
      </c>
      <c r="H8819" s="104">
        <f t="shared" ca="1" si="1097"/>
        <v>106.85223204036279</v>
      </c>
    </row>
    <row r="8820" spans="1:8">
      <c r="A8820" s="104">
        <f t="shared" si="1102"/>
        <v>8810</v>
      </c>
      <c r="B8820" s="104">
        <f t="shared" ca="1" si="1098"/>
        <v>-1.2079991473177838</v>
      </c>
      <c r="C8820" s="104">
        <f t="shared" ca="1" si="1099"/>
        <v>-1.1979991473177838E-3</v>
      </c>
      <c r="D8820" s="104">
        <f t="shared" ca="1" si="1100"/>
        <v>100.06507868588645</v>
      </c>
      <c r="E8820" s="104">
        <f t="shared" ca="1" si="1101"/>
        <v>4.6702488718742732</v>
      </c>
      <c r="F8820" s="104">
        <f t="shared" ca="1" si="1096"/>
        <v>106.72429980414508</v>
      </c>
      <c r="G8820" s="104">
        <f t="shared" si="1103"/>
        <v>8810</v>
      </c>
      <c r="H8820" s="104">
        <f t="shared" ca="1" si="1097"/>
        <v>106.72429980414508</v>
      </c>
    </row>
    <row r="8821" spans="1:8">
      <c r="A8821" s="104">
        <f t="shared" si="1102"/>
        <v>8811</v>
      </c>
      <c r="B8821" s="104">
        <f t="shared" ca="1" si="1098"/>
        <v>-1.103818149192791</v>
      </c>
      <c r="C8821" s="104">
        <f t="shared" ca="1" si="1099"/>
        <v>-1.093818149192791E-3</v>
      </c>
      <c r="D8821" s="104">
        <f t="shared" ca="1" si="1100"/>
        <v>100.06398486773726</v>
      </c>
      <c r="E8821" s="104">
        <f t="shared" ca="1" si="1101"/>
        <v>4.6691550537250803</v>
      </c>
      <c r="F8821" s="104">
        <f t="shared" ca="1" si="1096"/>
        <v>106.60762664929923</v>
      </c>
      <c r="G8821" s="104">
        <f t="shared" si="1103"/>
        <v>8811</v>
      </c>
      <c r="H8821" s="104">
        <f t="shared" ca="1" si="1097"/>
        <v>106.60762664929923</v>
      </c>
    </row>
    <row r="8822" spans="1:8">
      <c r="A8822" s="104">
        <f t="shared" si="1102"/>
        <v>8812</v>
      </c>
      <c r="B8822" s="104">
        <f t="shared" ca="1" si="1098"/>
        <v>7.0456270207478189E-2</v>
      </c>
      <c r="C8822" s="104">
        <f t="shared" ca="1" si="1099"/>
        <v>8.0456270207478195E-5</v>
      </c>
      <c r="D8822" s="104">
        <f t="shared" ca="1" si="1100"/>
        <v>100.06406532400747</v>
      </c>
      <c r="E8822" s="104">
        <f t="shared" ca="1" si="1101"/>
        <v>4.6692355099952882</v>
      </c>
      <c r="F8822" s="104">
        <f t="shared" ca="1" si="1096"/>
        <v>106.61620424637125</v>
      </c>
      <c r="G8822" s="104">
        <f t="shared" si="1103"/>
        <v>8812</v>
      </c>
      <c r="H8822" s="104">
        <f t="shared" ca="1" si="1097"/>
        <v>106.61620424637125</v>
      </c>
    </row>
    <row r="8823" spans="1:8">
      <c r="A8823" s="104">
        <f t="shared" si="1102"/>
        <v>8813</v>
      </c>
      <c r="B8823" s="104">
        <f t="shared" ca="1" si="1098"/>
        <v>1.8444141163210004</v>
      </c>
      <c r="C8823" s="104">
        <f t="shared" ca="1" si="1099"/>
        <v>1.8544141163210006E-3</v>
      </c>
      <c r="D8823" s="104">
        <f t="shared" ca="1" si="1100"/>
        <v>100.0659197381238</v>
      </c>
      <c r="E8823" s="104">
        <f t="shared" ca="1" si="1101"/>
        <v>4.6710899241116088</v>
      </c>
      <c r="F8823" s="104">
        <f t="shared" ca="1" si="1096"/>
        <v>106.81409827258143</v>
      </c>
      <c r="G8823" s="104">
        <f t="shared" si="1103"/>
        <v>8813</v>
      </c>
      <c r="H8823" s="104">
        <f t="shared" ca="1" si="1097"/>
        <v>106.81409827258143</v>
      </c>
    </row>
    <row r="8824" spans="1:8">
      <c r="A8824" s="104">
        <f t="shared" si="1102"/>
        <v>8814</v>
      </c>
      <c r="B8824" s="104">
        <f t="shared" ca="1" si="1098"/>
        <v>-0.23576177607030702</v>
      </c>
      <c r="C8824" s="104">
        <f t="shared" ca="1" si="1099"/>
        <v>-2.2576177607030703E-4</v>
      </c>
      <c r="D8824" s="104">
        <f t="shared" ca="1" si="1100"/>
        <v>100.06569397634773</v>
      </c>
      <c r="E8824" s="104">
        <f t="shared" ca="1" si="1101"/>
        <v>4.6708641623355387</v>
      </c>
      <c r="F8824" s="104">
        <f t="shared" ca="1" si="1096"/>
        <v>106.78998645391201</v>
      </c>
      <c r="G8824" s="104">
        <f t="shared" si="1103"/>
        <v>8814</v>
      </c>
      <c r="H8824" s="104">
        <f t="shared" ca="1" si="1097"/>
        <v>106.78998645391201</v>
      </c>
    </row>
    <row r="8825" spans="1:8">
      <c r="A8825" s="104">
        <f t="shared" si="1102"/>
        <v>8815</v>
      </c>
      <c r="B8825" s="104">
        <f t="shared" ca="1" si="1098"/>
        <v>1.0473614219480538</v>
      </c>
      <c r="C8825" s="104">
        <f t="shared" ca="1" si="1099"/>
        <v>1.0573614219480539E-3</v>
      </c>
      <c r="D8825" s="104">
        <f t="shared" ca="1" si="1100"/>
        <v>100.06675133776967</v>
      </c>
      <c r="E8825" s="104">
        <f t="shared" ca="1" si="1101"/>
        <v>4.6719215237574865</v>
      </c>
      <c r="F8825" s="104">
        <f t="shared" ca="1" si="1096"/>
        <v>106.90296178319045</v>
      </c>
      <c r="G8825" s="104">
        <f t="shared" si="1103"/>
        <v>8815</v>
      </c>
      <c r="H8825" s="104">
        <f t="shared" ca="1" si="1097"/>
        <v>106.90296178319045</v>
      </c>
    </row>
    <row r="8826" spans="1:8">
      <c r="A8826" s="104">
        <f t="shared" si="1102"/>
        <v>8816</v>
      </c>
      <c r="B8826" s="104">
        <f t="shared" ca="1" si="1098"/>
        <v>-1.0516726460150343</v>
      </c>
      <c r="C8826" s="104">
        <f t="shared" ca="1" si="1099"/>
        <v>-1.0416726460150342E-3</v>
      </c>
      <c r="D8826" s="104">
        <f t="shared" ca="1" si="1100"/>
        <v>100.06570966512366</v>
      </c>
      <c r="E8826" s="104">
        <f t="shared" ca="1" si="1101"/>
        <v>4.6708798511114713</v>
      </c>
      <c r="F8826" s="104">
        <f t="shared" ca="1" si="1096"/>
        <v>106.79166187122391</v>
      </c>
      <c r="G8826" s="104">
        <f t="shared" si="1103"/>
        <v>8816</v>
      </c>
      <c r="H8826" s="104">
        <f t="shared" ca="1" si="1097"/>
        <v>106.79166187122391</v>
      </c>
    </row>
    <row r="8827" spans="1:8">
      <c r="A8827" s="104">
        <f t="shared" si="1102"/>
        <v>8817</v>
      </c>
      <c r="B8827" s="104">
        <f t="shared" ca="1" si="1098"/>
        <v>-0.20819930730175112</v>
      </c>
      <c r="C8827" s="104">
        <f t="shared" ca="1" si="1099"/>
        <v>-1.9819930730175113E-4</v>
      </c>
      <c r="D8827" s="104">
        <f t="shared" ca="1" si="1100"/>
        <v>100.06551146581636</v>
      </c>
      <c r="E8827" s="104">
        <f t="shared" ca="1" si="1101"/>
        <v>4.6706816518041698</v>
      </c>
      <c r="F8827" s="104">
        <f t="shared" ca="1" si="1096"/>
        <v>106.77049793522347</v>
      </c>
      <c r="G8827" s="104">
        <f t="shared" si="1103"/>
        <v>8817</v>
      </c>
      <c r="H8827" s="104">
        <f t="shared" ca="1" si="1097"/>
        <v>106.77049793522347</v>
      </c>
    </row>
    <row r="8828" spans="1:8">
      <c r="A8828" s="104">
        <f t="shared" si="1102"/>
        <v>8818</v>
      </c>
      <c r="B8828" s="104">
        <f t="shared" ca="1" si="1098"/>
        <v>-0.42403832341693271</v>
      </c>
      <c r="C8828" s="104">
        <f t="shared" ca="1" si="1099"/>
        <v>-4.140383234169327E-4</v>
      </c>
      <c r="D8828" s="104">
        <f t="shared" ca="1" si="1100"/>
        <v>100.06509742749294</v>
      </c>
      <c r="E8828" s="104">
        <f t="shared" ca="1" si="1101"/>
        <v>4.6702676134807533</v>
      </c>
      <c r="F8828" s="104">
        <f t="shared" ca="1" si="1096"/>
        <v>106.72630000771731</v>
      </c>
      <c r="G8828" s="104">
        <f t="shared" si="1103"/>
        <v>8818</v>
      </c>
      <c r="H8828" s="104">
        <f t="shared" ca="1" si="1097"/>
        <v>106.72630000771731</v>
      </c>
    </row>
    <row r="8829" spans="1:8">
      <c r="A8829" s="104">
        <f t="shared" si="1102"/>
        <v>8819</v>
      </c>
      <c r="B8829" s="104">
        <f t="shared" ca="1" si="1098"/>
        <v>4.1182482825995251E-2</v>
      </c>
      <c r="C8829" s="104">
        <f t="shared" ca="1" si="1099"/>
        <v>5.1182482825995248E-5</v>
      </c>
      <c r="D8829" s="104">
        <f t="shared" ca="1" si="1100"/>
        <v>100.06514860997576</v>
      </c>
      <c r="E8829" s="104">
        <f t="shared" ca="1" si="1101"/>
        <v>4.6703187959635795</v>
      </c>
      <c r="F8829" s="104">
        <f t="shared" ca="1" si="1096"/>
        <v>106.73176266452954</v>
      </c>
      <c r="G8829" s="104">
        <f t="shared" si="1103"/>
        <v>8819</v>
      </c>
      <c r="H8829" s="104">
        <f t="shared" ca="1" si="1097"/>
        <v>106.73176266452954</v>
      </c>
    </row>
    <row r="8830" spans="1:8">
      <c r="A8830" s="104">
        <f t="shared" si="1102"/>
        <v>8820</v>
      </c>
      <c r="B8830" s="104">
        <f t="shared" ca="1" si="1098"/>
        <v>-0.99945637603291915</v>
      </c>
      <c r="C8830" s="104">
        <f t="shared" ca="1" si="1099"/>
        <v>-9.894563760329191E-4</v>
      </c>
      <c r="D8830" s="104">
        <f t="shared" ca="1" si="1100"/>
        <v>100.06415915359973</v>
      </c>
      <c r="E8830" s="104">
        <f t="shared" ca="1" si="1101"/>
        <v>4.6693293395875468</v>
      </c>
      <c r="F8830" s="104">
        <f t="shared" ca="1" si="1096"/>
        <v>106.62620847068266</v>
      </c>
      <c r="G8830" s="104">
        <f t="shared" si="1103"/>
        <v>8820</v>
      </c>
      <c r="H8830" s="104">
        <f t="shared" ca="1" si="1097"/>
        <v>106.62620847068266</v>
      </c>
    </row>
    <row r="8831" spans="1:8">
      <c r="A8831" s="104">
        <f t="shared" si="1102"/>
        <v>8821</v>
      </c>
      <c r="B8831" s="104">
        <f t="shared" ca="1" si="1098"/>
        <v>-0.64652004756198811</v>
      </c>
      <c r="C8831" s="104">
        <f t="shared" ca="1" si="1099"/>
        <v>-6.365200475619881E-4</v>
      </c>
      <c r="D8831" s="104">
        <f t="shared" ca="1" si="1100"/>
        <v>100.06352263355217</v>
      </c>
      <c r="E8831" s="104">
        <f t="shared" ca="1" si="1101"/>
        <v>4.6686928195399844</v>
      </c>
      <c r="F8831" s="104">
        <f t="shared" ca="1" si="1096"/>
        <v>106.55836034703171</v>
      </c>
      <c r="G8831" s="104">
        <f t="shared" si="1103"/>
        <v>8821</v>
      </c>
      <c r="H8831" s="104">
        <f t="shared" ca="1" si="1097"/>
        <v>106.55836034703171</v>
      </c>
    </row>
    <row r="8832" spans="1:8">
      <c r="A8832" s="104">
        <f t="shared" si="1102"/>
        <v>8822</v>
      </c>
      <c r="B8832" s="104">
        <f t="shared" ca="1" si="1098"/>
        <v>-2.160885232323758</v>
      </c>
      <c r="C8832" s="104">
        <f t="shared" ca="1" si="1099"/>
        <v>-2.1508852323237578E-3</v>
      </c>
      <c r="D8832" s="104">
        <f t="shared" ca="1" si="1100"/>
        <v>100.06137174831984</v>
      </c>
      <c r="E8832" s="104">
        <f t="shared" ca="1" si="1101"/>
        <v>4.6665419343076611</v>
      </c>
      <c r="F8832" s="104">
        <f t="shared" ca="1" si="1096"/>
        <v>106.32941185261399</v>
      </c>
      <c r="G8832" s="104">
        <f t="shared" si="1103"/>
        <v>8822</v>
      </c>
      <c r="H8832" s="104">
        <f t="shared" ca="1" si="1097"/>
        <v>106.32941185261399</v>
      </c>
    </row>
    <row r="8833" spans="1:8">
      <c r="A8833" s="104">
        <f t="shared" si="1102"/>
        <v>8823</v>
      </c>
      <c r="B8833" s="104">
        <f t="shared" ca="1" si="1098"/>
        <v>5.9156261436311391E-2</v>
      </c>
      <c r="C8833" s="104">
        <f t="shared" ca="1" si="1099"/>
        <v>6.9156261436311402E-5</v>
      </c>
      <c r="D8833" s="104">
        <f t="shared" ca="1" si="1100"/>
        <v>100.06144090458127</v>
      </c>
      <c r="E8833" s="104">
        <f t="shared" ca="1" si="1101"/>
        <v>4.6666110905690976</v>
      </c>
      <c r="F8833" s="104">
        <f t="shared" ca="1" si="1096"/>
        <v>106.33676545148924</v>
      </c>
      <c r="G8833" s="104">
        <f t="shared" si="1103"/>
        <v>8823</v>
      </c>
      <c r="H8833" s="104">
        <f t="shared" ca="1" si="1097"/>
        <v>106.33676545148924</v>
      </c>
    </row>
    <row r="8834" spans="1:8">
      <c r="A8834" s="104">
        <f t="shared" si="1102"/>
        <v>8824</v>
      </c>
      <c r="B8834" s="104">
        <f t="shared" ca="1" si="1098"/>
        <v>0.46459531476018179</v>
      </c>
      <c r="C8834" s="104">
        <f t="shared" ca="1" si="1099"/>
        <v>4.745953147601818E-4</v>
      </c>
      <c r="D8834" s="104">
        <f t="shared" ca="1" si="1100"/>
        <v>100.06191549989603</v>
      </c>
      <c r="E8834" s="104">
        <f t="shared" ca="1" si="1101"/>
        <v>4.6670856858838574</v>
      </c>
      <c r="F8834" s="104">
        <f t="shared" ca="1" si="1096"/>
        <v>106.3872443597384</v>
      </c>
      <c r="G8834" s="104">
        <f t="shared" si="1103"/>
        <v>8824</v>
      </c>
      <c r="H8834" s="104">
        <f t="shared" ca="1" si="1097"/>
        <v>106.3872443597384</v>
      </c>
    </row>
    <row r="8835" spans="1:8">
      <c r="A8835" s="104">
        <f t="shared" si="1102"/>
        <v>8825</v>
      </c>
      <c r="B8835" s="104">
        <f t="shared" ca="1" si="1098"/>
        <v>0.21224508925000729</v>
      </c>
      <c r="C8835" s="104">
        <f t="shared" ca="1" si="1099"/>
        <v>2.222450892500073E-4</v>
      </c>
      <c r="D8835" s="104">
        <f t="shared" ca="1" si="1100"/>
        <v>100.06213774498528</v>
      </c>
      <c r="E8835" s="104">
        <f t="shared" ca="1" si="1101"/>
        <v>4.6673079309731076</v>
      </c>
      <c r="F8835" s="104">
        <f t="shared" ca="1" si="1096"/>
        <v>106.41089102993705</v>
      </c>
      <c r="G8835" s="104">
        <f t="shared" si="1103"/>
        <v>8825</v>
      </c>
      <c r="H8835" s="104">
        <f t="shared" ca="1" si="1097"/>
        <v>106.41089102993705</v>
      </c>
    </row>
    <row r="8836" spans="1:8">
      <c r="A8836" s="104">
        <f t="shared" si="1102"/>
        <v>8826</v>
      </c>
      <c r="B8836" s="104">
        <f t="shared" ca="1" si="1098"/>
        <v>2.5449133670158712</v>
      </c>
      <c r="C8836" s="104">
        <f t="shared" ca="1" si="1099"/>
        <v>2.5549133670158715E-3</v>
      </c>
      <c r="D8836" s="104">
        <f t="shared" ca="1" si="1100"/>
        <v>100.0646926583523</v>
      </c>
      <c r="E8836" s="104">
        <f t="shared" ca="1" si="1101"/>
        <v>4.6698628443401233</v>
      </c>
      <c r="F8836" s="104">
        <f t="shared" ca="1" si="1096"/>
        <v>106.68310923671591</v>
      </c>
      <c r="G8836" s="104">
        <f t="shared" si="1103"/>
        <v>8826</v>
      </c>
      <c r="H8836" s="104">
        <f t="shared" ca="1" si="1097"/>
        <v>106.68310923671591</v>
      </c>
    </row>
    <row r="8837" spans="1:8">
      <c r="A8837" s="104">
        <f t="shared" si="1102"/>
        <v>8827</v>
      </c>
      <c r="B8837" s="104">
        <f t="shared" ca="1" si="1098"/>
        <v>-0.44643437323963409</v>
      </c>
      <c r="C8837" s="104">
        <f t="shared" ca="1" si="1099"/>
        <v>-4.3643437323963405E-4</v>
      </c>
      <c r="D8837" s="104">
        <f t="shared" ca="1" si="1100"/>
        <v>100.06425622397906</v>
      </c>
      <c r="E8837" s="104">
        <f t="shared" ca="1" si="1101"/>
        <v>4.6694264099668841</v>
      </c>
      <c r="F8837" s="104">
        <f t="shared" ca="1" si="1096"/>
        <v>106.63655921955363</v>
      </c>
      <c r="G8837" s="104">
        <f t="shared" si="1103"/>
        <v>8827</v>
      </c>
      <c r="H8837" s="104">
        <f t="shared" ca="1" si="1097"/>
        <v>106.63655921955363</v>
      </c>
    </row>
    <row r="8838" spans="1:8">
      <c r="A8838" s="104">
        <f t="shared" si="1102"/>
        <v>8828</v>
      </c>
      <c r="B8838" s="104">
        <f t="shared" ca="1" si="1098"/>
        <v>-0.97784480583189182</v>
      </c>
      <c r="C8838" s="104">
        <f t="shared" ca="1" si="1099"/>
        <v>-9.6784480583189171E-4</v>
      </c>
      <c r="D8838" s="104">
        <f t="shared" ca="1" si="1100"/>
        <v>100.06328837917323</v>
      </c>
      <c r="E8838" s="104">
        <f t="shared" ca="1" si="1101"/>
        <v>4.6684585651610524</v>
      </c>
      <c r="F8838" s="104">
        <f t="shared" ca="1" si="1096"/>
        <v>106.53340150798141</v>
      </c>
      <c r="G8838" s="104">
        <f t="shared" si="1103"/>
        <v>8828</v>
      </c>
      <c r="H8838" s="104">
        <f t="shared" ca="1" si="1097"/>
        <v>106.53340150798141</v>
      </c>
    </row>
    <row r="8839" spans="1:8">
      <c r="A8839" s="104">
        <f t="shared" si="1102"/>
        <v>8829</v>
      </c>
      <c r="B8839" s="104">
        <f t="shared" ca="1" si="1098"/>
        <v>1.1701633707759125E-2</v>
      </c>
      <c r="C8839" s="104">
        <f t="shared" ca="1" si="1099"/>
        <v>2.1701633707759127E-5</v>
      </c>
      <c r="D8839" s="104">
        <f t="shared" ca="1" si="1100"/>
        <v>100.06331008080694</v>
      </c>
      <c r="E8839" s="104">
        <f t="shared" ca="1" si="1101"/>
        <v>4.6684802667947602</v>
      </c>
      <c r="F8839" s="104">
        <f t="shared" ca="1" si="1096"/>
        <v>106.5357134819253</v>
      </c>
      <c r="G8839" s="104">
        <f t="shared" si="1103"/>
        <v>8829</v>
      </c>
      <c r="H8839" s="104">
        <f t="shared" ca="1" si="1097"/>
        <v>106.5357134819253</v>
      </c>
    </row>
    <row r="8840" spans="1:8">
      <c r="A8840" s="104">
        <f t="shared" si="1102"/>
        <v>8830</v>
      </c>
      <c r="B8840" s="104">
        <f t="shared" ca="1" si="1098"/>
        <v>-0.33496758821667594</v>
      </c>
      <c r="C8840" s="104">
        <f t="shared" ca="1" si="1099"/>
        <v>-3.249675882166759E-4</v>
      </c>
      <c r="D8840" s="104">
        <f t="shared" ca="1" si="1100"/>
        <v>100.06298511321873</v>
      </c>
      <c r="E8840" s="104">
        <f t="shared" ca="1" si="1101"/>
        <v>4.6681552992065436</v>
      </c>
      <c r="F8840" s="104">
        <f t="shared" ca="1" si="1096"/>
        <v>106.50109845274204</v>
      </c>
      <c r="G8840" s="104">
        <f t="shared" si="1103"/>
        <v>8830</v>
      </c>
      <c r="H8840" s="104">
        <f t="shared" ca="1" si="1097"/>
        <v>106.50109845274204</v>
      </c>
    </row>
    <row r="8841" spans="1:8">
      <c r="A8841" s="104">
        <f t="shared" si="1102"/>
        <v>8831</v>
      </c>
      <c r="B8841" s="104">
        <f t="shared" ca="1" si="1098"/>
        <v>-0.63687028021324421</v>
      </c>
      <c r="C8841" s="104">
        <f t="shared" ca="1" si="1099"/>
        <v>-6.2687028021324418E-4</v>
      </c>
      <c r="D8841" s="104">
        <f t="shared" ca="1" si="1100"/>
        <v>100.06235824293852</v>
      </c>
      <c r="E8841" s="104">
        <f t="shared" ca="1" si="1101"/>
        <v>4.6675284289263299</v>
      </c>
      <c r="F8841" s="104">
        <f t="shared" ca="1" si="1096"/>
        <v>106.4343570006139</v>
      </c>
      <c r="G8841" s="104">
        <f t="shared" si="1103"/>
        <v>8831</v>
      </c>
      <c r="H8841" s="104">
        <f t="shared" ca="1" si="1097"/>
        <v>106.4343570006139</v>
      </c>
    </row>
    <row r="8842" spans="1:8">
      <c r="A8842" s="104">
        <f t="shared" si="1102"/>
        <v>8832</v>
      </c>
      <c r="B8842" s="104">
        <f t="shared" ca="1" si="1098"/>
        <v>-0.33318806184082428</v>
      </c>
      <c r="C8842" s="104">
        <f t="shared" ca="1" si="1099"/>
        <v>-3.2318806184082426E-4</v>
      </c>
      <c r="D8842" s="104">
        <f t="shared" ca="1" si="1100"/>
        <v>100.06203505487667</v>
      </c>
      <c r="E8842" s="104">
        <f t="shared" ca="1" si="1101"/>
        <v>4.6672052408644893</v>
      </c>
      <c r="F8842" s="104">
        <f t="shared" ref="F8842:F8905" ca="1" si="1104">EXP(E8842)</f>
        <v>106.39996424502499</v>
      </c>
      <c r="G8842" s="104">
        <f t="shared" si="1103"/>
        <v>8832</v>
      </c>
      <c r="H8842" s="104">
        <f t="shared" ref="H8842:H8905" ca="1" si="1105">F8842</f>
        <v>106.39996424502499</v>
      </c>
    </row>
    <row r="8843" spans="1:8">
      <c r="A8843" s="104">
        <f t="shared" si="1102"/>
        <v>8833</v>
      </c>
      <c r="B8843" s="104">
        <f t="shared" ref="B8843:B8906" ca="1" si="1106">NORMINV(RAND(),0,1)</f>
        <v>-0.62276737802431126</v>
      </c>
      <c r="C8843" s="104">
        <f t="shared" ref="C8843:C8906" ca="1" si="1107">$E$2+B8843*$C$3</f>
        <v>-6.1276737802431125E-4</v>
      </c>
      <c r="D8843" s="104">
        <f t="shared" ref="D8843:D8906" ca="1" si="1108">D8842+C8843</f>
        <v>100.06142228749864</v>
      </c>
      <c r="E8843" s="104">
        <f t="shared" ref="E8843:E8906" ca="1" si="1109">E8842+C8843</f>
        <v>4.6665924734864648</v>
      </c>
      <c r="F8843" s="104">
        <f t="shared" ca="1" si="1104"/>
        <v>106.33478578956775</v>
      </c>
      <c r="G8843" s="104">
        <f t="shared" si="1103"/>
        <v>8833</v>
      </c>
      <c r="H8843" s="104">
        <f t="shared" ca="1" si="1105"/>
        <v>106.33478578956775</v>
      </c>
    </row>
    <row r="8844" spans="1:8">
      <c r="A8844" s="104">
        <f t="shared" ref="A8844:A8907" si="1110">A8843+1</f>
        <v>8834</v>
      </c>
      <c r="B8844" s="104">
        <f t="shared" ca="1" si="1106"/>
        <v>-1.4725822251137295</v>
      </c>
      <c r="C8844" s="104">
        <f t="shared" ca="1" si="1107"/>
        <v>-1.4625822251137296E-3</v>
      </c>
      <c r="D8844" s="104">
        <f t="shared" ca="1" si="1108"/>
        <v>100.05995970527353</v>
      </c>
      <c r="E8844" s="104">
        <f t="shared" ca="1" si="1109"/>
        <v>4.6651298912613512</v>
      </c>
      <c r="F8844" s="104">
        <f t="shared" ca="1" si="1104"/>
        <v>106.17937609938957</v>
      </c>
      <c r="G8844" s="104">
        <f t="shared" ref="G8844:G8907" si="1111">G8843+1</f>
        <v>8834</v>
      </c>
      <c r="H8844" s="104">
        <f t="shared" ca="1" si="1105"/>
        <v>106.17937609938957</v>
      </c>
    </row>
    <row r="8845" spans="1:8">
      <c r="A8845" s="104">
        <f t="shared" si="1110"/>
        <v>8835</v>
      </c>
      <c r="B8845" s="104">
        <f t="shared" ca="1" si="1106"/>
        <v>1.1007127257665172</v>
      </c>
      <c r="C8845" s="104">
        <f t="shared" ca="1" si="1107"/>
        <v>1.1107127257665172E-3</v>
      </c>
      <c r="D8845" s="104">
        <f t="shared" ca="1" si="1108"/>
        <v>100.06107041799929</v>
      </c>
      <c r="E8845" s="104">
        <f t="shared" ca="1" si="1109"/>
        <v>4.6662406039871174</v>
      </c>
      <c r="F8845" s="104">
        <f t="shared" ca="1" si="1104"/>
        <v>106.29737640372566</v>
      </c>
      <c r="G8845" s="104">
        <f t="shared" si="1111"/>
        <v>8835</v>
      </c>
      <c r="H8845" s="104">
        <f t="shared" ca="1" si="1105"/>
        <v>106.29737640372566</v>
      </c>
    </row>
    <row r="8846" spans="1:8">
      <c r="A8846" s="104">
        <f t="shared" si="1110"/>
        <v>8836</v>
      </c>
      <c r="B8846" s="104">
        <f t="shared" ca="1" si="1106"/>
        <v>-2.2651862481396261</v>
      </c>
      <c r="C8846" s="104">
        <f t="shared" ca="1" si="1107"/>
        <v>-2.2551862481396262E-3</v>
      </c>
      <c r="D8846" s="104">
        <f t="shared" ca="1" si="1108"/>
        <v>100.05881523175115</v>
      </c>
      <c r="E8846" s="104">
        <f t="shared" ca="1" si="1109"/>
        <v>4.6639854177389779</v>
      </c>
      <c r="F8846" s="104">
        <f t="shared" ca="1" si="1104"/>
        <v>106.05792612621745</v>
      </c>
      <c r="G8846" s="104">
        <f t="shared" si="1111"/>
        <v>8836</v>
      </c>
      <c r="H8846" s="104">
        <f t="shared" ca="1" si="1105"/>
        <v>106.05792612621745</v>
      </c>
    </row>
    <row r="8847" spans="1:8">
      <c r="A8847" s="104">
        <f t="shared" si="1110"/>
        <v>8837</v>
      </c>
      <c r="B8847" s="104">
        <f t="shared" ca="1" si="1106"/>
        <v>-0.62384032509491361</v>
      </c>
      <c r="C8847" s="104">
        <f t="shared" ca="1" si="1107"/>
        <v>-6.138403250949136E-4</v>
      </c>
      <c r="D8847" s="104">
        <f t="shared" ca="1" si="1108"/>
        <v>100.05820139142605</v>
      </c>
      <c r="E8847" s="104">
        <f t="shared" ca="1" si="1109"/>
        <v>4.6633715774138826</v>
      </c>
      <c r="F8847" s="104">
        <f t="shared" ca="1" si="1104"/>
        <v>105.99284347158775</v>
      </c>
      <c r="G8847" s="104">
        <f t="shared" si="1111"/>
        <v>8837</v>
      </c>
      <c r="H8847" s="104">
        <f t="shared" ca="1" si="1105"/>
        <v>105.99284347158775</v>
      </c>
    </row>
    <row r="8848" spans="1:8">
      <c r="A8848" s="104">
        <f t="shared" si="1110"/>
        <v>8838</v>
      </c>
      <c r="B8848" s="104">
        <f t="shared" ca="1" si="1106"/>
        <v>0.76488145820496189</v>
      </c>
      <c r="C8848" s="104">
        <f t="shared" ca="1" si="1107"/>
        <v>7.7488145820496198E-4</v>
      </c>
      <c r="D8848" s="104">
        <f t="shared" ca="1" si="1108"/>
        <v>100.05897627288425</v>
      </c>
      <c r="E8848" s="104">
        <f t="shared" ca="1" si="1109"/>
        <v>4.6641464588720876</v>
      </c>
      <c r="F8848" s="104">
        <f t="shared" ca="1" si="1104"/>
        <v>106.07500719015611</v>
      </c>
      <c r="G8848" s="104">
        <f t="shared" si="1111"/>
        <v>8838</v>
      </c>
      <c r="H8848" s="104">
        <f t="shared" ca="1" si="1105"/>
        <v>106.07500719015611</v>
      </c>
    </row>
    <row r="8849" spans="1:8">
      <c r="A8849" s="104">
        <f t="shared" si="1110"/>
        <v>8839</v>
      </c>
      <c r="B8849" s="104">
        <f t="shared" ca="1" si="1106"/>
        <v>0.80158940217924468</v>
      </c>
      <c r="C8849" s="104">
        <f t="shared" ca="1" si="1107"/>
        <v>8.115894021792447E-4</v>
      </c>
      <c r="D8849" s="104">
        <f t="shared" ca="1" si="1108"/>
        <v>100.05978786228643</v>
      </c>
      <c r="E8849" s="104">
        <f t="shared" ca="1" si="1109"/>
        <v>4.6649580482742667</v>
      </c>
      <c r="F8849" s="104">
        <f t="shared" ca="1" si="1104"/>
        <v>106.16113148588323</v>
      </c>
      <c r="G8849" s="104">
        <f t="shared" si="1111"/>
        <v>8839</v>
      </c>
      <c r="H8849" s="104">
        <f t="shared" ca="1" si="1105"/>
        <v>106.16113148588323</v>
      </c>
    </row>
    <row r="8850" spans="1:8">
      <c r="A8850" s="104">
        <f t="shared" si="1110"/>
        <v>8840</v>
      </c>
      <c r="B8850" s="104">
        <f t="shared" ca="1" si="1106"/>
        <v>-0.7319835867374207</v>
      </c>
      <c r="C8850" s="104">
        <f t="shared" ca="1" si="1107"/>
        <v>-7.2198358673742074E-4</v>
      </c>
      <c r="D8850" s="104">
        <f t="shared" ca="1" si="1108"/>
        <v>100.05906587869968</v>
      </c>
      <c r="E8850" s="104">
        <f t="shared" ca="1" si="1109"/>
        <v>4.6642360646875289</v>
      </c>
      <c r="F8850" s="104">
        <f t="shared" ca="1" si="1104"/>
        <v>106.08451255353489</v>
      </c>
      <c r="G8850" s="104">
        <f t="shared" si="1111"/>
        <v>8840</v>
      </c>
      <c r="H8850" s="104">
        <f t="shared" ca="1" si="1105"/>
        <v>106.08451255353489</v>
      </c>
    </row>
    <row r="8851" spans="1:8">
      <c r="A8851" s="104">
        <f t="shared" si="1110"/>
        <v>8841</v>
      </c>
      <c r="B8851" s="104">
        <f t="shared" ca="1" si="1106"/>
        <v>0.95418046720516481</v>
      </c>
      <c r="C8851" s="104">
        <f t="shared" ca="1" si="1107"/>
        <v>9.6418046720516488E-4</v>
      </c>
      <c r="D8851" s="104">
        <f t="shared" ca="1" si="1108"/>
        <v>100.06003005916689</v>
      </c>
      <c r="E8851" s="104">
        <f t="shared" ca="1" si="1109"/>
        <v>4.6652002451547343</v>
      </c>
      <c r="F8851" s="104">
        <f t="shared" ca="1" si="1104"/>
        <v>106.18684649467777</v>
      </c>
      <c r="G8851" s="104">
        <f t="shared" si="1111"/>
        <v>8841</v>
      </c>
      <c r="H8851" s="104">
        <f t="shared" ca="1" si="1105"/>
        <v>106.18684649467777</v>
      </c>
    </row>
    <row r="8852" spans="1:8">
      <c r="A8852" s="104">
        <f t="shared" si="1110"/>
        <v>8842</v>
      </c>
      <c r="B8852" s="104">
        <f t="shared" ca="1" si="1106"/>
        <v>-0.84170492822005571</v>
      </c>
      <c r="C8852" s="104">
        <f t="shared" ca="1" si="1107"/>
        <v>-8.3170492822005567E-4</v>
      </c>
      <c r="D8852" s="104">
        <f t="shared" ca="1" si="1108"/>
        <v>100.05919835423867</v>
      </c>
      <c r="E8852" s="104">
        <f t="shared" ca="1" si="1109"/>
        <v>4.6643685402265138</v>
      </c>
      <c r="F8852" s="104">
        <f t="shared" ca="1" si="1104"/>
        <v>106.09856708743379</v>
      </c>
      <c r="G8852" s="104">
        <f t="shared" si="1111"/>
        <v>8842</v>
      </c>
      <c r="H8852" s="104">
        <f t="shared" ca="1" si="1105"/>
        <v>106.09856708743379</v>
      </c>
    </row>
    <row r="8853" spans="1:8">
      <c r="A8853" s="104">
        <f t="shared" si="1110"/>
        <v>8843</v>
      </c>
      <c r="B8853" s="104">
        <f t="shared" ca="1" si="1106"/>
        <v>0.84997379357096059</v>
      </c>
      <c r="C8853" s="104">
        <f t="shared" ca="1" si="1107"/>
        <v>8.5997379357096067E-4</v>
      </c>
      <c r="D8853" s="104">
        <f t="shared" ca="1" si="1108"/>
        <v>100.06005832803224</v>
      </c>
      <c r="E8853" s="104">
        <f t="shared" ca="1" si="1109"/>
        <v>4.6652285140200851</v>
      </c>
      <c r="F8853" s="104">
        <f t="shared" ca="1" si="1104"/>
        <v>106.18984831877223</v>
      </c>
      <c r="G8853" s="104">
        <f t="shared" si="1111"/>
        <v>8843</v>
      </c>
      <c r="H8853" s="104">
        <f t="shared" ca="1" si="1105"/>
        <v>106.18984831877223</v>
      </c>
    </row>
    <row r="8854" spans="1:8">
      <c r="A8854" s="104">
        <f t="shared" si="1110"/>
        <v>8844</v>
      </c>
      <c r="B8854" s="104">
        <f t="shared" ca="1" si="1106"/>
        <v>-1.242432011632435</v>
      </c>
      <c r="C8854" s="104">
        <f t="shared" ca="1" si="1107"/>
        <v>-1.2324320116324349E-3</v>
      </c>
      <c r="D8854" s="104">
        <f t="shared" ca="1" si="1108"/>
        <v>100.05882589602061</v>
      </c>
      <c r="E8854" s="104">
        <f t="shared" ca="1" si="1109"/>
        <v>4.6639960820084525</v>
      </c>
      <c r="F8854" s="104">
        <f t="shared" ca="1" si="1104"/>
        <v>106.05905716255242</v>
      </c>
      <c r="G8854" s="104">
        <f t="shared" si="1111"/>
        <v>8844</v>
      </c>
      <c r="H8854" s="104">
        <f t="shared" ca="1" si="1105"/>
        <v>106.05905716255242</v>
      </c>
    </row>
    <row r="8855" spans="1:8">
      <c r="A8855" s="104">
        <f t="shared" si="1110"/>
        <v>8845</v>
      </c>
      <c r="B8855" s="104">
        <f t="shared" ca="1" si="1106"/>
        <v>0.14672298998649891</v>
      </c>
      <c r="C8855" s="104">
        <f t="shared" ca="1" si="1107"/>
        <v>1.567229899864989E-4</v>
      </c>
      <c r="D8855" s="104">
        <f t="shared" ca="1" si="1108"/>
        <v>100.05898261901059</v>
      </c>
      <c r="E8855" s="104">
        <f t="shared" ca="1" si="1109"/>
        <v>4.6641528049984391</v>
      </c>
      <c r="F8855" s="104">
        <f t="shared" ca="1" si="1104"/>
        <v>106.07568035769049</v>
      </c>
      <c r="G8855" s="104">
        <f t="shared" si="1111"/>
        <v>8845</v>
      </c>
      <c r="H8855" s="104">
        <f t="shared" ca="1" si="1105"/>
        <v>106.07568035769049</v>
      </c>
    </row>
    <row r="8856" spans="1:8">
      <c r="A8856" s="104">
        <f t="shared" si="1110"/>
        <v>8846</v>
      </c>
      <c r="B8856" s="104">
        <f t="shared" ca="1" si="1106"/>
        <v>-0.54860011724835167</v>
      </c>
      <c r="C8856" s="104">
        <f t="shared" ca="1" si="1107"/>
        <v>-5.3860011724835163E-4</v>
      </c>
      <c r="D8856" s="104">
        <f t="shared" ca="1" si="1108"/>
        <v>100.05844401889334</v>
      </c>
      <c r="E8856" s="104">
        <f t="shared" ca="1" si="1109"/>
        <v>4.663614204881191</v>
      </c>
      <c r="F8856" s="104">
        <f t="shared" ca="1" si="1104"/>
        <v>106.01856336680241</v>
      </c>
      <c r="G8856" s="104">
        <f t="shared" si="1111"/>
        <v>8846</v>
      </c>
      <c r="H8856" s="104">
        <f t="shared" ca="1" si="1105"/>
        <v>106.01856336680241</v>
      </c>
    </row>
    <row r="8857" spans="1:8">
      <c r="A8857" s="104">
        <f t="shared" si="1110"/>
        <v>8847</v>
      </c>
      <c r="B8857" s="104">
        <f t="shared" ca="1" si="1106"/>
        <v>1.6383688148348816</v>
      </c>
      <c r="C8857" s="104">
        <f t="shared" ca="1" si="1107"/>
        <v>1.6483688148348817E-3</v>
      </c>
      <c r="D8857" s="104">
        <f t="shared" ca="1" si="1108"/>
        <v>100.06009238770818</v>
      </c>
      <c r="E8857" s="104">
        <f t="shared" ca="1" si="1109"/>
        <v>4.665262573696026</v>
      </c>
      <c r="F8857" s="104">
        <f t="shared" ca="1" si="1104"/>
        <v>106.19346517218827</v>
      </c>
      <c r="G8857" s="104">
        <f t="shared" si="1111"/>
        <v>8847</v>
      </c>
      <c r="H8857" s="104">
        <f t="shared" ca="1" si="1105"/>
        <v>106.19346517218827</v>
      </c>
    </row>
    <row r="8858" spans="1:8">
      <c r="A8858" s="104">
        <f t="shared" si="1110"/>
        <v>8848</v>
      </c>
      <c r="B8858" s="104">
        <f t="shared" ca="1" si="1106"/>
        <v>-0.73548537705321348</v>
      </c>
      <c r="C8858" s="104">
        <f t="shared" ca="1" si="1107"/>
        <v>-7.2548537705321352E-4</v>
      </c>
      <c r="D8858" s="104">
        <f t="shared" ca="1" si="1108"/>
        <v>100.05936690233113</v>
      </c>
      <c r="E8858" s="104">
        <f t="shared" ca="1" si="1109"/>
        <v>4.6645370883189727</v>
      </c>
      <c r="F8858" s="104">
        <f t="shared" ca="1" si="1104"/>
        <v>106.11645130566211</v>
      </c>
      <c r="G8858" s="104">
        <f t="shared" si="1111"/>
        <v>8848</v>
      </c>
      <c r="H8858" s="104">
        <f t="shared" ca="1" si="1105"/>
        <v>106.11645130566211</v>
      </c>
    </row>
    <row r="8859" spans="1:8">
      <c r="A8859" s="104">
        <f t="shared" si="1110"/>
        <v>8849</v>
      </c>
      <c r="B8859" s="104">
        <f t="shared" ca="1" si="1106"/>
        <v>9.1125993720148152E-2</v>
      </c>
      <c r="C8859" s="104">
        <f t="shared" ca="1" si="1107"/>
        <v>1.0112599372014815E-4</v>
      </c>
      <c r="D8859" s="104">
        <f t="shared" ca="1" si="1108"/>
        <v>100.05946802832486</v>
      </c>
      <c r="E8859" s="104">
        <f t="shared" ca="1" si="1109"/>
        <v>4.664638214312693</v>
      </c>
      <c r="F8859" s="104">
        <f t="shared" ca="1" si="1104"/>
        <v>106.12718297986692</v>
      </c>
      <c r="G8859" s="104">
        <f t="shared" si="1111"/>
        <v>8849</v>
      </c>
      <c r="H8859" s="104">
        <f t="shared" ca="1" si="1105"/>
        <v>106.12718297986692</v>
      </c>
    </row>
    <row r="8860" spans="1:8">
      <c r="A8860" s="104">
        <f t="shared" si="1110"/>
        <v>8850</v>
      </c>
      <c r="B8860" s="104">
        <f t="shared" ca="1" si="1106"/>
        <v>-1.043482640370637</v>
      </c>
      <c r="C8860" s="104">
        <f t="shared" ca="1" si="1107"/>
        <v>-1.033482640370637E-3</v>
      </c>
      <c r="D8860" s="104">
        <f t="shared" ca="1" si="1108"/>
        <v>100.05843454568449</v>
      </c>
      <c r="E8860" s="104">
        <f t="shared" ca="1" si="1109"/>
        <v>4.6636047316723221</v>
      </c>
      <c r="F8860" s="104">
        <f t="shared" ca="1" si="1104"/>
        <v>106.01755903556479</v>
      </c>
      <c r="G8860" s="104">
        <f t="shared" si="1111"/>
        <v>8850</v>
      </c>
      <c r="H8860" s="104">
        <f t="shared" ca="1" si="1105"/>
        <v>106.01755903556479</v>
      </c>
    </row>
    <row r="8861" spans="1:8">
      <c r="A8861" s="104">
        <f t="shared" si="1110"/>
        <v>8851</v>
      </c>
      <c r="B8861" s="104">
        <f t="shared" ca="1" si="1106"/>
        <v>-1.1772275333088396</v>
      </c>
      <c r="C8861" s="104">
        <f t="shared" ca="1" si="1107"/>
        <v>-1.1672275333088396E-3</v>
      </c>
      <c r="D8861" s="104">
        <f t="shared" ca="1" si="1108"/>
        <v>100.05726731815118</v>
      </c>
      <c r="E8861" s="104">
        <f t="shared" ca="1" si="1109"/>
        <v>4.6624375041390129</v>
      </c>
      <c r="F8861" s="104">
        <f t="shared" ca="1" si="1104"/>
        <v>105.89388461378076</v>
      </c>
      <c r="G8861" s="104">
        <f t="shared" si="1111"/>
        <v>8851</v>
      </c>
      <c r="H8861" s="104">
        <f t="shared" ca="1" si="1105"/>
        <v>105.89388461378076</v>
      </c>
    </row>
    <row r="8862" spans="1:8">
      <c r="A8862" s="104">
        <f t="shared" si="1110"/>
        <v>8852</v>
      </c>
      <c r="B8862" s="104">
        <f t="shared" ca="1" si="1106"/>
        <v>-1.2354232592088641</v>
      </c>
      <c r="C8862" s="104">
        <f t="shared" ca="1" si="1107"/>
        <v>-1.225423259208864E-3</v>
      </c>
      <c r="D8862" s="104">
        <f t="shared" ca="1" si="1108"/>
        <v>100.05604189489196</v>
      </c>
      <c r="E8862" s="104">
        <f t="shared" ca="1" si="1109"/>
        <v>4.6612120808798041</v>
      </c>
      <c r="F8862" s="104">
        <f t="shared" ca="1" si="1104"/>
        <v>105.76419926051982</v>
      </c>
      <c r="G8862" s="104">
        <f t="shared" si="1111"/>
        <v>8852</v>
      </c>
      <c r="H8862" s="104">
        <f t="shared" ca="1" si="1105"/>
        <v>105.76419926051982</v>
      </c>
    </row>
    <row r="8863" spans="1:8">
      <c r="A8863" s="104">
        <f t="shared" si="1110"/>
        <v>8853</v>
      </c>
      <c r="B8863" s="104">
        <f t="shared" ca="1" si="1106"/>
        <v>2.4567924478349906E-3</v>
      </c>
      <c r="C8863" s="104">
        <f t="shared" ca="1" si="1107"/>
        <v>1.2456792447834992E-5</v>
      </c>
      <c r="D8863" s="104">
        <f t="shared" ca="1" si="1108"/>
        <v>100.05605435168441</v>
      </c>
      <c r="E8863" s="104">
        <f t="shared" ca="1" si="1109"/>
        <v>4.6612245376722523</v>
      </c>
      <c r="F8863" s="104">
        <f t="shared" ca="1" si="1104"/>
        <v>105.76551675140429</v>
      </c>
      <c r="G8863" s="104">
        <f t="shared" si="1111"/>
        <v>8853</v>
      </c>
      <c r="H8863" s="104">
        <f t="shared" ca="1" si="1105"/>
        <v>105.76551675140429</v>
      </c>
    </row>
    <row r="8864" spans="1:8">
      <c r="A8864" s="104">
        <f t="shared" si="1110"/>
        <v>8854</v>
      </c>
      <c r="B8864" s="104">
        <f t="shared" ca="1" si="1106"/>
        <v>-1.7261412922268037E-2</v>
      </c>
      <c r="C8864" s="104">
        <f t="shared" ca="1" si="1107"/>
        <v>-7.2614129222680357E-6</v>
      </c>
      <c r="D8864" s="104">
        <f t="shared" ca="1" si="1108"/>
        <v>100.05604709027149</v>
      </c>
      <c r="E8864" s="104">
        <f t="shared" ca="1" si="1109"/>
        <v>4.6612172762593298</v>
      </c>
      <c r="F8864" s="104">
        <f t="shared" ca="1" si="1104"/>
        <v>105.7647487471026</v>
      </c>
      <c r="G8864" s="104">
        <f t="shared" si="1111"/>
        <v>8854</v>
      </c>
      <c r="H8864" s="104">
        <f t="shared" ca="1" si="1105"/>
        <v>105.7647487471026</v>
      </c>
    </row>
    <row r="8865" spans="1:8">
      <c r="A8865" s="104">
        <f t="shared" si="1110"/>
        <v>8855</v>
      </c>
      <c r="B8865" s="104">
        <f t="shared" ca="1" si="1106"/>
        <v>-1.9348900988430491</v>
      </c>
      <c r="C8865" s="104">
        <f t="shared" ca="1" si="1107"/>
        <v>-1.924890098843049E-3</v>
      </c>
      <c r="D8865" s="104">
        <f t="shared" ca="1" si="1108"/>
        <v>100.05412220017264</v>
      </c>
      <c r="E8865" s="104">
        <f t="shared" ca="1" si="1109"/>
        <v>4.6592923861604865</v>
      </c>
      <c r="F8865" s="104">
        <f t="shared" ca="1" si="1104"/>
        <v>105.56135904364584</v>
      </c>
      <c r="G8865" s="104">
        <f t="shared" si="1111"/>
        <v>8855</v>
      </c>
      <c r="H8865" s="104">
        <f t="shared" ca="1" si="1105"/>
        <v>105.56135904364584</v>
      </c>
    </row>
    <row r="8866" spans="1:8">
      <c r="A8866" s="104">
        <f t="shared" si="1110"/>
        <v>8856</v>
      </c>
      <c r="B8866" s="104">
        <f t="shared" ca="1" si="1106"/>
        <v>-1.2245459185551386</v>
      </c>
      <c r="C8866" s="104">
        <f t="shared" ca="1" si="1107"/>
        <v>-1.2145459185551387E-3</v>
      </c>
      <c r="D8866" s="104">
        <f t="shared" ca="1" si="1108"/>
        <v>100.05290765425408</v>
      </c>
      <c r="E8866" s="104">
        <f t="shared" ca="1" si="1109"/>
        <v>4.6580778402419316</v>
      </c>
      <c r="F8866" s="104">
        <f t="shared" ca="1" si="1104"/>
        <v>105.43322775228152</v>
      </c>
      <c r="G8866" s="104">
        <f t="shared" si="1111"/>
        <v>8856</v>
      </c>
      <c r="H8866" s="104">
        <f t="shared" ca="1" si="1105"/>
        <v>105.43322775228152</v>
      </c>
    </row>
    <row r="8867" spans="1:8">
      <c r="A8867" s="104">
        <f t="shared" si="1110"/>
        <v>8857</v>
      </c>
      <c r="B8867" s="104">
        <f t="shared" ca="1" si="1106"/>
        <v>0.15169987010858249</v>
      </c>
      <c r="C8867" s="104">
        <f t="shared" ca="1" si="1107"/>
        <v>1.616998701085825E-4</v>
      </c>
      <c r="D8867" s="104">
        <f t="shared" ca="1" si="1108"/>
        <v>100.05306935412419</v>
      </c>
      <c r="E8867" s="104">
        <f t="shared" ca="1" si="1109"/>
        <v>4.6582395401120404</v>
      </c>
      <c r="F8867" s="104">
        <f t="shared" ca="1" si="1104"/>
        <v>105.45027766996181</v>
      </c>
      <c r="G8867" s="104">
        <f t="shared" si="1111"/>
        <v>8857</v>
      </c>
      <c r="H8867" s="104">
        <f t="shared" ca="1" si="1105"/>
        <v>105.45027766996181</v>
      </c>
    </row>
    <row r="8868" spans="1:8">
      <c r="A8868" s="104">
        <f t="shared" si="1110"/>
        <v>8858</v>
      </c>
      <c r="B8868" s="104">
        <f t="shared" ca="1" si="1106"/>
        <v>1.9870646227096427</v>
      </c>
      <c r="C8868" s="104">
        <f t="shared" ca="1" si="1107"/>
        <v>1.9970646227096427E-3</v>
      </c>
      <c r="D8868" s="104">
        <f t="shared" ca="1" si="1108"/>
        <v>100.0550664187469</v>
      </c>
      <c r="E8868" s="104">
        <f t="shared" ca="1" si="1109"/>
        <v>4.6602366047347497</v>
      </c>
      <c r="F8868" s="104">
        <f t="shared" ca="1" si="1104"/>
        <v>105.66107911094042</v>
      </c>
      <c r="G8868" s="104">
        <f t="shared" si="1111"/>
        <v>8858</v>
      </c>
      <c r="H8868" s="104">
        <f t="shared" ca="1" si="1105"/>
        <v>105.66107911094042</v>
      </c>
    </row>
    <row r="8869" spans="1:8">
      <c r="A8869" s="104">
        <f t="shared" si="1110"/>
        <v>8859</v>
      </c>
      <c r="B8869" s="104">
        <f t="shared" ca="1" si="1106"/>
        <v>1.2581673971771234</v>
      </c>
      <c r="C8869" s="104">
        <f t="shared" ca="1" si="1107"/>
        <v>1.2681673971771236E-3</v>
      </c>
      <c r="D8869" s="104">
        <f t="shared" ca="1" si="1108"/>
        <v>100.05633458614408</v>
      </c>
      <c r="E8869" s="104">
        <f t="shared" ca="1" si="1109"/>
        <v>4.6615047721319272</v>
      </c>
      <c r="F8869" s="104">
        <f t="shared" ca="1" si="1104"/>
        <v>105.79516004718585</v>
      </c>
      <c r="G8869" s="104">
        <f t="shared" si="1111"/>
        <v>8859</v>
      </c>
      <c r="H8869" s="104">
        <f t="shared" ca="1" si="1105"/>
        <v>105.79516004718585</v>
      </c>
    </row>
    <row r="8870" spans="1:8">
      <c r="A8870" s="104">
        <f t="shared" si="1110"/>
        <v>8860</v>
      </c>
      <c r="B8870" s="104">
        <f t="shared" ca="1" si="1106"/>
        <v>-1.2541922823340355</v>
      </c>
      <c r="C8870" s="104">
        <f t="shared" ca="1" si="1107"/>
        <v>-1.2441922823340354E-3</v>
      </c>
      <c r="D8870" s="104">
        <f t="shared" ca="1" si="1108"/>
        <v>100.05509039386175</v>
      </c>
      <c r="E8870" s="104">
        <f t="shared" ca="1" si="1109"/>
        <v>4.6602605798495933</v>
      </c>
      <c r="F8870" s="104">
        <f t="shared" ca="1" si="1104"/>
        <v>105.66361237781418</v>
      </c>
      <c r="G8870" s="104">
        <f t="shared" si="1111"/>
        <v>8860</v>
      </c>
      <c r="H8870" s="104">
        <f t="shared" ca="1" si="1105"/>
        <v>105.66361237781418</v>
      </c>
    </row>
    <row r="8871" spans="1:8">
      <c r="A8871" s="104">
        <f t="shared" si="1110"/>
        <v>8861</v>
      </c>
      <c r="B8871" s="104">
        <f t="shared" ca="1" si="1106"/>
        <v>0.60413186924809792</v>
      </c>
      <c r="C8871" s="104">
        <f t="shared" ca="1" si="1107"/>
        <v>6.1413186924809795E-4</v>
      </c>
      <c r="D8871" s="104">
        <f t="shared" ca="1" si="1108"/>
        <v>100.05570452573099</v>
      </c>
      <c r="E8871" s="104">
        <f t="shared" ca="1" si="1109"/>
        <v>4.6608747117188418</v>
      </c>
      <c r="F8871" s="104">
        <f t="shared" ca="1" si="1104"/>
        <v>105.72852369961085</v>
      </c>
      <c r="G8871" s="104">
        <f t="shared" si="1111"/>
        <v>8861</v>
      </c>
      <c r="H8871" s="104">
        <f t="shared" ca="1" si="1105"/>
        <v>105.72852369961085</v>
      </c>
    </row>
    <row r="8872" spans="1:8">
      <c r="A8872" s="104">
        <f t="shared" si="1110"/>
        <v>8862</v>
      </c>
      <c r="B8872" s="104">
        <f t="shared" ca="1" si="1106"/>
        <v>-1.879914702675709</v>
      </c>
      <c r="C8872" s="104">
        <f t="shared" ca="1" si="1107"/>
        <v>-1.8699147026757091E-3</v>
      </c>
      <c r="D8872" s="104">
        <f t="shared" ca="1" si="1108"/>
        <v>100.05383461102831</v>
      </c>
      <c r="E8872" s="104">
        <f t="shared" ca="1" si="1109"/>
        <v>4.6590047970161663</v>
      </c>
      <c r="F8872" s="104">
        <f t="shared" ca="1" si="1104"/>
        <v>105.53100510766565</v>
      </c>
      <c r="G8872" s="104">
        <f t="shared" si="1111"/>
        <v>8862</v>
      </c>
      <c r="H8872" s="104">
        <f t="shared" ca="1" si="1105"/>
        <v>105.53100510766565</v>
      </c>
    </row>
    <row r="8873" spans="1:8">
      <c r="A8873" s="104">
        <f t="shared" si="1110"/>
        <v>8863</v>
      </c>
      <c r="B8873" s="104">
        <f t="shared" ca="1" si="1106"/>
        <v>0.4547805496748244</v>
      </c>
      <c r="C8873" s="104">
        <f t="shared" ca="1" si="1107"/>
        <v>4.6478054967482441E-4</v>
      </c>
      <c r="D8873" s="104">
        <f t="shared" ca="1" si="1108"/>
        <v>100.05429939157798</v>
      </c>
      <c r="E8873" s="104">
        <f t="shared" ca="1" si="1109"/>
        <v>4.659469577565841</v>
      </c>
      <c r="F8873" s="104">
        <f t="shared" ca="1" si="1104"/>
        <v>105.58006526644793</v>
      </c>
      <c r="G8873" s="104">
        <f t="shared" si="1111"/>
        <v>8863</v>
      </c>
      <c r="H8873" s="104">
        <f t="shared" ca="1" si="1105"/>
        <v>105.58006526644793</v>
      </c>
    </row>
    <row r="8874" spans="1:8">
      <c r="A8874" s="104">
        <f t="shared" si="1110"/>
        <v>8864</v>
      </c>
      <c r="B8874" s="104">
        <f t="shared" ca="1" si="1106"/>
        <v>-0.6825619288157887</v>
      </c>
      <c r="C8874" s="104">
        <f t="shared" ca="1" si="1107"/>
        <v>-6.7256192881578873E-4</v>
      </c>
      <c r="D8874" s="104">
        <f t="shared" ca="1" si="1108"/>
        <v>100.05362682964918</v>
      </c>
      <c r="E8874" s="104">
        <f t="shared" ca="1" si="1109"/>
        <v>4.6587970156370249</v>
      </c>
      <c r="F8874" s="104">
        <f t="shared" ca="1" si="1104"/>
        <v>105.50908000777483</v>
      </c>
      <c r="G8874" s="104">
        <f t="shared" si="1111"/>
        <v>8864</v>
      </c>
      <c r="H8874" s="104">
        <f t="shared" ca="1" si="1105"/>
        <v>105.50908000777483</v>
      </c>
    </row>
    <row r="8875" spans="1:8">
      <c r="A8875" s="104">
        <f t="shared" si="1110"/>
        <v>8865</v>
      </c>
      <c r="B8875" s="104">
        <f t="shared" ca="1" si="1106"/>
        <v>-0.23268773015595551</v>
      </c>
      <c r="C8875" s="104">
        <f t="shared" ca="1" si="1107"/>
        <v>-2.226877301559555E-4</v>
      </c>
      <c r="D8875" s="104">
        <f t="shared" ca="1" si="1108"/>
        <v>100.05340414191902</v>
      </c>
      <c r="E8875" s="104">
        <f t="shared" ca="1" si="1109"/>
        <v>4.6585743279068685</v>
      </c>
      <c r="F8875" s="104">
        <f t="shared" ca="1" si="1104"/>
        <v>105.48558704613124</v>
      </c>
      <c r="G8875" s="104">
        <f t="shared" si="1111"/>
        <v>8865</v>
      </c>
      <c r="H8875" s="104">
        <f t="shared" ca="1" si="1105"/>
        <v>105.48558704613124</v>
      </c>
    </row>
    <row r="8876" spans="1:8">
      <c r="A8876" s="104">
        <f t="shared" si="1110"/>
        <v>8866</v>
      </c>
      <c r="B8876" s="104">
        <f t="shared" ca="1" si="1106"/>
        <v>-1.393594198116233</v>
      </c>
      <c r="C8876" s="104">
        <f t="shared" ca="1" si="1107"/>
        <v>-1.383594198116233E-3</v>
      </c>
      <c r="D8876" s="104">
        <f t="shared" ca="1" si="1108"/>
        <v>100.0520205477209</v>
      </c>
      <c r="E8876" s="104">
        <f t="shared" ca="1" si="1109"/>
        <v>4.6571907337087524</v>
      </c>
      <c r="F8876" s="104">
        <f t="shared" ca="1" si="1104"/>
        <v>105.33973872062468</v>
      </c>
      <c r="G8876" s="104">
        <f t="shared" si="1111"/>
        <v>8866</v>
      </c>
      <c r="H8876" s="104">
        <f t="shared" ca="1" si="1105"/>
        <v>105.33973872062468</v>
      </c>
    </row>
    <row r="8877" spans="1:8">
      <c r="A8877" s="104">
        <f t="shared" si="1110"/>
        <v>8867</v>
      </c>
      <c r="B8877" s="104">
        <f t="shared" ca="1" si="1106"/>
        <v>1.0138733050644633</v>
      </c>
      <c r="C8877" s="104">
        <f t="shared" ca="1" si="1107"/>
        <v>1.0238733050644633E-3</v>
      </c>
      <c r="D8877" s="104">
        <f t="shared" ca="1" si="1108"/>
        <v>100.05304442102596</v>
      </c>
      <c r="E8877" s="104">
        <f t="shared" ca="1" si="1109"/>
        <v>4.6582146070138171</v>
      </c>
      <c r="F8877" s="104">
        <f t="shared" ca="1" si="1104"/>
        <v>105.44764850060778</v>
      </c>
      <c r="G8877" s="104">
        <f t="shared" si="1111"/>
        <v>8867</v>
      </c>
      <c r="H8877" s="104">
        <f t="shared" ca="1" si="1105"/>
        <v>105.44764850060778</v>
      </c>
    </row>
    <row r="8878" spans="1:8">
      <c r="A8878" s="104">
        <f t="shared" si="1110"/>
        <v>8868</v>
      </c>
      <c r="B8878" s="104">
        <f t="shared" ca="1" si="1106"/>
        <v>-1.2098842250322814</v>
      </c>
      <c r="C8878" s="104">
        <f t="shared" ca="1" si="1107"/>
        <v>-1.1998842250322815E-3</v>
      </c>
      <c r="D8878" s="104">
        <f t="shared" ca="1" si="1108"/>
        <v>100.05184453680093</v>
      </c>
      <c r="E8878" s="104">
        <f t="shared" ca="1" si="1109"/>
        <v>4.6570147227887846</v>
      </c>
      <c r="F8878" s="104">
        <f t="shared" ca="1" si="1104"/>
        <v>105.32119940791191</v>
      </c>
      <c r="G8878" s="104">
        <f t="shared" si="1111"/>
        <v>8868</v>
      </c>
      <c r="H8878" s="104">
        <f t="shared" ca="1" si="1105"/>
        <v>105.32119940791191</v>
      </c>
    </row>
    <row r="8879" spans="1:8">
      <c r="A8879" s="104">
        <f t="shared" si="1110"/>
        <v>8869</v>
      </c>
      <c r="B8879" s="104">
        <f t="shared" ca="1" si="1106"/>
        <v>0.43474433821555736</v>
      </c>
      <c r="C8879" s="104">
        <f t="shared" ca="1" si="1107"/>
        <v>4.447443382155574E-4</v>
      </c>
      <c r="D8879" s="104">
        <f t="shared" ca="1" si="1108"/>
        <v>100.05228928113914</v>
      </c>
      <c r="E8879" s="104">
        <f t="shared" ca="1" si="1109"/>
        <v>4.6574594671270004</v>
      </c>
      <c r="F8879" s="104">
        <f t="shared" ca="1" si="1104"/>
        <v>105.36805083272337</v>
      </c>
      <c r="G8879" s="104">
        <f t="shared" si="1111"/>
        <v>8869</v>
      </c>
      <c r="H8879" s="104">
        <f t="shared" ca="1" si="1105"/>
        <v>105.36805083272337</v>
      </c>
    </row>
    <row r="8880" spans="1:8">
      <c r="A8880" s="104">
        <f t="shared" si="1110"/>
        <v>8870</v>
      </c>
      <c r="B8880" s="104">
        <f t="shared" ca="1" si="1106"/>
        <v>-0.510353269336288</v>
      </c>
      <c r="C8880" s="104">
        <f t="shared" ca="1" si="1107"/>
        <v>-5.0035326933628801E-4</v>
      </c>
      <c r="D8880" s="104">
        <f t="shared" ca="1" si="1108"/>
        <v>100.05178892786981</v>
      </c>
      <c r="E8880" s="104">
        <f t="shared" ca="1" si="1109"/>
        <v>4.6569591138576643</v>
      </c>
      <c r="F8880" s="104">
        <f t="shared" ca="1" si="1104"/>
        <v>105.31534277143068</v>
      </c>
      <c r="G8880" s="104">
        <f t="shared" si="1111"/>
        <v>8870</v>
      </c>
      <c r="H8880" s="104">
        <f t="shared" ca="1" si="1105"/>
        <v>105.31534277143068</v>
      </c>
    </row>
    <row r="8881" spans="1:8">
      <c r="A8881" s="104">
        <f t="shared" si="1110"/>
        <v>8871</v>
      </c>
      <c r="B8881" s="104">
        <f t="shared" ca="1" si="1106"/>
        <v>2.5099780465249122</v>
      </c>
      <c r="C8881" s="104">
        <f t="shared" ca="1" si="1107"/>
        <v>2.5199780465249124E-3</v>
      </c>
      <c r="D8881" s="104">
        <f t="shared" ca="1" si="1108"/>
        <v>100.05430890591633</v>
      </c>
      <c r="E8881" s="104">
        <f t="shared" ca="1" si="1109"/>
        <v>4.6594790919041893</v>
      </c>
      <c r="F8881" s="104">
        <f t="shared" ca="1" si="1104"/>
        <v>105.58106979569041</v>
      </c>
      <c r="G8881" s="104">
        <f t="shared" si="1111"/>
        <v>8871</v>
      </c>
      <c r="H8881" s="104">
        <f t="shared" ca="1" si="1105"/>
        <v>105.58106979569041</v>
      </c>
    </row>
    <row r="8882" spans="1:8">
      <c r="A8882" s="104">
        <f t="shared" si="1110"/>
        <v>8872</v>
      </c>
      <c r="B8882" s="104">
        <f t="shared" ca="1" si="1106"/>
        <v>0.75579108255928618</v>
      </c>
      <c r="C8882" s="104">
        <f t="shared" ca="1" si="1107"/>
        <v>7.6579108255928627E-4</v>
      </c>
      <c r="D8882" s="104">
        <f t="shared" ca="1" si="1108"/>
        <v>100.05507469699889</v>
      </c>
      <c r="E8882" s="104">
        <f t="shared" ca="1" si="1109"/>
        <v>4.6602448829867482</v>
      </c>
      <c r="F8882" s="104">
        <f t="shared" ca="1" si="1104"/>
        <v>105.6619538036002</v>
      </c>
      <c r="G8882" s="104">
        <f t="shared" si="1111"/>
        <v>8872</v>
      </c>
      <c r="H8882" s="104">
        <f t="shared" ca="1" si="1105"/>
        <v>105.6619538036002</v>
      </c>
    </row>
    <row r="8883" spans="1:8">
      <c r="A8883" s="104">
        <f t="shared" si="1110"/>
        <v>8873</v>
      </c>
      <c r="B8883" s="104">
        <f t="shared" ca="1" si="1106"/>
        <v>-1.975882521357316E-2</v>
      </c>
      <c r="C8883" s="104">
        <f t="shared" ca="1" si="1107"/>
        <v>-9.7588252135731596E-6</v>
      </c>
      <c r="D8883" s="104">
        <f t="shared" ca="1" si="1108"/>
        <v>100.05506493817367</v>
      </c>
      <c r="E8883" s="104">
        <f t="shared" ca="1" si="1109"/>
        <v>4.6602351241615345</v>
      </c>
      <c r="F8883" s="104">
        <f t="shared" ca="1" si="1104"/>
        <v>105.66092267209261</v>
      </c>
      <c r="G8883" s="104">
        <f t="shared" si="1111"/>
        <v>8873</v>
      </c>
      <c r="H8883" s="104">
        <f t="shared" ca="1" si="1105"/>
        <v>105.66092267209261</v>
      </c>
    </row>
    <row r="8884" spans="1:8">
      <c r="A8884" s="104">
        <f t="shared" si="1110"/>
        <v>8874</v>
      </c>
      <c r="B8884" s="104">
        <f t="shared" ca="1" si="1106"/>
        <v>0.10120121605577448</v>
      </c>
      <c r="C8884" s="104">
        <f t="shared" ca="1" si="1107"/>
        <v>1.1120121605577448E-4</v>
      </c>
      <c r="D8884" s="104">
        <f t="shared" ca="1" si="1108"/>
        <v>100.05517613938973</v>
      </c>
      <c r="E8884" s="104">
        <f t="shared" ca="1" si="1109"/>
        <v>4.6603463253775903</v>
      </c>
      <c r="F8884" s="104">
        <f t="shared" ca="1" si="1104"/>
        <v>105.67267294849373</v>
      </c>
      <c r="G8884" s="104">
        <f t="shared" si="1111"/>
        <v>8874</v>
      </c>
      <c r="H8884" s="104">
        <f t="shared" ca="1" si="1105"/>
        <v>105.67267294849373</v>
      </c>
    </row>
    <row r="8885" spans="1:8">
      <c r="A8885" s="104">
        <f t="shared" si="1110"/>
        <v>8875</v>
      </c>
      <c r="B8885" s="104">
        <f t="shared" ca="1" si="1106"/>
        <v>1.0629718125239322</v>
      </c>
      <c r="C8885" s="104">
        <f t="shared" ca="1" si="1107"/>
        <v>1.0729718125239323E-3</v>
      </c>
      <c r="D8885" s="104">
        <f t="shared" ca="1" si="1108"/>
        <v>100.05624911120225</v>
      </c>
      <c r="E8885" s="104">
        <f t="shared" ca="1" si="1109"/>
        <v>4.6614192971901138</v>
      </c>
      <c r="F8885" s="104">
        <f t="shared" ca="1" si="1104"/>
        <v>105.78611759849358</v>
      </c>
      <c r="G8885" s="104">
        <f t="shared" si="1111"/>
        <v>8875</v>
      </c>
      <c r="H8885" s="104">
        <f t="shared" ca="1" si="1105"/>
        <v>105.78611759849358</v>
      </c>
    </row>
    <row r="8886" spans="1:8">
      <c r="A8886" s="104">
        <f t="shared" si="1110"/>
        <v>8876</v>
      </c>
      <c r="B8886" s="104">
        <f t="shared" ca="1" si="1106"/>
        <v>-1.7195576324760595</v>
      </c>
      <c r="C8886" s="104">
        <f t="shared" ca="1" si="1107"/>
        <v>-1.7095576324760596E-3</v>
      </c>
      <c r="D8886" s="104">
        <f t="shared" ca="1" si="1108"/>
        <v>100.05453955356977</v>
      </c>
      <c r="E8886" s="104">
        <f t="shared" ca="1" si="1109"/>
        <v>4.6597097395576377</v>
      </c>
      <c r="F8886" s="104">
        <f t="shared" ca="1" si="1104"/>
        <v>105.60542463027211</v>
      </c>
      <c r="G8886" s="104">
        <f t="shared" si="1111"/>
        <v>8876</v>
      </c>
      <c r="H8886" s="104">
        <f t="shared" ca="1" si="1105"/>
        <v>105.60542463027211</v>
      </c>
    </row>
    <row r="8887" spans="1:8">
      <c r="A8887" s="104">
        <f t="shared" si="1110"/>
        <v>8877</v>
      </c>
      <c r="B8887" s="104">
        <f t="shared" ca="1" si="1106"/>
        <v>-0.89378368749224668</v>
      </c>
      <c r="C8887" s="104">
        <f t="shared" ca="1" si="1107"/>
        <v>-8.8378368749224669E-4</v>
      </c>
      <c r="D8887" s="104">
        <f t="shared" ca="1" si="1108"/>
        <v>100.05365576988227</v>
      </c>
      <c r="E8887" s="104">
        <f t="shared" ca="1" si="1109"/>
        <v>4.658825955870145</v>
      </c>
      <c r="F8887" s="104">
        <f t="shared" ca="1" si="1104"/>
        <v>105.51213350933085</v>
      </c>
      <c r="G8887" s="104">
        <f t="shared" si="1111"/>
        <v>8877</v>
      </c>
      <c r="H8887" s="104">
        <f t="shared" ca="1" si="1105"/>
        <v>105.51213350933085</v>
      </c>
    </row>
    <row r="8888" spans="1:8">
      <c r="A8888" s="104">
        <f t="shared" si="1110"/>
        <v>8878</v>
      </c>
      <c r="B8888" s="104">
        <f t="shared" ca="1" si="1106"/>
        <v>-0.75565420052955767</v>
      </c>
      <c r="C8888" s="104">
        <f t="shared" ca="1" si="1107"/>
        <v>-7.4565420052955769E-4</v>
      </c>
      <c r="D8888" s="104">
        <f t="shared" ca="1" si="1108"/>
        <v>100.05291011568174</v>
      </c>
      <c r="E8888" s="104">
        <f t="shared" ca="1" si="1109"/>
        <v>4.6580803016696155</v>
      </c>
      <c r="F8888" s="104">
        <f t="shared" ca="1" si="1104"/>
        <v>105.43348726886651</v>
      </c>
      <c r="G8888" s="104">
        <f t="shared" si="1111"/>
        <v>8878</v>
      </c>
      <c r="H8888" s="104">
        <f t="shared" ca="1" si="1105"/>
        <v>105.43348726886651</v>
      </c>
    </row>
    <row r="8889" spans="1:8">
      <c r="A8889" s="104">
        <f t="shared" si="1110"/>
        <v>8879</v>
      </c>
      <c r="B8889" s="104">
        <f t="shared" ca="1" si="1106"/>
        <v>1.5217971487553821</v>
      </c>
      <c r="C8889" s="104">
        <f t="shared" ca="1" si="1107"/>
        <v>1.531797148755382E-3</v>
      </c>
      <c r="D8889" s="104">
        <f t="shared" ca="1" si="1108"/>
        <v>100.0544419128305</v>
      </c>
      <c r="E8889" s="104">
        <f t="shared" ca="1" si="1109"/>
        <v>4.6596120988183705</v>
      </c>
      <c r="F8889" s="104">
        <f t="shared" ca="1" si="1104"/>
        <v>105.59511374193016</v>
      </c>
      <c r="G8889" s="104">
        <f t="shared" si="1111"/>
        <v>8879</v>
      </c>
      <c r="H8889" s="104">
        <f t="shared" ca="1" si="1105"/>
        <v>105.59511374193016</v>
      </c>
    </row>
    <row r="8890" spans="1:8">
      <c r="A8890" s="104">
        <f t="shared" si="1110"/>
        <v>8880</v>
      </c>
      <c r="B8890" s="104">
        <f t="shared" ca="1" si="1106"/>
        <v>-0.10053518755826399</v>
      </c>
      <c r="C8890" s="104">
        <f t="shared" ca="1" si="1107"/>
        <v>-9.0535187558263991E-5</v>
      </c>
      <c r="D8890" s="104">
        <f t="shared" ca="1" si="1108"/>
        <v>100.05435137764294</v>
      </c>
      <c r="E8890" s="104">
        <f t="shared" ca="1" si="1109"/>
        <v>4.659521563630812</v>
      </c>
      <c r="F8890" s="104">
        <f t="shared" ca="1" si="1104"/>
        <v>105.58555410125074</v>
      </c>
      <c r="G8890" s="104">
        <f t="shared" si="1111"/>
        <v>8880</v>
      </c>
      <c r="H8890" s="104">
        <f t="shared" ca="1" si="1105"/>
        <v>105.58555410125074</v>
      </c>
    </row>
    <row r="8891" spans="1:8">
      <c r="A8891" s="104">
        <f t="shared" si="1110"/>
        <v>8881</v>
      </c>
      <c r="B8891" s="104">
        <f t="shared" ca="1" si="1106"/>
        <v>7.9506403893856797E-2</v>
      </c>
      <c r="C8891" s="104">
        <f t="shared" ca="1" si="1107"/>
        <v>8.9506403893856802E-5</v>
      </c>
      <c r="D8891" s="104">
        <f t="shared" ca="1" si="1108"/>
        <v>100.05444088404684</v>
      </c>
      <c r="E8891" s="104">
        <f t="shared" ca="1" si="1109"/>
        <v>4.659611070034706</v>
      </c>
      <c r="F8891" s="104">
        <f t="shared" ca="1" si="1104"/>
        <v>105.59500510745796</v>
      </c>
      <c r="G8891" s="104">
        <f t="shared" si="1111"/>
        <v>8881</v>
      </c>
      <c r="H8891" s="104">
        <f t="shared" ca="1" si="1105"/>
        <v>105.59500510745796</v>
      </c>
    </row>
    <row r="8892" spans="1:8">
      <c r="A8892" s="104">
        <f t="shared" si="1110"/>
        <v>8882</v>
      </c>
      <c r="B8892" s="104">
        <f t="shared" ca="1" si="1106"/>
        <v>-0.19794748999862521</v>
      </c>
      <c r="C8892" s="104">
        <f t="shared" ca="1" si="1107"/>
        <v>-1.8794748999862522E-4</v>
      </c>
      <c r="D8892" s="104">
        <f t="shared" ca="1" si="1108"/>
        <v>100.05425293655684</v>
      </c>
      <c r="E8892" s="104">
        <f t="shared" ca="1" si="1109"/>
        <v>4.6594231225447071</v>
      </c>
      <c r="F8892" s="104">
        <f t="shared" ca="1" si="1104"/>
        <v>105.57516065620743</v>
      </c>
      <c r="G8892" s="104">
        <f t="shared" si="1111"/>
        <v>8882</v>
      </c>
      <c r="H8892" s="104">
        <f t="shared" ca="1" si="1105"/>
        <v>105.57516065620743</v>
      </c>
    </row>
    <row r="8893" spans="1:8">
      <c r="A8893" s="104">
        <f t="shared" si="1110"/>
        <v>8883</v>
      </c>
      <c r="B8893" s="104">
        <f t="shared" ca="1" si="1106"/>
        <v>0.78649563709903969</v>
      </c>
      <c r="C8893" s="104">
        <f t="shared" ca="1" si="1107"/>
        <v>7.9649563709903969E-4</v>
      </c>
      <c r="D8893" s="104">
        <f t="shared" ca="1" si="1108"/>
        <v>100.05504943219394</v>
      </c>
      <c r="E8893" s="104">
        <f t="shared" ca="1" si="1109"/>
        <v>4.6602196181818059</v>
      </c>
      <c r="F8893" s="104">
        <f t="shared" ca="1" si="1104"/>
        <v>105.6592843086698</v>
      </c>
      <c r="G8893" s="104">
        <f t="shared" si="1111"/>
        <v>8883</v>
      </c>
      <c r="H8893" s="104">
        <f t="shared" ca="1" si="1105"/>
        <v>105.6592843086698</v>
      </c>
    </row>
    <row r="8894" spans="1:8">
      <c r="A8894" s="104">
        <f t="shared" si="1110"/>
        <v>8884</v>
      </c>
      <c r="B8894" s="104">
        <f t="shared" ca="1" si="1106"/>
        <v>-0.52762343611588269</v>
      </c>
      <c r="C8894" s="104">
        <f t="shared" ca="1" si="1107"/>
        <v>-5.1762343611588271E-4</v>
      </c>
      <c r="D8894" s="104">
        <f t="shared" ca="1" si="1108"/>
        <v>100.05453180875783</v>
      </c>
      <c r="E8894" s="104">
        <f t="shared" ca="1" si="1109"/>
        <v>4.6597019947456904</v>
      </c>
      <c r="F8894" s="104">
        <f t="shared" ca="1" si="1104"/>
        <v>105.60460673928495</v>
      </c>
      <c r="G8894" s="104">
        <f t="shared" si="1111"/>
        <v>8884</v>
      </c>
      <c r="H8894" s="104">
        <f t="shared" ca="1" si="1105"/>
        <v>105.60460673928495</v>
      </c>
    </row>
    <row r="8895" spans="1:8">
      <c r="A8895" s="104">
        <f t="shared" si="1110"/>
        <v>8885</v>
      </c>
      <c r="B8895" s="104">
        <f t="shared" ca="1" si="1106"/>
        <v>1.7590078640742388</v>
      </c>
      <c r="C8895" s="104">
        <f t="shared" ca="1" si="1107"/>
        <v>1.769007864074239E-3</v>
      </c>
      <c r="D8895" s="104">
        <f t="shared" ca="1" si="1108"/>
        <v>100.0563008166219</v>
      </c>
      <c r="E8895" s="104">
        <f t="shared" ca="1" si="1109"/>
        <v>4.6614710026097645</v>
      </c>
      <c r="F8895" s="104">
        <f t="shared" ca="1" si="1104"/>
        <v>105.79158745550663</v>
      </c>
      <c r="G8895" s="104">
        <f t="shared" si="1111"/>
        <v>8885</v>
      </c>
      <c r="H8895" s="104">
        <f t="shared" ca="1" si="1105"/>
        <v>105.79158745550663</v>
      </c>
    </row>
    <row r="8896" spans="1:8">
      <c r="A8896" s="104">
        <f t="shared" si="1110"/>
        <v>8886</v>
      </c>
      <c r="B8896" s="104">
        <f t="shared" ca="1" si="1106"/>
        <v>-0.56177588385882027</v>
      </c>
      <c r="C8896" s="104">
        <f t="shared" ca="1" si="1107"/>
        <v>-5.5177588385882023E-4</v>
      </c>
      <c r="D8896" s="104">
        <f t="shared" ca="1" si="1108"/>
        <v>100.05574904073804</v>
      </c>
      <c r="E8896" s="104">
        <f t="shared" ca="1" si="1109"/>
        <v>4.6609192267259054</v>
      </c>
      <c r="F8896" s="104">
        <f t="shared" ca="1" si="1104"/>
        <v>105.73323031034678</v>
      </c>
      <c r="G8896" s="104">
        <f t="shared" si="1111"/>
        <v>8886</v>
      </c>
      <c r="H8896" s="104">
        <f t="shared" ca="1" si="1105"/>
        <v>105.73323031034678</v>
      </c>
    </row>
    <row r="8897" spans="1:8">
      <c r="A8897" s="104">
        <f t="shared" si="1110"/>
        <v>8887</v>
      </c>
      <c r="B8897" s="104">
        <f t="shared" ca="1" si="1106"/>
        <v>-1.1525321371499895</v>
      </c>
      <c r="C8897" s="104">
        <f t="shared" ca="1" si="1107"/>
        <v>-1.1425321371499894E-3</v>
      </c>
      <c r="D8897" s="104">
        <f t="shared" ca="1" si="1108"/>
        <v>100.05460650860088</v>
      </c>
      <c r="E8897" s="104">
        <f t="shared" ca="1" si="1109"/>
        <v>4.6597766945887553</v>
      </c>
      <c r="F8897" s="104">
        <f t="shared" ca="1" si="1104"/>
        <v>105.61249568148301</v>
      </c>
      <c r="G8897" s="104">
        <f t="shared" si="1111"/>
        <v>8887</v>
      </c>
      <c r="H8897" s="104">
        <f t="shared" ca="1" si="1105"/>
        <v>105.61249568148301</v>
      </c>
    </row>
    <row r="8898" spans="1:8">
      <c r="A8898" s="104">
        <f t="shared" si="1110"/>
        <v>8888</v>
      </c>
      <c r="B8898" s="104">
        <f t="shared" ca="1" si="1106"/>
        <v>-1.5608096465446279</v>
      </c>
      <c r="C8898" s="104">
        <f t="shared" ca="1" si="1107"/>
        <v>-1.5508096465446279E-3</v>
      </c>
      <c r="D8898" s="104">
        <f t="shared" ca="1" si="1108"/>
        <v>100.05305569895434</v>
      </c>
      <c r="E8898" s="104">
        <f t="shared" ca="1" si="1109"/>
        <v>4.6582258849422109</v>
      </c>
      <c r="F8898" s="104">
        <f t="shared" ca="1" si="1104"/>
        <v>105.44883773834293</v>
      </c>
      <c r="G8898" s="104">
        <f t="shared" si="1111"/>
        <v>8888</v>
      </c>
      <c r="H8898" s="104">
        <f t="shared" ca="1" si="1105"/>
        <v>105.44883773834293</v>
      </c>
    </row>
    <row r="8899" spans="1:8">
      <c r="A8899" s="104">
        <f t="shared" si="1110"/>
        <v>8889</v>
      </c>
      <c r="B8899" s="104">
        <f t="shared" ca="1" si="1106"/>
        <v>-1.2508702612729459</v>
      </c>
      <c r="C8899" s="104">
        <f t="shared" ca="1" si="1107"/>
        <v>-1.2408702612729458E-3</v>
      </c>
      <c r="D8899" s="104">
        <f t="shared" ca="1" si="1108"/>
        <v>100.05181482869307</v>
      </c>
      <c r="E8899" s="104">
        <f t="shared" ca="1" si="1109"/>
        <v>4.656985014680938</v>
      </c>
      <c r="F8899" s="104">
        <f t="shared" ca="1" si="1104"/>
        <v>105.31807056083765</v>
      </c>
      <c r="G8899" s="104">
        <f t="shared" si="1111"/>
        <v>8889</v>
      </c>
      <c r="H8899" s="104">
        <f t="shared" ca="1" si="1105"/>
        <v>105.31807056083765</v>
      </c>
    </row>
    <row r="8900" spans="1:8">
      <c r="A8900" s="104">
        <f t="shared" si="1110"/>
        <v>8890</v>
      </c>
      <c r="B8900" s="104">
        <f t="shared" ca="1" si="1106"/>
        <v>0.63150630322579082</v>
      </c>
      <c r="C8900" s="104">
        <f t="shared" ca="1" si="1107"/>
        <v>6.4150630322579085E-4</v>
      </c>
      <c r="D8900" s="104">
        <f t="shared" ca="1" si="1108"/>
        <v>100.05245633499629</v>
      </c>
      <c r="E8900" s="104">
        <f t="shared" ca="1" si="1109"/>
        <v>4.6576265209841639</v>
      </c>
      <c r="F8900" s="104">
        <f t="shared" ca="1" si="1104"/>
        <v>105.38565444237128</v>
      </c>
      <c r="G8900" s="104">
        <f t="shared" si="1111"/>
        <v>8890</v>
      </c>
      <c r="H8900" s="104">
        <f t="shared" ca="1" si="1105"/>
        <v>105.38565444237128</v>
      </c>
    </row>
    <row r="8901" spans="1:8">
      <c r="A8901" s="104">
        <f t="shared" si="1110"/>
        <v>8891</v>
      </c>
      <c r="B8901" s="104">
        <f t="shared" ca="1" si="1106"/>
        <v>-0.77387249312083828</v>
      </c>
      <c r="C8901" s="104">
        <f t="shared" ca="1" si="1107"/>
        <v>-7.6387249312083829E-4</v>
      </c>
      <c r="D8901" s="104">
        <f t="shared" ca="1" si="1108"/>
        <v>100.05169246250317</v>
      </c>
      <c r="E8901" s="104">
        <f t="shared" ca="1" si="1109"/>
        <v>4.6568626484910434</v>
      </c>
      <c r="F8901" s="104">
        <f t="shared" ca="1" si="1104"/>
        <v>105.30518397827315</v>
      </c>
      <c r="G8901" s="104">
        <f t="shared" si="1111"/>
        <v>8891</v>
      </c>
      <c r="H8901" s="104">
        <f t="shared" ca="1" si="1105"/>
        <v>105.30518397827315</v>
      </c>
    </row>
    <row r="8902" spans="1:8">
      <c r="A8902" s="104">
        <f t="shared" si="1110"/>
        <v>8892</v>
      </c>
      <c r="B8902" s="104">
        <f t="shared" ca="1" si="1106"/>
        <v>-1.6000385015531187</v>
      </c>
      <c r="C8902" s="104">
        <f t="shared" ca="1" si="1107"/>
        <v>-1.5900385015531187E-3</v>
      </c>
      <c r="D8902" s="104">
        <f t="shared" ca="1" si="1108"/>
        <v>100.05010242400162</v>
      </c>
      <c r="E8902" s="104">
        <f t="shared" ca="1" si="1109"/>
        <v>4.6552726099894901</v>
      </c>
      <c r="F8902" s="104">
        <f t="shared" ca="1" si="1104"/>
        <v>105.13787772827303</v>
      </c>
      <c r="G8902" s="104">
        <f t="shared" si="1111"/>
        <v>8892</v>
      </c>
      <c r="H8902" s="104">
        <f t="shared" ca="1" si="1105"/>
        <v>105.13787772827303</v>
      </c>
    </row>
    <row r="8903" spans="1:8">
      <c r="A8903" s="104">
        <f t="shared" si="1110"/>
        <v>8893</v>
      </c>
      <c r="B8903" s="104">
        <f t="shared" ca="1" si="1106"/>
        <v>-0.4211049590401762</v>
      </c>
      <c r="C8903" s="104">
        <f t="shared" ca="1" si="1107"/>
        <v>-4.1110495904017619E-4</v>
      </c>
      <c r="D8903" s="104">
        <f t="shared" ca="1" si="1108"/>
        <v>100.04969131904258</v>
      </c>
      <c r="E8903" s="104">
        <f t="shared" ca="1" si="1109"/>
        <v>4.6548615050304498</v>
      </c>
      <c r="F8903" s="104">
        <f t="shared" ca="1" si="1104"/>
        <v>105.09466390867235</v>
      </c>
      <c r="G8903" s="104">
        <f t="shared" si="1111"/>
        <v>8893</v>
      </c>
      <c r="H8903" s="104">
        <f t="shared" ca="1" si="1105"/>
        <v>105.09466390867235</v>
      </c>
    </row>
    <row r="8904" spans="1:8">
      <c r="A8904" s="104">
        <f t="shared" si="1110"/>
        <v>8894</v>
      </c>
      <c r="B8904" s="104">
        <f t="shared" ca="1" si="1106"/>
        <v>0.25430065701238147</v>
      </c>
      <c r="C8904" s="104">
        <f t="shared" ca="1" si="1107"/>
        <v>2.6430065701238148E-4</v>
      </c>
      <c r="D8904" s="104">
        <f t="shared" ca="1" si="1108"/>
        <v>100.04995561969959</v>
      </c>
      <c r="E8904" s="104">
        <f t="shared" ca="1" si="1109"/>
        <v>4.6551258056874625</v>
      </c>
      <c r="F8904" s="104">
        <f t="shared" ca="1" si="1104"/>
        <v>105.12244416840068</v>
      </c>
      <c r="G8904" s="104">
        <f t="shared" si="1111"/>
        <v>8894</v>
      </c>
      <c r="H8904" s="104">
        <f t="shared" ca="1" si="1105"/>
        <v>105.12244416840068</v>
      </c>
    </row>
    <row r="8905" spans="1:8">
      <c r="A8905" s="104">
        <f t="shared" si="1110"/>
        <v>8895</v>
      </c>
      <c r="B8905" s="104">
        <f t="shared" ca="1" si="1106"/>
        <v>0.37422517966034607</v>
      </c>
      <c r="C8905" s="104">
        <f t="shared" ca="1" si="1107"/>
        <v>3.8422517966034609E-4</v>
      </c>
      <c r="D8905" s="104">
        <f t="shared" ca="1" si="1108"/>
        <v>100.05033984487925</v>
      </c>
      <c r="E8905" s="104">
        <f t="shared" ca="1" si="1109"/>
        <v>4.6555100308671227</v>
      </c>
      <c r="F8905" s="104">
        <f t="shared" ca="1" si="1104"/>
        <v>105.16284261895156</v>
      </c>
      <c r="G8905" s="104">
        <f t="shared" si="1111"/>
        <v>8895</v>
      </c>
      <c r="H8905" s="104">
        <f t="shared" ca="1" si="1105"/>
        <v>105.16284261895156</v>
      </c>
    </row>
    <row r="8906" spans="1:8">
      <c r="A8906" s="104">
        <f t="shared" si="1110"/>
        <v>8896</v>
      </c>
      <c r="B8906" s="104">
        <f t="shared" ca="1" si="1106"/>
        <v>-0.17811418998825979</v>
      </c>
      <c r="C8906" s="104">
        <f t="shared" ca="1" si="1107"/>
        <v>-1.6811418998825979E-4</v>
      </c>
      <c r="D8906" s="104">
        <f t="shared" ca="1" si="1108"/>
        <v>100.05017173068926</v>
      </c>
      <c r="E8906" s="104">
        <f t="shared" ca="1" si="1109"/>
        <v>4.6553419166771342</v>
      </c>
      <c r="F8906" s="104">
        <f t="shared" ref="F8906:F8969" ca="1" si="1112">EXP(E8906)</f>
        <v>105.14516473884066</v>
      </c>
      <c r="G8906" s="104">
        <f t="shared" si="1111"/>
        <v>8896</v>
      </c>
      <c r="H8906" s="104">
        <f t="shared" ref="H8906:H8969" ca="1" si="1113">F8906</f>
        <v>105.14516473884066</v>
      </c>
    </row>
    <row r="8907" spans="1:8">
      <c r="A8907" s="104">
        <f t="shared" si="1110"/>
        <v>8897</v>
      </c>
      <c r="B8907" s="104">
        <f t="shared" ref="B8907:B8970" ca="1" si="1114">NORMINV(RAND(),0,1)</f>
        <v>0.78871141031333636</v>
      </c>
      <c r="C8907" s="104">
        <f t="shared" ref="C8907:C8970" ca="1" si="1115">$E$2+B8907*$C$3</f>
        <v>7.9871141031333638E-4</v>
      </c>
      <c r="D8907" s="104">
        <f t="shared" ref="D8907:D8970" ca="1" si="1116">D8906+C8907</f>
        <v>100.05097044209957</v>
      </c>
      <c r="E8907" s="104">
        <f t="shared" ref="E8907:E8970" ca="1" si="1117">E8906+C8907</f>
        <v>4.6561406280874476</v>
      </c>
      <c r="F8907" s="104">
        <f t="shared" ca="1" si="1112"/>
        <v>105.22917892873657</v>
      </c>
      <c r="G8907" s="104">
        <f t="shared" si="1111"/>
        <v>8897</v>
      </c>
      <c r="H8907" s="104">
        <f t="shared" ca="1" si="1113"/>
        <v>105.22917892873657</v>
      </c>
    </row>
    <row r="8908" spans="1:8">
      <c r="A8908" s="104">
        <f t="shared" ref="A8908:A8971" si="1118">A8907+1</f>
        <v>8898</v>
      </c>
      <c r="B8908" s="104">
        <f t="shared" ca="1" si="1114"/>
        <v>0.10000617628970104</v>
      </c>
      <c r="C8908" s="104">
        <f t="shared" ca="1" si="1115"/>
        <v>1.1000617628970105E-4</v>
      </c>
      <c r="D8908" s="104">
        <f t="shared" ca="1" si="1116"/>
        <v>100.05108044827585</v>
      </c>
      <c r="E8908" s="104">
        <f t="shared" ca="1" si="1117"/>
        <v>4.6562506342637375</v>
      </c>
      <c r="F8908" s="104">
        <f t="shared" ca="1" si="1112"/>
        <v>105.24075542507603</v>
      </c>
      <c r="G8908" s="104">
        <f t="shared" ref="G8908:G8971" si="1119">G8907+1</f>
        <v>8898</v>
      </c>
      <c r="H8908" s="104">
        <f t="shared" ca="1" si="1113"/>
        <v>105.24075542507603</v>
      </c>
    </row>
    <row r="8909" spans="1:8">
      <c r="A8909" s="104">
        <f t="shared" si="1118"/>
        <v>8899</v>
      </c>
      <c r="B8909" s="104">
        <f t="shared" ca="1" si="1114"/>
        <v>0.37198253350994037</v>
      </c>
      <c r="C8909" s="104">
        <f t="shared" ca="1" si="1115"/>
        <v>3.8198253350994038E-4</v>
      </c>
      <c r="D8909" s="104">
        <f t="shared" ca="1" si="1116"/>
        <v>100.05146243080937</v>
      </c>
      <c r="E8909" s="104">
        <f t="shared" ca="1" si="1117"/>
        <v>4.6566326167972472</v>
      </c>
      <c r="F8909" s="104">
        <f t="shared" ca="1" si="1112"/>
        <v>105.28096323431329</v>
      </c>
      <c r="G8909" s="104">
        <f t="shared" si="1119"/>
        <v>8899</v>
      </c>
      <c r="H8909" s="104">
        <f t="shared" ca="1" si="1113"/>
        <v>105.28096323431329</v>
      </c>
    </row>
    <row r="8910" spans="1:8">
      <c r="A8910" s="104">
        <f t="shared" si="1118"/>
        <v>8900</v>
      </c>
      <c r="B8910" s="104">
        <f t="shared" ca="1" si="1114"/>
        <v>0.74092302105023489</v>
      </c>
      <c r="C8910" s="104">
        <f t="shared" ca="1" si="1115"/>
        <v>7.5092302105023493E-4</v>
      </c>
      <c r="D8910" s="104">
        <f t="shared" ca="1" si="1116"/>
        <v>100.05221335383041</v>
      </c>
      <c r="E8910" s="104">
        <f t="shared" ca="1" si="1117"/>
        <v>4.657383539818297</v>
      </c>
      <c r="F8910" s="104">
        <f t="shared" ca="1" si="1112"/>
        <v>105.36005082391374</v>
      </c>
      <c r="G8910" s="104">
        <f t="shared" si="1119"/>
        <v>8900</v>
      </c>
      <c r="H8910" s="104">
        <f t="shared" ca="1" si="1113"/>
        <v>105.36005082391374</v>
      </c>
    </row>
    <row r="8911" spans="1:8">
      <c r="A8911" s="104">
        <f t="shared" si="1118"/>
        <v>8901</v>
      </c>
      <c r="B8911" s="104">
        <f t="shared" ca="1" si="1114"/>
        <v>0.2659258494745026</v>
      </c>
      <c r="C8911" s="104">
        <f t="shared" ca="1" si="1115"/>
        <v>2.7592584947450262E-4</v>
      </c>
      <c r="D8911" s="104">
        <f t="shared" ca="1" si="1116"/>
        <v>100.05248927967989</v>
      </c>
      <c r="E8911" s="104">
        <f t="shared" ca="1" si="1117"/>
        <v>4.6576594656677717</v>
      </c>
      <c r="F8911" s="104">
        <f t="shared" ca="1" si="1112"/>
        <v>105.3891263966046</v>
      </c>
      <c r="G8911" s="104">
        <f t="shared" si="1119"/>
        <v>8901</v>
      </c>
      <c r="H8911" s="104">
        <f t="shared" ca="1" si="1113"/>
        <v>105.3891263966046</v>
      </c>
    </row>
    <row r="8912" spans="1:8">
      <c r="A8912" s="104">
        <f t="shared" si="1118"/>
        <v>8902</v>
      </c>
      <c r="B8912" s="104">
        <f t="shared" ca="1" si="1114"/>
        <v>1.5017480153012066</v>
      </c>
      <c r="C8912" s="104">
        <f t="shared" ca="1" si="1115"/>
        <v>1.5117480153012067E-3</v>
      </c>
      <c r="D8912" s="104">
        <f t="shared" ca="1" si="1116"/>
        <v>100.05400102769519</v>
      </c>
      <c r="E8912" s="104">
        <f t="shared" ca="1" si="1117"/>
        <v>4.6591712136830727</v>
      </c>
      <c r="F8912" s="104">
        <f t="shared" ca="1" si="1112"/>
        <v>105.5485686871866</v>
      </c>
      <c r="G8912" s="104">
        <f t="shared" si="1119"/>
        <v>8902</v>
      </c>
      <c r="H8912" s="104">
        <f t="shared" ca="1" si="1113"/>
        <v>105.5485686871866</v>
      </c>
    </row>
    <row r="8913" spans="1:8">
      <c r="A8913" s="104">
        <f t="shared" si="1118"/>
        <v>8903</v>
      </c>
      <c r="B8913" s="104">
        <f t="shared" ca="1" si="1114"/>
        <v>0.26916701688434763</v>
      </c>
      <c r="C8913" s="104">
        <f t="shared" ca="1" si="1115"/>
        <v>2.7916701688434769E-4</v>
      </c>
      <c r="D8913" s="104">
        <f t="shared" ca="1" si="1116"/>
        <v>100.05428019471208</v>
      </c>
      <c r="E8913" s="104">
        <f t="shared" ca="1" si="1117"/>
        <v>4.6594503806999574</v>
      </c>
      <c r="F8913" s="104">
        <f t="shared" ca="1" si="1112"/>
        <v>105.57803847954906</v>
      </c>
      <c r="G8913" s="104">
        <f t="shared" si="1119"/>
        <v>8903</v>
      </c>
      <c r="H8913" s="104">
        <f t="shared" ca="1" si="1113"/>
        <v>105.57803847954906</v>
      </c>
    </row>
    <row r="8914" spans="1:8">
      <c r="A8914" s="104">
        <f t="shared" si="1118"/>
        <v>8904</v>
      </c>
      <c r="B8914" s="104">
        <f t="shared" ca="1" si="1114"/>
        <v>-0.57775021100271018</v>
      </c>
      <c r="C8914" s="104">
        <f t="shared" ca="1" si="1115"/>
        <v>-5.6775021100271021E-4</v>
      </c>
      <c r="D8914" s="104">
        <f t="shared" ca="1" si="1116"/>
        <v>100.05371244450107</v>
      </c>
      <c r="E8914" s="104">
        <f t="shared" ca="1" si="1117"/>
        <v>4.6588826304889546</v>
      </c>
      <c r="F8914" s="104">
        <f t="shared" ca="1" si="1112"/>
        <v>105.51811353873362</v>
      </c>
      <c r="G8914" s="104">
        <f t="shared" si="1119"/>
        <v>8904</v>
      </c>
      <c r="H8914" s="104">
        <f t="shared" ca="1" si="1113"/>
        <v>105.51811353873362</v>
      </c>
    </row>
    <row r="8915" spans="1:8">
      <c r="A8915" s="104">
        <f t="shared" si="1118"/>
        <v>8905</v>
      </c>
      <c r="B8915" s="104">
        <f t="shared" ca="1" si="1114"/>
        <v>-0.15280240599128148</v>
      </c>
      <c r="C8915" s="104">
        <f t="shared" ca="1" si="1115"/>
        <v>-1.4280240599128148E-4</v>
      </c>
      <c r="D8915" s="104">
        <f t="shared" ca="1" si="1116"/>
        <v>100.05356964209508</v>
      </c>
      <c r="E8915" s="104">
        <f t="shared" ca="1" si="1117"/>
        <v>4.6587398280829637</v>
      </c>
      <c r="F8915" s="104">
        <f t="shared" ca="1" si="1112"/>
        <v>105.50304637408395</v>
      </c>
      <c r="G8915" s="104">
        <f t="shared" si="1119"/>
        <v>8905</v>
      </c>
      <c r="H8915" s="104">
        <f t="shared" ca="1" si="1113"/>
        <v>105.50304637408395</v>
      </c>
    </row>
    <row r="8916" spans="1:8">
      <c r="A8916" s="104">
        <f t="shared" si="1118"/>
        <v>8906</v>
      </c>
      <c r="B8916" s="104">
        <f t="shared" ca="1" si="1114"/>
        <v>-0.4277546396422055</v>
      </c>
      <c r="C8916" s="104">
        <f t="shared" ca="1" si="1115"/>
        <v>-4.1775463964220547E-4</v>
      </c>
      <c r="D8916" s="104">
        <f t="shared" ca="1" si="1116"/>
        <v>100.05315188745544</v>
      </c>
      <c r="E8916" s="104">
        <f t="shared" ca="1" si="1117"/>
        <v>4.6583220734433217</v>
      </c>
      <c r="F8916" s="104">
        <f t="shared" ca="1" si="1112"/>
        <v>105.45898119182283</v>
      </c>
      <c r="G8916" s="104">
        <f t="shared" si="1119"/>
        <v>8906</v>
      </c>
      <c r="H8916" s="104">
        <f t="shared" ca="1" si="1113"/>
        <v>105.45898119182283</v>
      </c>
    </row>
    <row r="8917" spans="1:8">
      <c r="A8917" s="104">
        <f t="shared" si="1118"/>
        <v>8907</v>
      </c>
      <c r="B8917" s="104">
        <f t="shared" ca="1" si="1114"/>
        <v>1.4620048606394533</v>
      </c>
      <c r="C8917" s="104">
        <f t="shared" ca="1" si="1115"/>
        <v>1.4720048606394534E-3</v>
      </c>
      <c r="D8917" s="104">
        <f t="shared" ca="1" si="1116"/>
        <v>100.05462389231609</v>
      </c>
      <c r="E8917" s="104">
        <f t="shared" ca="1" si="1117"/>
        <v>4.6597940783039613</v>
      </c>
      <c r="F8917" s="104">
        <f t="shared" ca="1" si="1112"/>
        <v>105.61433163498793</v>
      </c>
      <c r="G8917" s="104">
        <f t="shared" si="1119"/>
        <v>8907</v>
      </c>
      <c r="H8917" s="104">
        <f t="shared" ca="1" si="1113"/>
        <v>105.61433163498793</v>
      </c>
    </row>
    <row r="8918" spans="1:8">
      <c r="A8918" s="104">
        <f t="shared" si="1118"/>
        <v>8908</v>
      </c>
      <c r="B8918" s="104">
        <f t="shared" ca="1" si="1114"/>
        <v>-1.1699839649156667</v>
      </c>
      <c r="C8918" s="104">
        <f t="shared" ca="1" si="1115"/>
        <v>-1.1599839649156667E-3</v>
      </c>
      <c r="D8918" s="104">
        <f t="shared" ca="1" si="1116"/>
        <v>100.05346390835118</v>
      </c>
      <c r="E8918" s="104">
        <f t="shared" ca="1" si="1117"/>
        <v>4.6586340943390461</v>
      </c>
      <c r="F8918" s="104">
        <f t="shared" ca="1" si="1112"/>
        <v>105.49189173171754</v>
      </c>
      <c r="G8918" s="104">
        <f t="shared" si="1119"/>
        <v>8908</v>
      </c>
      <c r="H8918" s="104">
        <f t="shared" ca="1" si="1113"/>
        <v>105.49189173171754</v>
      </c>
    </row>
    <row r="8919" spans="1:8">
      <c r="A8919" s="104">
        <f t="shared" si="1118"/>
        <v>8909</v>
      </c>
      <c r="B8919" s="104">
        <f t="shared" ca="1" si="1114"/>
        <v>-1.0807388262998567</v>
      </c>
      <c r="C8919" s="104">
        <f t="shared" ca="1" si="1115"/>
        <v>-1.0707388262998568E-3</v>
      </c>
      <c r="D8919" s="104">
        <f t="shared" ca="1" si="1116"/>
        <v>100.05239316952488</v>
      </c>
      <c r="E8919" s="104">
        <f t="shared" ca="1" si="1117"/>
        <v>4.657563355512746</v>
      </c>
      <c r="F8919" s="104">
        <f t="shared" ca="1" si="1112"/>
        <v>105.37899791806122</v>
      </c>
      <c r="G8919" s="104">
        <f t="shared" si="1119"/>
        <v>8909</v>
      </c>
      <c r="H8919" s="104">
        <f t="shared" ca="1" si="1113"/>
        <v>105.37899791806122</v>
      </c>
    </row>
    <row r="8920" spans="1:8">
      <c r="A8920" s="104">
        <f t="shared" si="1118"/>
        <v>8910</v>
      </c>
      <c r="B8920" s="104">
        <f t="shared" ca="1" si="1114"/>
        <v>0.80981823982920642</v>
      </c>
      <c r="C8920" s="104">
        <f t="shared" ca="1" si="1115"/>
        <v>8.1981823982920645E-4</v>
      </c>
      <c r="D8920" s="104">
        <f t="shared" ca="1" si="1116"/>
        <v>100.05321298776471</v>
      </c>
      <c r="E8920" s="104">
        <f t="shared" ca="1" si="1117"/>
        <v>4.6583831737525756</v>
      </c>
      <c r="F8920" s="104">
        <f t="shared" ca="1" si="1112"/>
        <v>105.46542496504352</v>
      </c>
      <c r="G8920" s="104">
        <f t="shared" si="1119"/>
        <v>8910</v>
      </c>
      <c r="H8920" s="104">
        <f t="shared" ca="1" si="1113"/>
        <v>105.46542496504352</v>
      </c>
    </row>
    <row r="8921" spans="1:8">
      <c r="A8921" s="104">
        <f t="shared" si="1118"/>
        <v>8911</v>
      </c>
      <c r="B8921" s="104">
        <f t="shared" ca="1" si="1114"/>
        <v>0.96232919903834113</v>
      </c>
      <c r="C8921" s="104">
        <f t="shared" ca="1" si="1115"/>
        <v>9.7232919903834122E-4</v>
      </c>
      <c r="D8921" s="104">
        <f t="shared" ca="1" si="1116"/>
        <v>100.05418531696375</v>
      </c>
      <c r="E8921" s="104">
        <f t="shared" ca="1" si="1117"/>
        <v>4.6593555029516143</v>
      </c>
      <c r="F8921" s="104">
        <f t="shared" ca="1" si="1112"/>
        <v>105.56802194816413</v>
      </c>
      <c r="G8921" s="104">
        <f t="shared" si="1119"/>
        <v>8911</v>
      </c>
      <c r="H8921" s="104">
        <f t="shared" ca="1" si="1113"/>
        <v>105.56802194816413</v>
      </c>
    </row>
    <row r="8922" spans="1:8">
      <c r="A8922" s="104">
        <f t="shared" si="1118"/>
        <v>8912</v>
      </c>
      <c r="B8922" s="104">
        <f t="shared" ca="1" si="1114"/>
        <v>-0.40203024720257075</v>
      </c>
      <c r="C8922" s="104">
        <f t="shared" ca="1" si="1115"/>
        <v>-3.9203024720257072E-4</v>
      </c>
      <c r="D8922" s="104">
        <f t="shared" ca="1" si="1116"/>
        <v>100.05379328671656</v>
      </c>
      <c r="E8922" s="104">
        <f t="shared" ca="1" si="1117"/>
        <v>4.6589634727044116</v>
      </c>
      <c r="F8922" s="104">
        <f t="shared" ca="1" si="1112"/>
        <v>105.52664420161713</v>
      </c>
      <c r="G8922" s="104">
        <f t="shared" si="1119"/>
        <v>8912</v>
      </c>
      <c r="H8922" s="104">
        <f t="shared" ca="1" si="1113"/>
        <v>105.52664420161713</v>
      </c>
    </row>
    <row r="8923" spans="1:8">
      <c r="A8923" s="104">
        <f t="shared" si="1118"/>
        <v>8913</v>
      </c>
      <c r="B8923" s="104">
        <f t="shared" ca="1" si="1114"/>
        <v>0.14663543322352723</v>
      </c>
      <c r="C8923" s="104">
        <f t="shared" ca="1" si="1115"/>
        <v>1.5663543322352725E-4</v>
      </c>
      <c r="D8923" s="104">
        <f t="shared" ca="1" si="1116"/>
        <v>100.05394992214978</v>
      </c>
      <c r="E8923" s="104">
        <f t="shared" ca="1" si="1117"/>
        <v>4.6591201081376354</v>
      </c>
      <c r="F8923" s="104">
        <f t="shared" ca="1" si="1112"/>
        <v>105.54317470784602</v>
      </c>
      <c r="G8923" s="104">
        <f t="shared" si="1119"/>
        <v>8913</v>
      </c>
      <c r="H8923" s="104">
        <f t="shared" ca="1" si="1113"/>
        <v>105.54317470784602</v>
      </c>
    </row>
    <row r="8924" spans="1:8">
      <c r="A8924" s="104">
        <f t="shared" si="1118"/>
        <v>8914</v>
      </c>
      <c r="B8924" s="104">
        <f t="shared" ca="1" si="1114"/>
        <v>-1.6415332887455514</v>
      </c>
      <c r="C8924" s="104">
        <f t="shared" ca="1" si="1115"/>
        <v>-1.6315332887455515E-3</v>
      </c>
      <c r="D8924" s="104">
        <f t="shared" ca="1" si="1116"/>
        <v>100.05231838886104</v>
      </c>
      <c r="E8924" s="104">
        <f t="shared" ca="1" si="1117"/>
        <v>4.6574885748488901</v>
      </c>
      <c r="F8924" s="104">
        <f t="shared" ca="1" si="1112"/>
        <v>105.37111790128054</v>
      </c>
      <c r="G8924" s="104">
        <f t="shared" si="1119"/>
        <v>8914</v>
      </c>
      <c r="H8924" s="104">
        <f t="shared" ca="1" si="1113"/>
        <v>105.37111790128054</v>
      </c>
    </row>
    <row r="8925" spans="1:8">
      <c r="A8925" s="104">
        <f t="shared" si="1118"/>
        <v>8915</v>
      </c>
      <c r="B8925" s="104">
        <f t="shared" ca="1" si="1114"/>
        <v>-1.2669065595940414</v>
      </c>
      <c r="C8925" s="104">
        <f t="shared" ca="1" si="1115"/>
        <v>-1.2569065595940414E-3</v>
      </c>
      <c r="D8925" s="104">
        <f t="shared" ca="1" si="1116"/>
        <v>100.05106148230145</v>
      </c>
      <c r="E8925" s="104">
        <f t="shared" ca="1" si="1117"/>
        <v>4.6562316682892959</v>
      </c>
      <c r="F8925" s="104">
        <f t="shared" ca="1" si="1112"/>
        <v>105.23875945052629</v>
      </c>
      <c r="G8925" s="104">
        <f t="shared" si="1119"/>
        <v>8915</v>
      </c>
      <c r="H8925" s="104">
        <f t="shared" ca="1" si="1113"/>
        <v>105.23875945052629</v>
      </c>
    </row>
    <row r="8926" spans="1:8">
      <c r="A8926" s="104">
        <f t="shared" si="1118"/>
        <v>8916</v>
      </c>
      <c r="B8926" s="104">
        <f t="shared" ca="1" si="1114"/>
        <v>0.77970376940161645</v>
      </c>
      <c r="C8926" s="104">
        <f t="shared" ca="1" si="1115"/>
        <v>7.8970376940161653E-4</v>
      </c>
      <c r="D8926" s="104">
        <f t="shared" ca="1" si="1116"/>
        <v>100.05185118607085</v>
      </c>
      <c r="E8926" s="104">
        <f t="shared" ca="1" si="1117"/>
        <v>4.6570213720586979</v>
      </c>
      <c r="F8926" s="104">
        <f t="shared" ca="1" si="1112"/>
        <v>105.32189971932264</v>
      </c>
      <c r="G8926" s="104">
        <f t="shared" si="1119"/>
        <v>8916</v>
      </c>
      <c r="H8926" s="104">
        <f t="shared" ca="1" si="1113"/>
        <v>105.32189971932264</v>
      </c>
    </row>
    <row r="8927" spans="1:8">
      <c r="A8927" s="104">
        <f t="shared" si="1118"/>
        <v>8917</v>
      </c>
      <c r="B8927" s="104">
        <f t="shared" ca="1" si="1114"/>
        <v>-7.9365786680577997E-3</v>
      </c>
      <c r="C8927" s="104">
        <f t="shared" ca="1" si="1115"/>
        <v>2.0634213319422005E-6</v>
      </c>
      <c r="D8927" s="104">
        <f t="shared" ca="1" si="1116"/>
        <v>100.05185324949218</v>
      </c>
      <c r="E8927" s="104">
        <f t="shared" ca="1" si="1117"/>
        <v>4.6570234354800295</v>
      </c>
      <c r="F8927" s="104">
        <f t="shared" ca="1" si="1112"/>
        <v>105.32211704300141</v>
      </c>
      <c r="G8927" s="104">
        <f t="shared" si="1119"/>
        <v>8917</v>
      </c>
      <c r="H8927" s="104">
        <f t="shared" ca="1" si="1113"/>
        <v>105.32211704300141</v>
      </c>
    </row>
    <row r="8928" spans="1:8">
      <c r="A8928" s="104">
        <f t="shared" si="1118"/>
        <v>8918</v>
      </c>
      <c r="B8928" s="104">
        <f t="shared" ca="1" si="1114"/>
        <v>6.1484022407537711E-2</v>
      </c>
      <c r="C8928" s="104">
        <f t="shared" ca="1" si="1115"/>
        <v>7.1484022407537708E-5</v>
      </c>
      <c r="D8928" s="104">
        <f t="shared" ca="1" si="1116"/>
        <v>100.0519247335146</v>
      </c>
      <c r="E8928" s="104">
        <f t="shared" ca="1" si="1117"/>
        <v>4.6570949195024367</v>
      </c>
      <c r="F8928" s="104">
        <f t="shared" ca="1" si="1112"/>
        <v>105.32964616067869</v>
      </c>
      <c r="G8928" s="104">
        <f t="shared" si="1119"/>
        <v>8918</v>
      </c>
      <c r="H8928" s="104">
        <f t="shared" ca="1" si="1113"/>
        <v>105.32964616067869</v>
      </c>
    </row>
    <row r="8929" spans="1:8">
      <c r="A8929" s="104">
        <f t="shared" si="1118"/>
        <v>8919</v>
      </c>
      <c r="B8929" s="104">
        <f t="shared" ca="1" si="1114"/>
        <v>0.39603724492066861</v>
      </c>
      <c r="C8929" s="104">
        <f t="shared" ca="1" si="1115"/>
        <v>4.0603724492066864E-4</v>
      </c>
      <c r="D8929" s="104">
        <f t="shared" ca="1" si="1116"/>
        <v>100.05233077075951</v>
      </c>
      <c r="E8929" s="104">
        <f t="shared" ca="1" si="1117"/>
        <v>4.6575009567473575</v>
      </c>
      <c r="F8929" s="104">
        <f t="shared" ca="1" si="1112"/>
        <v>105.37242260384113</v>
      </c>
      <c r="G8929" s="104">
        <f t="shared" si="1119"/>
        <v>8919</v>
      </c>
      <c r="H8929" s="104">
        <f t="shared" ca="1" si="1113"/>
        <v>105.37242260384113</v>
      </c>
    </row>
    <row r="8930" spans="1:8">
      <c r="A8930" s="104">
        <f t="shared" si="1118"/>
        <v>8920</v>
      </c>
      <c r="B8930" s="104">
        <f t="shared" ca="1" si="1114"/>
        <v>-1.3845989232067226</v>
      </c>
      <c r="C8930" s="104">
        <f t="shared" ca="1" si="1115"/>
        <v>-1.3745989232067225E-3</v>
      </c>
      <c r="D8930" s="104">
        <f t="shared" ca="1" si="1116"/>
        <v>100.0509561718363</v>
      </c>
      <c r="E8930" s="104">
        <f t="shared" ca="1" si="1117"/>
        <v>4.6561263578241512</v>
      </c>
      <c r="F8930" s="104">
        <f t="shared" ca="1" si="1112"/>
        <v>105.2276772913612</v>
      </c>
      <c r="G8930" s="104">
        <f t="shared" si="1119"/>
        <v>8920</v>
      </c>
      <c r="H8930" s="104">
        <f t="shared" ca="1" si="1113"/>
        <v>105.2276772913612</v>
      </c>
    </row>
    <row r="8931" spans="1:8">
      <c r="A8931" s="104">
        <f t="shared" si="1118"/>
        <v>8921</v>
      </c>
      <c r="B8931" s="104">
        <f t="shared" ca="1" si="1114"/>
        <v>1.2538572091495932</v>
      </c>
      <c r="C8931" s="104">
        <f t="shared" ca="1" si="1115"/>
        <v>1.2638572091495932E-3</v>
      </c>
      <c r="D8931" s="104">
        <f t="shared" ca="1" si="1116"/>
        <v>100.05222002904546</v>
      </c>
      <c r="E8931" s="104">
        <f t="shared" ca="1" si="1117"/>
        <v>4.6573902150333009</v>
      </c>
      <c r="F8931" s="104">
        <f t="shared" ca="1" si="1112"/>
        <v>105.36075412725314</v>
      </c>
      <c r="G8931" s="104">
        <f t="shared" si="1119"/>
        <v>8921</v>
      </c>
      <c r="H8931" s="104">
        <f t="shared" ca="1" si="1113"/>
        <v>105.36075412725314</v>
      </c>
    </row>
    <row r="8932" spans="1:8">
      <c r="A8932" s="104">
        <f t="shared" si="1118"/>
        <v>8922</v>
      </c>
      <c r="B8932" s="104">
        <f t="shared" ca="1" si="1114"/>
        <v>-0.85537108300818332</v>
      </c>
      <c r="C8932" s="104">
        <f t="shared" ca="1" si="1115"/>
        <v>-8.4537108300818326E-4</v>
      </c>
      <c r="D8932" s="104">
        <f t="shared" ca="1" si="1116"/>
        <v>100.05137465796246</v>
      </c>
      <c r="E8932" s="104">
        <f t="shared" ca="1" si="1117"/>
        <v>4.656544843950293</v>
      </c>
      <c r="F8932" s="104">
        <f t="shared" ca="1" si="1112"/>
        <v>105.27172282997437</v>
      </c>
      <c r="G8932" s="104">
        <f t="shared" si="1119"/>
        <v>8922</v>
      </c>
      <c r="H8932" s="104">
        <f t="shared" ca="1" si="1113"/>
        <v>105.27172282997437</v>
      </c>
    </row>
    <row r="8933" spans="1:8">
      <c r="A8933" s="104">
        <f t="shared" si="1118"/>
        <v>8923</v>
      </c>
      <c r="B8933" s="104">
        <f t="shared" ca="1" si="1114"/>
        <v>-0.47136312172341754</v>
      </c>
      <c r="C8933" s="104">
        <f t="shared" ca="1" si="1115"/>
        <v>-4.6136312172341754E-4</v>
      </c>
      <c r="D8933" s="104">
        <f t="shared" ca="1" si="1116"/>
        <v>100.05091329484073</v>
      </c>
      <c r="E8933" s="104">
        <f t="shared" ca="1" si="1117"/>
        <v>4.6560834808285696</v>
      </c>
      <c r="F8933" s="104">
        <f t="shared" ca="1" si="1112"/>
        <v>105.22316554143275</v>
      </c>
      <c r="G8933" s="104">
        <f t="shared" si="1119"/>
        <v>8923</v>
      </c>
      <c r="H8933" s="104">
        <f t="shared" ca="1" si="1113"/>
        <v>105.22316554143275</v>
      </c>
    </row>
    <row r="8934" spans="1:8">
      <c r="A8934" s="104">
        <f t="shared" si="1118"/>
        <v>8924</v>
      </c>
      <c r="B8934" s="104">
        <f t="shared" ca="1" si="1114"/>
        <v>-1.3032286396917629</v>
      </c>
      <c r="C8934" s="104">
        <f t="shared" ca="1" si="1115"/>
        <v>-1.2932286396917629E-3</v>
      </c>
      <c r="D8934" s="104">
        <f t="shared" ca="1" si="1116"/>
        <v>100.04962006620103</v>
      </c>
      <c r="E8934" s="104">
        <f t="shared" ca="1" si="1117"/>
        <v>4.654790252188878</v>
      </c>
      <c r="F8934" s="104">
        <f t="shared" ca="1" si="1112"/>
        <v>105.08717588200957</v>
      </c>
      <c r="G8934" s="104">
        <f t="shared" si="1119"/>
        <v>8924</v>
      </c>
      <c r="H8934" s="104">
        <f t="shared" ca="1" si="1113"/>
        <v>105.08717588200957</v>
      </c>
    </row>
    <row r="8935" spans="1:8">
      <c r="A8935" s="104">
        <f t="shared" si="1118"/>
        <v>8925</v>
      </c>
      <c r="B8935" s="104">
        <f t="shared" ca="1" si="1114"/>
        <v>-0.92297930023338148</v>
      </c>
      <c r="C8935" s="104">
        <f t="shared" ca="1" si="1115"/>
        <v>-9.1297930023338152E-4</v>
      </c>
      <c r="D8935" s="104">
        <f t="shared" ca="1" si="1116"/>
        <v>100.04870708690079</v>
      </c>
      <c r="E8935" s="104">
        <f t="shared" ca="1" si="1117"/>
        <v>4.6538772728886446</v>
      </c>
      <c r="F8935" s="104">
        <f t="shared" ca="1" si="1112"/>
        <v>104.9912772491039</v>
      </c>
      <c r="G8935" s="104">
        <f t="shared" si="1119"/>
        <v>8925</v>
      </c>
      <c r="H8935" s="104">
        <f t="shared" ca="1" si="1113"/>
        <v>104.9912772491039</v>
      </c>
    </row>
    <row r="8936" spans="1:8">
      <c r="A8936" s="104">
        <f t="shared" si="1118"/>
        <v>8926</v>
      </c>
      <c r="B8936" s="104">
        <f t="shared" ca="1" si="1114"/>
        <v>-0.64347943904683147</v>
      </c>
      <c r="C8936" s="104">
        <f t="shared" ca="1" si="1115"/>
        <v>-6.3347943904683149E-4</v>
      </c>
      <c r="D8936" s="104">
        <f t="shared" ca="1" si="1116"/>
        <v>100.04807360746175</v>
      </c>
      <c r="E8936" s="104">
        <f t="shared" ca="1" si="1117"/>
        <v>4.6532437934495974</v>
      </c>
      <c r="F8936" s="104">
        <f t="shared" ca="1" si="1112"/>
        <v>104.92478849553993</v>
      </c>
      <c r="G8936" s="104">
        <f t="shared" si="1119"/>
        <v>8926</v>
      </c>
      <c r="H8936" s="104">
        <f t="shared" ca="1" si="1113"/>
        <v>104.92478849553993</v>
      </c>
    </row>
    <row r="8937" spans="1:8">
      <c r="A8937" s="104">
        <f t="shared" si="1118"/>
        <v>8927</v>
      </c>
      <c r="B8937" s="104">
        <f t="shared" ca="1" si="1114"/>
        <v>-1.1503738644001227E-2</v>
      </c>
      <c r="C8937" s="104">
        <f t="shared" ca="1" si="1115"/>
        <v>-1.5037386440012262E-6</v>
      </c>
      <c r="D8937" s="104">
        <f t="shared" ca="1" si="1116"/>
        <v>100.0480721037231</v>
      </c>
      <c r="E8937" s="104">
        <f t="shared" ca="1" si="1117"/>
        <v>4.6532422897109535</v>
      </c>
      <c r="F8937" s="104">
        <f t="shared" ca="1" si="1112"/>
        <v>104.92463071619939</v>
      </c>
      <c r="G8937" s="104">
        <f t="shared" si="1119"/>
        <v>8927</v>
      </c>
      <c r="H8937" s="104">
        <f t="shared" ca="1" si="1113"/>
        <v>104.92463071619939</v>
      </c>
    </row>
    <row r="8938" spans="1:8">
      <c r="A8938" s="104">
        <f t="shared" si="1118"/>
        <v>8928</v>
      </c>
      <c r="B8938" s="104">
        <f t="shared" ca="1" si="1114"/>
        <v>0.49754742271927044</v>
      </c>
      <c r="C8938" s="104">
        <f t="shared" ca="1" si="1115"/>
        <v>5.0754742271927051E-4</v>
      </c>
      <c r="D8938" s="104">
        <f t="shared" ca="1" si="1116"/>
        <v>100.04857965114581</v>
      </c>
      <c r="E8938" s="104">
        <f t="shared" ca="1" si="1117"/>
        <v>4.653749837133673</v>
      </c>
      <c r="F8938" s="104">
        <f t="shared" ca="1" si="1112"/>
        <v>104.97789845890846</v>
      </c>
      <c r="G8938" s="104">
        <f t="shared" si="1119"/>
        <v>8928</v>
      </c>
      <c r="H8938" s="104">
        <f t="shared" ca="1" si="1113"/>
        <v>104.97789845890846</v>
      </c>
    </row>
    <row r="8939" spans="1:8">
      <c r="A8939" s="104">
        <f t="shared" si="1118"/>
        <v>8929</v>
      </c>
      <c r="B8939" s="104">
        <f t="shared" ca="1" si="1114"/>
        <v>8.1671794752377125E-2</v>
      </c>
      <c r="C8939" s="104">
        <f t="shared" ca="1" si="1115"/>
        <v>9.1671794752377119E-5</v>
      </c>
      <c r="D8939" s="104">
        <f t="shared" ca="1" si="1116"/>
        <v>100.04867132294056</v>
      </c>
      <c r="E8939" s="104">
        <f t="shared" ca="1" si="1117"/>
        <v>4.6538415089284255</v>
      </c>
      <c r="F8939" s="104">
        <f t="shared" ca="1" si="1112"/>
        <v>104.98752241238533</v>
      </c>
      <c r="G8939" s="104">
        <f t="shared" si="1119"/>
        <v>8929</v>
      </c>
      <c r="H8939" s="104">
        <f t="shared" ca="1" si="1113"/>
        <v>104.98752241238533</v>
      </c>
    </row>
    <row r="8940" spans="1:8">
      <c r="A8940" s="104">
        <f t="shared" si="1118"/>
        <v>8930</v>
      </c>
      <c r="B8940" s="104">
        <f t="shared" ca="1" si="1114"/>
        <v>1.3573552014607193</v>
      </c>
      <c r="C8940" s="104">
        <f t="shared" ca="1" si="1115"/>
        <v>1.3673552014607194E-3</v>
      </c>
      <c r="D8940" s="104">
        <f t="shared" ca="1" si="1116"/>
        <v>100.05003867814203</v>
      </c>
      <c r="E8940" s="104">
        <f t="shared" ca="1" si="1117"/>
        <v>4.6552088641298859</v>
      </c>
      <c r="F8940" s="104">
        <f t="shared" ca="1" si="1112"/>
        <v>105.13117583749144</v>
      </c>
      <c r="G8940" s="104">
        <f t="shared" si="1119"/>
        <v>8930</v>
      </c>
      <c r="H8940" s="104">
        <f t="shared" ca="1" si="1113"/>
        <v>105.13117583749144</v>
      </c>
    </row>
    <row r="8941" spans="1:8">
      <c r="A8941" s="104">
        <f t="shared" si="1118"/>
        <v>8931</v>
      </c>
      <c r="B8941" s="104">
        <f t="shared" ca="1" si="1114"/>
        <v>-0.72133147977392942</v>
      </c>
      <c r="C8941" s="104">
        <f t="shared" ca="1" si="1115"/>
        <v>-7.113314797739294E-4</v>
      </c>
      <c r="D8941" s="104">
        <f t="shared" ca="1" si="1116"/>
        <v>100.04932734666225</v>
      </c>
      <c r="E8941" s="104">
        <f t="shared" ca="1" si="1117"/>
        <v>4.6544975326501117</v>
      </c>
      <c r="F8941" s="104">
        <f t="shared" ca="1" si="1112"/>
        <v>105.05641931409895</v>
      </c>
      <c r="G8941" s="104">
        <f t="shared" si="1119"/>
        <v>8931</v>
      </c>
      <c r="H8941" s="104">
        <f t="shared" ca="1" si="1113"/>
        <v>105.05641931409895</v>
      </c>
    </row>
    <row r="8942" spans="1:8">
      <c r="A8942" s="104">
        <f t="shared" si="1118"/>
        <v>8932</v>
      </c>
      <c r="B8942" s="104">
        <f t="shared" ca="1" si="1114"/>
        <v>0.42841171231484587</v>
      </c>
      <c r="C8942" s="104">
        <f t="shared" ca="1" si="1115"/>
        <v>4.3841171231484593E-4</v>
      </c>
      <c r="D8942" s="104">
        <f t="shared" ca="1" si="1116"/>
        <v>100.04976575837456</v>
      </c>
      <c r="E8942" s="104">
        <f t="shared" ca="1" si="1117"/>
        <v>4.6549359443624265</v>
      </c>
      <c r="F8942" s="104">
        <f t="shared" ca="1" si="1112"/>
        <v>105.10248737643127</v>
      </c>
      <c r="G8942" s="104">
        <f t="shared" si="1119"/>
        <v>8932</v>
      </c>
      <c r="H8942" s="104">
        <f t="shared" ca="1" si="1113"/>
        <v>105.10248737643127</v>
      </c>
    </row>
    <row r="8943" spans="1:8">
      <c r="A8943" s="104">
        <f t="shared" si="1118"/>
        <v>8933</v>
      </c>
      <c r="B8943" s="104">
        <f t="shared" ca="1" si="1114"/>
        <v>0.81674893971403284</v>
      </c>
      <c r="C8943" s="104">
        <f t="shared" ca="1" si="1115"/>
        <v>8.2674893971403291E-4</v>
      </c>
      <c r="D8943" s="104">
        <f t="shared" ca="1" si="1116"/>
        <v>100.05059250731428</v>
      </c>
      <c r="E8943" s="104">
        <f t="shared" ca="1" si="1117"/>
        <v>4.6557626933021403</v>
      </c>
      <c r="F8943" s="104">
        <f t="shared" ca="1" si="1112"/>
        <v>105.18941667583263</v>
      </c>
      <c r="G8943" s="104">
        <f t="shared" si="1119"/>
        <v>8933</v>
      </c>
      <c r="H8943" s="104">
        <f t="shared" ca="1" si="1113"/>
        <v>105.18941667583263</v>
      </c>
    </row>
    <row r="8944" spans="1:8">
      <c r="A8944" s="104">
        <f t="shared" si="1118"/>
        <v>8934</v>
      </c>
      <c r="B8944" s="104">
        <f t="shared" ca="1" si="1114"/>
        <v>0.98866122571889181</v>
      </c>
      <c r="C8944" s="104">
        <f t="shared" ca="1" si="1115"/>
        <v>9.9866122571889179E-4</v>
      </c>
      <c r="D8944" s="104">
        <f t="shared" ca="1" si="1116"/>
        <v>100.05159116854</v>
      </c>
      <c r="E8944" s="104">
        <f t="shared" ca="1" si="1117"/>
        <v>4.656761354527859</v>
      </c>
      <c r="F8944" s="104">
        <f t="shared" ca="1" si="1112"/>
        <v>105.29451773906608</v>
      </c>
      <c r="G8944" s="104">
        <f t="shared" si="1119"/>
        <v>8934</v>
      </c>
      <c r="H8944" s="104">
        <f t="shared" ca="1" si="1113"/>
        <v>105.29451773906608</v>
      </c>
    </row>
    <row r="8945" spans="1:8">
      <c r="A8945" s="104">
        <f t="shared" si="1118"/>
        <v>8935</v>
      </c>
      <c r="B8945" s="104">
        <f t="shared" ca="1" si="1114"/>
        <v>0.42692400822329379</v>
      </c>
      <c r="C8945" s="104">
        <f t="shared" ca="1" si="1115"/>
        <v>4.3692400822329384E-4</v>
      </c>
      <c r="D8945" s="104">
        <f t="shared" ca="1" si="1116"/>
        <v>100.05202809254823</v>
      </c>
      <c r="E8945" s="104">
        <f t="shared" ca="1" si="1117"/>
        <v>4.6571982785360824</v>
      </c>
      <c r="F8945" s="104">
        <f t="shared" ca="1" si="1112"/>
        <v>105.34053349376252</v>
      </c>
      <c r="G8945" s="104">
        <f t="shared" si="1119"/>
        <v>8935</v>
      </c>
      <c r="H8945" s="104">
        <f t="shared" ca="1" si="1113"/>
        <v>105.34053349376252</v>
      </c>
    </row>
    <row r="8946" spans="1:8">
      <c r="A8946" s="104">
        <f t="shared" si="1118"/>
        <v>8936</v>
      </c>
      <c r="B8946" s="104">
        <f t="shared" ca="1" si="1114"/>
        <v>0.541305293301096</v>
      </c>
      <c r="C8946" s="104">
        <f t="shared" ca="1" si="1115"/>
        <v>5.5130529330109606E-4</v>
      </c>
      <c r="D8946" s="104">
        <f t="shared" ca="1" si="1116"/>
        <v>100.05257939784153</v>
      </c>
      <c r="E8946" s="104">
        <f t="shared" ca="1" si="1117"/>
        <v>4.6577495838293839</v>
      </c>
      <c r="F8946" s="104">
        <f t="shared" ca="1" si="1112"/>
        <v>105.39862429888969</v>
      </c>
      <c r="G8946" s="104">
        <f t="shared" si="1119"/>
        <v>8936</v>
      </c>
      <c r="H8946" s="104">
        <f t="shared" ca="1" si="1113"/>
        <v>105.39862429888969</v>
      </c>
    </row>
    <row r="8947" spans="1:8">
      <c r="A8947" s="104">
        <f t="shared" si="1118"/>
        <v>8937</v>
      </c>
      <c r="B8947" s="104">
        <f t="shared" ca="1" si="1114"/>
        <v>-0.23121662052747127</v>
      </c>
      <c r="C8947" s="104">
        <f t="shared" ca="1" si="1115"/>
        <v>-2.2121662052747128E-4</v>
      </c>
      <c r="D8947" s="104">
        <f t="shared" ca="1" si="1116"/>
        <v>100.052358181221</v>
      </c>
      <c r="E8947" s="104">
        <f t="shared" ca="1" si="1117"/>
        <v>4.6575283672088563</v>
      </c>
      <c r="F8947" s="104">
        <f t="shared" ca="1" si="1112"/>
        <v>105.37531095015922</v>
      </c>
      <c r="G8947" s="104">
        <f t="shared" si="1119"/>
        <v>8937</v>
      </c>
      <c r="H8947" s="104">
        <f t="shared" ca="1" si="1113"/>
        <v>105.37531095015922</v>
      </c>
    </row>
    <row r="8948" spans="1:8">
      <c r="A8948" s="104">
        <f t="shared" si="1118"/>
        <v>8938</v>
      </c>
      <c r="B8948" s="104">
        <f t="shared" ca="1" si="1114"/>
        <v>-1.7023223948693409</v>
      </c>
      <c r="C8948" s="104">
        <f t="shared" ca="1" si="1115"/>
        <v>-1.6923223948693408E-3</v>
      </c>
      <c r="D8948" s="104">
        <f t="shared" ca="1" si="1116"/>
        <v>100.05066585882612</v>
      </c>
      <c r="E8948" s="104">
        <f t="shared" ca="1" si="1117"/>
        <v>4.6558360448139871</v>
      </c>
      <c r="F8948" s="104">
        <f t="shared" ca="1" si="1112"/>
        <v>105.1971327615659</v>
      </c>
      <c r="G8948" s="104">
        <f t="shared" si="1119"/>
        <v>8938</v>
      </c>
      <c r="H8948" s="104">
        <f t="shared" ca="1" si="1113"/>
        <v>105.1971327615659</v>
      </c>
    </row>
    <row r="8949" spans="1:8">
      <c r="A8949" s="104">
        <f t="shared" si="1118"/>
        <v>8939</v>
      </c>
      <c r="B8949" s="104">
        <f t="shared" ca="1" si="1114"/>
        <v>-0.10574069454560139</v>
      </c>
      <c r="C8949" s="104">
        <f t="shared" ca="1" si="1115"/>
        <v>-9.5740694545601399E-5</v>
      </c>
      <c r="D8949" s="104">
        <f t="shared" ca="1" si="1116"/>
        <v>100.05057011813157</v>
      </c>
      <c r="E8949" s="104">
        <f t="shared" ca="1" si="1117"/>
        <v>4.6557403041194414</v>
      </c>
      <c r="F8949" s="104">
        <f t="shared" ca="1" si="1112"/>
        <v>105.18706159712892</v>
      </c>
      <c r="G8949" s="104">
        <f t="shared" si="1119"/>
        <v>8939</v>
      </c>
      <c r="H8949" s="104">
        <f t="shared" ca="1" si="1113"/>
        <v>105.18706159712892</v>
      </c>
    </row>
    <row r="8950" spans="1:8">
      <c r="A8950" s="104">
        <f t="shared" si="1118"/>
        <v>8940</v>
      </c>
      <c r="B8950" s="104">
        <f t="shared" ca="1" si="1114"/>
        <v>0.59367370886048376</v>
      </c>
      <c r="C8950" s="104">
        <f t="shared" ca="1" si="1115"/>
        <v>6.0367370886048376E-4</v>
      </c>
      <c r="D8950" s="104">
        <f t="shared" ca="1" si="1116"/>
        <v>100.05117379184044</v>
      </c>
      <c r="E8950" s="104">
        <f t="shared" ca="1" si="1117"/>
        <v>4.6563439778283016</v>
      </c>
      <c r="F8950" s="104">
        <f t="shared" ca="1" si="1112"/>
        <v>105.25057943082155</v>
      </c>
      <c r="G8950" s="104">
        <f t="shared" si="1119"/>
        <v>8940</v>
      </c>
      <c r="H8950" s="104">
        <f t="shared" ca="1" si="1113"/>
        <v>105.25057943082155</v>
      </c>
    </row>
    <row r="8951" spans="1:8">
      <c r="A8951" s="104">
        <f t="shared" si="1118"/>
        <v>8941</v>
      </c>
      <c r="B8951" s="104">
        <f t="shared" ca="1" si="1114"/>
        <v>0.87112323496547006</v>
      </c>
      <c r="C8951" s="104">
        <f t="shared" ca="1" si="1115"/>
        <v>8.8112323496547008E-4</v>
      </c>
      <c r="D8951" s="104">
        <f t="shared" ca="1" si="1116"/>
        <v>100.0520549150754</v>
      </c>
      <c r="E8951" s="104">
        <f t="shared" ca="1" si="1117"/>
        <v>4.6572251010632666</v>
      </c>
      <c r="F8951" s="104">
        <f t="shared" ca="1" si="1112"/>
        <v>105.34335903097961</v>
      </c>
      <c r="G8951" s="104">
        <f t="shared" si="1119"/>
        <v>8941</v>
      </c>
      <c r="H8951" s="104">
        <f t="shared" ca="1" si="1113"/>
        <v>105.34335903097961</v>
      </c>
    </row>
    <row r="8952" spans="1:8">
      <c r="A8952" s="104">
        <f t="shared" si="1118"/>
        <v>8942</v>
      </c>
      <c r="B8952" s="104">
        <f t="shared" ca="1" si="1114"/>
        <v>-0.28156464246568047</v>
      </c>
      <c r="C8952" s="104">
        <f t="shared" ca="1" si="1115"/>
        <v>-2.7156464246568045E-4</v>
      </c>
      <c r="D8952" s="104">
        <f t="shared" ca="1" si="1116"/>
        <v>100.05178335043294</v>
      </c>
      <c r="E8952" s="104">
        <f t="shared" ca="1" si="1117"/>
        <v>4.6569535364208008</v>
      </c>
      <c r="F8952" s="104">
        <f t="shared" ca="1" si="1112"/>
        <v>105.31475538339367</v>
      </c>
      <c r="G8952" s="104">
        <f t="shared" si="1119"/>
        <v>8942</v>
      </c>
      <c r="H8952" s="104">
        <f t="shared" ca="1" si="1113"/>
        <v>105.31475538339367</v>
      </c>
    </row>
    <row r="8953" spans="1:8">
      <c r="A8953" s="104">
        <f t="shared" si="1118"/>
        <v>8943</v>
      </c>
      <c r="B8953" s="104">
        <f t="shared" ca="1" si="1114"/>
        <v>-1.272086553478045</v>
      </c>
      <c r="C8953" s="104">
        <f t="shared" ca="1" si="1115"/>
        <v>-1.262086553478045E-3</v>
      </c>
      <c r="D8953" s="104">
        <f t="shared" ca="1" si="1116"/>
        <v>100.05052126387946</v>
      </c>
      <c r="E8953" s="104">
        <f t="shared" ca="1" si="1117"/>
        <v>4.655691449867323</v>
      </c>
      <c r="F8953" s="104">
        <f t="shared" ca="1" si="1112"/>
        <v>105.18192288742699</v>
      </c>
      <c r="G8953" s="104">
        <f t="shared" si="1119"/>
        <v>8943</v>
      </c>
      <c r="H8953" s="104">
        <f t="shared" ca="1" si="1113"/>
        <v>105.18192288742699</v>
      </c>
    </row>
    <row r="8954" spans="1:8">
      <c r="A8954" s="104">
        <f t="shared" si="1118"/>
        <v>8944</v>
      </c>
      <c r="B8954" s="104">
        <f t="shared" ca="1" si="1114"/>
        <v>1.5471676340352309</v>
      </c>
      <c r="C8954" s="104">
        <f t="shared" ca="1" si="1115"/>
        <v>1.5571676340352309E-3</v>
      </c>
      <c r="D8954" s="104">
        <f t="shared" ca="1" si="1116"/>
        <v>100.05207843151349</v>
      </c>
      <c r="E8954" s="104">
        <f t="shared" ca="1" si="1117"/>
        <v>4.6572486175013585</v>
      </c>
      <c r="F8954" s="104">
        <f t="shared" ca="1" si="1112"/>
        <v>105.34583636068953</v>
      </c>
      <c r="G8954" s="104">
        <f t="shared" si="1119"/>
        <v>8944</v>
      </c>
      <c r="H8954" s="104">
        <f t="shared" ca="1" si="1113"/>
        <v>105.34583636068953</v>
      </c>
    </row>
    <row r="8955" spans="1:8">
      <c r="A8955" s="104">
        <f t="shared" si="1118"/>
        <v>8945</v>
      </c>
      <c r="B8955" s="104">
        <f t="shared" ca="1" si="1114"/>
        <v>-0.67486865760251757</v>
      </c>
      <c r="C8955" s="104">
        <f t="shared" ca="1" si="1115"/>
        <v>-6.6486865760251757E-4</v>
      </c>
      <c r="D8955" s="104">
        <f t="shared" ca="1" si="1116"/>
        <v>100.05141356285588</v>
      </c>
      <c r="E8955" s="104">
        <f t="shared" ca="1" si="1117"/>
        <v>4.6565837488437563</v>
      </c>
      <c r="F8955" s="104">
        <f t="shared" ca="1" si="1112"/>
        <v>105.27581849480595</v>
      </c>
      <c r="G8955" s="104">
        <f t="shared" si="1119"/>
        <v>8945</v>
      </c>
      <c r="H8955" s="104">
        <f t="shared" ca="1" si="1113"/>
        <v>105.27581849480595</v>
      </c>
    </row>
    <row r="8956" spans="1:8">
      <c r="A8956" s="104">
        <f t="shared" si="1118"/>
        <v>8946</v>
      </c>
      <c r="B8956" s="104">
        <f t="shared" ca="1" si="1114"/>
        <v>1.1158716511076854</v>
      </c>
      <c r="C8956" s="104">
        <f t="shared" ca="1" si="1115"/>
        <v>1.1258716511076854E-3</v>
      </c>
      <c r="D8956" s="104">
        <f t="shared" ca="1" si="1116"/>
        <v>100.052539434507</v>
      </c>
      <c r="E8956" s="104">
        <f t="shared" ca="1" si="1117"/>
        <v>4.657709620494864</v>
      </c>
      <c r="F8956" s="104">
        <f t="shared" ca="1" si="1112"/>
        <v>105.39441230257216</v>
      </c>
      <c r="G8956" s="104">
        <f t="shared" si="1119"/>
        <v>8946</v>
      </c>
      <c r="H8956" s="104">
        <f t="shared" ca="1" si="1113"/>
        <v>105.39441230257216</v>
      </c>
    </row>
    <row r="8957" spans="1:8">
      <c r="A8957" s="104">
        <f t="shared" si="1118"/>
        <v>8947</v>
      </c>
      <c r="B8957" s="104">
        <f t="shared" ca="1" si="1114"/>
        <v>0.68550930998927662</v>
      </c>
      <c r="C8957" s="104">
        <f t="shared" ca="1" si="1115"/>
        <v>6.9550930998927662E-4</v>
      </c>
      <c r="D8957" s="104">
        <f t="shared" ca="1" si="1116"/>
        <v>100.05323494381699</v>
      </c>
      <c r="E8957" s="104">
        <f t="shared" ca="1" si="1117"/>
        <v>4.6584051298048532</v>
      </c>
      <c r="F8957" s="104">
        <f t="shared" ca="1" si="1112"/>
        <v>105.46774059484848</v>
      </c>
      <c r="G8957" s="104">
        <f t="shared" si="1119"/>
        <v>8947</v>
      </c>
      <c r="H8957" s="104">
        <f t="shared" ca="1" si="1113"/>
        <v>105.46774059484848</v>
      </c>
    </row>
    <row r="8958" spans="1:8">
      <c r="A8958" s="104">
        <f t="shared" si="1118"/>
        <v>8948</v>
      </c>
      <c r="B8958" s="104">
        <f t="shared" ca="1" si="1114"/>
        <v>1.9073972435637248</v>
      </c>
      <c r="C8958" s="104">
        <f t="shared" ca="1" si="1115"/>
        <v>1.9173972435637249E-3</v>
      </c>
      <c r="D8958" s="104">
        <f t="shared" ca="1" si="1116"/>
        <v>100.05515234106055</v>
      </c>
      <c r="E8958" s="104">
        <f t="shared" ca="1" si="1117"/>
        <v>4.6603225270484172</v>
      </c>
      <c r="F8958" s="104">
        <f t="shared" ca="1" si="1112"/>
        <v>105.67015814536248</v>
      </c>
      <c r="G8958" s="104">
        <f t="shared" si="1119"/>
        <v>8948</v>
      </c>
      <c r="H8958" s="104">
        <f t="shared" ca="1" si="1113"/>
        <v>105.67015814536248</v>
      </c>
    </row>
    <row r="8959" spans="1:8">
      <c r="A8959" s="104">
        <f t="shared" si="1118"/>
        <v>8949</v>
      </c>
      <c r="B8959" s="104">
        <f t="shared" ca="1" si="1114"/>
        <v>-0.17105873188048915</v>
      </c>
      <c r="C8959" s="104">
        <f t="shared" ca="1" si="1115"/>
        <v>-1.6105873188048916E-4</v>
      </c>
      <c r="D8959" s="104">
        <f t="shared" ca="1" si="1116"/>
        <v>100.05499128232867</v>
      </c>
      <c r="E8959" s="104">
        <f t="shared" ca="1" si="1117"/>
        <v>4.6601614683165371</v>
      </c>
      <c r="F8959" s="104">
        <f t="shared" ca="1" si="1112"/>
        <v>105.6531404141579</v>
      </c>
      <c r="G8959" s="104">
        <f t="shared" si="1119"/>
        <v>8949</v>
      </c>
      <c r="H8959" s="104">
        <f t="shared" ca="1" si="1113"/>
        <v>105.6531404141579</v>
      </c>
    </row>
    <row r="8960" spans="1:8">
      <c r="A8960" s="104">
        <f t="shared" si="1118"/>
        <v>8950</v>
      </c>
      <c r="B8960" s="104">
        <f t="shared" ca="1" si="1114"/>
        <v>1.0753113432099588</v>
      </c>
      <c r="C8960" s="104">
        <f t="shared" ca="1" si="1115"/>
        <v>1.0853113432099588E-3</v>
      </c>
      <c r="D8960" s="104">
        <f t="shared" ca="1" si="1116"/>
        <v>100.05607659367188</v>
      </c>
      <c r="E8960" s="104">
        <f t="shared" ca="1" si="1117"/>
        <v>4.6612467796597468</v>
      </c>
      <c r="F8960" s="104">
        <f t="shared" ca="1" si="1112"/>
        <v>105.76786921286684</v>
      </c>
      <c r="G8960" s="104">
        <f t="shared" si="1119"/>
        <v>8950</v>
      </c>
      <c r="H8960" s="104">
        <f t="shared" ca="1" si="1113"/>
        <v>105.76786921286684</v>
      </c>
    </row>
    <row r="8961" spans="1:8">
      <c r="A8961" s="104">
        <f t="shared" si="1118"/>
        <v>8951</v>
      </c>
      <c r="B8961" s="104">
        <f t="shared" ca="1" si="1114"/>
        <v>0.61574267099678037</v>
      </c>
      <c r="C8961" s="104">
        <f t="shared" ca="1" si="1115"/>
        <v>6.2574267099678037E-4</v>
      </c>
      <c r="D8961" s="104">
        <f t="shared" ca="1" si="1116"/>
        <v>100.05670233634287</v>
      </c>
      <c r="E8961" s="104">
        <f t="shared" ca="1" si="1117"/>
        <v>4.6618725223307438</v>
      </c>
      <c r="F8961" s="104">
        <f t="shared" ca="1" si="1112"/>
        <v>105.83407339308383</v>
      </c>
      <c r="G8961" s="104">
        <f t="shared" si="1119"/>
        <v>8951</v>
      </c>
      <c r="H8961" s="104">
        <f t="shared" ca="1" si="1113"/>
        <v>105.83407339308383</v>
      </c>
    </row>
    <row r="8962" spans="1:8">
      <c r="A8962" s="104">
        <f t="shared" si="1118"/>
        <v>8952</v>
      </c>
      <c r="B8962" s="104">
        <f t="shared" ca="1" si="1114"/>
        <v>-7.6568487127774615E-2</v>
      </c>
      <c r="C8962" s="104">
        <f t="shared" ca="1" si="1115"/>
        <v>-6.6568487127774618E-5</v>
      </c>
      <c r="D8962" s="104">
        <f t="shared" ca="1" si="1116"/>
        <v>100.05663576785574</v>
      </c>
      <c r="E8962" s="104">
        <f t="shared" ca="1" si="1117"/>
        <v>4.6618059538436158</v>
      </c>
      <c r="F8962" s="104">
        <f t="shared" ca="1" si="1112"/>
        <v>105.82702841342089</v>
      </c>
      <c r="G8962" s="104">
        <f t="shared" si="1119"/>
        <v>8952</v>
      </c>
      <c r="H8962" s="104">
        <f t="shared" ca="1" si="1113"/>
        <v>105.82702841342089</v>
      </c>
    </row>
    <row r="8963" spans="1:8">
      <c r="A8963" s="104">
        <f t="shared" si="1118"/>
        <v>8953</v>
      </c>
      <c r="B8963" s="104">
        <f t="shared" ca="1" si="1114"/>
        <v>-0.56372019998552414</v>
      </c>
      <c r="C8963" s="104">
        <f t="shared" ca="1" si="1115"/>
        <v>-5.5372019998552408E-4</v>
      </c>
      <c r="D8963" s="104">
        <f t="shared" ca="1" si="1116"/>
        <v>100.05608204765575</v>
      </c>
      <c r="E8963" s="104">
        <f t="shared" ca="1" si="1117"/>
        <v>4.6612522336436299</v>
      </c>
      <c r="F8963" s="104">
        <f t="shared" ca="1" si="1112"/>
        <v>105.76844607069397</v>
      </c>
      <c r="G8963" s="104">
        <f t="shared" si="1119"/>
        <v>8953</v>
      </c>
      <c r="H8963" s="104">
        <f t="shared" ca="1" si="1113"/>
        <v>105.76844607069397</v>
      </c>
    </row>
    <row r="8964" spans="1:8">
      <c r="A8964" s="104">
        <f t="shared" si="1118"/>
        <v>8954</v>
      </c>
      <c r="B8964" s="104">
        <f t="shared" ca="1" si="1114"/>
        <v>-0.97083689615794766</v>
      </c>
      <c r="C8964" s="104">
        <f t="shared" ca="1" si="1115"/>
        <v>-9.6083689615794761E-4</v>
      </c>
      <c r="D8964" s="104">
        <f t="shared" ca="1" si="1116"/>
        <v>100.05512121075959</v>
      </c>
      <c r="E8964" s="104">
        <f t="shared" ca="1" si="1117"/>
        <v>4.6602913967474722</v>
      </c>
      <c r="F8964" s="104">
        <f t="shared" ca="1" si="1112"/>
        <v>105.66686865274022</v>
      </c>
      <c r="G8964" s="104">
        <f t="shared" si="1119"/>
        <v>8954</v>
      </c>
      <c r="H8964" s="104">
        <f t="shared" ca="1" si="1113"/>
        <v>105.66686865274022</v>
      </c>
    </row>
    <row r="8965" spans="1:8">
      <c r="A8965" s="104">
        <f t="shared" si="1118"/>
        <v>8955</v>
      </c>
      <c r="B8965" s="104">
        <f t="shared" ca="1" si="1114"/>
        <v>0.59383658983152632</v>
      </c>
      <c r="C8965" s="104">
        <f t="shared" ca="1" si="1115"/>
        <v>6.0383658983152635E-4</v>
      </c>
      <c r="D8965" s="104">
        <f t="shared" ca="1" si="1116"/>
        <v>100.05572504734943</v>
      </c>
      <c r="E8965" s="104">
        <f t="shared" ca="1" si="1117"/>
        <v>4.6608952333373033</v>
      </c>
      <c r="F8965" s="104">
        <f t="shared" ca="1" si="1112"/>
        <v>105.73069344229795</v>
      </c>
      <c r="G8965" s="104">
        <f t="shared" si="1119"/>
        <v>8955</v>
      </c>
      <c r="H8965" s="104">
        <f t="shared" ca="1" si="1113"/>
        <v>105.73069344229795</v>
      </c>
    </row>
    <row r="8966" spans="1:8">
      <c r="A8966" s="104">
        <f t="shared" si="1118"/>
        <v>8956</v>
      </c>
      <c r="B8966" s="104">
        <f t="shared" ca="1" si="1114"/>
        <v>-0.44945631861582158</v>
      </c>
      <c r="C8966" s="104">
        <f t="shared" ca="1" si="1115"/>
        <v>-4.3945631861582157E-4</v>
      </c>
      <c r="D8966" s="104">
        <f t="shared" ca="1" si="1116"/>
        <v>100.05528559103081</v>
      </c>
      <c r="E8966" s="104">
        <f t="shared" ca="1" si="1117"/>
        <v>4.6604557770186874</v>
      </c>
      <c r="F8966" s="104">
        <f t="shared" ca="1" si="1112"/>
        <v>105.6842396289516</v>
      </c>
      <c r="G8966" s="104">
        <f t="shared" si="1119"/>
        <v>8956</v>
      </c>
      <c r="H8966" s="104">
        <f t="shared" ca="1" si="1113"/>
        <v>105.6842396289516</v>
      </c>
    </row>
    <row r="8967" spans="1:8">
      <c r="A8967" s="104">
        <f t="shared" si="1118"/>
        <v>8957</v>
      </c>
      <c r="B8967" s="104">
        <f t="shared" ca="1" si="1114"/>
        <v>-0.32671753007878213</v>
      </c>
      <c r="C8967" s="104">
        <f t="shared" ca="1" si="1115"/>
        <v>-3.1671753007878208E-4</v>
      </c>
      <c r="D8967" s="104">
        <f t="shared" ca="1" si="1116"/>
        <v>100.05496887350073</v>
      </c>
      <c r="E8967" s="104">
        <f t="shared" ca="1" si="1117"/>
        <v>4.6601390594886087</v>
      </c>
      <c r="F8967" s="104">
        <f t="shared" ca="1" si="1112"/>
        <v>105.65077287764123</v>
      </c>
      <c r="G8967" s="104">
        <f t="shared" si="1119"/>
        <v>8957</v>
      </c>
      <c r="H8967" s="104">
        <f t="shared" ca="1" si="1113"/>
        <v>105.65077287764123</v>
      </c>
    </row>
    <row r="8968" spans="1:8">
      <c r="A8968" s="104">
        <f t="shared" si="1118"/>
        <v>8958</v>
      </c>
      <c r="B8968" s="104">
        <f t="shared" ca="1" si="1114"/>
        <v>-1.1675685656644719</v>
      </c>
      <c r="C8968" s="104">
        <f t="shared" ca="1" si="1115"/>
        <v>-1.157568565664472E-3</v>
      </c>
      <c r="D8968" s="104">
        <f t="shared" ca="1" si="1116"/>
        <v>100.05381130493507</v>
      </c>
      <c r="E8968" s="104">
        <f t="shared" ca="1" si="1117"/>
        <v>4.6589814909229439</v>
      </c>
      <c r="F8968" s="104">
        <f t="shared" ca="1" si="1112"/>
        <v>105.52854562088338</v>
      </c>
      <c r="G8968" s="104">
        <f t="shared" si="1119"/>
        <v>8958</v>
      </c>
      <c r="H8968" s="104">
        <f t="shared" ca="1" si="1113"/>
        <v>105.52854562088338</v>
      </c>
    </row>
    <row r="8969" spans="1:8">
      <c r="A8969" s="104">
        <f t="shared" si="1118"/>
        <v>8959</v>
      </c>
      <c r="B8969" s="104">
        <f t="shared" ca="1" si="1114"/>
        <v>0.38208752890869946</v>
      </c>
      <c r="C8969" s="104">
        <f t="shared" ca="1" si="1115"/>
        <v>3.920875289086995E-4</v>
      </c>
      <c r="D8969" s="104">
        <f t="shared" ca="1" si="1116"/>
        <v>100.05420339246398</v>
      </c>
      <c r="E8969" s="104">
        <f t="shared" ca="1" si="1117"/>
        <v>4.6593735784518522</v>
      </c>
      <c r="F8969" s="104">
        <f t="shared" ca="1" si="1112"/>
        <v>105.56993016021586</v>
      </c>
      <c r="G8969" s="104">
        <f t="shared" si="1119"/>
        <v>8959</v>
      </c>
      <c r="H8969" s="104">
        <f t="shared" ca="1" si="1113"/>
        <v>105.56993016021586</v>
      </c>
    </row>
    <row r="8970" spans="1:8">
      <c r="A8970" s="104">
        <f t="shared" si="1118"/>
        <v>8960</v>
      </c>
      <c r="B8970" s="104">
        <f t="shared" ca="1" si="1114"/>
        <v>0.9734021634373442</v>
      </c>
      <c r="C8970" s="104">
        <f t="shared" ca="1" si="1115"/>
        <v>9.8340216343734414E-4</v>
      </c>
      <c r="D8970" s="104">
        <f t="shared" ca="1" si="1116"/>
        <v>100.05518679462742</v>
      </c>
      <c r="E8970" s="104">
        <f t="shared" ca="1" si="1117"/>
        <v>4.6603569806152896</v>
      </c>
      <c r="F8970" s="104">
        <f t="shared" ref="F8970:F9033" ca="1" si="1120">EXP(E8970)</f>
        <v>105.67379892194106</v>
      </c>
      <c r="G8970" s="104">
        <f t="shared" si="1119"/>
        <v>8960</v>
      </c>
      <c r="H8970" s="104">
        <f t="shared" ref="H8970:H9033" ca="1" si="1121">F8970</f>
        <v>105.67379892194106</v>
      </c>
    </row>
    <row r="8971" spans="1:8">
      <c r="A8971" s="104">
        <f t="shared" si="1118"/>
        <v>8961</v>
      </c>
      <c r="B8971" s="104">
        <f t="shared" ref="B8971:B9034" ca="1" si="1122">NORMINV(RAND(),0,1)</f>
        <v>1.5176121493817805</v>
      </c>
      <c r="C8971" s="104">
        <f t="shared" ref="C8971:C9034" ca="1" si="1123">$E$2+B8971*$C$3</f>
        <v>1.5276121493817806E-3</v>
      </c>
      <c r="D8971" s="104">
        <f t="shared" ref="D8971:D9034" ca="1" si="1124">D8970+C8971</f>
        <v>100.05671440677681</v>
      </c>
      <c r="E8971" s="104">
        <f t="shared" ref="E8971:E9034" ca="1" si="1125">E8970+C8971</f>
        <v>4.6618845927646717</v>
      </c>
      <c r="F8971" s="104">
        <f t="shared" ca="1" si="1120"/>
        <v>105.83535086398385</v>
      </c>
      <c r="G8971" s="104">
        <f t="shared" si="1119"/>
        <v>8961</v>
      </c>
      <c r="H8971" s="104">
        <f t="shared" ca="1" si="1121"/>
        <v>105.83535086398385</v>
      </c>
    </row>
    <row r="8972" spans="1:8">
      <c r="A8972" s="104">
        <f t="shared" ref="A8972:A9035" si="1126">A8971+1</f>
        <v>8962</v>
      </c>
      <c r="B8972" s="104">
        <f t="shared" ca="1" si="1122"/>
        <v>0.36216492765691621</v>
      </c>
      <c r="C8972" s="104">
        <f t="shared" ca="1" si="1123"/>
        <v>3.7216492765691626E-4</v>
      </c>
      <c r="D8972" s="104">
        <f t="shared" ca="1" si="1124"/>
        <v>100.05708657170446</v>
      </c>
      <c r="E8972" s="104">
        <f t="shared" ca="1" si="1125"/>
        <v>4.6622567576923286</v>
      </c>
      <c r="F8972" s="104">
        <f t="shared" ca="1" si="1120"/>
        <v>105.87474640004538</v>
      </c>
      <c r="G8972" s="104">
        <f t="shared" ref="G8972:G9035" si="1127">G8971+1</f>
        <v>8962</v>
      </c>
      <c r="H8972" s="104">
        <f t="shared" ca="1" si="1121"/>
        <v>105.87474640004538</v>
      </c>
    </row>
    <row r="8973" spans="1:8">
      <c r="A8973" s="104">
        <f t="shared" si="1126"/>
        <v>8963</v>
      </c>
      <c r="B8973" s="104">
        <f t="shared" ca="1" si="1122"/>
        <v>0.648460086580541</v>
      </c>
      <c r="C8973" s="104">
        <f t="shared" ca="1" si="1123"/>
        <v>6.5846008658054106E-4</v>
      </c>
      <c r="D8973" s="104">
        <f t="shared" ca="1" si="1124"/>
        <v>100.05774503179104</v>
      </c>
      <c r="E8973" s="104">
        <f t="shared" ca="1" si="1125"/>
        <v>4.6629152177789095</v>
      </c>
      <c r="F8973" s="104">
        <f t="shared" ca="1" si="1120"/>
        <v>105.94448365180544</v>
      </c>
      <c r="G8973" s="104">
        <f t="shared" si="1127"/>
        <v>8963</v>
      </c>
      <c r="H8973" s="104">
        <f t="shared" ca="1" si="1121"/>
        <v>105.94448365180544</v>
      </c>
    </row>
    <row r="8974" spans="1:8">
      <c r="A8974" s="104">
        <f t="shared" si="1126"/>
        <v>8964</v>
      </c>
      <c r="B8974" s="104">
        <f t="shared" ca="1" si="1122"/>
        <v>4.5080304741867194E-2</v>
      </c>
      <c r="C8974" s="104">
        <f t="shared" ca="1" si="1123"/>
        <v>5.5080304741867193E-5</v>
      </c>
      <c r="D8974" s="104">
        <f t="shared" ca="1" si="1124"/>
        <v>100.05780011209579</v>
      </c>
      <c r="E8974" s="104">
        <f t="shared" ca="1" si="1125"/>
        <v>4.6629702980836516</v>
      </c>
      <c r="F8974" s="104">
        <f t="shared" ca="1" si="1120"/>
        <v>105.95031926696298</v>
      </c>
      <c r="G8974" s="104">
        <f t="shared" si="1127"/>
        <v>8964</v>
      </c>
      <c r="H8974" s="104">
        <f t="shared" ca="1" si="1121"/>
        <v>105.95031926696298</v>
      </c>
    </row>
    <row r="8975" spans="1:8">
      <c r="A8975" s="104">
        <f t="shared" si="1126"/>
        <v>8965</v>
      </c>
      <c r="B8975" s="104">
        <f t="shared" ca="1" si="1122"/>
        <v>-0.16949552001382701</v>
      </c>
      <c r="C8975" s="104">
        <f t="shared" ca="1" si="1123"/>
        <v>-1.5949552001382701E-4</v>
      </c>
      <c r="D8975" s="104">
        <f t="shared" ca="1" si="1124"/>
        <v>100.05764061657578</v>
      </c>
      <c r="E8975" s="104">
        <f t="shared" ca="1" si="1125"/>
        <v>4.6628108025636381</v>
      </c>
      <c r="F8975" s="104">
        <f t="shared" ca="1" si="1120"/>
        <v>105.93342201324985</v>
      </c>
      <c r="G8975" s="104">
        <f t="shared" si="1127"/>
        <v>8965</v>
      </c>
      <c r="H8975" s="104">
        <f t="shared" ca="1" si="1121"/>
        <v>105.93342201324985</v>
      </c>
    </row>
    <row r="8976" spans="1:8">
      <c r="A8976" s="104">
        <f t="shared" si="1126"/>
        <v>8966</v>
      </c>
      <c r="B8976" s="104">
        <f t="shared" ca="1" si="1122"/>
        <v>-0.39019607101166165</v>
      </c>
      <c r="C8976" s="104">
        <f t="shared" ca="1" si="1123"/>
        <v>-3.8019607101166163E-4</v>
      </c>
      <c r="D8976" s="104">
        <f t="shared" ca="1" si="1124"/>
        <v>100.05726042050478</v>
      </c>
      <c r="E8976" s="104">
        <f t="shared" ca="1" si="1125"/>
        <v>4.6624306064926264</v>
      </c>
      <c r="F8976" s="104">
        <f t="shared" ca="1" si="1120"/>
        <v>105.89315419772927</v>
      </c>
      <c r="G8976" s="104">
        <f t="shared" si="1127"/>
        <v>8966</v>
      </c>
      <c r="H8976" s="104">
        <f t="shared" ca="1" si="1121"/>
        <v>105.89315419772927</v>
      </c>
    </row>
    <row r="8977" spans="1:8">
      <c r="A8977" s="104">
        <f t="shared" si="1126"/>
        <v>8967</v>
      </c>
      <c r="B8977" s="104">
        <f t="shared" ca="1" si="1122"/>
        <v>-0.54803968450117702</v>
      </c>
      <c r="C8977" s="104">
        <f t="shared" ca="1" si="1123"/>
        <v>-5.3803968450117702E-4</v>
      </c>
      <c r="D8977" s="104">
        <f t="shared" ca="1" si="1124"/>
        <v>100.05672238082028</v>
      </c>
      <c r="E8977" s="104">
        <f t="shared" ca="1" si="1125"/>
        <v>4.6618925668081248</v>
      </c>
      <c r="F8977" s="104">
        <f t="shared" ca="1" si="1120"/>
        <v>105.83619480303531</v>
      </c>
      <c r="G8977" s="104">
        <f t="shared" si="1127"/>
        <v>8967</v>
      </c>
      <c r="H8977" s="104">
        <f t="shared" ca="1" si="1121"/>
        <v>105.83619480303531</v>
      </c>
    </row>
    <row r="8978" spans="1:8">
      <c r="A8978" s="104">
        <f t="shared" si="1126"/>
        <v>8968</v>
      </c>
      <c r="B8978" s="104">
        <f t="shared" ca="1" si="1122"/>
        <v>-1.0911866579207476</v>
      </c>
      <c r="C8978" s="104">
        <f t="shared" ca="1" si="1123"/>
        <v>-1.0811866579207477E-3</v>
      </c>
      <c r="D8978" s="104">
        <f t="shared" ca="1" si="1124"/>
        <v>100.05564119416235</v>
      </c>
      <c r="E8978" s="104">
        <f t="shared" ca="1" si="1125"/>
        <v>4.6608113801502045</v>
      </c>
      <c r="F8978" s="104">
        <f t="shared" ca="1" si="1120"/>
        <v>105.72182795838337</v>
      </c>
      <c r="G8978" s="104">
        <f t="shared" si="1127"/>
        <v>8968</v>
      </c>
      <c r="H8978" s="104">
        <f t="shared" ca="1" si="1121"/>
        <v>105.72182795838337</v>
      </c>
    </row>
    <row r="8979" spans="1:8">
      <c r="A8979" s="104">
        <f t="shared" si="1126"/>
        <v>8969</v>
      </c>
      <c r="B8979" s="104">
        <f t="shared" ca="1" si="1122"/>
        <v>-0.7359662822553068</v>
      </c>
      <c r="C8979" s="104">
        <f t="shared" ca="1" si="1123"/>
        <v>-7.2596628225530678E-4</v>
      </c>
      <c r="D8979" s="104">
        <f t="shared" ca="1" si="1124"/>
        <v>100.05491522788009</v>
      </c>
      <c r="E8979" s="104">
        <f t="shared" ca="1" si="1125"/>
        <v>4.6600854138679493</v>
      </c>
      <c r="F8979" s="104">
        <f t="shared" ca="1" si="1120"/>
        <v>105.64510532837802</v>
      </c>
      <c r="G8979" s="104">
        <f t="shared" si="1127"/>
        <v>8969</v>
      </c>
      <c r="H8979" s="104">
        <f t="shared" ca="1" si="1121"/>
        <v>105.64510532837802</v>
      </c>
    </row>
    <row r="8980" spans="1:8">
      <c r="A8980" s="104">
        <f t="shared" si="1126"/>
        <v>8970</v>
      </c>
      <c r="B8980" s="104">
        <f t="shared" ca="1" si="1122"/>
        <v>1.3436223353347674</v>
      </c>
      <c r="C8980" s="104">
        <f t="shared" ca="1" si="1123"/>
        <v>1.3536223353347674E-3</v>
      </c>
      <c r="D8980" s="104">
        <f t="shared" ca="1" si="1124"/>
        <v>100.05626885021542</v>
      </c>
      <c r="E8980" s="104">
        <f t="shared" ca="1" si="1125"/>
        <v>4.6614390362032845</v>
      </c>
      <c r="F8980" s="104">
        <f t="shared" ca="1" si="1120"/>
        <v>105.78820573267092</v>
      </c>
      <c r="G8980" s="104">
        <f t="shared" si="1127"/>
        <v>8970</v>
      </c>
      <c r="H8980" s="104">
        <f t="shared" ca="1" si="1121"/>
        <v>105.78820573267092</v>
      </c>
    </row>
    <row r="8981" spans="1:8">
      <c r="A8981" s="104">
        <f t="shared" si="1126"/>
        <v>8971</v>
      </c>
      <c r="B8981" s="104">
        <f t="shared" ca="1" si="1122"/>
        <v>-1.6903636442888859</v>
      </c>
      <c r="C8981" s="104">
        <f t="shared" ca="1" si="1123"/>
        <v>-1.680363644288886E-3</v>
      </c>
      <c r="D8981" s="104">
        <f t="shared" ca="1" si="1124"/>
        <v>100.05458848657113</v>
      </c>
      <c r="E8981" s="104">
        <f t="shared" ca="1" si="1125"/>
        <v>4.6597586725589952</v>
      </c>
      <c r="F8981" s="104">
        <f t="shared" ca="1" si="1120"/>
        <v>105.61059234709383</v>
      </c>
      <c r="G8981" s="104">
        <f t="shared" si="1127"/>
        <v>8971</v>
      </c>
      <c r="H8981" s="104">
        <f t="shared" ca="1" si="1121"/>
        <v>105.61059234709383</v>
      </c>
    </row>
    <row r="8982" spans="1:8">
      <c r="A8982" s="104">
        <f t="shared" si="1126"/>
        <v>8972</v>
      </c>
      <c r="B8982" s="104">
        <f t="shared" ca="1" si="1122"/>
        <v>-1.6410188799798493</v>
      </c>
      <c r="C8982" s="104">
        <f t="shared" ca="1" si="1123"/>
        <v>-1.6310188799798493E-3</v>
      </c>
      <c r="D8982" s="104">
        <f t="shared" ca="1" si="1124"/>
        <v>100.05295746769116</v>
      </c>
      <c r="E8982" s="104">
        <f t="shared" ca="1" si="1125"/>
        <v>4.6581276536790153</v>
      </c>
      <c r="F8982" s="104">
        <f t="shared" ca="1" si="1120"/>
        <v>105.43847987455074</v>
      </c>
      <c r="G8982" s="104">
        <f t="shared" si="1127"/>
        <v>8972</v>
      </c>
      <c r="H8982" s="104">
        <f t="shared" ca="1" si="1121"/>
        <v>105.43847987455074</v>
      </c>
    </row>
    <row r="8983" spans="1:8">
      <c r="A8983" s="104">
        <f t="shared" si="1126"/>
        <v>8973</v>
      </c>
      <c r="B8983" s="104">
        <f t="shared" ca="1" si="1122"/>
        <v>-2.2705443374186487</v>
      </c>
      <c r="C8983" s="104">
        <f t="shared" ca="1" si="1123"/>
        <v>-2.2605443374186488E-3</v>
      </c>
      <c r="D8983" s="104">
        <f t="shared" ca="1" si="1124"/>
        <v>100.05069692335374</v>
      </c>
      <c r="E8983" s="104">
        <f t="shared" ca="1" si="1125"/>
        <v>4.6558671093415969</v>
      </c>
      <c r="F8983" s="104">
        <f t="shared" ca="1" si="1120"/>
        <v>105.20040071155944</v>
      </c>
      <c r="G8983" s="104">
        <f t="shared" si="1127"/>
        <v>8973</v>
      </c>
      <c r="H8983" s="104">
        <f t="shared" ca="1" si="1121"/>
        <v>105.20040071155944</v>
      </c>
    </row>
    <row r="8984" spans="1:8">
      <c r="A8984" s="104">
        <f t="shared" si="1126"/>
        <v>8974</v>
      </c>
      <c r="B8984" s="104">
        <f t="shared" ca="1" si="1122"/>
        <v>-1.4598164290227618</v>
      </c>
      <c r="C8984" s="104">
        <f t="shared" ca="1" si="1123"/>
        <v>-1.4498164290227618E-3</v>
      </c>
      <c r="D8984" s="104">
        <f t="shared" ca="1" si="1124"/>
        <v>100.04924710692472</v>
      </c>
      <c r="E8984" s="104">
        <f t="shared" ca="1" si="1125"/>
        <v>4.6544172929125738</v>
      </c>
      <c r="F8984" s="104">
        <f t="shared" ca="1" si="1120"/>
        <v>105.04798995277589</v>
      </c>
      <c r="G8984" s="104">
        <f t="shared" si="1127"/>
        <v>8974</v>
      </c>
      <c r="H8984" s="104">
        <f t="shared" ca="1" si="1121"/>
        <v>105.04798995277589</v>
      </c>
    </row>
    <row r="8985" spans="1:8">
      <c r="A8985" s="104">
        <f t="shared" si="1126"/>
        <v>8975</v>
      </c>
      <c r="B8985" s="104">
        <f t="shared" ca="1" si="1122"/>
        <v>0.45682999100603361</v>
      </c>
      <c r="C8985" s="104">
        <f t="shared" ca="1" si="1123"/>
        <v>4.6682999100603362E-4</v>
      </c>
      <c r="D8985" s="104">
        <f t="shared" ca="1" si="1124"/>
        <v>100.04971393691574</v>
      </c>
      <c r="E8985" s="104">
        <f t="shared" ca="1" si="1125"/>
        <v>4.6548841229035798</v>
      </c>
      <c r="F8985" s="104">
        <f t="shared" ca="1" si="1120"/>
        <v>105.09704095332901</v>
      </c>
      <c r="G8985" s="104">
        <f t="shared" si="1127"/>
        <v>8975</v>
      </c>
      <c r="H8985" s="104">
        <f t="shared" ca="1" si="1121"/>
        <v>105.09704095332901</v>
      </c>
    </row>
    <row r="8986" spans="1:8">
      <c r="A8986" s="104">
        <f t="shared" si="1126"/>
        <v>8976</v>
      </c>
      <c r="B8986" s="104">
        <f t="shared" ca="1" si="1122"/>
        <v>0.75311845809718125</v>
      </c>
      <c r="C8986" s="104">
        <f t="shared" ca="1" si="1123"/>
        <v>7.631184580971813E-4</v>
      </c>
      <c r="D8986" s="104">
        <f t="shared" ca="1" si="1124"/>
        <v>100.05047705537383</v>
      </c>
      <c r="E8986" s="104">
        <f t="shared" ca="1" si="1125"/>
        <v>4.6556472413616774</v>
      </c>
      <c r="F8986" s="104">
        <f t="shared" ca="1" si="1120"/>
        <v>105.17727305457704</v>
      </c>
      <c r="G8986" s="104">
        <f t="shared" si="1127"/>
        <v>8976</v>
      </c>
      <c r="H8986" s="104">
        <f t="shared" ca="1" si="1121"/>
        <v>105.17727305457704</v>
      </c>
    </row>
    <row r="8987" spans="1:8">
      <c r="A8987" s="104">
        <f t="shared" si="1126"/>
        <v>8977</v>
      </c>
      <c r="B8987" s="104">
        <f t="shared" ca="1" si="1122"/>
        <v>1.2388822812611284</v>
      </c>
      <c r="C8987" s="104">
        <f t="shared" ca="1" si="1123"/>
        <v>1.2488822812611285E-3</v>
      </c>
      <c r="D8987" s="104">
        <f t="shared" ca="1" si="1124"/>
        <v>100.05172593765509</v>
      </c>
      <c r="E8987" s="104">
        <f t="shared" ca="1" si="1125"/>
        <v>4.6568961236429383</v>
      </c>
      <c r="F8987" s="104">
        <f t="shared" ca="1" si="1120"/>
        <v>105.30870914430454</v>
      </c>
      <c r="G8987" s="104">
        <f t="shared" si="1127"/>
        <v>8977</v>
      </c>
      <c r="H8987" s="104">
        <f t="shared" ca="1" si="1121"/>
        <v>105.30870914430454</v>
      </c>
    </row>
    <row r="8988" spans="1:8">
      <c r="A8988" s="104">
        <f t="shared" si="1126"/>
        <v>8978</v>
      </c>
      <c r="B8988" s="104">
        <f t="shared" ca="1" si="1122"/>
        <v>1.7500847675583113</v>
      </c>
      <c r="C8988" s="104">
        <f t="shared" ca="1" si="1123"/>
        <v>1.7600847675583115E-3</v>
      </c>
      <c r="D8988" s="104">
        <f t="shared" ca="1" si="1124"/>
        <v>100.05348602242265</v>
      </c>
      <c r="E8988" s="104">
        <f t="shared" ca="1" si="1125"/>
        <v>4.6586562084104965</v>
      </c>
      <c r="F8988" s="104">
        <f t="shared" ca="1" si="1120"/>
        <v>105.49422461274341</v>
      </c>
      <c r="G8988" s="104">
        <f t="shared" si="1127"/>
        <v>8978</v>
      </c>
      <c r="H8988" s="104">
        <f t="shared" ca="1" si="1121"/>
        <v>105.49422461274341</v>
      </c>
    </row>
    <row r="8989" spans="1:8">
      <c r="A8989" s="104">
        <f t="shared" si="1126"/>
        <v>8979</v>
      </c>
      <c r="B8989" s="104">
        <f t="shared" ca="1" si="1122"/>
        <v>0.67359701025069763</v>
      </c>
      <c r="C8989" s="104">
        <f t="shared" ca="1" si="1123"/>
        <v>6.8359701025069762E-4</v>
      </c>
      <c r="D8989" s="104">
        <f t="shared" ca="1" si="1124"/>
        <v>100.0541696194329</v>
      </c>
      <c r="E8989" s="104">
        <f t="shared" ca="1" si="1125"/>
        <v>4.6593398054207471</v>
      </c>
      <c r="F8989" s="104">
        <f t="shared" ca="1" si="1120"/>
        <v>105.56636480388758</v>
      </c>
      <c r="G8989" s="104">
        <f t="shared" si="1127"/>
        <v>8979</v>
      </c>
      <c r="H8989" s="104">
        <f t="shared" ca="1" si="1121"/>
        <v>105.56636480388758</v>
      </c>
    </row>
    <row r="8990" spans="1:8">
      <c r="A8990" s="104">
        <f t="shared" si="1126"/>
        <v>8980</v>
      </c>
      <c r="B8990" s="104">
        <f t="shared" ca="1" si="1122"/>
        <v>-1.6292156000430014</v>
      </c>
      <c r="C8990" s="104">
        <f t="shared" ca="1" si="1123"/>
        <v>-1.6192156000430014E-3</v>
      </c>
      <c r="D8990" s="104">
        <f t="shared" ca="1" si="1124"/>
        <v>100.05255040383285</v>
      </c>
      <c r="E8990" s="104">
        <f t="shared" ca="1" si="1125"/>
        <v>4.6577205898207037</v>
      </c>
      <c r="F8990" s="104">
        <f t="shared" ca="1" si="1120"/>
        <v>105.39556841456327</v>
      </c>
      <c r="G8990" s="104">
        <f t="shared" si="1127"/>
        <v>8980</v>
      </c>
      <c r="H8990" s="104">
        <f t="shared" ca="1" si="1121"/>
        <v>105.39556841456327</v>
      </c>
    </row>
    <row r="8991" spans="1:8">
      <c r="A8991" s="104">
        <f t="shared" si="1126"/>
        <v>8981</v>
      </c>
      <c r="B8991" s="104">
        <f t="shared" ca="1" si="1122"/>
        <v>-0.60364620246840994</v>
      </c>
      <c r="C8991" s="104">
        <f t="shared" ca="1" si="1123"/>
        <v>-5.9364620246840996E-4</v>
      </c>
      <c r="D8991" s="104">
        <f t="shared" ca="1" si="1124"/>
        <v>100.05195675763038</v>
      </c>
      <c r="E8991" s="104">
        <f t="shared" ca="1" si="1125"/>
        <v>4.657126943618235</v>
      </c>
      <c r="F8991" s="104">
        <f t="shared" ca="1" si="1120"/>
        <v>105.33301930347501</v>
      </c>
      <c r="G8991" s="104">
        <f t="shared" si="1127"/>
        <v>8981</v>
      </c>
      <c r="H8991" s="104">
        <f t="shared" ca="1" si="1121"/>
        <v>105.33301930347501</v>
      </c>
    </row>
    <row r="8992" spans="1:8">
      <c r="A8992" s="104">
        <f t="shared" si="1126"/>
        <v>8982</v>
      </c>
      <c r="B8992" s="104">
        <f t="shared" ca="1" si="1122"/>
        <v>0.21563251923449461</v>
      </c>
      <c r="C8992" s="104">
        <f t="shared" ca="1" si="1123"/>
        <v>2.2563251923449462E-4</v>
      </c>
      <c r="D8992" s="104">
        <f t="shared" ca="1" si="1124"/>
        <v>100.05218239014961</v>
      </c>
      <c r="E8992" s="104">
        <f t="shared" ca="1" si="1125"/>
        <v>4.6573525761374697</v>
      </c>
      <c r="F8992" s="104">
        <f t="shared" ca="1" si="1120"/>
        <v>105.3567885394345</v>
      </c>
      <c r="G8992" s="104">
        <f t="shared" si="1127"/>
        <v>8982</v>
      </c>
      <c r="H8992" s="104">
        <f t="shared" ca="1" si="1121"/>
        <v>105.3567885394345</v>
      </c>
    </row>
    <row r="8993" spans="1:8">
      <c r="A8993" s="104">
        <f t="shared" si="1126"/>
        <v>8983</v>
      </c>
      <c r="B8993" s="104">
        <f t="shared" ca="1" si="1122"/>
        <v>0.45891333392954847</v>
      </c>
      <c r="C8993" s="104">
        <f t="shared" ca="1" si="1123"/>
        <v>4.6891333392954851E-4</v>
      </c>
      <c r="D8993" s="104">
        <f t="shared" ca="1" si="1124"/>
        <v>100.05265130348354</v>
      </c>
      <c r="E8993" s="104">
        <f t="shared" ca="1" si="1125"/>
        <v>4.6578214894713996</v>
      </c>
      <c r="F8993" s="104">
        <f t="shared" ca="1" si="1120"/>
        <v>105.40620332712166</v>
      </c>
      <c r="G8993" s="104">
        <f t="shared" si="1127"/>
        <v>8983</v>
      </c>
      <c r="H8993" s="104">
        <f t="shared" ca="1" si="1121"/>
        <v>105.40620332712166</v>
      </c>
    </row>
    <row r="8994" spans="1:8">
      <c r="A8994" s="104">
        <f t="shared" si="1126"/>
        <v>8984</v>
      </c>
      <c r="B8994" s="104">
        <f t="shared" ca="1" si="1122"/>
        <v>-0.19709758072272515</v>
      </c>
      <c r="C8994" s="104">
        <f t="shared" ca="1" si="1123"/>
        <v>-1.8709758072272514E-4</v>
      </c>
      <c r="D8994" s="104">
        <f t="shared" ca="1" si="1124"/>
        <v>100.05246420590282</v>
      </c>
      <c r="E8994" s="104">
        <f t="shared" ca="1" si="1125"/>
        <v>4.6576343918906771</v>
      </c>
      <c r="F8994" s="104">
        <f t="shared" ca="1" si="1120"/>
        <v>105.38648392626962</v>
      </c>
      <c r="G8994" s="104">
        <f t="shared" si="1127"/>
        <v>8984</v>
      </c>
      <c r="H8994" s="104">
        <f t="shared" ca="1" si="1121"/>
        <v>105.38648392626962</v>
      </c>
    </row>
    <row r="8995" spans="1:8">
      <c r="A8995" s="104">
        <f t="shared" si="1126"/>
        <v>8985</v>
      </c>
      <c r="B8995" s="104">
        <f t="shared" ca="1" si="1122"/>
        <v>1.5652381659141943</v>
      </c>
      <c r="C8995" s="104">
        <f t="shared" ca="1" si="1123"/>
        <v>1.5752381659141943E-3</v>
      </c>
      <c r="D8995" s="104">
        <f t="shared" ca="1" si="1124"/>
        <v>100.05403944406874</v>
      </c>
      <c r="E8995" s="104">
        <f t="shared" ca="1" si="1125"/>
        <v>4.6592096300565915</v>
      </c>
      <c r="F8995" s="104">
        <f t="shared" ca="1" si="1120"/>
        <v>105.55262355831188</v>
      </c>
      <c r="G8995" s="104">
        <f t="shared" si="1127"/>
        <v>8985</v>
      </c>
      <c r="H8995" s="104">
        <f t="shared" ca="1" si="1121"/>
        <v>105.55262355831188</v>
      </c>
    </row>
    <row r="8996" spans="1:8">
      <c r="A8996" s="104">
        <f t="shared" si="1126"/>
        <v>8986</v>
      </c>
      <c r="B8996" s="104">
        <f t="shared" ca="1" si="1122"/>
        <v>-5.4138865870070052E-3</v>
      </c>
      <c r="C8996" s="104">
        <f t="shared" ca="1" si="1123"/>
        <v>4.5861134129929953E-6</v>
      </c>
      <c r="D8996" s="104">
        <f t="shared" ca="1" si="1124"/>
        <v>100.05404403018215</v>
      </c>
      <c r="E8996" s="104">
        <f t="shared" ca="1" si="1125"/>
        <v>4.6592142161700041</v>
      </c>
      <c r="F8996" s="104">
        <f t="shared" ca="1" si="1120"/>
        <v>105.55310763572453</v>
      </c>
      <c r="G8996" s="104">
        <f t="shared" si="1127"/>
        <v>8986</v>
      </c>
      <c r="H8996" s="104">
        <f t="shared" ca="1" si="1121"/>
        <v>105.55310763572453</v>
      </c>
    </row>
    <row r="8997" spans="1:8">
      <c r="A8997" s="104">
        <f t="shared" si="1126"/>
        <v>8987</v>
      </c>
      <c r="B8997" s="104">
        <f t="shared" ca="1" si="1122"/>
        <v>1.1369184421032132</v>
      </c>
      <c r="C8997" s="104">
        <f t="shared" ca="1" si="1123"/>
        <v>1.1469184421032132E-3</v>
      </c>
      <c r="D8997" s="104">
        <f t="shared" ca="1" si="1124"/>
        <v>100.05519094862426</v>
      </c>
      <c r="E8997" s="104">
        <f t="shared" ca="1" si="1125"/>
        <v>4.6603611346121072</v>
      </c>
      <c r="F8997" s="104">
        <f t="shared" ca="1" si="1120"/>
        <v>105.67423789147723</v>
      </c>
      <c r="G8997" s="104">
        <f t="shared" si="1127"/>
        <v>8987</v>
      </c>
      <c r="H8997" s="104">
        <f t="shared" ca="1" si="1121"/>
        <v>105.67423789147723</v>
      </c>
    </row>
    <row r="8998" spans="1:8">
      <c r="A8998" s="104">
        <f t="shared" si="1126"/>
        <v>8988</v>
      </c>
      <c r="B8998" s="104">
        <f t="shared" ca="1" si="1122"/>
        <v>5.6973529252041688E-2</v>
      </c>
      <c r="C8998" s="104">
        <f t="shared" ca="1" si="1123"/>
        <v>6.6973529252041698E-5</v>
      </c>
      <c r="D8998" s="104">
        <f t="shared" ca="1" si="1124"/>
        <v>100.05525792215352</v>
      </c>
      <c r="E8998" s="104">
        <f t="shared" ca="1" si="1125"/>
        <v>4.6604281081413594</v>
      </c>
      <c r="F8998" s="104">
        <f t="shared" ca="1" si="1120"/>
        <v>105.6813155051436</v>
      </c>
      <c r="G8998" s="104">
        <f t="shared" si="1127"/>
        <v>8988</v>
      </c>
      <c r="H8998" s="104">
        <f t="shared" ca="1" si="1121"/>
        <v>105.6813155051436</v>
      </c>
    </row>
    <row r="8999" spans="1:8">
      <c r="A8999" s="104">
        <f t="shared" si="1126"/>
        <v>8989</v>
      </c>
      <c r="B8999" s="104">
        <f t="shared" ca="1" si="1122"/>
        <v>1.4304160672644697</v>
      </c>
      <c r="C8999" s="104">
        <f t="shared" ca="1" si="1123"/>
        <v>1.4404160672644697E-3</v>
      </c>
      <c r="D8999" s="104">
        <f t="shared" ca="1" si="1124"/>
        <v>100.05669833822078</v>
      </c>
      <c r="E8999" s="104">
        <f t="shared" ca="1" si="1125"/>
        <v>4.6618685242086242</v>
      </c>
      <c r="F8999" s="104">
        <f t="shared" ca="1" si="1120"/>
        <v>105.83365025637987</v>
      </c>
      <c r="G8999" s="104">
        <f t="shared" si="1127"/>
        <v>8989</v>
      </c>
      <c r="H8999" s="104">
        <f t="shared" ca="1" si="1121"/>
        <v>105.83365025637987</v>
      </c>
    </row>
    <row r="9000" spans="1:8">
      <c r="A9000" s="104">
        <f t="shared" si="1126"/>
        <v>8990</v>
      </c>
      <c r="B9000" s="104">
        <f t="shared" ca="1" si="1122"/>
        <v>0.29563625613648481</v>
      </c>
      <c r="C9000" s="104">
        <f t="shared" ca="1" si="1123"/>
        <v>3.0563625613648482E-4</v>
      </c>
      <c r="D9000" s="104">
        <f t="shared" ca="1" si="1124"/>
        <v>100.05700397447691</v>
      </c>
      <c r="E9000" s="104">
        <f t="shared" ca="1" si="1125"/>
        <v>4.6621741604647609</v>
      </c>
      <c r="F9000" s="104">
        <f t="shared" ca="1" si="1120"/>
        <v>105.8660018006681</v>
      </c>
      <c r="G9000" s="104">
        <f t="shared" si="1127"/>
        <v>8990</v>
      </c>
      <c r="H9000" s="104">
        <f t="shared" ca="1" si="1121"/>
        <v>105.8660018006681</v>
      </c>
    </row>
    <row r="9001" spans="1:8">
      <c r="A9001" s="104">
        <f t="shared" si="1126"/>
        <v>8991</v>
      </c>
      <c r="B9001" s="104">
        <f t="shared" ca="1" si="1122"/>
        <v>-0.94718632872260633</v>
      </c>
      <c r="C9001" s="104">
        <f t="shared" ca="1" si="1123"/>
        <v>-9.3718632872260633E-4</v>
      </c>
      <c r="D9001" s="104">
        <f t="shared" ca="1" si="1124"/>
        <v>100.05606678814819</v>
      </c>
      <c r="E9001" s="104">
        <f t="shared" ca="1" si="1125"/>
        <v>4.6612369741360382</v>
      </c>
      <c r="F9001" s="104">
        <f t="shared" ca="1" si="1120"/>
        <v>105.76683210860234</v>
      </c>
      <c r="G9001" s="104">
        <f t="shared" si="1127"/>
        <v>8991</v>
      </c>
      <c r="H9001" s="104">
        <f t="shared" ca="1" si="1121"/>
        <v>105.76683210860234</v>
      </c>
    </row>
    <row r="9002" spans="1:8">
      <c r="A9002" s="104">
        <f t="shared" si="1126"/>
        <v>8992</v>
      </c>
      <c r="B9002" s="104">
        <f t="shared" ca="1" si="1122"/>
        <v>-0.11344110245988936</v>
      </c>
      <c r="C9002" s="104">
        <f t="shared" ca="1" si="1123"/>
        <v>-1.0344110245988937E-4</v>
      </c>
      <c r="D9002" s="104">
        <f t="shared" ca="1" si="1124"/>
        <v>100.05596334704573</v>
      </c>
      <c r="E9002" s="104">
        <f t="shared" ca="1" si="1125"/>
        <v>4.6611335330335786</v>
      </c>
      <c r="F9002" s="104">
        <f t="shared" ca="1" si="1120"/>
        <v>105.75589203672168</v>
      </c>
      <c r="G9002" s="104">
        <f t="shared" si="1127"/>
        <v>8992</v>
      </c>
      <c r="H9002" s="104">
        <f t="shared" ca="1" si="1121"/>
        <v>105.75589203672168</v>
      </c>
    </row>
    <row r="9003" spans="1:8">
      <c r="A9003" s="104">
        <f t="shared" si="1126"/>
        <v>8993</v>
      </c>
      <c r="B9003" s="104">
        <f t="shared" ca="1" si="1122"/>
        <v>-0.71239526807701559</v>
      </c>
      <c r="C9003" s="104">
        <f t="shared" ca="1" si="1123"/>
        <v>-7.0239526807701553E-4</v>
      </c>
      <c r="D9003" s="104">
        <f t="shared" ca="1" si="1124"/>
        <v>100.05526095177765</v>
      </c>
      <c r="E9003" s="104">
        <f t="shared" ca="1" si="1125"/>
        <v>4.6604311377655012</v>
      </c>
      <c r="F9003" s="104">
        <f t="shared" ca="1" si="1120"/>
        <v>105.6816356802934</v>
      </c>
      <c r="G9003" s="104">
        <f t="shared" si="1127"/>
        <v>8993</v>
      </c>
      <c r="H9003" s="104">
        <f t="shared" ca="1" si="1121"/>
        <v>105.6816356802934</v>
      </c>
    </row>
    <row r="9004" spans="1:8">
      <c r="A9004" s="104">
        <f t="shared" si="1126"/>
        <v>8994</v>
      </c>
      <c r="B9004" s="104">
        <f t="shared" ca="1" si="1122"/>
        <v>-0.42035564662139369</v>
      </c>
      <c r="C9004" s="104">
        <f t="shared" ca="1" si="1123"/>
        <v>-4.1035564662139369E-4</v>
      </c>
      <c r="D9004" s="104">
        <f t="shared" ca="1" si="1124"/>
        <v>100.05485059613103</v>
      </c>
      <c r="E9004" s="104">
        <f t="shared" ca="1" si="1125"/>
        <v>4.6600207821188802</v>
      </c>
      <c r="F9004" s="104">
        <f t="shared" ca="1" si="1120"/>
        <v>105.63827752108899</v>
      </c>
      <c r="G9004" s="104">
        <f t="shared" si="1127"/>
        <v>8994</v>
      </c>
      <c r="H9004" s="104">
        <f t="shared" ca="1" si="1121"/>
        <v>105.63827752108899</v>
      </c>
    </row>
    <row r="9005" spans="1:8">
      <c r="A9005" s="104">
        <f t="shared" si="1126"/>
        <v>8995</v>
      </c>
      <c r="B9005" s="104">
        <f t="shared" ca="1" si="1122"/>
        <v>-0.4900840521211991</v>
      </c>
      <c r="C9005" s="104">
        <f t="shared" ca="1" si="1123"/>
        <v>-4.8008405212119905E-4</v>
      </c>
      <c r="D9005" s="104">
        <f t="shared" ca="1" si="1124"/>
        <v>100.05437051207892</v>
      </c>
      <c r="E9005" s="104">
        <f t="shared" ca="1" si="1125"/>
        <v>4.6595406980667589</v>
      </c>
      <c r="F9005" s="104">
        <f t="shared" ca="1" si="1120"/>
        <v>105.58757444060156</v>
      </c>
      <c r="G9005" s="104">
        <f t="shared" si="1127"/>
        <v>8995</v>
      </c>
      <c r="H9005" s="104">
        <f t="shared" ca="1" si="1121"/>
        <v>105.58757444060156</v>
      </c>
    </row>
    <row r="9006" spans="1:8">
      <c r="A9006" s="104">
        <f t="shared" si="1126"/>
        <v>8996</v>
      </c>
      <c r="B9006" s="104">
        <f t="shared" ca="1" si="1122"/>
        <v>0.81188241742425515</v>
      </c>
      <c r="C9006" s="104">
        <f t="shared" ca="1" si="1123"/>
        <v>8.2188241742425523E-4</v>
      </c>
      <c r="D9006" s="104">
        <f t="shared" ca="1" si="1124"/>
        <v>100.05519239449634</v>
      </c>
      <c r="E9006" s="104">
        <f t="shared" ca="1" si="1125"/>
        <v>4.6603625804841835</v>
      </c>
      <c r="F9006" s="104">
        <f t="shared" ca="1" si="1120"/>
        <v>105.67439068301744</v>
      </c>
      <c r="G9006" s="104">
        <f t="shared" si="1127"/>
        <v>8996</v>
      </c>
      <c r="H9006" s="104">
        <f t="shared" ca="1" si="1121"/>
        <v>105.67439068301744</v>
      </c>
    </row>
    <row r="9007" spans="1:8">
      <c r="A9007" s="104">
        <f t="shared" si="1126"/>
        <v>8997</v>
      </c>
      <c r="B9007" s="104">
        <f t="shared" ca="1" si="1122"/>
        <v>0.36796538071488194</v>
      </c>
      <c r="C9007" s="104">
        <f t="shared" ca="1" si="1123"/>
        <v>3.77965380714882E-4</v>
      </c>
      <c r="D9007" s="104">
        <f t="shared" ca="1" si="1124"/>
        <v>100.05557035987707</v>
      </c>
      <c r="E9007" s="104">
        <f t="shared" ca="1" si="1125"/>
        <v>4.6607405458648987</v>
      </c>
      <c r="F9007" s="104">
        <f t="shared" ca="1" si="1120"/>
        <v>105.71433949348189</v>
      </c>
      <c r="G9007" s="104">
        <f t="shared" si="1127"/>
        <v>8997</v>
      </c>
      <c r="H9007" s="104">
        <f t="shared" ca="1" si="1121"/>
        <v>105.71433949348189</v>
      </c>
    </row>
    <row r="9008" spans="1:8">
      <c r="A9008" s="104">
        <f t="shared" si="1126"/>
        <v>8998</v>
      </c>
      <c r="B9008" s="104">
        <f t="shared" ca="1" si="1122"/>
        <v>0.16504185151184469</v>
      </c>
      <c r="C9008" s="104">
        <f t="shared" ca="1" si="1123"/>
        <v>1.750418515118447E-4</v>
      </c>
      <c r="D9008" s="104">
        <f t="shared" ca="1" si="1124"/>
        <v>100.05574540172857</v>
      </c>
      <c r="E9008" s="104">
        <f t="shared" ca="1" si="1125"/>
        <v>4.6609155877164108</v>
      </c>
      <c r="F9008" s="104">
        <f t="shared" ca="1" si="1120"/>
        <v>105.73284554681787</v>
      </c>
      <c r="G9008" s="104">
        <f t="shared" si="1127"/>
        <v>8998</v>
      </c>
      <c r="H9008" s="104">
        <f t="shared" ca="1" si="1121"/>
        <v>105.73284554681787</v>
      </c>
    </row>
    <row r="9009" spans="1:8">
      <c r="A9009" s="104">
        <f t="shared" si="1126"/>
        <v>8999</v>
      </c>
      <c r="B9009" s="104">
        <f t="shared" ca="1" si="1122"/>
        <v>2.1332266385740883</v>
      </c>
      <c r="C9009" s="104">
        <f t="shared" ca="1" si="1123"/>
        <v>2.1432266385740884E-3</v>
      </c>
      <c r="D9009" s="104">
        <f t="shared" ca="1" si="1124"/>
        <v>100.05788862836715</v>
      </c>
      <c r="E9009" s="104">
        <f t="shared" ca="1" si="1125"/>
        <v>4.6630588143549847</v>
      </c>
      <c r="F9009" s="104">
        <f t="shared" ca="1" si="1120"/>
        <v>105.95969800925057</v>
      </c>
      <c r="G9009" s="104">
        <f t="shared" si="1127"/>
        <v>8999</v>
      </c>
      <c r="H9009" s="104">
        <f t="shared" ca="1" si="1121"/>
        <v>105.95969800925057</v>
      </c>
    </row>
    <row r="9010" spans="1:8">
      <c r="A9010" s="104">
        <f t="shared" si="1126"/>
        <v>9000</v>
      </c>
      <c r="B9010" s="104">
        <f t="shared" ca="1" si="1122"/>
        <v>0.95614924920196165</v>
      </c>
      <c r="C9010" s="104">
        <f t="shared" ca="1" si="1123"/>
        <v>9.6614924920196171E-4</v>
      </c>
      <c r="D9010" s="104">
        <f t="shared" ca="1" si="1124"/>
        <v>100.05885477761636</v>
      </c>
      <c r="E9010" s="104">
        <f t="shared" ca="1" si="1125"/>
        <v>4.6640249636041871</v>
      </c>
      <c r="F9010" s="104">
        <f t="shared" ca="1" si="1120"/>
        <v>106.06212036160019</v>
      </c>
      <c r="G9010" s="104">
        <f t="shared" si="1127"/>
        <v>9000</v>
      </c>
      <c r="H9010" s="104">
        <f t="shared" ca="1" si="1121"/>
        <v>106.06212036160019</v>
      </c>
    </row>
    <row r="9011" spans="1:8">
      <c r="A9011" s="104">
        <f t="shared" si="1126"/>
        <v>9001</v>
      </c>
      <c r="B9011" s="104">
        <f t="shared" ca="1" si="1122"/>
        <v>-0.71934816248800915</v>
      </c>
      <c r="C9011" s="104">
        <f t="shared" ca="1" si="1123"/>
        <v>-7.093481624880091E-4</v>
      </c>
      <c r="D9011" s="104">
        <f t="shared" ca="1" si="1124"/>
        <v>100.05814542945387</v>
      </c>
      <c r="E9011" s="104">
        <f t="shared" ca="1" si="1125"/>
        <v>4.6633156154416993</v>
      </c>
      <c r="F9011" s="104">
        <f t="shared" ca="1" si="1120"/>
        <v>105.9869120689978</v>
      </c>
      <c r="G9011" s="104">
        <f t="shared" si="1127"/>
        <v>9001</v>
      </c>
      <c r="H9011" s="104">
        <f t="shared" ca="1" si="1121"/>
        <v>105.9869120689978</v>
      </c>
    </row>
    <row r="9012" spans="1:8">
      <c r="A9012" s="104">
        <f t="shared" si="1126"/>
        <v>9002</v>
      </c>
      <c r="B9012" s="104">
        <f t="shared" ca="1" si="1122"/>
        <v>1.9485965497005681E-2</v>
      </c>
      <c r="C9012" s="104">
        <f t="shared" ca="1" si="1123"/>
        <v>2.9485965497005682E-5</v>
      </c>
      <c r="D9012" s="104">
        <f t="shared" ca="1" si="1124"/>
        <v>100.05817491541937</v>
      </c>
      <c r="E9012" s="104">
        <f t="shared" ca="1" si="1125"/>
        <v>4.663345101407196</v>
      </c>
      <c r="F9012" s="104">
        <f t="shared" ca="1" si="1120"/>
        <v>105.99003724150431</v>
      </c>
      <c r="G9012" s="104">
        <f t="shared" si="1127"/>
        <v>9002</v>
      </c>
      <c r="H9012" s="104">
        <f t="shared" ca="1" si="1121"/>
        <v>105.99003724150431</v>
      </c>
    </row>
    <row r="9013" spans="1:8">
      <c r="A9013" s="104">
        <f t="shared" si="1126"/>
        <v>9003</v>
      </c>
      <c r="B9013" s="104">
        <f t="shared" ca="1" si="1122"/>
        <v>0.47241510513689045</v>
      </c>
      <c r="C9013" s="104">
        <f t="shared" ca="1" si="1123"/>
        <v>4.8241510513689049E-4</v>
      </c>
      <c r="D9013" s="104">
        <f t="shared" ca="1" si="1124"/>
        <v>100.05865733052451</v>
      </c>
      <c r="E9013" s="104">
        <f t="shared" ca="1" si="1125"/>
        <v>4.6638275165123328</v>
      </c>
      <c r="F9013" s="104">
        <f t="shared" ca="1" si="1120"/>
        <v>106.0411807716775</v>
      </c>
      <c r="G9013" s="104">
        <f t="shared" si="1127"/>
        <v>9003</v>
      </c>
      <c r="H9013" s="104">
        <f t="shared" ca="1" si="1121"/>
        <v>106.0411807716775</v>
      </c>
    </row>
    <row r="9014" spans="1:8">
      <c r="A9014" s="104">
        <f t="shared" si="1126"/>
        <v>9004</v>
      </c>
      <c r="B9014" s="104">
        <f t="shared" ca="1" si="1122"/>
        <v>-0.55465949128686409</v>
      </c>
      <c r="C9014" s="104">
        <f t="shared" ca="1" si="1123"/>
        <v>-5.4465949128686413E-4</v>
      </c>
      <c r="D9014" s="104">
        <f t="shared" ca="1" si="1124"/>
        <v>100.05811267103323</v>
      </c>
      <c r="E9014" s="104">
        <f t="shared" ca="1" si="1125"/>
        <v>4.6632828570210458</v>
      </c>
      <c r="F9014" s="104">
        <f t="shared" ca="1" si="1120"/>
        <v>105.98344016201588</v>
      </c>
      <c r="G9014" s="104">
        <f t="shared" si="1127"/>
        <v>9004</v>
      </c>
      <c r="H9014" s="104">
        <f t="shared" ca="1" si="1121"/>
        <v>105.98344016201588</v>
      </c>
    </row>
    <row r="9015" spans="1:8">
      <c r="A9015" s="104">
        <f t="shared" si="1126"/>
        <v>9005</v>
      </c>
      <c r="B9015" s="104">
        <f t="shared" ca="1" si="1122"/>
        <v>0.1121591760766131</v>
      </c>
      <c r="C9015" s="104">
        <f t="shared" ca="1" si="1123"/>
        <v>1.2215917607661311E-4</v>
      </c>
      <c r="D9015" s="104">
        <f t="shared" ca="1" si="1124"/>
        <v>100.0582348302093</v>
      </c>
      <c r="E9015" s="104">
        <f t="shared" ca="1" si="1125"/>
        <v>4.6634050161971228</v>
      </c>
      <c r="F9015" s="104">
        <f t="shared" ca="1" si="1120"/>
        <v>105.99638780256433</v>
      </c>
      <c r="G9015" s="104">
        <f t="shared" si="1127"/>
        <v>9005</v>
      </c>
      <c r="H9015" s="104">
        <f t="shared" ca="1" si="1121"/>
        <v>105.99638780256433</v>
      </c>
    </row>
    <row r="9016" spans="1:8">
      <c r="A9016" s="104">
        <f t="shared" si="1126"/>
        <v>9006</v>
      </c>
      <c r="B9016" s="104">
        <f t="shared" ca="1" si="1122"/>
        <v>-1.1507350163304082</v>
      </c>
      <c r="C9016" s="104">
        <f t="shared" ca="1" si="1123"/>
        <v>-1.1407350163304083E-3</v>
      </c>
      <c r="D9016" s="104">
        <f t="shared" ca="1" si="1124"/>
        <v>100.05709409519297</v>
      </c>
      <c r="E9016" s="104">
        <f t="shared" ca="1" si="1125"/>
        <v>4.6622642811807919</v>
      </c>
      <c r="F9016" s="104">
        <f t="shared" ca="1" si="1120"/>
        <v>105.87554295047489</v>
      </c>
      <c r="G9016" s="104">
        <f t="shared" si="1127"/>
        <v>9006</v>
      </c>
      <c r="H9016" s="104">
        <f t="shared" ca="1" si="1121"/>
        <v>105.87554295047489</v>
      </c>
    </row>
    <row r="9017" spans="1:8">
      <c r="A9017" s="104">
        <f t="shared" si="1126"/>
        <v>9007</v>
      </c>
      <c r="B9017" s="104">
        <f t="shared" ca="1" si="1122"/>
        <v>0.86521502504373937</v>
      </c>
      <c r="C9017" s="104">
        <f t="shared" ca="1" si="1123"/>
        <v>8.7521502504373937E-4</v>
      </c>
      <c r="D9017" s="104">
        <f t="shared" ca="1" si="1124"/>
        <v>100.05796931021801</v>
      </c>
      <c r="E9017" s="104">
        <f t="shared" ca="1" si="1125"/>
        <v>4.6631394962058357</v>
      </c>
      <c r="F9017" s="104">
        <f t="shared" ca="1" si="1120"/>
        <v>105.9682473786864</v>
      </c>
      <c r="G9017" s="104">
        <f t="shared" si="1127"/>
        <v>9007</v>
      </c>
      <c r="H9017" s="104">
        <f t="shared" ca="1" si="1121"/>
        <v>105.9682473786864</v>
      </c>
    </row>
    <row r="9018" spans="1:8">
      <c r="A9018" s="104">
        <f t="shared" si="1126"/>
        <v>9008</v>
      </c>
      <c r="B9018" s="104">
        <f t="shared" ca="1" si="1122"/>
        <v>2.1058798826683525</v>
      </c>
      <c r="C9018" s="104">
        <f t="shared" ca="1" si="1123"/>
        <v>2.1158798826683527E-3</v>
      </c>
      <c r="D9018" s="104">
        <f t="shared" ca="1" si="1124"/>
        <v>100.06008519010068</v>
      </c>
      <c r="E9018" s="104">
        <f t="shared" ca="1" si="1125"/>
        <v>4.6652553760885036</v>
      </c>
      <c r="F9018" s="104">
        <f t="shared" ca="1" si="1120"/>
        <v>106.19270083605521</v>
      </c>
      <c r="G9018" s="104">
        <f t="shared" si="1127"/>
        <v>9008</v>
      </c>
      <c r="H9018" s="104">
        <f t="shared" ca="1" si="1121"/>
        <v>106.19270083605521</v>
      </c>
    </row>
    <row r="9019" spans="1:8">
      <c r="A9019" s="104">
        <f t="shared" si="1126"/>
        <v>9009</v>
      </c>
      <c r="B9019" s="104">
        <f t="shared" ca="1" si="1122"/>
        <v>-0.59468517170186019</v>
      </c>
      <c r="C9019" s="104">
        <f t="shared" ca="1" si="1123"/>
        <v>-5.8468517170186013E-4</v>
      </c>
      <c r="D9019" s="104">
        <f t="shared" ca="1" si="1124"/>
        <v>100.05950050492898</v>
      </c>
      <c r="E9019" s="104">
        <f t="shared" ca="1" si="1125"/>
        <v>4.6646706909168021</v>
      </c>
      <c r="F9019" s="104">
        <f t="shared" ca="1" si="1120"/>
        <v>106.13062968634213</v>
      </c>
      <c r="G9019" s="104">
        <f t="shared" si="1127"/>
        <v>9009</v>
      </c>
      <c r="H9019" s="104">
        <f t="shared" ca="1" si="1121"/>
        <v>106.13062968634213</v>
      </c>
    </row>
    <row r="9020" spans="1:8">
      <c r="A9020" s="104">
        <f t="shared" si="1126"/>
        <v>9010</v>
      </c>
      <c r="B9020" s="104">
        <f t="shared" ca="1" si="1122"/>
        <v>-0.2619431676774584</v>
      </c>
      <c r="C9020" s="104">
        <f t="shared" ca="1" si="1123"/>
        <v>-2.5194316767745837E-4</v>
      </c>
      <c r="D9020" s="104">
        <f t="shared" ca="1" si="1124"/>
        <v>100.05924856176129</v>
      </c>
      <c r="E9020" s="104">
        <f t="shared" ca="1" si="1125"/>
        <v>4.6644187477491243</v>
      </c>
      <c r="F9020" s="104">
        <f t="shared" ca="1" si="1120"/>
        <v>106.10389416736841</v>
      </c>
      <c r="G9020" s="104">
        <f t="shared" si="1127"/>
        <v>9010</v>
      </c>
      <c r="H9020" s="104">
        <f t="shared" ca="1" si="1121"/>
        <v>106.10389416736841</v>
      </c>
    </row>
    <row r="9021" spans="1:8">
      <c r="A9021" s="104">
        <f t="shared" si="1126"/>
        <v>9011</v>
      </c>
      <c r="B9021" s="104">
        <f t="shared" ca="1" si="1122"/>
        <v>-0.81380852652816249</v>
      </c>
      <c r="C9021" s="104">
        <f t="shared" ca="1" si="1123"/>
        <v>-8.0380852652816247E-4</v>
      </c>
      <c r="D9021" s="104">
        <f t="shared" ca="1" si="1124"/>
        <v>100.05844475323477</v>
      </c>
      <c r="E9021" s="104">
        <f t="shared" ca="1" si="1125"/>
        <v>4.6636149392225965</v>
      </c>
      <c r="F9021" s="104">
        <f t="shared" ca="1" si="1120"/>
        <v>106.01864122065183</v>
      </c>
      <c r="G9021" s="104">
        <f t="shared" si="1127"/>
        <v>9011</v>
      </c>
      <c r="H9021" s="104">
        <f t="shared" ca="1" si="1121"/>
        <v>106.01864122065183</v>
      </c>
    </row>
    <row r="9022" spans="1:8">
      <c r="A9022" s="104">
        <f t="shared" si="1126"/>
        <v>9012</v>
      </c>
      <c r="B9022" s="104">
        <f t="shared" ca="1" si="1122"/>
        <v>1.4644419298718505</v>
      </c>
      <c r="C9022" s="104">
        <f t="shared" ca="1" si="1123"/>
        <v>1.4744419298718505E-3</v>
      </c>
      <c r="D9022" s="104">
        <f t="shared" ca="1" si="1124"/>
        <v>100.05991919516464</v>
      </c>
      <c r="E9022" s="104">
        <f t="shared" ca="1" si="1125"/>
        <v>4.6650893811524687</v>
      </c>
      <c r="F9022" s="104">
        <f t="shared" ca="1" si="1120"/>
        <v>106.17507484842537</v>
      </c>
      <c r="G9022" s="104">
        <f t="shared" si="1127"/>
        <v>9012</v>
      </c>
      <c r="H9022" s="104">
        <f t="shared" ca="1" si="1121"/>
        <v>106.17507484842537</v>
      </c>
    </row>
    <row r="9023" spans="1:8">
      <c r="A9023" s="104">
        <f t="shared" si="1126"/>
        <v>9013</v>
      </c>
      <c r="B9023" s="104">
        <f t="shared" ca="1" si="1122"/>
        <v>0.99511516960130719</v>
      </c>
      <c r="C9023" s="104">
        <f t="shared" ca="1" si="1123"/>
        <v>1.0051151696013072E-3</v>
      </c>
      <c r="D9023" s="104">
        <f t="shared" ca="1" si="1124"/>
        <v>100.06092431033424</v>
      </c>
      <c r="E9023" s="104">
        <f t="shared" ca="1" si="1125"/>
        <v>4.6660944963220699</v>
      </c>
      <c r="F9023" s="104">
        <f t="shared" ca="1" si="1120"/>
        <v>106.28184667679234</v>
      </c>
      <c r="G9023" s="104">
        <f t="shared" si="1127"/>
        <v>9013</v>
      </c>
      <c r="H9023" s="104">
        <f t="shared" ca="1" si="1121"/>
        <v>106.28184667679234</v>
      </c>
    </row>
    <row r="9024" spans="1:8">
      <c r="A9024" s="104">
        <f t="shared" si="1126"/>
        <v>9014</v>
      </c>
      <c r="B9024" s="104">
        <f t="shared" ca="1" si="1122"/>
        <v>-0.44081382566365279</v>
      </c>
      <c r="C9024" s="104">
        <f t="shared" ca="1" si="1123"/>
        <v>-4.3081382566365279E-4</v>
      </c>
      <c r="D9024" s="104">
        <f t="shared" ca="1" si="1124"/>
        <v>100.06049349650858</v>
      </c>
      <c r="E9024" s="104">
        <f t="shared" ca="1" si="1125"/>
        <v>4.6656636824964064</v>
      </c>
      <c r="F9024" s="104">
        <f t="shared" ca="1" si="1120"/>
        <v>106.23606884939544</v>
      </c>
      <c r="G9024" s="104">
        <f t="shared" si="1127"/>
        <v>9014</v>
      </c>
      <c r="H9024" s="104">
        <f t="shared" ca="1" si="1121"/>
        <v>106.23606884939544</v>
      </c>
    </row>
    <row r="9025" spans="1:8">
      <c r="A9025" s="104">
        <f t="shared" si="1126"/>
        <v>9015</v>
      </c>
      <c r="B9025" s="104">
        <f t="shared" ca="1" si="1122"/>
        <v>-0.2993980439104087</v>
      </c>
      <c r="C9025" s="104">
        <f t="shared" ca="1" si="1123"/>
        <v>-2.8939804391040868E-4</v>
      </c>
      <c r="D9025" s="104">
        <f t="shared" ca="1" si="1124"/>
        <v>100.06020409846468</v>
      </c>
      <c r="E9025" s="104">
        <f t="shared" ca="1" si="1125"/>
        <v>4.6653742844524961</v>
      </c>
      <c r="F9025" s="104">
        <f t="shared" ca="1" si="1120"/>
        <v>106.2053287871492</v>
      </c>
      <c r="G9025" s="104">
        <f t="shared" si="1127"/>
        <v>9015</v>
      </c>
      <c r="H9025" s="104">
        <f t="shared" ca="1" si="1121"/>
        <v>106.2053287871492</v>
      </c>
    </row>
    <row r="9026" spans="1:8">
      <c r="A9026" s="104">
        <f t="shared" si="1126"/>
        <v>9016</v>
      </c>
      <c r="B9026" s="104">
        <f t="shared" ca="1" si="1122"/>
        <v>1.2633768875031488</v>
      </c>
      <c r="C9026" s="104">
        <f t="shared" ca="1" si="1123"/>
        <v>1.2733768875031488E-3</v>
      </c>
      <c r="D9026" s="104">
        <f t="shared" ca="1" si="1124"/>
        <v>100.06147747535218</v>
      </c>
      <c r="E9026" s="104">
        <f t="shared" ca="1" si="1125"/>
        <v>4.666647661339999</v>
      </c>
      <c r="F9026" s="104">
        <f t="shared" ca="1" si="1120"/>
        <v>106.34065434008635</v>
      </c>
      <c r="G9026" s="104">
        <f t="shared" si="1127"/>
        <v>9016</v>
      </c>
      <c r="H9026" s="104">
        <f t="shared" ca="1" si="1121"/>
        <v>106.34065434008635</v>
      </c>
    </row>
    <row r="9027" spans="1:8">
      <c r="A9027" s="104">
        <f t="shared" si="1126"/>
        <v>9017</v>
      </c>
      <c r="B9027" s="104">
        <f t="shared" ca="1" si="1122"/>
        <v>-0.46798178408631441</v>
      </c>
      <c r="C9027" s="104">
        <f t="shared" ca="1" si="1123"/>
        <v>-4.5798178408631442E-4</v>
      </c>
      <c r="D9027" s="104">
        <f t="shared" ca="1" si="1124"/>
        <v>100.0610194935681</v>
      </c>
      <c r="E9027" s="104">
        <f t="shared" ca="1" si="1125"/>
        <v>4.666189679555913</v>
      </c>
      <c r="F9027" s="104">
        <f t="shared" ca="1" si="1120"/>
        <v>106.29196340812182</v>
      </c>
      <c r="G9027" s="104">
        <f t="shared" si="1127"/>
        <v>9017</v>
      </c>
      <c r="H9027" s="104">
        <f t="shared" ca="1" si="1121"/>
        <v>106.29196340812182</v>
      </c>
    </row>
    <row r="9028" spans="1:8">
      <c r="A9028" s="104">
        <f t="shared" si="1126"/>
        <v>9018</v>
      </c>
      <c r="B9028" s="104">
        <f t="shared" ca="1" si="1122"/>
        <v>-1.2034205271422973</v>
      </c>
      <c r="C9028" s="104">
        <f t="shared" ca="1" si="1123"/>
        <v>-1.1934205271422972E-3</v>
      </c>
      <c r="D9028" s="104">
        <f t="shared" ca="1" si="1124"/>
        <v>100.05982607304095</v>
      </c>
      <c r="E9028" s="104">
        <f t="shared" ca="1" si="1125"/>
        <v>4.6649962590287704</v>
      </c>
      <c r="F9028" s="104">
        <f t="shared" ca="1" si="1120"/>
        <v>106.16518806031814</v>
      </c>
      <c r="G9028" s="104">
        <f t="shared" si="1127"/>
        <v>9018</v>
      </c>
      <c r="H9028" s="104">
        <f t="shared" ca="1" si="1121"/>
        <v>106.16518806031814</v>
      </c>
    </row>
    <row r="9029" spans="1:8">
      <c r="A9029" s="104">
        <f t="shared" si="1126"/>
        <v>9019</v>
      </c>
      <c r="B9029" s="104">
        <f t="shared" ca="1" si="1122"/>
        <v>0.64931320117984193</v>
      </c>
      <c r="C9029" s="104">
        <f t="shared" ca="1" si="1123"/>
        <v>6.5931320117984201E-4</v>
      </c>
      <c r="D9029" s="104">
        <f t="shared" ca="1" si="1124"/>
        <v>100.06048538624214</v>
      </c>
      <c r="E9029" s="104">
        <f t="shared" ca="1" si="1125"/>
        <v>4.6656555722299498</v>
      </c>
      <c r="F9029" s="104">
        <f t="shared" ca="1" si="1120"/>
        <v>106.23520725006367</v>
      </c>
      <c r="G9029" s="104">
        <f t="shared" si="1127"/>
        <v>9019</v>
      </c>
      <c r="H9029" s="104">
        <f t="shared" ca="1" si="1121"/>
        <v>106.23520725006367</v>
      </c>
    </row>
    <row r="9030" spans="1:8">
      <c r="A9030" s="104">
        <f t="shared" si="1126"/>
        <v>9020</v>
      </c>
      <c r="B9030" s="104">
        <f t="shared" ca="1" si="1122"/>
        <v>0.51906850167649332</v>
      </c>
      <c r="C9030" s="104">
        <f t="shared" ca="1" si="1123"/>
        <v>5.2906850167649337E-4</v>
      </c>
      <c r="D9030" s="104">
        <f t="shared" ca="1" si="1124"/>
        <v>100.06101445474381</v>
      </c>
      <c r="E9030" s="104">
        <f t="shared" ca="1" si="1125"/>
        <v>4.6661846407316263</v>
      </c>
      <c r="F9030" s="104">
        <f t="shared" ca="1" si="1120"/>
        <v>106.29142782294448</v>
      </c>
      <c r="G9030" s="104">
        <f t="shared" si="1127"/>
        <v>9020</v>
      </c>
      <c r="H9030" s="104">
        <f t="shared" ca="1" si="1121"/>
        <v>106.29142782294448</v>
      </c>
    </row>
    <row r="9031" spans="1:8">
      <c r="A9031" s="104">
        <f t="shared" si="1126"/>
        <v>9021</v>
      </c>
      <c r="B9031" s="104">
        <f t="shared" ca="1" si="1122"/>
        <v>0.11359691725260665</v>
      </c>
      <c r="C9031" s="104">
        <f t="shared" ca="1" si="1123"/>
        <v>1.2359691725260665E-4</v>
      </c>
      <c r="D9031" s="104">
        <f t="shared" ca="1" si="1124"/>
        <v>100.06113805166106</v>
      </c>
      <c r="E9031" s="104">
        <f t="shared" ca="1" si="1125"/>
        <v>4.6663082376488791</v>
      </c>
      <c r="F9031" s="104">
        <f t="shared" ca="1" si="1120"/>
        <v>106.30456592765169</v>
      </c>
      <c r="G9031" s="104">
        <f t="shared" si="1127"/>
        <v>9021</v>
      </c>
      <c r="H9031" s="104">
        <f t="shared" ca="1" si="1121"/>
        <v>106.30456592765169</v>
      </c>
    </row>
    <row r="9032" spans="1:8">
      <c r="A9032" s="104">
        <f t="shared" si="1126"/>
        <v>9022</v>
      </c>
      <c r="B9032" s="104">
        <f t="shared" ca="1" si="1122"/>
        <v>-7.2667458424928028E-2</v>
      </c>
      <c r="C9032" s="104">
        <f t="shared" ca="1" si="1123"/>
        <v>-6.2667458424928025E-5</v>
      </c>
      <c r="D9032" s="104">
        <f t="shared" ca="1" si="1124"/>
        <v>100.06107538420264</v>
      </c>
      <c r="E9032" s="104">
        <f t="shared" ca="1" si="1125"/>
        <v>4.6662455701904539</v>
      </c>
      <c r="F9032" s="104">
        <f t="shared" ca="1" si="1120"/>
        <v>106.29790429942184</v>
      </c>
      <c r="G9032" s="104">
        <f t="shared" si="1127"/>
        <v>9022</v>
      </c>
      <c r="H9032" s="104">
        <f t="shared" ca="1" si="1121"/>
        <v>106.29790429942184</v>
      </c>
    </row>
    <row r="9033" spans="1:8">
      <c r="A9033" s="104">
        <f t="shared" si="1126"/>
        <v>9023</v>
      </c>
      <c r="B9033" s="104">
        <f t="shared" ca="1" si="1122"/>
        <v>1.9635554674957167</v>
      </c>
      <c r="C9033" s="104">
        <f t="shared" ca="1" si="1123"/>
        <v>1.9735554674957167E-3</v>
      </c>
      <c r="D9033" s="104">
        <f t="shared" ca="1" si="1124"/>
        <v>100.06304893967014</v>
      </c>
      <c r="E9033" s="104">
        <f t="shared" ca="1" si="1125"/>
        <v>4.6682191256579495</v>
      </c>
      <c r="F9033" s="104">
        <f t="shared" ca="1" si="1120"/>
        <v>106.50789625686465</v>
      </c>
      <c r="G9033" s="104">
        <f t="shared" si="1127"/>
        <v>9023</v>
      </c>
      <c r="H9033" s="104">
        <f t="shared" ca="1" si="1121"/>
        <v>106.50789625686465</v>
      </c>
    </row>
    <row r="9034" spans="1:8">
      <c r="A9034" s="104">
        <f t="shared" si="1126"/>
        <v>9024</v>
      </c>
      <c r="B9034" s="104">
        <f t="shared" ca="1" si="1122"/>
        <v>-0.39161114473461889</v>
      </c>
      <c r="C9034" s="104">
        <f t="shared" ca="1" si="1123"/>
        <v>-3.8161114473461889E-4</v>
      </c>
      <c r="D9034" s="104">
        <f t="shared" ca="1" si="1124"/>
        <v>100.06266732852541</v>
      </c>
      <c r="E9034" s="104">
        <f t="shared" ca="1" si="1125"/>
        <v>4.6678375145132147</v>
      </c>
      <c r="F9034" s="104">
        <f t="shared" ref="F9034:F9097" ca="1" si="1128">EXP(E9034)</f>
        <v>106.46725941088059</v>
      </c>
      <c r="G9034" s="104">
        <f t="shared" si="1127"/>
        <v>9024</v>
      </c>
      <c r="H9034" s="104">
        <f t="shared" ref="H9034:H9097" ca="1" si="1129">F9034</f>
        <v>106.46725941088059</v>
      </c>
    </row>
    <row r="9035" spans="1:8">
      <c r="A9035" s="104">
        <f t="shared" si="1126"/>
        <v>9025</v>
      </c>
      <c r="B9035" s="104">
        <f t="shared" ref="B9035:B9098" ca="1" si="1130">NORMINV(RAND(),0,1)</f>
        <v>0.86466991982826702</v>
      </c>
      <c r="C9035" s="104">
        <f t="shared" ref="C9035:C9098" ca="1" si="1131">$E$2+B9035*$C$3</f>
        <v>8.7466991982826706E-4</v>
      </c>
      <c r="D9035" s="104">
        <f t="shared" ref="D9035:D9098" ca="1" si="1132">D9034+C9035</f>
        <v>100.06354199844523</v>
      </c>
      <c r="E9035" s="104">
        <f t="shared" ref="E9035:E9098" ca="1" si="1133">E9034+C9035</f>
        <v>4.6687121844330433</v>
      </c>
      <c r="F9035" s="104">
        <f t="shared" ca="1" si="1128"/>
        <v>106.56042385826413</v>
      </c>
      <c r="G9035" s="104">
        <f t="shared" si="1127"/>
        <v>9025</v>
      </c>
      <c r="H9035" s="104">
        <f t="shared" ca="1" si="1129"/>
        <v>106.56042385826413</v>
      </c>
    </row>
    <row r="9036" spans="1:8">
      <c r="A9036" s="104">
        <f t="shared" ref="A9036:A9099" si="1134">A9035+1</f>
        <v>9026</v>
      </c>
      <c r="B9036" s="104">
        <f t="shared" ca="1" si="1130"/>
        <v>0.48425450385747393</v>
      </c>
      <c r="C9036" s="104">
        <f t="shared" ca="1" si="1131"/>
        <v>4.9425450385747393E-4</v>
      </c>
      <c r="D9036" s="104">
        <f t="shared" ca="1" si="1132"/>
        <v>100.06403625294909</v>
      </c>
      <c r="E9036" s="104">
        <f t="shared" ca="1" si="1133"/>
        <v>4.669206438936901</v>
      </c>
      <c r="F9036" s="104">
        <f t="shared" ca="1" si="1128"/>
        <v>106.61310484552423</v>
      </c>
      <c r="G9036" s="104">
        <f t="shared" ref="G9036:G9099" si="1135">G9035+1</f>
        <v>9026</v>
      </c>
      <c r="H9036" s="104">
        <f t="shared" ca="1" si="1129"/>
        <v>106.61310484552423</v>
      </c>
    </row>
    <row r="9037" spans="1:8">
      <c r="A9037" s="104">
        <f t="shared" si="1134"/>
        <v>9027</v>
      </c>
      <c r="B9037" s="104">
        <f t="shared" ca="1" si="1130"/>
        <v>0.83591021070445226</v>
      </c>
      <c r="C9037" s="104">
        <f t="shared" ca="1" si="1131"/>
        <v>8.4591021070445232E-4</v>
      </c>
      <c r="D9037" s="104">
        <f t="shared" ca="1" si="1132"/>
        <v>100.06488216315979</v>
      </c>
      <c r="E9037" s="104">
        <f t="shared" ca="1" si="1133"/>
        <v>4.6700523491476051</v>
      </c>
      <c r="F9037" s="104">
        <f t="shared" ca="1" si="1128"/>
        <v>106.70332811452013</v>
      </c>
      <c r="G9037" s="104">
        <f t="shared" si="1135"/>
        <v>9027</v>
      </c>
      <c r="H9037" s="104">
        <f t="shared" ca="1" si="1129"/>
        <v>106.70332811452013</v>
      </c>
    </row>
    <row r="9038" spans="1:8">
      <c r="A9038" s="104">
        <f t="shared" si="1134"/>
        <v>9028</v>
      </c>
      <c r="B9038" s="104">
        <f t="shared" ca="1" si="1130"/>
        <v>-0.63797440722569787</v>
      </c>
      <c r="C9038" s="104">
        <f t="shared" ca="1" si="1131"/>
        <v>-6.2797440722569783E-4</v>
      </c>
      <c r="D9038" s="104">
        <f t="shared" ca="1" si="1132"/>
        <v>100.06425418875257</v>
      </c>
      <c r="E9038" s="104">
        <f t="shared" ca="1" si="1133"/>
        <v>4.6694243747403794</v>
      </c>
      <c r="F9038" s="104">
        <f t="shared" ca="1" si="1128"/>
        <v>106.63634219022279</v>
      </c>
      <c r="G9038" s="104">
        <f t="shared" si="1135"/>
        <v>9028</v>
      </c>
      <c r="H9038" s="104">
        <f t="shared" ca="1" si="1129"/>
        <v>106.63634219022279</v>
      </c>
    </row>
    <row r="9039" spans="1:8">
      <c r="A9039" s="104">
        <f t="shared" si="1134"/>
        <v>9029</v>
      </c>
      <c r="B9039" s="104">
        <f t="shared" ca="1" si="1130"/>
        <v>-0.55985864012634656</v>
      </c>
      <c r="C9039" s="104">
        <f t="shared" ca="1" si="1131"/>
        <v>-5.4985864012634653E-4</v>
      </c>
      <c r="D9039" s="104">
        <f t="shared" ca="1" si="1132"/>
        <v>100.06370433011244</v>
      </c>
      <c r="E9039" s="104">
        <f t="shared" ca="1" si="1133"/>
        <v>4.6688745161002529</v>
      </c>
      <c r="F9039" s="104">
        <f t="shared" ca="1" si="1128"/>
        <v>106.57772339362083</v>
      </c>
      <c r="G9039" s="104">
        <f t="shared" si="1135"/>
        <v>9029</v>
      </c>
      <c r="H9039" s="104">
        <f t="shared" ca="1" si="1129"/>
        <v>106.57772339362083</v>
      </c>
    </row>
    <row r="9040" spans="1:8">
      <c r="A9040" s="104">
        <f t="shared" si="1134"/>
        <v>9030</v>
      </c>
      <c r="B9040" s="104">
        <f t="shared" ca="1" si="1130"/>
        <v>1.9399909922580503</v>
      </c>
      <c r="C9040" s="104">
        <f t="shared" ca="1" si="1131"/>
        <v>1.9499909922580504E-3</v>
      </c>
      <c r="D9040" s="104">
        <f t="shared" ca="1" si="1132"/>
        <v>100.0656543211047</v>
      </c>
      <c r="E9040" s="104">
        <f t="shared" ca="1" si="1133"/>
        <v>4.6708245070925107</v>
      </c>
      <c r="F9040" s="104">
        <f t="shared" ca="1" si="1128"/>
        <v>106.78575175501078</v>
      </c>
      <c r="G9040" s="104">
        <f t="shared" si="1135"/>
        <v>9030</v>
      </c>
      <c r="H9040" s="104">
        <f t="shared" ca="1" si="1129"/>
        <v>106.78575175501078</v>
      </c>
    </row>
    <row r="9041" spans="1:8">
      <c r="A9041" s="104">
        <f t="shared" si="1134"/>
        <v>9031</v>
      </c>
      <c r="B9041" s="104">
        <f t="shared" ca="1" si="1130"/>
        <v>1.576189034706577</v>
      </c>
      <c r="C9041" s="104">
        <f t="shared" ca="1" si="1131"/>
        <v>1.586189034706577E-3</v>
      </c>
      <c r="D9041" s="104">
        <f t="shared" ca="1" si="1132"/>
        <v>100.06724051013941</v>
      </c>
      <c r="E9041" s="104">
        <f t="shared" ca="1" si="1133"/>
        <v>4.6724106961272174</v>
      </c>
      <c r="F9041" s="104">
        <f t="shared" ca="1" si="1128"/>
        <v>106.95526855080688</v>
      </c>
      <c r="G9041" s="104">
        <f t="shared" si="1135"/>
        <v>9031</v>
      </c>
      <c r="H9041" s="104">
        <f t="shared" ca="1" si="1129"/>
        <v>106.95526855080688</v>
      </c>
    </row>
    <row r="9042" spans="1:8">
      <c r="A9042" s="104">
        <f t="shared" si="1134"/>
        <v>9032</v>
      </c>
      <c r="B9042" s="104">
        <f t="shared" ca="1" si="1130"/>
        <v>-0.85775913751326782</v>
      </c>
      <c r="C9042" s="104">
        <f t="shared" ca="1" si="1131"/>
        <v>-8.4775913751326782E-4</v>
      </c>
      <c r="D9042" s="104">
        <f t="shared" ca="1" si="1132"/>
        <v>100.0663927510019</v>
      </c>
      <c r="E9042" s="104">
        <f t="shared" ca="1" si="1133"/>
        <v>4.6715629369897043</v>
      </c>
      <c r="F9042" s="104">
        <f t="shared" ca="1" si="1128"/>
        <v>106.86463466786715</v>
      </c>
      <c r="G9042" s="104">
        <f t="shared" si="1135"/>
        <v>9032</v>
      </c>
      <c r="H9042" s="104">
        <f t="shared" ca="1" si="1129"/>
        <v>106.86463466786715</v>
      </c>
    </row>
    <row r="9043" spans="1:8">
      <c r="A9043" s="104">
        <f t="shared" si="1134"/>
        <v>9033</v>
      </c>
      <c r="B9043" s="104">
        <f t="shared" ca="1" si="1130"/>
        <v>1.0293901531536243</v>
      </c>
      <c r="C9043" s="104">
        <f t="shared" ca="1" si="1131"/>
        <v>1.0393901531536244E-3</v>
      </c>
      <c r="D9043" s="104">
        <f t="shared" ca="1" si="1132"/>
        <v>100.06743214115505</v>
      </c>
      <c r="E9043" s="104">
        <f t="shared" ca="1" si="1133"/>
        <v>4.6726023271428581</v>
      </c>
      <c r="F9043" s="104">
        <f t="shared" ca="1" si="1128"/>
        <v>106.97576646150237</v>
      </c>
      <c r="G9043" s="104">
        <f t="shared" si="1135"/>
        <v>9033</v>
      </c>
      <c r="H9043" s="104">
        <f t="shared" ca="1" si="1129"/>
        <v>106.97576646150237</v>
      </c>
    </row>
    <row r="9044" spans="1:8">
      <c r="A9044" s="104">
        <f t="shared" si="1134"/>
        <v>9034</v>
      </c>
      <c r="B9044" s="104">
        <f t="shared" ca="1" si="1130"/>
        <v>0.46284363044708066</v>
      </c>
      <c r="C9044" s="104">
        <f t="shared" ca="1" si="1131"/>
        <v>4.7284363044708069E-4</v>
      </c>
      <c r="D9044" s="104">
        <f t="shared" ca="1" si="1132"/>
        <v>100.0679049847855</v>
      </c>
      <c r="E9044" s="104">
        <f t="shared" ca="1" si="1133"/>
        <v>4.6730751707733047</v>
      </c>
      <c r="F9044" s="104">
        <f t="shared" ca="1" si="1128"/>
        <v>107.02636123205068</v>
      </c>
      <c r="G9044" s="104">
        <f t="shared" si="1135"/>
        <v>9034</v>
      </c>
      <c r="H9044" s="104">
        <f t="shared" ca="1" si="1129"/>
        <v>107.02636123205068</v>
      </c>
    </row>
    <row r="9045" spans="1:8">
      <c r="A9045" s="104">
        <f t="shared" si="1134"/>
        <v>9035</v>
      </c>
      <c r="B9045" s="104">
        <f t="shared" ca="1" si="1130"/>
        <v>-1.6184820765931796</v>
      </c>
      <c r="C9045" s="104">
        <f t="shared" ca="1" si="1131"/>
        <v>-1.6084820765931796E-3</v>
      </c>
      <c r="D9045" s="104">
        <f t="shared" ca="1" si="1132"/>
        <v>100.06629650270891</v>
      </c>
      <c r="E9045" s="104">
        <f t="shared" ca="1" si="1133"/>
        <v>4.6714666886967118</v>
      </c>
      <c r="F9045" s="104">
        <f t="shared" ca="1" si="1128"/>
        <v>106.85434962416599</v>
      </c>
      <c r="G9045" s="104">
        <f t="shared" si="1135"/>
        <v>9035</v>
      </c>
      <c r="H9045" s="104">
        <f t="shared" ca="1" si="1129"/>
        <v>106.85434962416599</v>
      </c>
    </row>
    <row r="9046" spans="1:8">
      <c r="A9046" s="104">
        <f t="shared" si="1134"/>
        <v>9036</v>
      </c>
      <c r="B9046" s="104">
        <f t="shared" ca="1" si="1130"/>
        <v>-0.30484252849946103</v>
      </c>
      <c r="C9046" s="104">
        <f t="shared" ca="1" si="1131"/>
        <v>-2.9484252849946101E-4</v>
      </c>
      <c r="D9046" s="104">
        <f t="shared" ca="1" si="1132"/>
        <v>100.0660016601804</v>
      </c>
      <c r="E9046" s="104">
        <f t="shared" ca="1" si="1133"/>
        <v>4.6711718461682121</v>
      </c>
      <c r="F9046" s="104">
        <f t="shared" ca="1" si="1128"/>
        <v>106.82284906162258</v>
      </c>
      <c r="G9046" s="104">
        <f t="shared" si="1135"/>
        <v>9036</v>
      </c>
      <c r="H9046" s="104">
        <f t="shared" ca="1" si="1129"/>
        <v>106.82284906162258</v>
      </c>
    </row>
    <row r="9047" spans="1:8">
      <c r="A9047" s="104">
        <f t="shared" si="1134"/>
        <v>9037</v>
      </c>
      <c r="B9047" s="104">
        <f t="shared" ca="1" si="1130"/>
        <v>2.6696930263321494</v>
      </c>
      <c r="C9047" s="104">
        <f t="shared" ca="1" si="1131"/>
        <v>2.6796930263321495E-3</v>
      </c>
      <c r="D9047" s="104">
        <f t="shared" ca="1" si="1132"/>
        <v>100.06868135320674</v>
      </c>
      <c r="E9047" s="104">
        <f t="shared" ca="1" si="1133"/>
        <v>4.6738515391945441</v>
      </c>
      <c r="F9047" s="104">
        <f t="shared" ca="1" si="1128"/>
        <v>107.10948538245887</v>
      </c>
      <c r="G9047" s="104">
        <f t="shared" si="1135"/>
        <v>9037</v>
      </c>
      <c r="H9047" s="104">
        <f t="shared" ca="1" si="1129"/>
        <v>107.10948538245887</v>
      </c>
    </row>
    <row r="9048" spans="1:8">
      <c r="A9048" s="104">
        <f t="shared" si="1134"/>
        <v>9038</v>
      </c>
      <c r="B9048" s="104">
        <f t="shared" ca="1" si="1130"/>
        <v>0.10060765922398981</v>
      </c>
      <c r="C9048" s="104">
        <f t="shared" ca="1" si="1131"/>
        <v>1.1060765922398982E-4</v>
      </c>
      <c r="D9048" s="104">
        <f t="shared" ca="1" si="1132"/>
        <v>100.06879196086597</v>
      </c>
      <c r="E9048" s="104">
        <f t="shared" ca="1" si="1133"/>
        <v>4.6739621468537678</v>
      </c>
      <c r="F9048" s="104">
        <f t="shared" ca="1" si="1128"/>
        <v>107.12133316713346</v>
      </c>
      <c r="G9048" s="104">
        <f t="shared" si="1135"/>
        <v>9038</v>
      </c>
      <c r="H9048" s="104">
        <f t="shared" ca="1" si="1129"/>
        <v>107.12133316713346</v>
      </c>
    </row>
    <row r="9049" spans="1:8">
      <c r="A9049" s="104">
        <f t="shared" si="1134"/>
        <v>9039</v>
      </c>
      <c r="B9049" s="104">
        <f t="shared" ca="1" si="1130"/>
        <v>-1.5478399408874073</v>
      </c>
      <c r="C9049" s="104">
        <f t="shared" ca="1" si="1131"/>
        <v>-1.5378399408874073E-3</v>
      </c>
      <c r="D9049" s="104">
        <f t="shared" ca="1" si="1132"/>
        <v>100.06725412092507</v>
      </c>
      <c r="E9049" s="104">
        <f t="shared" ca="1" si="1133"/>
        <v>4.6724243069128804</v>
      </c>
      <c r="F9049" s="104">
        <f t="shared" ca="1" si="1128"/>
        <v>106.95672430594961</v>
      </c>
      <c r="G9049" s="104">
        <f t="shared" si="1135"/>
        <v>9039</v>
      </c>
      <c r="H9049" s="104">
        <f t="shared" ca="1" si="1129"/>
        <v>106.95672430594961</v>
      </c>
    </row>
    <row r="9050" spans="1:8">
      <c r="A9050" s="104">
        <f t="shared" si="1134"/>
        <v>9040</v>
      </c>
      <c r="B9050" s="104">
        <f t="shared" ca="1" si="1130"/>
        <v>-2.0606950817952878</v>
      </c>
      <c r="C9050" s="104">
        <f t="shared" ca="1" si="1131"/>
        <v>-2.0506950817952879E-3</v>
      </c>
      <c r="D9050" s="104">
        <f t="shared" ca="1" si="1132"/>
        <v>100.06520342584328</v>
      </c>
      <c r="E9050" s="104">
        <f t="shared" ca="1" si="1133"/>
        <v>4.670373611831085</v>
      </c>
      <c r="F9050" s="104">
        <f t="shared" ca="1" si="1128"/>
        <v>106.73761341904603</v>
      </c>
      <c r="G9050" s="104">
        <f t="shared" si="1135"/>
        <v>9040</v>
      </c>
      <c r="H9050" s="104">
        <f t="shared" ca="1" si="1129"/>
        <v>106.73761341904603</v>
      </c>
    </row>
    <row r="9051" spans="1:8">
      <c r="A9051" s="104">
        <f t="shared" si="1134"/>
        <v>9041</v>
      </c>
      <c r="B9051" s="104">
        <f t="shared" ca="1" si="1130"/>
        <v>1.0505414995679123</v>
      </c>
      <c r="C9051" s="104">
        <f t="shared" ca="1" si="1131"/>
        <v>1.0605414995679123E-3</v>
      </c>
      <c r="D9051" s="104">
        <f t="shared" ca="1" si="1132"/>
        <v>100.06626396734285</v>
      </c>
      <c r="E9051" s="104">
        <f t="shared" ca="1" si="1133"/>
        <v>4.6714341533306527</v>
      </c>
      <c r="F9051" s="104">
        <f t="shared" ca="1" si="1128"/>
        <v>106.85087313534069</v>
      </c>
      <c r="G9051" s="104">
        <f t="shared" si="1135"/>
        <v>9041</v>
      </c>
      <c r="H9051" s="104">
        <f t="shared" ca="1" si="1129"/>
        <v>106.85087313534069</v>
      </c>
    </row>
    <row r="9052" spans="1:8">
      <c r="A9052" s="104">
        <f t="shared" si="1134"/>
        <v>9042</v>
      </c>
      <c r="B9052" s="104">
        <f t="shared" ca="1" si="1130"/>
        <v>8.1413119788967758E-2</v>
      </c>
      <c r="C9052" s="104">
        <f t="shared" ca="1" si="1131"/>
        <v>9.1413119788967754E-5</v>
      </c>
      <c r="D9052" s="104">
        <f t="shared" ca="1" si="1132"/>
        <v>100.06635538046264</v>
      </c>
      <c r="E9052" s="104">
        <f t="shared" ca="1" si="1133"/>
        <v>4.671525566450442</v>
      </c>
      <c r="F9052" s="104">
        <f t="shared" ca="1" si="1128"/>
        <v>106.86064115346191</v>
      </c>
      <c r="G9052" s="104">
        <f t="shared" si="1135"/>
        <v>9042</v>
      </c>
      <c r="H9052" s="104">
        <f t="shared" ca="1" si="1129"/>
        <v>106.86064115346191</v>
      </c>
    </row>
    <row r="9053" spans="1:8">
      <c r="A9053" s="104">
        <f t="shared" si="1134"/>
        <v>9043</v>
      </c>
      <c r="B9053" s="104">
        <f t="shared" ca="1" si="1130"/>
        <v>2.2279512758568414</v>
      </c>
      <c r="C9053" s="104">
        <f t="shared" ca="1" si="1131"/>
        <v>2.2379512758568415E-3</v>
      </c>
      <c r="D9053" s="104">
        <f t="shared" ca="1" si="1132"/>
        <v>100.0685933317385</v>
      </c>
      <c r="E9053" s="104">
        <f t="shared" ca="1" si="1133"/>
        <v>4.6737635177262993</v>
      </c>
      <c r="F9053" s="104">
        <f t="shared" ca="1" si="1128"/>
        <v>107.10005786321068</v>
      </c>
      <c r="G9053" s="104">
        <f t="shared" si="1135"/>
        <v>9043</v>
      </c>
      <c r="H9053" s="104">
        <f t="shared" ca="1" si="1129"/>
        <v>107.10005786321068</v>
      </c>
    </row>
    <row r="9054" spans="1:8">
      <c r="A9054" s="104">
        <f t="shared" si="1134"/>
        <v>9044</v>
      </c>
      <c r="B9054" s="104">
        <f t="shared" ca="1" si="1130"/>
        <v>0.81274674539618497</v>
      </c>
      <c r="C9054" s="104">
        <f t="shared" ca="1" si="1131"/>
        <v>8.2274674539618506E-4</v>
      </c>
      <c r="D9054" s="104">
        <f t="shared" ca="1" si="1132"/>
        <v>100.0694160784839</v>
      </c>
      <c r="E9054" s="104">
        <f t="shared" ca="1" si="1133"/>
        <v>4.6745862644716958</v>
      </c>
      <c r="F9054" s="104">
        <f t="shared" ca="1" si="1128"/>
        <v>107.1882103458609</v>
      </c>
      <c r="G9054" s="104">
        <f t="shared" si="1135"/>
        <v>9044</v>
      </c>
      <c r="H9054" s="104">
        <f t="shared" ca="1" si="1129"/>
        <v>107.1882103458609</v>
      </c>
    </row>
    <row r="9055" spans="1:8">
      <c r="A9055" s="104">
        <f t="shared" si="1134"/>
        <v>9045</v>
      </c>
      <c r="B9055" s="104">
        <f t="shared" ca="1" si="1130"/>
        <v>0.47454103060565478</v>
      </c>
      <c r="C9055" s="104">
        <f t="shared" ca="1" si="1131"/>
        <v>4.8454103060565479E-4</v>
      </c>
      <c r="D9055" s="104">
        <f t="shared" ca="1" si="1132"/>
        <v>100.0699006195145</v>
      </c>
      <c r="E9055" s="104">
        <f t="shared" ca="1" si="1133"/>
        <v>4.6750708055023011</v>
      </c>
      <c r="F9055" s="104">
        <f t="shared" ca="1" si="1128"/>
        <v>107.24016001662773</v>
      </c>
      <c r="G9055" s="104">
        <f t="shared" si="1135"/>
        <v>9045</v>
      </c>
      <c r="H9055" s="104">
        <f t="shared" ca="1" si="1129"/>
        <v>107.24016001662773</v>
      </c>
    </row>
    <row r="9056" spans="1:8">
      <c r="A9056" s="104">
        <f t="shared" si="1134"/>
        <v>9046</v>
      </c>
      <c r="B9056" s="104">
        <f t="shared" ca="1" si="1130"/>
        <v>-0.51742780793959686</v>
      </c>
      <c r="C9056" s="104">
        <f t="shared" ca="1" si="1131"/>
        <v>-5.0742780793959681E-4</v>
      </c>
      <c r="D9056" s="104">
        <f t="shared" ca="1" si="1132"/>
        <v>100.06939319170655</v>
      </c>
      <c r="E9056" s="104">
        <f t="shared" ca="1" si="1133"/>
        <v>4.6745633776943611</v>
      </c>
      <c r="F9056" s="104">
        <f t="shared" ca="1" si="1128"/>
        <v>107.18575718123043</v>
      </c>
      <c r="G9056" s="104">
        <f t="shared" si="1135"/>
        <v>9046</v>
      </c>
      <c r="H9056" s="104">
        <f t="shared" ca="1" si="1129"/>
        <v>107.18575718123043</v>
      </c>
    </row>
    <row r="9057" spans="1:8">
      <c r="A9057" s="104">
        <f t="shared" si="1134"/>
        <v>9047</v>
      </c>
      <c r="B9057" s="104">
        <f t="shared" ca="1" si="1130"/>
        <v>0.56980947714068986</v>
      </c>
      <c r="C9057" s="104">
        <f t="shared" ca="1" si="1131"/>
        <v>5.7980947714068995E-4</v>
      </c>
      <c r="D9057" s="104">
        <f t="shared" ca="1" si="1132"/>
        <v>100.0699730011837</v>
      </c>
      <c r="E9057" s="104">
        <f t="shared" ca="1" si="1133"/>
        <v>4.6751431871715017</v>
      </c>
      <c r="F9057" s="104">
        <f t="shared" ca="1" si="1128"/>
        <v>107.24792251934313</v>
      </c>
      <c r="G9057" s="104">
        <f t="shared" si="1135"/>
        <v>9047</v>
      </c>
      <c r="H9057" s="104">
        <f t="shared" ca="1" si="1129"/>
        <v>107.24792251934313</v>
      </c>
    </row>
    <row r="9058" spans="1:8">
      <c r="A9058" s="104">
        <f t="shared" si="1134"/>
        <v>9048</v>
      </c>
      <c r="B9058" s="104">
        <f t="shared" ca="1" si="1130"/>
        <v>-0.25534794725767918</v>
      </c>
      <c r="C9058" s="104">
        <f t="shared" ca="1" si="1131"/>
        <v>-2.4534794725767918E-4</v>
      </c>
      <c r="D9058" s="104">
        <f t="shared" ca="1" si="1132"/>
        <v>100.06972765323644</v>
      </c>
      <c r="E9058" s="104">
        <f t="shared" ca="1" si="1133"/>
        <v>4.6748978392242444</v>
      </c>
      <c r="F9058" s="104">
        <f t="shared" ca="1" si="1128"/>
        <v>107.22161268936877</v>
      </c>
      <c r="G9058" s="104">
        <f t="shared" si="1135"/>
        <v>9048</v>
      </c>
      <c r="H9058" s="104">
        <f t="shared" ca="1" si="1129"/>
        <v>107.22161268936877</v>
      </c>
    </row>
    <row r="9059" spans="1:8">
      <c r="A9059" s="104">
        <f t="shared" si="1134"/>
        <v>9049</v>
      </c>
      <c r="B9059" s="104">
        <f t="shared" ca="1" si="1130"/>
        <v>-0.74872042966148178</v>
      </c>
      <c r="C9059" s="104">
        <f t="shared" ca="1" si="1131"/>
        <v>-7.3872042966148174E-4</v>
      </c>
      <c r="D9059" s="104">
        <f t="shared" ca="1" si="1132"/>
        <v>100.06898893280677</v>
      </c>
      <c r="E9059" s="104">
        <f t="shared" ca="1" si="1133"/>
        <v>4.6741591187945826</v>
      </c>
      <c r="F9059" s="104">
        <f t="shared" ca="1" si="1128"/>
        <v>107.14243514221032</v>
      </c>
      <c r="G9059" s="104">
        <f t="shared" si="1135"/>
        <v>9049</v>
      </c>
      <c r="H9059" s="104">
        <f t="shared" ca="1" si="1129"/>
        <v>107.14243514221032</v>
      </c>
    </row>
    <row r="9060" spans="1:8">
      <c r="A9060" s="104">
        <f t="shared" si="1134"/>
        <v>9050</v>
      </c>
      <c r="B9060" s="104">
        <f t="shared" ca="1" si="1130"/>
        <v>-0.63884093701475653</v>
      </c>
      <c r="C9060" s="104">
        <f t="shared" ca="1" si="1131"/>
        <v>-6.2884093701475656E-4</v>
      </c>
      <c r="D9060" s="104">
        <f t="shared" ca="1" si="1132"/>
        <v>100.06836009186976</v>
      </c>
      <c r="E9060" s="104">
        <f t="shared" ca="1" si="1133"/>
        <v>4.6735302778575676</v>
      </c>
      <c r="F9060" s="104">
        <f t="shared" ca="1" si="1128"/>
        <v>107.07508077271339</v>
      </c>
      <c r="G9060" s="104">
        <f t="shared" si="1135"/>
        <v>9050</v>
      </c>
      <c r="H9060" s="104">
        <f t="shared" ca="1" si="1129"/>
        <v>107.07508077271339</v>
      </c>
    </row>
    <row r="9061" spans="1:8">
      <c r="A9061" s="104">
        <f t="shared" si="1134"/>
        <v>9051</v>
      </c>
      <c r="B9061" s="104">
        <f t="shared" ca="1" si="1130"/>
        <v>0.64782759488011643</v>
      </c>
      <c r="C9061" s="104">
        <f t="shared" ca="1" si="1131"/>
        <v>6.5782759488011646E-4</v>
      </c>
      <c r="D9061" s="104">
        <f t="shared" ca="1" si="1132"/>
        <v>100.06901791946464</v>
      </c>
      <c r="E9061" s="104">
        <f t="shared" ca="1" si="1133"/>
        <v>4.6741881054524477</v>
      </c>
      <c r="F9061" s="104">
        <f t="shared" ca="1" si="1128"/>
        <v>107.145540888333</v>
      </c>
      <c r="G9061" s="104">
        <f t="shared" si="1135"/>
        <v>9051</v>
      </c>
      <c r="H9061" s="104">
        <f t="shared" ca="1" si="1129"/>
        <v>107.145540888333</v>
      </c>
    </row>
    <row r="9062" spans="1:8">
      <c r="A9062" s="104">
        <f t="shared" si="1134"/>
        <v>9052</v>
      </c>
      <c r="B9062" s="104">
        <f t="shared" ca="1" si="1130"/>
        <v>1.1838743979887143</v>
      </c>
      <c r="C9062" s="104">
        <f t="shared" ca="1" si="1131"/>
        <v>1.1938743979887144E-3</v>
      </c>
      <c r="D9062" s="104">
        <f t="shared" ca="1" si="1132"/>
        <v>100.07021179386263</v>
      </c>
      <c r="E9062" s="104">
        <f t="shared" ca="1" si="1133"/>
        <v>4.6753819798504361</v>
      </c>
      <c r="F9062" s="104">
        <f t="shared" ca="1" si="1128"/>
        <v>107.27353559605757</v>
      </c>
      <c r="G9062" s="104">
        <f t="shared" si="1135"/>
        <v>9052</v>
      </c>
      <c r="H9062" s="104">
        <f t="shared" ca="1" si="1129"/>
        <v>107.27353559605757</v>
      </c>
    </row>
    <row r="9063" spans="1:8">
      <c r="A9063" s="104">
        <f t="shared" si="1134"/>
        <v>9053</v>
      </c>
      <c r="B9063" s="104">
        <f t="shared" ca="1" si="1130"/>
        <v>0.11463522339078461</v>
      </c>
      <c r="C9063" s="104">
        <f t="shared" ca="1" si="1131"/>
        <v>1.2463522339078461E-4</v>
      </c>
      <c r="D9063" s="104">
        <f t="shared" ca="1" si="1132"/>
        <v>100.07033642908601</v>
      </c>
      <c r="E9063" s="104">
        <f t="shared" ca="1" si="1133"/>
        <v>4.6755066150738269</v>
      </c>
      <c r="F9063" s="104">
        <f t="shared" ca="1" si="1128"/>
        <v>107.28690649035539</v>
      </c>
      <c r="G9063" s="104">
        <f t="shared" si="1135"/>
        <v>9053</v>
      </c>
      <c r="H9063" s="104">
        <f t="shared" ca="1" si="1129"/>
        <v>107.28690649035539</v>
      </c>
    </row>
    <row r="9064" spans="1:8">
      <c r="A9064" s="104">
        <f t="shared" si="1134"/>
        <v>9054</v>
      </c>
      <c r="B9064" s="104">
        <f t="shared" ca="1" si="1130"/>
        <v>5.6810277021905248E-2</v>
      </c>
      <c r="C9064" s="104">
        <f t="shared" ca="1" si="1131"/>
        <v>6.6810277021905258E-5</v>
      </c>
      <c r="D9064" s="104">
        <f t="shared" ca="1" si="1132"/>
        <v>100.07040323936303</v>
      </c>
      <c r="E9064" s="104">
        <f t="shared" ca="1" si="1133"/>
        <v>4.6755734253508487</v>
      </c>
      <c r="F9064" s="104">
        <f t="shared" ca="1" si="1128"/>
        <v>107.29407459774778</v>
      </c>
      <c r="G9064" s="104">
        <f t="shared" si="1135"/>
        <v>9054</v>
      </c>
      <c r="H9064" s="104">
        <f t="shared" ca="1" si="1129"/>
        <v>107.29407459774778</v>
      </c>
    </row>
    <row r="9065" spans="1:8">
      <c r="A9065" s="104">
        <f t="shared" si="1134"/>
        <v>9055</v>
      </c>
      <c r="B9065" s="104">
        <f t="shared" ca="1" si="1130"/>
        <v>-0.31072248747919717</v>
      </c>
      <c r="C9065" s="104">
        <f t="shared" ca="1" si="1131"/>
        <v>-3.0072248747919716E-4</v>
      </c>
      <c r="D9065" s="104">
        <f t="shared" ca="1" si="1132"/>
        <v>100.07010251687555</v>
      </c>
      <c r="E9065" s="104">
        <f t="shared" ca="1" si="1133"/>
        <v>4.6752727028633698</v>
      </c>
      <c r="F9065" s="104">
        <f t="shared" ca="1" si="1128"/>
        <v>107.26181370777367</v>
      </c>
      <c r="G9065" s="104">
        <f t="shared" si="1135"/>
        <v>9055</v>
      </c>
      <c r="H9065" s="104">
        <f t="shared" ca="1" si="1129"/>
        <v>107.26181370777367</v>
      </c>
    </row>
    <row r="9066" spans="1:8">
      <c r="A9066" s="104">
        <f t="shared" si="1134"/>
        <v>9056</v>
      </c>
      <c r="B9066" s="104">
        <f t="shared" ca="1" si="1130"/>
        <v>-1.04130546044899</v>
      </c>
      <c r="C9066" s="104">
        <f t="shared" ca="1" si="1131"/>
        <v>-1.0313054604489901E-3</v>
      </c>
      <c r="D9066" s="104">
        <f t="shared" ca="1" si="1132"/>
        <v>100.06907121141511</v>
      </c>
      <c r="E9066" s="104">
        <f t="shared" ca="1" si="1133"/>
        <v>4.6742413974029207</v>
      </c>
      <c r="F9066" s="104">
        <f t="shared" ca="1" si="1128"/>
        <v>107.15125103534251</v>
      </c>
      <c r="G9066" s="104">
        <f t="shared" si="1135"/>
        <v>9056</v>
      </c>
      <c r="H9066" s="104">
        <f t="shared" ca="1" si="1129"/>
        <v>107.15125103534251</v>
      </c>
    </row>
    <row r="9067" spans="1:8">
      <c r="A9067" s="104">
        <f t="shared" si="1134"/>
        <v>9057</v>
      </c>
      <c r="B9067" s="104">
        <f t="shared" ca="1" si="1130"/>
        <v>1.0385307295956481</v>
      </c>
      <c r="C9067" s="104">
        <f t="shared" ca="1" si="1131"/>
        <v>1.0485307295956482E-3</v>
      </c>
      <c r="D9067" s="104">
        <f t="shared" ca="1" si="1132"/>
        <v>100.0701197421447</v>
      </c>
      <c r="E9067" s="104">
        <f t="shared" ca="1" si="1133"/>
        <v>4.675289928132516</v>
      </c>
      <c r="F9067" s="104">
        <f t="shared" ca="1" si="1128"/>
        <v>107.2636613372968</v>
      </c>
      <c r="G9067" s="104">
        <f t="shared" si="1135"/>
        <v>9057</v>
      </c>
      <c r="H9067" s="104">
        <f t="shared" ca="1" si="1129"/>
        <v>107.2636613372968</v>
      </c>
    </row>
    <row r="9068" spans="1:8">
      <c r="A9068" s="104">
        <f t="shared" si="1134"/>
        <v>9058</v>
      </c>
      <c r="B9068" s="104">
        <f t="shared" ca="1" si="1130"/>
        <v>6.2644270222887655E-2</v>
      </c>
      <c r="C9068" s="104">
        <f t="shared" ca="1" si="1131"/>
        <v>7.264427022288765E-5</v>
      </c>
      <c r="D9068" s="104">
        <f t="shared" ca="1" si="1132"/>
        <v>100.07019238641492</v>
      </c>
      <c r="E9068" s="104">
        <f t="shared" ca="1" si="1133"/>
        <v>4.6753625724027392</v>
      </c>
      <c r="F9068" s="104">
        <f t="shared" ca="1" si="1128"/>
        <v>107.27145371072834</v>
      </c>
      <c r="G9068" s="104">
        <f t="shared" si="1135"/>
        <v>9058</v>
      </c>
      <c r="H9068" s="104">
        <f t="shared" ca="1" si="1129"/>
        <v>107.27145371072834</v>
      </c>
    </row>
    <row r="9069" spans="1:8">
      <c r="A9069" s="104">
        <f t="shared" si="1134"/>
        <v>9059</v>
      </c>
      <c r="B9069" s="104">
        <f t="shared" ca="1" si="1130"/>
        <v>-2.0391140013643714</v>
      </c>
      <c r="C9069" s="104">
        <f t="shared" ca="1" si="1131"/>
        <v>-2.0291140013643716E-3</v>
      </c>
      <c r="D9069" s="104">
        <f t="shared" ca="1" si="1132"/>
        <v>100.06816327241356</v>
      </c>
      <c r="E9069" s="104">
        <f t="shared" ca="1" si="1133"/>
        <v>4.673333458401375</v>
      </c>
      <c r="F9069" s="104">
        <f t="shared" ca="1" si="1128"/>
        <v>107.05400838733968</v>
      </c>
      <c r="G9069" s="104">
        <f t="shared" si="1135"/>
        <v>9059</v>
      </c>
      <c r="H9069" s="104">
        <f t="shared" ca="1" si="1129"/>
        <v>107.05400838733968</v>
      </c>
    </row>
    <row r="9070" spans="1:8">
      <c r="A9070" s="104">
        <f t="shared" si="1134"/>
        <v>9060</v>
      </c>
      <c r="B9070" s="104">
        <f t="shared" ca="1" si="1130"/>
        <v>1.2808956391646422</v>
      </c>
      <c r="C9070" s="104">
        <f t="shared" ca="1" si="1131"/>
        <v>1.2908956391646422E-3</v>
      </c>
      <c r="D9070" s="104">
        <f t="shared" ca="1" si="1132"/>
        <v>100.06945416805272</v>
      </c>
      <c r="E9070" s="104">
        <f t="shared" ca="1" si="1133"/>
        <v>4.6746243540405397</v>
      </c>
      <c r="F9070" s="104">
        <f t="shared" ca="1" si="1128"/>
        <v>107.19229317633425</v>
      </c>
      <c r="G9070" s="104">
        <f t="shared" si="1135"/>
        <v>9060</v>
      </c>
      <c r="H9070" s="104">
        <f t="shared" ca="1" si="1129"/>
        <v>107.19229317633425</v>
      </c>
    </row>
    <row r="9071" spans="1:8">
      <c r="A9071" s="104">
        <f t="shared" si="1134"/>
        <v>9061</v>
      </c>
      <c r="B9071" s="104">
        <f t="shared" ca="1" si="1130"/>
        <v>0.65506133419359935</v>
      </c>
      <c r="C9071" s="104">
        <f t="shared" ca="1" si="1131"/>
        <v>6.6506133419359944E-4</v>
      </c>
      <c r="D9071" s="104">
        <f t="shared" ca="1" si="1132"/>
        <v>100.0701192293869</v>
      </c>
      <c r="E9071" s="104">
        <f t="shared" ca="1" si="1133"/>
        <v>4.6752894153747331</v>
      </c>
      <c r="F9071" s="104">
        <f t="shared" ca="1" si="1128"/>
        <v>107.26360633703372</v>
      </c>
      <c r="G9071" s="104">
        <f t="shared" si="1135"/>
        <v>9061</v>
      </c>
      <c r="H9071" s="104">
        <f t="shared" ca="1" si="1129"/>
        <v>107.26360633703372</v>
      </c>
    </row>
    <row r="9072" spans="1:8">
      <c r="A9072" s="104">
        <f t="shared" si="1134"/>
        <v>9062</v>
      </c>
      <c r="B9072" s="104">
        <f t="shared" ca="1" si="1130"/>
        <v>0.47659520005746381</v>
      </c>
      <c r="C9072" s="104">
        <f t="shared" ca="1" si="1131"/>
        <v>4.8659520005746385E-4</v>
      </c>
      <c r="D9072" s="104">
        <f t="shared" ca="1" si="1132"/>
        <v>100.07060582458696</v>
      </c>
      <c r="E9072" s="104">
        <f t="shared" ca="1" si="1133"/>
        <v>4.6757760105747908</v>
      </c>
      <c r="F9072" s="104">
        <f t="shared" ca="1" si="1128"/>
        <v>107.31581299374238</v>
      </c>
      <c r="G9072" s="104">
        <f t="shared" si="1135"/>
        <v>9062</v>
      </c>
      <c r="H9072" s="104">
        <f t="shared" ca="1" si="1129"/>
        <v>107.31581299374238</v>
      </c>
    </row>
    <row r="9073" spans="1:8">
      <c r="A9073" s="104">
        <f t="shared" si="1134"/>
        <v>9063</v>
      </c>
      <c r="B9073" s="104">
        <f t="shared" ca="1" si="1130"/>
        <v>-0.33442252587188215</v>
      </c>
      <c r="C9073" s="104">
        <f t="shared" ca="1" si="1131"/>
        <v>-3.2442252587188211E-4</v>
      </c>
      <c r="D9073" s="104">
        <f t="shared" ca="1" si="1132"/>
        <v>100.07028140206108</v>
      </c>
      <c r="E9073" s="104">
        <f t="shared" ca="1" si="1133"/>
        <v>4.6754515880489187</v>
      </c>
      <c r="F9073" s="104">
        <f t="shared" ca="1" si="1128"/>
        <v>107.2810029735076</v>
      </c>
      <c r="G9073" s="104">
        <f t="shared" si="1135"/>
        <v>9063</v>
      </c>
      <c r="H9073" s="104">
        <f t="shared" ca="1" si="1129"/>
        <v>107.2810029735076</v>
      </c>
    </row>
    <row r="9074" spans="1:8">
      <c r="A9074" s="104">
        <f t="shared" si="1134"/>
        <v>9064</v>
      </c>
      <c r="B9074" s="104">
        <f t="shared" ca="1" si="1130"/>
        <v>1.4992645154319222</v>
      </c>
      <c r="C9074" s="104">
        <f t="shared" ca="1" si="1131"/>
        <v>1.5092645154319221E-3</v>
      </c>
      <c r="D9074" s="104">
        <f t="shared" ca="1" si="1132"/>
        <v>100.07179066657652</v>
      </c>
      <c r="E9074" s="104">
        <f t="shared" ca="1" si="1133"/>
        <v>4.6769608525643509</v>
      </c>
      <c r="F9074" s="104">
        <f t="shared" ca="1" si="1128"/>
        <v>107.44304063256146</v>
      </c>
      <c r="G9074" s="104">
        <f t="shared" si="1135"/>
        <v>9064</v>
      </c>
      <c r="H9074" s="104">
        <f t="shared" ca="1" si="1129"/>
        <v>107.44304063256146</v>
      </c>
    </row>
    <row r="9075" spans="1:8">
      <c r="A9075" s="104">
        <f t="shared" si="1134"/>
        <v>9065</v>
      </c>
      <c r="B9075" s="104">
        <f t="shared" ca="1" si="1130"/>
        <v>0.90828900957556313</v>
      </c>
      <c r="C9075" s="104">
        <f t="shared" ca="1" si="1131"/>
        <v>9.1828900957556319E-4</v>
      </c>
      <c r="D9075" s="104">
        <f t="shared" ca="1" si="1132"/>
        <v>100.07270895558609</v>
      </c>
      <c r="E9075" s="104">
        <f t="shared" ca="1" si="1133"/>
        <v>4.6778791415739267</v>
      </c>
      <c r="F9075" s="104">
        <f t="shared" ca="1" si="1128"/>
        <v>107.54174971072415</v>
      </c>
      <c r="G9075" s="104">
        <f t="shared" si="1135"/>
        <v>9065</v>
      </c>
      <c r="H9075" s="104">
        <f t="shared" ca="1" si="1129"/>
        <v>107.54174971072415</v>
      </c>
    </row>
    <row r="9076" spans="1:8">
      <c r="A9076" s="104">
        <f t="shared" si="1134"/>
        <v>9066</v>
      </c>
      <c r="B9076" s="104">
        <f t="shared" ca="1" si="1130"/>
        <v>2.0937294032797071</v>
      </c>
      <c r="C9076" s="104">
        <f t="shared" ca="1" si="1131"/>
        <v>2.1037294032797073E-3</v>
      </c>
      <c r="D9076" s="104">
        <f t="shared" ca="1" si="1132"/>
        <v>100.07481268498937</v>
      </c>
      <c r="E9076" s="104">
        <f t="shared" ca="1" si="1133"/>
        <v>4.6799828709772067</v>
      </c>
      <c r="F9076" s="104">
        <f t="shared" ca="1" si="1128"/>
        <v>107.76822659118093</v>
      </c>
      <c r="G9076" s="104">
        <f t="shared" si="1135"/>
        <v>9066</v>
      </c>
      <c r="H9076" s="104">
        <f t="shared" ca="1" si="1129"/>
        <v>107.76822659118093</v>
      </c>
    </row>
    <row r="9077" spans="1:8">
      <c r="A9077" s="104">
        <f t="shared" si="1134"/>
        <v>9067</v>
      </c>
      <c r="B9077" s="104">
        <f t="shared" ca="1" si="1130"/>
        <v>-6.2434032860059274E-2</v>
      </c>
      <c r="C9077" s="104">
        <f t="shared" ca="1" si="1131"/>
        <v>-5.2434032860059271E-5</v>
      </c>
      <c r="D9077" s="104">
        <f t="shared" ca="1" si="1132"/>
        <v>100.0747602509565</v>
      </c>
      <c r="E9077" s="104">
        <f t="shared" ca="1" si="1133"/>
        <v>4.6799304369443462</v>
      </c>
      <c r="F9077" s="104">
        <f t="shared" ca="1" si="1128"/>
        <v>107.76257601658904</v>
      </c>
      <c r="G9077" s="104">
        <f t="shared" si="1135"/>
        <v>9067</v>
      </c>
      <c r="H9077" s="104">
        <f t="shared" ca="1" si="1129"/>
        <v>107.76257601658904</v>
      </c>
    </row>
    <row r="9078" spans="1:8">
      <c r="A9078" s="104">
        <f t="shared" si="1134"/>
        <v>9068</v>
      </c>
      <c r="B9078" s="104">
        <f t="shared" ca="1" si="1130"/>
        <v>1.8198927062999233</v>
      </c>
      <c r="C9078" s="104">
        <f t="shared" ca="1" si="1131"/>
        <v>1.8298927062999233E-3</v>
      </c>
      <c r="D9078" s="104">
        <f t="shared" ca="1" si="1132"/>
        <v>100.0765901436628</v>
      </c>
      <c r="E9078" s="104">
        <f t="shared" ca="1" si="1133"/>
        <v>4.681760329650646</v>
      </c>
      <c r="F9078" s="104">
        <f t="shared" ca="1" si="1128"/>
        <v>107.95995050044226</v>
      </c>
      <c r="G9078" s="104">
        <f t="shared" si="1135"/>
        <v>9068</v>
      </c>
      <c r="H9078" s="104">
        <f t="shared" ca="1" si="1129"/>
        <v>107.95995050044226</v>
      </c>
    </row>
    <row r="9079" spans="1:8">
      <c r="A9079" s="104">
        <f t="shared" si="1134"/>
        <v>9069</v>
      </c>
      <c r="B9079" s="104">
        <f t="shared" ca="1" si="1130"/>
        <v>0.64476613432759566</v>
      </c>
      <c r="C9079" s="104">
        <f t="shared" ca="1" si="1131"/>
        <v>6.5476613432759569E-4</v>
      </c>
      <c r="D9079" s="104">
        <f t="shared" ca="1" si="1132"/>
        <v>100.07724490979713</v>
      </c>
      <c r="E9079" s="104">
        <f t="shared" ca="1" si="1133"/>
        <v>4.6824150957849735</v>
      </c>
      <c r="F9079" s="104">
        <f t="shared" ca="1" si="1128"/>
        <v>108.03066216716968</v>
      </c>
      <c r="G9079" s="104">
        <f t="shared" si="1135"/>
        <v>9069</v>
      </c>
      <c r="H9079" s="104">
        <f t="shared" ca="1" si="1129"/>
        <v>108.03066216716968</v>
      </c>
    </row>
    <row r="9080" spans="1:8">
      <c r="A9080" s="104">
        <f t="shared" si="1134"/>
        <v>9070</v>
      </c>
      <c r="B9080" s="104">
        <f t="shared" ca="1" si="1130"/>
        <v>0.76467884689507115</v>
      </c>
      <c r="C9080" s="104">
        <f t="shared" ca="1" si="1131"/>
        <v>7.7467884689507121E-4</v>
      </c>
      <c r="D9080" s="104">
        <f t="shared" ca="1" si="1132"/>
        <v>100.07801958864403</v>
      </c>
      <c r="E9080" s="104">
        <f t="shared" ca="1" si="1133"/>
        <v>4.6831897746318685</v>
      </c>
      <c r="F9080" s="104">
        <f t="shared" ca="1" si="1128"/>
        <v>108.1143836604146</v>
      </c>
      <c r="G9080" s="104">
        <f t="shared" si="1135"/>
        <v>9070</v>
      </c>
      <c r="H9080" s="104">
        <f t="shared" ca="1" si="1129"/>
        <v>108.1143836604146</v>
      </c>
    </row>
    <row r="9081" spans="1:8">
      <c r="A9081" s="104">
        <f t="shared" si="1134"/>
        <v>9071</v>
      </c>
      <c r="B9081" s="104">
        <f t="shared" ca="1" si="1130"/>
        <v>-1.1602406564206422</v>
      </c>
      <c r="C9081" s="104">
        <f t="shared" ca="1" si="1131"/>
        <v>-1.1502406564206423E-3</v>
      </c>
      <c r="D9081" s="104">
        <f t="shared" ca="1" si="1132"/>
        <v>100.07686934798761</v>
      </c>
      <c r="E9081" s="104">
        <f t="shared" ca="1" si="1133"/>
        <v>4.6820395339754475</v>
      </c>
      <c r="F9081" s="104">
        <f t="shared" ca="1" si="1128"/>
        <v>107.99009759393094</v>
      </c>
      <c r="G9081" s="104">
        <f t="shared" si="1135"/>
        <v>9071</v>
      </c>
      <c r="H9081" s="104">
        <f t="shared" ca="1" si="1129"/>
        <v>107.99009759393094</v>
      </c>
    </row>
    <row r="9082" spans="1:8">
      <c r="A9082" s="104">
        <f t="shared" si="1134"/>
        <v>9072</v>
      </c>
      <c r="B9082" s="104">
        <f t="shared" ca="1" si="1130"/>
        <v>0.3881476944258504</v>
      </c>
      <c r="C9082" s="104">
        <f t="shared" ca="1" si="1131"/>
        <v>3.9814769442585044E-4</v>
      </c>
      <c r="D9082" s="104">
        <f t="shared" ca="1" si="1132"/>
        <v>100.07726749568204</v>
      </c>
      <c r="E9082" s="104">
        <f t="shared" ca="1" si="1133"/>
        <v>4.6824376816698736</v>
      </c>
      <c r="F9082" s="104">
        <f t="shared" ca="1" si="1128"/>
        <v>108.0331021628257</v>
      </c>
      <c r="G9082" s="104">
        <f t="shared" si="1135"/>
        <v>9072</v>
      </c>
      <c r="H9082" s="104">
        <f t="shared" ca="1" si="1129"/>
        <v>108.0331021628257</v>
      </c>
    </row>
    <row r="9083" spans="1:8">
      <c r="A9083" s="104">
        <f t="shared" si="1134"/>
        <v>9073</v>
      </c>
      <c r="B9083" s="104">
        <f t="shared" ca="1" si="1130"/>
        <v>-0.36525559274686048</v>
      </c>
      <c r="C9083" s="104">
        <f t="shared" ca="1" si="1131"/>
        <v>-3.5525559274686045E-4</v>
      </c>
      <c r="D9083" s="104">
        <f t="shared" ca="1" si="1132"/>
        <v>100.07691224008929</v>
      </c>
      <c r="E9083" s="104">
        <f t="shared" ca="1" si="1133"/>
        <v>4.6820824260771268</v>
      </c>
      <c r="F9083" s="104">
        <f t="shared" ca="1" si="1128"/>
        <v>107.99472961551515</v>
      </c>
      <c r="G9083" s="104">
        <f t="shared" si="1135"/>
        <v>9073</v>
      </c>
      <c r="H9083" s="104">
        <f t="shared" ca="1" si="1129"/>
        <v>107.99472961551515</v>
      </c>
    </row>
    <row r="9084" spans="1:8">
      <c r="A9084" s="104">
        <f t="shared" si="1134"/>
        <v>9074</v>
      </c>
      <c r="B9084" s="104">
        <f t="shared" ca="1" si="1130"/>
        <v>-1.4834693376215444</v>
      </c>
      <c r="C9084" s="104">
        <f t="shared" ca="1" si="1131"/>
        <v>-1.4734693376215445E-3</v>
      </c>
      <c r="D9084" s="104">
        <f t="shared" ca="1" si="1132"/>
        <v>100.07543877075166</v>
      </c>
      <c r="E9084" s="104">
        <f t="shared" ca="1" si="1133"/>
        <v>4.6806089567395048</v>
      </c>
      <c r="F9084" s="104">
        <f t="shared" ca="1" si="1128"/>
        <v>107.83571986956343</v>
      </c>
      <c r="G9084" s="104">
        <f t="shared" si="1135"/>
        <v>9074</v>
      </c>
      <c r="H9084" s="104">
        <f t="shared" ca="1" si="1129"/>
        <v>107.83571986956343</v>
      </c>
    </row>
    <row r="9085" spans="1:8">
      <c r="A9085" s="104">
        <f t="shared" si="1134"/>
        <v>9075</v>
      </c>
      <c r="B9085" s="104">
        <f t="shared" ca="1" si="1130"/>
        <v>1.3025760193494356</v>
      </c>
      <c r="C9085" s="104">
        <f t="shared" ca="1" si="1131"/>
        <v>1.3125760193494357E-3</v>
      </c>
      <c r="D9085" s="104">
        <f t="shared" ca="1" si="1132"/>
        <v>100.076751346771</v>
      </c>
      <c r="E9085" s="104">
        <f t="shared" ca="1" si="1133"/>
        <v>4.6819215327588539</v>
      </c>
      <c r="F9085" s="104">
        <f t="shared" ca="1" si="1128"/>
        <v>107.97735538284779</v>
      </c>
      <c r="G9085" s="104">
        <f t="shared" si="1135"/>
        <v>9075</v>
      </c>
      <c r="H9085" s="104">
        <f t="shared" ca="1" si="1129"/>
        <v>107.97735538284779</v>
      </c>
    </row>
    <row r="9086" spans="1:8">
      <c r="A9086" s="104">
        <f t="shared" si="1134"/>
        <v>9076</v>
      </c>
      <c r="B9086" s="104">
        <f t="shared" ca="1" si="1130"/>
        <v>-2.0530370515320344</v>
      </c>
      <c r="C9086" s="104">
        <f t="shared" ca="1" si="1131"/>
        <v>-2.0430370515320344E-3</v>
      </c>
      <c r="D9086" s="104">
        <f t="shared" ca="1" si="1132"/>
        <v>100.07470830971947</v>
      </c>
      <c r="E9086" s="104">
        <f t="shared" ca="1" si="1133"/>
        <v>4.6798784957073218</v>
      </c>
      <c r="F9086" s="104">
        <f t="shared" ca="1" si="1128"/>
        <v>107.75697884044919</v>
      </c>
      <c r="G9086" s="104">
        <f t="shared" si="1135"/>
        <v>9076</v>
      </c>
      <c r="H9086" s="104">
        <f t="shared" ca="1" si="1129"/>
        <v>107.75697884044919</v>
      </c>
    </row>
    <row r="9087" spans="1:8">
      <c r="A9087" s="104">
        <f t="shared" si="1134"/>
        <v>9077</v>
      </c>
      <c r="B9087" s="104">
        <f t="shared" ca="1" si="1130"/>
        <v>-0.50225091136692224</v>
      </c>
      <c r="C9087" s="104">
        <f t="shared" ca="1" si="1131"/>
        <v>-4.9225091136692221E-4</v>
      </c>
      <c r="D9087" s="104">
        <f t="shared" ca="1" si="1132"/>
        <v>100.0742160588081</v>
      </c>
      <c r="E9087" s="104">
        <f t="shared" ca="1" si="1133"/>
        <v>4.6793862447959551</v>
      </c>
      <c r="F9087" s="104">
        <f t="shared" ca="1" si="1128"/>
        <v>107.70394842261543</v>
      </c>
      <c r="G9087" s="104">
        <f t="shared" si="1135"/>
        <v>9077</v>
      </c>
      <c r="H9087" s="104">
        <f t="shared" ca="1" si="1129"/>
        <v>107.70394842261543</v>
      </c>
    </row>
    <row r="9088" spans="1:8">
      <c r="A9088" s="104">
        <f t="shared" si="1134"/>
        <v>9078</v>
      </c>
      <c r="B9088" s="104">
        <f t="shared" ca="1" si="1130"/>
        <v>0.16494209962444173</v>
      </c>
      <c r="C9088" s="104">
        <f t="shared" ca="1" si="1131"/>
        <v>1.7494209962444173E-4</v>
      </c>
      <c r="D9088" s="104">
        <f t="shared" ca="1" si="1132"/>
        <v>100.07439100090772</v>
      </c>
      <c r="E9088" s="104">
        <f t="shared" ca="1" si="1133"/>
        <v>4.6795611868955795</v>
      </c>
      <c r="F9088" s="104">
        <f t="shared" ca="1" si="1128"/>
        <v>107.72279202571201</v>
      </c>
      <c r="G9088" s="104">
        <f t="shared" si="1135"/>
        <v>9078</v>
      </c>
      <c r="H9088" s="104">
        <f t="shared" ca="1" si="1129"/>
        <v>107.72279202571201</v>
      </c>
    </row>
    <row r="9089" spans="1:8">
      <c r="A9089" s="104">
        <f t="shared" si="1134"/>
        <v>9079</v>
      </c>
      <c r="B9089" s="104">
        <f t="shared" ca="1" si="1130"/>
        <v>-0.60307186861458106</v>
      </c>
      <c r="C9089" s="104">
        <f t="shared" ca="1" si="1131"/>
        <v>-5.9307186861458101E-4</v>
      </c>
      <c r="D9089" s="104">
        <f t="shared" ca="1" si="1132"/>
        <v>100.0737979290391</v>
      </c>
      <c r="E9089" s="104">
        <f t="shared" ca="1" si="1133"/>
        <v>4.6789681150269651</v>
      </c>
      <c r="F9089" s="104">
        <f t="shared" ca="1" si="1128"/>
        <v>107.65892360930555</v>
      </c>
      <c r="G9089" s="104">
        <f t="shared" si="1135"/>
        <v>9079</v>
      </c>
      <c r="H9089" s="104">
        <f t="shared" ca="1" si="1129"/>
        <v>107.65892360930555</v>
      </c>
    </row>
    <row r="9090" spans="1:8">
      <c r="A9090" s="104">
        <f t="shared" si="1134"/>
        <v>9080</v>
      </c>
      <c r="B9090" s="104">
        <f t="shared" ca="1" si="1130"/>
        <v>2.361677547332552</v>
      </c>
      <c r="C9090" s="104">
        <f t="shared" ca="1" si="1131"/>
        <v>2.3716775473325521E-3</v>
      </c>
      <c r="D9090" s="104">
        <f t="shared" ca="1" si="1132"/>
        <v>100.07616960658643</v>
      </c>
      <c r="E9090" s="104">
        <f t="shared" ca="1" si="1133"/>
        <v>4.6813397925742972</v>
      </c>
      <c r="F9090" s="104">
        <f t="shared" ca="1" si="1128"/>
        <v>107.91455888359393</v>
      </c>
      <c r="G9090" s="104">
        <f t="shared" si="1135"/>
        <v>9080</v>
      </c>
      <c r="H9090" s="104">
        <f t="shared" ca="1" si="1129"/>
        <v>107.91455888359393</v>
      </c>
    </row>
    <row r="9091" spans="1:8">
      <c r="A9091" s="104">
        <f t="shared" si="1134"/>
        <v>9081</v>
      </c>
      <c r="B9091" s="104">
        <f t="shared" ca="1" si="1130"/>
        <v>0.17950091080037389</v>
      </c>
      <c r="C9091" s="104">
        <f t="shared" ca="1" si="1131"/>
        <v>1.8950091080037389E-4</v>
      </c>
      <c r="D9091" s="104">
        <f t="shared" ca="1" si="1132"/>
        <v>100.07635910749724</v>
      </c>
      <c r="E9091" s="104">
        <f t="shared" ca="1" si="1133"/>
        <v>4.6815292934850978</v>
      </c>
      <c r="F9091" s="104">
        <f t="shared" ca="1" si="1128"/>
        <v>107.93501072855143</v>
      </c>
      <c r="G9091" s="104">
        <f t="shared" si="1135"/>
        <v>9081</v>
      </c>
      <c r="H9091" s="104">
        <f t="shared" ca="1" si="1129"/>
        <v>107.93501072855143</v>
      </c>
    </row>
    <row r="9092" spans="1:8">
      <c r="A9092" s="104">
        <f t="shared" si="1134"/>
        <v>9082</v>
      </c>
      <c r="B9092" s="104">
        <f t="shared" ca="1" si="1130"/>
        <v>-4.0906121761637937E-2</v>
      </c>
      <c r="C9092" s="104">
        <f t="shared" ca="1" si="1131"/>
        <v>-3.0906121761637941E-5</v>
      </c>
      <c r="D9092" s="104">
        <f t="shared" ca="1" si="1132"/>
        <v>100.07632820137547</v>
      </c>
      <c r="E9092" s="104">
        <f t="shared" ca="1" si="1133"/>
        <v>4.6814983873633365</v>
      </c>
      <c r="F9092" s="104">
        <f t="shared" ca="1" si="1128"/>
        <v>107.93167492751614</v>
      </c>
      <c r="G9092" s="104">
        <f t="shared" si="1135"/>
        <v>9082</v>
      </c>
      <c r="H9092" s="104">
        <f t="shared" ca="1" si="1129"/>
        <v>107.93167492751614</v>
      </c>
    </row>
    <row r="9093" spans="1:8">
      <c r="A9093" s="104">
        <f t="shared" si="1134"/>
        <v>9083</v>
      </c>
      <c r="B9093" s="104">
        <f t="shared" ca="1" si="1130"/>
        <v>-1.4164614265148043</v>
      </c>
      <c r="C9093" s="104">
        <f t="shared" ca="1" si="1131"/>
        <v>-1.4064614265148043E-3</v>
      </c>
      <c r="D9093" s="104">
        <f t="shared" ca="1" si="1132"/>
        <v>100.07492173994896</v>
      </c>
      <c r="E9093" s="104">
        <f t="shared" ca="1" si="1133"/>
        <v>4.6800919259368214</v>
      </c>
      <c r="F9093" s="104">
        <f t="shared" ca="1" si="1128"/>
        <v>107.77997989164579</v>
      </c>
      <c r="G9093" s="104">
        <f t="shared" si="1135"/>
        <v>9083</v>
      </c>
      <c r="H9093" s="104">
        <f t="shared" ca="1" si="1129"/>
        <v>107.77997989164579</v>
      </c>
    </row>
    <row r="9094" spans="1:8">
      <c r="A9094" s="104">
        <f t="shared" si="1134"/>
        <v>9084</v>
      </c>
      <c r="B9094" s="104">
        <f t="shared" ca="1" si="1130"/>
        <v>-1.0321177798842602</v>
      </c>
      <c r="C9094" s="104">
        <f t="shared" ca="1" si="1131"/>
        <v>-1.0221177798842602E-3</v>
      </c>
      <c r="D9094" s="104">
        <f t="shared" ca="1" si="1132"/>
        <v>100.07389962216908</v>
      </c>
      <c r="E9094" s="104">
        <f t="shared" ca="1" si="1133"/>
        <v>4.6790698081569371</v>
      </c>
      <c r="F9094" s="104">
        <f t="shared" ca="1" si="1128"/>
        <v>107.66987233891265</v>
      </c>
      <c r="G9094" s="104">
        <f t="shared" si="1135"/>
        <v>9084</v>
      </c>
      <c r="H9094" s="104">
        <f t="shared" ca="1" si="1129"/>
        <v>107.66987233891265</v>
      </c>
    </row>
    <row r="9095" spans="1:8">
      <c r="A9095" s="104">
        <f t="shared" si="1134"/>
        <v>9085</v>
      </c>
      <c r="B9095" s="104">
        <f t="shared" ca="1" si="1130"/>
        <v>-0.72464842001252872</v>
      </c>
      <c r="C9095" s="104">
        <f t="shared" ca="1" si="1131"/>
        <v>-7.1464842001252868E-4</v>
      </c>
      <c r="D9095" s="104">
        <f t="shared" ca="1" si="1132"/>
        <v>100.07318497374906</v>
      </c>
      <c r="E9095" s="104">
        <f t="shared" ca="1" si="1133"/>
        <v>4.6783551597369248</v>
      </c>
      <c r="F9095" s="104">
        <f t="shared" ca="1" si="1128"/>
        <v>107.59295372292009</v>
      </c>
      <c r="G9095" s="104">
        <f t="shared" si="1135"/>
        <v>9085</v>
      </c>
      <c r="H9095" s="104">
        <f t="shared" ca="1" si="1129"/>
        <v>107.59295372292009</v>
      </c>
    </row>
    <row r="9096" spans="1:8">
      <c r="A9096" s="104">
        <f t="shared" si="1134"/>
        <v>9086</v>
      </c>
      <c r="B9096" s="104">
        <f t="shared" ca="1" si="1130"/>
        <v>1.2702793599294648</v>
      </c>
      <c r="C9096" s="104">
        <f t="shared" ca="1" si="1131"/>
        <v>1.280279359929465E-3</v>
      </c>
      <c r="D9096" s="104">
        <f t="shared" ca="1" si="1132"/>
        <v>100.074465253109</v>
      </c>
      <c r="E9096" s="104">
        <f t="shared" ca="1" si="1133"/>
        <v>4.6796354390968542</v>
      </c>
      <c r="F9096" s="104">
        <f t="shared" ca="1" si="1128"/>
        <v>107.73079097711357</v>
      </c>
      <c r="G9096" s="104">
        <f t="shared" si="1135"/>
        <v>9086</v>
      </c>
      <c r="H9096" s="104">
        <f t="shared" ca="1" si="1129"/>
        <v>107.73079097711357</v>
      </c>
    </row>
    <row r="9097" spans="1:8">
      <c r="A9097" s="104">
        <f t="shared" si="1134"/>
        <v>9087</v>
      </c>
      <c r="B9097" s="104">
        <f t="shared" ca="1" si="1130"/>
        <v>-0.54602195841657064</v>
      </c>
      <c r="C9097" s="104">
        <f t="shared" ca="1" si="1131"/>
        <v>-5.3602195841657063E-4</v>
      </c>
      <c r="D9097" s="104">
        <f t="shared" ca="1" si="1132"/>
        <v>100.07392923115059</v>
      </c>
      <c r="E9097" s="104">
        <f t="shared" ca="1" si="1133"/>
        <v>4.6790994171384375</v>
      </c>
      <c r="F9097" s="104">
        <f t="shared" ca="1" si="1128"/>
        <v>107.67306038136799</v>
      </c>
      <c r="G9097" s="104">
        <f t="shared" si="1135"/>
        <v>9087</v>
      </c>
      <c r="H9097" s="104">
        <f t="shared" ca="1" si="1129"/>
        <v>107.67306038136799</v>
      </c>
    </row>
    <row r="9098" spans="1:8">
      <c r="A9098" s="104">
        <f t="shared" si="1134"/>
        <v>9088</v>
      </c>
      <c r="B9098" s="104">
        <f t="shared" ca="1" si="1130"/>
        <v>-0.16349072135541631</v>
      </c>
      <c r="C9098" s="104">
        <f t="shared" ca="1" si="1131"/>
        <v>-1.5349072135541631E-4</v>
      </c>
      <c r="D9098" s="104">
        <f t="shared" ca="1" si="1132"/>
        <v>100.07377574042923</v>
      </c>
      <c r="E9098" s="104">
        <f t="shared" ca="1" si="1133"/>
        <v>4.6789459264170823</v>
      </c>
      <c r="F9098" s="104">
        <f t="shared" ref="F9098:F9161" ca="1" si="1136">EXP(E9098)</f>
        <v>107.65653483395108</v>
      </c>
      <c r="G9098" s="104">
        <f t="shared" si="1135"/>
        <v>9088</v>
      </c>
      <c r="H9098" s="104">
        <f t="shared" ref="H9098:H9161" ca="1" si="1137">F9098</f>
        <v>107.65653483395108</v>
      </c>
    </row>
    <row r="9099" spans="1:8">
      <c r="A9099" s="104">
        <f t="shared" si="1134"/>
        <v>9089</v>
      </c>
      <c r="B9099" s="104">
        <f t="shared" ref="B9099:B9162" ca="1" si="1138">NORMINV(RAND(),0,1)</f>
        <v>1.3496429589630852</v>
      </c>
      <c r="C9099" s="104">
        <f t="shared" ref="C9099:C9162" ca="1" si="1139">$E$2+B9099*$C$3</f>
        <v>1.3596429589630853E-3</v>
      </c>
      <c r="D9099" s="104">
        <f t="shared" ref="D9099:D9162" ca="1" si="1140">D9098+C9099</f>
        <v>100.07513538338819</v>
      </c>
      <c r="E9099" s="104">
        <f t="shared" ref="E9099:E9162" ca="1" si="1141">E9098+C9099</f>
        <v>4.6803055693760456</v>
      </c>
      <c r="F9099" s="104">
        <f t="shared" ca="1" si="1136"/>
        <v>107.80300883713332</v>
      </c>
      <c r="G9099" s="104">
        <f t="shared" si="1135"/>
        <v>9089</v>
      </c>
      <c r="H9099" s="104">
        <f t="shared" ca="1" si="1137"/>
        <v>107.80300883713332</v>
      </c>
    </row>
    <row r="9100" spans="1:8">
      <c r="A9100" s="104">
        <f t="shared" ref="A9100:A9163" si="1142">A9099+1</f>
        <v>9090</v>
      </c>
      <c r="B9100" s="104">
        <f t="shared" ca="1" si="1138"/>
        <v>-0.73456961189766568</v>
      </c>
      <c r="C9100" s="104">
        <f t="shared" ca="1" si="1139"/>
        <v>-7.2456961189766567E-4</v>
      </c>
      <c r="D9100" s="104">
        <f t="shared" ca="1" si="1140"/>
        <v>100.07441081377628</v>
      </c>
      <c r="E9100" s="104">
        <f t="shared" ca="1" si="1141"/>
        <v>4.6795809997641475</v>
      </c>
      <c r="F9100" s="104">
        <f t="shared" ca="1" si="1136"/>
        <v>107.72492634437562</v>
      </c>
      <c r="G9100" s="104">
        <f t="shared" ref="G9100:G9163" si="1143">G9099+1</f>
        <v>9090</v>
      </c>
      <c r="H9100" s="104">
        <f t="shared" ca="1" si="1137"/>
        <v>107.72492634437562</v>
      </c>
    </row>
    <row r="9101" spans="1:8">
      <c r="A9101" s="104">
        <f t="shared" si="1142"/>
        <v>9091</v>
      </c>
      <c r="B9101" s="104">
        <f t="shared" ca="1" si="1138"/>
        <v>-1.0691801055048984</v>
      </c>
      <c r="C9101" s="104">
        <f t="shared" ca="1" si="1139"/>
        <v>-1.0591801055048983E-3</v>
      </c>
      <c r="D9101" s="104">
        <f t="shared" ca="1" si="1140"/>
        <v>100.07335163367078</v>
      </c>
      <c r="E9101" s="104">
        <f t="shared" ca="1" si="1141"/>
        <v>4.6785218196586422</v>
      </c>
      <c r="F9101" s="104">
        <f t="shared" ca="1" si="1136"/>
        <v>107.61088665047355</v>
      </c>
      <c r="G9101" s="104">
        <f t="shared" si="1143"/>
        <v>9091</v>
      </c>
      <c r="H9101" s="104">
        <f t="shared" ca="1" si="1137"/>
        <v>107.61088665047355</v>
      </c>
    </row>
    <row r="9102" spans="1:8">
      <c r="A9102" s="104">
        <f t="shared" si="1142"/>
        <v>9092</v>
      </c>
      <c r="B9102" s="104">
        <f t="shared" ca="1" si="1138"/>
        <v>2.774614886807556</v>
      </c>
      <c r="C9102" s="104">
        <f t="shared" ca="1" si="1139"/>
        <v>2.7846148868075561E-3</v>
      </c>
      <c r="D9102" s="104">
        <f t="shared" ca="1" si="1140"/>
        <v>100.07613624855759</v>
      </c>
      <c r="E9102" s="104">
        <f t="shared" ca="1" si="1141"/>
        <v>4.6813064345454496</v>
      </c>
      <c r="F9102" s="104">
        <f t="shared" ca="1" si="1136"/>
        <v>107.91095912666634</v>
      </c>
      <c r="G9102" s="104">
        <f t="shared" si="1143"/>
        <v>9092</v>
      </c>
      <c r="H9102" s="104">
        <f t="shared" ca="1" si="1137"/>
        <v>107.91095912666634</v>
      </c>
    </row>
    <row r="9103" spans="1:8">
      <c r="A9103" s="104">
        <f t="shared" si="1142"/>
        <v>9093</v>
      </c>
      <c r="B9103" s="104">
        <f t="shared" ca="1" si="1138"/>
        <v>-0.2634354690641223</v>
      </c>
      <c r="C9103" s="104">
        <f t="shared" ca="1" si="1139"/>
        <v>-2.5343546906412228E-4</v>
      </c>
      <c r="D9103" s="104">
        <f t="shared" ca="1" si="1140"/>
        <v>100.07588281308853</v>
      </c>
      <c r="E9103" s="104">
        <f t="shared" ca="1" si="1141"/>
        <v>4.6810529990763854</v>
      </c>
      <c r="F9103" s="104">
        <f t="shared" ca="1" si="1136"/>
        <v>107.88361412736563</v>
      </c>
      <c r="G9103" s="104">
        <f t="shared" si="1143"/>
        <v>9093</v>
      </c>
      <c r="H9103" s="104">
        <f t="shared" ca="1" si="1137"/>
        <v>107.88361412736563</v>
      </c>
    </row>
    <row r="9104" spans="1:8">
      <c r="A9104" s="104">
        <f t="shared" si="1142"/>
        <v>9094</v>
      </c>
      <c r="B9104" s="104">
        <f t="shared" ca="1" si="1138"/>
        <v>-1.4291261897400478</v>
      </c>
      <c r="C9104" s="104">
        <f t="shared" ca="1" si="1139"/>
        <v>-1.4191261897400478E-3</v>
      </c>
      <c r="D9104" s="104">
        <f t="shared" ca="1" si="1140"/>
        <v>100.07446368689878</v>
      </c>
      <c r="E9104" s="104">
        <f t="shared" ca="1" si="1141"/>
        <v>4.6796338728866456</v>
      </c>
      <c r="F9104" s="104">
        <f t="shared" ca="1" si="1136"/>
        <v>107.73062224818109</v>
      </c>
      <c r="G9104" s="104">
        <f t="shared" si="1143"/>
        <v>9094</v>
      </c>
      <c r="H9104" s="104">
        <f t="shared" ca="1" si="1137"/>
        <v>107.73062224818109</v>
      </c>
    </row>
    <row r="9105" spans="1:8">
      <c r="A9105" s="104">
        <f t="shared" si="1142"/>
        <v>9095</v>
      </c>
      <c r="B9105" s="104">
        <f t="shared" ca="1" si="1138"/>
        <v>-2.7966681068863002</v>
      </c>
      <c r="C9105" s="104">
        <f t="shared" ca="1" si="1139"/>
        <v>-2.7866681068863001E-3</v>
      </c>
      <c r="D9105" s="104">
        <f t="shared" ca="1" si="1140"/>
        <v>100.07167701879189</v>
      </c>
      <c r="E9105" s="104">
        <f t="shared" ca="1" si="1141"/>
        <v>4.6768472047797589</v>
      </c>
      <c r="F9105" s="104">
        <f t="shared" ca="1" si="1136"/>
        <v>107.43083066285489</v>
      </c>
      <c r="G9105" s="104">
        <f t="shared" si="1143"/>
        <v>9095</v>
      </c>
      <c r="H9105" s="104">
        <f t="shared" ca="1" si="1137"/>
        <v>107.43083066285489</v>
      </c>
    </row>
    <row r="9106" spans="1:8">
      <c r="A9106" s="104">
        <f t="shared" si="1142"/>
        <v>9096</v>
      </c>
      <c r="B9106" s="104">
        <f t="shared" ca="1" si="1138"/>
        <v>-1.1941974547311336</v>
      </c>
      <c r="C9106" s="104">
        <f t="shared" ca="1" si="1139"/>
        <v>-1.1841974547311335E-3</v>
      </c>
      <c r="D9106" s="104">
        <f t="shared" ca="1" si="1140"/>
        <v>100.07049282133715</v>
      </c>
      <c r="E9106" s="104">
        <f t="shared" ca="1" si="1141"/>
        <v>4.6756630073250278</v>
      </c>
      <c r="F9106" s="104">
        <f t="shared" ca="1" si="1136"/>
        <v>107.30368664329455</v>
      </c>
      <c r="G9106" s="104">
        <f t="shared" si="1143"/>
        <v>9096</v>
      </c>
      <c r="H9106" s="104">
        <f t="shared" ca="1" si="1137"/>
        <v>107.30368664329455</v>
      </c>
    </row>
    <row r="9107" spans="1:8">
      <c r="A9107" s="104">
        <f t="shared" si="1142"/>
        <v>9097</v>
      </c>
      <c r="B9107" s="104">
        <f t="shared" ca="1" si="1138"/>
        <v>1.1071847540336215</v>
      </c>
      <c r="C9107" s="104">
        <f t="shared" ca="1" si="1139"/>
        <v>1.1171847540336216E-3</v>
      </c>
      <c r="D9107" s="104">
        <f t="shared" ca="1" si="1140"/>
        <v>100.07161000609119</v>
      </c>
      <c r="E9107" s="104">
        <f t="shared" ca="1" si="1141"/>
        <v>4.676780192079061</v>
      </c>
      <c r="F9107" s="104">
        <f t="shared" ca="1" si="1136"/>
        <v>107.42363167396849</v>
      </c>
      <c r="G9107" s="104">
        <f t="shared" si="1143"/>
        <v>9097</v>
      </c>
      <c r="H9107" s="104">
        <f t="shared" ca="1" si="1137"/>
        <v>107.42363167396849</v>
      </c>
    </row>
    <row r="9108" spans="1:8">
      <c r="A9108" s="104">
        <f t="shared" si="1142"/>
        <v>9098</v>
      </c>
      <c r="B9108" s="104">
        <f t="shared" ca="1" si="1138"/>
        <v>-2.399767026878628</v>
      </c>
      <c r="C9108" s="104">
        <f t="shared" ca="1" si="1139"/>
        <v>-2.3897670268786279E-3</v>
      </c>
      <c r="D9108" s="104">
        <f t="shared" ca="1" si="1140"/>
        <v>100.06922023906431</v>
      </c>
      <c r="E9108" s="104">
        <f t="shared" ca="1" si="1141"/>
        <v>4.6743904250521826</v>
      </c>
      <c r="F9108" s="104">
        <f t="shared" ca="1" si="1136"/>
        <v>107.16722072433284</v>
      </c>
      <c r="G9108" s="104">
        <f t="shared" si="1143"/>
        <v>9098</v>
      </c>
      <c r="H9108" s="104">
        <f t="shared" ca="1" si="1137"/>
        <v>107.16722072433284</v>
      </c>
    </row>
    <row r="9109" spans="1:8">
      <c r="A9109" s="104">
        <f t="shared" si="1142"/>
        <v>9099</v>
      </c>
      <c r="B9109" s="104">
        <f t="shared" ca="1" si="1138"/>
        <v>-0.24488518436260054</v>
      </c>
      <c r="C9109" s="104">
        <f t="shared" ca="1" si="1139"/>
        <v>-2.3488518436260057E-4</v>
      </c>
      <c r="D9109" s="104">
        <f t="shared" ca="1" si="1140"/>
        <v>100.06898535387994</v>
      </c>
      <c r="E9109" s="104">
        <f t="shared" ca="1" si="1141"/>
        <v>4.6741555398678196</v>
      </c>
      <c r="F9109" s="104">
        <f t="shared" ca="1" si="1136"/>
        <v>107.14205168796792</v>
      </c>
      <c r="G9109" s="104">
        <f t="shared" si="1143"/>
        <v>9099</v>
      </c>
      <c r="H9109" s="104">
        <f t="shared" ca="1" si="1137"/>
        <v>107.14205168796792</v>
      </c>
    </row>
    <row r="9110" spans="1:8">
      <c r="A9110" s="104">
        <f t="shared" si="1142"/>
        <v>9100</v>
      </c>
      <c r="B9110" s="104">
        <f t="shared" ca="1" si="1138"/>
        <v>-0.71942863147668579</v>
      </c>
      <c r="C9110" s="104">
        <f t="shared" ca="1" si="1139"/>
        <v>-7.0942863147668573E-4</v>
      </c>
      <c r="D9110" s="104">
        <f t="shared" ca="1" si="1140"/>
        <v>100.06827592524846</v>
      </c>
      <c r="E9110" s="104">
        <f t="shared" ca="1" si="1141"/>
        <v>4.673446111236343</v>
      </c>
      <c r="F9110" s="104">
        <f t="shared" ca="1" si="1136"/>
        <v>107.06606900419779</v>
      </c>
      <c r="G9110" s="104">
        <f t="shared" si="1143"/>
        <v>9100</v>
      </c>
      <c r="H9110" s="104">
        <f t="shared" ca="1" si="1137"/>
        <v>107.06606900419779</v>
      </c>
    </row>
    <row r="9111" spans="1:8">
      <c r="A9111" s="104">
        <f t="shared" si="1142"/>
        <v>9101</v>
      </c>
      <c r="B9111" s="104">
        <f t="shared" ca="1" si="1138"/>
        <v>6.7095090244869045E-3</v>
      </c>
      <c r="C9111" s="104">
        <f t="shared" ca="1" si="1139"/>
        <v>1.6709509024486907E-5</v>
      </c>
      <c r="D9111" s="104">
        <f t="shared" ca="1" si="1140"/>
        <v>100.06829263475748</v>
      </c>
      <c r="E9111" s="104">
        <f t="shared" ca="1" si="1141"/>
        <v>4.6734628207453675</v>
      </c>
      <c r="F9111" s="104">
        <f t="shared" ca="1" si="1136"/>
        <v>107.06785804059093</v>
      </c>
      <c r="G9111" s="104">
        <f t="shared" si="1143"/>
        <v>9101</v>
      </c>
      <c r="H9111" s="104">
        <f t="shared" ca="1" si="1137"/>
        <v>107.06785804059093</v>
      </c>
    </row>
    <row r="9112" spans="1:8">
      <c r="A9112" s="104">
        <f t="shared" si="1142"/>
        <v>9102</v>
      </c>
      <c r="B9112" s="104">
        <f t="shared" ca="1" si="1138"/>
        <v>2.3147081295826073</v>
      </c>
      <c r="C9112" s="104">
        <f t="shared" ca="1" si="1139"/>
        <v>2.3247081295826072E-3</v>
      </c>
      <c r="D9112" s="104">
        <f t="shared" ca="1" si="1140"/>
        <v>100.07061734288706</v>
      </c>
      <c r="E9112" s="104">
        <f t="shared" ca="1" si="1141"/>
        <v>4.6757875288749497</v>
      </c>
      <c r="F9112" s="104">
        <f t="shared" ca="1" si="1136"/>
        <v>107.31704909660714</v>
      </c>
      <c r="G9112" s="104">
        <f t="shared" si="1143"/>
        <v>9102</v>
      </c>
      <c r="H9112" s="104">
        <f t="shared" ca="1" si="1137"/>
        <v>107.31704909660714</v>
      </c>
    </row>
    <row r="9113" spans="1:8">
      <c r="A9113" s="104">
        <f t="shared" si="1142"/>
        <v>9103</v>
      </c>
      <c r="B9113" s="104">
        <f t="shared" ca="1" si="1138"/>
        <v>-0.73197511830825657</v>
      </c>
      <c r="C9113" s="104">
        <f t="shared" ca="1" si="1139"/>
        <v>-7.2197511830825655E-4</v>
      </c>
      <c r="D9113" s="104">
        <f t="shared" ca="1" si="1140"/>
        <v>100.06989536776875</v>
      </c>
      <c r="E9113" s="104">
        <f t="shared" ca="1" si="1141"/>
        <v>4.6750655537566415</v>
      </c>
      <c r="F9113" s="104">
        <f t="shared" ca="1" si="1136"/>
        <v>107.23959682006171</v>
      </c>
      <c r="G9113" s="104">
        <f t="shared" si="1143"/>
        <v>9103</v>
      </c>
      <c r="H9113" s="104">
        <f t="shared" ca="1" si="1137"/>
        <v>107.23959682006171</v>
      </c>
    </row>
    <row r="9114" spans="1:8">
      <c r="A9114" s="104">
        <f t="shared" si="1142"/>
        <v>9104</v>
      </c>
      <c r="B9114" s="104">
        <f t="shared" ca="1" si="1138"/>
        <v>0.33579264867798342</v>
      </c>
      <c r="C9114" s="104">
        <f t="shared" ca="1" si="1139"/>
        <v>3.4579264867798344E-4</v>
      </c>
      <c r="D9114" s="104">
        <f t="shared" ca="1" si="1140"/>
        <v>100.07024116041742</v>
      </c>
      <c r="E9114" s="104">
        <f t="shared" ca="1" si="1141"/>
        <v>4.6754113464053191</v>
      </c>
      <c r="F9114" s="104">
        <f t="shared" ca="1" si="1136"/>
        <v>107.27668589648465</v>
      </c>
      <c r="G9114" s="104">
        <f t="shared" si="1143"/>
        <v>9104</v>
      </c>
      <c r="H9114" s="104">
        <f t="shared" ca="1" si="1137"/>
        <v>107.27668589648465</v>
      </c>
    </row>
    <row r="9115" spans="1:8">
      <c r="A9115" s="104">
        <f t="shared" si="1142"/>
        <v>9105</v>
      </c>
      <c r="B9115" s="104">
        <f t="shared" ca="1" si="1138"/>
        <v>-1.3242529903394447</v>
      </c>
      <c r="C9115" s="104">
        <f t="shared" ca="1" si="1139"/>
        <v>-1.3142529903394447E-3</v>
      </c>
      <c r="D9115" s="104">
        <f t="shared" ca="1" si="1140"/>
        <v>100.06892690742708</v>
      </c>
      <c r="E9115" s="104">
        <f t="shared" ca="1" si="1141"/>
        <v>4.6740970934149795</v>
      </c>
      <c r="F9115" s="104">
        <f t="shared" ca="1" si="1136"/>
        <v>107.13578979809115</v>
      </c>
      <c r="G9115" s="104">
        <f t="shared" si="1143"/>
        <v>9105</v>
      </c>
      <c r="H9115" s="104">
        <f t="shared" ca="1" si="1137"/>
        <v>107.13578979809115</v>
      </c>
    </row>
    <row r="9116" spans="1:8">
      <c r="A9116" s="104">
        <f t="shared" si="1142"/>
        <v>9106</v>
      </c>
      <c r="B9116" s="104">
        <f t="shared" ca="1" si="1138"/>
        <v>-0.38090011944169855</v>
      </c>
      <c r="C9116" s="104">
        <f t="shared" ca="1" si="1139"/>
        <v>-3.7090011944169852E-4</v>
      </c>
      <c r="D9116" s="104">
        <f t="shared" ca="1" si="1140"/>
        <v>100.06855600730765</v>
      </c>
      <c r="E9116" s="104">
        <f t="shared" ca="1" si="1141"/>
        <v>4.6737261932955381</v>
      </c>
      <c r="F9116" s="104">
        <f t="shared" ca="1" si="1136"/>
        <v>107.09606048911677</v>
      </c>
      <c r="G9116" s="104">
        <f t="shared" si="1143"/>
        <v>9106</v>
      </c>
      <c r="H9116" s="104">
        <f t="shared" ca="1" si="1137"/>
        <v>107.09606048911677</v>
      </c>
    </row>
    <row r="9117" spans="1:8">
      <c r="A9117" s="104">
        <f t="shared" si="1142"/>
        <v>9107</v>
      </c>
      <c r="B9117" s="104">
        <f t="shared" ca="1" si="1138"/>
        <v>-1.0792082380151808</v>
      </c>
      <c r="C9117" s="104">
        <f t="shared" ca="1" si="1139"/>
        <v>-1.0692082380151808E-3</v>
      </c>
      <c r="D9117" s="104">
        <f t="shared" ca="1" si="1140"/>
        <v>100.06748679906963</v>
      </c>
      <c r="E9117" s="104">
        <f t="shared" ca="1" si="1141"/>
        <v>4.6726569850575226</v>
      </c>
      <c r="F9117" s="104">
        <f t="shared" ca="1" si="1136"/>
        <v>106.98161369361411</v>
      </c>
      <c r="G9117" s="104">
        <f t="shared" si="1143"/>
        <v>9107</v>
      </c>
      <c r="H9117" s="104">
        <f t="shared" ca="1" si="1137"/>
        <v>106.98161369361411</v>
      </c>
    </row>
    <row r="9118" spans="1:8">
      <c r="A9118" s="104">
        <f t="shared" si="1142"/>
        <v>9108</v>
      </c>
      <c r="B9118" s="104">
        <f t="shared" ca="1" si="1138"/>
        <v>-1.9119436167095603</v>
      </c>
      <c r="C9118" s="104">
        <f t="shared" ca="1" si="1139"/>
        <v>-1.9019436167095603E-3</v>
      </c>
      <c r="D9118" s="104">
        <f t="shared" ca="1" si="1140"/>
        <v>100.06558485545291</v>
      </c>
      <c r="E9118" s="104">
        <f t="shared" ca="1" si="1141"/>
        <v>4.6707550414408132</v>
      </c>
      <c r="F9118" s="104">
        <f t="shared" ca="1" si="1136"/>
        <v>106.77833407081323</v>
      </c>
      <c r="G9118" s="104">
        <f t="shared" si="1143"/>
        <v>9108</v>
      </c>
      <c r="H9118" s="104">
        <f t="shared" ca="1" si="1137"/>
        <v>106.77833407081323</v>
      </c>
    </row>
    <row r="9119" spans="1:8">
      <c r="A9119" s="104">
        <f t="shared" si="1142"/>
        <v>9109</v>
      </c>
      <c r="B9119" s="104">
        <f t="shared" ca="1" si="1138"/>
        <v>-0.70273857012425811</v>
      </c>
      <c r="C9119" s="104">
        <f t="shared" ca="1" si="1139"/>
        <v>-6.9273857012425806E-4</v>
      </c>
      <c r="D9119" s="104">
        <f t="shared" ca="1" si="1140"/>
        <v>100.06489211688279</v>
      </c>
      <c r="E9119" s="104">
        <f t="shared" ca="1" si="1141"/>
        <v>4.6700623028706891</v>
      </c>
      <c r="F9119" s="104">
        <f t="shared" ca="1" si="1136"/>
        <v>106.70439021518624</v>
      </c>
      <c r="G9119" s="104">
        <f t="shared" si="1143"/>
        <v>9109</v>
      </c>
      <c r="H9119" s="104">
        <f t="shared" ca="1" si="1137"/>
        <v>106.70439021518624</v>
      </c>
    </row>
    <row r="9120" spans="1:8">
      <c r="A9120" s="104">
        <f t="shared" si="1142"/>
        <v>9110</v>
      </c>
      <c r="B9120" s="104">
        <f t="shared" ca="1" si="1138"/>
        <v>0.57970728549646333</v>
      </c>
      <c r="C9120" s="104">
        <f t="shared" ca="1" si="1139"/>
        <v>5.8970728549646335E-4</v>
      </c>
      <c r="D9120" s="104">
        <f t="shared" ca="1" si="1140"/>
        <v>100.06548182416829</v>
      </c>
      <c r="E9120" s="104">
        <f t="shared" ca="1" si="1141"/>
        <v>4.6706520101561857</v>
      </c>
      <c r="F9120" s="104">
        <f t="shared" ca="1" si="1136"/>
        <v>106.76733312861386</v>
      </c>
      <c r="G9120" s="104">
        <f t="shared" si="1143"/>
        <v>9110</v>
      </c>
      <c r="H9120" s="104">
        <f t="shared" ca="1" si="1137"/>
        <v>106.76733312861386</v>
      </c>
    </row>
    <row r="9121" spans="1:8">
      <c r="A9121" s="104">
        <f t="shared" si="1142"/>
        <v>9111</v>
      </c>
      <c r="B9121" s="104">
        <f t="shared" ca="1" si="1138"/>
        <v>-0.96718341017620735</v>
      </c>
      <c r="C9121" s="104">
        <f t="shared" ca="1" si="1139"/>
        <v>-9.5718341017620736E-4</v>
      </c>
      <c r="D9121" s="104">
        <f t="shared" ca="1" si="1140"/>
        <v>100.06452464075811</v>
      </c>
      <c r="E9121" s="104">
        <f t="shared" ca="1" si="1141"/>
        <v>4.6696948267460092</v>
      </c>
      <c r="F9121" s="104">
        <f t="shared" ca="1" si="1136"/>
        <v>106.66518610311239</v>
      </c>
      <c r="G9121" s="104">
        <f t="shared" si="1143"/>
        <v>9111</v>
      </c>
      <c r="H9121" s="104">
        <f t="shared" ca="1" si="1137"/>
        <v>106.66518610311239</v>
      </c>
    </row>
    <row r="9122" spans="1:8">
      <c r="A9122" s="104">
        <f t="shared" si="1142"/>
        <v>9112</v>
      </c>
      <c r="B9122" s="104">
        <f t="shared" ca="1" si="1138"/>
        <v>0.79023144735953199</v>
      </c>
      <c r="C9122" s="104">
        <f t="shared" ca="1" si="1139"/>
        <v>8.00231447359532E-4</v>
      </c>
      <c r="D9122" s="104">
        <f t="shared" ca="1" si="1140"/>
        <v>100.06532487220547</v>
      </c>
      <c r="E9122" s="104">
        <f t="shared" ca="1" si="1141"/>
        <v>4.6704950581933691</v>
      </c>
      <c r="F9122" s="104">
        <f t="shared" ca="1" si="1136"/>
        <v>106.75057710109473</v>
      </c>
      <c r="G9122" s="104">
        <f t="shared" si="1143"/>
        <v>9112</v>
      </c>
      <c r="H9122" s="104">
        <f t="shared" ca="1" si="1137"/>
        <v>106.75057710109473</v>
      </c>
    </row>
    <row r="9123" spans="1:8">
      <c r="A9123" s="104">
        <f t="shared" si="1142"/>
        <v>9113</v>
      </c>
      <c r="B9123" s="104">
        <f t="shared" ca="1" si="1138"/>
        <v>0.13657012251225836</v>
      </c>
      <c r="C9123" s="104">
        <f t="shared" ca="1" si="1139"/>
        <v>1.4657012251225837E-4</v>
      </c>
      <c r="D9123" s="104">
        <f t="shared" ca="1" si="1140"/>
        <v>100.06547144232798</v>
      </c>
      <c r="E9123" s="104">
        <f t="shared" ca="1" si="1141"/>
        <v>4.6706416283158809</v>
      </c>
      <c r="F9123" s="104">
        <f t="shared" ca="1" si="1136"/>
        <v>106.76622469296537</v>
      </c>
      <c r="G9123" s="104">
        <f t="shared" si="1143"/>
        <v>9113</v>
      </c>
      <c r="H9123" s="104">
        <f t="shared" ca="1" si="1137"/>
        <v>106.76622469296537</v>
      </c>
    </row>
    <row r="9124" spans="1:8">
      <c r="A9124" s="104">
        <f t="shared" si="1142"/>
        <v>9114</v>
      </c>
      <c r="B9124" s="104">
        <f t="shared" ca="1" si="1138"/>
        <v>0.15279092888667134</v>
      </c>
      <c r="C9124" s="104">
        <f t="shared" ca="1" si="1139"/>
        <v>1.6279092888667133E-4</v>
      </c>
      <c r="D9124" s="104">
        <f t="shared" ca="1" si="1140"/>
        <v>100.06563423325686</v>
      </c>
      <c r="E9124" s="104">
        <f t="shared" ca="1" si="1141"/>
        <v>4.6708044192447673</v>
      </c>
      <c r="F9124" s="104">
        <f t="shared" ca="1" si="1136"/>
        <v>106.7836066806334</v>
      </c>
      <c r="G9124" s="104">
        <f t="shared" si="1143"/>
        <v>9114</v>
      </c>
      <c r="H9124" s="104">
        <f t="shared" ca="1" si="1137"/>
        <v>106.7836066806334</v>
      </c>
    </row>
    <row r="9125" spans="1:8">
      <c r="A9125" s="104">
        <f t="shared" si="1142"/>
        <v>9115</v>
      </c>
      <c r="B9125" s="104">
        <f t="shared" ca="1" si="1138"/>
        <v>1.6372839264767682</v>
      </c>
      <c r="C9125" s="104">
        <f t="shared" ca="1" si="1139"/>
        <v>1.6472839264767684E-3</v>
      </c>
      <c r="D9125" s="104">
        <f t="shared" ca="1" si="1140"/>
        <v>100.06728151718333</v>
      </c>
      <c r="E9125" s="104">
        <f t="shared" ca="1" si="1141"/>
        <v>4.6724517031712445</v>
      </c>
      <c r="F9125" s="104">
        <f t="shared" ca="1" si="1136"/>
        <v>106.95965456014129</v>
      </c>
      <c r="G9125" s="104">
        <f t="shared" si="1143"/>
        <v>9115</v>
      </c>
      <c r="H9125" s="104">
        <f t="shared" ca="1" si="1137"/>
        <v>106.95965456014129</v>
      </c>
    </row>
    <row r="9126" spans="1:8">
      <c r="A9126" s="104">
        <f t="shared" si="1142"/>
        <v>9116</v>
      </c>
      <c r="B9126" s="104">
        <f t="shared" ca="1" si="1138"/>
        <v>1.6606233961310868</v>
      </c>
      <c r="C9126" s="104">
        <f t="shared" ca="1" si="1139"/>
        <v>1.6706233961310869E-3</v>
      </c>
      <c r="D9126" s="104">
        <f t="shared" ca="1" si="1140"/>
        <v>100.06895214057947</v>
      </c>
      <c r="E9126" s="104">
        <f t="shared" ca="1" si="1141"/>
        <v>4.6741223265673755</v>
      </c>
      <c r="F9126" s="104">
        <f t="shared" ca="1" si="1136"/>
        <v>107.1384932059098</v>
      </c>
      <c r="G9126" s="104">
        <f t="shared" si="1143"/>
        <v>9116</v>
      </c>
      <c r="H9126" s="104">
        <f t="shared" ca="1" si="1137"/>
        <v>107.1384932059098</v>
      </c>
    </row>
    <row r="9127" spans="1:8">
      <c r="A9127" s="104">
        <f t="shared" si="1142"/>
        <v>9117</v>
      </c>
      <c r="B9127" s="104">
        <f t="shared" ca="1" si="1138"/>
        <v>0.43588057880766773</v>
      </c>
      <c r="C9127" s="104">
        <f t="shared" ca="1" si="1139"/>
        <v>4.4588057880766776E-4</v>
      </c>
      <c r="D9127" s="104">
        <f t="shared" ca="1" si="1140"/>
        <v>100.06939802115828</v>
      </c>
      <c r="E9127" s="104">
        <f t="shared" ca="1" si="1141"/>
        <v>4.6745682071461827</v>
      </c>
      <c r="F9127" s="104">
        <f t="shared" ca="1" si="1136"/>
        <v>107.18627483093067</v>
      </c>
      <c r="G9127" s="104">
        <f t="shared" si="1143"/>
        <v>9117</v>
      </c>
      <c r="H9127" s="104">
        <f t="shared" ca="1" si="1137"/>
        <v>107.18627483093067</v>
      </c>
    </row>
    <row r="9128" spans="1:8">
      <c r="A9128" s="104">
        <f t="shared" si="1142"/>
        <v>9118</v>
      </c>
      <c r="B9128" s="104">
        <f t="shared" ca="1" si="1138"/>
        <v>0.39171730849354469</v>
      </c>
      <c r="C9128" s="104">
        <f t="shared" ca="1" si="1139"/>
        <v>4.0171730849354473E-4</v>
      </c>
      <c r="D9128" s="104">
        <f t="shared" ca="1" si="1140"/>
        <v>100.06979973846677</v>
      </c>
      <c r="E9128" s="104">
        <f t="shared" ca="1" si="1141"/>
        <v>4.6749699244546763</v>
      </c>
      <c r="F9128" s="104">
        <f t="shared" ca="1" si="1136"/>
        <v>107.22934206261024</v>
      </c>
      <c r="G9128" s="104">
        <f t="shared" si="1143"/>
        <v>9118</v>
      </c>
      <c r="H9128" s="104">
        <f t="shared" ca="1" si="1137"/>
        <v>107.22934206261024</v>
      </c>
    </row>
    <row r="9129" spans="1:8">
      <c r="A9129" s="104">
        <f t="shared" si="1142"/>
        <v>9119</v>
      </c>
      <c r="B9129" s="104">
        <f t="shared" ca="1" si="1138"/>
        <v>-2.2088908285812563</v>
      </c>
      <c r="C9129" s="104">
        <f t="shared" ca="1" si="1139"/>
        <v>-2.1988908285812563E-3</v>
      </c>
      <c r="D9129" s="104">
        <f t="shared" ca="1" si="1140"/>
        <v>100.06760084763819</v>
      </c>
      <c r="E9129" s="104">
        <f t="shared" ca="1" si="1141"/>
        <v>4.6727710336260948</v>
      </c>
      <c r="F9129" s="104">
        <f t="shared" ca="1" si="1136"/>
        <v>106.99381548930485</v>
      </c>
      <c r="G9129" s="104">
        <f t="shared" si="1143"/>
        <v>9119</v>
      </c>
      <c r="H9129" s="104">
        <f t="shared" ca="1" si="1137"/>
        <v>106.99381548930485</v>
      </c>
    </row>
    <row r="9130" spans="1:8">
      <c r="A9130" s="104">
        <f t="shared" si="1142"/>
        <v>9120</v>
      </c>
      <c r="B9130" s="104">
        <f t="shared" ca="1" si="1138"/>
        <v>-0.14592142844388323</v>
      </c>
      <c r="C9130" s="104">
        <f t="shared" ca="1" si="1139"/>
        <v>-1.3592142844388324E-4</v>
      </c>
      <c r="D9130" s="104">
        <f t="shared" ca="1" si="1140"/>
        <v>100.06746492620975</v>
      </c>
      <c r="E9130" s="104">
        <f t="shared" ca="1" si="1141"/>
        <v>4.6726351121976508</v>
      </c>
      <c r="F9130" s="104">
        <f t="shared" ca="1" si="1136"/>
        <v>106.97927372535992</v>
      </c>
      <c r="G9130" s="104">
        <f t="shared" si="1143"/>
        <v>9120</v>
      </c>
      <c r="H9130" s="104">
        <f t="shared" ca="1" si="1137"/>
        <v>106.97927372535992</v>
      </c>
    </row>
    <row r="9131" spans="1:8">
      <c r="A9131" s="104">
        <f t="shared" si="1142"/>
        <v>9121</v>
      </c>
      <c r="B9131" s="104">
        <f t="shared" ca="1" si="1138"/>
        <v>1.3441709421527479</v>
      </c>
      <c r="C9131" s="104">
        <f t="shared" ca="1" si="1139"/>
        <v>1.354170942152748E-3</v>
      </c>
      <c r="D9131" s="104">
        <f t="shared" ca="1" si="1140"/>
        <v>100.0688190971519</v>
      </c>
      <c r="E9131" s="104">
        <f t="shared" ca="1" si="1141"/>
        <v>4.6739892831398038</v>
      </c>
      <c r="F9131" s="104">
        <f t="shared" ca="1" si="1136"/>
        <v>107.12424008171209</v>
      </c>
      <c r="G9131" s="104">
        <f t="shared" si="1143"/>
        <v>9121</v>
      </c>
      <c r="H9131" s="104">
        <f t="shared" ca="1" si="1137"/>
        <v>107.12424008171209</v>
      </c>
    </row>
    <row r="9132" spans="1:8">
      <c r="A9132" s="104">
        <f t="shared" si="1142"/>
        <v>9122</v>
      </c>
      <c r="B9132" s="104">
        <f t="shared" ca="1" si="1138"/>
        <v>1.7532055879531168</v>
      </c>
      <c r="C9132" s="104">
        <f t="shared" ca="1" si="1139"/>
        <v>1.7632055879531169E-3</v>
      </c>
      <c r="D9132" s="104">
        <f t="shared" ca="1" si="1140"/>
        <v>100.07058230273985</v>
      </c>
      <c r="E9132" s="104">
        <f t="shared" ca="1" si="1141"/>
        <v>4.6757524887277571</v>
      </c>
      <c r="F9132" s="104">
        <f t="shared" ca="1" si="1136"/>
        <v>107.31328875729231</v>
      </c>
      <c r="G9132" s="104">
        <f t="shared" si="1143"/>
        <v>9122</v>
      </c>
      <c r="H9132" s="104">
        <f t="shared" ca="1" si="1137"/>
        <v>107.31328875729231</v>
      </c>
    </row>
    <row r="9133" spans="1:8">
      <c r="A9133" s="104">
        <f t="shared" si="1142"/>
        <v>9123</v>
      </c>
      <c r="B9133" s="104">
        <f t="shared" ca="1" si="1138"/>
        <v>0.16781654563908388</v>
      </c>
      <c r="C9133" s="104">
        <f t="shared" ca="1" si="1139"/>
        <v>1.7781654563908388E-4</v>
      </c>
      <c r="D9133" s="104">
        <f t="shared" ca="1" si="1140"/>
        <v>100.0707601192855</v>
      </c>
      <c r="E9133" s="104">
        <f t="shared" ca="1" si="1141"/>
        <v>4.675930305273396</v>
      </c>
      <c r="F9133" s="104">
        <f t="shared" ca="1" si="1136"/>
        <v>107.33237253225549</v>
      </c>
      <c r="G9133" s="104">
        <f t="shared" si="1143"/>
        <v>9123</v>
      </c>
      <c r="H9133" s="104">
        <f t="shared" ca="1" si="1137"/>
        <v>107.33237253225549</v>
      </c>
    </row>
    <row r="9134" spans="1:8">
      <c r="A9134" s="104">
        <f t="shared" si="1142"/>
        <v>9124</v>
      </c>
      <c r="B9134" s="104">
        <f t="shared" ca="1" si="1138"/>
        <v>-0.63256442039042859</v>
      </c>
      <c r="C9134" s="104">
        <f t="shared" ca="1" si="1139"/>
        <v>-6.2256442039042856E-4</v>
      </c>
      <c r="D9134" s="104">
        <f t="shared" ca="1" si="1140"/>
        <v>100.0701375548651</v>
      </c>
      <c r="E9134" s="104">
        <f t="shared" ca="1" si="1141"/>
        <v>4.6753077408530057</v>
      </c>
      <c r="F9134" s="104">
        <f t="shared" ca="1" si="1136"/>
        <v>107.26557201193201</v>
      </c>
      <c r="G9134" s="104">
        <f t="shared" si="1143"/>
        <v>9124</v>
      </c>
      <c r="H9134" s="104">
        <f t="shared" ca="1" si="1137"/>
        <v>107.26557201193201</v>
      </c>
    </row>
    <row r="9135" spans="1:8">
      <c r="A9135" s="104">
        <f t="shared" si="1142"/>
        <v>9125</v>
      </c>
      <c r="B9135" s="104">
        <f t="shared" ca="1" si="1138"/>
        <v>-1.6680176315212809</v>
      </c>
      <c r="C9135" s="104">
        <f t="shared" ca="1" si="1139"/>
        <v>-1.6580176315212809E-3</v>
      </c>
      <c r="D9135" s="104">
        <f t="shared" ca="1" si="1140"/>
        <v>100.06847953723357</v>
      </c>
      <c r="E9135" s="104">
        <f t="shared" ca="1" si="1141"/>
        <v>4.6736497232214846</v>
      </c>
      <c r="F9135" s="104">
        <f t="shared" ca="1" si="1136"/>
        <v>107.08787115856369</v>
      </c>
      <c r="G9135" s="104">
        <f t="shared" si="1143"/>
        <v>9125</v>
      </c>
      <c r="H9135" s="104">
        <f t="shared" ca="1" si="1137"/>
        <v>107.08787115856369</v>
      </c>
    </row>
    <row r="9136" spans="1:8">
      <c r="A9136" s="104">
        <f t="shared" si="1142"/>
        <v>9126</v>
      </c>
      <c r="B9136" s="104">
        <f t="shared" ca="1" si="1138"/>
        <v>-0.98713878719745685</v>
      </c>
      <c r="C9136" s="104">
        <f t="shared" ca="1" si="1139"/>
        <v>-9.7713878719745675E-4</v>
      </c>
      <c r="D9136" s="104">
        <f t="shared" ca="1" si="1140"/>
        <v>100.06750239844638</v>
      </c>
      <c r="E9136" s="104">
        <f t="shared" ca="1" si="1141"/>
        <v>4.6726725844342871</v>
      </c>
      <c r="F9136" s="104">
        <f t="shared" ca="1" si="1136"/>
        <v>106.98328255312954</v>
      </c>
      <c r="G9136" s="104">
        <f t="shared" si="1143"/>
        <v>9126</v>
      </c>
      <c r="H9136" s="104">
        <f t="shared" ca="1" si="1137"/>
        <v>106.98328255312954</v>
      </c>
    </row>
    <row r="9137" spans="1:8">
      <c r="A9137" s="104">
        <f t="shared" si="1142"/>
        <v>9127</v>
      </c>
      <c r="B9137" s="104">
        <f t="shared" ca="1" si="1138"/>
        <v>0.16348544231404488</v>
      </c>
      <c r="C9137" s="104">
        <f t="shared" ca="1" si="1139"/>
        <v>1.734854423140449E-4</v>
      </c>
      <c r="D9137" s="104">
        <f t="shared" ca="1" si="1140"/>
        <v>100.0676758838887</v>
      </c>
      <c r="E9137" s="104">
        <f t="shared" ca="1" si="1141"/>
        <v>4.6728460698766012</v>
      </c>
      <c r="F9137" s="104">
        <f t="shared" ca="1" si="1136"/>
        <v>107.00184420526514</v>
      </c>
      <c r="G9137" s="104">
        <f t="shared" si="1143"/>
        <v>9127</v>
      </c>
      <c r="H9137" s="104">
        <f t="shared" ca="1" si="1137"/>
        <v>107.00184420526514</v>
      </c>
    </row>
    <row r="9138" spans="1:8">
      <c r="A9138" s="104">
        <f t="shared" si="1142"/>
        <v>9128</v>
      </c>
      <c r="B9138" s="104">
        <f t="shared" ca="1" si="1138"/>
        <v>-1.8131465151655313</v>
      </c>
      <c r="C9138" s="104">
        <f t="shared" ca="1" si="1139"/>
        <v>-1.8031465151655314E-3</v>
      </c>
      <c r="D9138" s="104">
        <f t="shared" ca="1" si="1140"/>
        <v>100.06587273737352</v>
      </c>
      <c r="E9138" s="104">
        <f t="shared" ca="1" si="1141"/>
        <v>4.6710429233614361</v>
      </c>
      <c r="F9138" s="104">
        <f t="shared" ca="1" si="1136"/>
        <v>106.8090780478117</v>
      </c>
      <c r="G9138" s="104">
        <f t="shared" si="1143"/>
        <v>9128</v>
      </c>
      <c r="H9138" s="104">
        <f t="shared" ca="1" si="1137"/>
        <v>106.8090780478117</v>
      </c>
    </row>
    <row r="9139" spans="1:8">
      <c r="A9139" s="104">
        <f t="shared" si="1142"/>
        <v>9129</v>
      </c>
      <c r="B9139" s="104">
        <f t="shared" ca="1" si="1138"/>
        <v>1.3441492733843363</v>
      </c>
      <c r="C9139" s="104">
        <f t="shared" ca="1" si="1139"/>
        <v>1.3541492733843365E-3</v>
      </c>
      <c r="D9139" s="104">
        <f t="shared" ca="1" si="1140"/>
        <v>100.06722688664691</v>
      </c>
      <c r="E9139" s="104">
        <f t="shared" ca="1" si="1141"/>
        <v>4.6723970726348201</v>
      </c>
      <c r="F9139" s="104">
        <f t="shared" ca="1" si="1136"/>
        <v>106.9538114564443</v>
      </c>
      <c r="G9139" s="104">
        <f t="shared" si="1143"/>
        <v>9129</v>
      </c>
      <c r="H9139" s="104">
        <f t="shared" ca="1" si="1137"/>
        <v>106.9538114564443</v>
      </c>
    </row>
    <row r="9140" spans="1:8">
      <c r="A9140" s="104">
        <f t="shared" si="1142"/>
        <v>9130</v>
      </c>
      <c r="B9140" s="104">
        <f t="shared" ca="1" si="1138"/>
        <v>1.5811243126975882</v>
      </c>
      <c r="C9140" s="104">
        <f t="shared" ca="1" si="1139"/>
        <v>1.5911243126975883E-3</v>
      </c>
      <c r="D9140" s="104">
        <f t="shared" ca="1" si="1140"/>
        <v>100.0688180109596</v>
      </c>
      <c r="E9140" s="104">
        <f t="shared" ca="1" si="1141"/>
        <v>4.6739881969475174</v>
      </c>
      <c r="F9140" s="104">
        <f t="shared" ca="1" si="1136"/>
        <v>107.12412372425203</v>
      </c>
      <c r="G9140" s="104">
        <f t="shared" si="1143"/>
        <v>9130</v>
      </c>
      <c r="H9140" s="104">
        <f t="shared" ca="1" si="1137"/>
        <v>107.12412372425203</v>
      </c>
    </row>
    <row r="9141" spans="1:8">
      <c r="A9141" s="104">
        <f t="shared" si="1142"/>
        <v>9131</v>
      </c>
      <c r="B9141" s="104">
        <f t="shared" ca="1" si="1138"/>
        <v>-1.1245986612086294</v>
      </c>
      <c r="C9141" s="104">
        <f t="shared" ca="1" si="1139"/>
        <v>-1.1145986612086294E-3</v>
      </c>
      <c r="D9141" s="104">
        <f t="shared" ca="1" si="1140"/>
        <v>100.0677034122984</v>
      </c>
      <c r="E9141" s="104">
        <f t="shared" ca="1" si="1141"/>
        <v>4.6728735982863085</v>
      </c>
      <c r="F9141" s="104">
        <f t="shared" ca="1" si="1136"/>
        <v>107.00478983641595</v>
      </c>
      <c r="G9141" s="104">
        <f t="shared" si="1143"/>
        <v>9131</v>
      </c>
      <c r="H9141" s="104">
        <f t="shared" ca="1" si="1137"/>
        <v>107.00478983641595</v>
      </c>
    </row>
    <row r="9142" spans="1:8">
      <c r="A9142" s="104">
        <f t="shared" si="1142"/>
        <v>9132</v>
      </c>
      <c r="B9142" s="104">
        <f t="shared" ca="1" si="1138"/>
        <v>-1.0825073134464849</v>
      </c>
      <c r="C9142" s="104">
        <f t="shared" ca="1" si="1139"/>
        <v>-1.0725073134464848E-3</v>
      </c>
      <c r="D9142" s="104">
        <f t="shared" ca="1" si="1140"/>
        <v>100.06663090498495</v>
      </c>
      <c r="E9142" s="104">
        <f t="shared" ca="1" si="1141"/>
        <v>4.6718010909728624</v>
      </c>
      <c r="F9142" s="104">
        <f t="shared" ca="1" si="1136"/>
        <v>106.89008793705047</v>
      </c>
      <c r="G9142" s="104">
        <f t="shared" si="1143"/>
        <v>9132</v>
      </c>
      <c r="H9142" s="104">
        <f t="shared" ca="1" si="1137"/>
        <v>106.89008793705047</v>
      </c>
    </row>
    <row r="9143" spans="1:8">
      <c r="A9143" s="104">
        <f t="shared" si="1142"/>
        <v>9133</v>
      </c>
      <c r="B9143" s="104">
        <f t="shared" ca="1" si="1138"/>
        <v>7.9756648874524327E-2</v>
      </c>
      <c r="C9143" s="104">
        <f t="shared" ca="1" si="1139"/>
        <v>8.9756648874524328E-5</v>
      </c>
      <c r="D9143" s="104">
        <f t="shared" ca="1" si="1140"/>
        <v>100.06672066163382</v>
      </c>
      <c r="E9143" s="104">
        <f t="shared" ca="1" si="1141"/>
        <v>4.6718908476217367</v>
      </c>
      <c r="F9143" s="104">
        <f t="shared" ca="1" si="1136"/>
        <v>106.8996824637214</v>
      </c>
      <c r="G9143" s="104">
        <f t="shared" si="1143"/>
        <v>9133</v>
      </c>
      <c r="H9143" s="104">
        <f t="shared" ca="1" si="1137"/>
        <v>106.8996824637214</v>
      </c>
    </row>
    <row r="9144" spans="1:8">
      <c r="A9144" s="104">
        <f t="shared" si="1142"/>
        <v>9134</v>
      </c>
      <c r="B9144" s="104">
        <f t="shared" ca="1" si="1138"/>
        <v>-2.2249791266298873</v>
      </c>
      <c r="C9144" s="104">
        <f t="shared" ca="1" si="1139"/>
        <v>-2.2149791266298873E-3</v>
      </c>
      <c r="D9144" s="104">
        <f t="shared" ca="1" si="1140"/>
        <v>100.06450568250719</v>
      </c>
      <c r="E9144" s="104">
        <f t="shared" ca="1" si="1141"/>
        <v>4.6696758684951067</v>
      </c>
      <c r="F9144" s="104">
        <f t="shared" ca="1" si="1136"/>
        <v>106.66316393692011</v>
      </c>
      <c r="G9144" s="104">
        <f t="shared" si="1143"/>
        <v>9134</v>
      </c>
      <c r="H9144" s="104">
        <f t="shared" ca="1" si="1137"/>
        <v>106.66316393692011</v>
      </c>
    </row>
    <row r="9145" spans="1:8">
      <c r="A9145" s="104">
        <f t="shared" si="1142"/>
        <v>9135</v>
      </c>
      <c r="B9145" s="104">
        <f t="shared" ca="1" si="1138"/>
        <v>-0.60715976108073488</v>
      </c>
      <c r="C9145" s="104">
        <f t="shared" ca="1" si="1139"/>
        <v>-5.9715976108073489E-4</v>
      </c>
      <c r="D9145" s="104">
        <f t="shared" ca="1" si="1140"/>
        <v>100.0639085227461</v>
      </c>
      <c r="E9145" s="104">
        <f t="shared" ca="1" si="1141"/>
        <v>4.669078708734026</v>
      </c>
      <c r="F9145" s="104">
        <f t="shared" ca="1" si="1136"/>
        <v>106.59948800167281</v>
      </c>
      <c r="G9145" s="104">
        <f t="shared" si="1143"/>
        <v>9135</v>
      </c>
      <c r="H9145" s="104">
        <f t="shared" ca="1" si="1137"/>
        <v>106.59948800167281</v>
      </c>
    </row>
    <row r="9146" spans="1:8">
      <c r="A9146" s="104">
        <f t="shared" si="1142"/>
        <v>9136</v>
      </c>
      <c r="B9146" s="104">
        <f t="shared" ca="1" si="1138"/>
        <v>-0.49252721242469921</v>
      </c>
      <c r="C9146" s="104">
        <f t="shared" ca="1" si="1139"/>
        <v>-4.8252721242469921E-4</v>
      </c>
      <c r="D9146" s="104">
        <f t="shared" ca="1" si="1140"/>
        <v>100.06342599553368</v>
      </c>
      <c r="E9146" s="104">
        <f t="shared" ca="1" si="1141"/>
        <v>4.6685961815216013</v>
      </c>
      <c r="F9146" s="104">
        <f t="shared" ca="1" si="1136"/>
        <v>106.54806325579888</v>
      </c>
      <c r="G9146" s="104">
        <f t="shared" si="1143"/>
        <v>9136</v>
      </c>
      <c r="H9146" s="104">
        <f t="shared" ca="1" si="1137"/>
        <v>106.54806325579888</v>
      </c>
    </row>
    <row r="9147" spans="1:8">
      <c r="A9147" s="104">
        <f t="shared" si="1142"/>
        <v>9137</v>
      </c>
      <c r="B9147" s="104">
        <f t="shared" ca="1" si="1138"/>
        <v>-0.71933211607455005</v>
      </c>
      <c r="C9147" s="104">
        <f t="shared" ca="1" si="1139"/>
        <v>-7.0933211607455005E-4</v>
      </c>
      <c r="D9147" s="104">
        <f t="shared" ca="1" si="1140"/>
        <v>100.0627166634176</v>
      </c>
      <c r="E9147" s="104">
        <f t="shared" ca="1" si="1141"/>
        <v>4.6678868494055266</v>
      </c>
      <c r="F9147" s="104">
        <f t="shared" ca="1" si="1136"/>
        <v>106.4725120912275</v>
      </c>
      <c r="G9147" s="104">
        <f t="shared" si="1143"/>
        <v>9137</v>
      </c>
      <c r="H9147" s="104">
        <f t="shared" ca="1" si="1137"/>
        <v>106.4725120912275</v>
      </c>
    </row>
    <row r="9148" spans="1:8">
      <c r="A9148" s="104">
        <f t="shared" si="1142"/>
        <v>9138</v>
      </c>
      <c r="B9148" s="104">
        <f t="shared" ca="1" si="1138"/>
        <v>-7.5370358395935172E-2</v>
      </c>
      <c r="C9148" s="104">
        <f t="shared" ca="1" si="1139"/>
        <v>-6.5370358395935168E-5</v>
      </c>
      <c r="D9148" s="104">
        <f t="shared" ca="1" si="1140"/>
        <v>100.0626512930592</v>
      </c>
      <c r="E9148" s="104">
        <f t="shared" ca="1" si="1141"/>
        <v>4.6678214790471309</v>
      </c>
      <c r="F9148" s="104">
        <f t="shared" ca="1" si="1136"/>
        <v>106.46555217244148</v>
      </c>
      <c r="G9148" s="104">
        <f t="shared" si="1143"/>
        <v>9138</v>
      </c>
      <c r="H9148" s="104">
        <f t="shared" ca="1" si="1137"/>
        <v>106.46555217244148</v>
      </c>
    </row>
    <row r="9149" spans="1:8">
      <c r="A9149" s="104">
        <f t="shared" si="1142"/>
        <v>9139</v>
      </c>
      <c r="B9149" s="104">
        <f t="shared" ca="1" si="1138"/>
        <v>-1.8795118448355783</v>
      </c>
      <c r="C9149" s="104">
        <f t="shared" ca="1" si="1139"/>
        <v>-1.8695118448355784E-3</v>
      </c>
      <c r="D9149" s="104">
        <f t="shared" ca="1" si="1140"/>
        <v>100.06078178121437</v>
      </c>
      <c r="E9149" s="104">
        <f t="shared" ca="1" si="1141"/>
        <v>4.6659519672022949</v>
      </c>
      <c r="F9149" s="104">
        <f t="shared" ca="1" si="1136"/>
        <v>106.26669949822009</v>
      </c>
      <c r="G9149" s="104">
        <f t="shared" si="1143"/>
        <v>9139</v>
      </c>
      <c r="H9149" s="104">
        <f t="shared" ca="1" si="1137"/>
        <v>106.26669949822009</v>
      </c>
    </row>
    <row r="9150" spans="1:8">
      <c r="A9150" s="104">
        <f t="shared" si="1142"/>
        <v>9140</v>
      </c>
      <c r="B9150" s="104">
        <f t="shared" ca="1" si="1138"/>
        <v>-8.067040282004518E-3</v>
      </c>
      <c r="C9150" s="104">
        <f t="shared" ca="1" si="1139"/>
        <v>1.9329597179954834E-6</v>
      </c>
      <c r="D9150" s="104">
        <f t="shared" ca="1" si="1140"/>
        <v>100.06078371417409</v>
      </c>
      <c r="E9150" s="104">
        <f t="shared" ca="1" si="1141"/>
        <v>4.6659539001620125</v>
      </c>
      <c r="F9150" s="104">
        <f t="shared" ca="1" si="1136"/>
        <v>106.26690490766806</v>
      </c>
      <c r="G9150" s="104">
        <f t="shared" si="1143"/>
        <v>9140</v>
      </c>
      <c r="H9150" s="104">
        <f t="shared" ca="1" si="1137"/>
        <v>106.26690490766806</v>
      </c>
    </row>
    <row r="9151" spans="1:8">
      <c r="A9151" s="104">
        <f t="shared" si="1142"/>
        <v>9141</v>
      </c>
      <c r="B9151" s="104">
        <f t="shared" ca="1" si="1138"/>
        <v>-1.3149022518980935</v>
      </c>
      <c r="C9151" s="104">
        <f t="shared" ca="1" si="1139"/>
        <v>-1.3049022518980935E-3</v>
      </c>
      <c r="D9151" s="104">
        <f t="shared" ca="1" si="1140"/>
        <v>100.05947881192219</v>
      </c>
      <c r="E9151" s="104">
        <f t="shared" ca="1" si="1141"/>
        <v>4.6646489979101142</v>
      </c>
      <c r="F9151" s="104">
        <f t="shared" ca="1" si="1136"/>
        <v>106.1283274188542</v>
      </c>
      <c r="G9151" s="104">
        <f t="shared" si="1143"/>
        <v>9141</v>
      </c>
      <c r="H9151" s="104">
        <f t="shared" ca="1" si="1137"/>
        <v>106.1283274188542</v>
      </c>
    </row>
    <row r="9152" spans="1:8">
      <c r="A9152" s="104">
        <f t="shared" si="1142"/>
        <v>9142</v>
      </c>
      <c r="B9152" s="104">
        <f t="shared" ca="1" si="1138"/>
        <v>-1.2336622284044751E-2</v>
      </c>
      <c r="C9152" s="104">
        <f t="shared" ca="1" si="1139"/>
        <v>-2.336622284044751E-6</v>
      </c>
      <c r="D9152" s="104">
        <f t="shared" ca="1" si="1140"/>
        <v>100.0594764752999</v>
      </c>
      <c r="E9152" s="104">
        <f t="shared" ca="1" si="1141"/>
        <v>4.6646466612878301</v>
      </c>
      <c r="F9152" s="104">
        <f t="shared" ca="1" si="1136"/>
        <v>106.12807943732909</v>
      </c>
      <c r="G9152" s="104">
        <f t="shared" si="1143"/>
        <v>9142</v>
      </c>
      <c r="H9152" s="104">
        <f t="shared" ca="1" si="1137"/>
        <v>106.12807943732909</v>
      </c>
    </row>
    <row r="9153" spans="1:8">
      <c r="A9153" s="104">
        <f t="shared" si="1142"/>
        <v>9143</v>
      </c>
      <c r="B9153" s="104">
        <f t="shared" ca="1" si="1138"/>
        <v>-1.2167284751716774</v>
      </c>
      <c r="C9153" s="104">
        <f t="shared" ca="1" si="1139"/>
        <v>-1.2067284751716774E-3</v>
      </c>
      <c r="D9153" s="104">
        <f t="shared" ca="1" si="1140"/>
        <v>100.05826974682473</v>
      </c>
      <c r="E9153" s="104">
        <f t="shared" ca="1" si="1141"/>
        <v>4.6634399328126586</v>
      </c>
      <c r="F9153" s="104">
        <f t="shared" ca="1" si="1136"/>
        <v>106.00008890229998</v>
      </c>
      <c r="G9153" s="104">
        <f t="shared" si="1143"/>
        <v>9143</v>
      </c>
      <c r="H9153" s="104">
        <f t="shared" ca="1" si="1137"/>
        <v>106.00008890229998</v>
      </c>
    </row>
    <row r="9154" spans="1:8">
      <c r="A9154" s="104">
        <f t="shared" si="1142"/>
        <v>9144</v>
      </c>
      <c r="B9154" s="104">
        <f t="shared" ca="1" si="1138"/>
        <v>-0.11976542842125182</v>
      </c>
      <c r="C9154" s="104">
        <f t="shared" ca="1" si="1139"/>
        <v>-1.0976542842125182E-4</v>
      </c>
      <c r="D9154" s="104">
        <f t="shared" ca="1" si="1140"/>
        <v>100.05815998139632</v>
      </c>
      <c r="E9154" s="104">
        <f t="shared" ca="1" si="1141"/>
        <v>4.6633301673842373</v>
      </c>
      <c r="F9154" s="104">
        <f t="shared" ca="1" si="1136"/>
        <v>105.98845439567391</v>
      </c>
      <c r="G9154" s="104">
        <f t="shared" si="1143"/>
        <v>9144</v>
      </c>
      <c r="H9154" s="104">
        <f t="shared" ca="1" si="1137"/>
        <v>105.98845439567391</v>
      </c>
    </row>
    <row r="9155" spans="1:8">
      <c r="A9155" s="104">
        <f t="shared" si="1142"/>
        <v>9145</v>
      </c>
      <c r="B9155" s="104">
        <f t="shared" ca="1" si="1138"/>
        <v>1.0551447969233423</v>
      </c>
      <c r="C9155" s="104">
        <f t="shared" ca="1" si="1139"/>
        <v>1.0651447969233423E-3</v>
      </c>
      <c r="D9155" s="104">
        <f t="shared" ca="1" si="1140"/>
        <v>100.05922512619324</v>
      </c>
      <c r="E9155" s="104">
        <f t="shared" ca="1" si="1141"/>
        <v>4.6643953121811608</v>
      </c>
      <c r="F9155" s="104">
        <f t="shared" ca="1" si="1136"/>
        <v>106.10140759148273</v>
      </c>
      <c r="G9155" s="104">
        <f t="shared" si="1143"/>
        <v>9145</v>
      </c>
      <c r="H9155" s="104">
        <f t="shared" ca="1" si="1137"/>
        <v>106.10140759148273</v>
      </c>
    </row>
    <row r="9156" spans="1:8">
      <c r="A9156" s="104">
        <f t="shared" si="1142"/>
        <v>9146</v>
      </c>
      <c r="B9156" s="104">
        <f t="shared" ca="1" si="1138"/>
        <v>-1.1509445807379151</v>
      </c>
      <c r="C9156" s="104">
        <f t="shared" ca="1" si="1139"/>
        <v>-1.1409445807379151E-3</v>
      </c>
      <c r="D9156" s="104">
        <f t="shared" ca="1" si="1140"/>
        <v>100.0580841816125</v>
      </c>
      <c r="E9156" s="104">
        <f t="shared" ca="1" si="1141"/>
        <v>4.6632543676004232</v>
      </c>
      <c r="F9156" s="104">
        <f t="shared" ca="1" si="1136"/>
        <v>105.98042079822024</v>
      </c>
      <c r="G9156" s="104">
        <f t="shared" si="1143"/>
        <v>9146</v>
      </c>
      <c r="H9156" s="104">
        <f t="shared" ca="1" si="1137"/>
        <v>105.98042079822024</v>
      </c>
    </row>
    <row r="9157" spans="1:8">
      <c r="A9157" s="104">
        <f t="shared" si="1142"/>
        <v>9147</v>
      </c>
      <c r="B9157" s="104">
        <f t="shared" ca="1" si="1138"/>
        <v>-1.7093597131414473</v>
      </c>
      <c r="C9157" s="104">
        <f t="shared" ca="1" si="1139"/>
        <v>-1.6993597131414473E-3</v>
      </c>
      <c r="D9157" s="104">
        <f t="shared" ca="1" si="1140"/>
        <v>100.05638482189936</v>
      </c>
      <c r="E9157" s="104">
        <f t="shared" ca="1" si="1141"/>
        <v>4.6615550078872818</v>
      </c>
      <c r="F9157" s="104">
        <f t="shared" ca="1" si="1136"/>
        <v>105.8004748804599</v>
      </c>
      <c r="G9157" s="104">
        <f t="shared" si="1143"/>
        <v>9147</v>
      </c>
      <c r="H9157" s="104">
        <f t="shared" ca="1" si="1137"/>
        <v>105.8004748804599</v>
      </c>
    </row>
    <row r="9158" spans="1:8">
      <c r="A9158" s="104">
        <f t="shared" si="1142"/>
        <v>9148</v>
      </c>
      <c r="B9158" s="104">
        <f t="shared" ca="1" si="1138"/>
        <v>-1.1463721245859233</v>
      </c>
      <c r="C9158" s="104">
        <f t="shared" ca="1" si="1139"/>
        <v>-1.1363721245859233E-3</v>
      </c>
      <c r="D9158" s="104">
        <f t="shared" ca="1" si="1140"/>
        <v>100.05524844977477</v>
      </c>
      <c r="E9158" s="104">
        <f t="shared" ca="1" si="1141"/>
        <v>4.6604186357626958</v>
      </c>
      <c r="F9158" s="104">
        <f t="shared" ca="1" si="1136"/>
        <v>105.68031445644662</v>
      </c>
      <c r="G9158" s="104">
        <f t="shared" si="1143"/>
        <v>9148</v>
      </c>
      <c r="H9158" s="104">
        <f t="shared" ca="1" si="1137"/>
        <v>105.68031445644662</v>
      </c>
    </row>
    <row r="9159" spans="1:8">
      <c r="A9159" s="104">
        <f t="shared" si="1142"/>
        <v>9149</v>
      </c>
      <c r="B9159" s="104">
        <f t="shared" ca="1" si="1138"/>
        <v>-1.0811968300414017</v>
      </c>
      <c r="C9159" s="104">
        <f t="shared" ca="1" si="1139"/>
        <v>-1.0711968300414017E-3</v>
      </c>
      <c r="D9159" s="104">
        <f t="shared" ca="1" si="1140"/>
        <v>100.05417725294473</v>
      </c>
      <c r="E9159" s="104">
        <f t="shared" ca="1" si="1141"/>
        <v>4.6593474389326541</v>
      </c>
      <c r="F9159" s="104">
        <f t="shared" ca="1" si="1136"/>
        <v>105.567170649066</v>
      </c>
      <c r="G9159" s="104">
        <f t="shared" si="1143"/>
        <v>9149</v>
      </c>
      <c r="H9159" s="104">
        <f t="shared" ca="1" si="1137"/>
        <v>105.567170649066</v>
      </c>
    </row>
    <row r="9160" spans="1:8">
      <c r="A9160" s="104">
        <f t="shared" si="1142"/>
        <v>9150</v>
      </c>
      <c r="B9160" s="104">
        <f t="shared" ca="1" si="1138"/>
        <v>0.81685986564856172</v>
      </c>
      <c r="C9160" s="104">
        <f t="shared" ca="1" si="1139"/>
        <v>8.2685986564856172E-4</v>
      </c>
      <c r="D9160" s="104">
        <f t="shared" ca="1" si="1140"/>
        <v>100.05500411281038</v>
      </c>
      <c r="E9160" s="104">
        <f t="shared" ca="1" si="1141"/>
        <v>4.660174298798303</v>
      </c>
      <c r="F9160" s="104">
        <f t="shared" ca="1" si="1136"/>
        <v>105.65449600354592</v>
      </c>
      <c r="G9160" s="104">
        <f t="shared" si="1143"/>
        <v>9150</v>
      </c>
      <c r="H9160" s="104">
        <f t="shared" ca="1" si="1137"/>
        <v>105.65449600354592</v>
      </c>
    </row>
    <row r="9161" spans="1:8">
      <c r="A9161" s="104">
        <f t="shared" si="1142"/>
        <v>9151</v>
      </c>
      <c r="B9161" s="104">
        <f t="shared" ca="1" si="1138"/>
        <v>-0.40141465405148546</v>
      </c>
      <c r="C9161" s="104">
        <f t="shared" ca="1" si="1139"/>
        <v>-3.9141465405148542E-4</v>
      </c>
      <c r="D9161" s="104">
        <f t="shared" ca="1" si="1140"/>
        <v>100.05461269815633</v>
      </c>
      <c r="E9161" s="104">
        <f t="shared" ca="1" si="1141"/>
        <v>4.6597828841442519</v>
      </c>
      <c r="F9161" s="104">
        <f t="shared" ca="1" si="1136"/>
        <v>105.61314937790921</v>
      </c>
      <c r="G9161" s="104">
        <f t="shared" si="1143"/>
        <v>9151</v>
      </c>
      <c r="H9161" s="104">
        <f t="shared" ca="1" si="1137"/>
        <v>105.61314937790921</v>
      </c>
    </row>
    <row r="9162" spans="1:8">
      <c r="A9162" s="104">
        <f t="shared" si="1142"/>
        <v>9152</v>
      </c>
      <c r="B9162" s="104">
        <f t="shared" ca="1" si="1138"/>
        <v>-3.0832841493307512</v>
      </c>
      <c r="C9162" s="104">
        <f t="shared" ca="1" si="1139"/>
        <v>-3.0732841493307512E-3</v>
      </c>
      <c r="D9162" s="104">
        <f t="shared" ca="1" si="1140"/>
        <v>100.051539414007</v>
      </c>
      <c r="E9162" s="104">
        <f t="shared" ca="1" si="1141"/>
        <v>4.6567095999949215</v>
      </c>
      <c r="F9162" s="104">
        <f t="shared" ref="F9162:F9225" ca="1" si="1144">EXP(E9162)</f>
        <v>105.28906841149453</v>
      </c>
      <c r="G9162" s="104">
        <f t="shared" si="1143"/>
        <v>9152</v>
      </c>
      <c r="H9162" s="104">
        <f t="shared" ref="H9162:H9225" ca="1" si="1145">F9162</f>
        <v>105.28906841149453</v>
      </c>
    </row>
    <row r="9163" spans="1:8">
      <c r="A9163" s="104">
        <f t="shared" si="1142"/>
        <v>9153</v>
      </c>
      <c r="B9163" s="104">
        <f t="shared" ref="B9163:B9226" ca="1" si="1146">NORMINV(RAND(),0,1)</f>
        <v>0.45939234844012755</v>
      </c>
      <c r="C9163" s="104">
        <f t="shared" ref="C9163:C9226" ca="1" si="1147">$E$2+B9163*$C$3</f>
        <v>4.6939234844012756E-4</v>
      </c>
      <c r="D9163" s="104">
        <f t="shared" ref="D9163:D9226" ca="1" si="1148">D9162+C9163</f>
        <v>100.05200880635543</v>
      </c>
      <c r="E9163" s="104">
        <f t="shared" ref="E9163:E9226" ca="1" si="1149">E9162+C9163</f>
        <v>4.6571789923433613</v>
      </c>
      <c r="F9163" s="104">
        <f t="shared" ca="1" si="1144"/>
        <v>105.33850189552318</v>
      </c>
      <c r="G9163" s="104">
        <f t="shared" si="1143"/>
        <v>9153</v>
      </c>
      <c r="H9163" s="104">
        <f t="shared" ca="1" si="1145"/>
        <v>105.33850189552318</v>
      </c>
    </row>
    <row r="9164" spans="1:8">
      <c r="A9164" s="104">
        <f t="shared" ref="A9164:A9227" si="1150">A9163+1</f>
        <v>9154</v>
      </c>
      <c r="B9164" s="104">
        <f t="shared" ca="1" si="1146"/>
        <v>-0.55557449477342402</v>
      </c>
      <c r="C9164" s="104">
        <f t="shared" ca="1" si="1147"/>
        <v>-5.45574494773424E-4</v>
      </c>
      <c r="D9164" s="104">
        <f t="shared" ca="1" si="1148"/>
        <v>100.05146323186065</v>
      </c>
      <c r="E9164" s="104">
        <f t="shared" ca="1" si="1149"/>
        <v>4.656633417848588</v>
      </c>
      <c r="F9164" s="104">
        <f t="shared" ca="1" si="1144"/>
        <v>105.28104756980383</v>
      </c>
      <c r="G9164" s="104">
        <f t="shared" ref="G9164:G9227" si="1151">G9163+1</f>
        <v>9154</v>
      </c>
      <c r="H9164" s="104">
        <f t="shared" ca="1" si="1145"/>
        <v>105.28104756980383</v>
      </c>
    </row>
    <row r="9165" spans="1:8">
      <c r="A9165" s="104">
        <f t="shared" si="1150"/>
        <v>9155</v>
      </c>
      <c r="B9165" s="104">
        <f t="shared" ca="1" si="1146"/>
        <v>-0.43517433279737994</v>
      </c>
      <c r="C9165" s="104">
        <f t="shared" ca="1" si="1147"/>
        <v>-4.2517433279737994E-4</v>
      </c>
      <c r="D9165" s="104">
        <f t="shared" ca="1" si="1148"/>
        <v>100.05103805752785</v>
      </c>
      <c r="E9165" s="104">
        <f t="shared" ca="1" si="1149"/>
        <v>4.656208243515791</v>
      </c>
      <c r="F9165" s="104">
        <f t="shared" ca="1" si="1144"/>
        <v>105.2362942852953</v>
      </c>
      <c r="G9165" s="104">
        <f t="shared" si="1151"/>
        <v>9155</v>
      </c>
      <c r="H9165" s="104">
        <f t="shared" ca="1" si="1145"/>
        <v>105.2362942852953</v>
      </c>
    </row>
    <row r="9166" spans="1:8">
      <c r="A9166" s="104">
        <f t="shared" si="1150"/>
        <v>9156</v>
      </c>
      <c r="B9166" s="104">
        <f t="shared" ca="1" si="1146"/>
        <v>1.4959553630550659</v>
      </c>
      <c r="C9166" s="104">
        <f t="shared" ca="1" si="1147"/>
        <v>1.5059553630550661E-3</v>
      </c>
      <c r="D9166" s="104">
        <f t="shared" ca="1" si="1148"/>
        <v>100.05254401289091</v>
      </c>
      <c r="E9166" s="104">
        <f t="shared" ca="1" si="1149"/>
        <v>4.6577141988788462</v>
      </c>
      <c r="F9166" s="104">
        <f t="shared" ca="1" si="1144"/>
        <v>105.39489483976588</v>
      </c>
      <c r="G9166" s="104">
        <f t="shared" si="1151"/>
        <v>9156</v>
      </c>
      <c r="H9166" s="104">
        <f t="shared" ca="1" si="1145"/>
        <v>105.39489483976588</v>
      </c>
    </row>
    <row r="9167" spans="1:8">
      <c r="A9167" s="104">
        <f t="shared" si="1150"/>
        <v>9157</v>
      </c>
      <c r="B9167" s="104">
        <f t="shared" ca="1" si="1146"/>
        <v>2.5931506636285252E-3</v>
      </c>
      <c r="C9167" s="104">
        <f t="shared" ca="1" si="1147"/>
        <v>1.2593150663628527E-5</v>
      </c>
      <c r="D9167" s="104">
        <f t="shared" ca="1" si="1148"/>
        <v>100.05255660604156</v>
      </c>
      <c r="E9167" s="104">
        <f t="shared" ca="1" si="1149"/>
        <v>4.6577267920295098</v>
      </c>
      <c r="F9167" s="104">
        <f t="shared" ca="1" si="1144"/>
        <v>105.39622210191297</v>
      </c>
      <c r="G9167" s="104">
        <f t="shared" si="1151"/>
        <v>9157</v>
      </c>
      <c r="H9167" s="104">
        <f t="shared" ca="1" si="1145"/>
        <v>105.39622210191297</v>
      </c>
    </row>
    <row r="9168" spans="1:8">
      <c r="A9168" s="104">
        <f t="shared" si="1150"/>
        <v>9158</v>
      </c>
      <c r="B9168" s="104">
        <f t="shared" ca="1" si="1146"/>
        <v>8.1133928628491975E-2</v>
      </c>
      <c r="C9168" s="104">
        <f t="shared" ca="1" si="1147"/>
        <v>9.113392862849197E-5</v>
      </c>
      <c r="D9168" s="104">
        <f t="shared" ca="1" si="1148"/>
        <v>100.0526477399702</v>
      </c>
      <c r="E9168" s="104">
        <f t="shared" ca="1" si="1149"/>
        <v>4.6578179259581383</v>
      </c>
      <c r="F9168" s="104">
        <f t="shared" ca="1" si="1144"/>
        <v>105.40582771138753</v>
      </c>
      <c r="G9168" s="104">
        <f t="shared" si="1151"/>
        <v>9158</v>
      </c>
      <c r="H9168" s="104">
        <f t="shared" ca="1" si="1145"/>
        <v>105.40582771138753</v>
      </c>
    </row>
    <row r="9169" spans="1:8">
      <c r="A9169" s="104">
        <f t="shared" si="1150"/>
        <v>9159</v>
      </c>
      <c r="B9169" s="104">
        <f t="shared" ca="1" si="1146"/>
        <v>0.34414413760849372</v>
      </c>
      <c r="C9169" s="104">
        <f t="shared" ca="1" si="1147"/>
        <v>3.5414413760849375E-4</v>
      </c>
      <c r="D9169" s="104">
        <f t="shared" ca="1" si="1148"/>
        <v>100.0530018841078</v>
      </c>
      <c r="E9169" s="104">
        <f t="shared" ca="1" si="1149"/>
        <v>4.6581720700957465</v>
      </c>
      <c r="F9169" s="104">
        <f t="shared" ca="1" si="1144"/>
        <v>105.44316317801936</v>
      </c>
      <c r="G9169" s="104">
        <f t="shared" si="1151"/>
        <v>9159</v>
      </c>
      <c r="H9169" s="104">
        <f t="shared" ca="1" si="1145"/>
        <v>105.44316317801936</v>
      </c>
    </row>
    <row r="9170" spans="1:8">
      <c r="A9170" s="104">
        <f t="shared" si="1150"/>
        <v>9160</v>
      </c>
      <c r="B9170" s="104">
        <f t="shared" ca="1" si="1146"/>
        <v>-0.18110902769592241</v>
      </c>
      <c r="C9170" s="104">
        <f t="shared" ca="1" si="1147"/>
        <v>-1.7110902769592242E-4</v>
      </c>
      <c r="D9170" s="104">
        <f t="shared" ca="1" si="1148"/>
        <v>100.05283077508011</v>
      </c>
      <c r="E9170" s="104">
        <f t="shared" ca="1" si="1149"/>
        <v>4.6580009610680504</v>
      </c>
      <c r="F9170" s="104">
        <f t="shared" ca="1" si="1144"/>
        <v>105.42512244440098</v>
      </c>
      <c r="G9170" s="104">
        <f t="shared" si="1151"/>
        <v>9160</v>
      </c>
      <c r="H9170" s="104">
        <f t="shared" ca="1" si="1145"/>
        <v>105.42512244440098</v>
      </c>
    </row>
    <row r="9171" spans="1:8">
      <c r="A9171" s="104">
        <f t="shared" si="1150"/>
        <v>9161</v>
      </c>
      <c r="B9171" s="104">
        <f t="shared" ca="1" si="1146"/>
        <v>-0.51185819935964849</v>
      </c>
      <c r="C9171" s="104">
        <f t="shared" ca="1" si="1147"/>
        <v>-5.0185819935964846E-4</v>
      </c>
      <c r="D9171" s="104">
        <f t="shared" ca="1" si="1148"/>
        <v>100.05232891688075</v>
      </c>
      <c r="E9171" s="104">
        <f t="shared" ca="1" si="1149"/>
        <v>4.657499102868691</v>
      </c>
      <c r="F9171" s="104">
        <f t="shared" ca="1" si="1144"/>
        <v>105.37222725633589</v>
      </c>
      <c r="G9171" s="104">
        <f t="shared" si="1151"/>
        <v>9161</v>
      </c>
      <c r="H9171" s="104">
        <f t="shared" ca="1" si="1145"/>
        <v>105.37222725633589</v>
      </c>
    </row>
    <row r="9172" spans="1:8">
      <c r="A9172" s="104">
        <f t="shared" si="1150"/>
        <v>9162</v>
      </c>
      <c r="B9172" s="104">
        <f t="shared" ca="1" si="1146"/>
        <v>0.38975898988685009</v>
      </c>
      <c r="C9172" s="104">
        <f t="shared" ca="1" si="1147"/>
        <v>3.9975898988685012E-4</v>
      </c>
      <c r="D9172" s="104">
        <f t="shared" ca="1" si="1148"/>
        <v>100.05272867587064</v>
      </c>
      <c r="E9172" s="104">
        <f t="shared" ca="1" si="1149"/>
        <v>4.6578988618585777</v>
      </c>
      <c r="F9172" s="104">
        <f t="shared" ca="1" si="1144"/>
        <v>105.41435917221099</v>
      </c>
      <c r="G9172" s="104">
        <f t="shared" si="1151"/>
        <v>9162</v>
      </c>
      <c r="H9172" s="104">
        <f t="shared" ca="1" si="1145"/>
        <v>105.41435917221099</v>
      </c>
    </row>
    <row r="9173" spans="1:8">
      <c r="A9173" s="104">
        <f t="shared" si="1150"/>
        <v>9163</v>
      </c>
      <c r="B9173" s="104">
        <f t="shared" ca="1" si="1146"/>
        <v>0.59948211801604567</v>
      </c>
      <c r="C9173" s="104">
        <f t="shared" ca="1" si="1147"/>
        <v>6.0948211801604567E-4</v>
      </c>
      <c r="D9173" s="104">
        <f t="shared" ca="1" si="1148"/>
        <v>100.05333815798866</v>
      </c>
      <c r="E9173" s="104">
        <f t="shared" ca="1" si="1149"/>
        <v>4.6585083439765942</v>
      </c>
      <c r="F9173" s="104">
        <f t="shared" ca="1" si="1144"/>
        <v>105.47862692214133</v>
      </c>
      <c r="G9173" s="104">
        <f t="shared" si="1151"/>
        <v>9163</v>
      </c>
      <c r="H9173" s="104">
        <f t="shared" ca="1" si="1145"/>
        <v>105.47862692214133</v>
      </c>
    </row>
    <row r="9174" spans="1:8">
      <c r="A9174" s="104">
        <f t="shared" si="1150"/>
        <v>9164</v>
      </c>
      <c r="B9174" s="104">
        <f t="shared" ca="1" si="1146"/>
        <v>-0.53390990097092828</v>
      </c>
      <c r="C9174" s="104">
        <f t="shared" ca="1" si="1147"/>
        <v>-5.2390990097092821E-4</v>
      </c>
      <c r="D9174" s="104">
        <f t="shared" ca="1" si="1148"/>
        <v>100.05281424808769</v>
      </c>
      <c r="E9174" s="104">
        <f t="shared" ca="1" si="1149"/>
        <v>4.6579844340756233</v>
      </c>
      <c r="F9174" s="104">
        <f t="shared" ca="1" si="1144"/>
        <v>105.42338009859863</v>
      </c>
      <c r="G9174" s="104">
        <f t="shared" si="1151"/>
        <v>9164</v>
      </c>
      <c r="H9174" s="104">
        <f t="shared" ca="1" si="1145"/>
        <v>105.42338009859863</v>
      </c>
    </row>
    <row r="9175" spans="1:8">
      <c r="A9175" s="104">
        <f t="shared" si="1150"/>
        <v>9165</v>
      </c>
      <c r="B9175" s="104">
        <f t="shared" ca="1" si="1146"/>
        <v>-0.47518888621844868</v>
      </c>
      <c r="C9175" s="104">
        <f t="shared" ca="1" si="1147"/>
        <v>-4.6518888621844867E-4</v>
      </c>
      <c r="D9175" s="104">
        <f t="shared" ca="1" si="1148"/>
        <v>100.05234905920146</v>
      </c>
      <c r="E9175" s="104">
        <f t="shared" ca="1" si="1149"/>
        <v>4.6575192451894045</v>
      </c>
      <c r="F9175" s="104">
        <f t="shared" ca="1" si="1144"/>
        <v>105.37434971890718</v>
      </c>
      <c r="G9175" s="104">
        <f t="shared" si="1151"/>
        <v>9165</v>
      </c>
      <c r="H9175" s="104">
        <f t="shared" ca="1" si="1145"/>
        <v>105.37434971890718</v>
      </c>
    </row>
    <row r="9176" spans="1:8">
      <c r="A9176" s="104">
        <f t="shared" si="1150"/>
        <v>9166</v>
      </c>
      <c r="B9176" s="104">
        <f t="shared" ca="1" si="1146"/>
        <v>0.69633769765670483</v>
      </c>
      <c r="C9176" s="104">
        <f t="shared" ca="1" si="1147"/>
        <v>7.0633769765670489E-4</v>
      </c>
      <c r="D9176" s="104">
        <f t="shared" ca="1" si="1148"/>
        <v>100.05305539689911</v>
      </c>
      <c r="E9176" s="104">
        <f t="shared" ca="1" si="1149"/>
        <v>4.6582255828870611</v>
      </c>
      <c r="F9176" s="104">
        <f t="shared" ca="1" si="1144"/>
        <v>105.44880588698327</v>
      </c>
      <c r="G9176" s="104">
        <f t="shared" si="1151"/>
        <v>9166</v>
      </c>
      <c r="H9176" s="104">
        <f t="shared" ca="1" si="1145"/>
        <v>105.44880588698327</v>
      </c>
    </row>
    <row r="9177" spans="1:8">
      <c r="A9177" s="104">
        <f t="shared" si="1150"/>
        <v>9167</v>
      </c>
      <c r="B9177" s="104">
        <f t="shared" ca="1" si="1146"/>
        <v>3.1345872316954002E-2</v>
      </c>
      <c r="C9177" s="104">
        <f t="shared" ca="1" si="1147"/>
        <v>4.1345872316954E-5</v>
      </c>
      <c r="D9177" s="104">
        <f t="shared" ca="1" si="1148"/>
        <v>100.05309674277143</v>
      </c>
      <c r="E9177" s="104">
        <f t="shared" ca="1" si="1149"/>
        <v>4.6582669287593781</v>
      </c>
      <c r="F9177" s="104">
        <f t="shared" ca="1" si="1144"/>
        <v>105.45316584998007</v>
      </c>
      <c r="G9177" s="104">
        <f t="shared" si="1151"/>
        <v>9167</v>
      </c>
      <c r="H9177" s="104">
        <f t="shared" ca="1" si="1145"/>
        <v>105.45316584998007</v>
      </c>
    </row>
    <row r="9178" spans="1:8">
      <c r="A9178" s="104">
        <f t="shared" si="1150"/>
        <v>9168</v>
      </c>
      <c r="B9178" s="104">
        <f t="shared" ca="1" si="1146"/>
        <v>0.42622648978569477</v>
      </c>
      <c r="C9178" s="104">
        <f t="shared" ca="1" si="1147"/>
        <v>4.3622648978569481E-4</v>
      </c>
      <c r="D9178" s="104">
        <f t="shared" ca="1" si="1148"/>
        <v>100.05353296926121</v>
      </c>
      <c r="E9178" s="104">
        <f t="shared" ca="1" si="1149"/>
        <v>4.6587031552491638</v>
      </c>
      <c r="F9178" s="104">
        <f t="shared" ca="1" si="1144"/>
        <v>105.49917734934337</v>
      </c>
      <c r="G9178" s="104">
        <f t="shared" si="1151"/>
        <v>9168</v>
      </c>
      <c r="H9178" s="104">
        <f t="shared" ca="1" si="1145"/>
        <v>105.49917734934337</v>
      </c>
    </row>
    <row r="9179" spans="1:8">
      <c r="A9179" s="104">
        <f t="shared" si="1150"/>
        <v>9169</v>
      </c>
      <c r="B9179" s="104">
        <f t="shared" ca="1" si="1146"/>
        <v>-0.98541881925412778</v>
      </c>
      <c r="C9179" s="104">
        <f t="shared" ca="1" si="1147"/>
        <v>-9.7541881925412768E-4</v>
      </c>
      <c r="D9179" s="104">
        <f t="shared" ca="1" si="1148"/>
        <v>100.05255755044196</v>
      </c>
      <c r="E9179" s="104">
        <f t="shared" ca="1" si="1149"/>
        <v>4.6577277364299094</v>
      </c>
      <c r="F9179" s="104">
        <f t="shared" ca="1" si="1144"/>
        <v>105.39632163819424</v>
      </c>
      <c r="G9179" s="104">
        <f t="shared" si="1151"/>
        <v>9169</v>
      </c>
      <c r="H9179" s="104">
        <f t="shared" ca="1" si="1145"/>
        <v>105.39632163819424</v>
      </c>
    </row>
    <row r="9180" spans="1:8">
      <c r="A9180" s="104">
        <f t="shared" si="1150"/>
        <v>9170</v>
      </c>
      <c r="B9180" s="104">
        <f t="shared" ca="1" si="1146"/>
        <v>-0.63871754791497226</v>
      </c>
      <c r="C9180" s="104">
        <f t="shared" ca="1" si="1147"/>
        <v>-6.2871754791497228E-4</v>
      </c>
      <c r="D9180" s="104">
        <f t="shared" ca="1" si="1148"/>
        <v>100.05192883289405</v>
      </c>
      <c r="E9180" s="104">
        <f t="shared" ca="1" si="1149"/>
        <v>4.6570990188819943</v>
      </c>
      <c r="F9180" s="104">
        <f t="shared" ca="1" si="1144"/>
        <v>105.33007794776201</v>
      </c>
      <c r="G9180" s="104">
        <f t="shared" si="1151"/>
        <v>9170</v>
      </c>
      <c r="H9180" s="104">
        <f t="shared" ca="1" si="1145"/>
        <v>105.33007794776201</v>
      </c>
    </row>
    <row r="9181" spans="1:8">
      <c r="A9181" s="104">
        <f t="shared" si="1150"/>
        <v>9171</v>
      </c>
      <c r="B9181" s="104">
        <f t="shared" ca="1" si="1146"/>
        <v>-0.91485649953878467</v>
      </c>
      <c r="C9181" s="104">
        <f t="shared" ca="1" si="1147"/>
        <v>-9.0485649953878468E-4</v>
      </c>
      <c r="D9181" s="104">
        <f t="shared" ca="1" si="1148"/>
        <v>100.0510239763945</v>
      </c>
      <c r="E9181" s="104">
        <f t="shared" ca="1" si="1149"/>
        <v>4.6561941623824552</v>
      </c>
      <c r="F9181" s="104">
        <f t="shared" ca="1" si="1144"/>
        <v>105.23481244943669</v>
      </c>
      <c r="G9181" s="104">
        <f t="shared" si="1151"/>
        <v>9171</v>
      </c>
      <c r="H9181" s="104">
        <f t="shared" ca="1" si="1145"/>
        <v>105.23481244943669</v>
      </c>
    </row>
    <row r="9182" spans="1:8">
      <c r="A9182" s="104">
        <f t="shared" si="1150"/>
        <v>9172</v>
      </c>
      <c r="B9182" s="104">
        <f t="shared" ca="1" si="1146"/>
        <v>-0.37750804051430975</v>
      </c>
      <c r="C9182" s="104">
        <f t="shared" ca="1" si="1147"/>
        <v>-3.6750804051430974E-4</v>
      </c>
      <c r="D9182" s="104">
        <f t="shared" ca="1" si="1148"/>
        <v>100.05065646835399</v>
      </c>
      <c r="E9182" s="104">
        <f t="shared" ca="1" si="1149"/>
        <v>4.6558266543419409</v>
      </c>
      <c r="F9182" s="104">
        <f t="shared" ca="1" si="1144"/>
        <v>105.19614491546953</v>
      </c>
      <c r="G9182" s="104">
        <f t="shared" si="1151"/>
        <v>9172</v>
      </c>
      <c r="H9182" s="104">
        <f t="shared" ca="1" si="1145"/>
        <v>105.19614491546953</v>
      </c>
    </row>
    <row r="9183" spans="1:8">
      <c r="A9183" s="104">
        <f t="shared" si="1150"/>
        <v>9173</v>
      </c>
      <c r="B9183" s="104">
        <f t="shared" ca="1" si="1146"/>
        <v>-0.4724455767321154</v>
      </c>
      <c r="C9183" s="104">
        <f t="shared" ca="1" si="1147"/>
        <v>-4.6244557673211537E-4</v>
      </c>
      <c r="D9183" s="104">
        <f t="shared" ca="1" si="1148"/>
        <v>100.05019402277726</v>
      </c>
      <c r="E9183" s="104">
        <f t="shared" ca="1" si="1149"/>
        <v>4.6553642087652092</v>
      </c>
      <c r="F9183" s="104">
        <f t="shared" ca="1" si="1144"/>
        <v>105.14750867023915</v>
      </c>
      <c r="G9183" s="104">
        <f t="shared" si="1151"/>
        <v>9173</v>
      </c>
      <c r="H9183" s="104">
        <f t="shared" ca="1" si="1145"/>
        <v>105.14750867023915</v>
      </c>
    </row>
    <row r="9184" spans="1:8">
      <c r="A9184" s="104">
        <f t="shared" si="1150"/>
        <v>9174</v>
      </c>
      <c r="B9184" s="104">
        <f t="shared" ca="1" si="1146"/>
        <v>1.634715545653151</v>
      </c>
      <c r="C9184" s="104">
        <f t="shared" ca="1" si="1147"/>
        <v>1.6447155456531511E-3</v>
      </c>
      <c r="D9184" s="104">
        <f t="shared" ca="1" si="1148"/>
        <v>100.05183873832291</v>
      </c>
      <c r="E9184" s="104">
        <f t="shared" ca="1" si="1149"/>
        <v>4.6570089243108619</v>
      </c>
      <c r="F9184" s="104">
        <f t="shared" ca="1" si="1144"/>
        <v>105.32058870703291</v>
      </c>
      <c r="G9184" s="104">
        <f t="shared" si="1151"/>
        <v>9174</v>
      </c>
      <c r="H9184" s="104">
        <f t="shared" ca="1" si="1145"/>
        <v>105.32058870703291</v>
      </c>
    </row>
    <row r="9185" spans="1:8">
      <c r="A9185" s="104">
        <f t="shared" si="1150"/>
        <v>9175</v>
      </c>
      <c r="B9185" s="104">
        <f t="shared" ca="1" si="1146"/>
        <v>-9.899488513685048E-2</v>
      </c>
      <c r="C9185" s="104">
        <f t="shared" ca="1" si="1147"/>
        <v>-8.8994885136850488E-5</v>
      </c>
      <c r="D9185" s="104">
        <f t="shared" ca="1" si="1148"/>
        <v>100.05174974343778</v>
      </c>
      <c r="E9185" s="104">
        <f t="shared" ca="1" si="1149"/>
        <v>4.6569199294257251</v>
      </c>
      <c r="F9185" s="104">
        <f t="shared" ca="1" si="1144"/>
        <v>105.31121613040027</v>
      </c>
      <c r="G9185" s="104">
        <f t="shared" si="1151"/>
        <v>9175</v>
      </c>
      <c r="H9185" s="104">
        <f t="shared" ca="1" si="1145"/>
        <v>105.31121613040027</v>
      </c>
    </row>
    <row r="9186" spans="1:8">
      <c r="A9186" s="104">
        <f t="shared" si="1150"/>
        <v>9176</v>
      </c>
      <c r="B9186" s="104">
        <f t="shared" ca="1" si="1146"/>
        <v>0.30189326001904082</v>
      </c>
      <c r="C9186" s="104">
        <f t="shared" ca="1" si="1147"/>
        <v>3.1189326001904085E-4</v>
      </c>
      <c r="D9186" s="104">
        <f t="shared" ca="1" si="1148"/>
        <v>100.0520616366978</v>
      </c>
      <c r="E9186" s="104">
        <f t="shared" ca="1" si="1149"/>
        <v>4.6572318226857439</v>
      </c>
      <c r="F9186" s="104">
        <f t="shared" ca="1" si="1144"/>
        <v>105.34406711164924</v>
      </c>
      <c r="G9186" s="104">
        <f t="shared" si="1151"/>
        <v>9176</v>
      </c>
      <c r="H9186" s="104">
        <f t="shared" ca="1" si="1145"/>
        <v>105.34406711164924</v>
      </c>
    </row>
    <row r="9187" spans="1:8">
      <c r="A9187" s="104">
        <f t="shared" si="1150"/>
        <v>9177</v>
      </c>
      <c r="B9187" s="104">
        <f t="shared" ca="1" si="1146"/>
        <v>6.9545306237118604E-2</v>
      </c>
      <c r="C9187" s="104">
        <f t="shared" ca="1" si="1147"/>
        <v>7.9545306237118602E-5</v>
      </c>
      <c r="D9187" s="104">
        <f t="shared" ca="1" si="1148"/>
        <v>100.05214118200404</v>
      </c>
      <c r="E9187" s="104">
        <f t="shared" ca="1" si="1149"/>
        <v>4.6573113679919809</v>
      </c>
      <c r="F9187" s="104">
        <f t="shared" ca="1" si="1144"/>
        <v>105.35244707101668</v>
      </c>
      <c r="G9187" s="104">
        <f t="shared" si="1151"/>
        <v>9177</v>
      </c>
      <c r="H9187" s="104">
        <f t="shared" ca="1" si="1145"/>
        <v>105.35244707101668</v>
      </c>
    </row>
    <row r="9188" spans="1:8">
      <c r="A9188" s="104">
        <f t="shared" si="1150"/>
        <v>9178</v>
      </c>
      <c r="B9188" s="104">
        <f t="shared" ca="1" si="1146"/>
        <v>-0.29414543963602535</v>
      </c>
      <c r="C9188" s="104">
        <f t="shared" ca="1" si="1147"/>
        <v>-2.8414543963602531E-4</v>
      </c>
      <c r="D9188" s="104">
        <f t="shared" ca="1" si="1148"/>
        <v>100.0518570365644</v>
      </c>
      <c r="E9188" s="104">
        <f t="shared" ca="1" si="1149"/>
        <v>4.6570272225523448</v>
      </c>
      <c r="F9188" s="104">
        <f t="shared" ca="1" si="1144"/>
        <v>105.32251590623032</v>
      </c>
      <c r="G9188" s="104">
        <f t="shared" si="1151"/>
        <v>9178</v>
      </c>
      <c r="H9188" s="104">
        <f t="shared" ca="1" si="1145"/>
        <v>105.32251590623032</v>
      </c>
    </row>
    <row r="9189" spans="1:8">
      <c r="A9189" s="104">
        <f t="shared" si="1150"/>
        <v>9179</v>
      </c>
      <c r="B9189" s="104">
        <f t="shared" ca="1" si="1146"/>
        <v>-0.40185905233427877</v>
      </c>
      <c r="C9189" s="104">
        <f t="shared" ca="1" si="1147"/>
        <v>-3.9185905233427877E-4</v>
      </c>
      <c r="D9189" s="104">
        <f t="shared" ca="1" si="1148"/>
        <v>100.05146517751207</v>
      </c>
      <c r="E9189" s="104">
        <f t="shared" ca="1" si="1149"/>
        <v>4.6566353635000102</v>
      </c>
      <c r="F9189" s="104">
        <f t="shared" ca="1" si="1144"/>
        <v>105.28125241022303</v>
      </c>
      <c r="G9189" s="104">
        <f t="shared" si="1151"/>
        <v>9179</v>
      </c>
      <c r="H9189" s="104">
        <f t="shared" ca="1" si="1145"/>
        <v>105.28125241022303</v>
      </c>
    </row>
    <row r="9190" spans="1:8">
      <c r="A9190" s="104">
        <f t="shared" si="1150"/>
        <v>9180</v>
      </c>
      <c r="B9190" s="104">
        <f t="shared" ca="1" si="1146"/>
        <v>0.54191270780951939</v>
      </c>
      <c r="C9190" s="104">
        <f t="shared" ca="1" si="1147"/>
        <v>5.5191270780951943E-4</v>
      </c>
      <c r="D9190" s="104">
        <f t="shared" ca="1" si="1148"/>
        <v>100.05201709021988</v>
      </c>
      <c r="E9190" s="104">
        <f t="shared" ca="1" si="1149"/>
        <v>4.6571872762078197</v>
      </c>
      <c r="F9190" s="104">
        <f t="shared" ca="1" si="1144"/>
        <v>105.33937450900943</v>
      </c>
      <c r="G9190" s="104">
        <f t="shared" si="1151"/>
        <v>9180</v>
      </c>
      <c r="H9190" s="104">
        <f t="shared" ca="1" si="1145"/>
        <v>105.33937450900943</v>
      </c>
    </row>
    <row r="9191" spans="1:8">
      <c r="A9191" s="104">
        <f t="shared" si="1150"/>
        <v>9181</v>
      </c>
      <c r="B9191" s="104">
        <f t="shared" ca="1" si="1146"/>
        <v>-1.1448742491005723</v>
      </c>
      <c r="C9191" s="104">
        <f t="shared" ca="1" si="1147"/>
        <v>-1.1348742491005723E-3</v>
      </c>
      <c r="D9191" s="104">
        <f t="shared" ca="1" si="1148"/>
        <v>100.05088221597077</v>
      </c>
      <c r="E9191" s="104">
        <f t="shared" ca="1" si="1149"/>
        <v>4.6560524019587195</v>
      </c>
      <c r="F9191" s="104">
        <f t="shared" ca="1" si="1144"/>
        <v>105.21989537518247</v>
      </c>
      <c r="G9191" s="104">
        <f t="shared" si="1151"/>
        <v>9181</v>
      </c>
      <c r="H9191" s="104">
        <f t="shared" ca="1" si="1145"/>
        <v>105.21989537518247</v>
      </c>
    </row>
    <row r="9192" spans="1:8">
      <c r="A9192" s="104">
        <f t="shared" si="1150"/>
        <v>9182</v>
      </c>
      <c r="B9192" s="104">
        <f t="shared" ca="1" si="1146"/>
        <v>-0.40027927485384474</v>
      </c>
      <c r="C9192" s="104">
        <f t="shared" ca="1" si="1147"/>
        <v>-3.902792748538447E-4</v>
      </c>
      <c r="D9192" s="104">
        <f t="shared" ca="1" si="1148"/>
        <v>100.05049193669592</v>
      </c>
      <c r="E9192" s="104">
        <f t="shared" ca="1" si="1149"/>
        <v>4.6556621226838653</v>
      </c>
      <c r="F9192" s="104">
        <f t="shared" ca="1" si="1144"/>
        <v>105.17883824311022</v>
      </c>
      <c r="G9192" s="104">
        <f t="shared" si="1151"/>
        <v>9182</v>
      </c>
      <c r="H9192" s="104">
        <f t="shared" ca="1" si="1145"/>
        <v>105.17883824311022</v>
      </c>
    </row>
    <row r="9193" spans="1:8">
      <c r="A9193" s="104">
        <f t="shared" si="1150"/>
        <v>9183</v>
      </c>
      <c r="B9193" s="104">
        <f t="shared" ca="1" si="1146"/>
        <v>-0.77799611302951277</v>
      </c>
      <c r="C9193" s="104">
        <f t="shared" ca="1" si="1147"/>
        <v>-7.6799611302951279E-4</v>
      </c>
      <c r="D9193" s="104">
        <f t="shared" ca="1" si="1148"/>
        <v>100.04972394058289</v>
      </c>
      <c r="E9193" s="104">
        <f t="shared" ca="1" si="1149"/>
        <v>4.6548941265708361</v>
      </c>
      <c r="F9193" s="104">
        <f t="shared" ca="1" si="1144"/>
        <v>105.09809231441507</v>
      </c>
      <c r="G9193" s="104">
        <f t="shared" si="1151"/>
        <v>9183</v>
      </c>
      <c r="H9193" s="104">
        <f t="shared" ca="1" si="1145"/>
        <v>105.09809231441507</v>
      </c>
    </row>
    <row r="9194" spans="1:8">
      <c r="A9194" s="104">
        <f t="shared" si="1150"/>
        <v>9184</v>
      </c>
      <c r="B9194" s="104">
        <f t="shared" ca="1" si="1146"/>
        <v>1.2151804552027645</v>
      </c>
      <c r="C9194" s="104">
        <f t="shared" ca="1" si="1147"/>
        <v>1.2251804552027646E-3</v>
      </c>
      <c r="D9194" s="104">
        <f t="shared" ca="1" si="1148"/>
        <v>100.0509491210381</v>
      </c>
      <c r="E9194" s="104">
        <f t="shared" ca="1" si="1149"/>
        <v>4.6561193070260387</v>
      </c>
      <c r="F9194" s="104">
        <f t="shared" ca="1" si="1144"/>
        <v>105.2269353548684</v>
      </c>
      <c r="G9194" s="104">
        <f t="shared" si="1151"/>
        <v>9184</v>
      </c>
      <c r="H9194" s="104">
        <f t="shared" ca="1" si="1145"/>
        <v>105.2269353548684</v>
      </c>
    </row>
    <row r="9195" spans="1:8">
      <c r="A9195" s="104">
        <f t="shared" si="1150"/>
        <v>9185</v>
      </c>
      <c r="B9195" s="104">
        <f t="shared" ca="1" si="1146"/>
        <v>-0.41056823310602619</v>
      </c>
      <c r="C9195" s="104">
        <f t="shared" ca="1" si="1147"/>
        <v>-4.005682331060262E-4</v>
      </c>
      <c r="D9195" s="104">
        <f t="shared" ca="1" si="1148"/>
        <v>100.050548552805</v>
      </c>
      <c r="E9195" s="104">
        <f t="shared" ca="1" si="1149"/>
        <v>4.6557187387929329</v>
      </c>
      <c r="F9195" s="104">
        <f t="shared" ca="1" si="1144"/>
        <v>105.18479322826025</v>
      </c>
      <c r="G9195" s="104">
        <f t="shared" si="1151"/>
        <v>9185</v>
      </c>
      <c r="H9195" s="104">
        <f t="shared" ca="1" si="1145"/>
        <v>105.18479322826025</v>
      </c>
    </row>
    <row r="9196" spans="1:8">
      <c r="A9196" s="104">
        <f t="shared" si="1150"/>
        <v>9186</v>
      </c>
      <c r="B9196" s="104">
        <f t="shared" ca="1" si="1146"/>
        <v>-0.41668591659266863</v>
      </c>
      <c r="C9196" s="104">
        <f t="shared" ca="1" si="1147"/>
        <v>-4.0668591659266863E-4</v>
      </c>
      <c r="D9196" s="104">
        <f t="shared" ca="1" si="1148"/>
        <v>100.05014186688841</v>
      </c>
      <c r="E9196" s="104">
        <f t="shared" ca="1" si="1149"/>
        <v>4.6553120528763401</v>
      </c>
      <c r="F9196" s="104">
        <f t="shared" ca="1" si="1144"/>
        <v>105.14202475147265</v>
      </c>
      <c r="G9196" s="104">
        <f t="shared" si="1151"/>
        <v>9186</v>
      </c>
      <c r="H9196" s="104">
        <f t="shared" ca="1" si="1145"/>
        <v>105.14202475147265</v>
      </c>
    </row>
    <row r="9197" spans="1:8">
      <c r="A9197" s="104">
        <f t="shared" si="1150"/>
        <v>9187</v>
      </c>
      <c r="B9197" s="104">
        <f t="shared" ca="1" si="1146"/>
        <v>-0.41621951152187764</v>
      </c>
      <c r="C9197" s="104">
        <f t="shared" ca="1" si="1147"/>
        <v>-4.0621951152187763E-4</v>
      </c>
      <c r="D9197" s="104">
        <f t="shared" ca="1" si="1148"/>
        <v>100.04973564737689</v>
      </c>
      <c r="E9197" s="104">
        <f t="shared" ca="1" si="1149"/>
        <v>4.6549058333648183</v>
      </c>
      <c r="F9197" s="104">
        <f t="shared" ca="1" si="1144"/>
        <v>105.09932268333154</v>
      </c>
      <c r="G9197" s="104">
        <f t="shared" si="1151"/>
        <v>9187</v>
      </c>
      <c r="H9197" s="104">
        <f t="shared" ca="1" si="1145"/>
        <v>105.09932268333154</v>
      </c>
    </row>
    <row r="9198" spans="1:8">
      <c r="A9198" s="104">
        <f t="shared" si="1150"/>
        <v>9188</v>
      </c>
      <c r="B9198" s="104">
        <f t="shared" ca="1" si="1146"/>
        <v>-0.58524163714998867</v>
      </c>
      <c r="C9198" s="104">
        <f t="shared" ca="1" si="1147"/>
        <v>-5.7524163714998868E-4</v>
      </c>
      <c r="D9198" s="104">
        <f t="shared" ca="1" si="1148"/>
        <v>100.04916040573974</v>
      </c>
      <c r="E9198" s="104">
        <f t="shared" ca="1" si="1149"/>
        <v>4.6543305917276685</v>
      </c>
      <c r="F9198" s="104">
        <f t="shared" ca="1" si="1144"/>
        <v>105.03888256239155</v>
      </c>
      <c r="G9198" s="104">
        <f t="shared" si="1151"/>
        <v>9188</v>
      </c>
      <c r="H9198" s="104">
        <f t="shared" ca="1" si="1145"/>
        <v>105.03888256239155</v>
      </c>
    </row>
    <row r="9199" spans="1:8">
      <c r="A9199" s="104">
        <f t="shared" si="1150"/>
        <v>9189</v>
      </c>
      <c r="B9199" s="104">
        <f t="shared" ca="1" si="1146"/>
        <v>-0.38374189331784392</v>
      </c>
      <c r="C9199" s="104">
        <f t="shared" ca="1" si="1147"/>
        <v>-3.7374189331784388E-4</v>
      </c>
      <c r="D9199" s="104">
        <f t="shared" ca="1" si="1148"/>
        <v>100.04878666384643</v>
      </c>
      <c r="E9199" s="104">
        <f t="shared" ca="1" si="1149"/>
        <v>4.6539568498343504</v>
      </c>
      <c r="F9199" s="104">
        <f t="shared" ca="1" si="1144"/>
        <v>104.99963246671008</v>
      </c>
      <c r="G9199" s="104">
        <f t="shared" si="1151"/>
        <v>9189</v>
      </c>
      <c r="H9199" s="104">
        <f t="shared" ca="1" si="1145"/>
        <v>104.99963246671008</v>
      </c>
    </row>
    <row r="9200" spans="1:8">
      <c r="A9200" s="104">
        <f t="shared" si="1150"/>
        <v>9190</v>
      </c>
      <c r="B9200" s="104">
        <f t="shared" ca="1" si="1146"/>
        <v>-0.21482579201694491</v>
      </c>
      <c r="C9200" s="104">
        <f t="shared" ca="1" si="1147"/>
        <v>-2.048257920169449E-4</v>
      </c>
      <c r="D9200" s="104">
        <f t="shared" ca="1" si="1148"/>
        <v>100.04858183805442</v>
      </c>
      <c r="E9200" s="104">
        <f t="shared" ca="1" si="1149"/>
        <v>4.6537520240423333</v>
      </c>
      <c r="F9200" s="104">
        <f t="shared" ca="1" si="1144"/>
        <v>104.97812803623478</v>
      </c>
      <c r="G9200" s="104">
        <f t="shared" si="1151"/>
        <v>9190</v>
      </c>
      <c r="H9200" s="104">
        <f t="shared" ca="1" si="1145"/>
        <v>104.97812803623478</v>
      </c>
    </row>
    <row r="9201" spans="1:8">
      <c r="A9201" s="104">
        <f t="shared" si="1150"/>
        <v>9191</v>
      </c>
      <c r="B9201" s="104">
        <f t="shared" ca="1" si="1146"/>
        <v>0.65368286804930409</v>
      </c>
      <c r="C9201" s="104">
        <f t="shared" ca="1" si="1147"/>
        <v>6.6368286804930417E-4</v>
      </c>
      <c r="D9201" s="104">
        <f t="shared" ca="1" si="1148"/>
        <v>100.04924552092247</v>
      </c>
      <c r="E9201" s="104">
        <f t="shared" ca="1" si="1149"/>
        <v>4.6544157069103829</v>
      </c>
      <c r="F9201" s="104">
        <f t="shared" ca="1" si="1144"/>
        <v>105.04782334656581</v>
      </c>
      <c r="G9201" s="104">
        <f t="shared" si="1151"/>
        <v>9191</v>
      </c>
      <c r="H9201" s="104">
        <f t="shared" ca="1" si="1145"/>
        <v>105.04782334656581</v>
      </c>
    </row>
    <row r="9202" spans="1:8">
      <c r="A9202" s="104">
        <f t="shared" si="1150"/>
        <v>9192</v>
      </c>
      <c r="B9202" s="104">
        <f t="shared" ca="1" si="1146"/>
        <v>0.2014858752963572</v>
      </c>
      <c r="C9202" s="104">
        <f t="shared" ca="1" si="1147"/>
        <v>2.114858752963572E-4</v>
      </c>
      <c r="D9202" s="104">
        <f t="shared" ca="1" si="1148"/>
        <v>100.04945700679777</v>
      </c>
      <c r="E9202" s="104">
        <f t="shared" ca="1" si="1149"/>
        <v>4.6546271927856795</v>
      </c>
      <c r="F9202" s="104">
        <f t="shared" ca="1" si="1144"/>
        <v>105.07004182679881</v>
      </c>
      <c r="G9202" s="104">
        <f t="shared" si="1151"/>
        <v>9192</v>
      </c>
      <c r="H9202" s="104">
        <f t="shared" ca="1" si="1145"/>
        <v>105.07004182679881</v>
      </c>
    </row>
    <row r="9203" spans="1:8">
      <c r="A9203" s="104">
        <f t="shared" si="1150"/>
        <v>9193</v>
      </c>
      <c r="B9203" s="104">
        <f t="shared" ca="1" si="1146"/>
        <v>-0.27857191368302225</v>
      </c>
      <c r="C9203" s="104">
        <f t="shared" ca="1" si="1147"/>
        <v>-2.6857191368302225E-4</v>
      </c>
      <c r="D9203" s="104">
        <f t="shared" ca="1" si="1148"/>
        <v>100.04918843488409</v>
      </c>
      <c r="E9203" s="104">
        <f t="shared" ca="1" si="1149"/>
        <v>4.6543586208719967</v>
      </c>
      <c r="F9203" s="104">
        <f t="shared" ca="1" si="1144"/>
        <v>105.04182675365236</v>
      </c>
      <c r="G9203" s="104">
        <f t="shared" si="1151"/>
        <v>9193</v>
      </c>
      <c r="H9203" s="104">
        <f t="shared" ca="1" si="1145"/>
        <v>105.04182675365236</v>
      </c>
    </row>
    <row r="9204" spans="1:8">
      <c r="A9204" s="104">
        <f t="shared" si="1150"/>
        <v>9194</v>
      </c>
      <c r="B9204" s="104">
        <f t="shared" ca="1" si="1146"/>
        <v>-0.3830556392787261</v>
      </c>
      <c r="C9204" s="104">
        <f t="shared" ca="1" si="1147"/>
        <v>-3.730556392787261E-4</v>
      </c>
      <c r="D9204" s="104">
        <f t="shared" ca="1" si="1148"/>
        <v>100.04881537924481</v>
      </c>
      <c r="E9204" s="104">
        <f t="shared" ca="1" si="1149"/>
        <v>4.653985565232718</v>
      </c>
      <c r="F9204" s="104">
        <f t="shared" ca="1" si="1144"/>
        <v>105.00264761627521</v>
      </c>
      <c r="G9204" s="104">
        <f t="shared" si="1151"/>
        <v>9194</v>
      </c>
      <c r="H9204" s="104">
        <f t="shared" ca="1" si="1145"/>
        <v>105.00264761627521</v>
      </c>
    </row>
    <row r="9205" spans="1:8">
      <c r="A9205" s="104">
        <f t="shared" si="1150"/>
        <v>9195</v>
      </c>
      <c r="B9205" s="104">
        <f t="shared" ca="1" si="1146"/>
        <v>-7.2861843890415307E-2</v>
      </c>
      <c r="C9205" s="104">
        <f t="shared" ca="1" si="1147"/>
        <v>-6.2861843890415304E-5</v>
      </c>
      <c r="D9205" s="104">
        <f t="shared" ca="1" si="1148"/>
        <v>100.04875251740093</v>
      </c>
      <c r="E9205" s="104">
        <f t="shared" ca="1" si="1149"/>
        <v>4.6539227033888277</v>
      </c>
      <c r="F9205" s="104">
        <f t="shared" ca="1" si="1144"/>
        <v>104.99604716369318</v>
      </c>
      <c r="G9205" s="104">
        <f t="shared" si="1151"/>
        <v>9195</v>
      </c>
      <c r="H9205" s="104">
        <f t="shared" ca="1" si="1145"/>
        <v>104.99604716369318</v>
      </c>
    </row>
    <row r="9206" spans="1:8">
      <c r="A9206" s="104">
        <f t="shared" si="1150"/>
        <v>9196</v>
      </c>
      <c r="B9206" s="104">
        <f t="shared" ca="1" si="1146"/>
        <v>0.27164005488863574</v>
      </c>
      <c r="C9206" s="104">
        <f t="shared" ca="1" si="1147"/>
        <v>2.8164005488863579E-4</v>
      </c>
      <c r="D9206" s="104">
        <f t="shared" ca="1" si="1148"/>
        <v>100.04903415745582</v>
      </c>
      <c r="E9206" s="104">
        <f t="shared" ca="1" si="1149"/>
        <v>4.6542043434437161</v>
      </c>
      <c r="F9206" s="104">
        <f t="shared" ca="1" si="1144"/>
        <v>105.02562242077245</v>
      </c>
      <c r="G9206" s="104">
        <f t="shared" si="1151"/>
        <v>9196</v>
      </c>
      <c r="H9206" s="104">
        <f t="shared" ca="1" si="1145"/>
        <v>105.02562242077245</v>
      </c>
    </row>
    <row r="9207" spans="1:8">
      <c r="A9207" s="104">
        <f t="shared" si="1150"/>
        <v>9197</v>
      </c>
      <c r="B9207" s="104">
        <f t="shared" ca="1" si="1146"/>
        <v>0.24531430679133504</v>
      </c>
      <c r="C9207" s="104">
        <f t="shared" ca="1" si="1147"/>
        <v>2.5531430679133504E-4</v>
      </c>
      <c r="D9207" s="104">
        <f t="shared" ca="1" si="1148"/>
        <v>100.04928947176261</v>
      </c>
      <c r="E9207" s="104">
        <f t="shared" ca="1" si="1149"/>
        <v>4.6544596577505075</v>
      </c>
      <c r="F9207" s="104">
        <f t="shared" ca="1" si="1144"/>
        <v>105.05244038811584</v>
      </c>
      <c r="G9207" s="104">
        <f t="shared" si="1151"/>
        <v>9197</v>
      </c>
      <c r="H9207" s="104">
        <f t="shared" ca="1" si="1145"/>
        <v>105.05244038811584</v>
      </c>
    </row>
    <row r="9208" spans="1:8">
      <c r="A9208" s="104">
        <f t="shared" si="1150"/>
        <v>9198</v>
      </c>
      <c r="B9208" s="104">
        <f t="shared" ca="1" si="1146"/>
        <v>-0.11840409441393293</v>
      </c>
      <c r="C9208" s="104">
        <f t="shared" ca="1" si="1147"/>
        <v>-1.0840409441393293E-4</v>
      </c>
      <c r="D9208" s="104">
        <f t="shared" ca="1" si="1148"/>
        <v>100.04918106766819</v>
      </c>
      <c r="E9208" s="104">
        <f t="shared" ca="1" si="1149"/>
        <v>4.6543512536560936</v>
      </c>
      <c r="F9208" s="104">
        <f t="shared" ca="1" si="1144"/>
        <v>105.04105289068642</v>
      </c>
      <c r="G9208" s="104">
        <f t="shared" si="1151"/>
        <v>9198</v>
      </c>
      <c r="H9208" s="104">
        <f t="shared" ca="1" si="1145"/>
        <v>105.04105289068642</v>
      </c>
    </row>
    <row r="9209" spans="1:8">
      <c r="A9209" s="104">
        <f t="shared" si="1150"/>
        <v>9199</v>
      </c>
      <c r="B9209" s="104">
        <f t="shared" ca="1" si="1146"/>
        <v>-1.2556401000583826</v>
      </c>
      <c r="C9209" s="104">
        <f t="shared" ca="1" si="1147"/>
        <v>-1.2456401000583825E-3</v>
      </c>
      <c r="D9209" s="104">
        <f t="shared" ca="1" si="1148"/>
        <v>100.04793542756813</v>
      </c>
      <c r="E9209" s="104">
        <f t="shared" ca="1" si="1149"/>
        <v>4.6531056135560354</v>
      </c>
      <c r="F9209" s="104">
        <f t="shared" ca="1" si="1144"/>
        <v>104.91029100108778</v>
      </c>
      <c r="G9209" s="104">
        <f t="shared" si="1151"/>
        <v>9199</v>
      </c>
      <c r="H9209" s="104">
        <f t="shared" ca="1" si="1145"/>
        <v>104.91029100108778</v>
      </c>
    </row>
    <row r="9210" spans="1:8">
      <c r="A9210" s="104">
        <f t="shared" si="1150"/>
        <v>9200</v>
      </c>
      <c r="B9210" s="104">
        <f t="shared" ca="1" si="1146"/>
        <v>0.50964077225222093</v>
      </c>
      <c r="C9210" s="104">
        <f t="shared" ca="1" si="1147"/>
        <v>5.1964077225222097E-4</v>
      </c>
      <c r="D9210" s="104">
        <f t="shared" ca="1" si="1148"/>
        <v>100.04845506834039</v>
      </c>
      <c r="E9210" s="104">
        <f t="shared" ca="1" si="1149"/>
        <v>4.6536252543282872</v>
      </c>
      <c r="F9210" s="104">
        <f t="shared" ca="1" si="1144"/>
        <v>104.96482083245554</v>
      </c>
      <c r="G9210" s="104">
        <f t="shared" si="1151"/>
        <v>9200</v>
      </c>
      <c r="H9210" s="104">
        <f t="shared" ca="1" si="1145"/>
        <v>104.96482083245554</v>
      </c>
    </row>
    <row r="9211" spans="1:8">
      <c r="A9211" s="104">
        <f t="shared" si="1150"/>
        <v>9201</v>
      </c>
      <c r="B9211" s="104">
        <f t="shared" ca="1" si="1146"/>
        <v>1.5155346024805314</v>
      </c>
      <c r="C9211" s="104">
        <f t="shared" ca="1" si="1147"/>
        <v>1.5255346024805314E-3</v>
      </c>
      <c r="D9211" s="104">
        <f t="shared" ca="1" si="1148"/>
        <v>100.04998060294287</v>
      </c>
      <c r="E9211" s="104">
        <f t="shared" ca="1" si="1149"/>
        <v>4.6551507889307677</v>
      </c>
      <c r="F9211" s="104">
        <f t="shared" ca="1" si="1144"/>
        <v>105.12507050080718</v>
      </c>
      <c r="G9211" s="104">
        <f t="shared" si="1151"/>
        <v>9201</v>
      </c>
      <c r="H9211" s="104">
        <f t="shared" ca="1" si="1145"/>
        <v>105.12507050080718</v>
      </c>
    </row>
    <row r="9212" spans="1:8">
      <c r="A9212" s="104">
        <f t="shared" si="1150"/>
        <v>9202</v>
      </c>
      <c r="B9212" s="104">
        <f t="shared" ca="1" si="1146"/>
        <v>-0.34948251908163297</v>
      </c>
      <c r="C9212" s="104">
        <f t="shared" ca="1" si="1147"/>
        <v>-3.3948251908163293E-4</v>
      </c>
      <c r="D9212" s="104">
        <f t="shared" ca="1" si="1148"/>
        <v>100.04964112042379</v>
      </c>
      <c r="E9212" s="104">
        <f t="shared" ca="1" si="1149"/>
        <v>4.6548113064116858</v>
      </c>
      <c r="F9212" s="104">
        <f t="shared" ca="1" si="1144"/>
        <v>105.08938843411654</v>
      </c>
      <c r="G9212" s="104">
        <f t="shared" si="1151"/>
        <v>9202</v>
      </c>
      <c r="H9212" s="104">
        <f t="shared" ca="1" si="1145"/>
        <v>105.08938843411654</v>
      </c>
    </row>
    <row r="9213" spans="1:8">
      <c r="A9213" s="104">
        <f t="shared" si="1150"/>
        <v>9203</v>
      </c>
      <c r="B9213" s="104">
        <f t="shared" ca="1" si="1146"/>
        <v>-0.9839822939818017</v>
      </c>
      <c r="C9213" s="104">
        <f t="shared" ca="1" si="1147"/>
        <v>-9.7398229398180177E-4</v>
      </c>
      <c r="D9213" s="104">
        <f t="shared" ca="1" si="1148"/>
        <v>100.0486671381298</v>
      </c>
      <c r="E9213" s="104">
        <f t="shared" ca="1" si="1149"/>
        <v>4.6538373241177045</v>
      </c>
      <c r="F9213" s="104">
        <f t="shared" ca="1" si="1144"/>
        <v>104.98708306039526</v>
      </c>
      <c r="G9213" s="104">
        <f t="shared" si="1151"/>
        <v>9203</v>
      </c>
      <c r="H9213" s="104">
        <f t="shared" ca="1" si="1145"/>
        <v>104.98708306039526</v>
      </c>
    </row>
    <row r="9214" spans="1:8">
      <c r="A9214" s="104">
        <f t="shared" si="1150"/>
        <v>9204</v>
      </c>
      <c r="B9214" s="104">
        <f t="shared" ca="1" si="1146"/>
        <v>0.87244428311695832</v>
      </c>
      <c r="C9214" s="104">
        <f t="shared" ca="1" si="1147"/>
        <v>8.8244428311695839E-4</v>
      </c>
      <c r="D9214" s="104">
        <f t="shared" ca="1" si="1148"/>
        <v>100.04954958241292</v>
      </c>
      <c r="E9214" s="104">
        <f t="shared" ca="1" si="1149"/>
        <v>4.6547197684008212</v>
      </c>
      <c r="F9214" s="104">
        <f t="shared" ca="1" si="1144"/>
        <v>105.07976920080577</v>
      </c>
      <c r="G9214" s="104">
        <f t="shared" si="1151"/>
        <v>9204</v>
      </c>
      <c r="H9214" s="104">
        <f t="shared" ca="1" si="1145"/>
        <v>105.07976920080577</v>
      </c>
    </row>
    <row r="9215" spans="1:8">
      <c r="A9215" s="104">
        <f t="shared" si="1150"/>
        <v>9205</v>
      </c>
      <c r="B9215" s="104">
        <f t="shared" ca="1" si="1146"/>
        <v>-0.77049421511090288</v>
      </c>
      <c r="C9215" s="104">
        <f t="shared" ca="1" si="1147"/>
        <v>-7.6049421511090285E-4</v>
      </c>
      <c r="D9215" s="104">
        <f t="shared" ca="1" si="1148"/>
        <v>100.04878908819781</v>
      </c>
      <c r="E9215" s="104">
        <f t="shared" ca="1" si="1149"/>
        <v>4.6539592741857101</v>
      </c>
      <c r="F9215" s="104">
        <f t="shared" ca="1" si="1144"/>
        <v>104.99988702302039</v>
      </c>
      <c r="G9215" s="104">
        <f t="shared" si="1151"/>
        <v>9205</v>
      </c>
      <c r="H9215" s="104">
        <f t="shared" ca="1" si="1145"/>
        <v>104.99988702302039</v>
      </c>
    </row>
    <row r="9216" spans="1:8">
      <c r="A9216" s="104">
        <f t="shared" si="1150"/>
        <v>9206</v>
      </c>
      <c r="B9216" s="104">
        <f t="shared" ca="1" si="1146"/>
        <v>0.33681269983558682</v>
      </c>
      <c r="C9216" s="104">
        <f t="shared" ca="1" si="1147"/>
        <v>3.4681269983558683E-4</v>
      </c>
      <c r="D9216" s="104">
        <f t="shared" ca="1" si="1148"/>
        <v>100.04913590089764</v>
      </c>
      <c r="E9216" s="104">
        <f t="shared" ca="1" si="1149"/>
        <v>4.6543060868855459</v>
      </c>
      <c r="F9216" s="104">
        <f t="shared" ca="1" si="1144"/>
        <v>105.03630863269463</v>
      </c>
      <c r="G9216" s="104">
        <f t="shared" si="1151"/>
        <v>9206</v>
      </c>
      <c r="H9216" s="104">
        <f t="shared" ca="1" si="1145"/>
        <v>105.03630863269463</v>
      </c>
    </row>
    <row r="9217" spans="1:8">
      <c r="A9217" s="104">
        <f t="shared" si="1150"/>
        <v>9207</v>
      </c>
      <c r="B9217" s="104">
        <f t="shared" ca="1" si="1146"/>
        <v>-0.59076755575550388</v>
      </c>
      <c r="C9217" s="104">
        <f t="shared" ca="1" si="1147"/>
        <v>-5.8076755575550384E-4</v>
      </c>
      <c r="D9217" s="104">
        <f t="shared" ca="1" si="1148"/>
        <v>100.04855513334188</v>
      </c>
      <c r="E9217" s="104">
        <f t="shared" ca="1" si="1149"/>
        <v>4.6537253193297907</v>
      </c>
      <c r="F9217" s="104">
        <f t="shared" ca="1" si="1144"/>
        <v>104.97532466293411</v>
      </c>
      <c r="G9217" s="104">
        <f t="shared" si="1151"/>
        <v>9207</v>
      </c>
      <c r="H9217" s="104">
        <f t="shared" ca="1" si="1145"/>
        <v>104.97532466293411</v>
      </c>
    </row>
    <row r="9218" spans="1:8">
      <c r="A9218" s="104">
        <f t="shared" si="1150"/>
        <v>9208</v>
      </c>
      <c r="B9218" s="104">
        <f t="shared" ca="1" si="1146"/>
        <v>0.71865856873296097</v>
      </c>
      <c r="C9218" s="104">
        <f t="shared" ca="1" si="1147"/>
        <v>7.2865856873296098E-4</v>
      </c>
      <c r="D9218" s="104">
        <f t="shared" ca="1" si="1148"/>
        <v>100.04928379191061</v>
      </c>
      <c r="E9218" s="104">
        <f t="shared" ca="1" si="1149"/>
        <v>4.6544539778985241</v>
      </c>
      <c r="F9218" s="104">
        <f t="shared" ca="1" si="1144"/>
        <v>105.05184370749846</v>
      </c>
      <c r="G9218" s="104">
        <f t="shared" si="1151"/>
        <v>9208</v>
      </c>
      <c r="H9218" s="104">
        <f t="shared" ca="1" si="1145"/>
        <v>105.05184370749846</v>
      </c>
    </row>
    <row r="9219" spans="1:8">
      <c r="A9219" s="104">
        <f t="shared" si="1150"/>
        <v>9209</v>
      </c>
      <c r="B9219" s="104">
        <f t="shared" ca="1" si="1146"/>
        <v>-0.97269178795815159</v>
      </c>
      <c r="C9219" s="104">
        <f t="shared" ca="1" si="1147"/>
        <v>-9.6269178795815153E-4</v>
      </c>
      <c r="D9219" s="104">
        <f t="shared" ca="1" si="1148"/>
        <v>100.04832110012265</v>
      </c>
      <c r="E9219" s="104">
        <f t="shared" ca="1" si="1149"/>
        <v>4.6534912861105662</v>
      </c>
      <c r="F9219" s="104">
        <f t="shared" ca="1" si="1144"/>
        <v>104.95075982437034</v>
      </c>
      <c r="G9219" s="104">
        <f t="shared" si="1151"/>
        <v>9209</v>
      </c>
      <c r="H9219" s="104">
        <f t="shared" ca="1" si="1145"/>
        <v>104.95075982437034</v>
      </c>
    </row>
    <row r="9220" spans="1:8">
      <c r="A9220" s="104">
        <f t="shared" si="1150"/>
        <v>9210</v>
      </c>
      <c r="B9220" s="104">
        <f t="shared" ca="1" si="1146"/>
        <v>0.2588419448278767</v>
      </c>
      <c r="C9220" s="104">
        <f t="shared" ca="1" si="1147"/>
        <v>2.6884194482787671E-4</v>
      </c>
      <c r="D9220" s="104">
        <f t="shared" ca="1" si="1148"/>
        <v>100.04858994206748</v>
      </c>
      <c r="E9220" s="104">
        <f t="shared" ca="1" si="1149"/>
        <v>4.653760128055394</v>
      </c>
      <c r="F9220" s="104">
        <f t="shared" ca="1" si="1144"/>
        <v>104.97897878380269</v>
      </c>
      <c r="G9220" s="104">
        <f t="shared" si="1151"/>
        <v>9210</v>
      </c>
      <c r="H9220" s="104">
        <f t="shared" ca="1" si="1145"/>
        <v>104.97897878380269</v>
      </c>
    </row>
    <row r="9221" spans="1:8">
      <c r="A9221" s="104">
        <f t="shared" si="1150"/>
        <v>9211</v>
      </c>
      <c r="B9221" s="104">
        <f t="shared" ca="1" si="1146"/>
        <v>1.2570441443669074</v>
      </c>
      <c r="C9221" s="104">
        <f t="shared" ca="1" si="1147"/>
        <v>1.2670441443669075E-3</v>
      </c>
      <c r="D9221" s="104">
        <f t="shared" ca="1" si="1148"/>
        <v>100.04985698621185</v>
      </c>
      <c r="E9221" s="104">
        <f t="shared" ca="1" si="1149"/>
        <v>4.6550271721997607</v>
      </c>
      <c r="F9221" s="104">
        <f t="shared" ca="1" si="1144"/>
        <v>105.11207608642505</v>
      </c>
      <c r="G9221" s="104">
        <f t="shared" si="1151"/>
        <v>9211</v>
      </c>
      <c r="H9221" s="104">
        <f t="shared" ca="1" si="1145"/>
        <v>105.11207608642505</v>
      </c>
    </row>
    <row r="9222" spans="1:8">
      <c r="A9222" s="104">
        <f t="shared" si="1150"/>
        <v>9212</v>
      </c>
      <c r="B9222" s="104">
        <f t="shared" ca="1" si="1146"/>
        <v>-7.5468541781952114E-2</v>
      </c>
      <c r="C9222" s="104">
        <f t="shared" ca="1" si="1147"/>
        <v>-6.5468541781952123E-5</v>
      </c>
      <c r="D9222" s="104">
        <f t="shared" ca="1" si="1148"/>
        <v>100.04979151767007</v>
      </c>
      <c r="E9222" s="104">
        <f t="shared" ca="1" si="1149"/>
        <v>4.6549617036579791</v>
      </c>
      <c r="F9222" s="104">
        <f t="shared" ca="1" si="1144"/>
        <v>105.10519477733713</v>
      </c>
      <c r="G9222" s="104">
        <f t="shared" si="1151"/>
        <v>9212</v>
      </c>
      <c r="H9222" s="104">
        <f t="shared" ca="1" si="1145"/>
        <v>105.10519477733713</v>
      </c>
    </row>
    <row r="9223" spans="1:8">
      <c r="A9223" s="104">
        <f t="shared" si="1150"/>
        <v>9213</v>
      </c>
      <c r="B9223" s="104">
        <f t="shared" ca="1" si="1146"/>
        <v>-1.94624111536509</v>
      </c>
      <c r="C9223" s="104">
        <f t="shared" ca="1" si="1147"/>
        <v>-1.9362411153650901E-3</v>
      </c>
      <c r="D9223" s="104">
        <f t="shared" ca="1" si="1148"/>
        <v>100.04785527655471</v>
      </c>
      <c r="E9223" s="104">
        <f t="shared" ca="1" si="1149"/>
        <v>4.6530254625426144</v>
      </c>
      <c r="F9223" s="104">
        <f t="shared" ca="1" si="1144"/>
        <v>104.9018826719183</v>
      </c>
      <c r="G9223" s="104">
        <f t="shared" si="1151"/>
        <v>9213</v>
      </c>
      <c r="H9223" s="104">
        <f t="shared" ca="1" si="1145"/>
        <v>104.9018826719183</v>
      </c>
    </row>
    <row r="9224" spans="1:8">
      <c r="A9224" s="104">
        <f t="shared" si="1150"/>
        <v>9214</v>
      </c>
      <c r="B9224" s="104">
        <f t="shared" ca="1" si="1146"/>
        <v>0.70961931434579095</v>
      </c>
      <c r="C9224" s="104">
        <f t="shared" ca="1" si="1147"/>
        <v>7.1961931434579094E-4</v>
      </c>
      <c r="D9224" s="104">
        <f t="shared" ca="1" si="1148"/>
        <v>100.04857489586907</v>
      </c>
      <c r="E9224" s="104">
        <f t="shared" ca="1" si="1149"/>
        <v>4.6537450818569601</v>
      </c>
      <c r="F9224" s="104">
        <f t="shared" ca="1" si="1144"/>
        <v>104.97739926113945</v>
      </c>
      <c r="G9224" s="104">
        <f t="shared" si="1151"/>
        <v>9214</v>
      </c>
      <c r="H9224" s="104">
        <f t="shared" ca="1" si="1145"/>
        <v>104.97739926113945</v>
      </c>
    </row>
    <row r="9225" spans="1:8">
      <c r="A9225" s="104">
        <f t="shared" si="1150"/>
        <v>9215</v>
      </c>
      <c r="B9225" s="104">
        <f t="shared" ca="1" si="1146"/>
        <v>0.52354816230189938</v>
      </c>
      <c r="C9225" s="104">
        <f t="shared" ca="1" si="1147"/>
        <v>5.3354816230189947E-4</v>
      </c>
      <c r="D9225" s="104">
        <f t="shared" ca="1" si="1148"/>
        <v>100.04910844403136</v>
      </c>
      <c r="E9225" s="104">
        <f t="shared" ca="1" si="1149"/>
        <v>4.6542786300192622</v>
      </c>
      <c r="F9225" s="104">
        <f t="shared" ca="1" si="1144"/>
        <v>105.03342470440556</v>
      </c>
      <c r="G9225" s="104">
        <f t="shared" si="1151"/>
        <v>9215</v>
      </c>
      <c r="H9225" s="104">
        <f t="shared" ca="1" si="1145"/>
        <v>105.03342470440556</v>
      </c>
    </row>
    <row r="9226" spans="1:8">
      <c r="A9226" s="104">
        <f t="shared" si="1150"/>
        <v>9216</v>
      </c>
      <c r="B9226" s="104">
        <f t="shared" ca="1" si="1146"/>
        <v>1.2443182260399883</v>
      </c>
      <c r="C9226" s="104">
        <f t="shared" ca="1" si="1147"/>
        <v>1.2543182260399883E-3</v>
      </c>
      <c r="D9226" s="104">
        <f t="shared" ca="1" si="1148"/>
        <v>100.05036276225741</v>
      </c>
      <c r="E9226" s="104">
        <f t="shared" ca="1" si="1149"/>
        <v>4.6555329482453018</v>
      </c>
      <c r="F9226" s="104">
        <f t="shared" ref="F9226:F9289" ca="1" si="1152">EXP(E9226)</f>
        <v>105.16525270320255</v>
      </c>
      <c r="G9226" s="104">
        <f t="shared" si="1151"/>
        <v>9216</v>
      </c>
      <c r="H9226" s="104">
        <f t="shared" ref="H9226:H9289" ca="1" si="1153">F9226</f>
        <v>105.16525270320255</v>
      </c>
    </row>
    <row r="9227" spans="1:8">
      <c r="A9227" s="104">
        <f t="shared" si="1150"/>
        <v>9217</v>
      </c>
      <c r="B9227" s="104">
        <f t="shared" ref="B9227:B9290" ca="1" si="1154">NORMINV(RAND(),0,1)</f>
        <v>2.1097765344958672</v>
      </c>
      <c r="C9227" s="104">
        <f t="shared" ref="C9227:C9290" ca="1" si="1155">$E$2+B9227*$C$3</f>
        <v>2.1197765344958671E-3</v>
      </c>
      <c r="D9227" s="104">
        <f t="shared" ref="D9227:D9290" ca="1" si="1156">D9226+C9227</f>
        <v>100.05248253879191</v>
      </c>
      <c r="E9227" s="104">
        <f t="shared" ref="E9227:E9290" ca="1" si="1157">E9226+C9227</f>
        <v>4.6576527247797976</v>
      </c>
      <c r="F9227" s="104">
        <f t="shared" ca="1" si="1152"/>
        <v>105.38841598270429</v>
      </c>
      <c r="G9227" s="104">
        <f t="shared" si="1151"/>
        <v>9217</v>
      </c>
      <c r="H9227" s="104">
        <f t="shared" ca="1" si="1153"/>
        <v>105.38841598270429</v>
      </c>
    </row>
    <row r="9228" spans="1:8">
      <c r="A9228" s="104">
        <f t="shared" ref="A9228:A9291" si="1158">A9227+1</f>
        <v>9218</v>
      </c>
      <c r="B9228" s="104">
        <f t="shared" ca="1" si="1154"/>
        <v>-0.3618940669794084</v>
      </c>
      <c r="C9228" s="104">
        <f t="shared" ca="1" si="1155"/>
        <v>-3.518940669794084E-4</v>
      </c>
      <c r="D9228" s="104">
        <f t="shared" ca="1" si="1156"/>
        <v>100.05213064472493</v>
      </c>
      <c r="E9228" s="104">
        <f t="shared" ca="1" si="1157"/>
        <v>4.6573008307128179</v>
      </c>
      <c r="F9228" s="104">
        <f t="shared" ca="1" si="1152"/>
        <v>105.35133694872023</v>
      </c>
      <c r="G9228" s="104">
        <f t="shared" ref="G9228:G9291" si="1159">G9227+1</f>
        <v>9218</v>
      </c>
      <c r="H9228" s="104">
        <f t="shared" ca="1" si="1153"/>
        <v>105.35133694872023</v>
      </c>
    </row>
    <row r="9229" spans="1:8">
      <c r="A9229" s="104">
        <f t="shared" si="1158"/>
        <v>9219</v>
      </c>
      <c r="B9229" s="104">
        <f t="shared" ca="1" si="1154"/>
        <v>-7.1742075431481894E-2</v>
      </c>
      <c r="C9229" s="104">
        <f t="shared" ca="1" si="1155"/>
        <v>-6.1742075431481895E-5</v>
      </c>
      <c r="D9229" s="104">
        <f t="shared" ca="1" si="1156"/>
        <v>100.05206890264949</v>
      </c>
      <c r="E9229" s="104">
        <f t="shared" ca="1" si="1157"/>
        <v>4.657239088637386</v>
      </c>
      <c r="F9229" s="104">
        <f t="shared" ca="1" si="1152"/>
        <v>105.34483253932743</v>
      </c>
      <c r="G9229" s="104">
        <f t="shared" si="1159"/>
        <v>9219</v>
      </c>
      <c r="H9229" s="104">
        <f t="shared" ca="1" si="1153"/>
        <v>105.34483253932743</v>
      </c>
    </row>
    <row r="9230" spans="1:8">
      <c r="A9230" s="104">
        <f t="shared" si="1158"/>
        <v>9220</v>
      </c>
      <c r="B9230" s="104">
        <f t="shared" ca="1" si="1154"/>
        <v>-1.2205806293948731</v>
      </c>
      <c r="C9230" s="104">
        <f t="shared" ca="1" si="1155"/>
        <v>-1.2105806293948732E-3</v>
      </c>
      <c r="D9230" s="104">
        <f t="shared" ca="1" si="1156"/>
        <v>100.0508583220201</v>
      </c>
      <c r="E9230" s="104">
        <f t="shared" ca="1" si="1157"/>
        <v>4.6560285080079913</v>
      </c>
      <c r="F9230" s="104">
        <f t="shared" ca="1" si="1152"/>
        <v>105.21738128622263</v>
      </c>
      <c r="G9230" s="104">
        <f t="shared" si="1159"/>
        <v>9220</v>
      </c>
      <c r="H9230" s="104">
        <f t="shared" ca="1" si="1153"/>
        <v>105.21738128622263</v>
      </c>
    </row>
    <row r="9231" spans="1:8">
      <c r="A9231" s="104">
        <f t="shared" si="1158"/>
        <v>9221</v>
      </c>
      <c r="B9231" s="104">
        <f t="shared" ca="1" si="1154"/>
        <v>-1.0596454174561498</v>
      </c>
      <c r="C9231" s="104">
        <f t="shared" ca="1" si="1155"/>
        <v>-1.0496454174561498E-3</v>
      </c>
      <c r="D9231" s="104">
        <f t="shared" ca="1" si="1156"/>
        <v>100.04980867660265</v>
      </c>
      <c r="E9231" s="104">
        <f t="shared" ca="1" si="1157"/>
        <v>4.6549788625905348</v>
      </c>
      <c r="F9231" s="104">
        <f t="shared" ca="1" si="1152"/>
        <v>105.10699828575866</v>
      </c>
      <c r="G9231" s="104">
        <f t="shared" si="1159"/>
        <v>9221</v>
      </c>
      <c r="H9231" s="104">
        <f t="shared" ca="1" si="1153"/>
        <v>105.10699828575866</v>
      </c>
    </row>
    <row r="9232" spans="1:8">
      <c r="A9232" s="104">
        <f t="shared" si="1158"/>
        <v>9222</v>
      </c>
      <c r="B9232" s="104">
        <f t="shared" ca="1" si="1154"/>
        <v>-1.827376277593352</v>
      </c>
      <c r="C9232" s="104">
        <f t="shared" ca="1" si="1155"/>
        <v>-1.8173762775933521E-3</v>
      </c>
      <c r="D9232" s="104">
        <f t="shared" ca="1" si="1156"/>
        <v>100.04799130032505</v>
      </c>
      <c r="E9232" s="104">
        <f t="shared" ca="1" si="1157"/>
        <v>4.6531614863129418</v>
      </c>
      <c r="F9232" s="104">
        <f t="shared" ca="1" si="1152"/>
        <v>104.91615279202955</v>
      </c>
      <c r="G9232" s="104">
        <f t="shared" si="1159"/>
        <v>9222</v>
      </c>
      <c r="H9232" s="104">
        <f t="shared" ca="1" si="1153"/>
        <v>104.91615279202955</v>
      </c>
    </row>
    <row r="9233" spans="1:8">
      <c r="A9233" s="104">
        <f t="shared" si="1158"/>
        <v>9223</v>
      </c>
      <c r="B9233" s="104">
        <f t="shared" ca="1" si="1154"/>
        <v>1.0828826232591786</v>
      </c>
      <c r="C9233" s="104">
        <f t="shared" ca="1" si="1155"/>
        <v>1.0928826232591787E-3</v>
      </c>
      <c r="D9233" s="104">
        <f t="shared" ca="1" si="1156"/>
        <v>100.04908418294831</v>
      </c>
      <c r="E9233" s="104">
        <f t="shared" ca="1" si="1157"/>
        <v>4.6542543689362006</v>
      </c>
      <c r="F9233" s="104">
        <f t="shared" ca="1" si="1152"/>
        <v>105.03087651067565</v>
      </c>
      <c r="G9233" s="104">
        <f t="shared" si="1159"/>
        <v>9223</v>
      </c>
      <c r="H9233" s="104">
        <f t="shared" ca="1" si="1153"/>
        <v>105.03087651067565</v>
      </c>
    </row>
    <row r="9234" spans="1:8">
      <c r="A9234" s="104">
        <f t="shared" si="1158"/>
        <v>9224</v>
      </c>
      <c r="B9234" s="104">
        <f t="shared" ca="1" si="1154"/>
        <v>-0.1069071396620456</v>
      </c>
      <c r="C9234" s="104">
        <f t="shared" ca="1" si="1155"/>
        <v>-9.6907139662045599E-5</v>
      </c>
      <c r="D9234" s="104">
        <f t="shared" ca="1" si="1156"/>
        <v>100.04898727580864</v>
      </c>
      <c r="E9234" s="104">
        <f t="shared" ca="1" si="1157"/>
        <v>4.6541574617965384</v>
      </c>
      <c r="F9234" s="104">
        <f t="shared" ca="1" si="1152"/>
        <v>105.02069876201301</v>
      </c>
      <c r="G9234" s="104">
        <f t="shared" si="1159"/>
        <v>9224</v>
      </c>
      <c r="H9234" s="104">
        <f t="shared" ca="1" si="1153"/>
        <v>105.02069876201301</v>
      </c>
    </row>
    <row r="9235" spans="1:8">
      <c r="A9235" s="104">
        <f t="shared" si="1158"/>
        <v>9225</v>
      </c>
      <c r="B9235" s="104">
        <f t="shared" ca="1" si="1154"/>
        <v>1.8454589790145404</v>
      </c>
      <c r="C9235" s="104">
        <f t="shared" ca="1" si="1155"/>
        <v>1.8554589790145404E-3</v>
      </c>
      <c r="D9235" s="104">
        <f t="shared" ca="1" si="1156"/>
        <v>100.05084273478765</v>
      </c>
      <c r="E9235" s="104">
        <f t="shared" ca="1" si="1157"/>
        <v>4.6560129207755532</v>
      </c>
      <c r="F9235" s="104">
        <f t="shared" ca="1" si="1152"/>
        <v>105.21574125122584</v>
      </c>
      <c r="G9235" s="104">
        <f t="shared" si="1159"/>
        <v>9225</v>
      </c>
      <c r="H9235" s="104">
        <f t="shared" ca="1" si="1153"/>
        <v>105.21574125122584</v>
      </c>
    </row>
    <row r="9236" spans="1:8">
      <c r="A9236" s="104">
        <f t="shared" si="1158"/>
        <v>9226</v>
      </c>
      <c r="B9236" s="104">
        <f t="shared" ca="1" si="1154"/>
        <v>-1.4151347295620824</v>
      </c>
      <c r="C9236" s="104">
        <f t="shared" ca="1" si="1155"/>
        <v>-1.4051347295620823E-3</v>
      </c>
      <c r="D9236" s="104">
        <f t="shared" ca="1" si="1156"/>
        <v>100.04943760005808</v>
      </c>
      <c r="E9236" s="104">
        <f t="shared" ca="1" si="1157"/>
        <v>4.6546077860459913</v>
      </c>
      <c r="F9236" s="104">
        <f t="shared" ca="1" si="1152"/>
        <v>105.06800277963374</v>
      </c>
      <c r="G9236" s="104">
        <f t="shared" si="1159"/>
        <v>9226</v>
      </c>
      <c r="H9236" s="104">
        <f t="shared" ca="1" si="1153"/>
        <v>105.06800277963374</v>
      </c>
    </row>
    <row r="9237" spans="1:8">
      <c r="A9237" s="104">
        <f t="shared" si="1158"/>
        <v>9227</v>
      </c>
      <c r="B9237" s="104">
        <f t="shared" ca="1" si="1154"/>
        <v>0.54351217159400322</v>
      </c>
      <c r="C9237" s="104">
        <f t="shared" ca="1" si="1155"/>
        <v>5.5351217159400326E-4</v>
      </c>
      <c r="D9237" s="104">
        <f t="shared" ca="1" si="1156"/>
        <v>100.04999111222968</v>
      </c>
      <c r="E9237" s="104">
        <f t="shared" ca="1" si="1157"/>
        <v>4.6551612982175854</v>
      </c>
      <c r="F9237" s="104">
        <f t="shared" ca="1" si="1152"/>
        <v>105.1261752961301</v>
      </c>
      <c r="G9237" s="104">
        <f t="shared" si="1159"/>
        <v>9227</v>
      </c>
      <c r="H9237" s="104">
        <f t="shared" ca="1" si="1153"/>
        <v>105.1261752961301</v>
      </c>
    </row>
    <row r="9238" spans="1:8">
      <c r="A9238" s="104">
        <f t="shared" si="1158"/>
        <v>9228</v>
      </c>
      <c r="B9238" s="104">
        <f t="shared" ca="1" si="1154"/>
        <v>-2.1199382082489944</v>
      </c>
      <c r="C9238" s="104">
        <f t="shared" ca="1" si="1155"/>
        <v>-2.1099382082489944E-3</v>
      </c>
      <c r="D9238" s="104">
        <f t="shared" ca="1" si="1156"/>
        <v>100.04788117402143</v>
      </c>
      <c r="E9238" s="104">
        <f t="shared" ca="1" si="1157"/>
        <v>4.6530513600093366</v>
      </c>
      <c r="F9238" s="104">
        <f t="shared" ca="1" si="1152"/>
        <v>104.90459940011193</v>
      </c>
      <c r="G9238" s="104">
        <f t="shared" si="1159"/>
        <v>9228</v>
      </c>
      <c r="H9238" s="104">
        <f t="shared" ca="1" si="1153"/>
        <v>104.90459940011193</v>
      </c>
    </row>
    <row r="9239" spans="1:8">
      <c r="A9239" s="104">
        <f t="shared" si="1158"/>
        <v>9229</v>
      </c>
      <c r="B9239" s="104">
        <f t="shared" ca="1" si="1154"/>
        <v>-0.39422857560044333</v>
      </c>
      <c r="C9239" s="104">
        <f t="shared" ca="1" si="1155"/>
        <v>-3.8422857560044331E-4</v>
      </c>
      <c r="D9239" s="104">
        <f t="shared" ca="1" si="1156"/>
        <v>100.04749694544583</v>
      </c>
      <c r="E9239" s="104">
        <f t="shared" ca="1" si="1157"/>
        <v>4.652667131433736</v>
      </c>
      <c r="F9239" s="104">
        <f t="shared" ca="1" si="1152"/>
        <v>104.86429979793564</v>
      </c>
      <c r="G9239" s="104">
        <f t="shared" si="1159"/>
        <v>9229</v>
      </c>
      <c r="H9239" s="104">
        <f t="shared" ca="1" si="1153"/>
        <v>104.86429979793564</v>
      </c>
    </row>
    <row r="9240" spans="1:8">
      <c r="A9240" s="104">
        <f t="shared" si="1158"/>
        <v>9230</v>
      </c>
      <c r="B9240" s="104">
        <f t="shared" ca="1" si="1154"/>
        <v>-0.45541578723722254</v>
      </c>
      <c r="C9240" s="104">
        <f t="shared" ca="1" si="1155"/>
        <v>-4.4541578723722252E-4</v>
      </c>
      <c r="D9240" s="104">
        <f t="shared" ca="1" si="1156"/>
        <v>100.04705152965859</v>
      </c>
      <c r="E9240" s="104">
        <f t="shared" ca="1" si="1157"/>
        <v>4.6522217156464984</v>
      </c>
      <c r="F9240" s="104">
        <f t="shared" ca="1" si="1152"/>
        <v>104.81760198403185</v>
      </c>
      <c r="G9240" s="104">
        <f t="shared" si="1159"/>
        <v>9230</v>
      </c>
      <c r="H9240" s="104">
        <f t="shared" ca="1" si="1153"/>
        <v>104.81760198403185</v>
      </c>
    </row>
    <row r="9241" spans="1:8">
      <c r="A9241" s="104">
        <f t="shared" si="1158"/>
        <v>9231</v>
      </c>
      <c r="B9241" s="104">
        <f t="shared" ca="1" si="1154"/>
        <v>-6.8892370591443292E-2</v>
      </c>
      <c r="C9241" s="104">
        <f t="shared" ca="1" si="1155"/>
        <v>-5.8892370591443293E-5</v>
      </c>
      <c r="D9241" s="104">
        <f t="shared" ca="1" si="1156"/>
        <v>100.046992637288</v>
      </c>
      <c r="E9241" s="104">
        <f t="shared" ca="1" si="1157"/>
        <v>4.6521628232759067</v>
      </c>
      <c r="F9241" s="104">
        <f t="shared" ca="1" si="1152"/>
        <v>104.81142920873774</v>
      </c>
      <c r="G9241" s="104">
        <f t="shared" si="1159"/>
        <v>9231</v>
      </c>
      <c r="H9241" s="104">
        <f t="shared" ca="1" si="1153"/>
        <v>104.81142920873774</v>
      </c>
    </row>
    <row r="9242" spans="1:8">
      <c r="A9242" s="104">
        <f t="shared" si="1158"/>
        <v>9232</v>
      </c>
      <c r="B9242" s="104">
        <f t="shared" ca="1" si="1154"/>
        <v>-1.4740039946219046</v>
      </c>
      <c r="C9242" s="104">
        <f t="shared" ca="1" si="1155"/>
        <v>-1.4640039946219045E-3</v>
      </c>
      <c r="D9242" s="104">
        <f t="shared" ca="1" si="1156"/>
        <v>100.04552863329337</v>
      </c>
      <c r="E9242" s="104">
        <f t="shared" ca="1" si="1157"/>
        <v>4.6506988192812848</v>
      </c>
      <c r="F9242" s="104">
        <f t="shared" ca="1" si="1152"/>
        <v>104.65809712447253</v>
      </c>
      <c r="G9242" s="104">
        <f t="shared" si="1159"/>
        <v>9232</v>
      </c>
      <c r="H9242" s="104">
        <f t="shared" ca="1" si="1153"/>
        <v>104.65809712447253</v>
      </c>
    </row>
    <row r="9243" spans="1:8">
      <c r="A9243" s="104">
        <f t="shared" si="1158"/>
        <v>9233</v>
      </c>
      <c r="B9243" s="104">
        <f t="shared" ca="1" si="1154"/>
        <v>-0.51912133226587298</v>
      </c>
      <c r="C9243" s="104">
        <f t="shared" ca="1" si="1155"/>
        <v>-5.0912133226587298E-4</v>
      </c>
      <c r="D9243" s="104">
        <f t="shared" ca="1" si="1156"/>
        <v>100.0450195119611</v>
      </c>
      <c r="E9243" s="104">
        <f t="shared" ca="1" si="1157"/>
        <v>4.6501896979490187</v>
      </c>
      <c r="F9243" s="104">
        <f t="shared" ca="1" si="1152"/>
        <v>104.60482701625698</v>
      </c>
      <c r="G9243" s="104">
        <f t="shared" si="1159"/>
        <v>9233</v>
      </c>
      <c r="H9243" s="104">
        <f t="shared" ca="1" si="1153"/>
        <v>104.60482701625698</v>
      </c>
    </row>
    <row r="9244" spans="1:8">
      <c r="A9244" s="104">
        <f t="shared" si="1158"/>
        <v>9234</v>
      </c>
      <c r="B9244" s="104">
        <f t="shared" ca="1" si="1154"/>
        <v>-1.2988031138058806</v>
      </c>
      <c r="C9244" s="104">
        <f t="shared" ca="1" si="1155"/>
        <v>-1.2888031138058806E-3</v>
      </c>
      <c r="D9244" s="104">
        <f t="shared" ca="1" si="1156"/>
        <v>100.04373070884729</v>
      </c>
      <c r="E9244" s="104">
        <f t="shared" ca="1" si="1157"/>
        <v>4.6489008948352124</v>
      </c>
      <c r="F9244" s="104">
        <f t="shared" ca="1" si="1152"/>
        <v>104.47009882718284</v>
      </c>
      <c r="G9244" s="104">
        <f t="shared" si="1159"/>
        <v>9234</v>
      </c>
      <c r="H9244" s="104">
        <f t="shared" ca="1" si="1153"/>
        <v>104.47009882718284</v>
      </c>
    </row>
    <row r="9245" spans="1:8">
      <c r="A9245" s="104">
        <f t="shared" si="1158"/>
        <v>9235</v>
      </c>
      <c r="B9245" s="104">
        <f t="shared" ca="1" si="1154"/>
        <v>-7.8511588119679121E-2</v>
      </c>
      <c r="C9245" s="104">
        <f t="shared" ca="1" si="1155"/>
        <v>-6.8511588119679118E-5</v>
      </c>
      <c r="D9245" s="104">
        <f t="shared" ca="1" si="1156"/>
        <v>100.04366219725917</v>
      </c>
      <c r="E9245" s="104">
        <f t="shared" ca="1" si="1157"/>
        <v>4.6488323832470924</v>
      </c>
      <c r="F9245" s="104">
        <f t="shared" ca="1" si="1152"/>
        <v>104.46294165997837</v>
      </c>
      <c r="G9245" s="104">
        <f t="shared" si="1159"/>
        <v>9235</v>
      </c>
      <c r="H9245" s="104">
        <f t="shared" ca="1" si="1153"/>
        <v>104.46294165997837</v>
      </c>
    </row>
    <row r="9246" spans="1:8">
      <c r="A9246" s="104">
        <f t="shared" si="1158"/>
        <v>9236</v>
      </c>
      <c r="B9246" s="104">
        <f t="shared" ca="1" si="1154"/>
        <v>0.31532825861957336</v>
      </c>
      <c r="C9246" s="104">
        <f t="shared" ca="1" si="1155"/>
        <v>3.253282586195734E-4</v>
      </c>
      <c r="D9246" s="104">
        <f t="shared" ca="1" si="1156"/>
        <v>100.04398752551779</v>
      </c>
      <c r="E9246" s="104">
        <f t="shared" ca="1" si="1157"/>
        <v>4.6491577115057119</v>
      </c>
      <c r="F9246" s="104">
        <f t="shared" ca="1" si="1152"/>
        <v>104.49693193557768</v>
      </c>
      <c r="G9246" s="104">
        <f t="shared" si="1159"/>
        <v>9236</v>
      </c>
      <c r="H9246" s="104">
        <f t="shared" ca="1" si="1153"/>
        <v>104.49693193557768</v>
      </c>
    </row>
    <row r="9247" spans="1:8">
      <c r="A9247" s="104">
        <f t="shared" si="1158"/>
        <v>9237</v>
      </c>
      <c r="B9247" s="104">
        <f t="shared" ca="1" si="1154"/>
        <v>1.0937680130369087</v>
      </c>
      <c r="C9247" s="104">
        <f t="shared" ca="1" si="1155"/>
        <v>1.1037680130369088E-3</v>
      </c>
      <c r="D9247" s="104">
        <f t="shared" ca="1" si="1156"/>
        <v>100.04509129353083</v>
      </c>
      <c r="E9247" s="104">
        <f t="shared" ca="1" si="1157"/>
        <v>4.6502614795187487</v>
      </c>
      <c r="F9247" s="104">
        <f t="shared" ca="1" si="1152"/>
        <v>104.61233598444107</v>
      </c>
      <c r="G9247" s="104">
        <f t="shared" si="1159"/>
        <v>9237</v>
      </c>
      <c r="H9247" s="104">
        <f t="shared" ca="1" si="1153"/>
        <v>104.61233598444107</v>
      </c>
    </row>
    <row r="9248" spans="1:8">
      <c r="A9248" s="104">
        <f t="shared" si="1158"/>
        <v>9238</v>
      </c>
      <c r="B9248" s="104">
        <f t="shared" ca="1" si="1154"/>
        <v>1.0223435208670764</v>
      </c>
      <c r="C9248" s="104">
        <f t="shared" ca="1" si="1155"/>
        <v>1.0323435208670765E-3</v>
      </c>
      <c r="D9248" s="104">
        <f t="shared" ca="1" si="1156"/>
        <v>100.04612363705169</v>
      </c>
      <c r="E9248" s="104">
        <f t="shared" ca="1" si="1157"/>
        <v>4.6512938230396159</v>
      </c>
      <c r="F9248" s="104">
        <f t="shared" ca="1" si="1152"/>
        <v>104.72038761530173</v>
      </c>
      <c r="G9248" s="104">
        <f t="shared" si="1159"/>
        <v>9238</v>
      </c>
      <c r="H9248" s="104">
        <f t="shared" ca="1" si="1153"/>
        <v>104.72038761530173</v>
      </c>
    </row>
    <row r="9249" spans="1:8">
      <c r="A9249" s="104">
        <f t="shared" si="1158"/>
        <v>9239</v>
      </c>
      <c r="B9249" s="104">
        <f t="shared" ca="1" si="1154"/>
        <v>8.2396517755217447E-2</v>
      </c>
      <c r="C9249" s="104">
        <f t="shared" ca="1" si="1155"/>
        <v>9.2396517755217444E-5</v>
      </c>
      <c r="D9249" s="104">
        <f t="shared" ca="1" si="1156"/>
        <v>100.04621603356945</v>
      </c>
      <c r="E9249" s="104">
        <f t="shared" ca="1" si="1157"/>
        <v>4.651386219557371</v>
      </c>
      <c r="F9249" s="104">
        <f t="shared" ca="1" si="1152"/>
        <v>104.73006386147419</v>
      </c>
      <c r="G9249" s="104">
        <f t="shared" si="1159"/>
        <v>9239</v>
      </c>
      <c r="H9249" s="104">
        <f t="shared" ca="1" si="1153"/>
        <v>104.73006386147419</v>
      </c>
    </row>
    <row r="9250" spans="1:8">
      <c r="A9250" s="104">
        <f t="shared" si="1158"/>
        <v>9240</v>
      </c>
      <c r="B9250" s="104">
        <f t="shared" ca="1" si="1154"/>
        <v>1.9234665492231651</v>
      </c>
      <c r="C9250" s="104">
        <f t="shared" ca="1" si="1155"/>
        <v>1.9334665492231652E-3</v>
      </c>
      <c r="D9250" s="104">
        <f t="shared" ca="1" si="1156"/>
        <v>100.04814950011867</v>
      </c>
      <c r="E9250" s="104">
        <f t="shared" ca="1" si="1157"/>
        <v>4.6533196861065944</v>
      </c>
      <c r="F9250" s="104">
        <f t="shared" ca="1" si="1152"/>
        <v>104.93275181869875</v>
      </c>
      <c r="G9250" s="104">
        <f t="shared" si="1159"/>
        <v>9240</v>
      </c>
      <c r="H9250" s="104">
        <f t="shared" ca="1" si="1153"/>
        <v>104.93275181869875</v>
      </c>
    </row>
    <row r="9251" spans="1:8">
      <c r="A9251" s="104">
        <f t="shared" si="1158"/>
        <v>9241</v>
      </c>
      <c r="B9251" s="104">
        <f t="shared" ca="1" si="1154"/>
        <v>2.251748088877247</v>
      </c>
      <c r="C9251" s="104">
        <f t="shared" ca="1" si="1155"/>
        <v>2.2617480888772472E-3</v>
      </c>
      <c r="D9251" s="104">
        <f t="shared" ca="1" si="1156"/>
        <v>100.05041124820755</v>
      </c>
      <c r="E9251" s="104">
        <f t="shared" ca="1" si="1157"/>
        <v>4.6555814341954713</v>
      </c>
      <c r="F9251" s="104">
        <f t="shared" ca="1" si="1152"/>
        <v>105.17035186402251</v>
      </c>
      <c r="G9251" s="104">
        <f t="shared" si="1159"/>
        <v>9241</v>
      </c>
      <c r="H9251" s="104">
        <f t="shared" ca="1" si="1153"/>
        <v>105.17035186402251</v>
      </c>
    </row>
    <row r="9252" spans="1:8">
      <c r="A9252" s="104">
        <f t="shared" si="1158"/>
        <v>9242</v>
      </c>
      <c r="B9252" s="104">
        <f t="shared" ca="1" si="1154"/>
        <v>-1.2503639151047707</v>
      </c>
      <c r="C9252" s="104">
        <f t="shared" ca="1" si="1155"/>
        <v>-1.2403639151047708E-3</v>
      </c>
      <c r="D9252" s="104">
        <f t="shared" ca="1" si="1156"/>
        <v>100.04917088429245</v>
      </c>
      <c r="E9252" s="104">
        <f t="shared" ca="1" si="1157"/>
        <v>4.6543410702803669</v>
      </c>
      <c r="F9252" s="104">
        <f t="shared" ca="1" si="1152"/>
        <v>105.03998322362452</v>
      </c>
      <c r="G9252" s="104">
        <f t="shared" si="1159"/>
        <v>9242</v>
      </c>
      <c r="H9252" s="104">
        <f t="shared" ca="1" si="1153"/>
        <v>105.03998322362452</v>
      </c>
    </row>
    <row r="9253" spans="1:8">
      <c r="A9253" s="104">
        <f t="shared" si="1158"/>
        <v>9243</v>
      </c>
      <c r="B9253" s="104">
        <f t="shared" ca="1" si="1154"/>
        <v>1.172979498390708</v>
      </c>
      <c r="C9253" s="104">
        <f t="shared" ca="1" si="1155"/>
        <v>1.1829794983907081E-3</v>
      </c>
      <c r="D9253" s="104">
        <f t="shared" ca="1" si="1156"/>
        <v>100.05035386379085</v>
      </c>
      <c r="E9253" s="104">
        <f t="shared" ca="1" si="1157"/>
        <v>4.6555240497787578</v>
      </c>
      <c r="F9253" s="104">
        <f t="shared" ca="1" si="1152"/>
        <v>105.1643168978834</v>
      </c>
      <c r="G9253" s="104">
        <f t="shared" si="1159"/>
        <v>9243</v>
      </c>
      <c r="H9253" s="104">
        <f t="shared" ca="1" si="1153"/>
        <v>105.1643168978834</v>
      </c>
    </row>
    <row r="9254" spans="1:8">
      <c r="A9254" s="104">
        <f t="shared" si="1158"/>
        <v>9244</v>
      </c>
      <c r="B9254" s="104">
        <f t="shared" ca="1" si="1154"/>
        <v>-1.3077946888140528</v>
      </c>
      <c r="C9254" s="104">
        <f t="shared" ca="1" si="1155"/>
        <v>-1.2977946888140528E-3</v>
      </c>
      <c r="D9254" s="104">
        <f t="shared" ca="1" si="1156"/>
        <v>100.04905606910204</v>
      </c>
      <c r="E9254" s="104">
        <f t="shared" ca="1" si="1157"/>
        <v>4.6542262550899434</v>
      </c>
      <c r="F9254" s="104">
        <f t="shared" ca="1" si="1152"/>
        <v>105.02792373026837</v>
      </c>
      <c r="G9254" s="104">
        <f t="shared" si="1159"/>
        <v>9244</v>
      </c>
      <c r="H9254" s="104">
        <f t="shared" ca="1" si="1153"/>
        <v>105.02792373026837</v>
      </c>
    </row>
    <row r="9255" spans="1:8">
      <c r="A9255" s="104">
        <f t="shared" si="1158"/>
        <v>9245</v>
      </c>
      <c r="B9255" s="104">
        <f t="shared" ca="1" si="1154"/>
        <v>0.61937993646596046</v>
      </c>
      <c r="C9255" s="104">
        <f t="shared" ca="1" si="1155"/>
        <v>6.2937993646596045E-4</v>
      </c>
      <c r="D9255" s="104">
        <f t="shared" ca="1" si="1156"/>
        <v>100.04968544903851</v>
      </c>
      <c r="E9255" s="104">
        <f t="shared" ca="1" si="1157"/>
        <v>4.6548556350264096</v>
      </c>
      <c r="F9255" s="104">
        <f t="shared" ca="1" si="1152"/>
        <v>105.09404700438122</v>
      </c>
      <c r="G9255" s="104">
        <f t="shared" si="1159"/>
        <v>9245</v>
      </c>
      <c r="H9255" s="104">
        <f t="shared" ca="1" si="1153"/>
        <v>105.09404700438122</v>
      </c>
    </row>
    <row r="9256" spans="1:8">
      <c r="A9256" s="104">
        <f t="shared" si="1158"/>
        <v>9246</v>
      </c>
      <c r="B9256" s="104">
        <f t="shared" ca="1" si="1154"/>
        <v>0.8929336068716367</v>
      </c>
      <c r="C9256" s="104">
        <f t="shared" ca="1" si="1155"/>
        <v>9.0293360687163679E-4</v>
      </c>
      <c r="D9256" s="104">
        <f t="shared" ca="1" si="1156"/>
        <v>100.05058838264537</v>
      </c>
      <c r="E9256" s="104">
        <f t="shared" ca="1" si="1157"/>
        <v>4.6557585686332814</v>
      </c>
      <c r="F9256" s="104">
        <f t="shared" ca="1" si="1152"/>
        <v>105.18898280521616</v>
      </c>
      <c r="G9256" s="104">
        <f t="shared" si="1159"/>
        <v>9246</v>
      </c>
      <c r="H9256" s="104">
        <f t="shared" ca="1" si="1153"/>
        <v>105.18898280521616</v>
      </c>
    </row>
    <row r="9257" spans="1:8">
      <c r="A9257" s="104">
        <f t="shared" si="1158"/>
        <v>9247</v>
      </c>
      <c r="B9257" s="104">
        <f t="shared" ca="1" si="1154"/>
        <v>-4.5215085490989432E-2</v>
      </c>
      <c r="C9257" s="104">
        <f t="shared" ca="1" si="1155"/>
        <v>-3.5215085490989431E-5</v>
      </c>
      <c r="D9257" s="104">
        <f t="shared" ca="1" si="1156"/>
        <v>100.05055316755988</v>
      </c>
      <c r="E9257" s="104">
        <f t="shared" ca="1" si="1157"/>
        <v>4.6557233535477902</v>
      </c>
      <c r="F9257" s="104">
        <f t="shared" ca="1" si="1152"/>
        <v>105.18527863141573</v>
      </c>
      <c r="G9257" s="104">
        <f t="shared" si="1159"/>
        <v>9247</v>
      </c>
      <c r="H9257" s="104">
        <f t="shared" ca="1" si="1153"/>
        <v>105.18527863141573</v>
      </c>
    </row>
    <row r="9258" spans="1:8">
      <c r="A9258" s="104">
        <f t="shared" si="1158"/>
        <v>9248</v>
      </c>
      <c r="B9258" s="104">
        <f t="shared" ca="1" si="1154"/>
        <v>0.25901467066630979</v>
      </c>
      <c r="C9258" s="104">
        <f t="shared" ca="1" si="1155"/>
        <v>2.690146706663098E-4</v>
      </c>
      <c r="D9258" s="104">
        <f t="shared" ca="1" si="1156"/>
        <v>100.05082218223055</v>
      </c>
      <c r="E9258" s="104">
        <f t="shared" ca="1" si="1157"/>
        <v>4.6559923682184561</v>
      </c>
      <c r="F9258" s="104">
        <f t="shared" ca="1" si="1152"/>
        <v>105.21357882091806</v>
      </c>
      <c r="G9258" s="104">
        <f t="shared" si="1159"/>
        <v>9248</v>
      </c>
      <c r="H9258" s="104">
        <f t="shared" ca="1" si="1153"/>
        <v>105.21357882091806</v>
      </c>
    </row>
    <row r="9259" spans="1:8">
      <c r="A9259" s="104">
        <f t="shared" si="1158"/>
        <v>9249</v>
      </c>
      <c r="B9259" s="104">
        <f t="shared" ca="1" si="1154"/>
        <v>3.133184081203147E-2</v>
      </c>
      <c r="C9259" s="104">
        <f t="shared" ca="1" si="1155"/>
        <v>4.1331840812031471E-5</v>
      </c>
      <c r="D9259" s="104">
        <f t="shared" ca="1" si="1156"/>
        <v>100.05086351407135</v>
      </c>
      <c r="E9259" s="104">
        <f t="shared" ca="1" si="1157"/>
        <v>4.6560337000592682</v>
      </c>
      <c r="F9259" s="104">
        <f t="shared" ca="1" si="1152"/>
        <v>105.21792758167969</v>
      </c>
      <c r="G9259" s="104">
        <f t="shared" si="1159"/>
        <v>9249</v>
      </c>
      <c r="H9259" s="104">
        <f t="shared" ca="1" si="1153"/>
        <v>105.21792758167969</v>
      </c>
    </row>
    <row r="9260" spans="1:8">
      <c r="A9260" s="104">
        <f t="shared" si="1158"/>
        <v>9250</v>
      </c>
      <c r="B9260" s="104">
        <f t="shared" ca="1" si="1154"/>
        <v>-0.16279394733043751</v>
      </c>
      <c r="C9260" s="104">
        <f t="shared" ca="1" si="1155"/>
        <v>-1.5279394733043751E-4</v>
      </c>
      <c r="D9260" s="104">
        <f t="shared" ca="1" si="1156"/>
        <v>100.05071072012402</v>
      </c>
      <c r="E9260" s="104">
        <f t="shared" ca="1" si="1157"/>
        <v>4.6558809061119382</v>
      </c>
      <c r="F9260" s="104">
        <f t="shared" ca="1" si="1152"/>
        <v>105.2018521473404</v>
      </c>
      <c r="G9260" s="104">
        <f t="shared" si="1159"/>
        <v>9250</v>
      </c>
      <c r="H9260" s="104">
        <f t="shared" ca="1" si="1153"/>
        <v>105.2018521473404</v>
      </c>
    </row>
    <row r="9261" spans="1:8">
      <c r="A9261" s="104">
        <f t="shared" si="1158"/>
        <v>9251</v>
      </c>
      <c r="B9261" s="104">
        <f t="shared" ca="1" si="1154"/>
        <v>-0.32542644967879863</v>
      </c>
      <c r="C9261" s="104">
        <f t="shared" ca="1" si="1155"/>
        <v>-3.1542644967879859E-4</v>
      </c>
      <c r="D9261" s="104">
        <f t="shared" ca="1" si="1156"/>
        <v>100.05039529367434</v>
      </c>
      <c r="E9261" s="104">
        <f t="shared" ca="1" si="1157"/>
        <v>4.6555654796622594</v>
      </c>
      <c r="F9261" s="104">
        <f t="shared" ca="1" si="1152"/>
        <v>105.16867393353613</v>
      </c>
      <c r="G9261" s="104">
        <f t="shared" si="1159"/>
        <v>9251</v>
      </c>
      <c r="H9261" s="104">
        <f t="shared" ca="1" si="1153"/>
        <v>105.16867393353613</v>
      </c>
    </row>
    <row r="9262" spans="1:8">
      <c r="A9262" s="104">
        <f t="shared" si="1158"/>
        <v>9252</v>
      </c>
      <c r="B9262" s="104">
        <f t="shared" ca="1" si="1154"/>
        <v>1.0012434392768288</v>
      </c>
      <c r="C9262" s="104">
        <f t="shared" ca="1" si="1155"/>
        <v>1.0112434392768289E-3</v>
      </c>
      <c r="D9262" s="104">
        <f t="shared" ca="1" si="1156"/>
        <v>100.05140653711362</v>
      </c>
      <c r="E9262" s="104">
        <f t="shared" ca="1" si="1157"/>
        <v>4.6565767231015363</v>
      </c>
      <c r="F9262" s="104">
        <f t="shared" ca="1" si="1152"/>
        <v>105.27507885664146</v>
      </c>
      <c r="G9262" s="104">
        <f t="shared" si="1159"/>
        <v>9252</v>
      </c>
      <c r="H9262" s="104">
        <f t="shared" ca="1" si="1153"/>
        <v>105.27507885664146</v>
      </c>
    </row>
    <row r="9263" spans="1:8">
      <c r="A9263" s="104">
        <f t="shared" si="1158"/>
        <v>9253</v>
      </c>
      <c r="B9263" s="104">
        <f t="shared" ca="1" si="1154"/>
        <v>0.52573959062108866</v>
      </c>
      <c r="C9263" s="104">
        <f t="shared" ca="1" si="1155"/>
        <v>5.3573959062108874E-4</v>
      </c>
      <c r="D9263" s="104">
        <f t="shared" ca="1" si="1156"/>
        <v>100.05194227670424</v>
      </c>
      <c r="E9263" s="104">
        <f t="shared" ca="1" si="1157"/>
        <v>4.6571124626921572</v>
      </c>
      <c r="F9263" s="104">
        <f t="shared" ca="1" si="1152"/>
        <v>105.33149399485289</v>
      </c>
      <c r="G9263" s="104">
        <f t="shared" si="1159"/>
        <v>9253</v>
      </c>
      <c r="H9263" s="104">
        <f t="shared" ca="1" si="1153"/>
        <v>105.33149399485289</v>
      </c>
    </row>
    <row r="9264" spans="1:8">
      <c r="A9264" s="104">
        <f t="shared" si="1158"/>
        <v>9254</v>
      </c>
      <c r="B9264" s="104">
        <f t="shared" ca="1" si="1154"/>
        <v>-0.48673133675552938</v>
      </c>
      <c r="C9264" s="104">
        <f t="shared" ca="1" si="1155"/>
        <v>-4.7673133675552937E-4</v>
      </c>
      <c r="D9264" s="104">
        <f t="shared" ca="1" si="1156"/>
        <v>100.05146554536748</v>
      </c>
      <c r="E9264" s="104">
        <f t="shared" ca="1" si="1157"/>
        <v>4.6566357313554017</v>
      </c>
      <c r="F9264" s="104">
        <f t="shared" ca="1" si="1152"/>
        <v>105.28129113850649</v>
      </c>
      <c r="G9264" s="104">
        <f t="shared" si="1159"/>
        <v>9254</v>
      </c>
      <c r="H9264" s="104">
        <f t="shared" ca="1" si="1153"/>
        <v>105.28129113850649</v>
      </c>
    </row>
    <row r="9265" spans="1:8">
      <c r="A9265" s="104">
        <f t="shared" si="1158"/>
        <v>9255</v>
      </c>
      <c r="B9265" s="104">
        <f t="shared" ca="1" si="1154"/>
        <v>-1.0440221997384409</v>
      </c>
      <c r="C9265" s="104">
        <f t="shared" ca="1" si="1155"/>
        <v>-1.034022199738441E-3</v>
      </c>
      <c r="D9265" s="104">
        <f t="shared" ca="1" si="1156"/>
        <v>100.05043152316775</v>
      </c>
      <c r="E9265" s="104">
        <f t="shared" ca="1" si="1157"/>
        <v>4.655601709155663</v>
      </c>
      <c r="F9265" s="104">
        <f t="shared" ca="1" si="1152"/>
        <v>105.17248421033644</v>
      </c>
      <c r="G9265" s="104">
        <f t="shared" si="1159"/>
        <v>9255</v>
      </c>
      <c r="H9265" s="104">
        <f t="shared" ca="1" si="1153"/>
        <v>105.17248421033644</v>
      </c>
    </row>
    <row r="9266" spans="1:8">
      <c r="A9266" s="104">
        <f t="shared" si="1158"/>
        <v>9256</v>
      </c>
      <c r="B9266" s="104">
        <f t="shared" ca="1" si="1154"/>
        <v>0.62234413114048759</v>
      </c>
      <c r="C9266" s="104">
        <f t="shared" ca="1" si="1155"/>
        <v>6.3234413114048765E-4</v>
      </c>
      <c r="D9266" s="104">
        <f t="shared" ca="1" si="1156"/>
        <v>100.05106386729888</v>
      </c>
      <c r="E9266" s="104">
        <f t="shared" ca="1" si="1157"/>
        <v>4.6562340532868038</v>
      </c>
      <c r="F9266" s="104">
        <f t="shared" ca="1" si="1152"/>
        <v>105.23901044500462</v>
      </c>
      <c r="G9266" s="104">
        <f t="shared" si="1159"/>
        <v>9256</v>
      </c>
      <c r="H9266" s="104">
        <f t="shared" ca="1" si="1153"/>
        <v>105.23901044500462</v>
      </c>
    </row>
    <row r="9267" spans="1:8">
      <c r="A9267" s="104">
        <f t="shared" si="1158"/>
        <v>9257</v>
      </c>
      <c r="B9267" s="104">
        <f t="shared" ca="1" si="1154"/>
        <v>0.37669236433909159</v>
      </c>
      <c r="C9267" s="104">
        <f t="shared" ca="1" si="1155"/>
        <v>3.8669236433909161E-4</v>
      </c>
      <c r="D9267" s="104">
        <f t="shared" ca="1" si="1156"/>
        <v>100.05145055966322</v>
      </c>
      <c r="E9267" s="104">
        <f t="shared" ca="1" si="1157"/>
        <v>4.6566207456511428</v>
      </c>
      <c r="F9267" s="104">
        <f t="shared" ca="1" si="1152"/>
        <v>105.27971343603501</v>
      </c>
      <c r="G9267" s="104">
        <f t="shared" si="1159"/>
        <v>9257</v>
      </c>
      <c r="H9267" s="104">
        <f t="shared" ca="1" si="1153"/>
        <v>105.27971343603501</v>
      </c>
    </row>
    <row r="9268" spans="1:8">
      <c r="A9268" s="104">
        <f t="shared" si="1158"/>
        <v>9258</v>
      </c>
      <c r="B9268" s="104">
        <f t="shared" ca="1" si="1154"/>
        <v>-0.71224876014732375</v>
      </c>
      <c r="C9268" s="104">
        <f t="shared" ca="1" si="1155"/>
        <v>-7.0224876014732371E-4</v>
      </c>
      <c r="D9268" s="104">
        <f t="shared" ca="1" si="1156"/>
        <v>100.05074831090307</v>
      </c>
      <c r="E9268" s="104">
        <f t="shared" ca="1" si="1157"/>
        <v>4.6559184968909957</v>
      </c>
      <c r="F9268" s="104">
        <f t="shared" ca="1" si="1152"/>
        <v>105.20580684125046</v>
      </c>
      <c r="G9268" s="104">
        <f t="shared" si="1159"/>
        <v>9258</v>
      </c>
      <c r="H9268" s="104">
        <f t="shared" ca="1" si="1153"/>
        <v>105.20580684125046</v>
      </c>
    </row>
    <row r="9269" spans="1:8">
      <c r="A9269" s="104">
        <f t="shared" si="1158"/>
        <v>9259</v>
      </c>
      <c r="B9269" s="104">
        <f t="shared" ca="1" si="1154"/>
        <v>1.0169777454138713</v>
      </c>
      <c r="C9269" s="104">
        <f t="shared" ca="1" si="1155"/>
        <v>1.0269777454138714E-3</v>
      </c>
      <c r="D9269" s="104">
        <f t="shared" ca="1" si="1156"/>
        <v>100.05177528864849</v>
      </c>
      <c r="E9269" s="104">
        <f t="shared" ca="1" si="1157"/>
        <v>4.6569454746364096</v>
      </c>
      <c r="F9269" s="104">
        <f t="shared" ca="1" si="1152"/>
        <v>105.31390636196488</v>
      </c>
      <c r="G9269" s="104">
        <f t="shared" si="1159"/>
        <v>9259</v>
      </c>
      <c r="H9269" s="104">
        <f t="shared" ca="1" si="1153"/>
        <v>105.31390636196488</v>
      </c>
    </row>
    <row r="9270" spans="1:8">
      <c r="A9270" s="104">
        <f t="shared" si="1158"/>
        <v>9260</v>
      </c>
      <c r="B9270" s="104">
        <f t="shared" ca="1" si="1154"/>
        <v>-1.0939902190939264</v>
      </c>
      <c r="C9270" s="104">
        <f t="shared" ca="1" si="1155"/>
        <v>-1.0839902190939263E-3</v>
      </c>
      <c r="D9270" s="104">
        <f t="shared" ca="1" si="1156"/>
        <v>100.05069129842938</v>
      </c>
      <c r="E9270" s="104">
        <f t="shared" ca="1" si="1157"/>
        <v>4.6558614844173158</v>
      </c>
      <c r="F9270" s="104">
        <f t="shared" ca="1" si="1152"/>
        <v>105.19980896893536</v>
      </c>
      <c r="G9270" s="104">
        <f t="shared" si="1159"/>
        <v>9260</v>
      </c>
      <c r="H9270" s="104">
        <f t="shared" ca="1" si="1153"/>
        <v>105.19980896893536</v>
      </c>
    </row>
    <row r="9271" spans="1:8">
      <c r="A9271" s="104">
        <f t="shared" si="1158"/>
        <v>9261</v>
      </c>
      <c r="B9271" s="104">
        <f t="shared" ca="1" si="1154"/>
        <v>-0.97533005399517458</v>
      </c>
      <c r="C9271" s="104">
        <f t="shared" ca="1" si="1155"/>
        <v>-9.6533005399517457E-4</v>
      </c>
      <c r="D9271" s="104">
        <f t="shared" ca="1" si="1156"/>
        <v>100.04972596837538</v>
      </c>
      <c r="E9271" s="104">
        <f t="shared" ca="1" si="1157"/>
        <v>4.6548961543633203</v>
      </c>
      <c r="F9271" s="104">
        <f t="shared" ca="1" si="1152"/>
        <v>105.09830543175283</v>
      </c>
      <c r="G9271" s="104">
        <f t="shared" si="1159"/>
        <v>9261</v>
      </c>
      <c r="H9271" s="104">
        <f t="shared" ca="1" si="1153"/>
        <v>105.09830543175283</v>
      </c>
    </row>
    <row r="9272" spans="1:8">
      <c r="A9272" s="104">
        <f t="shared" si="1158"/>
        <v>9262</v>
      </c>
      <c r="B9272" s="104">
        <f t="shared" ca="1" si="1154"/>
        <v>0.71505356574527679</v>
      </c>
      <c r="C9272" s="104">
        <f t="shared" ca="1" si="1155"/>
        <v>7.2505356574527682E-4</v>
      </c>
      <c r="D9272" s="104">
        <f t="shared" ca="1" si="1156"/>
        <v>100.05045102194113</v>
      </c>
      <c r="E9272" s="104">
        <f t="shared" ca="1" si="1157"/>
        <v>4.655621207929066</v>
      </c>
      <c r="F9272" s="104">
        <f t="shared" ca="1" si="1152"/>
        <v>105.17453496476782</v>
      </c>
      <c r="G9272" s="104">
        <f t="shared" si="1159"/>
        <v>9262</v>
      </c>
      <c r="H9272" s="104">
        <f t="shared" ca="1" si="1153"/>
        <v>105.17453496476782</v>
      </c>
    </row>
    <row r="9273" spans="1:8">
      <c r="A9273" s="104">
        <f t="shared" si="1158"/>
        <v>9263</v>
      </c>
      <c r="B9273" s="104">
        <f t="shared" ca="1" si="1154"/>
        <v>0.16451129255034308</v>
      </c>
      <c r="C9273" s="104">
        <f t="shared" ca="1" si="1155"/>
        <v>1.7451129255034308E-4</v>
      </c>
      <c r="D9273" s="104">
        <f t="shared" ca="1" si="1156"/>
        <v>100.05062553323368</v>
      </c>
      <c r="E9273" s="104">
        <f t="shared" ca="1" si="1157"/>
        <v>4.6557957192216159</v>
      </c>
      <c r="F9273" s="104">
        <f t="shared" ca="1" si="1152"/>
        <v>105.19289071040373</v>
      </c>
      <c r="G9273" s="104">
        <f t="shared" si="1159"/>
        <v>9263</v>
      </c>
      <c r="H9273" s="104">
        <f t="shared" ca="1" si="1153"/>
        <v>105.19289071040373</v>
      </c>
    </row>
    <row r="9274" spans="1:8">
      <c r="A9274" s="104">
        <f t="shared" si="1158"/>
        <v>9264</v>
      </c>
      <c r="B9274" s="104">
        <f t="shared" ca="1" si="1154"/>
        <v>0.81328696513964172</v>
      </c>
      <c r="C9274" s="104">
        <f t="shared" ca="1" si="1155"/>
        <v>8.2328696513964171E-4</v>
      </c>
      <c r="D9274" s="104">
        <f t="shared" ca="1" si="1156"/>
        <v>100.05144882019883</v>
      </c>
      <c r="E9274" s="104">
        <f t="shared" ca="1" si="1157"/>
        <v>4.6566190061867552</v>
      </c>
      <c r="F9274" s="104">
        <f t="shared" ca="1" si="1152"/>
        <v>105.27953030588202</v>
      </c>
      <c r="G9274" s="104">
        <f t="shared" si="1159"/>
        <v>9264</v>
      </c>
      <c r="H9274" s="104">
        <f t="shared" ca="1" si="1153"/>
        <v>105.27953030588202</v>
      </c>
    </row>
    <row r="9275" spans="1:8">
      <c r="A9275" s="104">
        <f t="shared" si="1158"/>
        <v>9265</v>
      </c>
      <c r="B9275" s="104">
        <f t="shared" ca="1" si="1154"/>
        <v>-1.0586027241482783</v>
      </c>
      <c r="C9275" s="104">
        <f t="shared" ca="1" si="1155"/>
        <v>-1.0486027241482783E-3</v>
      </c>
      <c r="D9275" s="104">
        <f t="shared" ca="1" si="1156"/>
        <v>100.05040021747467</v>
      </c>
      <c r="E9275" s="104">
        <f t="shared" ca="1" si="1157"/>
        <v>4.6555704034626073</v>
      </c>
      <c r="F9275" s="104">
        <f t="shared" ca="1" si="1152"/>
        <v>105.16919176436427</v>
      </c>
      <c r="G9275" s="104">
        <f t="shared" si="1159"/>
        <v>9265</v>
      </c>
      <c r="H9275" s="104">
        <f t="shared" ca="1" si="1153"/>
        <v>105.16919176436427</v>
      </c>
    </row>
    <row r="9276" spans="1:8">
      <c r="A9276" s="104">
        <f t="shared" si="1158"/>
        <v>9266</v>
      </c>
      <c r="B9276" s="104">
        <f t="shared" ca="1" si="1154"/>
        <v>0.23522092545113038</v>
      </c>
      <c r="C9276" s="104">
        <f t="shared" ca="1" si="1155"/>
        <v>2.4522092545113037E-4</v>
      </c>
      <c r="D9276" s="104">
        <f t="shared" ca="1" si="1156"/>
        <v>100.05064543840012</v>
      </c>
      <c r="E9276" s="104">
        <f t="shared" ca="1" si="1157"/>
        <v>4.6558156243880582</v>
      </c>
      <c r="F9276" s="104">
        <f t="shared" ca="1" si="1152"/>
        <v>105.19498461324153</v>
      </c>
      <c r="G9276" s="104">
        <f t="shared" si="1159"/>
        <v>9266</v>
      </c>
      <c r="H9276" s="104">
        <f t="shared" ca="1" si="1153"/>
        <v>105.19498461324153</v>
      </c>
    </row>
    <row r="9277" spans="1:8">
      <c r="A9277" s="104">
        <f t="shared" si="1158"/>
        <v>9267</v>
      </c>
      <c r="B9277" s="104">
        <f t="shared" ca="1" si="1154"/>
        <v>0.67325596415793298</v>
      </c>
      <c r="C9277" s="104">
        <f t="shared" ca="1" si="1155"/>
        <v>6.8325596415793298E-4</v>
      </c>
      <c r="D9277" s="104">
        <f t="shared" ca="1" si="1156"/>
        <v>100.05132869436429</v>
      </c>
      <c r="E9277" s="104">
        <f t="shared" ca="1" si="1157"/>
        <v>4.656498880352216</v>
      </c>
      <c r="F9277" s="104">
        <f t="shared" ca="1" si="1152"/>
        <v>105.26688427401692</v>
      </c>
      <c r="G9277" s="104">
        <f t="shared" si="1159"/>
        <v>9267</v>
      </c>
      <c r="H9277" s="104">
        <f t="shared" ca="1" si="1153"/>
        <v>105.26688427401692</v>
      </c>
    </row>
    <row r="9278" spans="1:8">
      <c r="A9278" s="104">
        <f t="shared" si="1158"/>
        <v>9268</v>
      </c>
      <c r="B9278" s="104">
        <f t="shared" ca="1" si="1154"/>
        <v>-1.3910001703517691</v>
      </c>
      <c r="C9278" s="104">
        <f t="shared" ca="1" si="1155"/>
        <v>-1.3810001703517692E-3</v>
      </c>
      <c r="D9278" s="104">
        <f t="shared" ca="1" si="1156"/>
        <v>100.04994769419393</v>
      </c>
      <c r="E9278" s="104">
        <f t="shared" ca="1" si="1157"/>
        <v>4.655117880181864</v>
      </c>
      <c r="F9278" s="104">
        <f t="shared" ca="1" si="1152"/>
        <v>105.12161102318244</v>
      </c>
      <c r="G9278" s="104">
        <f t="shared" si="1159"/>
        <v>9268</v>
      </c>
      <c r="H9278" s="104">
        <f t="shared" ca="1" si="1153"/>
        <v>105.12161102318244</v>
      </c>
    </row>
    <row r="9279" spans="1:8">
      <c r="A9279" s="104">
        <f t="shared" si="1158"/>
        <v>9269</v>
      </c>
      <c r="B9279" s="104">
        <f t="shared" ca="1" si="1154"/>
        <v>-3.2193169597840878</v>
      </c>
      <c r="C9279" s="104">
        <f t="shared" ca="1" si="1155"/>
        <v>-3.209316959784088E-3</v>
      </c>
      <c r="D9279" s="104">
        <f t="shared" ca="1" si="1156"/>
        <v>100.04673837723415</v>
      </c>
      <c r="E9279" s="104">
        <f t="shared" ca="1" si="1157"/>
        <v>4.6519085632220802</v>
      </c>
      <c r="F9279" s="104">
        <f t="shared" ca="1" si="1152"/>
        <v>104.78478323675219</v>
      </c>
      <c r="G9279" s="104">
        <f t="shared" si="1159"/>
        <v>9269</v>
      </c>
      <c r="H9279" s="104">
        <f t="shared" ca="1" si="1153"/>
        <v>104.78478323675219</v>
      </c>
    </row>
    <row r="9280" spans="1:8">
      <c r="A9280" s="104">
        <f t="shared" si="1158"/>
        <v>9270</v>
      </c>
      <c r="B9280" s="104">
        <f t="shared" ca="1" si="1154"/>
        <v>-1.4084221274484796</v>
      </c>
      <c r="C9280" s="104">
        <f t="shared" ca="1" si="1155"/>
        <v>-1.3984221274484796E-3</v>
      </c>
      <c r="D9280" s="104">
        <f t="shared" ca="1" si="1156"/>
        <v>100.0453399551067</v>
      </c>
      <c r="E9280" s="104">
        <f t="shared" ca="1" si="1157"/>
        <v>4.6505101410946317</v>
      </c>
      <c r="F9280" s="104">
        <f t="shared" ca="1" si="1152"/>
        <v>104.63835228725713</v>
      </c>
      <c r="G9280" s="104">
        <f t="shared" si="1159"/>
        <v>9270</v>
      </c>
      <c r="H9280" s="104">
        <f t="shared" ca="1" si="1153"/>
        <v>104.63835228725713</v>
      </c>
    </row>
    <row r="9281" spans="1:8">
      <c r="A9281" s="104">
        <f t="shared" si="1158"/>
        <v>9271</v>
      </c>
      <c r="B9281" s="104">
        <f t="shared" ca="1" si="1154"/>
        <v>-2.6688078698728681</v>
      </c>
      <c r="C9281" s="104">
        <f t="shared" ca="1" si="1155"/>
        <v>-2.6588078698728682E-3</v>
      </c>
      <c r="D9281" s="104">
        <f t="shared" ca="1" si="1156"/>
        <v>100.04268114723682</v>
      </c>
      <c r="E9281" s="104">
        <f t="shared" ca="1" si="1157"/>
        <v>4.6478513332247591</v>
      </c>
      <c r="F9281" s="104">
        <f t="shared" ca="1" si="1152"/>
        <v>104.36050854295137</v>
      </c>
      <c r="G9281" s="104">
        <f t="shared" si="1159"/>
        <v>9271</v>
      </c>
      <c r="H9281" s="104">
        <f t="shared" ca="1" si="1153"/>
        <v>104.36050854295137</v>
      </c>
    </row>
    <row r="9282" spans="1:8">
      <c r="A9282" s="104">
        <f t="shared" si="1158"/>
        <v>9272</v>
      </c>
      <c r="B9282" s="104">
        <f t="shared" ca="1" si="1154"/>
        <v>0.2640725219829142</v>
      </c>
      <c r="C9282" s="104">
        <f t="shared" ca="1" si="1155"/>
        <v>2.7407252198291424E-4</v>
      </c>
      <c r="D9282" s="104">
        <f t="shared" ca="1" si="1156"/>
        <v>100.04295521975881</v>
      </c>
      <c r="E9282" s="104">
        <f t="shared" ca="1" si="1157"/>
        <v>4.6481254057467423</v>
      </c>
      <c r="F9282" s="104">
        <f t="shared" ca="1" si="1152"/>
        <v>104.38911481064008</v>
      </c>
      <c r="G9282" s="104">
        <f t="shared" si="1159"/>
        <v>9272</v>
      </c>
      <c r="H9282" s="104">
        <f t="shared" ca="1" si="1153"/>
        <v>104.38911481064008</v>
      </c>
    </row>
    <row r="9283" spans="1:8">
      <c r="A9283" s="104">
        <f t="shared" si="1158"/>
        <v>9273</v>
      </c>
      <c r="B9283" s="104">
        <f t="shared" ca="1" si="1154"/>
        <v>0.15127435214361773</v>
      </c>
      <c r="C9283" s="104">
        <f t="shared" ca="1" si="1155"/>
        <v>1.6127435214361772E-4</v>
      </c>
      <c r="D9283" s="104">
        <f t="shared" ca="1" si="1156"/>
        <v>100.04311649411095</v>
      </c>
      <c r="E9283" s="104">
        <f t="shared" ca="1" si="1157"/>
        <v>4.6482866800988862</v>
      </c>
      <c r="F9283" s="104">
        <f t="shared" ca="1" si="1152"/>
        <v>104.40595145512502</v>
      </c>
      <c r="G9283" s="104">
        <f t="shared" si="1159"/>
        <v>9273</v>
      </c>
      <c r="H9283" s="104">
        <f t="shared" ca="1" si="1153"/>
        <v>104.40595145512502</v>
      </c>
    </row>
    <row r="9284" spans="1:8">
      <c r="A9284" s="104">
        <f t="shared" si="1158"/>
        <v>9274</v>
      </c>
      <c r="B9284" s="104">
        <f t="shared" ca="1" si="1154"/>
        <v>-0.3900924291208997</v>
      </c>
      <c r="C9284" s="104">
        <f t="shared" ca="1" si="1155"/>
        <v>-3.8009242912089968E-4</v>
      </c>
      <c r="D9284" s="104">
        <f t="shared" ca="1" si="1156"/>
        <v>100.04273640168182</v>
      </c>
      <c r="E9284" s="104">
        <f t="shared" ca="1" si="1157"/>
        <v>4.6479065876697652</v>
      </c>
      <c r="F9284" s="104">
        <f t="shared" ca="1" si="1152"/>
        <v>104.36627508424351</v>
      </c>
      <c r="G9284" s="104">
        <f t="shared" si="1159"/>
        <v>9274</v>
      </c>
      <c r="H9284" s="104">
        <f t="shared" ca="1" si="1153"/>
        <v>104.36627508424351</v>
      </c>
    </row>
    <row r="9285" spans="1:8">
      <c r="A9285" s="104">
        <f t="shared" si="1158"/>
        <v>9275</v>
      </c>
      <c r="B9285" s="104">
        <f t="shared" ca="1" si="1154"/>
        <v>0.49697172200294903</v>
      </c>
      <c r="C9285" s="104">
        <f t="shared" ca="1" si="1155"/>
        <v>5.0697172200294912E-4</v>
      </c>
      <c r="D9285" s="104">
        <f t="shared" ca="1" si="1156"/>
        <v>100.04324337340383</v>
      </c>
      <c r="E9285" s="104">
        <f t="shared" ca="1" si="1157"/>
        <v>4.6484135593917681</v>
      </c>
      <c r="F9285" s="104">
        <f t="shared" ca="1" si="1152"/>
        <v>104.41919924883588</v>
      </c>
      <c r="G9285" s="104">
        <f t="shared" si="1159"/>
        <v>9275</v>
      </c>
      <c r="H9285" s="104">
        <f t="shared" ca="1" si="1153"/>
        <v>104.41919924883588</v>
      </c>
    </row>
    <row r="9286" spans="1:8">
      <c r="A9286" s="104">
        <f t="shared" si="1158"/>
        <v>9276</v>
      </c>
      <c r="B9286" s="104">
        <f t="shared" ca="1" si="1154"/>
        <v>8.7300372423190414E-2</v>
      </c>
      <c r="C9286" s="104">
        <f t="shared" ca="1" si="1155"/>
        <v>9.7300372423190411E-5</v>
      </c>
      <c r="D9286" s="104">
        <f t="shared" ca="1" si="1156"/>
        <v>100.04334067377624</v>
      </c>
      <c r="E9286" s="104">
        <f t="shared" ca="1" si="1157"/>
        <v>4.6485108597641913</v>
      </c>
      <c r="F9286" s="104">
        <f t="shared" ca="1" si="1152"/>
        <v>104.42935977011416</v>
      </c>
      <c r="G9286" s="104">
        <f t="shared" si="1159"/>
        <v>9276</v>
      </c>
      <c r="H9286" s="104">
        <f t="shared" ca="1" si="1153"/>
        <v>104.42935977011416</v>
      </c>
    </row>
    <row r="9287" spans="1:8">
      <c r="A9287" s="104">
        <f t="shared" si="1158"/>
        <v>9277</v>
      </c>
      <c r="B9287" s="104">
        <f t="shared" ca="1" si="1154"/>
        <v>0.92431090965058615</v>
      </c>
      <c r="C9287" s="104">
        <f t="shared" ca="1" si="1155"/>
        <v>9.3431090965058624E-4</v>
      </c>
      <c r="D9287" s="104">
        <f t="shared" ca="1" si="1156"/>
        <v>100.0442749846859</v>
      </c>
      <c r="E9287" s="104">
        <f t="shared" ca="1" si="1157"/>
        <v>4.6494451706738422</v>
      </c>
      <c r="F9287" s="104">
        <f t="shared" ca="1" si="1152"/>
        <v>104.52697485455343</v>
      </c>
      <c r="G9287" s="104">
        <f t="shared" si="1159"/>
        <v>9277</v>
      </c>
      <c r="H9287" s="104">
        <f t="shared" ca="1" si="1153"/>
        <v>104.52697485455343</v>
      </c>
    </row>
    <row r="9288" spans="1:8">
      <c r="A9288" s="104">
        <f t="shared" si="1158"/>
        <v>9278</v>
      </c>
      <c r="B9288" s="104">
        <f t="shared" ca="1" si="1154"/>
        <v>0.95606799804115972</v>
      </c>
      <c r="C9288" s="104">
        <f t="shared" ca="1" si="1155"/>
        <v>9.6606799804115973E-4</v>
      </c>
      <c r="D9288" s="104">
        <f t="shared" ca="1" si="1156"/>
        <v>100.04524105268393</v>
      </c>
      <c r="E9288" s="104">
        <f t="shared" ca="1" si="1157"/>
        <v>4.6504112386718832</v>
      </c>
      <c r="F9288" s="104">
        <f t="shared" ca="1" si="1152"/>
        <v>104.62800381245657</v>
      </c>
      <c r="G9288" s="104">
        <f t="shared" si="1159"/>
        <v>9278</v>
      </c>
      <c r="H9288" s="104">
        <f t="shared" ca="1" si="1153"/>
        <v>104.62800381245657</v>
      </c>
    </row>
    <row r="9289" spans="1:8">
      <c r="A9289" s="104">
        <f t="shared" si="1158"/>
        <v>9279</v>
      </c>
      <c r="B9289" s="104">
        <f t="shared" ca="1" si="1154"/>
        <v>0.26464090114599437</v>
      </c>
      <c r="C9289" s="104">
        <f t="shared" ca="1" si="1155"/>
        <v>2.746409011459944E-4</v>
      </c>
      <c r="D9289" s="104">
        <f t="shared" ca="1" si="1156"/>
        <v>100.04551569358507</v>
      </c>
      <c r="E9289" s="104">
        <f t="shared" ca="1" si="1157"/>
        <v>4.6506858795730288</v>
      </c>
      <c r="F9289" s="104">
        <f t="shared" ca="1" si="1152"/>
        <v>104.65674288799084</v>
      </c>
      <c r="G9289" s="104">
        <f t="shared" si="1159"/>
        <v>9279</v>
      </c>
      <c r="H9289" s="104">
        <f t="shared" ca="1" si="1153"/>
        <v>104.65674288799084</v>
      </c>
    </row>
    <row r="9290" spans="1:8">
      <c r="A9290" s="104">
        <f t="shared" si="1158"/>
        <v>9280</v>
      </c>
      <c r="B9290" s="104">
        <f t="shared" ca="1" si="1154"/>
        <v>-0.39223642389224367</v>
      </c>
      <c r="C9290" s="104">
        <f t="shared" ca="1" si="1155"/>
        <v>-3.8223642389224367E-4</v>
      </c>
      <c r="D9290" s="104">
        <f t="shared" ca="1" si="1156"/>
        <v>100.04513345716119</v>
      </c>
      <c r="E9290" s="104">
        <f t="shared" ca="1" si="1157"/>
        <v>4.6503036431491367</v>
      </c>
      <c r="F9290" s="104">
        <f t="shared" ref="F9290:F9353" ca="1" si="1160">EXP(E9290)</f>
        <v>104.61674691329928</v>
      </c>
      <c r="G9290" s="104">
        <f t="shared" si="1159"/>
        <v>9280</v>
      </c>
      <c r="H9290" s="104">
        <f t="shared" ref="H9290:H9353" ca="1" si="1161">F9290</f>
        <v>104.61674691329928</v>
      </c>
    </row>
    <row r="9291" spans="1:8">
      <c r="A9291" s="104">
        <f t="shared" si="1158"/>
        <v>9281</v>
      </c>
      <c r="B9291" s="104">
        <f t="shared" ref="B9291:B9354" ca="1" si="1162">NORMINV(RAND(),0,1)</f>
        <v>1.2946579611033613</v>
      </c>
      <c r="C9291" s="104">
        <f t="shared" ref="C9291:C9354" ca="1" si="1163">$E$2+B9291*$C$3</f>
        <v>1.3046579611033613E-3</v>
      </c>
      <c r="D9291" s="104">
        <f t="shared" ref="D9291:D9354" ca="1" si="1164">D9290+C9291</f>
        <v>100.04643811512229</v>
      </c>
      <c r="E9291" s="104">
        <f t="shared" ref="E9291:E9354" ca="1" si="1165">E9290+C9291</f>
        <v>4.6516083011102403</v>
      </c>
      <c r="F9291" s="104">
        <f t="shared" ca="1" si="1160"/>
        <v>104.75332505953453</v>
      </c>
      <c r="G9291" s="104">
        <f t="shared" si="1159"/>
        <v>9281</v>
      </c>
      <c r="H9291" s="104">
        <f t="shared" ca="1" si="1161"/>
        <v>104.75332505953453</v>
      </c>
    </row>
    <row r="9292" spans="1:8">
      <c r="A9292" s="104">
        <f t="shared" ref="A9292:A9355" si="1166">A9291+1</f>
        <v>9282</v>
      </c>
      <c r="B9292" s="104">
        <f t="shared" ca="1" si="1162"/>
        <v>1.5353250855399598</v>
      </c>
      <c r="C9292" s="104">
        <f t="shared" ca="1" si="1163"/>
        <v>1.5453250855399598E-3</v>
      </c>
      <c r="D9292" s="104">
        <f t="shared" ca="1" si="1164"/>
        <v>100.04798344020783</v>
      </c>
      <c r="E9292" s="104">
        <f t="shared" ca="1" si="1165"/>
        <v>4.6531536261957802</v>
      </c>
      <c r="F9292" s="104">
        <f t="shared" ca="1" si="1160"/>
        <v>104.91532814201739</v>
      </c>
      <c r="G9292" s="104">
        <f t="shared" ref="G9292:G9355" si="1167">G9291+1</f>
        <v>9282</v>
      </c>
      <c r="H9292" s="104">
        <f t="shared" ca="1" si="1161"/>
        <v>104.91532814201739</v>
      </c>
    </row>
    <row r="9293" spans="1:8">
      <c r="A9293" s="104">
        <f t="shared" si="1166"/>
        <v>9283</v>
      </c>
      <c r="B9293" s="104">
        <f t="shared" ca="1" si="1162"/>
        <v>0.9800135333321125</v>
      </c>
      <c r="C9293" s="104">
        <f t="shared" ca="1" si="1163"/>
        <v>9.9001353333211251E-4</v>
      </c>
      <c r="D9293" s="104">
        <f t="shared" ca="1" si="1164"/>
        <v>100.04897345374116</v>
      </c>
      <c r="E9293" s="104">
        <f t="shared" ca="1" si="1165"/>
        <v>4.6541436397291127</v>
      </c>
      <c r="F9293" s="104">
        <f t="shared" ca="1" si="1160"/>
        <v>105.01924716886566</v>
      </c>
      <c r="G9293" s="104">
        <f t="shared" si="1167"/>
        <v>9283</v>
      </c>
      <c r="H9293" s="104">
        <f t="shared" ca="1" si="1161"/>
        <v>105.01924716886566</v>
      </c>
    </row>
    <row r="9294" spans="1:8">
      <c r="A9294" s="104">
        <f t="shared" si="1166"/>
        <v>9284</v>
      </c>
      <c r="B9294" s="104">
        <f t="shared" ca="1" si="1162"/>
        <v>-2.865568278096587E-2</v>
      </c>
      <c r="C9294" s="104">
        <f t="shared" ca="1" si="1163"/>
        <v>-1.8655682780965871E-5</v>
      </c>
      <c r="D9294" s="104">
        <f t="shared" ca="1" si="1164"/>
        <v>100.04895479805838</v>
      </c>
      <c r="E9294" s="104">
        <f t="shared" ca="1" si="1165"/>
        <v>4.6541249840463319</v>
      </c>
      <c r="F9294" s="104">
        <f t="shared" ca="1" si="1160"/>
        <v>105.01728798137965</v>
      </c>
      <c r="G9294" s="104">
        <f t="shared" si="1167"/>
        <v>9284</v>
      </c>
      <c r="H9294" s="104">
        <f t="shared" ca="1" si="1161"/>
        <v>105.01728798137965</v>
      </c>
    </row>
    <row r="9295" spans="1:8">
      <c r="A9295" s="104">
        <f t="shared" si="1166"/>
        <v>9285</v>
      </c>
      <c r="B9295" s="104">
        <f t="shared" ca="1" si="1162"/>
        <v>0.15026080872906517</v>
      </c>
      <c r="C9295" s="104">
        <f t="shared" ca="1" si="1163"/>
        <v>1.6026080872906518E-4</v>
      </c>
      <c r="D9295" s="104">
        <f t="shared" ca="1" si="1164"/>
        <v>100.0491150588671</v>
      </c>
      <c r="E9295" s="104">
        <f t="shared" ca="1" si="1165"/>
        <v>4.6542852448550613</v>
      </c>
      <c r="F9295" s="104">
        <f t="shared" ca="1" si="1160"/>
        <v>105.03411948556133</v>
      </c>
      <c r="G9295" s="104">
        <f t="shared" si="1167"/>
        <v>9285</v>
      </c>
      <c r="H9295" s="104">
        <f t="shared" ca="1" si="1161"/>
        <v>105.03411948556133</v>
      </c>
    </row>
    <row r="9296" spans="1:8">
      <c r="A9296" s="104">
        <f t="shared" si="1166"/>
        <v>9286</v>
      </c>
      <c r="B9296" s="104">
        <f t="shared" ca="1" si="1162"/>
        <v>-0.76218440033368751</v>
      </c>
      <c r="C9296" s="104">
        <f t="shared" ca="1" si="1163"/>
        <v>-7.5218440033368746E-4</v>
      </c>
      <c r="D9296" s="104">
        <f t="shared" ca="1" si="1164"/>
        <v>100.04836287446676</v>
      </c>
      <c r="E9296" s="104">
        <f t="shared" ca="1" si="1165"/>
        <v>4.6535330604547278</v>
      </c>
      <c r="F9296" s="104">
        <f t="shared" ca="1" si="1160"/>
        <v>104.95514416510711</v>
      </c>
      <c r="G9296" s="104">
        <f t="shared" si="1167"/>
        <v>9286</v>
      </c>
      <c r="H9296" s="104">
        <f t="shared" ca="1" si="1161"/>
        <v>104.95514416510711</v>
      </c>
    </row>
    <row r="9297" spans="1:8">
      <c r="A9297" s="104">
        <f t="shared" si="1166"/>
        <v>9287</v>
      </c>
      <c r="B9297" s="104">
        <f t="shared" ca="1" si="1162"/>
        <v>1.8871193866653408</v>
      </c>
      <c r="C9297" s="104">
        <f t="shared" ca="1" si="1163"/>
        <v>1.8971193866653409E-3</v>
      </c>
      <c r="D9297" s="104">
        <f t="shared" ca="1" si="1164"/>
        <v>100.05025999385343</v>
      </c>
      <c r="E9297" s="104">
        <f t="shared" ca="1" si="1165"/>
        <v>4.6554301798413933</v>
      </c>
      <c r="F9297" s="104">
        <f t="shared" ca="1" si="1160"/>
        <v>105.15444559335982</v>
      </c>
      <c r="G9297" s="104">
        <f t="shared" si="1167"/>
        <v>9287</v>
      </c>
      <c r="H9297" s="104">
        <f t="shared" ca="1" si="1161"/>
        <v>105.15444559335982</v>
      </c>
    </row>
    <row r="9298" spans="1:8">
      <c r="A9298" s="104">
        <f t="shared" si="1166"/>
        <v>9288</v>
      </c>
      <c r="B9298" s="104">
        <f t="shared" ca="1" si="1162"/>
        <v>-0.39708913847903615</v>
      </c>
      <c r="C9298" s="104">
        <f t="shared" ca="1" si="1163"/>
        <v>-3.8708913847903615E-4</v>
      </c>
      <c r="D9298" s="104">
        <f t="shared" ca="1" si="1164"/>
        <v>100.04987290471495</v>
      </c>
      <c r="E9298" s="104">
        <f t="shared" ca="1" si="1165"/>
        <v>4.6550430907029146</v>
      </c>
      <c r="F9298" s="104">
        <f t="shared" ca="1" si="1160"/>
        <v>105.11374932665744</v>
      </c>
      <c r="G9298" s="104">
        <f t="shared" si="1167"/>
        <v>9288</v>
      </c>
      <c r="H9298" s="104">
        <f t="shared" ca="1" si="1161"/>
        <v>105.11374932665744</v>
      </c>
    </row>
    <row r="9299" spans="1:8">
      <c r="A9299" s="104">
        <f t="shared" si="1166"/>
        <v>9289</v>
      </c>
      <c r="B9299" s="104">
        <f t="shared" ca="1" si="1162"/>
        <v>-0.50027883885624913</v>
      </c>
      <c r="C9299" s="104">
        <f t="shared" ca="1" si="1163"/>
        <v>-4.9027883885624914E-4</v>
      </c>
      <c r="D9299" s="104">
        <f t="shared" ca="1" si="1164"/>
        <v>100.04938262587609</v>
      </c>
      <c r="E9299" s="104">
        <f t="shared" ca="1" si="1165"/>
        <v>4.6545528118640584</v>
      </c>
      <c r="F9299" s="104">
        <f t="shared" ca="1" si="1160"/>
        <v>105.0622269108969</v>
      </c>
      <c r="G9299" s="104">
        <f t="shared" si="1167"/>
        <v>9289</v>
      </c>
      <c r="H9299" s="104">
        <f t="shared" ca="1" si="1161"/>
        <v>105.0622269108969</v>
      </c>
    </row>
    <row r="9300" spans="1:8">
      <c r="A9300" s="104">
        <f t="shared" si="1166"/>
        <v>9290</v>
      </c>
      <c r="B9300" s="104">
        <f t="shared" ca="1" si="1162"/>
        <v>-0.69619811268672049</v>
      </c>
      <c r="C9300" s="104">
        <f t="shared" ca="1" si="1163"/>
        <v>-6.8619811268672047E-4</v>
      </c>
      <c r="D9300" s="104">
        <f t="shared" ca="1" si="1164"/>
        <v>100.0486964277634</v>
      </c>
      <c r="E9300" s="104">
        <f t="shared" ca="1" si="1165"/>
        <v>4.6538666137513713</v>
      </c>
      <c r="F9300" s="104">
        <f t="shared" ca="1" si="1160"/>
        <v>104.9901581386316</v>
      </c>
      <c r="G9300" s="104">
        <f t="shared" si="1167"/>
        <v>9290</v>
      </c>
      <c r="H9300" s="104">
        <f t="shared" ca="1" si="1161"/>
        <v>104.9901581386316</v>
      </c>
    </row>
    <row r="9301" spans="1:8">
      <c r="A9301" s="104">
        <f t="shared" si="1166"/>
        <v>9291</v>
      </c>
      <c r="B9301" s="104">
        <f t="shared" ca="1" si="1162"/>
        <v>0.21313506080510131</v>
      </c>
      <c r="C9301" s="104">
        <f t="shared" ca="1" si="1163"/>
        <v>2.2313506080510131E-4</v>
      </c>
      <c r="D9301" s="104">
        <f t="shared" ca="1" si="1164"/>
        <v>100.04891956282421</v>
      </c>
      <c r="E9301" s="104">
        <f t="shared" ca="1" si="1165"/>
        <v>4.6540897488121766</v>
      </c>
      <c r="F9301" s="104">
        <f t="shared" ca="1" si="1160"/>
        <v>105.01358773783713</v>
      </c>
      <c r="G9301" s="104">
        <f t="shared" si="1167"/>
        <v>9291</v>
      </c>
      <c r="H9301" s="104">
        <f t="shared" ca="1" si="1161"/>
        <v>105.01358773783713</v>
      </c>
    </row>
    <row r="9302" spans="1:8">
      <c r="A9302" s="104">
        <f t="shared" si="1166"/>
        <v>9292</v>
      </c>
      <c r="B9302" s="104">
        <f t="shared" ca="1" si="1162"/>
        <v>2.2356538235406767</v>
      </c>
      <c r="C9302" s="104">
        <f t="shared" ca="1" si="1163"/>
        <v>2.2456538235406769E-3</v>
      </c>
      <c r="D9302" s="104">
        <f t="shared" ca="1" si="1164"/>
        <v>100.05116521664775</v>
      </c>
      <c r="E9302" s="104">
        <f t="shared" ca="1" si="1165"/>
        <v>4.6563354026357171</v>
      </c>
      <c r="F9302" s="104">
        <f t="shared" ca="1" si="1160"/>
        <v>105.24967689070303</v>
      </c>
      <c r="G9302" s="104">
        <f t="shared" si="1167"/>
        <v>9292</v>
      </c>
      <c r="H9302" s="104">
        <f t="shared" ca="1" si="1161"/>
        <v>105.24967689070303</v>
      </c>
    </row>
    <row r="9303" spans="1:8">
      <c r="A9303" s="104">
        <f t="shared" si="1166"/>
        <v>9293</v>
      </c>
      <c r="B9303" s="104">
        <f t="shared" ca="1" si="1162"/>
        <v>-1.209489388557206</v>
      </c>
      <c r="C9303" s="104">
        <f t="shared" ca="1" si="1163"/>
        <v>-1.1994893885572059E-3</v>
      </c>
      <c r="D9303" s="104">
        <f t="shared" ca="1" si="1164"/>
        <v>100.04996572725919</v>
      </c>
      <c r="E9303" s="104">
        <f t="shared" ca="1" si="1165"/>
        <v>4.6551359132471601</v>
      </c>
      <c r="F9303" s="104">
        <f t="shared" ca="1" si="1160"/>
        <v>105.12350670515049</v>
      </c>
      <c r="G9303" s="104">
        <f t="shared" si="1167"/>
        <v>9293</v>
      </c>
      <c r="H9303" s="104">
        <f t="shared" ca="1" si="1161"/>
        <v>105.12350670515049</v>
      </c>
    </row>
    <row r="9304" spans="1:8">
      <c r="A9304" s="104">
        <f t="shared" si="1166"/>
        <v>9294</v>
      </c>
      <c r="B9304" s="104">
        <f t="shared" ca="1" si="1162"/>
        <v>-4.8454489616544305E-2</v>
      </c>
      <c r="C9304" s="104">
        <f t="shared" ca="1" si="1163"/>
        <v>-3.8454489616544304E-5</v>
      </c>
      <c r="D9304" s="104">
        <f t="shared" ca="1" si="1164"/>
        <v>100.04992727276958</v>
      </c>
      <c r="E9304" s="104">
        <f t="shared" ca="1" si="1165"/>
        <v>4.6550974587575435</v>
      </c>
      <c r="F9304" s="104">
        <f t="shared" ca="1" si="1160"/>
        <v>105.11946431207801</v>
      </c>
      <c r="G9304" s="104">
        <f t="shared" si="1167"/>
        <v>9294</v>
      </c>
      <c r="H9304" s="104">
        <f t="shared" ca="1" si="1161"/>
        <v>105.11946431207801</v>
      </c>
    </row>
    <row r="9305" spans="1:8">
      <c r="A9305" s="104">
        <f t="shared" si="1166"/>
        <v>9295</v>
      </c>
      <c r="B9305" s="104">
        <f t="shared" ca="1" si="1162"/>
        <v>1.3289517044393162</v>
      </c>
      <c r="C9305" s="104">
        <f t="shared" ca="1" si="1163"/>
        <v>1.3389517044393162E-3</v>
      </c>
      <c r="D9305" s="104">
        <f t="shared" ca="1" si="1164"/>
        <v>100.05126622447402</v>
      </c>
      <c r="E9305" s="104">
        <f t="shared" ca="1" si="1165"/>
        <v>4.6564364104619829</v>
      </c>
      <c r="F9305" s="104">
        <f t="shared" ca="1" si="1160"/>
        <v>105.26030846870819</v>
      </c>
      <c r="G9305" s="104">
        <f t="shared" si="1167"/>
        <v>9295</v>
      </c>
      <c r="H9305" s="104">
        <f t="shared" ca="1" si="1161"/>
        <v>105.26030846870819</v>
      </c>
    </row>
    <row r="9306" spans="1:8">
      <c r="A9306" s="104">
        <f t="shared" si="1166"/>
        <v>9296</v>
      </c>
      <c r="B9306" s="104">
        <f t="shared" ca="1" si="1162"/>
        <v>0.7440408912270764</v>
      </c>
      <c r="C9306" s="104">
        <f t="shared" ca="1" si="1163"/>
        <v>7.5404089122707639E-4</v>
      </c>
      <c r="D9306" s="104">
        <f t="shared" ca="1" si="1164"/>
        <v>100.05202026536524</v>
      </c>
      <c r="E9306" s="104">
        <f t="shared" ca="1" si="1165"/>
        <v>4.6571904513532099</v>
      </c>
      <c r="F9306" s="104">
        <f t="shared" ca="1" si="1160"/>
        <v>105.33970897736981</v>
      </c>
      <c r="G9306" s="104">
        <f t="shared" si="1167"/>
        <v>9296</v>
      </c>
      <c r="H9306" s="104">
        <f t="shared" ca="1" si="1161"/>
        <v>105.33970897736981</v>
      </c>
    </row>
    <row r="9307" spans="1:8">
      <c r="A9307" s="104">
        <f t="shared" si="1166"/>
        <v>9297</v>
      </c>
      <c r="B9307" s="104">
        <f t="shared" ca="1" si="1162"/>
        <v>-0.65932522059448906</v>
      </c>
      <c r="C9307" s="104">
        <f t="shared" ca="1" si="1163"/>
        <v>-6.4932522059448904E-4</v>
      </c>
      <c r="D9307" s="104">
        <f t="shared" ca="1" si="1164"/>
        <v>100.05137094014465</v>
      </c>
      <c r="E9307" s="104">
        <f t="shared" ca="1" si="1165"/>
        <v>4.6565411261326153</v>
      </c>
      <c r="F9307" s="104">
        <f t="shared" ca="1" si="1160"/>
        <v>105.27133144962981</v>
      </c>
      <c r="G9307" s="104">
        <f t="shared" si="1167"/>
        <v>9297</v>
      </c>
      <c r="H9307" s="104">
        <f t="shared" ca="1" si="1161"/>
        <v>105.27133144962981</v>
      </c>
    </row>
    <row r="9308" spans="1:8">
      <c r="A9308" s="104">
        <f t="shared" si="1166"/>
        <v>9298</v>
      </c>
      <c r="B9308" s="104">
        <f t="shared" ca="1" si="1162"/>
        <v>1.01735614786211</v>
      </c>
      <c r="C9308" s="104">
        <f t="shared" ca="1" si="1163"/>
        <v>1.02735614786211E-3</v>
      </c>
      <c r="D9308" s="104">
        <f t="shared" ca="1" si="1164"/>
        <v>100.05239829629251</v>
      </c>
      <c r="E9308" s="104">
        <f t="shared" ca="1" si="1165"/>
        <v>4.6575684822804773</v>
      </c>
      <c r="F9308" s="104">
        <f t="shared" ca="1" si="1160"/>
        <v>105.37953817309217</v>
      </c>
      <c r="G9308" s="104">
        <f t="shared" si="1167"/>
        <v>9298</v>
      </c>
      <c r="H9308" s="104">
        <f t="shared" ca="1" si="1161"/>
        <v>105.37953817309217</v>
      </c>
    </row>
    <row r="9309" spans="1:8">
      <c r="A9309" s="104">
        <f t="shared" si="1166"/>
        <v>9299</v>
      </c>
      <c r="B9309" s="104">
        <f t="shared" ca="1" si="1162"/>
        <v>-1.5511536356329838</v>
      </c>
      <c r="C9309" s="104">
        <f t="shared" ca="1" si="1163"/>
        <v>-1.5411536356329837E-3</v>
      </c>
      <c r="D9309" s="104">
        <f t="shared" ca="1" si="1164"/>
        <v>100.05085714265688</v>
      </c>
      <c r="E9309" s="104">
        <f t="shared" ca="1" si="1165"/>
        <v>4.6560273286448446</v>
      </c>
      <c r="F9309" s="104">
        <f t="shared" ca="1" si="1160"/>
        <v>105.21725719679392</v>
      </c>
      <c r="G9309" s="104">
        <f t="shared" si="1167"/>
        <v>9299</v>
      </c>
      <c r="H9309" s="104">
        <f t="shared" ca="1" si="1161"/>
        <v>105.21725719679392</v>
      </c>
    </row>
    <row r="9310" spans="1:8">
      <c r="A9310" s="104">
        <f t="shared" si="1166"/>
        <v>9300</v>
      </c>
      <c r="B9310" s="104">
        <f t="shared" ca="1" si="1162"/>
        <v>6.1728989805000911E-2</v>
      </c>
      <c r="C9310" s="104">
        <f t="shared" ca="1" si="1163"/>
        <v>7.1728989805000916E-5</v>
      </c>
      <c r="D9310" s="104">
        <f t="shared" ca="1" si="1164"/>
        <v>100.05092887164669</v>
      </c>
      <c r="E9310" s="104">
        <f t="shared" ca="1" si="1165"/>
        <v>4.6560990576346493</v>
      </c>
      <c r="F9310" s="104">
        <f t="shared" ca="1" si="1160"/>
        <v>105.22480459504305</v>
      </c>
      <c r="G9310" s="104">
        <f t="shared" si="1167"/>
        <v>9300</v>
      </c>
      <c r="H9310" s="104">
        <f t="shared" ca="1" si="1161"/>
        <v>105.22480459504305</v>
      </c>
    </row>
    <row r="9311" spans="1:8">
      <c r="A9311" s="104">
        <f t="shared" si="1166"/>
        <v>9301</v>
      </c>
      <c r="B9311" s="104">
        <f t="shared" ca="1" si="1162"/>
        <v>-0.79189821185529974</v>
      </c>
      <c r="C9311" s="104">
        <f t="shared" ca="1" si="1163"/>
        <v>-7.8189821185529974E-4</v>
      </c>
      <c r="D9311" s="104">
        <f t="shared" ca="1" si="1164"/>
        <v>100.05014697343483</v>
      </c>
      <c r="E9311" s="104">
        <f t="shared" ca="1" si="1165"/>
        <v>4.6553171594227942</v>
      </c>
      <c r="F9311" s="104">
        <f t="shared" ca="1" si="1160"/>
        <v>105.14256166547722</v>
      </c>
      <c r="G9311" s="104">
        <f t="shared" si="1167"/>
        <v>9301</v>
      </c>
      <c r="H9311" s="104">
        <f t="shared" ca="1" si="1161"/>
        <v>105.14256166547722</v>
      </c>
    </row>
    <row r="9312" spans="1:8">
      <c r="A9312" s="104">
        <f t="shared" si="1166"/>
        <v>9302</v>
      </c>
      <c r="B9312" s="104">
        <f t="shared" ca="1" si="1162"/>
        <v>-0.21265399641345994</v>
      </c>
      <c r="C9312" s="104">
        <f t="shared" ca="1" si="1163"/>
        <v>-2.0265399641345995E-4</v>
      </c>
      <c r="D9312" s="104">
        <f t="shared" ca="1" si="1164"/>
        <v>100.04994431943842</v>
      </c>
      <c r="E9312" s="104">
        <f t="shared" ca="1" si="1165"/>
        <v>4.6551145054263809</v>
      </c>
      <c r="F9312" s="104">
        <f t="shared" ca="1" si="1160"/>
        <v>105.12125626404786</v>
      </c>
      <c r="G9312" s="104">
        <f t="shared" si="1167"/>
        <v>9302</v>
      </c>
      <c r="H9312" s="104">
        <f t="shared" ca="1" si="1161"/>
        <v>105.12125626404786</v>
      </c>
    </row>
    <row r="9313" spans="1:8">
      <c r="A9313" s="104">
        <f t="shared" si="1166"/>
        <v>9303</v>
      </c>
      <c r="B9313" s="104">
        <f t="shared" ca="1" si="1162"/>
        <v>1.0253695322135838</v>
      </c>
      <c r="C9313" s="104">
        <f t="shared" ca="1" si="1163"/>
        <v>1.0353695322135839E-3</v>
      </c>
      <c r="D9313" s="104">
        <f t="shared" ca="1" si="1164"/>
        <v>100.05097968897064</v>
      </c>
      <c r="E9313" s="104">
        <f t="shared" ca="1" si="1165"/>
        <v>4.6561498749585946</v>
      </c>
      <c r="F9313" s="104">
        <f t="shared" ca="1" si="1160"/>
        <v>105.23015197389384</v>
      </c>
      <c r="G9313" s="104">
        <f t="shared" si="1167"/>
        <v>9303</v>
      </c>
      <c r="H9313" s="104">
        <f t="shared" ca="1" si="1161"/>
        <v>105.23015197389384</v>
      </c>
    </row>
    <row r="9314" spans="1:8">
      <c r="A9314" s="104">
        <f t="shared" si="1166"/>
        <v>9304</v>
      </c>
      <c r="B9314" s="104">
        <f t="shared" ca="1" si="1162"/>
        <v>-5.4584348831605276E-2</v>
      </c>
      <c r="C9314" s="104">
        <f t="shared" ca="1" si="1163"/>
        <v>-4.4584348831605276E-5</v>
      </c>
      <c r="D9314" s="104">
        <f t="shared" ca="1" si="1164"/>
        <v>100.05093510462181</v>
      </c>
      <c r="E9314" s="104">
        <f t="shared" ca="1" si="1165"/>
        <v>4.6561052906097631</v>
      </c>
      <c r="F9314" s="104">
        <f t="shared" ca="1" si="1160"/>
        <v>105.22546046067545</v>
      </c>
      <c r="G9314" s="104">
        <f t="shared" si="1167"/>
        <v>9304</v>
      </c>
      <c r="H9314" s="104">
        <f t="shared" ca="1" si="1161"/>
        <v>105.22546046067545</v>
      </c>
    </row>
    <row r="9315" spans="1:8">
      <c r="A9315" s="104">
        <f t="shared" si="1166"/>
        <v>9305</v>
      </c>
      <c r="B9315" s="104">
        <f t="shared" ca="1" si="1162"/>
        <v>0.26576385490267784</v>
      </c>
      <c r="C9315" s="104">
        <f t="shared" ca="1" si="1163"/>
        <v>2.7576385490267789E-4</v>
      </c>
      <c r="D9315" s="104">
        <f t="shared" ca="1" si="1164"/>
        <v>100.05121086847672</v>
      </c>
      <c r="E9315" s="104">
        <f t="shared" ca="1" si="1165"/>
        <v>4.6563810544646653</v>
      </c>
      <c r="F9315" s="104">
        <f t="shared" ca="1" si="1160"/>
        <v>105.25448184062584</v>
      </c>
      <c r="G9315" s="104">
        <f t="shared" si="1167"/>
        <v>9305</v>
      </c>
      <c r="H9315" s="104">
        <f t="shared" ca="1" si="1161"/>
        <v>105.25448184062584</v>
      </c>
    </row>
    <row r="9316" spans="1:8">
      <c r="A9316" s="104">
        <f t="shared" si="1166"/>
        <v>9306</v>
      </c>
      <c r="B9316" s="104">
        <f t="shared" ca="1" si="1162"/>
        <v>-0.53642171056274512</v>
      </c>
      <c r="C9316" s="104">
        <f t="shared" ca="1" si="1163"/>
        <v>-5.2642171056274515E-4</v>
      </c>
      <c r="D9316" s="104">
        <f t="shared" ca="1" si="1164"/>
        <v>100.05068444676616</v>
      </c>
      <c r="E9316" s="104">
        <f t="shared" ca="1" si="1165"/>
        <v>4.6558546327541022</v>
      </c>
      <c r="F9316" s="104">
        <f t="shared" ca="1" si="1160"/>
        <v>105.19908817774346</v>
      </c>
      <c r="G9316" s="104">
        <f t="shared" si="1167"/>
        <v>9306</v>
      </c>
      <c r="H9316" s="104">
        <f t="shared" ca="1" si="1161"/>
        <v>105.19908817774346</v>
      </c>
    </row>
    <row r="9317" spans="1:8">
      <c r="A9317" s="104">
        <f t="shared" si="1166"/>
        <v>9307</v>
      </c>
      <c r="B9317" s="104">
        <f t="shared" ca="1" si="1162"/>
        <v>0.20719861952790841</v>
      </c>
      <c r="C9317" s="104">
        <f t="shared" ca="1" si="1163"/>
        <v>2.1719861952790843E-4</v>
      </c>
      <c r="D9317" s="104">
        <f t="shared" ca="1" si="1164"/>
        <v>100.05090164538568</v>
      </c>
      <c r="E9317" s="104">
        <f t="shared" ca="1" si="1165"/>
        <v>4.6560718313736302</v>
      </c>
      <c r="F9317" s="104">
        <f t="shared" ca="1" si="1160"/>
        <v>105.22193975604708</v>
      </c>
      <c r="G9317" s="104">
        <f t="shared" si="1167"/>
        <v>9307</v>
      </c>
      <c r="H9317" s="104">
        <f t="shared" ca="1" si="1161"/>
        <v>105.22193975604708</v>
      </c>
    </row>
    <row r="9318" spans="1:8">
      <c r="A9318" s="104">
        <f t="shared" si="1166"/>
        <v>9308</v>
      </c>
      <c r="B9318" s="104">
        <f t="shared" ca="1" si="1162"/>
        <v>0.54382951026433402</v>
      </c>
      <c r="C9318" s="104">
        <f t="shared" ca="1" si="1163"/>
        <v>5.5382951026433408E-4</v>
      </c>
      <c r="D9318" s="104">
        <f t="shared" ca="1" si="1164"/>
        <v>100.05145547489595</v>
      </c>
      <c r="E9318" s="104">
        <f t="shared" ca="1" si="1165"/>
        <v>4.6566256608838943</v>
      </c>
      <c r="F9318" s="104">
        <f t="shared" ca="1" si="1160"/>
        <v>105.28023091160232</v>
      </c>
      <c r="G9318" s="104">
        <f t="shared" si="1167"/>
        <v>9308</v>
      </c>
      <c r="H9318" s="104">
        <f t="shared" ca="1" si="1161"/>
        <v>105.28023091160232</v>
      </c>
    </row>
    <row r="9319" spans="1:8">
      <c r="A9319" s="104">
        <f t="shared" si="1166"/>
        <v>9309</v>
      </c>
      <c r="B9319" s="104">
        <f t="shared" ca="1" si="1162"/>
        <v>0.71483610083021021</v>
      </c>
      <c r="C9319" s="104">
        <f t="shared" ca="1" si="1163"/>
        <v>7.2483610083021025E-4</v>
      </c>
      <c r="D9319" s="104">
        <f t="shared" ca="1" si="1164"/>
        <v>100.05218031099677</v>
      </c>
      <c r="E9319" s="104">
        <f t="shared" ca="1" si="1165"/>
        <v>4.6573504969847246</v>
      </c>
      <c r="F9319" s="104">
        <f t="shared" ca="1" si="1160"/>
        <v>105.35656948680611</v>
      </c>
      <c r="G9319" s="104">
        <f t="shared" si="1167"/>
        <v>9309</v>
      </c>
      <c r="H9319" s="104">
        <f t="shared" ca="1" si="1161"/>
        <v>105.35656948680611</v>
      </c>
    </row>
    <row r="9320" spans="1:8">
      <c r="A9320" s="104">
        <f t="shared" si="1166"/>
        <v>9310</v>
      </c>
      <c r="B9320" s="104">
        <f t="shared" ca="1" si="1162"/>
        <v>0.36398843707221595</v>
      </c>
      <c r="C9320" s="104">
        <f t="shared" ca="1" si="1163"/>
        <v>3.73988437072216E-4</v>
      </c>
      <c r="D9320" s="104">
        <f t="shared" ca="1" si="1164"/>
        <v>100.05255429943385</v>
      </c>
      <c r="E9320" s="104">
        <f t="shared" ca="1" si="1165"/>
        <v>4.657724485421797</v>
      </c>
      <c r="F9320" s="104">
        <f t="shared" ca="1" si="1160"/>
        <v>105.39597899445454</v>
      </c>
      <c r="G9320" s="104">
        <f t="shared" si="1167"/>
        <v>9310</v>
      </c>
      <c r="H9320" s="104">
        <f t="shared" ca="1" si="1161"/>
        <v>105.39597899445454</v>
      </c>
    </row>
    <row r="9321" spans="1:8">
      <c r="A9321" s="104">
        <f t="shared" si="1166"/>
        <v>9311</v>
      </c>
      <c r="B9321" s="104">
        <f t="shared" ca="1" si="1162"/>
        <v>-0.56761317926993149</v>
      </c>
      <c r="C9321" s="104">
        <f t="shared" ca="1" si="1163"/>
        <v>-5.5761317926993146E-4</v>
      </c>
      <c r="D9321" s="104">
        <f t="shared" ca="1" si="1164"/>
        <v>100.05199668625458</v>
      </c>
      <c r="E9321" s="104">
        <f t="shared" ca="1" si="1165"/>
        <v>4.6571668722425272</v>
      </c>
      <c r="F9321" s="104">
        <f t="shared" ca="1" si="1160"/>
        <v>105.33722518999541</v>
      </c>
      <c r="G9321" s="104">
        <f t="shared" si="1167"/>
        <v>9311</v>
      </c>
      <c r="H9321" s="104">
        <f t="shared" ca="1" si="1161"/>
        <v>105.33722518999541</v>
      </c>
    </row>
    <row r="9322" spans="1:8">
      <c r="A9322" s="104">
        <f t="shared" si="1166"/>
        <v>9312</v>
      </c>
      <c r="B9322" s="104">
        <f t="shared" ca="1" si="1162"/>
        <v>1.4424079144757767</v>
      </c>
      <c r="C9322" s="104">
        <f t="shared" ca="1" si="1163"/>
        <v>1.4524079144757767E-3</v>
      </c>
      <c r="D9322" s="104">
        <f t="shared" ca="1" si="1164"/>
        <v>100.05344909416905</v>
      </c>
      <c r="E9322" s="104">
        <f t="shared" ca="1" si="1165"/>
        <v>4.6586192801570032</v>
      </c>
      <c r="F9322" s="104">
        <f t="shared" ca="1" si="1160"/>
        <v>105.49032896720496</v>
      </c>
      <c r="G9322" s="104">
        <f t="shared" si="1167"/>
        <v>9312</v>
      </c>
      <c r="H9322" s="104">
        <f t="shared" ca="1" si="1161"/>
        <v>105.49032896720496</v>
      </c>
    </row>
    <row r="9323" spans="1:8">
      <c r="A9323" s="104">
        <f t="shared" si="1166"/>
        <v>9313</v>
      </c>
      <c r="B9323" s="104">
        <f t="shared" ca="1" si="1162"/>
        <v>0.9989169272305598</v>
      </c>
      <c r="C9323" s="104">
        <f t="shared" ca="1" si="1163"/>
        <v>1.0089169272305598E-3</v>
      </c>
      <c r="D9323" s="104">
        <f t="shared" ca="1" si="1164"/>
        <v>100.05445801109629</v>
      </c>
      <c r="E9323" s="104">
        <f t="shared" ca="1" si="1165"/>
        <v>4.6596281970842339</v>
      </c>
      <c r="F9323" s="104">
        <f t="shared" ca="1" si="1160"/>
        <v>105.59681365382784</v>
      </c>
      <c r="G9323" s="104">
        <f t="shared" si="1167"/>
        <v>9313</v>
      </c>
      <c r="H9323" s="104">
        <f t="shared" ca="1" si="1161"/>
        <v>105.59681365382784</v>
      </c>
    </row>
    <row r="9324" spans="1:8">
      <c r="A9324" s="104">
        <f t="shared" si="1166"/>
        <v>9314</v>
      </c>
      <c r="B9324" s="104">
        <f t="shared" ca="1" si="1162"/>
        <v>0.15620366243622191</v>
      </c>
      <c r="C9324" s="104">
        <f t="shared" ca="1" si="1163"/>
        <v>1.6620366243622192E-4</v>
      </c>
      <c r="D9324" s="104">
        <f t="shared" ca="1" si="1164"/>
        <v>100.05462421475872</v>
      </c>
      <c r="E9324" s="104">
        <f t="shared" ca="1" si="1165"/>
        <v>4.6597944007466703</v>
      </c>
      <c r="F9324" s="104">
        <f t="shared" ca="1" si="1160"/>
        <v>105.61436568956462</v>
      </c>
      <c r="G9324" s="104">
        <f t="shared" si="1167"/>
        <v>9314</v>
      </c>
      <c r="H9324" s="104">
        <f t="shared" ca="1" si="1161"/>
        <v>105.61436568956462</v>
      </c>
    </row>
    <row r="9325" spans="1:8">
      <c r="A9325" s="104">
        <f t="shared" si="1166"/>
        <v>9315</v>
      </c>
      <c r="B9325" s="104">
        <f t="shared" ca="1" si="1162"/>
        <v>0.30358192598514988</v>
      </c>
      <c r="C9325" s="104">
        <f t="shared" ca="1" si="1163"/>
        <v>3.1358192598514989E-4</v>
      </c>
      <c r="D9325" s="104">
        <f t="shared" ca="1" si="1164"/>
        <v>100.0549377966847</v>
      </c>
      <c r="E9325" s="104">
        <f t="shared" ca="1" si="1165"/>
        <v>4.6601079826726552</v>
      </c>
      <c r="F9325" s="104">
        <f t="shared" ca="1" si="1160"/>
        <v>105.64748963903374</v>
      </c>
      <c r="G9325" s="104">
        <f t="shared" si="1167"/>
        <v>9315</v>
      </c>
      <c r="H9325" s="104">
        <f t="shared" ca="1" si="1161"/>
        <v>105.64748963903374</v>
      </c>
    </row>
    <row r="9326" spans="1:8">
      <c r="A9326" s="104">
        <f t="shared" si="1166"/>
        <v>9316</v>
      </c>
      <c r="B9326" s="104">
        <f t="shared" ca="1" si="1162"/>
        <v>0.51506468507445824</v>
      </c>
      <c r="C9326" s="104">
        <f t="shared" ca="1" si="1163"/>
        <v>5.2506468507445832E-4</v>
      </c>
      <c r="D9326" s="104">
        <f t="shared" ca="1" si="1164"/>
        <v>100.05546286136978</v>
      </c>
      <c r="E9326" s="104">
        <f t="shared" ca="1" si="1165"/>
        <v>4.66063304735773</v>
      </c>
      <c r="F9326" s="104">
        <f t="shared" ca="1" si="1160"/>
        <v>105.70297597059182</v>
      </c>
      <c r="G9326" s="104">
        <f t="shared" si="1167"/>
        <v>9316</v>
      </c>
      <c r="H9326" s="104">
        <f t="shared" ca="1" si="1161"/>
        <v>105.70297597059182</v>
      </c>
    </row>
    <row r="9327" spans="1:8">
      <c r="A9327" s="104">
        <f t="shared" si="1166"/>
        <v>9317</v>
      </c>
      <c r="B9327" s="104">
        <f t="shared" ca="1" si="1162"/>
        <v>-0.13701202249772193</v>
      </c>
      <c r="C9327" s="104">
        <f t="shared" ca="1" si="1163"/>
        <v>-1.2701202249772194E-4</v>
      </c>
      <c r="D9327" s="104">
        <f t="shared" ca="1" si="1164"/>
        <v>100.05533584934727</v>
      </c>
      <c r="E9327" s="104">
        <f t="shared" ca="1" si="1165"/>
        <v>4.6605060353352323</v>
      </c>
      <c r="F9327" s="104">
        <f t="shared" ca="1" si="1160"/>
        <v>105.68955127439673</v>
      </c>
      <c r="G9327" s="104">
        <f t="shared" si="1167"/>
        <v>9317</v>
      </c>
      <c r="H9327" s="104">
        <f t="shared" ca="1" si="1161"/>
        <v>105.68955127439673</v>
      </c>
    </row>
    <row r="9328" spans="1:8">
      <c r="A9328" s="104">
        <f t="shared" si="1166"/>
        <v>9318</v>
      </c>
      <c r="B9328" s="104">
        <f t="shared" ca="1" si="1162"/>
        <v>0.82333204412234839</v>
      </c>
      <c r="C9328" s="104">
        <f t="shared" ca="1" si="1163"/>
        <v>8.3333204412234846E-4</v>
      </c>
      <c r="D9328" s="104">
        <f t="shared" ca="1" si="1164"/>
        <v>100.0561691813914</v>
      </c>
      <c r="E9328" s="104">
        <f t="shared" ca="1" si="1165"/>
        <v>4.6613393673793544</v>
      </c>
      <c r="F9328" s="104">
        <f t="shared" ca="1" si="1160"/>
        <v>105.77766247204579</v>
      </c>
      <c r="G9328" s="104">
        <f t="shared" si="1167"/>
        <v>9318</v>
      </c>
      <c r="H9328" s="104">
        <f t="shared" ca="1" si="1161"/>
        <v>105.77766247204579</v>
      </c>
    </row>
    <row r="9329" spans="1:8">
      <c r="A9329" s="104">
        <f t="shared" si="1166"/>
        <v>9319</v>
      </c>
      <c r="B9329" s="104">
        <f t="shared" ca="1" si="1162"/>
        <v>-1.492450162838991</v>
      </c>
      <c r="C9329" s="104">
        <f t="shared" ca="1" si="1163"/>
        <v>-1.4824501628389909E-3</v>
      </c>
      <c r="D9329" s="104">
        <f t="shared" ca="1" si="1164"/>
        <v>100.05468673122856</v>
      </c>
      <c r="E9329" s="104">
        <f t="shared" ca="1" si="1165"/>
        <v>4.6598569172165156</v>
      </c>
      <c r="F9329" s="104">
        <f t="shared" ca="1" si="1160"/>
        <v>105.62096853326358</v>
      </c>
      <c r="G9329" s="104">
        <f t="shared" si="1167"/>
        <v>9319</v>
      </c>
      <c r="H9329" s="104">
        <f t="shared" ca="1" si="1161"/>
        <v>105.62096853326358</v>
      </c>
    </row>
    <row r="9330" spans="1:8">
      <c r="A9330" s="104">
        <f t="shared" si="1166"/>
        <v>9320</v>
      </c>
      <c r="B9330" s="104">
        <f t="shared" ca="1" si="1162"/>
        <v>0.94745472378669593</v>
      </c>
      <c r="C9330" s="104">
        <f t="shared" ca="1" si="1163"/>
        <v>9.5745472378669599E-4</v>
      </c>
      <c r="D9330" s="104">
        <f t="shared" ca="1" si="1164"/>
        <v>100.05564418595235</v>
      </c>
      <c r="E9330" s="104">
        <f t="shared" ca="1" si="1165"/>
        <v>4.6608143719403019</v>
      </c>
      <c r="F9330" s="104">
        <f t="shared" ca="1" si="1160"/>
        <v>105.72214425637449</v>
      </c>
      <c r="G9330" s="104">
        <f t="shared" si="1167"/>
        <v>9320</v>
      </c>
      <c r="H9330" s="104">
        <f t="shared" ca="1" si="1161"/>
        <v>105.72214425637449</v>
      </c>
    </row>
    <row r="9331" spans="1:8">
      <c r="A9331" s="104">
        <f t="shared" si="1166"/>
        <v>9321</v>
      </c>
      <c r="B9331" s="104">
        <f t="shared" ca="1" si="1162"/>
        <v>1.853257622428218</v>
      </c>
      <c r="C9331" s="104">
        <f t="shared" ca="1" si="1163"/>
        <v>1.863257622428218E-3</v>
      </c>
      <c r="D9331" s="104">
        <f t="shared" ca="1" si="1164"/>
        <v>100.05750744357478</v>
      </c>
      <c r="E9331" s="104">
        <f t="shared" ca="1" si="1165"/>
        <v>4.6626776295627304</v>
      </c>
      <c r="F9331" s="104">
        <f t="shared" ca="1" si="1160"/>
        <v>105.9193154808694</v>
      </c>
      <c r="G9331" s="104">
        <f t="shared" si="1167"/>
        <v>9321</v>
      </c>
      <c r="H9331" s="104">
        <f t="shared" ca="1" si="1161"/>
        <v>105.9193154808694</v>
      </c>
    </row>
    <row r="9332" spans="1:8">
      <c r="A9332" s="104">
        <f t="shared" si="1166"/>
        <v>9322</v>
      </c>
      <c r="B9332" s="104">
        <f t="shared" ca="1" si="1162"/>
        <v>-0.23319446081346173</v>
      </c>
      <c r="C9332" s="104">
        <f t="shared" ca="1" si="1163"/>
        <v>-2.2319446081346173E-4</v>
      </c>
      <c r="D9332" s="104">
        <f t="shared" ca="1" si="1164"/>
        <v>100.05728424911396</v>
      </c>
      <c r="E9332" s="104">
        <f t="shared" ca="1" si="1165"/>
        <v>4.6624544351019166</v>
      </c>
      <c r="F9332" s="104">
        <f t="shared" ca="1" si="1160"/>
        <v>105.8956775143906</v>
      </c>
      <c r="G9332" s="104">
        <f t="shared" si="1167"/>
        <v>9322</v>
      </c>
      <c r="H9332" s="104">
        <f t="shared" ca="1" si="1161"/>
        <v>105.8956775143906</v>
      </c>
    </row>
    <row r="9333" spans="1:8">
      <c r="A9333" s="104">
        <f t="shared" si="1166"/>
        <v>9323</v>
      </c>
      <c r="B9333" s="104">
        <f t="shared" ca="1" si="1162"/>
        <v>-1.3515030852907142</v>
      </c>
      <c r="C9333" s="104">
        <f t="shared" ca="1" si="1163"/>
        <v>-1.3415030852907141E-3</v>
      </c>
      <c r="D9333" s="104">
        <f t="shared" ca="1" si="1164"/>
        <v>100.05594274602868</v>
      </c>
      <c r="E9333" s="104">
        <f t="shared" ca="1" si="1165"/>
        <v>4.6611129320166258</v>
      </c>
      <c r="F9333" s="104">
        <f t="shared" ca="1" si="1160"/>
        <v>105.75371338023832</v>
      </c>
      <c r="G9333" s="104">
        <f t="shared" si="1167"/>
        <v>9323</v>
      </c>
      <c r="H9333" s="104">
        <f t="shared" ca="1" si="1161"/>
        <v>105.75371338023832</v>
      </c>
    </row>
    <row r="9334" spans="1:8">
      <c r="A9334" s="104">
        <f t="shared" si="1166"/>
        <v>9324</v>
      </c>
      <c r="B9334" s="104">
        <f t="shared" ca="1" si="1162"/>
        <v>1.3653195115331984</v>
      </c>
      <c r="C9334" s="104">
        <f t="shared" ca="1" si="1163"/>
        <v>1.3753195115331985E-3</v>
      </c>
      <c r="D9334" s="104">
        <f t="shared" ca="1" si="1164"/>
        <v>100.05731806554022</v>
      </c>
      <c r="E9334" s="104">
        <f t="shared" ca="1" si="1165"/>
        <v>4.6624882515281589</v>
      </c>
      <c r="F9334" s="104">
        <f t="shared" ca="1" si="1160"/>
        <v>105.89925858830787</v>
      </c>
      <c r="G9334" s="104">
        <f t="shared" si="1167"/>
        <v>9324</v>
      </c>
      <c r="H9334" s="104">
        <f t="shared" ca="1" si="1161"/>
        <v>105.89925858830787</v>
      </c>
    </row>
    <row r="9335" spans="1:8">
      <c r="A9335" s="104">
        <f t="shared" si="1166"/>
        <v>9325</v>
      </c>
      <c r="B9335" s="104">
        <f t="shared" ca="1" si="1162"/>
        <v>1.9762608688649683</v>
      </c>
      <c r="C9335" s="104">
        <f t="shared" ca="1" si="1163"/>
        <v>1.9862608688649684E-3</v>
      </c>
      <c r="D9335" s="104">
        <f t="shared" ca="1" si="1164"/>
        <v>100.05930432640908</v>
      </c>
      <c r="E9335" s="104">
        <f t="shared" ca="1" si="1165"/>
        <v>4.6644745123970237</v>
      </c>
      <c r="F9335" s="104">
        <f t="shared" ca="1" si="1160"/>
        <v>106.1098111786459</v>
      </c>
      <c r="G9335" s="104">
        <f t="shared" si="1167"/>
        <v>9325</v>
      </c>
      <c r="H9335" s="104">
        <f t="shared" ca="1" si="1161"/>
        <v>106.1098111786459</v>
      </c>
    </row>
    <row r="9336" spans="1:8">
      <c r="A9336" s="104">
        <f t="shared" si="1166"/>
        <v>9326</v>
      </c>
      <c r="B9336" s="104">
        <f t="shared" ca="1" si="1162"/>
        <v>0.74958516350527327</v>
      </c>
      <c r="C9336" s="104">
        <f t="shared" ca="1" si="1163"/>
        <v>7.5958516350527335E-4</v>
      </c>
      <c r="D9336" s="104">
        <f t="shared" ca="1" si="1164"/>
        <v>100.06006391157258</v>
      </c>
      <c r="E9336" s="104">
        <f t="shared" ca="1" si="1165"/>
        <v>4.6652340975605293</v>
      </c>
      <c r="F9336" s="104">
        <f t="shared" ca="1" si="1160"/>
        <v>106.19044123574037</v>
      </c>
      <c r="G9336" s="104">
        <f t="shared" si="1167"/>
        <v>9326</v>
      </c>
      <c r="H9336" s="104">
        <f t="shared" ca="1" si="1161"/>
        <v>106.19044123574037</v>
      </c>
    </row>
    <row r="9337" spans="1:8">
      <c r="A9337" s="104">
        <f t="shared" si="1166"/>
        <v>9327</v>
      </c>
      <c r="B9337" s="104">
        <f t="shared" ca="1" si="1162"/>
        <v>-1.7937895778883792</v>
      </c>
      <c r="C9337" s="104">
        <f t="shared" ca="1" si="1163"/>
        <v>-1.7837895778883793E-3</v>
      </c>
      <c r="D9337" s="104">
        <f t="shared" ca="1" si="1164"/>
        <v>100.0582801219947</v>
      </c>
      <c r="E9337" s="104">
        <f t="shared" ca="1" si="1165"/>
        <v>4.6634503079826413</v>
      </c>
      <c r="F9337" s="104">
        <f t="shared" ca="1" si="1160"/>
        <v>106.00118867694567</v>
      </c>
      <c r="G9337" s="104">
        <f t="shared" si="1167"/>
        <v>9327</v>
      </c>
      <c r="H9337" s="104">
        <f t="shared" ca="1" si="1161"/>
        <v>106.00118867694567</v>
      </c>
    </row>
    <row r="9338" spans="1:8">
      <c r="A9338" s="104">
        <f t="shared" si="1166"/>
        <v>9328</v>
      </c>
      <c r="B9338" s="104">
        <f t="shared" ca="1" si="1162"/>
        <v>-0.90576753091926343</v>
      </c>
      <c r="C9338" s="104">
        <f t="shared" ca="1" si="1163"/>
        <v>-8.9576753091926342E-4</v>
      </c>
      <c r="D9338" s="104">
        <f t="shared" ca="1" si="1164"/>
        <v>100.05738435446378</v>
      </c>
      <c r="E9338" s="104">
        <f t="shared" ca="1" si="1165"/>
        <v>4.6625545404517217</v>
      </c>
      <c r="F9338" s="104">
        <f t="shared" ca="1" si="1160"/>
        <v>105.90627876884332</v>
      </c>
      <c r="G9338" s="104">
        <f t="shared" si="1167"/>
        <v>9328</v>
      </c>
      <c r="H9338" s="104">
        <f t="shared" ca="1" si="1161"/>
        <v>105.90627876884332</v>
      </c>
    </row>
    <row r="9339" spans="1:8">
      <c r="A9339" s="104">
        <f t="shared" si="1166"/>
        <v>9329</v>
      </c>
      <c r="B9339" s="104">
        <f t="shared" ca="1" si="1162"/>
        <v>-0.67358964585963599</v>
      </c>
      <c r="C9339" s="104">
        <f t="shared" ca="1" si="1163"/>
        <v>-6.6358964585963597E-4</v>
      </c>
      <c r="D9339" s="104">
        <f t="shared" ca="1" si="1164"/>
        <v>100.05672076481792</v>
      </c>
      <c r="E9339" s="104">
        <f t="shared" ca="1" si="1165"/>
        <v>4.6618909508058621</v>
      </c>
      <c r="F9339" s="104">
        <f t="shared" ca="1" si="1160"/>
        <v>105.83602377164323</v>
      </c>
      <c r="G9339" s="104">
        <f t="shared" si="1167"/>
        <v>9329</v>
      </c>
      <c r="H9339" s="104">
        <f t="shared" ca="1" si="1161"/>
        <v>105.83602377164323</v>
      </c>
    </row>
    <row r="9340" spans="1:8">
      <c r="A9340" s="104">
        <f t="shared" si="1166"/>
        <v>9330</v>
      </c>
      <c r="B9340" s="104">
        <f t="shared" ca="1" si="1162"/>
        <v>0.12389901454579808</v>
      </c>
      <c r="C9340" s="104">
        <f t="shared" ca="1" si="1163"/>
        <v>1.3389901454579806E-4</v>
      </c>
      <c r="D9340" s="104">
        <f t="shared" ca="1" si="1164"/>
        <v>100.05685466383247</v>
      </c>
      <c r="E9340" s="104">
        <f t="shared" ca="1" si="1165"/>
        <v>4.6620248498204075</v>
      </c>
      <c r="F9340" s="104">
        <f t="shared" ca="1" si="1160"/>
        <v>105.85019605973618</v>
      </c>
      <c r="G9340" s="104">
        <f t="shared" si="1167"/>
        <v>9330</v>
      </c>
      <c r="H9340" s="104">
        <f t="shared" ca="1" si="1161"/>
        <v>105.85019605973618</v>
      </c>
    </row>
    <row r="9341" spans="1:8">
      <c r="A9341" s="104">
        <f t="shared" si="1166"/>
        <v>9331</v>
      </c>
      <c r="B9341" s="104">
        <f t="shared" ca="1" si="1162"/>
        <v>0.4923172757352432</v>
      </c>
      <c r="C9341" s="104">
        <f t="shared" ca="1" si="1163"/>
        <v>5.0231727573524319E-4</v>
      </c>
      <c r="D9341" s="104">
        <f t="shared" ca="1" si="1164"/>
        <v>100.0573569811082</v>
      </c>
      <c r="E9341" s="104">
        <f t="shared" ca="1" si="1165"/>
        <v>4.662527167096143</v>
      </c>
      <c r="F9341" s="104">
        <f t="shared" ca="1" si="1160"/>
        <v>105.90337979829403</v>
      </c>
      <c r="G9341" s="104">
        <f t="shared" si="1167"/>
        <v>9331</v>
      </c>
      <c r="H9341" s="104">
        <f t="shared" ca="1" si="1161"/>
        <v>105.90337979829403</v>
      </c>
    </row>
    <row r="9342" spans="1:8">
      <c r="A9342" s="104">
        <f t="shared" si="1166"/>
        <v>9332</v>
      </c>
      <c r="B9342" s="104">
        <f t="shared" ca="1" si="1162"/>
        <v>0.17218259497525101</v>
      </c>
      <c r="C9342" s="104">
        <f t="shared" ca="1" si="1163"/>
        <v>1.82182594975251E-4</v>
      </c>
      <c r="D9342" s="104">
        <f t="shared" ca="1" si="1164"/>
        <v>100.05753916370317</v>
      </c>
      <c r="E9342" s="104">
        <f t="shared" ca="1" si="1165"/>
        <v>4.6627093496911183</v>
      </c>
      <c r="F9342" s="104">
        <f t="shared" ca="1" si="1160"/>
        <v>105.92267530844201</v>
      </c>
      <c r="G9342" s="104">
        <f t="shared" si="1167"/>
        <v>9332</v>
      </c>
      <c r="H9342" s="104">
        <f t="shared" ca="1" si="1161"/>
        <v>105.92267530844201</v>
      </c>
    </row>
    <row r="9343" spans="1:8">
      <c r="A9343" s="104">
        <f t="shared" si="1166"/>
        <v>9333</v>
      </c>
      <c r="B9343" s="104">
        <f t="shared" ca="1" si="1162"/>
        <v>-0.55847342967673641</v>
      </c>
      <c r="C9343" s="104">
        <f t="shared" ca="1" si="1163"/>
        <v>-5.4847342967673642E-4</v>
      </c>
      <c r="D9343" s="104">
        <f t="shared" ca="1" si="1164"/>
        <v>100.05699069027349</v>
      </c>
      <c r="E9343" s="104">
        <f t="shared" ca="1" si="1165"/>
        <v>4.6621608762614413</v>
      </c>
      <c r="F9343" s="104">
        <f t="shared" ca="1" si="1160"/>
        <v>105.8645954645166</v>
      </c>
      <c r="G9343" s="104">
        <f t="shared" si="1167"/>
        <v>9333</v>
      </c>
      <c r="H9343" s="104">
        <f t="shared" ca="1" si="1161"/>
        <v>105.8645954645166</v>
      </c>
    </row>
    <row r="9344" spans="1:8">
      <c r="A9344" s="104">
        <f t="shared" si="1166"/>
        <v>9334</v>
      </c>
      <c r="B9344" s="104">
        <f t="shared" ca="1" si="1162"/>
        <v>-0.28590262569938851</v>
      </c>
      <c r="C9344" s="104">
        <f t="shared" ca="1" si="1163"/>
        <v>-2.7590262569938848E-4</v>
      </c>
      <c r="D9344" s="104">
        <f t="shared" ca="1" si="1164"/>
        <v>100.05671478764779</v>
      </c>
      <c r="E9344" s="104">
        <f t="shared" ca="1" si="1165"/>
        <v>4.6618849736357415</v>
      </c>
      <c r="F9344" s="104">
        <f t="shared" ca="1" si="1160"/>
        <v>105.83539117361482</v>
      </c>
      <c r="G9344" s="104">
        <f t="shared" si="1167"/>
        <v>9334</v>
      </c>
      <c r="H9344" s="104">
        <f t="shared" ca="1" si="1161"/>
        <v>105.83539117361482</v>
      </c>
    </row>
    <row r="9345" spans="1:8">
      <c r="A9345" s="104">
        <f t="shared" si="1166"/>
        <v>9335</v>
      </c>
      <c r="B9345" s="104">
        <f t="shared" ca="1" si="1162"/>
        <v>-1.1745345639127911</v>
      </c>
      <c r="C9345" s="104">
        <f t="shared" ca="1" si="1163"/>
        <v>-1.1645345639127911E-3</v>
      </c>
      <c r="D9345" s="104">
        <f t="shared" ca="1" si="1164"/>
        <v>100.05555025308388</v>
      </c>
      <c r="E9345" s="104">
        <f t="shared" ca="1" si="1165"/>
        <v>4.6607204390718291</v>
      </c>
      <c r="F9345" s="104">
        <f t="shared" ca="1" si="1160"/>
        <v>105.71221393850232</v>
      </c>
      <c r="G9345" s="104">
        <f t="shared" si="1167"/>
        <v>9335</v>
      </c>
      <c r="H9345" s="104">
        <f t="shared" ca="1" si="1161"/>
        <v>105.71221393850232</v>
      </c>
    </row>
    <row r="9346" spans="1:8">
      <c r="A9346" s="104">
        <f t="shared" si="1166"/>
        <v>9336</v>
      </c>
      <c r="B9346" s="104">
        <f t="shared" ca="1" si="1162"/>
        <v>0.13666304384218947</v>
      </c>
      <c r="C9346" s="104">
        <f t="shared" ca="1" si="1163"/>
        <v>1.4666304384218948E-4</v>
      </c>
      <c r="D9346" s="104">
        <f t="shared" ca="1" si="1164"/>
        <v>100.05569691612772</v>
      </c>
      <c r="E9346" s="104">
        <f t="shared" ca="1" si="1165"/>
        <v>4.6608671021156711</v>
      </c>
      <c r="F9346" s="104">
        <f t="shared" ca="1" si="1160"/>
        <v>105.72771915056282</v>
      </c>
      <c r="G9346" s="104">
        <f t="shared" si="1167"/>
        <v>9336</v>
      </c>
      <c r="H9346" s="104">
        <f t="shared" ca="1" si="1161"/>
        <v>105.72771915056282</v>
      </c>
    </row>
    <row r="9347" spans="1:8">
      <c r="A9347" s="104">
        <f t="shared" si="1166"/>
        <v>9337</v>
      </c>
      <c r="B9347" s="104">
        <f t="shared" ca="1" si="1162"/>
        <v>-1.10875448594535</v>
      </c>
      <c r="C9347" s="104">
        <f t="shared" ca="1" si="1163"/>
        <v>-1.0987544859453499E-3</v>
      </c>
      <c r="D9347" s="104">
        <f t="shared" ca="1" si="1164"/>
        <v>100.05459816164176</v>
      </c>
      <c r="E9347" s="104">
        <f t="shared" ca="1" si="1165"/>
        <v>4.6597683476297256</v>
      </c>
      <c r="F9347" s="104">
        <f t="shared" ca="1" si="1160"/>
        <v>105.61161414198762</v>
      </c>
      <c r="G9347" s="104">
        <f t="shared" si="1167"/>
        <v>9337</v>
      </c>
      <c r="H9347" s="104">
        <f t="shared" ca="1" si="1161"/>
        <v>105.61161414198762</v>
      </c>
    </row>
    <row r="9348" spans="1:8">
      <c r="A9348" s="104">
        <f t="shared" si="1166"/>
        <v>9338</v>
      </c>
      <c r="B9348" s="104">
        <f t="shared" ca="1" si="1162"/>
        <v>-2.5183035376583245</v>
      </c>
      <c r="C9348" s="104">
        <f t="shared" ca="1" si="1163"/>
        <v>-2.5083035376583245E-3</v>
      </c>
      <c r="D9348" s="104">
        <f t="shared" ca="1" si="1164"/>
        <v>100.05208985810411</v>
      </c>
      <c r="E9348" s="104">
        <f t="shared" ca="1" si="1165"/>
        <v>4.6572600440920668</v>
      </c>
      <c r="F9348" s="104">
        <f t="shared" ca="1" si="1160"/>
        <v>105.34704011132182</v>
      </c>
      <c r="G9348" s="104">
        <f t="shared" si="1167"/>
        <v>9338</v>
      </c>
      <c r="H9348" s="104">
        <f t="shared" ca="1" si="1161"/>
        <v>105.34704011132182</v>
      </c>
    </row>
    <row r="9349" spans="1:8">
      <c r="A9349" s="104">
        <f t="shared" si="1166"/>
        <v>9339</v>
      </c>
      <c r="B9349" s="104">
        <f t="shared" ca="1" si="1162"/>
        <v>0.63571083069764067</v>
      </c>
      <c r="C9349" s="104">
        <f t="shared" ca="1" si="1163"/>
        <v>6.4571083069764074E-4</v>
      </c>
      <c r="D9349" s="104">
        <f t="shared" ca="1" si="1164"/>
        <v>100.05273556893481</v>
      </c>
      <c r="E9349" s="104">
        <f t="shared" ca="1" si="1165"/>
        <v>4.6579057549227647</v>
      </c>
      <c r="F9349" s="104">
        <f t="shared" ca="1" si="1160"/>
        <v>105.41508580265935</v>
      </c>
      <c r="G9349" s="104">
        <f t="shared" si="1167"/>
        <v>9339</v>
      </c>
      <c r="H9349" s="104">
        <f t="shared" ca="1" si="1161"/>
        <v>105.41508580265935</v>
      </c>
    </row>
    <row r="9350" spans="1:8">
      <c r="A9350" s="104">
        <f t="shared" si="1166"/>
        <v>9340</v>
      </c>
      <c r="B9350" s="104">
        <f t="shared" ca="1" si="1162"/>
        <v>-0.8964860271534798</v>
      </c>
      <c r="C9350" s="104">
        <f t="shared" ca="1" si="1163"/>
        <v>-8.8648602715347979E-4</v>
      </c>
      <c r="D9350" s="104">
        <f t="shared" ca="1" si="1164"/>
        <v>100.05184908290765</v>
      </c>
      <c r="E9350" s="104">
        <f t="shared" ca="1" si="1165"/>
        <v>4.6570192688956116</v>
      </c>
      <c r="F9350" s="104">
        <f t="shared" ca="1" si="1160"/>
        <v>105.3216782104239</v>
      </c>
      <c r="G9350" s="104">
        <f t="shared" si="1167"/>
        <v>9340</v>
      </c>
      <c r="H9350" s="104">
        <f t="shared" ca="1" si="1161"/>
        <v>105.3216782104239</v>
      </c>
    </row>
    <row r="9351" spans="1:8">
      <c r="A9351" s="104">
        <f t="shared" si="1166"/>
        <v>9341</v>
      </c>
      <c r="B9351" s="104">
        <f t="shared" ca="1" si="1162"/>
        <v>2.0544325515648429</v>
      </c>
      <c r="C9351" s="104">
        <f t="shared" ca="1" si="1163"/>
        <v>2.064432551564843E-3</v>
      </c>
      <c r="D9351" s="104">
        <f t="shared" ca="1" si="1164"/>
        <v>100.05391351545921</v>
      </c>
      <c r="E9351" s="104">
        <f t="shared" ca="1" si="1165"/>
        <v>4.6590837014471767</v>
      </c>
      <c r="F9351" s="104">
        <f t="shared" ca="1" si="1160"/>
        <v>105.53933230009949</v>
      </c>
      <c r="G9351" s="104">
        <f t="shared" si="1167"/>
        <v>9341</v>
      </c>
      <c r="H9351" s="104">
        <f t="shared" ca="1" si="1161"/>
        <v>105.53933230009949</v>
      </c>
    </row>
    <row r="9352" spans="1:8">
      <c r="A9352" s="104">
        <f t="shared" si="1166"/>
        <v>9342</v>
      </c>
      <c r="B9352" s="104">
        <f t="shared" ca="1" si="1162"/>
        <v>0.97482470535706511</v>
      </c>
      <c r="C9352" s="104">
        <f t="shared" ca="1" si="1163"/>
        <v>9.848247053570651E-4</v>
      </c>
      <c r="D9352" s="104">
        <f t="shared" ca="1" si="1164"/>
        <v>100.05489834016457</v>
      </c>
      <c r="E9352" s="104">
        <f t="shared" ca="1" si="1165"/>
        <v>4.6600685261525339</v>
      </c>
      <c r="F9352" s="104">
        <f t="shared" ca="1" si="1160"/>
        <v>105.64332123896884</v>
      </c>
      <c r="G9352" s="104">
        <f t="shared" si="1167"/>
        <v>9342</v>
      </c>
      <c r="H9352" s="104">
        <f t="shared" ca="1" si="1161"/>
        <v>105.64332123896884</v>
      </c>
    </row>
    <row r="9353" spans="1:8">
      <c r="A9353" s="104">
        <f t="shared" si="1166"/>
        <v>9343</v>
      </c>
      <c r="B9353" s="104">
        <f t="shared" ca="1" si="1162"/>
        <v>-1.2077244064458079</v>
      </c>
      <c r="C9353" s="104">
        <f t="shared" ca="1" si="1163"/>
        <v>-1.1977244064458078E-3</v>
      </c>
      <c r="D9353" s="104">
        <f t="shared" ca="1" si="1164"/>
        <v>100.05370061575812</v>
      </c>
      <c r="E9353" s="104">
        <f t="shared" ca="1" si="1165"/>
        <v>4.6588708017460885</v>
      </c>
      <c r="F9353" s="104">
        <f t="shared" ca="1" si="1160"/>
        <v>105.51686539948282</v>
      </c>
      <c r="G9353" s="104">
        <f t="shared" si="1167"/>
        <v>9343</v>
      </c>
      <c r="H9353" s="104">
        <f t="shared" ca="1" si="1161"/>
        <v>105.51686539948282</v>
      </c>
    </row>
    <row r="9354" spans="1:8">
      <c r="A9354" s="104">
        <f t="shared" si="1166"/>
        <v>9344</v>
      </c>
      <c r="B9354" s="104">
        <f t="shared" ca="1" si="1162"/>
        <v>0.66485184198507263</v>
      </c>
      <c r="C9354" s="104">
        <f t="shared" ca="1" si="1163"/>
        <v>6.7485184198507267E-4</v>
      </c>
      <c r="D9354" s="104">
        <f t="shared" ca="1" si="1164"/>
        <v>100.0543754676001</v>
      </c>
      <c r="E9354" s="104">
        <f t="shared" ca="1" si="1165"/>
        <v>4.6595456535880739</v>
      </c>
      <c r="F9354" s="104">
        <f t="shared" ref="F9354:F9417" ca="1" si="1168">EXP(E9354)</f>
        <v>105.58809768337377</v>
      </c>
      <c r="G9354" s="104">
        <f t="shared" si="1167"/>
        <v>9344</v>
      </c>
      <c r="H9354" s="104">
        <f t="shared" ref="H9354:H9417" ca="1" si="1169">F9354</f>
        <v>105.58809768337377</v>
      </c>
    </row>
    <row r="9355" spans="1:8">
      <c r="A9355" s="104">
        <f t="shared" si="1166"/>
        <v>9345</v>
      </c>
      <c r="B9355" s="104">
        <f t="shared" ref="B9355:B9418" ca="1" si="1170">NORMINV(RAND(),0,1)</f>
        <v>0.3311950278594965</v>
      </c>
      <c r="C9355" s="104">
        <f t="shared" ref="C9355:C9418" ca="1" si="1171">$E$2+B9355*$C$3</f>
        <v>3.4119502785949653E-4</v>
      </c>
      <c r="D9355" s="104">
        <f t="shared" ref="D9355:D9418" ca="1" si="1172">D9354+C9355</f>
        <v>100.05471666262795</v>
      </c>
      <c r="E9355" s="104">
        <f t="shared" ref="E9355:E9418" ca="1" si="1173">E9354+C9355</f>
        <v>4.6598868486159333</v>
      </c>
      <c r="F9355" s="104">
        <f t="shared" ca="1" si="1168"/>
        <v>105.62412996397241</v>
      </c>
      <c r="G9355" s="104">
        <f t="shared" si="1167"/>
        <v>9345</v>
      </c>
      <c r="H9355" s="104">
        <f t="shared" ca="1" si="1169"/>
        <v>105.62412996397241</v>
      </c>
    </row>
    <row r="9356" spans="1:8">
      <c r="A9356" s="104">
        <f t="shared" ref="A9356:A9419" si="1174">A9355+1</f>
        <v>9346</v>
      </c>
      <c r="B9356" s="104">
        <f t="shared" ca="1" si="1170"/>
        <v>-0.80791073248959289</v>
      </c>
      <c r="C9356" s="104">
        <f t="shared" ca="1" si="1171"/>
        <v>-7.9791073248959283E-4</v>
      </c>
      <c r="D9356" s="104">
        <f t="shared" ca="1" si="1172"/>
        <v>100.05391875189547</v>
      </c>
      <c r="E9356" s="104">
        <f t="shared" ca="1" si="1173"/>
        <v>4.6590889378834435</v>
      </c>
      <c r="F9356" s="104">
        <f t="shared" ca="1" si="1168"/>
        <v>105.53988495153368</v>
      </c>
      <c r="G9356" s="104">
        <f t="shared" ref="G9356:G9419" si="1175">G9355+1</f>
        <v>9346</v>
      </c>
      <c r="H9356" s="104">
        <f t="shared" ca="1" si="1169"/>
        <v>105.53988495153368</v>
      </c>
    </row>
    <row r="9357" spans="1:8">
      <c r="A9357" s="104">
        <f t="shared" si="1174"/>
        <v>9347</v>
      </c>
      <c r="B9357" s="104">
        <f t="shared" ca="1" si="1170"/>
        <v>-1.7792796657228691</v>
      </c>
      <c r="C9357" s="104">
        <f t="shared" ca="1" si="1171"/>
        <v>-1.7692796657228691E-3</v>
      </c>
      <c r="D9357" s="104">
        <f t="shared" ca="1" si="1172"/>
        <v>100.05214947222974</v>
      </c>
      <c r="E9357" s="104">
        <f t="shared" ca="1" si="1173"/>
        <v>4.6573196582177205</v>
      </c>
      <c r="F9357" s="104">
        <f t="shared" ca="1" si="1168"/>
        <v>105.35332047020546</v>
      </c>
      <c r="G9357" s="104">
        <f t="shared" si="1175"/>
        <v>9347</v>
      </c>
      <c r="H9357" s="104">
        <f t="shared" ca="1" si="1169"/>
        <v>105.35332047020546</v>
      </c>
    </row>
    <row r="9358" spans="1:8">
      <c r="A9358" s="104">
        <f t="shared" si="1174"/>
        <v>9348</v>
      </c>
      <c r="B9358" s="104">
        <f t="shared" ca="1" si="1170"/>
        <v>1.5484744824377858</v>
      </c>
      <c r="C9358" s="104">
        <f t="shared" ca="1" si="1171"/>
        <v>1.5584744824377859E-3</v>
      </c>
      <c r="D9358" s="104">
        <f t="shared" ca="1" si="1172"/>
        <v>100.05370794671218</v>
      </c>
      <c r="E9358" s="104">
        <f t="shared" ca="1" si="1173"/>
        <v>4.658878132700158</v>
      </c>
      <c r="F9358" s="104">
        <f t="shared" ca="1" si="1168"/>
        <v>105.51763894161203</v>
      </c>
      <c r="G9358" s="104">
        <f t="shared" si="1175"/>
        <v>9348</v>
      </c>
      <c r="H9358" s="104">
        <f t="shared" ca="1" si="1169"/>
        <v>105.51763894161203</v>
      </c>
    </row>
    <row r="9359" spans="1:8">
      <c r="A9359" s="104">
        <f t="shared" si="1174"/>
        <v>9349</v>
      </c>
      <c r="B9359" s="104">
        <f t="shared" ca="1" si="1170"/>
        <v>-0.36506992429033902</v>
      </c>
      <c r="C9359" s="104">
        <f t="shared" ca="1" si="1171"/>
        <v>-3.5506992429033899E-4</v>
      </c>
      <c r="D9359" s="104">
        <f t="shared" ca="1" si="1172"/>
        <v>100.05335287678788</v>
      </c>
      <c r="E9359" s="104">
        <f t="shared" ca="1" si="1173"/>
        <v>4.6585230627758678</v>
      </c>
      <c r="F9359" s="104">
        <f t="shared" ca="1" si="1168"/>
        <v>105.48017945230433</v>
      </c>
      <c r="G9359" s="104">
        <f t="shared" si="1175"/>
        <v>9349</v>
      </c>
      <c r="H9359" s="104">
        <f t="shared" ca="1" si="1169"/>
        <v>105.48017945230433</v>
      </c>
    </row>
    <row r="9360" spans="1:8">
      <c r="A9360" s="104">
        <f t="shared" si="1174"/>
        <v>9350</v>
      </c>
      <c r="B9360" s="104">
        <f t="shared" ca="1" si="1170"/>
        <v>-0.25301415051613396</v>
      </c>
      <c r="C9360" s="104">
        <f t="shared" ca="1" si="1171"/>
        <v>-2.4301415051613398E-4</v>
      </c>
      <c r="D9360" s="104">
        <f t="shared" ca="1" si="1172"/>
        <v>100.05310986263737</v>
      </c>
      <c r="E9360" s="104">
        <f t="shared" ca="1" si="1173"/>
        <v>4.6582800486253513</v>
      </c>
      <c r="F9360" s="104">
        <f t="shared" ca="1" si="1168"/>
        <v>105.45454939045838</v>
      </c>
      <c r="G9360" s="104">
        <f t="shared" si="1175"/>
        <v>9350</v>
      </c>
      <c r="H9360" s="104">
        <f t="shared" ca="1" si="1169"/>
        <v>105.45454939045838</v>
      </c>
    </row>
    <row r="9361" spans="1:8">
      <c r="A9361" s="104">
        <f t="shared" si="1174"/>
        <v>9351</v>
      </c>
      <c r="B9361" s="104">
        <f t="shared" ca="1" si="1170"/>
        <v>-0.36076063544165393</v>
      </c>
      <c r="C9361" s="104">
        <f t="shared" ca="1" si="1171"/>
        <v>-3.5076063544165392E-4</v>
      </c>
      <c r="D9361" s="104">
        <f t="shared" ca="1" si="1172"/>
        <v>100.05275910200193</v>
      </c>
      <c r="E9361" s="104">
        <f t="shared" ca="1" si="1173"/>
        <v>4.6579292879899095</v>
      </c>
      <c r="F9361" s="104">
        <f t="shared" ca="1" si="1168"/>
        <v>105.41756657214155</v>
      </c>
      <c r="G9361" s="104">
        <f t="shared" si="1175"/>
        <v>9351</v>
      </c>
      <c r="H9361" s="104">
        <f t="shared" ca="1" si="1169"/>
        <v>105.41756657214155</v>
      </c>
    </row>
    <row r="9362" spans="1:8">
      <c r="A9362" s="104">
        <f t="shared" si="1174"/>
        <v>9352</v>
      </c>
      <c r="B9362" s="104">
        <f t="shared" ca="1" si="1170"/>
        <v>2.1401635266785775</v>
      </c>
      <c r="C9362" s="104">
        <f t="shared" ca="1" si="1171"/>
        <v>2.1501635266785776E-3</v>
      </c>
      <c r="D9362" s="104">
        <f t="shared" ca="1" si="1172"/>
        <v>100.05490926552861</v>
      </c>
      <c r="E9362" s="104">
        <f t="shared" ca="1" si="1173"/>
        <v>4.6600794515165882</v>
      </c>
      <c r="F9362" s="104">
        <f t="shared" ca="1" si="1168"/>
        <v>105.64447543701829</v>
      </c>
      <c r="G9362" s="104">
        <f t="shared" si="1175"/>
        <v>9352</v>
      </c>
      <c r="H9362" s="104">
        <f t="shared" ca="1" si="1169"/>
        <v>105.64447543701829</v>
      </c>
    </row>
    <row r="9363" spans="1:8">
      <c r="A9363" s="104">
        <f t="shared" si="1174"/>
        <v>9353</v>
      </c>
      <c r="B9363" s="104">
        <f t="shared" ca="1" si="1170"/>
        <v>1.9457679667114998</v>
      </c>
      <c r="C9363" s="104">
        <f t="shared" ca="1" si="1171"/>
        <v>1.9557679667114997E-3</v>
      </c>
      <c r="D9363" s="104">
        <f t="shared" ca="1" si="1172"/>
        <v>100.05686503349531</v>
      </c>
      <c r="E9363" s="104">
        <f t="shared" ca="1" si="1173"/>
        <v>4.6620352194832995</v>
      </c>
      <c r="F9363" s="104">
        <f t="shared" ca="1" si="1168"/>
        <v>105.85129369627742</v>
      </c>
      <c r="G9363" s="104">
        <f t="shared" si="1175"/>
        <v>9353</v>
      </c>
      <c r="H9363" s="104">
        <f t="shared" ca="1" si="1169"/>
        <v>105.85129369627742</v>
      </c>
    </row>
    <row r="9364" spans="1:8">
      <c r="A9364" s="104">
        <f t="shared" si="1174"/>
        <v>9354</v>
      </c>
      <c r="B9364" s="104">
        <f t="shared" ca="1" si="1170"/>
        <v>-0.20077269976624773</v>
      </c>
      <c r="C9364" s="104">
        <f t="shared" ca="1" si="1171"/>
        <v>-1.9077269976624774E-4</v>
      </c>
      <c r="D9364" s="104">
        <f t="shared" ca="1" si="1172"/>
        <v>100.05667426079555</v>
      </c>
      <c r="E9364" s="104">
        <f t="shared" ca="1" si="1173"/>
        <v>4.6618444467835332</v>
      </c>
      <c r="F9364" s="104">
        <f t="shared" ca="1" si="1168"/>
        <v>105.83110208527053</v>
      </c>
      <c r="G9364" s="104">
        <f t="shared" si="1175"/>
        <v>9354</v>
      </c>
      <c r="H9364" s="104">
        <f t="shared" ca="1" si="1169"/>
        <v>105.83110208527053</v>
      </c>
    </row>
    <row r="9365" spans="1:8">
      <c r="A9365" s="104">
        <f t="shared" si="1174"/>
        <v>9355</v>
      </c>
      <c r="B9365" s="104">
        <f t="shared" ca="1" si="1170"/>
        <v>2.2141264692583613</v>
      </c>
      <c r="C9365" s="104">
        <f t="shared" ca="1" si="1171"/>
        <v>2.2241264692583612E-3</v>
      </c>
      <c r="D9365" s="104">
        <f t="shared" ca="1" si="1172"/>
        <v>100.0588983872648</v>
      </c>
      <c r="E9365" s="104">
        <f t="shared" ca="1" si="1173"/>
        <v>4.6640685732527913</v>
      </c>
      <c r="F9365" s="104">
        <f t="shared" ca="1" si="1168"/>
        <v>106.06674579425541</v>
      </c>
      <c r="G9365" s="104">
        <f t="shared" si="1175"/>
        <v>9355</v>
      </c>
      <c r="H9365" s="104">
        <f t="shared" ca="1" si="1169"/>
        <v>106.06674579425541</v>
      </c>
    </row>
    <row r="9366" spans="1:8">
      <c r="A9366" s="104">
        <f t="shared" si="1174"/>
        <v>9356</v>
      </c>
      <c r="B9366" s="104">
        <f t="shared" ca="1" si="1170"/>
        <v>-1.2923637164694797</v>
      </c>
      <c r="C9366" s="104">
        <f t="shared" ca="1" si="1171"/>
        <v>-1.2823637164694796E-3</v>
      </c>
      <c r="D9366" s="104">
        <f t="shared" ca="1" si="1172"/>
        <v>100.05761602354833</v>
      </c>
      <c r="E9366" s="104">
        <f t="shared" ca="1" si="1173"/>
        <v>4.6627862095363222</v>
      </c>
      <c r="F9366" s="104">
        <f t="shared" ca="1" si="1168"/>
        <v>105.93081682174352</v>
      </c>
      <c r="G9366" s="104">
        <f t="shared" si="1175"/>
        <v>9356</v>
      </c>
      <c r="H9366" s="104">
        <f t="shared" ca="1" si="1169"/>
        <v>105.93081682174352</v>
      </c>
    </row>
    <row r="9367" spans="1:8">
      <c r="A9367" s="104">
        <f t="shared" si="1174"/>
        <v>9357</v>
      </c>
      <c r="B9367" s="104">
        <f t="shared" ca="1" si="1170"/>
        <v>2.2340678750791145</v>
      </c>
      <c r="C9367" s="104">
        <f t="shared" ca="1" si="1171"/>
        <v>2.2440678750791144E-3</v>
      </c>
      <c r="D9367" s="104">
        <f t="shared" ca="1" si="1172"/>
        <v>100.05986009142342</v>
      </c>
      <c r="E9367" s="104">
        <f t="shared" ca="1" si="1173"/>
        <v>4.6650302774114012</v>
      </c>
      <c r="F9367" s="104">
        <f t="shared" ca="1" si="1168"/>
        <v>106.16879968973821</v>
      </c>
      <c r="G9367" s="104">
        <f t="shared" si="1175"/>
        <v>9357</v>
      </c>
      <c r="H9367" s="104">
        <f t="shared" ca="1" si="1169"/>
        <v>106.16879968973821</v>
      </c>
    </row>
    <row r="9368" spans="1:8">
      <c r="A9368" s="104">
        <f t="shared" si="1174"/>
        <v>9358</v>
      </c>
      <c r="B9368" s="104">
        <f t="shared" ca="1" si="1170"/>
        <v>-0.414989972612819</v>
      </c>
      <c r="C9368" s="104">
        <f t="shared" ca="1" si="1171"/>
        <v>-4.0498997261281897E-4</v>
      </c>
      <c r="D9368" s="104">
        <f t="shared" ca="1" si="1172"/>
        <v>100.05945510145081</v>
      </c>
      <c r="E9368" s="104">
        <f t="shared" ca="1" si="1173"/>
        <v>4.6646252874387883</v>
      </c>
      <c r="F9368" s="104">
        <f t="shared" ca="1" si="1168"/>
        <v>106.12581109602179</v>
      </c>
      <c r="G9368" s="104">
        <f t="shared" si="1175"/>
        <v>9358</v>
      </c>
      <c r="H9368" s="104">
        <f t="shared" ca="1" si="1169"/>
        <v>106.12581109602179</v>
      </c>
    </row>
    <row r="9369" spans="1:8">
      <c r="A9369" s="104">
        <f t="shared" si="1174"/>
        <v>9359</v>
      </c>
      <c r="B9369" s="104">
        <f t="shared" ca="1" si="1170"/>
        <v>1.2916592123133688</v>
      </c>
      <c r="C9369" s="104">
        <f t="shared" ca="1" si="1171"/>
        <v>1.3016592123133689E-3</v>
      </c>
      <c r="D9369" s="104">
        <f t="shared" ca="1" si="1172"/>
        <v>100.06075676066312</v>
      </c>
      <c r="E9369" s="104">
        <f t="shared" ca="1" si="1173"/>
        <v>4.6659269466511013</v>
      </c>
      <c r="F9369" s="104">
        <f t="shared" ca="1" si="1168"/>
        <v>106.2640406800878</v>
      </c>
      <c r="G9369" s="104">
        <f t="shared" si="1175"/>
        <v>9359</v>
      </c>
      <c r="H9369" s="104">
        <f t="shared" ca="1" si="1169"/>
        <v>106.2640406800878</v>
      </c>
    </row>
    <row r="9370" spans="1:8">
      <c r="A9370" s="104">
        <f t="shared" si="1174"/>
        <v>9360</v>
      </c>
      <c r="B9370" s="104">
        <f t="shared" ca="1" si="1170"/>
        <v>1.3455390450109399</v>
      </c>
      <c r="C9370" s="104">
        <f t="shared" ca="1" si="1171"/>
        <v>1.3555390450109399E-3</v>
      </c>
      <c r="D9370" s="104">
        <f t="shared" ca="1" si="1172"/>
        <v>100.06211229970813</v>
      </c>
      <c r="E9370" s="104">
        <f t="shared" ca="1" si="1173"/>
        <v>4.6672824856961119</v>
      </c>
      <c r="F9370" s="104">
        <f t="shared" ca="1" si="1168"/>
        <v>106.40818340978765</v>
      </c>
      <c r="G9370" s="104">
        <f t="shared" si="1175"/>
        <v>9360</v>
      </c>
      <c r="H9370" s="104">
        <f t="shared" ca="1" si="1169"/>
        <v>106.40818340978765</v>
      </c>
    </row>
    <row r="9371" spans="1:8">
      <c r="A9371" s="104">
        <f t="shared" si="1174"/>
        <v>9361</v>
      </c>
      <c r="B9371" s="104">
        <f t="shared" ca="1" si="1170"/>
        <v>0.73411443672342802</v>
      </c>
      <c r="C9371" s="104">
        <f t="shared" ca="1" si="1171"/>
        <v>7.4411443672342808E-4</v>
      </c>
      <c r="D9371" s="104">
        <f t="shared" ca="1" si="1172"/>
        <v>100.06285641414486</v>
      </c>
      <c r="E9371" s="104">
        <f t="shared" ca="1" si="1173"/>
        <v>4.6680266001328352</v>
      </c>
      <c r="F9371" s="104">
        <f t="shared" ca="1" si="1168"/>
        <v>106.4873927419973</v>
      </c>
      <c r="G9371" s="104">
        <f t="shared" si="1175"/>
        <v>9361</v>
      </c>
      <c r="H9371" s="104">
        <f t="shared" ca="1" si="1169"/>
        <v>106.4873927419973</v>
      </c>
    </row>
    <row r="9372" spans="1:8">
      <c r="A9372" s="104">
        <f t="shared" si="1174"/>
        <v>9362</v>
      </c>
      <c r="B9372" s="104">
        <f t="shared" ca="1" si="1170"/>
        <v>-1.4224322008470387</v>
      </c>
      <c r="C9372" s="104">
        <f t="shared" ca="1" si="1171"/>
        <v>-1.4124322008470388E-3</v>
      </c>
      <c r="D9372" s="104">
        <f t="shared" ca="1" si="1172"/>
        <v>100.06144398194401</v>
      </c>
      <c r="E9372" s="104">
        <f t="shared" ca="1" si="1173"/>
        <v>4.6666141679319884</v>
      </c>
      <c r="F9372" s="104">
        <f t="shared" ca="1" si="1168"/>
        <v>106.33709268880867</v>
      </c>
      <c r="G9372" s="104">
        <f t="shared" si="1175"/>
        <v>9362</v>
      </c>
      <c r="H9372" s="104">
        <f t="shared" ca="1" si="1169"/>
        <v>106.33709268880867</v>
      </c>
    </row>
    <row r="9373" spans="1:8">
      <c r="A9373" s="104">
        <f t="shared" si="1174"/>
        <v>9363</v>
      </c>
      <c r="B9373" s="104">
        <f t="shared" ca="1" si="1170"/>
        <v>-0.74786382187995515</v>
      </c>
      <c r="C9373" s="104">
        <f t="shared" ca="1" si="1171"/>
        <v>-7.378638218799551E-4</v>
      </c>
      <c r="D9373" s="104">
        <f t="shared" ca="1" si="1172"/>
        <v>100.06070611812213</v>
      </c>
      <c r="E9373" s="104">
        <f t="shared" ca="1" si="1173"/>
        <v>4.6658763041101086</v>
      </c>
      <c r="F9373" s="104">
        <f t="shared" ca="1" si="1168"/>
        <v>106.25865933531524</v>
      </c>
      <c r="G9373" s="104">
        <f t="shared" si="1175"/>
        <v>9363</v>
      </c>
      <c r="H9373" s="104">
        <f t="shared" ca="1" si="1169"/>
        <v>106.25865933531524</v>
      </c>
    </row>
    <row r="9374" spans="1:8">
      <c r="A9374" s="104">
        <f t="shared" si="1174"/>
        <v>9364</v>
      </c>
      <c r="B9374" s="104">
        <f t="shared" ca="1" si="1170"/>
        <v>-0.6025977687232098</v>
      </c>
      <c r="C9374" s="104">
        <f t="shared" ca="1" si="1171"/>
        <v>-5.9259776872320981E-4</v>
      </c>
      <c r="D9374" s="104">
        <f t="shared" ca="1" si="1172"/>
        <v>100.0601135203534</v>
      </c>
      <c r="E9374" s="104">
        <f t="shared" ca="1" si="1173"/>
        <v>4.665283706341385</v>
      </c>
      <c r="F9374" s="104">
        <f t="shared" ca="1" si="1168"/>
        <v>106.19570934473975</v>
      </c>
      <c r="G9374" s="104">
        <f t="shared" si="1175"/>
        <v>9364</v>
      </c>
      <c r="H9374" s="104">
        <f t="shared" ca="1" si="1169"/>
        <v>106.19570934473975</v>
      </c>
    </row>
    <row r="9375" spans="1:8">
      <c r="A9375" s="104">
        <f t="shared" si="1174"/>
        <v>9365</v>
      </c>
      <c r="B9375" s="104">
        <f t="shared" ca="1" si="1170"/>
        <v>1.6314722077297543</v>
      </c>
      <c r="C9375" s="104">
        <f t="shared" ca="1" si="1171"/>
        <v>1.6414722077297543E-3</v>
      </c>
      <c r="D9375" s="104">
        <f t="shared" ca="1" si="1172"/>
        <v>100.06175499256112</v>
      </c>
      <c r="E9375" s="104">
        <f t="shared" ca="1" si="1173"/>
        <v>4.666925178549115</v>
      </c>
      <c r="F9375" s="104">
        <f t="shared" ca="1" si="1168"/>
        <v>106.37016979702858</v>
      </c>
      <c r="G9375" s="104">
        <f t="shared" si="1175"/>
        <v>9365</v>
      </c>
      <c r="H9375" s="104">
        <f t="shared" ca="1" si="1169"/>
        <v>106.37016979702858</v>
      </c>
    </row>
    <row r="9376" spans="1:8">
      <c r="A9376" s="104">
        <f t="shared" si="1174"/>
        <v>9366</v>
      </c>
      <c r="B9376" s="104">
        <f t="shared" ca="1" si="1170"/>
        <v>-2.4754995260944543</v>
      </c>
      <c r="C9376" s="104">
        <f t="shared" ca="1" si="1171"/>
        <v>-2.4654995260944544E-3</v>
      </c>
      <c r="D9376" s="104">
        <f t="shared" ca="1" si="1172"/>
        <v>100.05928949303502</v>
      </c>
      <c r="E9376" s="104">
        <f t="shared" ca="1" si="1173"/>
        <v>4.6644596790230208</v>
      </c>
      <c r="F9376" s="104">
        <f t="shared" ca="1" si="1168"/>
        <v>106.10823722380486</v>
      </c>
      <c r="G9376" s="104">
        <f t="shared" si="1175"/>
        <v>9366</v>
      </c>
      <c r="H9376" s="104">
        <f t="shared" ca="1" si="1169"/>
        <v>106.10823722380486</v>
      </c>
    </row>
    <row r="9377" spans="1:8">
      <c r="A9377" s="104">
        <f t="shared" si="1174"/>
        <v>9367</v>
      </c>
      <c r="B9377" s="104">
        <f t="shared" ca="1" si="1170"/>
        <v>-0.61332671850107667</v>
      </c>
      <c r="C9377" s="104">
        <f t="shared" ca="1" si="1171"/>
        <v>-6.0332671850107662E-4</v>
      </c>
      <c r="D9377" s="104">
        <f t="shared" ca="1" si="1172"/>
        <v>100.05868616631652</v>
      </c>
      <c r="E9377" s="104">
        <f t="shared" ca="1" si="1173"/>
        <v>4.6638563523045198</v>
      </c>
      <c r="F9377" s="104">
        <f t="shared" ca="1" si="1168"/>
        <v>106.04423859721669</v>
      </c>
      <c r="G9377" s="104">
        <f t="shared" si="1175"/>
        <v>9367</v>
      </c>
      <c r="H9377" s="104">
        <f t="shared" ca="1" si="1169"/>
        <v>106.04423859721669</v>
      </c>
    </row>
    <row r="9378" spans="1:8">
      <c r="A9378" s="104">
        <f t="shared" si="1174"/>
        <v>9368</v>
      </c>
      <c r="B9378" s="104">
        <f t="shared" ca="1" si="1170"/>
        <v>-0.1905964358902319</v>
      </c>
      <c r="C9378" s="104">
        <f t="shared" ca="1" si="1171"/>
        <v>-1.8059643589023191E-4</v>
      </c>
      <c r="D9378" s="104">
        <f t="shared" ca="1" si="1172"/>
        <v>100.05850556988062</v>
      </c>
      <c r="E9378" s="104">
        <f t="shared" ca="1" si="1173"/>
        <v>4.6636757558686295</v>
      </c>
      <c r="F9378" s="104">
        <f t="shared" ca="1" si="1168"/>
        <v>106.02508911489551</v>
      </c>
      <c r="G9378" s="104">
        <f t="shared" si="1175"/>
        <v>9368</v>
      </c>
      <c r="H9378" s="104">
        <f t="shared" ca="1" si="1169"/>
        <v>106.02508911489551</v>
      </c>
    </row>
    <row r="9379" spans="1:8">
      <c r="A9379" s="104">
        <f t="shared" si="1174"/>
        <v>9369</v>
      </c>
      <c r="B9379" s="104">
        <f t="shared" ca="1" si="1170"/>
        <v>9.9066683179198645E-2</v>
      </c>
      <c r="C9379" s="104">
        <f t="shared" ca="1" si="1171"/>
        <v>1.0906668317919864E-4</v>
      </c>
      <c r="D9379" s="104">
        <f t="shared" ca="1" si="1172"/>
        <v>100.0586146365638</v>
      </c>
      <c r="E9379" s="104">
        <f t="shared" ca="1" si="1173"/>
        <v>4.6637848225518086</v>
      </c>
      <c r="F9379" s="104">
        <f t="shared" ca="1" si="1168"/>
        <v>106.03665355033489</v>
      </c>
      <c r="G9379" s="104">
        <f t="shared" si="1175"/>
        <v>9369</v>
      </c>
      <c r="H9379" s="104">
        <f t="shared" ca="1" si="1169"/>
        <v>106.03665355033489</v>
      </c>
    </row>
    <row r="9380" spans="1:8">
      <c r="A9380" s="104">
        <f t="shared" si="1174"/>
        <v>9370</v>
      </c>
      <c r="B9380" s="104">
        <f t="shared" ca="1" si="1170"/>
        <v>-9.3274077641201519E-2</v>
      </c>
      <c r="C9380" s="104">
        <f t="shared" ca="1" si="1171"/>
        <v>-8.3274077641201522E-5</v>
      </c>
      <c r="D9380" s="104">
        <f t="shared" ca="1" si="1172"/>
        <v>100.05853136248616</v>
      </c>
      <c r="E9380" s="104">
        <f t="shared" ca="1" si="1173"/>
        <v>4.6637015484741671</v>
      </c>
      <c r="F9380" s="104">
        <f t="shared" ca="1" si="1168"/>
        <v>106.02782381346348</v>
      </c>
      <c r="G9380" s="104">
        <f t="shared" si="1175"/>
        <v>9370</v>
      </c>
      <c r="H9380" s="104">
        <f t="shared" ca="1" si="1169"/>
        <v>106.02782381346348</v>
      </c>
    </row>
    <row r="9381" spans="1:8">
      <c r="A9381" s="104">
        <f t="shared" si="1174"/>
        <v>9371</v>
      </c>
      <c r="B9381" s="104">
        <f t="shared" ca="1" si="1170"/>
        <v>-8.0816012021102335E-2</v>
      </c>
      <c r="C9381" s="104">
        <f t="shared" ca="1" si="1171"/>
        <v>-7.0816012021102342E-5</v>
      </c>
      <c r="D9381" s="104">
        <f t="shared" ca="1" si="1172"/>
        <v>100.05846054647414</v>
      </c>
      <c r="E9381" s="104">
        <f t="shared" ca="1" si="1173"/>
        <v>4.6636307324621455</v>
      </c>
      <c r="F9381" s="104">
        <f t="shared" ca="1" si="1168"/>
        <v>106.02031561167129</v>
      </c>
      <c r="G9381" s="104">
        <f t="shared" si="1175"/>
        <v>9371</v>
      </c>
      <c r="H9381" s="104">
        <f t="shared" ca="1" si="1169"/>
        <v>106.02031561167129</v>
      </c>
    </row>
    <row r="9382" spans="1:8">
      <c r="A9382" s="104">
        <f t="shared" si="1174"/>
        <v>9372</v>
      </c>
      <c r="B9382" s="104">
        <f t="shared" ca="1" si="1170"/>
        <v>-2.6765060465401458</v>
      </c>
      <c r="C9382" s="104">
        <f t="shared" ca="1" si="1171"/>
        <v>-2.6665060465401458E-3</v>
      </c>
      <c r="D9382" s="104">
        <f t="shared" ca="1" si="1172"/>
        <v>100.0557940404276</v>
      </c>
      <c r="E9382" s="104">
        <f t="shared" ca="1" si="1173"/>
        <v>4.6609642264156053</v>
      </c>
      <c r="F9382" s="104">
        <f t="shared" ca="1" si="1168"/>
        <v>105.73798837995675</v>
      </c>
      <c r="G9382" s="104">
        <f t="shared" si="1175"/>
        <v>9372</v>
      </c>
      <c r="H9382" s="104">
        <f t="shared" ca="1" si="1169"/>
        <v>105.73798837995675</v>
      </c>
    </row>
    <row r="9383" spans="1:8">
      <c r="A9383" s="104">
        <f t="shared" si="1174"/>
        <v>9373</v>
      </c>
      <c r="B9383" s="104">
        <f t="shared" ca="1" si="1170"/>
        <v>-0.32775012708488471</v>
      </c>
      <c r="C9383" s="104">
        <f t="shared" ca="1" si="1171"/>
        <v>-3.1775012708488471E-4</v>
      </c>
      <c r="D9383" s="104">
        <f t="shared" ca="1" si="1172"/>
        <v>100.05547629030052</v>
      </c>
      <c r="E9383" s="104">
        <f t="shared" ca="1" si="1173"/>
        <v>4.6606464762885205</v>
      </c>
      <c r="F9383" s="104">
        <f t="shared" ca="1" si="1168"/>
        <v>105.70439545807156</v>
      </c>
      <c r="G9383" s="104">
        <f t="shared" si="1175"/>
        <v>9373</v>
      </c>
      <c r="H9383" s="104">
        <f t="shared" ca="1" si="1169"/>
        <v>105.70439545807156</v>
      </c>
    </row>
    <row r="9384" spans="1:8">
      <c r="A9384" s="104">
        <f t="shared" si="1174"/>
        <v>9374</v>
      </c>
      <c r="B9384" s="104">
        <f t="shared" ca="1" si="1170"/>
        <v>-5.946092843885907E-2</v>
      </c>
      <c r="C9384" s="104">
        <f t="shared" ca="1" si="1171"/>
        <v>-4.9460928438859075E-5</v>
      </c>
      <c r="D9384" s="104">
        <f t="shared" ca="1" si="1172"/>
        <v>100.05542682937208</v>
      </c>
      <c r="E9384" s="104">
        <f t="shared" ca="1" si="1173"/>
        <v>4.6605970153600813</v>
      </c>
      <c r="F9384" s="104">
        <f t="shared" ca="1" si="1168"/>
        <v>105.69916734982672</v>
      </c>
      <c r="G9384" s="104">
        <f t="shared" si="1175"/>
        <v>9374</v>
      </c>
      <c r="H9384" s="104">
        <f t="shared" ca="1" si="1169"/>
        <v>105.69916734982672</v>
      </c>
    </row>
    <row r="9385" spans="1:8">
      <c r="A9385" s="104">
        <f t="shared" si="1174"/>
        <v>9375</v>
      </c>
      <c r="B9385" s="104">
        <f t="shared" ca="1" si="1170"/>
        <v>1.642439827203511</v>
      </c>
      <c r="C9385" s="104">
        <f t="shared" ca="1" si="1171"/>
        <v>1.6524398272035111E-3</v>
      </c>
      <c r="D9385" s="104">
        <f t="shared" ca="1" si="1172"/>
        <v>100.05707926919928</v>
      </c>
      <c r="E9385" s="104">
        <f t="shared" ca="1" si="1173"/>
        <v>4.6622494551872844</v>
      </c>
      <c r="F9385" s="104">
        <f t="shared" ca="1" si="1168"/>
        <v>105.87397325199871</v>
      </c>
      <c r="G9385" s="104">
        <f t="shared" si="1175"/>
        <v>9375</v>
      </c>
      <c r="H9385" s="104">
        <f t="shared" ca="1" si="1169"/>
        <v>105.87397325199871</v>
      </c>
    </row>
    <row r="9386" spans="1:8">
      <c r="A9386" s="104">
        <f t="shared" si="1174"/>
        <v>9376</v>
      </c>
      <c r="B9386" s="104">
        <f t="shared" ca="1" si="1170"/>
        <v>2.5559342216318004E-2</v>
      </c>
      <c r="C9386" s="104">
        <f t="shared" ca="1" si="1171"/>
        <v>3.5559342216318003E-5</v>
      </c>
      <c r="D9386" s="104">
        <f t="shared" ca="1" si="1172"/>
        <v>100.0571148285415</v>
      </c>
      <c r="E9386" s="104">
        <f t="shared" ca="1" si="1173"/>
        <v>4.6622850145295009</v>
      </c>
      <c r="F9386" s="104">
        <f t="shared" ca="1" si="1168"/>
        <v>105.87773812778326</v>
      </c>
      <c r="G9386" s="104">
        <f t="shared" si="1175"/>
        <v>9376</v>
      </c>
      <c r="H9386" s="104">
        <f t="shared" ca="1" si="1169"/>
        <v>105.87773812778326</v>
      </c>
    </row>
    <row r="9387" spans="1:8">
      <c r="A9387" s="104">
        <f t="shared" si="1174"/>
        <v>9377</v>
      </c>
      <c r="B9387" s="104">
        <f t="shared" ca="1" si="1170"/>
        <v>0.59419246937443715</v>
      </c>
      <c r="C9387" s="104">
        <f t="shared" ca="1" si="1171"/>
        <v>6.0419246937443714E-4</v>
      </c>
      <c r="D9387" s="104">
        <f t="shared" ca="1" si="1172"/>
        <v>100.05771902101087</v>
      </c>
      <c r="E9387" s="104">
        <f t="shared" ca="1" si="1173"/>
        <v>4.6628892069988757</v>
      </c>
      <c r="F9387" s="104">
        <f t="shared" ca="1" si="1168"/>
        <v>105.941727988984</v>
      </c>
      <c r="G9387" s="104">
        <f t="shared" si="1175"/>
        <v>9377</v>
      </c>
      <c r="H9387" s="104">
        <f t="shared" ca="1" si="1169"/>
        <v>105.941727988984</v>
      </c>
    </row>
    <row r="9388" spans="1:8">
      <c r="A9388" s="104">
        <f t="shared" si="1174"/>
        <v>9378</v>
      </c>
      <c r="B9388" s="104">
        <f t="shared" ca="1" si="1170"/>
        <v>0.28613824707104729</v>
      </c>
      <c r="C9388" s="104">
        <f t="shared" ca="1" si="1171"/>
        <v>2.9613824707104731E-4</v>
      </c>
      <c r="D9388" s="104">
        <f t="shared" ca="1" si="1172"/>
        <v>100.05801515925793</v>
      </c>
      <c r="E9388" s="104">
        <f t="shared" ca="1" si="1173"/>
        <v>4.6631853452459469</v>
      </c>
      <c r="F9388" s="104">
        <f t="shared" ca="1" si="1168"/>
        <v>105.97310603249244</v>
      </c>
      <c r="G9388" s="104">
        <f t="shared" si="1175"/>
        <v>9378</v>
      </c>
      <c r="H9388" s="104">
        <f t="shared" ca="1" si="1169"/>
        <v>105.97310603249244</v>
      </c>
    </row>
    <row r="9389" spans="1:8">
      <c r="A9389" s="104">
        <f t="shared" si="1174"/>
        <v>9379</v>
      </c>
      <c r="B9389" s="104">
        <f t="shared" ca="1" si="1170"/>
        <v>0.37422024519725328</v>
      </c>
      <c r="C9389" s="104">
        <f t="shared" ca="1" si="1171"/>
        <v>3.8422024519725329E-4</v>
      </c>
      <c r="D9389" s="104">
        <f t="shared" ca="1" si="1172"/>
        <v>100.05839937950313</v>
      </c>
      <c r="E9389" s="104">
        <f t="shared" ca="1" si="1173"/>
        <v>4.6635695654911444</v>
      </c>
      <c r="F9389" s="104">
        <f t="shared" ca="1" si="1168"/>
        <v>106.01383086842881</v>
      </c>
      <c r="G9389" s="104">
        <f t="shared" si="1175"/>
        <v>9379</v>
      </c>
      <c r="H9389" s="104">
        <f t="shared" ca="1" si="1169"/>
        <v>106.01383086842881</v>
      </c>
    </row>
    <row r="9390" spans="1:8">
      <c r="A9390" s="104">
        <f t="shared" si="1174"/>
        <v>9380</v>
      </c>
      <c r="B9390" s="104">
        <f t="shared" ca="1" si="1170"/>
        <v>-0.35359803599401696</v>
      </c>
      <c r="C9390" s="104">
        <f t="shared" ca="1" si="1171"/>
        <v>-3.4359803599401693E-4</v>
      </c>
      <c r="D9390" s="104">
        <f t="shared" ca="1" si="1172"/>
        <v>100.05805578146713</v>
      </c>
      <c r="E9390" s="104">
        <f t="shared" ca="1" si="1173"/>
        <v>4.6632259674551504</v>
      </c>
      <c r="F9390" s="104">
        <f t="shared" ca="1" si="1168"/>
        <v>105.97741098161332</v>
      </c>
      <c r="G9390" s="104">
        <f t="shared" si="1175"/>
        <v>9380</v>
      </c>
      <c r="H9390" s="104">
        <f t="shared" ca="1" si="1169"/>
        <v>105.97741098161332</v>
      </c>
    </row>
    <row r="9391" spans="1:8">
      <c r="A9391" s="104">
        <f t="shared" si="1174"/>
        <v>9381</v>
      </c>
      <c r="B9391" s="104">
        <f t="shared" ca="1" si="1170"/>
        <v>-0.52963244195816794</v>
      </c>
      <c r="C9391" s="104">
        <f t="shared" ca="1" si="1171"/>
        <v>-5.1963244195816789E-4</v>
      </c>
      <c r="D9391" s="104">
        <f t="shared" ca="1" si="1172"/>
        <v>100.05753614902517</v>
      </c>
      <c r="E9391" s="104">
        <f t="shared" ca="1" si="1173"/>
        <v>4.6627063350131923</v>
      </c>
      <c r="F9391" s="104">
        <f t="shared" ca="1" si="1168"/>
        <v>105.92235598617222</v>
      </c>
      <c r="G9391" s="104">
        <f t="shared" si="1175"/>
        <v>9381</v>
      </c>
      <c r="H9391" s="104">
        <f t="shared" ca="1" si="1169"/>
        <v>105.92235598617222</v>
      </c>
    </row>
    <row r="9392" spans="1:8">
      <c r="A9392" s="104">
        <f t="shared" si="1174"/>
        <v>9382</v>
      </c>
      <c r="B9392" s="104">
        <f t="shared" ca="1" si="1170"/>
        <v>0.79973211921784615</v>
      </c>
      <c r="C9392" s="104">
        <f t="shared" ca="1" si="1171"/>
        <v>8.0973211921784617E-4</v>
      </c>
      <c r="D9392" s="104">
        <f t="shared" ca="1" si="1172"/>
        <v>100.05834588114439</v>
      </c>
      <c r="E9392" s="104">
        <f t="shared" ca="1" si="1173"/>
        <v>4.6635160671324103</v>
      </c>
      <c r="F9392" s="104">
        <f t="shared" ca="1" si="1168"/>
        <v>106.00815945418127</v>
      </c>
      <c r="G9392" s="104">
        <f t="shared" si="1175"/>
        <v>9382</v>
      </c>
      <c r="H9392" s="104">
        <f t="shared" ca="1" si="1169"/>
        <v>106.00815945418127</v>
      </c>
    </row>
    <row r="9393" spans="1:8">
      <c r="A9393" s="104">
        <f t="shared" si="1174"/>
        <v>9383</v>
      </c>
      <c r="B9393" s="104">
        <f t="shared" ca="1" si="1170"/>
        <v>-1.4105606954886269</v>
      </c>
      <c r="C9393" s="104">
        <f t="shared" ca="1" si="1171"/>
        <v>-1.4005606954886269E-3</v>
      </c>
      <c r="D9393" s="104">
        <f t="shared" ca="1" si="1172"/>
        <v>100.0569453204489</v>
      </c>
      <c r="E9393" s="104">
        <f t="shared" ca="1" si="1173"/>
        <v>4.6621155064369217</v>
      </c>
      <c r="F9393" s="104">
        <f t="shared" ca="1" si="1168"/>
        <v>105.85979251535285</v>
      </c>
      <c r="G9393" s="104">
        <f t="shared" si="1175"/>
        <v>9383</v>
      </c>
      <c r="H9393" s="104">
        <f t="shared" ca="1" si="1169"/>
        <v>105.85979251535285</v>
      </c>
    </row>
    <row r="9394" spans="1:8">
      <c r="A9394" s="104">
        <f t="shared" si="1174"/>
        <v>9384</v>
      </c>
      <c r="B9394" s="104">
        <f t="shared" ca="1" si="1170"/>
        <v>0.64699830995364516</v>
      </c>
      <c r="C9394" s="104">
        <f t="shared" ca="1" si="1171"/>
        <v>6.5699830995364522E-4</v>
      </c>
      <c r="D9394" s="104">
        <f t="shared" ca="1" si="1172"/>
        <v>100.05760231875885</v>
      </c>
      <c r="E9394" s="104">
        <f t="shared" ca="1" si="1173"/>
        <v>4.6627725047468758</v>
      </c>
      <c r="F9394" s="104">
        <f t="shared" ca="1" si="1168"/>
        <v>105.92936507215107</v>
      </c>
      <c r="G9394" s="104">
        <f t="shared" si="1175"/>
        <v>9384</v>
      </c>
      <c r="H9394" s="104">
        <f t="shared" ca="1" si="1169"/>
        <v>105.92936507215107</v>
      </c>
    </row>
    <row r="9395" spans="1:8">
      <c r="A9395" s="104">
        <f t="shared" si="1174"/>
        <v>9385</v>
      </c>
      <c r="B9395" s="104">
        <f t="shared" ca="1" si="1170"/>
        <v>0.73275577293570038</v>
      </c>
      <c r="C9395" s="104">
        <f t="shared" ca="1" si="1171"/>
        <v>7.4275577293570047E-4</v>
      </c>
      <c r="D9395" s="104">
        <f t="shared" ca="1" si="1172"/>
        <v>100.05834507453179</v>
      </c>
      <c r="E9395" s="104">
        <f t="shared" ca="1" si="1173"/>
        <v>4.6635152605198114</v>
      </c>
      <c r="F9395" s="104">
        <f t="shared" ca="1" si="1168"/>
        <v>106.00807394669874</v>
      </c>
      <c r="G9395" s="104">
        <f t="shared" si="1175"/>
        <v>9385</v>
      </c>
      <c r="H9395" s="104">
        <f t="shared" ca="1" si="1169"/>
        <v>106.00807394669874</v>
      </c>
    </row>
    <row r="9396" spans="1:8">
      <c r="A9396" s="104">
        <f t="shared" si="1174"/>
        <v>9386</v>
      </c>
      <c r="B9396" s="104">
        <f t="shared" ca="1" si="1170"/>
        <v>-0.75387515093152091</v>
      </c>
      <c r="C9396" s="104">
        <f t="shared" ca="1" si="1171"/>
        <v>-7.4387515093152093E-4</v>
      </c>
      <c r="D9396" s="104">
        <f t="shared" ca="1" si="1172"/>
        <v>100.05760119938085</v>
      </c>
      <c r="E9396" s="104">
        <f t="shared" ca="1" si="1173"/>
        <v>4.6627713853688801</v>
      </c>
      <c r="F9396" s="104">
        <f t="shared" ca="1" si="1168"/>
        <v>105.92924649721708</v>
      </c>
      <c r="G9396" s="104">
        <f t="shared" si="1175"/>
        <v>9386</v>
      </c>
      <c r="H9396" s="104">
        <f t="shared" ca="1" si="1169"/>
        <v>105.92924649721708</v>
      </c>
    </row>
    <row r="9397" spans="1:8">
      <c r="A9397" s="104">
        <f t="shared" si="1174"/>
        <v>9387</v>
      </c>
      <c r="B9397" s="104">
        <f t="shared" ca="1" si="1170"/>
        <v>0.33242587401063228</v>
      </c>
      <c r="C9397" s="104">
        <f t="shared" ca="1" si="1171"/>
        <v>3.424258740106323E-4</v>
      </c>
      <c r="D9397" s="104">
        <f t="shared" ca="1" si="1172"/>
        <v>100.05794362525486</v>
      </c>
      <c r="E9397" s="104">
        <f t="shared" ca="1" si="1173"/>
        <v>4.6631138112428907</v>
      </c>
      <c r="F9397" s="104">
        <f t="shared" ca="1" si="1168"/>
        <v>105.96552562313339</v>
      </c>
      <c r="G9397" s="104">
        <f t="shared" si="1175"/>
        <v>9387</v>
      </c>
      <c r="H9397" s="104">
        <f t="shared" ca="1" si="1169"/>
        <v>105.96552562313339</v>
      </c>
    </row>
    <row r="9398" spans="1:8">
      <c r="A9398" s="104">
        <f t="shared" si="1174"/>
        <v>9388</v>
      </c>
      <c r="B9398" s="104">
        <f t="shared" ca="1" si="1170"/>
        <v>-1.2136936202167754</v>
      </c>
      <c r="C9398" s="104">
        <f t="shared" ca="1" si="1171"/>
        <v>-1.2036936202167753E-3</v>
      </c>
      <c r="D9398" s="104">
        <f t="shared" ca="1" si="1172"/>
        <v>100.05673993163465</v>
      </c>
      <c r="E9398" s="104">
        <f t="shared" ca="1" si="1173"/>
        <v>4.661910117622674</v>
      </c>
      <c r="F9398" s="104">
        <f t="shared" ca="1" si="1168"/>
        <v>105.8380523307634</v>
      </c>
      <c r="G9398" s="104">
        <f t="shared" si="1175"/>
        <v>9388</v>
      </c>
      <c r="H9398" s="104">
        <f t="shared" ca="1" si="1169"/>
        <v>105.8380523307634</v>
      </c>
    </row>
    <row r="9399" spans="1:8">
      <c r="A9399" s="104">
        <f t="shared" si="1174"/>
        <v>9389</v>
      </c>
      <c r="B9399" s="104">
        <f t="shared" ca="1" si="1170"/>
        <v>-3.7505299120448435E-2</v>
      </c>
      <c r="C9399" s="104">
        <f t="shared" ca="1" si="1171"/>
        <v>-2.7505299120448437E-5</v>
      </c>
      <c r="D9399" s="104">
        <f t="shared" ca="1" si="1172"/>
        <v>100.05671242633554</v>
      </c>
      <c r="E9399" s="104">
        <f t="shared" ca="1" si="1173"/>
        <v>4.6618826123235539</v>
      </c>
      <c r="F9399" s="104">
        <f t="shared" ca="1" si="1168"/>
        <v>105.83514126351083</v>
      </c>
      <c r="G9399" s="104">
        <f t="shared" si="1175"/>
        <v>9389</v>
      </c>
      <c r="H9399" s="104">
        <f t="shared" ca="1" si="1169"/>
        <v>105.83514126351083</v>
      </c>
    </row>
    <row r="9400" spans="1:8">
      <c r="A9400" s="104">
        <f t="shared" si="1174"/>
        <v>9390</v>
      </c>
      <c r="B9400" s="104">
        <f t="shared" ca="1" si="1170"/>
        <v>-0.74595106346154272</v>
      </c>
      <c r="C9400" s="104">
        <f t="shared" ca="1" si="1171"/>
        <v>-7.3595106346154276E-4</v>
      </c>
      <c r="D9400" s="104">
        <f t="shared" ca="1" si="1172"/>
        <v>100.05597647527208</v>
      </c>
      <c r="E9400" s="104">
        <f t="shared" ca="1" si="1173"/>
        <v>4.6611466612600925</v>
      </c>
      <c r="F9400" s="104">
        <f t="shared" ca="1" si="1168"/>
        <v>105.75728043314109</v>
      </c>
      <c r="G9400" s="104">
        <f t="shared" si="1175"/>
        <v>9390</v>
      </c>
      <c r="H9400" s="104">
        <f t="shared" ca="1" si="1169"/>
        <v>105.75728043314109</v>
      </c>
    </row>
    <row r="9401" spans="1:8">
      <c r="A9401" s="104">
        <f t="shared" si="1174"/>
        <v>9391</v>
      </c>
      <c r="B9401" s="104">
        <f t="shared" ca="1" si="1170"/>
        <v>0.44733336149771086</v>
      </c>
      <c r="C9401" s="104">
        <f t="shared" ca="1" si="1171"/>
        <v>4.5733336149771087E-4</v>
      </c>
      <c r="D9401" s="104">
        <f t="shared" ca="1" si="1172"/>
        <v>100.05643380863357</v>
      </c>
      <c r="E9401" s="104">
        <f t="shared" ca="1" si="1173"/>
        <v>4.6616039946215899</v>
      </c>
      <c r="F9401" s="104">
        <f t="shared" ca="1" si="1168"/>
        <v>105.80565782715932</v>
      </c>
      <c r="G9401" s="104">
        <f t="shared" si="1175"/>
        <v>9391</v>
      </c>
      <c r="H9401" s="104">
        <f t="shared" ca="1" si="1169"/>
        <v>105.80565782715932</v>
      </c>
    </row>
    <row r="9402" spans="1:8">
      <c r="A9402" s="104">
        <f t="shared" si="1174"/>
        <v>9392</v>
      </c>
      <c r="B9402" s="104">
        <f t="shared" ca="1" si="1170"/>
        <v>-0.35728687388308622</v>
      </c>
      <c r="C9402" s="104">
        <f t="shared" ca="1" si="1171"/>
        <v>-3.4728687388308621E-4</v>
      </c>
      <c r="D9402" s="104">
        <f t="shared" ca="1" si="1172"/>
        <v>100.05608652175968</v>
      </c>
      <c r="E9402" s="104">
        <f t="shared" ca="1" si="1173"/>
        <v>4.6612567077477065</v>
      </c>
      <c r="F9402" s="104">
        <f t="shared" ca="1" si="1168"/>
        <v>105.76891929078832</v>
      </c>
      <c r="G9402" s="104">
        <f t="shared" si="1175"/>
        <v>9392</v>
      </c>
      <c r="H9402" s="104">
        <f t="shared" ca="1" si="1169"/>
        <v>105.76891929078832</v>
      </c>
    </row>
    <row r="9403" spans="1:8">
      <c r="A9403" s="104">
        <f t="shared" si="1174"/>
        <v>9393</v>
      </c>
      <c r="B9403" s="104">
        <f t="shared" ca="1" si="1170"/>
        <v>1.2178962316966362</v>
      </c>
      <c r="C9403" s="104">
        <f t="shared" ca="1" si="1171"/>
        <v>1.2278962316966363E-3</v>
      </c>
      <c r="D9403" s="104">
        <f t="shared" ca="1" si="1172"/>
        <v>100.05731441799138</v>
      </c>
      <c r="E9403" s="104">
        <f t="shared" ca="1" si="1173"/>
        <v>4.6624846039794035</v>
      </c>
      <c r="F9403" s="104">
        <f t="shared" ca="1" si="1168"/>
        <v>105.89887231630347</v>
      </c>
      <c r="G9403" s="104">
        <f t="shared" si="1175"/>
        <v>9393</v>
      </c>
      <c r="H9403" s="104">
        <f t="shared" ca="1" si="1169"/>
        <v>105.89887231630347</v>
      </c>
    </row>
    <row r="9404" spans="1:8">
      <c r="A9404" s="104">
        <f t="shared" si="1174"/>
        <v>9394</v>
      </c>
      <c r="B9404" s="104">
        <f t="shared" ca="1" si="1170"/>
        <v>2.7205286802273703</v>
      </c>
      <c r="C9404" s="104">
        <f t="shared" ca="1" si="1171"/>
        <v>2.7305286802273704E-3</v>
      </c>
      <c r="D9404" s="104">
        <f t="shared" ca="1" si="1172"/>
        <v>100.06004494667161</v>
      </c>
      <c r="E9404" s="104">
        <f t="shared" ca="1" si="1173"/>
        <v>4.6652151326596307</v>
      </c>
      <c r="F9404" s="104">
        <f t="shared" ca="1" si="1168"/>
        <v>106.18842736364246</v>
      </c>
      <c r="G9404" s="104">
        <f t="shared" si="1175"/>
        <v>9394</v>
      </c>
      <c r="H9404" s="104">
        <f t="shared" ca="1" si="1169"/>
        <v>106.18842736364246</v>
      </c>
    </row>
    <row r="9405" spans="1:8">
      <c r="A9405" s="104">
        <f t="shared" si="1174"/>
        <v>9395</v>
      </c>
      <c r="B9405" s="104">
        <f t="shared" ca="1" si="1170"/>
        <v>0.27772292957897826</v>
      </c>
      <c r="C9405" s="104">
        <f t="shared" ca="1" si="1171"/>
        <v>2.8772292957897827E-4</v>
      </c>
      <c r="D9405" s="104">
        <f t="shared" ca="1" si="1172"/>
        <v>100.06033266960119</v>
      </c>
      <c r="E9405" s="104">
        <f t="shared" ca="1" si="1173"/>
        <v>4.6655028555892093</v>
      </c>
      <c r="F9405" s="104">
        <f t="shared" ca="1" si="1168"/>
        <v>106.21898460484954</v>
      </c>
      <c r="G9405" s="104">
        <f t="shared" si="1175"/>
        <v>9395</v>
      </c>
      <c r="H9405" s="104">
        <f t="shared" ca="1" si="1169"/>
        <v>106.21898460484954</v>
      </c>
    </row>
    <row r="9406" spans="1:8">
      <c r="A9406" s="104">
        <f t="shared" si="1174"/>
        <v>9396</v>
      </c>
      <c r="B9406" s="104">
        <f t="shared" ca="1" si="1170"/>
        <v>-1.3107310845386362</v>
      </c>
      <c r="C9406" s="104">
        <f t="shared" ca="1" si="1171"/>
        <v>-1.3007310845386361E-3</v>
      </c>
      <c r="D9406" s="104">
        <f t="shared" ca="1" si="1172"/>
        <v>100.05903193851665</v>
      </c>
      <c r="E9406" s="104">
        <f t="shared" ca="1" si="1173"/>
        <v>4.664202124504671</v>
      </c>
      <c r="F9406" s="104">
        <f t="shared" ca="1" si="1168"/>
        <v>106.08091208688103</v>
      </c>
      <c r="G9406" s="104">
        <f t="shared" si="1175"/>
        <v>9396</v>
      </c>
      <c r="H9406" s="104">
        <f t="shared" ca="1" si="1169"/>
        <v>106.08091208688103</v>
      </c>
    </row>
    <row r="9407" spans="1:8">
      <c r="A9407" s="104">
        <f t="shared" si="1174"/>
        <v>9397</v>
      </c>
      <c r="B9407" s="104">
        <f t="shared" ca="1" si="1170"/>
        <v>-0.4124521965754645</v>
      </c>
      <c r="C9407" s="104">
        <f t="shared" ca="1" si="1171"/>
        <v>-4.0245219657546449E-4</v>
      </c>
      <c r="D9407" s="104">
        <f t="shared" ca="1" si="1172"/>
        <v>100.05862948632007</v>
      </c>
      <c r="E9407" s="104">
        <f t="shared" ca="1" si="1173"/>
        <v>4.6637996723080954</v>
      </c>
      <c r="F9407" s="104">
        <f t="shared" ca="1" si="1168"/>
        <v>106.03822818048899</v>
      </c>
      <c r="G9407" s="104">
        <f t="shared" si="1175"/>
        <v>9397</v>
      </c>
      <c r="H9407" s="104">
        <f t="shared" ca="1" si="1169"/>
        <v>106.03822818048899</v>
      </c>
    </row>
    <row r="9408" spans="1:8">
      <c r="A9408" s="104">
        <f t="shared" si="1174"/>
        <v>9398</v>
      </c>
      <c r="B9408" s="104">
        <f t="shared" ca="1" si="1170"/>
        <v>-0.53820206879461097</v>
      </c>
      <c r="C9408" s="104">
        <f t="shared" ca="1" si="1171"/>
        <v>-5.2820206879461093E-4</v>
      </c>
      <c r="D9408" s="104">
        <f t="shared" ca="1" si="1172"/>
        <v>100.05810128425128</v>
      </c>
      <c r="E9408" s="104">
        <f t="shared" ca="1" si="1173"/>
        <v>4.6632714702393008</v>
      </c>
      <c r="F9408" s="104">
        <f t="shared" ca="1" si="1168"/>
        <v>105.98223335858499</v>
      </c>
      <c r="G9408" s="104">
        <f t="shared" si="1175"/>
        <v>9398</v>
      </c>
      <c r="H9408" s="104">
        <f t="shared" ca="1" si="1169"/>
        <v>105.98223335858499</v>
      </c>
    </row>
    <row r="9409" spans="1:8">
      <c r="A9409" s="104">
        <f t="shared" si="1174"/>
        <v>9399</v>
      </c>
      <c r="B9409" s="104">
        <f t="shared" ca="1" si="1170"/>
        <v>-0.6442319511961363</v>
      </c>
      <c r="C9409" s="104">
        <f t="shared" ca="1" si="1171"/>
        <v>-6.3423195119613625E-4</v>
      </c>
      <c r="D9409" s="104">
        <f t="shared" ca="1" si="1172"/>
        <v>100.05746705230008</v>
      </c>
      <c r="E9409" s="104">
        <f t="shared" ca="1" si="1173"/>
        <v>4.6626372382881049</v>
      </c>
      <c r="F9409" s="104">
        <f t="shared" ca="1" si="1168"/>
        <v>105.91503735110982</v>
      </c>
      <c r="G9409" s="104">
        <f t="shared" si="1175"/>
        <v>9399</v>
      </c>
      <c r="H9409" s="104">
        <f t="shared" ca="1" si="1169"/>
        <v>105.91503735110982</v>
      </c>
    </row>
    <row r="9410" spans="1:8">
      <c r="A9410" s="104">
        <f t="shared" si="1174"/>
        <v>9400</v>
      </c>
      <c r="B9410" s="104">
        <f t="shared" ca="1" si="1170"/>
        <v>-1.9632011231242443</v>
      </c>
      <c r="C9410" s="104">
        <f t="shared" ca="1" si="1171"/>
        <v>-1.9532011231242442E-3</v>
      </c>
      <c r="D9410" s="104">
        <f t="shared" ca="1" si="1172"/>
        <v>100.05551385117695</v>
      </c>
      <c r="E9410" s="104">
        <f t="shared" ca="1" si="1173"/>
        <v>4.6606840371649811</v>
      </c>
      <c r="F9410" s="104">
        <f t="shared" ca="1" si="1168"/>
        <v>105.70836588237655</v>
      </c>
      <c r="G9410" s="104">
        <f t="shared" si="1175"/>
        <v>9400</v>
      </c>
      <c r="H9410" s="104">
        <f t="shared" ca="1" si="1169"/>
        <v>105.70836588237655</v>
      </c>
    </row>
    <row r="9411" spans="1:8">
      <c r="A9411" s="104">
        <f t="shared" si="1174"/>
        <v>9401</v>
      </c>
      <c r="B9411" s="104">
        <f t="shared" ca="1" si="1170"/>
        <v>-1.3769983779453949</v>
      </c>
      <c r="C9411" s="104">
        <f t="shared" ca="1" si="1171"/>
        <v>-1.3669983779453949E-3</v>
      </c>
      <c r="D9411" s="104">
        <f t="shared" ca="1" si="1172"/>
        <v>100.05414685279901</v>
      </c>
      <c r="E9411" s="104">
        <f t="shared" ca="1" si="1173"/>
        <v>4.6593170387870355</v>
      </c>
      <c r="F9411" s="104">
        <f t="shared" ca="1" si="1168"/>
        <v>105.56396144048618</v>
      </c>
      <c r="G9411" s="104">
        <f t="shared" si="1175"/>
        <v>9401</v>
      </c>
      <c r="H9411" s="104">
        <f t="shared" ca="1" si="1169"/>
        <v>105.56396144048618</v>
      </c>
    </row>
    <row r="9412" spans="1:8">
      <c r="A9412" s="104">
        <f t="shared" si="1174"/>
        <v>9402</v>
      </c>
      <c r="B9412" s="104">
        <f t="shared" ca="1" si="1170"/>
        <v>0.9178717151679241</v>
      </c>
      <c r="C9412" s="104">
        <f t="shared" ca="1" si="1171"/>
        <v>9.2787171516792416E-4</v>
      </c>
      <c r="D9412" s="104">
        <f t="shared" ca="1" si="1172"/>
        <v>100.05507472451417</v>
      </c>
      <c r="E9412" s="104">
        <f t="shared" ca="1" si="1173"/>
        <v>4.660244910502203</v>
      </c>
      <c r="F9412" s="104">
        <f t="shared" ca="1" si="1168"/>
        <v>105.66195671093695</v>
      </c>
      <c r="G9412" s="104">
        <f t="shared" si="1175"/>
        <v>9402</v>
      </c>
      <c r="H9412" s="104">
        <f t="shared" ca="1" si="1169"/>
        <v>105.66195671093695</v>
      </c>
    </row>
    <row r="9413" spans="1:8">
      <c r="A9413" s="104">
        <f t="shared" si="1174"/>
        <v>9403</v>
      </c>
      <c r="B9413" s="104">
        <f t="shared" ca="1" si="1170"/>
        <v>1.3781092795315013E-2</v>
      </c>
      <c r="C9413" s="104">
        <f t="shared" ca="1" si="1171"/>
        <v>2.3781092795315013E-5</v>
      </c>
      <c r="D9413" s="104">
        <f t="shared" ca="1" si="1172"/>
        <v>100.05509850560696</v>
      </c>
      <c r="E9413" s="104">
        <f t="shared" ca="1" si="1173"/>
        <v>4.6602686915949985</v>
      </c>
      <c r="F9413" s="104">
        <f t="shared" ca="1" si="1168"/>
        <v>105.66446949761273</v>
      </c>
      <c r="G9413" s="104">
        <f t="shared" si="1175"/>
        <v>9403</v>
      </c>
      <c r="H9413" s="104">
        <f t="shared" ca="1" si="1169"/>
        <v>105.66446949761273</v>
      </c>
    </row>
    <row r="9414" spans="1:8">
      <c r="A9414" s="104">
        <f t="shared" si="1174"/>
        <v>9404</v>
      </c>
      <c r="B9414" s="104">
        <f t="shared" ca="1" si="1170"/>
        <v>1.0503483783204111</v>
      </c>
      <c r="C9414" s="104">
        <f t="shared" ca="1" si="1171"/>
        <v>1.060348378320411E-3</v>
      </c>
      <c r="D9414" s="104">
        <f t="shared" ca="1" si="1172"/>
        <v>100.05615885398528</v>
      </c>
      <c r="E9414" s="104">
        <f t="shared" ca="1" si="1173"/>
        <v>4.6613290399733192</v>
      </c>
      <c r="F9414" s="104">
        <f t="shared" ca="1" si="1168"/>
        <v>105.77657006881684</v>
      </c>
      <c r="G9414" s="104">
        <f t="shared" si="1175"/>
        <v>9404</v>
      </c>
      <c r="H9414" s="104">
        <f t="shared" ca="1" si="1169"/>
        <v>105.77657006881684</v>
      </c>
    </row>
    <row r="9415" spans="1:8">
      <c r="A9415" s="104">
        <f t="shared" si="1174"/>
        <v>9405</v>
      </c>
      <c r="B9415" s="104">
        <f t="shared" ca="1" si="1170"/>
        <v>-0.11411947880685588</v>
      </c>
      <c r="C9415" s="104">
        <f t="shared" ca="1" si="1171"/>
        <v>-1.0411947880685588E-4</v>
      </c>
      <c r="D9415" s="104">
        <f t="shared" ca="1" si="1172"/>
        <v>100.05605473450647</v>
      </c>
      <c r="E9415" s="104">
        <f t="shared" ca="1" si="1173"/>
        <v>4.6612249204945124</v>
      </c>
      <c r="F9415" s="104">
        <f t="shared" ca="1" si="1168"/>
        <v>105.76555724080622</v>
      </c>
      <c r="G9415" s="104">
        <f t="shared" si="1175"/>
        <v>9405</v>
      </c>
      <c r="H9415" s="104">
        <f t="shared" ca="1" si="1169"/>
        <v>105.76555724080622</v>
      </c>
    </row>
    <row r="9416" spans="1:8">
      <c r="A9416" s="104">
        <f t="shared" si="1174"/>
        <v>9406</v>
      </c>
      <c r="B9416" s="104">
        <f t="shared" ca="1" si="1170"/>
        <v>-2.5736021497417916</v>
      </c>
      <c r="C9416" s="104">
        <f t="shared" ca="1" si="1171"/>
        <v>-2.5636021497417918E-3</v>
      </c>
      <c r="D9416" s="104">
        <f t="shared" ca="1" si="1172"/>
        <v>100.05349113235674</v>
      </c>
      <c r="E9416" s="104">
        <f t="shared" ca="1" si="1173"/>
        <v>4.6586613183447705</v>
      </c>
      <c r="F9416" s="104">
        <f t="shared" ca="1" si="1168"/>
        <v>105.49476368267476</v>
      </c>
      <c r="G9416" s="104">
        <f t="shared" si="1175"/>
        <v>9406</v>
      </c>
      <c r="H9416" s="104">
        <f t="shared" ca="1" si="1169"/>
        <v>105.49476368267476</v>
      </c>
    </row>
    <row r="9417" spans="1:8">
      <c r="A9417" s="104">
        <f t="shared" si="1174"/>
        <v>9407</v>
      </c>
      <c r="B9417" s="104">
        <f t="shared" ca="1" si="1170"/>
        <v>0.66236662315471939</v>
      </c>
      <c r="C9417" s="104">
        <f t="shared" ca="1" si="1171"/>
        <v>6.7236662315471943E-4</v>
      </c>
      <c r="D9417" s="104">
        <f t="shared" ca="1" si="1172"/>
        <v>100.05416349897989</v>
      </c>
      <c r="E9417" s="104">
        <f t="shared" ca="1" si="1173"/>
        <v>4.6593336849679252</v>
      </c>
      <c r="F9417" s="104">
        <f t="shared" ca="1" si="1168"/>
        <v>105.56571869190947</v>
      </c>
      <c r="G9417" s="104">
        <f t="shared" si="1175"/>
        <v>9407</v>
      </c>
      <c r="H9417" s="104">
        <f t="shared" ca="1" si="1169"/>
        <v>105.56571869190947</v>
      </c>
    </row>
    <row r="9418" spans="1:8">
      <c r="A9418" s="104">
        <f t="shared" si="1174"/>
        <v>9408</v>
      </c>
      <c r="B9418" s="104">
        <f t="shared" ca="1" si="1170"/>
        <v>1.031697984455719</v>
      </c>
      <c r="C9418" s="104">
        <f t="shared" ca="1" si="1171"/>
        <v>1.041697984455719E-3</v>
      </c>
      <c r="D9418" s="104">
        <f t="shared" ca="1" si="1172"/>
        <v>100.05520519696435</v>
      </c>
      <c r="E9418" s="104">
        <f t="shared" ca="1" si="1173"/>
        <v>4.6603753829523811</v>
      </c>
      <c r="F9418" s="104">
        <f t="shared" ref="F9418:F9481" ca="1" si="1176">EXP(E9418)</f>
        <v>105.67574358470368</v>
      </c>
      <c r="G9418" s="104">
        <f t="shared" si="1175"/>
        <v>9408</v>
      </c>
      <c r="H9418" s="104">
        <f t="shared" ref="H9418:H9481" ca="1" si="1177">F9418</f>
        <v>105.67574358470368</v>
      </c>
    </row>
    <row r="9419" spans="1:8">
      <c r="A9419" s="104">
        <f t="shared" si="1174"/>
        <v>9409</v>
      </c>
      <c r="B9419" s="104">
        <f t="shared" ref="B9419:B9482" ca="1" si="1178">NORMINV(RAND(),0,1)</f>
        <v>-1.1380328595610805</v>
      </c>
      <c r="C9419" s="104">
        <f t="shared" ref="C9419:C9482" ca="1" si="1179">$E$2+B9419*$C$3</f>
        <v>-1.1280328595610805E-3</v>
      </c>
      <c r="D9419" s="104">
        <f t="shared" ref="D9419:D9482" ca="1" si="1180">D9418+C9419</f>
        <v>100.0540771641048</v>
      </c>
      <c r="E9419" s="104">
        <f t="shared" ref="E9419:E9482" ca="1" si="1181">E9418+C9419</f>
        <v>4.6592473500928202</v>
      </c>
      <c r="F9419" s="104">
        <f t="shared" ca="1" si="1176"/>
        <v>105.55660508218767</v>
      </c>
      <c r="G9419" s="104">
        <f t="shared" si="1175"/>
        <v>9409</v>
      </c>
      <c r="H9419" s="104">
        <f t="shared" ca="1" si="1177"/>
        <v>105.55660508218767</v>
      </c>
    </row>
    <row r="9420" spans="1:8">
      <c r="A9420" s="104">
        <f t="shared" ref="A9420:A9483" si="1182">A9419+1</f>
        <v>9410</v>
      </c>
      <c r="B9420" s="104">
        <f t="shared" ca="1" si="1178"/>
        <v>-0.259975605949198</v>
      </c>
      <c r="C9420" s="104">
        <f t="shared" ca="1" si="1179"/>
        <v>-2.4997560594919798E-4</v>
      </c>
      <c r="D9420" s="104">
        <f t="shared" ca="1" si="1180"/>
        <v>100.05382718849884</v>
      </c>
      <c r="E9420" s="104">
        <f t="shared" ca="1" si="1181"/>
        <v>4.6589973744868711</v>
      </c>
      <c r="F9420" s="104">
        <f t="shared" ca="1" si="1176"/>
        <v>105.53022180359574</v>
      </c>
      <c r="G9420" s="104">
        <f t="shared" ref="G9420:G9483" si="1183">G9419+1</f>
        <v>9410</v>
      </c>
      <c r="H9420" s="104">
        <f t="shared" ca="1" si="1177"/>
        <v>105.53022180359574</v>
      </c>
    </row>
    <row r="9421" spans="1:8">
      <c r="A9421" s="104">
        <f t="shared" si="1182"/>
        <v>9411</v>
      </c>
      <c r="B9421" s="104">
        <f t="shared" ca="1" si="1178"/>
        <v>-0.15560619983053048</v>
      </c>
      <c r="C9421" s="104">
        <f t="shared" ca="1" si="1179"/>
        <v>-1.4560619983053049E-4</v>
      </c>
      <c r="D9421" s="104">
        <f t="shared" ca="1" si="1180"/>
        <v>100.05368158229901</v>
      </c>
      <c r="E9421" s="104">
        <f t="shared" ca="1" si="1181"/>
        <v>4.6588517682870405</v>
      </c>
      <c r="F9421" s="104">
        <f t="shared" ca="1" si="1176"/>
        <v>105.51485706765918</v>
      </c>
      <c r="G9421" s="104">
        <f t="shared" si="1183"/>
        <v>9411</v>
      </c>
      <c r="H9421" s="104">
        <f t="shared" ca="1" si="1177"/>
        <v>105.51485706765918</v>
      </c>
    </row>
    <row r="9422" spans="1:8">
      <c r="A9422" s="104">
        <f t="shared" si="1182"/>
        <v>9412</v>
      </c>
      <c r="B9422" s="104">
        <f t="shared" ca="1" si="1178"/>
        <v>-0.23765436381527016</v>
      </c>
      <c r="C9422" s="104">
        <f t="shared" ca="1" si="1179"/>
        <v>-2.2765436381527016E-4</v>
      </c>
      <c r="D9422" s="104">
        <f t="shared" ca="1" si="1180"/>
        <v>100.05345392793519</v>
      </c>
      <c r="E9422" s="104">
        <f t="shared" ca="1" si="1181"/>
        <v>4.6586241139232252</v>
      </c>
      <c r="F9422" s="104">
        <f t="shared" ca="1" si="1176"/>
        <v>105.49083888402627</v>
      </c>
      <c r="G9422" s="104">
        <f t="shared" si="1183"/>
        <v>9412</v>
      </c>
      <c r="H9422" s="104">
        <f t="shared" ca="1" si="1177"/>
        <v>105.49083888402627</v>
      </c>
    </row>
    <row r="9423" spans="1:8">
      <c r="A9423" s="104">
        <f t="shared" si="1182"/>
        <v>9413</v>
      </c>
      <c r="B9423" s="104">
        <f t="shared" ca="1" si="1178"/>
        <v>-0.23033110461236916</v>
      </c>
      <c r="C9423" s="104">
        <f t="shared" ca="1" si="1179"/>
        <v>-2.2033110461236916E-4</v>
      </c>
      <c r="D9423" s="104">
        <f t="shared" ca="1" si="1180"/>
        <v>100.05323359683058</v>
      </c>
      <c r="E9423" s="104">
        <f t="shared" ca="1" si="1181"/>
        <v>4.6584037828186124</v>
      </c>
      <c r="F9423" s="104">
        <f t="shared" ca="1" si="1176"/>
        <v>105.46759853134874</v>
      </c>
      <c r="G9423" s="104">
        <f t="shared" si="1183"/>
        <v>9413</v>
      </c>
      <c r="H9423" s="104">
        <f t="shared" ca="1" si="1177"/>
        <v>105.46759853134874</v>
      </c>
    </row>
    <row r="9424" spans="1:8">
      <c r="A9424" s="104">
        <f t="shared" si="1182"/>
        <v>9414</v>
      </c>
      <c r="B9424" s="104">
        <f t="shared" ca="1" si="1178"/>
        <v>-5.5315599912556399E-2</v>
      </c>
      <c r="C9424" s="104">
        <f t="shared" ca="1" si="1179"/>
        <v>-4.5315599912556402E-5</v>
      </c>
      <c r="D9424" s="104">
        <f t="shared" ca="1" si="1180"/>
        <v>100.05318828123066</v>
      </c>
      <c r="E9424" s="104">
        <f t="shared" ca="1" si="1181"/>
        <v>4.6583584672186999</v>
      </c>
      <c r="F9424" s="104">
        <f t="shared" ca="1" si="1176"/>
        <v>105.46281931213737</v>
      </c>
      <c r="G9424" s="104">
        <f t="shared" si="1183"/>
        <v>9414</v>
      </c>
      <c r="H9424" s="104">
        <f t="shared" ca="1" si="1177"/>
        <v>105.46281931213737</v>
      </c>
    </row>
    <row r="9425" spans="1:8">
      <c r="A9425" s="104">
        <f t="shared" si="1182"/>
        <v>9415</v>
      </c>
      <c r="B9425" s="104">
        <f t="shared" ca="1" si="1178"/>
        <v>0.28854406947986633</v>
      </c>
      <c r="C9425" s="104">
        <f t="shared" ca="1" si="1179"/>
        <v>2.9854406947986634E-4</v>
      </c>
      <c r="D9425" s="104">
        <f t="shared" ca="1" si="1180"/>
        <v>100.05348682530014</v>
      </c>
      <c r="E9425" s="104">
        <f t="shared" ca="1" si="1181"/>
        <v>4.65865701128818</v>
      </c>
      <c r="F9425" s="104">
        <f t="shared" ca="1" si="1176"/>
        <v>105.49430931173607</v>
      </c>
      <c r="G9425" s="104">
        <f t="shared" si="1183"/>
        <v>9415</v>
      </c>
      <c r="H9425" s="104">
        <f t="shared" ca="1" si="1177"/>
        <v>105.49430931173607</v>
      </c>
    </row>
    <row r="9426" spans="1:8">
      <c r="A9426" s="104">
        <f t="shared" si="1182"/>
        <v>9416</v>
      </c>
      <c r="B9426" s="104">
        <f t="shared" ca="1" si="1178"/>
        <v>-1.1722495338543566</v>
      </c>
      <c r="C9426" s="104">
        <f t="shared" ca="1" si="1179"/>
        <v>-1.1622495338543565E-3</v>
      </c>
      <c r="D9426" s="104">
        <f t="shared" ca="1" si="1180"/>
        <v>100.05232457576629</v>
      </c>
      <c r="E9426" s="104">
        <f t="shared" ca="1" si="1181"/>
        <v>4.6574947617543252</v>
      </c>
      <c r="F9426" s="104">
        <f t="shared" ca="1" si="1176"/>
        <v>105.37176982443928</v>
      </c>
      <c r="G9426" s="104">
        <f t="shared" si="1183"/>
        <v>9416</v>
      </c>
      <c r="H9426" s="104">
        <f t="shared" ca="1" si="1177"/>
        <v>105.37176982443928</v>
      </c>
    </row>
    <row r="9427" spans="1:8">
      <c r="A9427" s="104">
        <f t="shared" si="1182"/>
        <v>9417</v>
      </c>
      <c r="B9427" s="104">
        <f t="shared" ca="1" si="1178"/>
        <v>-0.35014134874602143</v>
      </c>
      <c r="C9427" s="104">
        <f t="shared" ca="1" si="1179"/>
        <v>-3.401413487460214E-4</v>
      </c>
      <c r="D9427" s="104">
        <f t="shared" ca="1" si="1180"/>
        <v>100.05198443441755</v>
      </c>
      <c r="E9427" s="104">
        <f t="shared" ca="1" si="1181"/>
        <v>4.6571546204055796</v>
      </c>
      <c r="F9427" s="104">
        <f t="shared" ca="1" si="1176"/>
        <v>105.3359346233938</v>
      </c>
      <c r="G9427" s="104">
        <f t="shared" si="1183"/>
        <v>9417</v>
      </c>
      <c r="H9427" s="104">
        <f t="shared" ca="1" si="1177"/>
        <v>105.3359346233938</v>
      </c>
    </row>
    <row r="9428" spans="1:8">
      <c r="A9428" s="104">
        <f t="shared" si="1182"/>
        <v>9418</v>
      </c>
      <c r="B9428" s="104">
        <f t="shared" ca="1" si="1178"/>
        <v>-0.90212685528791003</v>
      </c>
      <c r="C9428" s="104">
        <f t="shared" ca="1" si="1179"/>
        <v>-8.9212685528791008E-4</v>
      </c>
      <c r="D9428" s="104">
        <f t="shared" ca="1" si="1180"/>
        <v>100.05109230756226</v>
      </c>
      <c r="E9428" s="104">
        <f t="shared" ca="1" si="1181"/>
        <v>4.6562624935502921</v>
      </c>
      <c r="F9428" s="104">
        <f t="shared" ca="1" si="1176"/>
        <v>105.24200351275253</v>
      </c>
      <c r="G9428" s="104">
        <f t="shared" si="1183"/>
        <v>9418</v>
      </c>
      <c r="H9428" s="104">
        <f t="shared" ca="1" si="1177"/>
        <v>105.24200351275253</v>
      </c>
    </row>
    <row r="9429" spans="1:8">
      <c r="A9429" s="104">
        <f t="shared" si="1182"/>
        <v>9419</v>
      </c>
      <c r="B9429" s="104">
        <f t="shared" ca="1" si="1178"/>
        <v>0.77743446540621197</v>
      </c>
      <c r="C9429" s="104">
        <f t="shared" ca="1" si="1179"/>
        <v>7.8743446540621199E-4</v>
      </c>
      <c r="D9429" s="104">
        <f t="shared" ca="1" si="1180"/>
        <v>100.05187974202767</v>
      </c>
      <c r="E9429" s="104">
        <f t="shared" ca="1" si="1181"/>
        <v>4.6570499280156987</v>
      </c>
      <c r="F9429" s="104">
        <f t="shared" ca="1" si="1176"/>
        <v>105.32490732990466</v>
      </c>
      <c r="G9429" s="104">
        <f t="shared" si="1183"/>
        <v>9419</v>
      </c>
      <c r="H9429" s="104">
        <f t="shared" ca="1" si="1177"/>
        <v>105.32490732990466</v>
      </c>
    </row>
    <row r="9430" spans="1:8">
      <c r="A9430" s="104">
        <f t="shared" si="1182"/>
        <v>9420</v>
      </c>
      <c r="B9430" s="104">
        <f t="shared" ca="1" si="1178"/>
        <v>-1.6873733006571352</v>
      </c>
      <c r="C9430" s="104">
        <f t="shared" ca="1" si="1179"/>
        <v>-1.6773733006571353E-3</v>
      </c>
      <c r="D9430" s="104">
        <f t="shared" ca="1" si="1180"/>
        <v>100.05020236872701</v>
      </c>
      <c r="E9430" s="104">
        <f t="shared" ca="1" si="1181"/>
        <v>4.6553725547150417</v>
      </c>
      <c r="F9430" s="104">
        <f t="shared" ca="1" si="1176"/>
        <v>105.14838622973356</v>
      </c>
      <c r="G9430" s="104">
        <f t="shared" si="1183"/>
        <v>9420</v>
      </c>
      <c r="H9430" s="104">
        <f t="shared" ca="1" si="1177"/>
        <v>105.14838622973356</v>
      </c>
    </row>
    <row r="9431" spans="1:8">
      <c r="A9431" s="104">
        <f t="shared" si="1182"/>
        <v>9421</v>
      </c>
      <c r="B9431" s="104">
        <f t="shared" ca="1" si="1178"/>
        <v>-0.98839762198801617</v>
      </c>
      <c r="C9431" s="104">
        <f t="shared" ca="1" si="1179"/>
        <v>-9.783976219880162E-4</v>
      </c>
      <c r="D9431" s="104">
        <f t="shared" ca="1" si="1180"/>
        <v>100.04922397110502</v>
      </c>
      <c r="E9431" s="104">
        <f t="shared" ca="1" si="1181"/>
        <v>4.654394157093054</v>
      </c>
      <c r="F9431" s="104">
        <f t="shared" ca="1" si="1176"/>
        <v>105.04555960955354</v>
      </c>
      <c r="G9431" s="104">
        <f t="shared" si="1183"/>
        <v>9421</v>
      </c>
      <c r="H9431" s="104">
        <f t="shared" ca="1" si="1177"/>
        <v>105.04555960955354</v>
      </c>
    </row>
    <row r="9432" spans="1:8">
      <c r="A9432" s="104">
        <f t="shared" si="1182"/>
        <v>9422</v>
      </c>
      <c r="B9432" s="104">
        <f t="shared" ca="1" si="1178"/>
        <v>-1.0953243028156661</v>
      </c>
      <c r="C9432" s="104">
        <f t="shared" ca="1" si="1179"/>
        <v>-1.0853243028156661E-3</v>
      </c>
      <c r="D9432" s="104">
        <f t="shared" ca="1" si="1180"/>
        <v>100.0481386468022</v>
      </c>
      <c r="E9432" s="104">
        <f t="shared" ca="1" si="1181"/>
        <v>4.6533088327902385</v>
      </c>
      <c r="F9432" s="104">
        <f t="shared" ca="1" si="1176"/>
        <v>104.9316129565274</v>
      </c>
      <c r="G9432" s="104">
        <f t="shared" si="1183"/>
        <v>9422</v>
      </c>
      <c r="H9432" s="104">
        <f t="shared" ca="1" si="1177"/>
        <v>104.9316129565274</v>
      </c>
    </row>
    <row r="9433" spans="1:8">
      <c r="A9433" s="104">
        <f t="shared" si="1182"/>
        <v>9423</v>
      </c>
      <c r="B9433" s="104">
        <f t="shared" ca="1" si="1178"/>
        <v>0.41815669804831501</v>
      </c>
      <c r="C9433" s="104">
        <f t="shared" ca="1" si="1179"/>
        <v>4.2815669804831507E-4</v>
      </c>
      <c r="D9433" s="104">
        <f t="shared" ca="1" si="1180"/>
        <v>100.04856680350025</v>
      </c>
      <c r="E9433" s="104">
        <f t="shared" ca="1" si="1181"/>
        <v>4.6537369894882872</v>
      </c>
      <c r="F9433" s="104">
        <f t="shared" ca="1" si="1176"/>
        <v>104.9765497487596</v>
      </c>
      <c r="G9433" s="104">
        <f t="shared" si="1183"/>
        <v>9423</v>
      </c>
      <c r="H9433" s="104">
        <f t="shared" ca="1" si="1177"/>
        <v>104.9765497487596</v>
      </c>
    </row>
    <row r="9434" spans="1:8">
      <c r="A9434" s="104">
        <f t="shared" si="1182"/>
        <v>9424</v>
      </c>
      <c r="B9434" s="104">
        <f t="shared" ca="1" si="1178"/>
        <v>0.33268087423014769</v>
      </c>
      <c r="C9434" s="104">
        <f t="shared" ca="1" si="1179"/>
        <v>3.4268087423014774E-4</v>
      </c>
      <c r="D9434" s="104">
        <f t="shared" ca="1" si="1180"/>
        <v>100.04890948437448</v>
      </c>
      <c r="E9434" s="104">
        <f t="shared" ca="1" si="1181"/>
        <v>4.6540796703625169</v>
      </c>
      <c r="F9434" s="104">
        <f t="shared" ca="1" si="1176"/>
        <v>105.0125293690129</v>
      </c>
      <c r="G9434" s="104">
        <f t="shared" si="1183"/>
        <v>9424</v>
      </c>
      <c r="H9434" s="104">
        <f t="shared" ca="1" si="1177"/>
        <v>105.0125293690129</v>
      </c>
    </row>
    <row r="9435" spans="1:8">
      <c r="A9435" s="104">
        <f t="shared" si="1182"/>
        <v>9425</v>
      </c>
      <c r="B9435" s="104">
        <f t="shared" ca="1" si="1178"/>
        <v>0.21685360776113566</v>
      </c>
      <c r="C9435" s="104">
        <f t="shared" ca="1" si="1179"/>
        <v>2.2685360776113567E-4</v>
      </c>
      <c r="D9435" s="104">
        <f t="shared" ca="1" si="1180"/>
        <v>100.04913633798223</v>
      </c>
      <c r="E9435" s="104">
        <f t="shared" ca="1" si="1181"/>
        <v>4.6543065239702779</v>
      </c>
      <c r="F9435" s="104">
        <f t="shared" ca="1" si="1176"/>
        <v>105.03635454247146</v>
      </c>
      <c r="G9435" s="104">
        <f t="shared" si="1183"/>
        <v>9425</v>
      </c>
      <c r="H9435" s="104">
        <f t="shared" ca="1" si="1177"/>
        <v>105.03635454247146</v>
      </c>
    </row>
    <row r="9436" spans="1:8">
      <c r="A9436" s="104">
        <f t="shared" si="1182"/>
        <v>9426</v>
      </c>
      <c r="B9436" s="104">
        <f t="shared" ca="1" si="1178"/>
        <v>0.19428916898701154</v>
      </c>
      <c r="C9436" s="104">
        <f t="shared" ca="1" si="1179"/>
        <v>2.0428916898701155E-4</v>
      </c>
      <c r="D9436" s="104">
        <f t="shared" ca="1" si="1180"/>
        <v>100.04934062715122</v>
      </c>
      <c r="E9436" s="104">
        <f t="shared" ca="1" si="1181"/>
        <v>4.6545108131392645</v>
      </c>
      <c r="F9436" s="104">
        <f t="shared" ca="1" si="1176"/>
        <v>105.05781452400059</v>
      </c>
      <c r="G9436" s="104">
        <f t="shared" si="1183"/>
        <v>9426</v>
      </c>
      <c r="H9436" s="104">
        <f t="shared" ca="1" si="1177"/>
        <v>105.05781452400059</v>
      </c>
    </row>
    <row r="9437" spans="1:8">
      <c r="A9437" s="104">
        <f t="shared" si="1182"/>
        <v>9427</v>
      </c>
      <c r="B9437" s="104">
        <f t="shared" ca="1" si="1178"/>
        <v>0.33269702951287883</v>
      </c>
      <c r="C9437" s="104">
        <f t="shared" ca="1" si="1179"/>
        <v>3.4269702951287884E-4</v>
      </c>
      <c r="D9437" s="104">
        <f t="shared" ca="1" si="1180"/>
        <v>100.04968332418073</v>
      </c>
      <c r="E9437" s="104">
        <f t="shared" ca="1" si="1181"/>
        <v>4.6548535101687776</v>
      </c>
      <c r="F9437" s="104">
        <f t="shared" ca="1" si="1176"/>
        <v>105.09382369473062</v>
      </c>
      <c r="G9437" s="104">
        <f t="shared" si="1183"/>
        <v>9427</v>
      </c>
      <c r="H9437" s="104">
        <f t="shared" ca="1" si="1177"/>
        <v>105.09382369473062</v>
      </c>
    </row>
    <row r="9438" spans="1:8">
      <c r="A9438" s="104">
        <f t="shared" si="1182"/>
        <v>9428</v>
      </c>
      <c r="B9438" s="104">
        <f t="shared" ca="1" si="1178"/>
        <v>2.3562973757727352</v>
      </c>
      <c r="C9438" s="104">
        <f t="shared" ca="1" si="1179"/>
        <v>2.3662973757727353E-3</v>
      </c>
      <c r="D9438" s="104">
        <f t="shared" ca="1" si="1180"/>
        <v>100.05204962155651</v>
      </c>
      <c r="E9438" s="104">
        <f t="shared" ca="1" si="1181"/>
        <v>4.6572198075445499</v>
      </c>
      <c r="F9438" s="104">
        <f t="shared" ca="1" si="1176"/>
        <v>105.34280139541283</v>
      </c>
      <c r="G9438" s="104">
        <f t="shared" si="1183"/>
        <v>9428</v>
      </c>
      <c r="H9438" s="104">
        <f t="shared" ca="1" si="1177"/>
        <v>105.34280139541283</v>
      </c>
    </row>
    <row r="9439" spans="1:8">
      <c r="A9439" s="104">
        <f t="shared" si="1182"/>
        <v>9429</v>
      </c>
      <c r="B9439" s="104">
        <f t="shared" ca="1" si="1178"/>
        <v>-0.22340719599088876</v>
      </c>
      <c r="C9439" s="104">
        <f t="shared" ca="1" si="1179"/>
        <v>-2.1340719599088876E-4</v>
      </c>
      <c r="D9439" s="104">
        <f t="shared" ca="1" si="1180"/>
        <v>100.05183621436052</v>
      </c>
      <c r="E9439" s="104">
        <f t="shared" ca="1" si="1181"/>
        <v>4.6570064003485587</v>
      </c>
      <c r="F9439" s="104">
        <f t="shared" ca="1" si="1176"/>
        <v>105.32032288217273</v>
      </c>
      <c r="G9439" s="104">
        <f t="shared" si="1183"/>
        <v>9429</v>
      </c>
      <c r="H9439" s="104">
        <f t="shared" ca="1" si="1177"/>
        <v>105.32032288217273</v>
      </c>
    </row>
    <row r="9440" spans="1:8">
      <c r="A9440" s="104">
        <f t="shared" si="1182"/>
        <v>9430</v>
      </c>
      <c r="B9440" s="104">
        <f t="shared" ca="1" si="1178"/>
        <v>-0.84003018371628002</v>
      </c>
      <c r="C9440" s="104">
        <f t="shared" ca="1" si="1179"/>
        <v>-8.3003018371627997E-4</v>
      </c>
      <c r="D9440" s="104">
        <f t="shared" ca="1" si="1180"/>
        <v>100.0510061841768</v>
      </c>
      <c r="E9440" s="104">
        <f t="shared" ca="1" si="1181"/>
        <v>4.6561763701648422</v>
      </c>
      <c r="F9440" s="104">
        <f t="shared" ca="1" si="1176"/>
        <v>105.23294010540975</v>
      </c>
      <c r="G9440" s="104">
        <f t="shared" si="1183"/>
        <v>9430</v>
      </c>
      <c r="H9440" s="104">
        <f t="shared" ca="1" si="1177"/>
        <v>105.23294010540975</v>
      </c>
    </row>
    <row r="9441" spans="1:8">
      <c r="A9441" s="104">
        <f t="shared" si="1182"/>
        <v>9431</v>
      </c>
      <c r="B9441" s="104">
        <f t="shared" ca="1" si="1178"/>
        <v>-1.0140824848168402</v>
      </c>
      <c r="C9441" s="104">
        <f t="shared" ca="1" si="1179"/>
        <v>-1.0040824848168402E-3</v>
      </c>
      <c r="D9441" s="104">
        <f t="shared" ca="1" si="1180"/>
        <v>100.05000210169199</v>
      </c>
      <c r="E9441" s="104">
        <f t="shared" ca="1" si="1181"/>
        <v>4.655172287680025</v>
      </c>
      <c r="F9441" s="104">
        <f t="shared" ca="1" si="1176"/>
        <v>105.12733058263291</v>
      </c>
      <c r="G9441" s="104">
        <f t="shared" si="1183"/>
        <v>9431</v>
      </c>
      <c r="H9441" s="104">
        <f t="shared" ca="1" si="1177"/>
        <v>105.12733058263291</v>
      </c>
    </row>
    <row r="9442" spans="1:8">
      <c r="A9442" s="104">
        <f t="shared" si="1182"/>
        <v>9432</v>
      </c>
      <c r="B9442" s="104">
        <f t="shared" ca="1" si="1178"/>
        <v>0.58367094491378402</v>
      </c>
      <c r="C9442" s="104">
        <f t="shared" ca="1" si="1179"/>
        <v>5.9367094491378407E-4</v>
      </c>
      <c r="D9442" s="104">
        <f t="shared" ca="1" si="1180"/>
        <v>100.0505957726369</v>
      </c>
      <c r="E9442" s="104">
        <f t="shared" ca="1" si="1181"/>
        <v>4.6557659586249391</v>
      </c>
      <c r="F9442" s="104">
        <f t="shared" ca="1" si="1176"/>
        <v>105.18976015379387</v>
      </c>
      <c r="G9442" s="104">
        <f t="shared" si="1183"/>
        <v>9432</v>
      </c>
      <c r="H9442" s="104">
        <f t="shared" ca="1" si="1177"/>
        <v>105.18976015379387</v>
      </c>
    </row>
    <row r="9443" spans="1:8">
      <c r="A9443" s="104">
        <f t="shared" si="1182"/>
        <v>9433</v>
      </c>
      <c r="B9443" s="104">
        <f t="shared" ca="1" si="1178"/>
        <v>0.89469988677073098</v>
      </c>
      <c r="C9443" s="104">
        <f t="shared" ca="1" si="1179"/>
        <v>9.0469988677073098E-4</v>
      </c>
      <c r="D9443" s="104">
        <f t="shared" ca="1" si="1180"/>
        <v>100.05150047252367</v>
      </c>
      <c r="E9443" s="104">
        <f t="shared" ca="1" si="1181"/>
        <v>4.6566706585117101</v>
      </c>
      <c r="F9443" s="104">
        <f t="shared" ca="1" si="1176"/>
        <v>105.28496837883584</v>
      </c>
      <c r="G9443" s="104">
        <f t="shared" si="1183"/>
        <v>9433</v>
      </c>
      <c r="H9443" s="104">
        <f t="shared" ca="1" si="1177"/>
        <v>105.28496837883584</v>
      </c>
    </row>
    <row r="9444" spans="1:8">
      <c r="A9444" s="104">
        <f t="shared" si="1182"/>
        <v>9434</v>
      </c>
      <c r="B9444" s="104">
        <f t="shared" ca="1" si="1178"/>
        <v>-0.69442833316923847</v>
      </c>
      <c r="C9444" s="104">
        <f t="shared" ca="1" si="1179"/>
        <v>-6.8442833316923845E-4</v>
      </c>
      <c r="D9444" s="104">
        <f t="shared" ca="1" si="1180"/>
        <v>100.0508160441905</v>
      </c>
      <c r="E9444" s="104">
        <f t="shared" ca="1" si="1181"/>
        <v>4.6559862301785406</v>
      </c>
      <c r="F9444" s="104">
        <f t="shared" ca="1" si="1176"/>
        <v>105.2129330177536</v>
      </c>
      <c r="G9444" s="104">
        <f t="shared" si="1183"/>
        <v>9434</v>
      </c>
      <c r="H9444" s="104">
        <f t="shared" ca="1" si="1177"/>
        <v>105.2129330177536</v>
      </c>
    </row>
    <row r="9445" spans="1:8">
      <c r="A9445" s="104">
        <f t="shared" si="1182"/>
        <v>9435</v>
      </c>
      <c r="B9445" s="104">
        <f t="shared" ca="1" si="1178"/>
        <v>0.34824473334103323</v>
      </c>
      <c r="C9445" s="104">
        <f t="shared" ca="1" si="1179"/>
        <v>3.5824473334103327E-4</v>
      </c>
      <c r="D9445" s="104">
        <f t="shared" ca="1" si="1180"/>
        <v>100.05117428892383</v>
      </c>
      <c r="E9445" s="104">
        <f t="shared" ca="1" si="1181"/>
        <v>4.6563444749118821</v>
      </c>
      <c r="F9445" s="104">
        <f t="shared" ca="1" si="1176"/>
        <v>105.25063174916941</v>
      </c>
      <c r="G9445" s="104">
        <f t="shared" si="1183"/>
        <v>9435</v>
      </c>
      <c r="H9445" s="104">
        <f t="shared" ca="1" si="1177"/>
        <v>105.25063174916941</v>
      </c>
    </row>
    <row r="9446" spans="1:8">
      <c r="A9446" s="104">
        <f t="shared" si="1182"/>
        <v>9436</v>
      </c>
      <c r="B9446" s="104">
        <f t="shared" ca="1" si="1178"/>
        <v>1.1964796546475736</v>
      </c>
      <c r="C9446" s="104">
        <f t="shared" ca="1" si="1179"/>
        <v>1.2064796546475737E-3</v>
      </c>
      <c r="D9446" s="104">
        <f t="shared" ca="1" si="1180"/>
        <v>100.05238076857847</v>
      </c>
      <c r="E9446" s="104">
        <f t="shared" ca="1" si="1181"/>
        <v>4.6575509545665295</v>
      </c>
      <c r="F9446" s="104">
        <f t="shared" ca="1" si="1176"/>
        <v>105.37769112687842</v>
      </c>
      <c r="G9446" s="104">
        <f t="shared" si="1183"/>
        <v>9436</v>
      </c>
      <c r="H9446" s="104">
        <f t="shared" ca="1" si="1177"/>
        <v>105.37769112687842</v>
      </c>
    </row>
    <row r="9447" spans="1:8">
      <c r="A9447" s="104">
        <f t="shared" si="1182"/>
        <v>9437</v>
      </c>
      <c r="B9447" s="104">
        <f t="shared" ca="1" si="1178"/>
        <v>1.2682567971387302</v>
      </c>
      <c r="C9447" s="104">
        <f t="shared" ca="1" si="1179"/>
        <v>1.2782567971387302E-3</v>
      </c>
      <c r="D9447" s="104">
        <f t="shared" ca="1" si="1180"/>
        <v>100.05365902537561</v>
      </c>
      <c r="E9447" s="104">
        <f t="shared" ca="1" si="1181"/>
        <v>4.6588292113636678</v>
      </c>
      <c r="F9447" s="104">
        <f t="shared" ca="1" si="1176"/>
        <v>105.51247700395719</v>
      </c>
      <c r="G9447" s="104">
        <f t="shared" si="1183"/>
        <v>9437</v>
      </c>
      <c r="H9447" s="104">
        <f t="shared" ca="1" si="1177"/>
        <v>105.51247700395719</v>
      </c>
    </row>
    <row r="9448" spans="1:8">
      <c r="A9448" s="104">
        <f t="shared" si="1182"/>
        <v>9438</v>
      </c>
      <c r="B9448" s="104">
        <f t="shared" ca="1" si="1178"/>
        <v>0.93834494370284172</v>
      </c>
      <c r="C9448" s="104">
        <f t="shared" ca="1" si="1179"/>
        <v>9.4834494370284173E-4</v>
      </c>
      <c r="D9448" s="104">
        <f t="shared" ca="1" si="1180"/>
        <v>100.05460737031932</v>
      </c>
      <c r="E9448" s="104">
        <f t="shared" ca="1" si="1181"/>
        <v>4.6597775563073709</v>
      </c>
      <c r="F9448" s="104">
        <f t="shared" ca="1" si="1176"/>
        <v>105.61258668977578</v>
      </c>
      <c r="G9448" s="104">
        <f t="shared" si="1183"/>
        <v>9438</v>
      </c>
      <c r="H9448" s="104">
        <f t="shared" ca="1" si="1177"/>
        <v>105.61258668977578</v>
      </c>
    </row>
    <row r="9449" spans="1:8">
      <c r="A9449" s="104">
        <f t="shared" si="1182"/>
        <v>9439</v>
      </c>
      <c r="B9449" s="104">
        <f t="shared" ca="1" si="1178"/>
        <v>-1.9090459691541173</v>
      </c>
      <c r="C9449" s="104">
        <f t="shared" ca="1" si="1179"/>
        <v>-1.8990459691541172E-3</v>
      </c>
      <c r="D9449" s="104">
        <f t="shared" ca="1" si="1180"/>
        <v>100.05270832435016</v>
      </c>
      <c r="E9449" s="104">
        <f t="shared" ca="1" si="1181"/>
        <v>4.6578785103382172</v>
      </c>
      <c r="F9449" s="104">
        <f t="shared" ca="1" si="1176"/>
        <v>105.41221385156435</v>
      </c>
      <c r="G9449" s="104">
        <f t="shared" si="1183"/>
        <v>9439</v>
      </c>
      <c r="H9449" s="104">
        <f t="shared" ca="1" si="1177"/>
        <v>105.41221385156435</v>
      </c>
    </row>
    <row r="9450" spans="1:8">
      <c r="A9450" s="104">
        <f t="shared" si="1182"/>
        <v>9440</v>
      </c>
      <c r="B9450" s="104">
        <f t="shared" ca="1" si="1178"/>
        <v>-0.99264863023480987</v>
      </c>
      <c r="C9450" s="104">
        <f t="shared" ca="1" si="1179"/>
        <v>-9.826486302348099E-4</v>
      </c>
      <c r="D9450" s="104">
        <f t="shared" ca="1" si="1180"/>
        <v>100.05172567571992</v>
      </c>
      <c r="E9450" s="104">
        <f t="shared" ca="1" si="1181"/>
        <v>4.6568958617079828</v>
      </c>
      <c r="F9450" s="104">
        <f t="shared" ca="1" si="1176"/>
        <v>105.30868156027611</v>
      </c>
      <c r="G9450" s="104">
        <f t="shared" si="1183"/>
        <v>9440</v>
      </c>
      <c r="H9450" s="104">
        <f t="shared" ca="1" si="1177"/>
        <v>105.30868156027611</v>
      </c>
    </row>
    <row r="9451" spans="1:8">
      <c r="A9451" s="104">
        <f t="shared" si="1182"/>
        <v>9441</v>
      </c>
      <c r="B9451" s="104">
        <f t="shared" ca="1" si="1178"/>
        <v>0.92503094659280349</v>
      </c>
      <c r="C9451" s="104">
        <f t="shared" ca="1" si="1179"/>
        <v>9.3503094659280349E-4</v>
      </c>
      <c r="D9451" s="104">
        <f t="shared" ca="1" si="1180"/>
        <v>100.05266070666652</v>
      </c>
      <c r="E9451" s="104">
        <f t="shared" ca="1" si="1181"/>
        <v>4.6578308926545757</v>
      </c>
      <c r="F9451" s="104">
        <f t="shared" ca="1" si="1176"/>
        <v>105.40719448561946</v>
      </c>
      <c r="G9451" s="104">
        <f t="shared" si="1183"/>
        <v>9441</v>
      </c>
      <c r="H9451" s="104">
        <f t="shared" ca="1" si="1177"/>
        <v>105.40719448561946</v>
      </c>
    </row>
    <row r="9452" spans="1:8">
      <c r="A9452" s="104">
        <f t="shared" si="1182"/>
        <v>9442</v>
      </c>
      <c r="B9452" s="104">
        <f t="shared" ca="1" si="1178"/>
        <v>0.67332218197880667</v>
      </c>
      <c r="C9452" s="104">
        <f t="shared" ca="1" si="1179"/>
        <v>6.8332218197880669E-4</v>
      </c>
      <c r="D9452" s="104">
        <f t="shared" ca="1" si="1180"/>
        <v>100.0533440288485</v>
      </c>
      <c r="E9452" s="104">
        <f t="shared" ca="1" si="1181"/>
        <v>4.6585142148365541</v>
      </c>
      <c r="F9452" s="104">
        <f t="shared" ca="1" si="1176"/>
        <v>105.47924617420654</v>
      </c>
      <c r="G9452" s="104">
        <f t="shared" si="1183"/>
        <v>9442</v>
      </c>
      <c r="H9452" s="104">
        <f t="shared" ca="1" si="1177"/>
        <v>105.47924617420654</v>
      </c>
    </row>
    <row r="9453" spans="1:8">
      <c r="A9453" s="104">
        <f t="shared" si="1182"/>
        <v>9443</v>
      </c>
      <c r="B9453" s="104">
        <f t="shared" ca="1" si="1178"/>
        <v>0.45831881184767309</v>
      </c>
      <c r="C9453" s="104">
        <f t="shared" ca="1" si="1179"/>
        <v>4.6831881184767314E-4</v>
      </c>
      <c r="D9453" s="104">
        <f t="shared" ca="1" si="1180"/>
        <v>100.05381234766034</v>
      </c>
      <c r="E9453" s="104">
        <f t="shared" ca="1" si="1181"/>
        <v>4.6589825336484019</v>
      </c>
      <c r="F9453" s="104">
        <f t="shared" ca="1" si="1176"/>
        <v>105.5286556582418</v>
      </c>
      <c r="G9453" s="104">
        <f t="shared" si="1183"/>
        <v>9443</v>
      </c>
      <c r="H9453" s="104">
        <f t="shared" ca="1" si="1177"/>
        <v>105.5286556582418</v>
      </c>
    </row>
    <row r="9454" spans="1:8">
      <c r="A9454" s="104">
        <f t="shared" si="1182"/>
        <v>9444</v>
      </c>
      <c r="B9454" s="104">
        <f t="shared" ca="1" si="1178"/>
        <v>-0.84747585486332078</v>
      </c>
      <c r="C9454" s="104">
        <f t="shared" ca="1" si="1179"/>
        <v>-8.3747585486332072E-4</v>
      </c>
      <c r="D9454" s="104">
        <f t="shared" ca="1" si="1180"/>
        <v>100.05297487180547</v>
      </c>
      <c r="E9454" s="104">
        <f t="shared" ca="1" si="1181"/>
        <v>4.6581450577935382</v>
      </c>
      <c r="F9454" s="104">
        <f t="shared" ca="1" si="1176"/>
        <v>105.44031495389851</v>
      </c>
      <c r="G9454" s="104">
        <f t="shared" si="1183"/>
        <v>9444</v>
      </c>
      <c r="H9454" s="104">
        <f t="shared" ca="1" si="1177"/>
        <v>105.44031495389851</v>
      </c>
    </row>
    <row r="9455" spans="1:8">
      <c r="A9455" s="104">
        <f t="shared" si="1182"/>
        <v>9445</v>
      </c>
      <c r="B9455" s="104">
        <f t="shared" ca="1" si="1178"/>
        <v>-0.3379096073684319</v>
      </c>
      <c r="C9455" s="104">
        <f t="shared" ca="1" si="1179"/>
        <v>-3.279096073684319E-4</v>
      </c>
      <c r="D9455" s="104">
        <f t="shared" ca="1" si="1180"/>
        <v>100.05264696219811</v>
      </c>
      <c r="E9455" s="104">
        <f t="shared" ca="1" si="1181"/>
        <v>4.6578171481861697</v>
      </c>
      <c r="F9455" s="104">
        <f t="shared" ca="1" si="1176"/>
        <v>105.40574572972129</v>
      </c>
      <c r="G9455" s="104">
        <f t="shared" si="1183"/>
        <v>9445</v>
      </c>
      <c r="H9455" s="104">
        <f t="shared" ca="1" si="1177"/>
        <v>105.40574572972129</v>
      </c>
    </row>
    <row r="9456" spans="1:8">
      <c r="A9456" s="104">
        <f t="shared" si="1182"/>
        <v>9446</v>
      </c>
      <c r="B9456" s="104">
        <f t="shared" ca="1" si="1178"/>
        <v>-0.35928858151558341</v>
      </c>
      <c r="C9456" s="104">
        <f t="shared" ca="1" si="1179"/>
        <v>-3.4928858151558336E-4</v>
      </c>
      <c r="D9456" s="104">
        <f t="shared" ca="1" si="1180"/>
        <v>100.05229767361659</v>
      </c>
      <c r="E9456" s="104">
        <f t="shared" ca="1" si="1181"/>
        <v>4.6574678596046537</v>
      </c>
      <c r="F9456" s="104">
        <f t="shared" ca="1" si="1176"/>
        <v>105.36893513544609</v>
      </c>
      <c r="G9456" s="104">
        <f t="shared" si="1183"/>
        <v>9446</v>
      </c>
      <c r="H9456" s="104">
        <f t="shared" ca="1" si="1177"/>
        <v>105.36893513544609</v>
      </c>
    </row>
    <row r="9457" spans="1:8">
      <c r="A9457" s="104">
        <f t="shared" si="1182"/>
        <v>9447</v>
      </c>
      <c r="B9457" s="104">
        <f t="shared" ca="1" si="1178"/>
        <v>0.60988090320622845</v>
      </c>
      <c r="C9457" s="104">
        <f t="shared" ca="1" si="1179"/>
        <v>6.1988090320622851E-4</v>
      </c>
      <c r="D9457" s="104">
        <f t="shared" ca="1" si="1180"/>
        <v>100.05291755451979</v>
      </c>
      <c r="E9457" s="104">
        <f t="shared" ca="1" si="1181"/>
        <v>4.6580877405078596</v>
      </c>
      <c r="F9457" s="104">
        <f t="shared" ca="1" si="1176"/>
        <v>105.43427157444097</v>
      </c>
      <c r="G9457" s="104">
        <f t="shared" si="1183"/>
        <v>9447</v>
      </c>
      <c r="H9457" s="104">
        <f t="shared" ca="1" si="1177"/>
        <v>105.43427157444097</v>
      </c>
    </row>
    <row r="9458" spans="1:8">
      <c r="A9458" s="104">
        <f t="shared" si="1182"/>
        <v>9448</v>
      </c>
      <c r="B9458" s="104">
        <f t="shared" ca="1" si="1178"/>
        <v>1.0737291374140363</v>
      </c>
      <c r="C9458" s="104">
        <f t="shared" ca="1" si="1179"/>
        <v>1.0837291374140364E-3</v>
      </c>
      <c r="D9458" s="104">
        <f t="shared" ca="1" si="1180"/>
        <v>100.05400128365721</v>
      </c>
      <c r="E9458" s="104">
        <f t="shared" ca="1" si="1181"/>
        <v>4.6591714696452735</v>
      </c>
      <c r="F9458" s="104">
        <f t="shared" ca="1" si="1176"/>
        <v>105.54859570363398</v>
      </c>
      <c r="G9458" s="104">
        <f t="shared" si="1183"/>
        <v>9448</v>
      </c>
      <c r="H9458" s="104">
        <f t="shared" ca="1" si="1177"/>
        <v>105.54859570363398</v>
      </c>
    </row>
    <row r="9459" spans="1:8">
      <c r="A9459" s="104">
        <f t="shared" si="1182"/>
        <v>9449</v>
      </c>
      <c r="B9459" s="104">
        <f t="shared" ca="1" si="1178"/>
        <v>0.12044838158533813</v>
      </c>
      <c r="C9459" s="104">
        <f t="shared" ca="1" si="1179"/>
        <v>1.3044838158533814E-4</v>
      </c>
      <c r="D9459" s="104">
        <f t="shared" ca="1" si="1180"/>
        <v>100.0541317320388</v>
      </c>
      <c r="E9459" s="104">
        <f t="shared" ca="1" si="1181"/>
        <v>4.6593019180268591</v>
      </c>
      <c r="F9459" s="104">
        <f t="shared" ca="1" si="1176"/>
        <v>105.56236524520983</v>
      </c>
      <c r="G9459" s="104">
        <f t="shared" si="1183"/>
        <v>9449</v>
      </c>
      <c r="H9459" s="104">
        <f t="shared" ca="1" si="1177"/>
        <v>105.56236524520983</v>
      </c>
    </row>
    <row r="9460" spans="1:8">
      <c r="A9460" s="104">
        <f t="shared" si="1182"/>
        <v>9450</v>
      </c>
      <c r="B9460" s="104">
        <f t="shared" ca="1" si="1178"/>
        <v>1.2496463205600135</v>
      </c>
      <c r="C9460" s="104">
        <f t="shared" ca="1" si="1179"/>
        <v>1.2596463205600135E-3</v>
      </c>
      <c r="D9460" s="104">
        <f t="shared" ca="1" si="1180"/>
        <v>100.05539137835936</v>
      </c>
      <c r="E9460" s="104">
        <f t="shared" ca="1" si="1181"/>
        <v>4.660561564347419</v>
      </c>
      <c r="F9460" s="104">
        <f t="shared" ca="1" si="1176"/>
        <v>105.69542027372582</v>
      </c>
      <c r="G9460" s="104">
        <f t="shared" si="1183"/>
        <v>9450</v>
      </c>
      <c r="H9460" s="104">
        <f t="shared" ca="1" si="1177"/>
        <v>105.69542027372582</v>
      </c>
    </row>
    <row r="9461" spans="1:8">
      <c r="A9461" s="104">
        <f t="shared" si="1182"/>
        <v>9451</v>
      </c>
      <c r="B9461" s="104">
        <f t="shared" ca="1" si="1178"/>
        <v>-1.5516537272002018</v>
      </c>
      <c r="C9461" s="104">
        <f t="shared" ca="1" si="1179"/>
        <v>-1.5416537272002018E-3</v>
      </c>
      <c r="D9461" s="104">
        <f t="shared" ca="1" si="1180"/>
        <v>100.05384972463216</v>
      </c>
      <c r="E9461" s="104">
        <f t="shared" ca="1" si="1181"/>
        <v>4.659019910620219</v>
      </c>
      <c r="F9461" s="104">
        <f t="shared" ca="1" si="1176"/>
        <v>105.53260007354494</v>
      </c>
      <c r="G9461" s="104">
        <f t="shared" si="1183"/>
        <v>9451</v>
      </c>
      <c r="H9461" s="104">
        <f t="shared" ca="1" si="1177"/>
        <v>105.53260007354494</v>
      </c>
    </row>
    <row r="9462" spans="1:8">
      <c r="A9462" s="104">
        <f t="shared" si="1182"/>
        <v>9452</v>
      </c>
      <c r="B9462" s="104">
        <f t="shared" ca="1" si="1178"/>
        <v>0.42270486483336234</v>
      </c>
      <c r="C9462" s="104">
        <f t="shared" ca="1" si="1179"/>
        <v>4.3270486483336238E-4</v>
      </c>
      <c r="D9462" s="104">
        <f t="shared" ca="1" si="1180"/>
        <v>100.05428242949699</v>
      </c>
      <c r="E9462" s="104">
        <f t="shared" ca="1" si="1181"/>
        <v>4.6594526154850522</v>
      </c>
      <c r="F9462" s="104">
        <f t="shared" ca="1" si="1176"/>
        <v>105.57827442403944</v>
      </c>
      <c r="G9462" s="104">
        <f t="shared" si="1183"/>
        <v>9452</v>
      </c>
      <c r="H9462" s="104">
        <f t="shared" ca="1" si="1177"/>
        <v>105.57827442403944</v>
      </c>
    </row>
    <row r="9463" spans="1:8">
      <c r="A9463" s="104">
        <f t="shared" si="1182"/>
        <v>9453</v>
      </c>
      <c r="B9463" s="104">
        <f t="shared" ca="1" si="1178"/>
        <v>-2.7751472305579561E-2</v>
      </c>
      <c r="C9463" s="104">
        <f t="shared" ca="1" si="1179"/>
        <v>-1.7751472305579561E-5</v>
      </c>
      <c r="D9463" s="104">
        <f t="shared" ca="1" si="1180"/>
        <v>100.05426467802469</v>
      </c>
      <c r="E9463" s="104">
        <f t="shared" ca="1" si="1181"/>
        <v>4.6594348640127468</v>
      </c>
      <c r="F9463" s="104">
        <f t="shared" ca="1" si="1176"/>
        <v>105.57640027085948</v>
      </c>
      <c r="G9463" s="104">
        <f t="shared" si="1183"/>
        <v>9453</v>
      </c>
      <c r="H9463" s="104">
        <f t="shared" ca="1" si="1177"/>
        <v>105.57640027085948</v>
      </c>
    </row>
    <row r="9464" spans="1:8">
      <c r="A9464" s="104">
        <f t="shared" si="1182"/>
        <v>9454</v>
      </c>
      <c r="B9464" s="104">
        <f t="shared" ca="1" si="1178"/>
        <v>-0.98216105986477364</v>
      </c>
      <c r="C9464" s="104">
        <f t="shared" ca="1" si="1179"/>
        <v>-9.7216105986477354E-4</v>
      </c>
      <c r="D9464" s="104">
        <f t="shared" ca="1" si="1180"/>
        <v>100.05329251696483</v>
      </c>
      <c r="E9464" s="104">
        <f t="shared" ca="1" si="1181"/>
        <v>4.6584627029528818</v>
      </c>
      <c r="F9464" s="104">
        <f t="shared" ca="1" si="1176"/>
        <v>105.47381287948858</v>
      </c>
      <c r="G9464" s="104">
        <f t="shared" si="1183"/>
        <v>9454</v>
      </c>
      <c r="H9464" s="104">
        <f t="shared" ca="1" si="1177"/>
        <v>105.47381287948858</v>
      </c>
    </row>
    <row r="9465" spans="1:8">
      <c r="A9465" s="104">
        <f t="shared" si="1182"/>
        <v>9455</v>
      </c>
      <c r="B9465" s="104">
        <f t="shared" ca="1" si="1178"/>
        <v>-1.3557462944371896</v>
      </c>
      <c r="C9465" s="104">
        <f t="shared" ca="1" si="1179"/>
        <v>-1.3457462944371896E-3</v>
      </c>
      <c r="D9465" s="104">
        <f t="shared" ca="1" si="1180"/>
        <v>100.0519467706704</v>
      </c>
      <c r="E9465" s="104">
        <f t="shared" ca="1" si="1181"/>
        <v>4.6571169566584443</v>
      </c>
      <c r="F9465" s="104">
        <f t="shared" ca="1" si="1176"/>
        <v>105.3319673520995</v>
      </c>
      <c r="G9465" s="104">
        <f t="shared" si="1183"/>
        <v>9455</v>
      </c>
      <c r="H9465" s="104">
        <f t="shared" ca="1" si="1177"/>
        <v>105.3319673520995</v>
      </c>
    </row>
    <row r="9466" spans="1:8">
      <c r="A9466" s="104">
        <f t="shared" si="1182"/>
        <v>9456</v>
      </c>
      <c r="B9466" s="104">
        <f t="shared" ca="1" si="1178"/>
        <v>-0.15675706159924208</v>
      </c>
      <c r="C9466" s="104">
        <f t="shared" ca="1" si="1179"/>
        <v>-1.4675706159924208E-4</v>
      </c>
      <c r="D9466" s="104">
        <f t="shared" ca="1" si="1180"/>
        <v>100.0518000136088</v>
      </c>
      <c r="E9466" s="104">
        <f t="shared" ca="1" si="1181"/>
        <v>4.6569701995968451</v>
      </c>
      <c r="F9466" s="104">
        <f t="shared" ca="1" si="1176"/>
        <v>105.3165102763237</v>
      </c>
      <c r="G9466" s="104">
        <f t="shared" si="1183"/>
        <v>9456</v>
      </c>
      <c r="H9466" s="104">
        <f t="shared" ca="1" si="1177"/>
        <v>105.3165102763237</v>
      </c>
    </row>
    <row r="9467" spans="1:8">
      <c r="A9467" s="104">
        <f t="shared" si="1182"/>
        <v>9457</v>
      </c>
      <c r="B9467" s="104">
        <f t="shared" ca="1" si="1178"/>
        <v>-8.9306428417199768E-2</v>
      </c>
      <c r="C9467" s="104">
        <f t="shared" ca="1" si="1179"/>
        <v>-7.9306428417199776E-5</v>
      </c>
      <c r="D9467" s="104">
        <f t="shared" ca="1" si="1180"/>
        <v>100.05172070718038</v>
      </c>
      <c r="E9467" s="104">
        <f t="shared" ca="1" si="1181"/>
        <v>4.6568908931684279</v>
      </c>
      <c r="F9467" s="104">
        <f t="shared" ca="1" si="1176"/>
        <v>105.30815833122615</v>
      </c>
      <c r="G9467" s="104">
        <f t="shared" si="1183"/>
        <v>9457</v>
      </c>
      <c r="H9467" s="104">
        <f t="shared" ca="1" si="1177"/>
        <v>105.30815833122615</v>
      </c>
    </row>
    <row r="9468" spans="1:8">
      <c r="A9468" s="104">
        <f t="shared" si="1182"/>
        <v>9458</v>
      </c>
      <c r="B9468" s="104">
        <f t="shared" ca="1" si="1178"/>
        <v>1.8897482856884356</v>
      </c>
      <c r="C9468" s="104">
        <f t="shared" ca="1" si="1179"/>
        <v>1.8997482856884357E-3</v>
      </c>
      <c r="D9468" s="104">
        <f t="shared" ca="1" si="1180"/>
        <v>100.05362045546607</v>
      </c>
      <c r="E9468" s="104">
        <f t="shared" ca="1" si="1181"/>
        <v>4.6587906414541163</v>
      </c>
      <c r="F9468" s="104">
        <f t="shared" ca="1" si="1176"/>
        <v>105.50840747574375</v>
      </c>
      <c r="G9468" s="104">
        <f t="shared" si="1183"/>
        <v>9458</v>
      </c>
      <c r="H9468" s="104">
        <f t="shared" ca="1" si="1177"/>
        <v>105.50840747574375</v>
      </c>
    </row>
    <row r="9469" spans="1:8">
      <c r="A9469" s="104">
        <f t="shared" si="1182"/>
        <v>9459</v>
      </c>
      <c r="B9469" s="104">
        <f t="shared" ca="1" si="1178"/>
        <v>-0.4500272979886949</v>
      </c>
      <c r="C9469" s="104">
        <f t="shared" ca="1" si="1179"/>
        <v>-4.4002729798869487E-4</v>
      </c>
      <c r="D9469" s="104">
        <f t="shared" ca="1" si="1180"/>
        <v>100.05318042816809</v>
      </c>
      <c r="E9469" s="104">
        <f t="shared" ca="1" si="1181"/>
        <v>4.6583506141561273</v>
      </c>
      <c r="F9469" s="104">
        <f t="shared" ca="1" si="1176"/>
        <v>105.46199110927019</v>
      </c>
      <c r="G9469" s="104">
        <f t="shared" si="1183"/>
        <v>9459</v>
      </c>
      <c r="H9469" s="104">
        <f t="shared" ca="1" si="1177"/>
        <v>105.46199110927019</v>
      </c>
    </row>
    <row r="9470" spans="1:8">
      <c r="A9470" s="104">
        <f t="shared" si="1182"/>
        <v>9460</v>
      </c>
      <c r="B9470" s="104">
        <f t="shared" ca="1" si="1178"/>
        <v>0.77500884706460549</v>
      </c>
      <c r="C9470" s="104">
        <f t="shared" ca="1" si="1179"/>
        <v>7.8500884706460554E-4</v>
      </c>
      <c r="D9470" s="104">
        <f t="shared" ca="1" si="1180"/>
        <v>100.05396543701515</v>
      </c>
      <c r="E9470" s="104">
        <f t="shared" ca="1" si="1181"/>
        <v>4.6591356230031922</v>
      </c>
      <c r="F9470" s="104">
        <f t="shared" ca="1" si="1176"/>
        <v>105.5448122087148</v>
      </c>
      <c r="G9470" s="104">
        <f t="shared" si="1183"/>
        <v>9460</v>
      </c>
      <c r="H9470" s="104">
        <f t="shared" ca="1" si="1177"/>
        <v>105.5448122087148</v>
      </c>
    </row>
    <row r="9471" spans="1:8">
      <c r="A9471" s="104">
        <f t="shared" si="1182"/>
        <v>9461</v>
      </c>
      <c r="B9471" s="104">
        <f t="shared" ca="1" si="1178"/>
        <v>-1.2733692257925999</v>
      </c>
      <c r="C9471" s="104">
        <f t="shared" ca="1" si="1179"/>
        <v>-1.2633692257926E-3</v>
      </c>
      <c r="D9471" s="104">
        <f t="shared" ca="1" si="1180"/>
        <v>100.05270206778935</v>
      </c>
      <c r="E9471" s="104">
        <f t="shared" ca="1" si="1181"/>
        <v>4.6578722537773993</v>
      </c>
      <c r="F9471" s="104">
        <f t="shared" ca="1" si="1176"/>
        <v>105.41155433570059</v>
      </c>
      <c r="G9471" s="104">
        <f t="shared" si="1183"/>
        <v>9461</v>
      </c>
      <c r="H9471" s="104">
        <f t="shared" ca="1" si="1177"/>
        <v>105.41155433570059</v>
      </c>
    </row>
    <row r="9472" spans="1:8">
      <c r="A9472" s="104">
        <f t="shared" si="1182"/>
        <v>9462</v>
      </c>
      <c r="B9472" s="104">
        <f t="shared" ca="1" si="1178"/>
        <v>-0.17067836059227576</v>
      </c>
      <c r="C9472" s="104">
        <f t="shared" ca="1" si="1179"/>
        <v>-1.6067836059227577E-4</v>
      </c>
      <c r="D9472" s="104">
        <f t="shared" ca="1" si="1180"/>
        <v>100.05254138942877</v>
      </c>
      <c r="E9472" s="104">
        <f t="shared" ca="1" si="1181"/>
        <v>4.6577115754168075</v>
      </c>
      <c r="F9472" s="104">
        <f t="shared" ca="1" si="1176"/>
        <v>105.39461834062288</v>
      </c>
      <c r="G9472" s="104">
        <f t="shared" si="1183"/>
        <v>9462</v>
      </c>
      <c r="H9472" s="104">
        <f t="shared" ca="1" si="1177"/>
        <v>105.39461834062288</v>
      </c>
    </row>
    <row r="9473" spans="1:8">
      <c r="A9473" s="104">
        <f t="shared" si="1182"/>
        <v>9463</v>
      </c>
      <c r="B9473" s="104">
        <f t="shared" ca="1" si="1178"/>
        <v>1.5635666999794009</v>
      </c>
      <c r="C9473" s="104">
        <f t="shared" ca="1" si="1179"/>
        <v>1.573566699979401E-3</v>
      </c>
      <c r="D9473" s="104">
        <f t="shared" ca="1" si="1180"/>
        <v>100.05411495612874</v>
      </c>
      <c r="E9473" s="104">
        <f t="shared" ca="1" si="1181"/>
        <v>4.6592851421167865</v>
      </c>
      <c r="F9473" s="104">
        <f t="shared" ca="1" si="1176"/>
        <v>105.56059435531762</v>
      </c>
      <c r="G9473" s="104">
        <f t="shared" si="1183"/>
        <v>9463</v>
      </c>
      <c r="H9473" s="104">
        <f t="shared" ca="1" si="1177"/>
        <v>105.56059435531762</v>
      </c>
    </row>
    <row r="9474" spans="1:8">
      <c r="A9474" s="104">
        <f t="shared" si="1182"/>
        <v>9464</v>
      </c>
      <c r="B9474" s="104">
        <f t="shared" ca="1" si="1178"/>
        <v>0.32888623333006806</v>
      </c>
      <c r="C9474" s="104">
        <f t="shared" ca="1" si="1179"/>
        <v>3.388862333300681E-4</v>
      </c>
      <c r="D9474" s="104">
        <f t="shared" ca="1" si="1180"/>
        <v>100.05445384236208</v>
      </c>
      <c r="E9474" s="104">
        <f t="shared" ca="1" si="1181"/>
        <v>4.6596240283501169</v>
      </c>
      <c r="F9474" s="104">
        <f t="shared" ca="1" si="1176"/>
        <v>105.59637344970565</v>
      </c>
      <c r="G9474" s="104">
        <f t="shared" si="1183"/>
        <v>9464</v>
      </c>
      <c r="H9474" s="104">
        <f t="shared" ca="1" si="1177"/>
        <v>105.59637344970565</v>
      </c>
    </row>
    <row r="9475" spans="1:8">
      <c r="A9475" s="104">
        <f t="shared" si="1182"/>
        <v>9465</v>
      </c>
      <c r="B9475" s="104">
        <f t="shared" ca="1" si="1178"/>
        <v>-1.858323847696207</v>
      </c>
      <c r="C9475" s="104">
        <f t="shared" ca="1" si="1179"/>
        <v>-1.8483238476962069E-3</v>
      </c>
      <c r="D9475" s="104">
        <f t="shared" ca="1" si="1180"/>
        <v>100.05260551851438</v>
      </c>
      <c r="E9475" s="104">
        <f t="shared" ca="1" si="1181"/>
        <v>4.6577757045024208</v>
      </c>
      <c r="F9475" s="104">
        <f t="shared" ca="1" si="1176"/>
        <v>105.40137741785004</v>
      </c>
      <c r="G9475" s="104">
        <f t="shared" si="1183"/>
        <v>9465</v>
      </c>
      <c r="H9475" s="104">
        <f t="shared" ca="1" si="1177"/>
        <v>105.40137741785004</v>
      </c>
    </row>
    <row r="9476" spans="1:8">
      <c r="A9476" s="104">
        <f t="shared" si="1182"/>
        <v>9466</v>
      </c>
      <c r="B9476" s="104">
        <f t="shared" ca="1" si="1178"/>
        <v>-0.14004769285563334</v>
      </c>
      <c r="C9476" s="104">
        <f t="shared" ca="1" si="1179"/>
        <v>-1.3004769285563335E-4</v>
      </c>
      <c r="D9476" s="104">
        <f t="shared" ca="1" si="1180"/>
        <v>100.05247547082153</v>
      </c>
      <c r="E9476" s="104">
        <f t="shared" ca="1" si="1181"/>
        <v>4.6576456568095654</v>
      </c>
      <c r="F9476" s="104">
        <f t="shared" ca="1" si="1176"/>
        <v>105.3876711031497</v>
      </c>
      <c r="G9476" s="104">
        <f t="shared" si="1183"/>
        <v>9466</v>
      </c>
      <c r="H9476" s="104">
        <f t="shared" ca="1" si="1177"/>
        <v>105.3876711031497</v>
      </c>
    </row>
    <row r="9477" spans="1:8">
      <c r="A9477" s="104">
        <f t="shared" si="1182"/>
        <v>9467</v>
      </c>
      <c r="B9477" s="104">
        <f t="shared" ca="1" si="1178"/>
        <v>-1.6158796444428694</v>
      </c>
      <c r="C9477" s="104">
        <f t="shared" ca="1" si="1179"/>
        <v>-1.6058796444428695E-3</v>
      </c>
      <c r="D9477" s="104">
        <f t="shared" ca="1" si="1180"/>
        <v>100.05086959117709</v>
      </c>
      <c r="E9477" s="104">
        <f t="shared" ca="1" si="1181"/>
        <v>4.6560397771651223</v>
      </c>
      <c r="F9477" s="104">
        <f t="shared" ca="1" si="1176"/>
        <v>105.21856700410626</v>
      </c>
      <c r="G9477" s="104">
        <f t="shared" si="1183"/>
        <v>9467</v>
      </c>
      <c r="H9477" s="104">
        <f t="shared" ca="1" si="1177"/>
        <v>105.21856700410626</v>
      </c>
    </row>
    <row r="9478" spans="1:8">
      <c r="A9478" s="104">
        <f t="shared" si="1182"/>
        <v>9468</v>
      </c>
      <c r="B9478" s="104">
        <f t="shared" ca="1" si="1178"/>
        <v>1.0906205014907133</v>
      </c>
      <c r="C9478" s="104">
        <f t="shared" ca="1" si="1179"/>
        <v>1.1006205014907134E-3</v>
      </c>
      <c r="D9478" s="104">
        <f t="shared" ca="1" si="1180"/>
        <v>100.05197021167858</v>
      </c>
      <c r="E9478" s="104">
        <f t="shared" ca="1" si="1181"/>
        <v>4.6571403976666126</v>
      </c>
      <c r="F9478" s="104">
        <f t="shared" ca="1" si="1176"/>
        <v>105.33443646854576</v>
      </c>
      <c r="G9478" s="104">
        <f t="shared" si="1183"/>
        <v>9468</v>
      </c>
      <c r="H9478" s="104">
        <f t="shared" ca="1" si="1177"/>
        <v>105.33443646854576</v>
      </c>
    </row>
    <row r="9479" spans="1:8">
      <c r="A9479" s="104">
        <f t="shared" si="1182"/>
        <v>9469</v>
      </c>
      <c r="B9479" s="104">
        <f t="shared" ca="1" si="1178"/>
        <v>0.66131115526215867</v>
      </c>
      <c r="C9479" s="104">
        <f t="shared" ca="1" si="1179"/>
        <v>6.7131115526215866E-4</v>
      </c>
      <c r="D9479" s="104">
        <f t="shared" ca="1" si="1180"/>
        <v>100.05264152283384</v>
      </c>
      <c r="E9479" s="104">
        <f t="shared" ca="1" si="1181"/>
        <v>4.6578117088218747</v>
      </c>
      <c r="F9479" s="104">
        <f t="shared" ca="1" si="1176"/>
        <v>105.40517239103077</v>
      </c>
      <c r="G9479" s="104">
        <f t="shared" si="1183"/>
        <v>9469</v>
      </c>
      <c r="H9479" s="104">
        <f t="shared" ca="1" si="1177"/>
        <v>105.40517239103077</v>
      </c>
    </row>
    <row r="9480" spans="1:8">
      <c r="A9480" s="104">
        <f t="shared" si="1182"/>
        <v>9470</v>
      </c>
      <c r="B9480" s="104">
        <f t="shared" ca="1" si="1178"/>
        <v>1.0634271470372432</v>
      </c>
      <c r="C9480" s="104">
        <f t="shared" ca="1" si="1179"/>
        <v>1.0734271470372431E-3</v>
      </c>
      <c r="D9480" s="104">
        <f t="shared" ca="1" si="1180"/>
        <v>100.05371494998087</v>
      </c>
      <c r="E9480" s="104">
        <f t="shared" ca="1" si="1181"/>
        <v>4.6588851359689123</v>
      </c>
      <c r="F9480" s="104">
        <f t="shared" ca="1" si="1176"/>
        <v>105.51837791258346</v>
      </c>
      <c r="G9480" s="104">
        <f t="shared" si="1183"/>
        <v>9470</v>
      </c>
      <c r="H9480" s="104">
        <f t="shared" ca="1" si="1177"/>
        <v>105.51837791258346</v>
      </c>
    </row>
    <row r="9481" spans="1:8">
      <c r="A9481" s="104">
        <f t="shared" si="1182"/>
        <v>9471</v>
      </c>
      <c r="B9481" s="104">
        <f t="shared" ca="1" si="1178"/>
        <v>-0.98325031214281711</v>
      </c>
      <c r="C9481" s="104">
        <f t="shared" ca="1" si="1179"/>
        <v>-9.7325031214281718E-4</v>
      </c>
      <c r="D9481" s="104">
        <f t="shared" ca="1" si="1180"/>
        <v>100.05274169966873</v>
      </c>
      <c r="E9481" s="104">
        <f t="shared" ca="1" si="1181"/>
        <v>4.6579118856567696</v>
      </c>
      <c r="F9481" s="104">
        <f t="shared" ca="1" si="1176"/>
        <v>105.41573207649157</v>
      </c>
      <c r="G9481" s="104">
        <f t="shared" si="1183"/>
        <v>9471</v>
      </c>
      <c r="H9481" s="104">
        <f t="shared" ca="1" si="1177"/>
        <v>105.41573207649157</v>
      </c>
    </row>
    <row r="9482" spans="1:8">
      <c r="A9482" s="104">
        <f t="shared" si="1182"/>
        <v>9472</v>
      </c>
      <c r="B9482" s="104">
        <f t="shared" ca="1" si="1178"/>
        <v>0.86378370300979612</v>
      </c>
      <c r="C9482" s="104">
        <f t="shared" ca="1" si="1179"/>
        <v>8.7378370300979615E-4</v>
      </c>
      <c r="D9482" s="104">
        <f t="shared" ca="1" si="1180"/>
        <v>100.05361548337174</v>
      </c>
      <c r="E9482" s="104">
        <f t="shared" ca="1" si="1181"/>
        <v>4.6587856693597791</v>
      </c>
      <c r="F9482" s="104">
        <f t="shared" ref="F9482:F9545" ca="1" si="1184">EXP(E9482)</f>
        <v>105.50788287929259</v>
      </c>
      <c r="G9482" s="104">
        <f t="shared" si="1183"/>
        <v>9472</v>
      </c>
      <c r="H9482" s="104">
        <f t="shared" ref="H9482:H9545" ca="1" si="1185">F9482</f>
        <v>105.50788287929259</v>
      </c>
    </row>
    <row r="9483" spans="1:8">
      <c r="A9483" s="104">
        <f t="shared" si="1182"/>
        <v>9473</v>
      </c>
      <c r="B9483" s="104">
        <f t="shared" ref="B9483:B9546" ca="1" si="1186">NORMINV(RAND(),0,1)</f>
        <v>-0.21797487095231721</v>
      </c>
      <c r="C9483" s="104">
        <f t="shared" ref="C9483:C9546" ca="1" si="1187">$E$2+B9483*$C$3</f>
        <v>-2.0797487095231722E-4</v>
      </c>
      <c r="D9483" s="104">
        <f t="shared" ref="D9483:D9546" ca="1" si="1188">D9482+C9483</f>
        <v>100.0534075085008</v>
      </c>
      <c r="E9483" s="104">
        <f t="shared" ref="E9483:E9546" ca="1" si="1189">E9482+C9483</f>
        <v>4.6585776944888266</v>
      </c>
      <c r="F9483" s="104">
        <f t="shared" ca="1" si="1184"/>
        <v>105.48594217260322</v>
      </c>
      <c r="G9483" s="104">
        <f t="shared" si="1183"/>
        <v>9473</v>
      </c>
      <c r="H9483" s="104">
        <f t="shared" ca="1" si="1185"/>
        <v>105.48594217260322</v>
      </c>
    </row>
    <row r="9484" spans="1:8">
      <c r="A9484" s="104">
        <f t="shared" ref="A9484:A9547" si="1190">A9483+1</f>
        <v>9474</v>
      </c>
      <c r="B9484" s="104">
        <f t="shared" ca="1" si="1186"/>
        <v>-2.5702091340522601</v>
      </c>
      <c r="C9484" s="104">
        <f t="shared" ca="1" si="1187"/>
        <v>-2.5602091340522601E-3</v>
      </c>
      <c r="D9484" s="104">
        <f t="shared" ca="1" si="1188"/>
        <v>100.05084729936675</v>
      </c>
      <c r="E9484" s="104">
        <f t="shared" ca="1" si="1189"/>
        <v>4.6560174853547744</v>
      </c>
      <c r="F9484" s="104">
        <f t="shared" ca="1" si="1184"/>
        <v>105.2162215179082</v>
      </c>
      <c r="G9484" s="104">
        <f t="shared" ref="G9484:G9547" si="1191">G9483+1</f>
        <v>9474</v>
      </c>
      <c r="H9484" s="104">
        <f t="shared" ca="1" si="1185"/>
        <v>105.2162215179082</v>
      </c>
    </row>
    <row r="9485" spans="1:8">
      <c r="A9485" s="104">
        <f t="shared" si="1190"/>
        <v>9475</v>
      </c>
      <c r="B9485" s="104">
        <f t="shared" ca="1" si="1186"/>
        <v>0.52374065851943641</v>
      </c>
      <c r="C9485" s="104">
        <f t="shared" ca="1" si="1187"/>
        <v>5.3374065851943646E-4</v>
      </c>
      <c r="D9485" s="104">
        <f t="shared" ca="1" si="1188"/>
        <v>100.05138104002528</v>
      </c>
      <c r="E9485" s="104">
        <f t="shared" ca="1" si="1189"/>
        <v>4.6565512260132937</v>
      </c>
      <c r="F9485" s="104">
        <f t="shared" ca="1" si="1184"/>
        <v>105.27239468288558</v>
      </c>
      <c r="G9485" s="104">
        <f t="shared" si="1191"/>
        <v>9475</v>
      </c>
      <c r="H9485" s="104">
        <f t="shared" ca="1" si="1185"/>
        <v>105.27239468288558</v>
      </c>
    </row>
    <row r="9486" spans="1:8">
      <c r="A9486" s="104">
        <f t="shared" si="1190"/>
        <v>9476</v>
      </c>
      <c r="B9486" s="104">
        <f t="shared" ca="1" si="1186"/>
        <v>-0.95238101600027747</v>
      </c>
      <c r="C9486" s="104">
        <f t="shared" ca="1" si="1187"/>
        <v>-9.4238101600027744E-4</v>
      </c>
      <c r="D9486" s="104">
        <f t="shared" ca="1" si="1188"/>
        <v>100.05043865900927</v>
      </c>
      <c r="E9486" s="104">
        <f t="shared" ca="1" si="1189"/>
        <v>4.6556088449972934</v>
      </c>
      <c r="F9486" s="104">
        <f t="shared" ca="1" si="1184"/>
        <v>105.17323470720535</v>
      </c>
      <c r="G9486" s="104">
        <f t="shared" si="1191"/>
        <v>9476</v>
      </c>
      <c r="H9486" s="104">
        <f t="shared" ca="1" si="1185"/>
        <v>105.17323470720535</v>
      </c>
    </row>
    <row r="9487" spans="1:8">
      <c r="A9487" s="104">
        <f t="shared" si="1190"/>
        <v>9477</v>
      </c>
      <c r="B9487" s="104">
        <f t="shared" ca="1" si="1186"/>
        <v>-2.0883019511520056</v>
      </c>
      <c r="C9487" s="104">
        <f t="shared" ca="1" si="1187"/>
        <v>-2.0783019511520055E-3</v>
      </c>
      <c r="D9487" s="104">
        <f t="shared" ca="1" si="1188"/>
        <v>100.04836035705812</v>
      </c>
      <c r="E9487" s="104">
        <f t="shared" ca="1" si="1189"/>
        <v>4.6535305430461413</v>
      </c>
      <c r="F9487" s="104">
        <f t="shared" ca="1" si="1184"/>
        <v>104.95487995045856</v>
      </c>
      <c r="G9487" s="104">
        <f t="shared" si="1191"/>
        <v>9477</v>
      </c>
      <c r="H9487" s="104">
        <f t="shared" ca="1" si="1185"/>
        <v>104.95487995045856</v>
      </c>
    </row>
    <row r="9488" spans="1:8">
      <c r="A9488" s="104">
        <f t="shared" si="1190"/>
        <v>9478</v>
      </c>
      <c r="B9488" s="104">
        <f t="shared" ca="1" si="1186"/>
        <v>-5.6599109380109064E-2</v>
      </c>
      <c r="C9488" s="104">
        <f t="shared" ca="1" si="1187"/>
        <v>-4.6599109380109068E-5</v>
      </c>
      <c r="D9488" s="104">
        <f t="shared" ca="1" si="1188"/>
        <v>100.04831375794873</v>
      </c>
      <c r="E9488" s="104">
        <f t="shared" ca="1" si="1189"/>
        <v>4.6534839439367612</v>
      </c>
      <c r="F9488" s="104">
        <f t="shared" ca="1" si="1184"/>
        <v>104.94998926047957</v>
      </c>
      <c r="G9488" s="104">
        <f t="shared" si="1191"/>
        <v>9478</v>
      </c>
      <c r="H9488" s="104">
        <f t="shared" ca="1" si="1185"/>
        <v>104.94998926047957</v>
      </c>
    </row>
    <row r="9489" spans="1:8">
      <c r="A9489" s="104">
        <f t="shared" si="1190"/>
        <v>9479</v>
      </c>
      <c r="B9489" s="104">
        <f t="shared" ca="1" si="1186"/>
        <v>-0.46279854879555893</v>
      </c>
      <c r="C9489" s="104">
        <f t="shared" ca="1" si="1187"/>
        <v>-4.5279854879555893E-4</v>
      </c>
      <c r="D9489" s="104">
        <f t="shared" ca="1" si="1188"/>
        <v>100.04786095939994</v>
      </c>
      <c r="E9489" s="104">
        <f t="shared" ca="1" si="1189"/>
        <v>4.653031145387966</v>
      </c>
      <c r="F9489" s="104">
        <f t="shared" ca="1" si="1184"/>
        <v>104.90247881478852</v>
      </c>
      <c r="G9489" s="104">
        <f t="shared" si="1191"/>
        <v>9479</v>
      </c>
      <c r="H9489" s="104">
        <f t="shared" ca="1" si="1185"/>
        <v>104.90247881478852</v>
      </c>
    </row>
    <row r="9490" spans="1:8">
      <c r="A9490" s="104">
        <f t="shared" si="1190"/>
        <v>9480</v>
      </c>
      <c r="B9490" s="104">
        <f t="shared" ca="1" si="1186"/>
        <v>-0.75479646760378549</v>
      </c>
      <c r="C9490" s="104">
        <f t="shared" ca="1" si="1187"/>
        <v>-7.4479646760378549E-4</v>
      </c>
      <c r="D9490" s="104">
        <f t="shared" ca="1" si="1188"/>
        <v>100.04711616293234</v>
      </c>
      <c r="E9490" s="104">
        <f t="shared" ca="1" si="1189"/>
        <v>4.6522863489203621</v>
      </c>
      <c r="F9490" s="104">
        <f t="shared" ca="1" si="1184"/>
        <v>104.82437690774701</v>
      </c>
      <c r="G9490" s="104">
        <f t="shared" si="1191"/>
        <v>9480</v>
      </c>
      <c r="H9490" s="104">
        <f t="shared" ca="1" si="1185"/>
        <v>104.82437690774701</v>
      </c>
    </row>
    <row r="9491" spans="1:8">
      <c r="A9491" s="104">
        <f t="shared" si="1190"/>
        <v>9481</v>
      </c>
      <c r="B9491" s="104">
        <f t="shared" ca="1" si="1186"/>
        <v>0.10534582043139706</v>
      </c>
      <c r="C9491" s="104">
        <f t="shared" ca="1" si="1187"/>
        <v>1.1534582043139707E-4</v>
      </c>
      <c r="D9491" s="104">
        <f t="shared" ca="1" si="1188"/>
        <v>100.04723150875277</v>
      </c>
      <c r="E9491" s="104">
        <f t="shared" ca="1" si="1189"/>
        <v>4.6524016947407931</v>
      </c>
      <c r="F9491" s="104">
        <f t="shared" ca="1" si="1184"/>
        <v>104.83646865885568</v>
      </c>
      <c r="G9491" s="104">
        <f t="shared" si="1191"/>
        <v>9481</v>
      </c>
      <c r="H9491" s="104">
        <f t="shared" ca="1" si="1185"/>
        <v>104.83646865885568</v>
      </c>
    </row>
    <row r="9492" spans="1:8">
      <c r="A9492" s="104">
        <f t="shared" si="1190"/>
        <v>9482</v>
      </c>
      <c r="B9492" s="104">
        <f t="shared" ca="1" si="1186"/>
        <v>-0.53581131052523845</v>
      </c>
      <c r="C9492" s="104">
        <f t="shared" ca="1" si="1187"/>
        <v>-5.2581131052523839E-4</v>
      </c>
      <c r="D9492" s="104">
        <f t="shared" ca="1" si="1188"/>
        <v>100.04670569744225</v>
      </c>
      <c r="E9492" s="104">
        <f t="shared" ca="1" si="1189"/>
        <v>4.651875883430268</v>
      </c>
      <c r="F9492" s="104">
        <f t="shared" ca="1" si="1184"/>
        <v>104.78135894780375</v>
      </c>
      <c r="G9492" s="104">
        <f t="shared" si="1191"/>
        <v>9482</v>
      </c>
      <c r="H9492" s="104">
        <f t="shared" ca="1" si="1185"/>
        <v>104.78135894780375</v>
      </c>
    </row>
    <row r="9493" spans="1:8">
      <c r="A9493" s="104">
        <f t="shared" si="1190"/>
        <v>9483</v>
      </c>
      <c r="B9493" s="104">
        <f t="shared" ca="1" si="1186"/>
        <v>0.35667509555264743</v>
      </c>
      <c r="C9493" s="104">
        <f t="shared" ca="1" si="1187"/>
        <v>3.6667509555264745E-4</v>
      </c>
      <c r="D9493" s="104">
        <f t="shared" ca="1" si="1188"/>
        <v>100.0470723725378</v>
      </c>
      <c r="E9493" s="104">
        <f t="shared" ca="1" si="1189"/>
        <v>4.6522425585258205</v>
      </c>
      <c r="F9493" s="104">
        <f t="shared" ca="1" si="1184"/>
        <v>104.81978670742872</v>
      </c>
      <c r="G9493" s="104">
        <f t="shared" si="1191"/>
        <v>9483</v>
      </c>
      <c r="H9493" s="104">
        <f t="shared" ca="1" si="1185"/>
        <v>104.81978670742872</v>
      </c>
    </row>
    <row r="9494" spans="1:8">
      <c r="A9494" s="104">
        <f t="shared" si="1190"/>
        <v>9484</v>
      </c>
      <c r="B9494" s="104">
        <f t="shared" ca="1" si="1186"/>
        <v>6.0297718300937247E-2</v>
      </c>
      <c r="C9494" s="104">
        <f t="shared" ca="1" si="1187"/>
        <v>7.0297718300937252E-5</v>
      </c>
      <c r="D9494" s="104">
        <f t="shared" ca="1" si="1188"/>
        <v>100.04714267025609</v>
      </c>
      <c r="E9494" s="104">
        <f t="shared" ca="1" si="1189"/>
        <v>4.6523128562441212</v>
      </c>
      <c r="F9494" s="104">
        <f t="shared" ca="1" si="1184"/>
        <v>104.82715555827068</v>
      </c>
      <c r="G9494" s="104">
        <f t="shared" si="1191"/>
        <v>9484</v>
      </c>
      <c r="H9494" s="104">
        <f t="shared" ca="1" si="1185"/>
        <v>104.82715555827068</v>
      </c>
    </row>
    <row r="9495" spans="1:8">
      <c r="A9495" s="104">
        <f t="shared" si="1190"/>
        <v>9485</v>
      </c>
      <c r="B9495" s="104">
        <f t="shared" ca="1" si="1186"/>
        <v>0.18036722531260801</v>
      </c>
      <c r="C9495" s="104">
        <f t="shared" ca="1" si="1187"/>
        <v>1.9036722531260802E-4</v>
      </c>
      <c r="D9495" s="104">
        <f t="shared" ca="1" si="1188"/>
        <v>100.04733303748141</v>
      </c>
      <c r="E9495" s="104">
        <f t="shared" ca="1" si="1189"/>
        <v>4.6525032234694335</v>
      </c>
      <c r="F9495" s="104">
        <f t="shared" ca="1" si="1184"/>
        <v>104.84711311258353</v>
      </c>
      <c r="G9495" s="104">
        <f t="shared" si="1191"/>
        <v>9485</v>
      </c>
      <c r="H9495" s="104">
        <f t="shared" ca="1" si="1185"/>
        <v>104.84711311258353</v>
      </c>
    </row>
    <row r="9496" spans="1:8">
      <c r="A9496" s="104">
        <f t="shared" si="1190"/>
        <v>9486</v>
      </c>
      <c r="B9496" s="104">
        <f t="shared" ca="1" si="1186"/>
        <v>-0.44656097471996803</v>
      </c>
      <c r="C9496" s="104">
        <f t="shared" ca="1" si="1187"/>
        <v>-4.36560974719968E-4</v>
      </c>
      <c r="D9496" s="104">
        <f t="shared" ca="1" si="1188"/>
        <v>100.04689647650669</v>
      </c>
      <c r="E9496" s="104">
        <f t="shared" ca="1" si="1189"/>
        <v>4.6520666624947138</v>
      </c>
      <c r="F9496" s="104">
        <f t="shared" ca="1" si="1184"/>
        <v>104.80135094440173</v>
      </c>
      <c r="G9496" s="104">
        <f t="shared" si="1191"/>
        <v>9486</v>
      </c>
      <c r="H9496" s="104">
        <f t="shared" ca="1" si="1185"/>
        <v>104.80135094440173</v>
      </c>
    </row>
    <row r="9497" spans="1:8">
      <c r="A9497" s="104">
        <f t="shared" si="1190"/>
        <v>9487</v>
      </c>
      <c r="B9497" s="104">
        <f t="shared" ca="1" si="1186"/>
        <v>1.1916345362876242</v>
      </c>
      <c r="C9497" s="104">
        <f t="shared" ca="1" si="1187"/>
        <v>1.2016345362876242E-3</v>
      </c>
      <c r="D9497" s="104">
        <f t="shared" ca="1" si="1188"/>
        <v>100.04809811104298</v>
      </c>
      <c r="E9497" s="104">
        <f t="shared" ca="1" si="1189"/>
        <v>4.6532682970310013</v>
      </c>
      <c r="F9497" s="104">
        <f t="shared" ca="1" si="1184"/>
        <v>104.92735956013613</v>
      </c>
      <c r="G9497" s="104">
        <f t="shared" si="1191"/>
        <v>9487</v>
      </c>
      <c r="H9497" s="104">
        <f t="shared" ca="1" si="1185"/>
        <v>104.92735956013613</v>
      </c>
    </row>
    <row r="9498" spans="1:8">
      <c r="A9498" s="104">
        <f t="shared" si="1190"/>
        <v>9488</v>
      </c>
      <c r="B9498" s="104">
        <f t="shared" ca="1" si="1186"/>
        <v>0.22621187344580213</v>
      </c>
      <c r="C9498" s="104">
        <f t="shared" ca="1" si="1187"/>
        <v>2.3621187344580213E-4</v>
      </c>
      <c r="D9498" s="104">
        <f t="shared" ca="1" si="1188"/>
        <v>100.04833432291642</v>
      </c>
      <c r="E9498" s="104">
        <f t="shared" ca="1" si="1189"/>
        <v>4.6535045089044473</v>
      </c>
      <c r="F9498" s="104">
        <f t="shared" ca="1" si="1184"/>
        <v>104.95214757581013</v>
      </c>
      <c r="G9498" s="104">
        <f t="shared" si="1191"/>
        <v>9488</v>
      </c>
      <c r="H9498" s="104">
        <f t="shared" ca="1" si="1185"/>
        <v>104.95214757581013</v>
      </c>
    </row>
    <row r="9499" spans="1:8">
      <c r="A9499" s="104">
        <f t="shared" si="1190"/>
        <v>9489</v>
      </c>
      <c r="B9499" s="104">
        <f t="shared" ca="1" si="1186"/>
        <v>1.0361487358691708</v>
      </c>
      <c r="C9499" s="104">
        <f t="shared" ca="1" si="1187"/>
        <v>1.0461487358691707E-3</v>
      </c>
      <c r="D9499" s="104">
        <f t="shared" ca="1" si="1188"/>
        <v>100.04938047165228</v>
      </c>
      <c r="E9499" s="104">
        <f t="shared" ca="1" si="1189"/>
        <v>4.6545506576403168</v>
      </c>
      <c r="F9499" s="104">
        <f t="shared" ca="1" si="1184"/>
        <v>105.06200058359713</v>
      </c>
      <c r="G9499" s="104">
        <f t="shared" si="1191"/>
        <v>9489</v>
      </c>
      <c r="H9499" s="104">
        <f t="shared" ca="1" si="1185"/>
        <v>105.06200058359713</v>
      </c>
    </row>
    <row r="9500" spans="1:8">
      <c r="A9500" s="104">
        <f t="shared" si="1190"/>
        <v>9490</v>
      </c>
      <c r="B9500" s="104">
        <f t="shared" ca="1" si="1186"/>
        <v>-1.6354139202456781</v>
      </c>
      <c r="C9500" s="104">
        <f t="shared" ca="1" si="1187"/>
        <v>-1.6254139202456781E-3</v>
      </c>
      <c r="D9500" s="104">
        <f t="shared" ca="1" si="1188"/>
        <v>100.04775505773203</v>
      </c>
      <c r="E9500" s="104">
        <f t="shared" ca="1" si="1189"/>
        <v>4.6529252437200714</v>
      </c>
      <c r="F9500" s="104">
        <f t="shared" ca="1" si="1184"/>
        <v>104.8913700555442</v>
      </c>
      <c r="G9500" s="104">
        <f t="shared" si="1191"/>
        <v>9490</v>
      </c>
      <c r="H9500" s="104">
        <f t="shared" ca="1" si="1185"/>
        <v>104.8913700555442</v>
      </c>
    </row>
    <row r="9501" spans="1:8">
      <c r="A9501" s="104">
        <f t="shared" si="1190"/>
        <v>9491</v>
      </c>
      <c r="B9501" s="104">
        <f t="shared" ca="1" si="1186"/>
        <v>0.46058120684901127</v>
      </c>
      <c r="C9501" s="104">
        <f t="shared" ca="1" si="1187"/>
        <v>4.7058120684901131E-4</v>
      </c>
      <c r="D9501" s="104">
        <f t="shared" ca="1" si="1188"/>
        <v>100.04822563893889</v>
      </c>
      <c r="E9501" s="104">
        <f t="shared" ca="1" si="1189"/>
        <v>4.6533958249269203</v>
      </c>
      <c r="F9501" s="104">
        <f t="shared" ca="1" si="1184"/>
        <v>104.94074157879737</v>
      </c>
      <c r="G9501" s="104">
        <f t="shared" si="1191"/>
        <v>9491</v>
      </c>
      <c r="H9501" s="104">
        <f t="shared" ca="1" si="1185"/>
        <v>104.94074157879737</v>
      </c>
    </row>
    <row r="9502" spans="1:8">
      <c r="A9502" s="104">
        <f t="shared" si="1190"/>
        <v>9492</v>
      </c>
      <c r="B9502" s="104">
        <f t="shared" ca="1" si="1186"/>
        <v>-1.5866689407110566</v>
      </c>
      <c r="C9502" s="104">
        <f t="shared" ca="1" si="1187"/>
        <v>-1.5766689407110566E-3</v>
      </c>
      <c r="D9502" s="104">
        <f t="shared" ca="1" si="1188"/>
        <v>100.04664896999817</v>
      </c>
      <c r="E9502" s="104">
        <f t="shared" ca="1" si="1189"/>
        <v>4.6518191559862094</v>
      </c>
      <c r="F9502" s="104">
        <f t="shared" ca="1" si="1184"/>
        <v>104.77541513771583</v>
      </c>
      <c r="G9502" s="104">
        <f t="shared" si="1191"/>
        <v>9492</v>
      </c>
      <c r="H9502" s="104">
        <f t="shared" ca="1" si="1185"/>
        <v>104.77541513771583</v>
      </c>
    </row>
    <row r="9503" spans="1:8">
      <c r="A9503" s="104">
        <f t="shared" si="1190"/>
        <v>9493</v>
      </c>
      <c r="B9503" s="104">
        <f t="shared" ca="1" si="1186"/>
        <v>0.53940783017164984</v>
      </c>
      <c r="C9503" s="104">
        <f t="shared" ca="1" si="1187"/>
        <v>5.4940783017164987E-4</v>
      </c>
      <c r="D9503" s="104">
        <f t="shared" ca="1" si="1188"/>
        <v>100.04719837782835</v>
      </c>
      <c r="E9503" s="104">
        <f t="shared" ca="1" si="1189"/>
        <v>4.6523685638163812</v>
      </c>
      <c r="F9503" s="104">
        <f t="shared" ca="1" si="1184"/>
        <v>104.83299538727358</v>
      </c>
      <c r="G9503" s="104">
        <f t="shared" si="1191"/>
        <v>9493</v>
      </c>
      <c r="H9503" s="104">
        <f t="shared" ca="1" si="1185"/>
        <v>104.83299538727358</v>
      </c>
    </row>
    <row r="9504" spans="1:8">
      <c r="A9504" s="104">
        <f t="shared" si="1190"/>
        <v>9494</v>
      </c>
      <c r="B9504" s="104">
        <f t="shared" ca="1" si="1186"/>
        <v>0.4888363413018505</v>
      </c>
      <c r="C9504" s="104">
        <f t="shared" ca="1" si="1187"/>
        <v>4.988363413018505E-4</v>
      </c>
      <c r="D9504" s="104">
        <f t="shared" ca="1" si="1188"/>
        <v>100.04769721416966</v>
      </c>
      <c r="E9504" s="104">
        <f t="shared" ca="1" si="1189"/>
        <v>4.6528674001576826</v>
      </c>
      <c r="F9504" s="104">
        <f t="shared" ca="1" si="1184"/>
        <v>104.88530294050982</v>
      </c>
      <c r="G9504" s="104">
        <f t="shared" si="1191"/>
        <v>9494</v>
      </c>
      <c r="H9504" s="104">
        <f t="shared" ca="1" si="1185"/>
        <v>104.88530294050982</v>
      </c>
    </row>
    <row r="9505" spans="1:8">
      <c r="A9505" s="104">
        <f t="shared" si="1190"/>
        <v>9495</v>
      </c>
      <c r="B9505" s="104">
        <f t="shared" ca="1" si="1186"/>
        <v>2.9271274099407364E-2</v>
      </c>
      <c r="C9505" s="104">
        <f t="shared" ca="1" si="1187"/>
        <v>3.9271274099407367E-5</v>
      </c>
      <c r="D9505" s="104">
        <f t="shared" ca="1" si="1188"/>
        <v>100.04773648544376</v>
      </c>
      <c r="E9505" s="104">
        <f t="shared" ca="1" si="1189"/>
        <v>4.6529066714317819</v>
      </c>
      <c r="F9505" s="104">
        <f t="shared" ca="1" si="1184"/>
        <v>104.88942200087043</v>
      </c>
      <c r="G9505" s="104">
        <f t="shared" si="1191"/>
        <v>9495</v>
      </c>
      <c r="H9505" s="104">
        <f t="shared" ca="1" si="1185"/>
        <v>104.88942200087043</v>
      </c>
    </row>
    <row r="9506" spans="1:8">
      <c r="A9506" s="104">
        <f t="shared" si="1190"/>
        <v>9496</v>
      </c>
      <c r="B9506" s="104">
        <f t="shared" ca="1" si="1186"/>
        <v>-1.2116248750223089</v>
      </c>
      <c r="C9506" s="104">
        <f t="shared" ca="1" si="1187"/>
        <v>-1.2016248750223088E-3</v>
      </c>
      <c r="D9506" s="104">
        <f t="shared" ca="1" si="1188"/>
        <v>100.04653486056874</v>
      </c>
      <c r="E9506" s="104">
        <f t="shared" ca="1" si="1189"/>
        <v>4.65170504655676</v>
      </c>
      <c r="F9506" s="104">
        <f t="shared" ca="1" si="1184"/>
        <v>104.76345995698652</v>
      </c>
      <c r="G9506" s="104">
        <f t="shared" si="1191"/>
        <v>9496</v>
      </c>
      <c r="H9506" s="104">
        <f t="shared" ca="1" si="1185"/>
        <v>104.76345995698652</v>
      </c>
    </row>
    <row r="9507" spans="1:8">
      <c r="A9507" s="104">
        <f t="shared" si="1190"/>
        <v>9497</v>
      </c>
      <c r="B9507" s="104">
        <f t="shared" ca="1" si="1186"/>
        <v>-1.570320058503504</v>
      </c>
      <c r="C9507" s="104">
        <f t="shared" ca="1" si="1187"/>
        <v>-1.5603200585035039E-3</v>
      </c>
      <c r="D9507" s="104">
        <f t="shared" ca="1" si="1188"/>
        <v>100.04497454051024</v>
      </c>
      <c r="E9507" s="104">
        <f t="shared" ca="1" si="1189"/>
        <v>4.6501447264982563</v>
      </c>
      <c r="F9507" s="104">
        <f t="shared" ca="1" si="1184"/>
        <v>104.60012289120576</v>
      </c>
      <c r="G9507" s="104">
        <f t="shared" si="1191"/>
        <v>9497</v>
      </c>
      <c r="H9507" s="104">
        <f t="shared" ca="1" si="1185"/>
        <v>104.60012289120576</v>
      </c>
    </row>
    <row r="9508" spans="1:8">
      <c r="A9508" s="104">
        <f t="shared" si="1190"/>
        <v>9498</v>
      </c>
      <c r="B9508" s="104">
        <f t="shared" ca="1" si="1186"/>
        <v>0.17778603463818832</v>
      </c>
      <c r="C9508" s="104">
        <f t="shared" ca="1" si="1187"/>
        <v>1.8778603463818832E-4</v>
      </c>
      <c r="D9508" s="104">
        <f t="shared" ca="1" si="1188"/>
        <v>100.04516232654488</v>
      </c>
      <c r="E9508" s="104">
        <f t="shared" ca="1" si="1189"/>
        <v>4.650332512532894</v>
      </c>
      <c r="F9508" s="104">
        <f t="shared" ca="1" si="1184"/>
        <v>104.61976717790975</v>
      </c>
      <c r="G9508" s="104">
        <f t="shared" si="1191"/>
        <v>9498</v>
      </c>
      <c r="H9508" s="104">
        <f t="shared" ca="1" si="1185"/>
        <v>104.61976717790975</v>
      </c>
    </row>
    <row r="9509" spans="1:8">
      <c r="A9509" s="104">
        <f t="shared" si="1190"/>
        <v>9499</v>
      </c>
      <c r="B9509" s="104">
        <f t="shared" ca="1" si="1186"/>
        <v>0.75629326093898519</v>
      </c>
      <c r="C9509" s="104">
        <f t="shared" ca="1" si="1187"/>
        <v>7.6629326093898519E-4</v>
      </c>
      <c r="D9509" s="104">
        <f t="shared" ca="1" si="1188"/>
        <v>100.04592861980582</v>
      </c>
      <c r="E9509" s="104">
        <f t="shared" ca="1" si="1189"/>
        <v>4.6510988057938327</v>
      </c>
      <c r="F9509" s="104">
        <f t="shared" ca="1" si="1184"/>
        <v>104.69996732495076</v>
      </c>
      <c r="G9509" s="104">
        <f t="shared" si="1191"/>
        <v>9499</v>
      </c>
      <c r="H9509" s="104">
        <f t="shared" ca="1" si="1185"/>
        <v>104.69996732495076</v>
      </c>
    </row>
    <row r="9510" spans="1:8">
      <c r="A9510" s="104">
        <f t="shared" si="1190"/>
        <v>9500</v>
      </c>
      <c r="B9510" s="104">
        <f t="shared" ca="1" si="1186"/>
        <v>-0.43650259930198421</v>
      </c>
      <c r="C9510" s="104">
        <f t="shared" ca="1" si="1187"/>
        <v>-4.2650259930198417E-4</v>
      </c>
      <c r="D9510" s="104">
        <f t="shared" ca="1" si="1188"/>
        <v>100.04550211720652</v>
      </c>
      <c r="E9510" s="104">
        <f t="shared" ca="1" si="1189"/>
        <v>4.650672303194531</v>
      </c>
      <c r="F9510" s="104">
        <f t="shared" ca="1" si="1184"/>
        <v>104.65532203808208</v>
      </c>
      <c r="G9510" s="104">
        <f t="shared" si="1191"/>
        <v>9500</v>
      </c>
      <c r="H9510" s="104">
        <f t="shared" ca="1" si="1185"/>
        <v>104.65532203808208</v>
      </c>
    </row>
    <row r="9511" spans="1:8">
      <c r="A9511" s="104">
        <f t="shared" si="1190"/>
        <v>9501</v>
      </c>
      <c r="B9511" s="104">
        <f t="shared" ca="1" si="1186"/>
        <v>-0.94891187075661132</v>
      </c>
      <c r="C9511" s="104">
        <f t="shared" ca="1" si="1187"/>
        <v>-9.389118707566113E-4</v>
      </c>
      <c r="D9511" s="104">
        <f t="shared" ca="1" si="1188"/>
        <v>100.04456320533576</v>
      </c>
      <c r="E9511" s="104">
        <f t="shared" ca="1" si="1189"/>
        <v>4.6497333913237746</v>
      </c>
      <c r="F9511" s="104">
        <f t="shared" ca="1" si="1184"/>
        <v>104.55710602918626</v>
      </c>
      <c r="G9511" s="104">
        <f t="shared" si="1191"/>
        <v>9501</v>
      </c>
      <c r="H9511" s="104">
        <f t="shared" ca="1" si="1185"/>
        <v>104.55710602918626</v>
      </c>
    </row>
    <row r="9512" spans="1:8">
      <c r="A9512" s="104">
        <f t="shared" si="1190"/>
        <v>9502</v>
      </c>
      <c r="B9512" s="104">
        <f t="shared" ca="1" si="1186"/>
        <v>-2.2661859982939019</v>
      </c>
      <c r="C9512" s="104">
        <f t="shared" ca="1" si="1187"/>
        <v>-2.2561859982939019E-3</v>
      </c>
      <c r="D9512" s="104">
        <f t="shared" ca="1" si="1188"/>
        <v>100.04230701933747</v>
      </c>
      <c r="E9512" s="104">
        <f t="shared" ca="1" si="1189"/>
        <v>4.6474772053254805</v>
      </c>
      <c r="F9512" s="104">
        <f t="shared" ca="1" si="1184"/>
        <v>104.32147166796989</v>
      </c>
      <c r="G9512" s="104">
        <f t="shared" si="1191"/>
        <v>9502</v>
      </c>
      <c r="H9512" s="104">
        <f t="shared" ca="1" si="1185"/>
        <v>104.32147166796989</v>
      </c>
    </row>
    <row r="9513" spans="1:8">
      <c r="A9513" s="104">
        <f t="shared" si="1190"/>
        <v>9503</v>
      </c>
      <c r="B9513" s="104">
        <f t="shared" ca="1" si="1186"/>
        <v>2.5414947065093951</v>
      </c>
      <c r="C9513" s="104">
        <f t="shared" ca="1" si="1187"/>
        <v>2.5514947065093953E-3</v>
      </c>
      <c r="D9513" s="104">
        <f t="shared" ca="1" si="1188"/>
        <v>100.04485851404398</v>
      </c>
      <c r="E9513" s="104">
        <f t="shared" ca="1" si="1189"/>
        <v>4.6500287000319895</v>
      </c>
      <c r="F9513" s="104">
        <f t="shared" ca="1" si="1184"/>
        <v>104.5879872126192</v>
      </c>
      <c r="G9513" s="104">
        <f t="shared" si="1191"/>
        <v>9503</v>
      </c>
      <c r="H9513" s="104">
        <f t="shared" ca="1" si="1185"/>
        <v>104.5879872126192</v>
      </c>
    </row>
    <row r="9514" spans="1:8">
      <c r="A9514" s="104">
        <f t="shared" si="1190"/>
        <v>9504</v>
      </c>
      <c r="B9514" s="104">
        <f t="shared" ca="1" si="1186"/>
        <v>0.40658815156248196</v>
      </c>
      <c r="C9514" s="104">
        <f t="shared" ca="1" si="1187"/>
        <v>4.1658815156248198E-4</v>
      </c>
      <c r="D9514" s="104">
        <f t="shared" ca="1" si="1188"/>
        <v>100.04527510219555</v>
      </c>
      <c r="E9514" s="104">
        <f t="shared" ca="1" si="1189"/>
        <v>4.6504452881835521</v>
      </c>
      <c r="F9514" s="104">
        <f t="shared" ca="1" si="1184"/>
        <v>104.63156640554521</v>
      </c>
      <c r="G9514" s="104">
        <f t="shared" si="1191"/>
        <v>9504</v>
      </c>
      <c r="H9514" s="104">
        <f t="shared" ca="1" si="1185"/>
        <v>104.63156640554521</v>
      </c>
    </row>
    <row r="9515" spans="1:8">
      <c r="A9515" s="104">
        <f t="shared" si="1190"/>
        <v>9505</v>
      </c>
      <c r="B9515" s="104">
        <f t="shared" ca="1" si="1186"/>
        <v>0.19578860361125411</v>
      </c>
      <c r="C9515" s="104">
        <f t="shared" ca="1" si="1187"/>
        <v>2.0578860361125412E-4</v>
      </c>
      <c r="D9515" s="104">
        <f t="shared" ca="1" si="1188"/>
        <v>100.04548089079915</v>
      </c>
      <c r="E9515" s="104">
        <f t="shared" ca="1" si="1189"/>
        <v>4.6506510767871632</v>
      </c>
      <c r="F9515" s="104">
        <f t="shared" ca="1" si="1184"/>
        <v>104.65310060515989</v>
      </c>
      <c r="G9515" s="104">
        <f t="shared" si="1191"/>
        <v>9505</v>
      </c>
      <c r="H9515" s="104">
        <f t="shared" ca="1" si="1185"/>
        <v>104.65310060515989</v>
      </c>
    </row>
    <row r="9516" spans="1:8">
      <c r="A9516" s="104">
        <f t="shared" si="1190"/>
        <v>9506</v>
      </c>
      <c r="B9516" s="104">
        <f t="shared" ca="1" si="1186"/>
        <v>-1.3515925463069252</v>
      </c>
      <c r="C9516" s="104">
        <f t="shared" ca="1" si="1187"/>
        <v>-1.3415925463069252E-3</v>
      </c>
      <c r="D9516" s="104">
        <f t="shared" ca="1" si="1188"/>
        <v>100.04413929825284</v>
      </c>
      <c r="E9516" s="104">
        <f t="shared" ca="1" si="1189"/>
        <v>4.649309484240856</v>
      </c>
      <c r="F9516" s="104">
        <f t="shared" ca="1" si="1184"/>
        <v>104.51279292435409</v>
      </c>
      <c r="G9516" s="104">
        <f t="shared" si="1191"/>
        <v>9506</v>
      </c>
      <c r="H9516" s="104">
        <f t="shared" ca="1" si="1185"/>
        <v>104.51279292435409</v>
      </c>
    </row>
    <row r="9517" spans="1:8">
      <c r="A9517" s="104">
        <f t="shared" si="1190"/>
        <v>9507</v>
      </c>
      <c r="B9517" s="104">
        <f t="shared" ca="1" si="1186"/>
        <v>1.1147454966542534</v>
      </c>
      <c r="C9517" s="104">
        <f t="shared" ca="1" si="1187"/>
        <v>1.1247454966542534E-3</v>
      </c>
      <c r="D9517" s="104">
        <f t="shared" ca="1" si="1188"/>
        <v>100.0452640437495</v>
      </c>
      <c r="E9517" s="104">
        <f t="shared" ca="1" si="1189"/>
        <v>4.6504342297375105</v>
      </c>
      <c r="F9517" s="104">
        <f t="shared" ca="1" si="1184"/>
        <v>104.63040934941151</v>
      </c>
      <c r="G9517" s="104">
        <f t="shared" si="1191"/>
        <v>9507</v>
      </c>
      <c r="H9517" s="104">
        <f t="shared" ca="1" si="1185"/>
        <v>104.63040934941151</v>
      </c>
    </row>
    <row r="9518" spans="1:8">
      <c r="A9518" s="104">
        <f t="shared" si="1190"/>
        <v>9508</v>
      </c>
      <c r="B9518" s="104">
        <f t="shared" ca="1" si="1186"/>
        <v>0.62615228183340155</v>
      </c>
      <c r="C9518" s="104">
        <f t="shared" ca="1" si="1187"/>
        <v>6.3615228183340163E-4</v>
      </c>
      <c r="D9518" s="104">
        <f t="shared" ca="1" si="1188"/>
        <v>100.04590019603133</v>
      </c>
      <c r="E9518" s="104">
        <f t="shared" ca="1" si="1189"/>
        <v>4.651070382019344</v>
      </c>
      <c r="F9518" s="104">
        <f t="shared" ca="1" si="1184"/>
        <v>104.69699139898427</v>
      </c>
      <c r="G9518" s="104">
        <f t="shared" si="1191"/>
        <v>9508</v>
      </c>
      <c r="H9518" s="104">
        <f t="shared" ca="1" si="1185"/>
        <v>104.69699139898427</v>
      </c>
    </row>
    <row r="9519" spans="1:8">
      <c r="A9519" s="104">
        <f t="shared" si="1190"/>
        <v>9509</v>
      </c>
      <c r="B9519" s="104">
        <f t="shared" ca="1" si="1186"/>
        <v>0.90892611918604516</v>
      </c>
      <c r="C9519" s="104">
        <f t="shared" ca="1" si="1187"/>
        <v>9.1892611918604518E-4</v>
      </c>
      <c r="D9519" s="104">
        <f t="shared" ca="1" si="1188"/>
        <v>100.04681912215051</v>
      </c>
      <c r="E9519" s="104">
        <f t="shared" ca="1" si="1189"/>
        <v>4.6519893081385302</v>
      </c>
      <c r="F9519" s="104">
        <f t="shared" ca="1" si="1184"/>
        <v>104.79324441691391</v>
      </c>
      <c r="G9519" s="104">
        <f t="shared" si="1191"/>
        <v>9509</v>
      </c>
      <c r="H9519" s="104">
        <f t="shared" ca="1" si="1185"/>
        <v>104.79324441691391</v>
      </c>
    </row>
    <row r="9520" spans="1:8">
      <c r="A9520" s="104">
        <f t="shared" si="1190"/>
        <v>9510</v>
      </c>
      <c r="B9520" s="104">
        <f t="shared" ca="1" si="1186"/>
        <v>0.98226809473932963</v>
      </c>
      <c r="C9520" s="104">
        <f t="shared" ca="1" si="1187"/>
        <v>9.9226809473932959E-4</v>
      </c>
      <c r="D9520" s="104">
        <f t="shared" ca="1" si="1188"/>
        <v>100.04781139024524</v>
      </c>
      <c r="E9520" s="104">
        <f t="shared" ca="1" si="1189"/>
        <v>4.6529815762332696</v>
      </c>
      <c r="F9520" s="104">
        <f t="shared" ca="1" si="1184"/>
        <v>104.89727901646397</v>
      </c>
      <c r="G9520" s="104">
        <f t="shared" si="1191"/>
        <v>9510</v>
      </c>
      <c r="H9520" s="104">
        <f t="shared" ca="1" si="1185"/>
        <v>104.89727901646397</v>
      </c>
    </row>
    <row r="9521" spans="1:8">
      <c r="A9521" s="104">
        <f t="shared" si="1190"/>
        <v>9511</v>
      </c>
      <c r="B9521" s="104">
        <f t="shared" ca="1" si="1186"/>
        <v>-0.9684100135717717</v>
      </c>
      <c r="C9521" s="104">
        <f t="shared" ca="1" si="1187"/>
        <v>-9.5841001357177167E-4</v>
      </c>
      <c r="D9521" s="104">
        <f t="shared" ca="1" si="1188"/>
        <v>100.04685298023168</v>
      </c>
      <c r="E9521" s="104">
        <f t="shared" ca="1" si="1189"/>
        <v>4.6520231662196982</v>
      </c>
      <c r="F9521" s="104">
        <f t="shared" ca="1" si="1184"/>
        <v>104.79679257515582</v>
      </c>
      <c r="G9521" s="104">
        <f t="shared" si="1191"/>
        <v>9511</v>
      </c>
      <c r="H9521" s="104">
        <f t="shared" ca="1" si="1185"/>
        <v>104.79679257515582</v>
      </c>
    </row>
    <row r="9522" spans="1:8">
      <c r="A9522" s="104">
        <f t="shared" si="1190"/>
        <v>9512</v>
      </c>
      <c r="B9522" s="104">
        <f t="shared" ca="1" si="1186"/>
        <v>-0.61467854313839165</v>
      </c>
      <c r="C9522" s="104">
        <f t="shared" ca="1" si="1187"/>
        <v>-6.0467854313839167E-4</v>
      </c>
      <c r="D9522" s="104">
        <f t="shared" ca="1" si="1188"/>
        <v>100.04624830168854</v>
      </c>
      <c r="E9522" s="104">
        <f t="shared" ca="1" si="1189"/>
        <v>4.6514184876765601</v>
      </c>
      <c r="F9522" s="104">
        <f t="shared" ca="1" si="1184"/>
        <v>104.73344335818226</v>
      </c>
      <c r="G9522" s="104">
        <f t="shared" si="1191"/>
        <v>9512</v>
      </c>
      <c r="H9522" s="104">
        <f t="shared" ca="1" si="1185"/>
        <v>104.73344335818226</v>
      </c>
    </row>
    <row r="9523" spans="1:8">
      <c r="A9523" s="104">
        <f t="shared" si="1190"/>
        <v>9513</v>
      </c>
      <c r="B9523" s="104">
        <f t="shared" ca="1" si="1186"/>
        <v>-0.88325454143567295</v>
      </c>
      <c r="C9523" s="104">
        <f t="shared" ca="1" si="1187"/>
        <v>-8.7325454143567295E-4</v>
      </c>
      <c r="D9523" s="104">
        <f t="shared" ca="1" si="1188"/>
        <v>100.0453750471471</v>
      </c>
      <c r="E9523" s="104">
        <f t="shared" ca="1" si="1189"/>
        <v>4.6505452331351247</v>
      </c>
      <c r="F9523" s="104">
        <f t="shared" ca="1" si="1184"/>
        <v>104.642024324982</v>
      </c>
      <c r="G9523" s="104">
        <f t="shared" si="1191"/>
        <v>9513</v>
      </c>
      <c r="H9523" s="104">
        <f t="shared" ca="1" si="1185"/>
        <v>104.642024324982</v>
      </c>
    </row>
    <row r="9524" spans="1:8">
      <c r="A9524" s="104">
        <f t="shared" si="1190"/>
        <v>9514</v>
      </c>
      <c r="B9524" s="104">
        <f t="shared" ca="1" si="1186"/>
        <v>0.64650689180223941</v>
      </c>
      <c r="C9524" s="104">
        <f t="shared" ca="1" si="1187"/>
        <v>6.5650689180223943E-4</v>
      </c>
      <c r="D9524" s="104">
        <f t="shared" ca="1" si="1188"/>
        <v>100.0460315540389</v>
      </c>
      <c r="E9524" s="104">
        <f t="shared" ca="1" si="1189"/>
        <v>4.6512017400269272</v>
      </c>
      <c r="F9524" s="104">
        <f t="shared" ca="1" si="1184"/>
        <v>104.71074509048337</v>
      </c>
      <c r="G9524" s="104">
        <f t="shared" si="1191"/>
        <v>9514</v>
      </c>
      <c r="H9524" s="104">
        <f t="shared" ca="1" si="1185"/>
        <v>104.71074509048337</v>
      </c>
    </row>
    <row r="9525" spans="1:8">
      <c r="A9525" s="104">
        <f t="shared" si="1190"/>
        <v>9515</v>
      </c>
      <c r="B9525" s="104">
        <f t="shared" ca="1" si="1186"/>
        <v>0.26289419679485715</v>
      </c>
      <c r="C9525" s="104">
        <f t="shared" ca="1" si="1187"/>
        <v>2.7289419679485719E-4</v>
      </c>
      <c r="D9525" s="104">
        <f t="shared" ca="1" si="1188"/>
        <v>100.0463044482357</v>
      </c>
      <c r="E9525" s="104">
        <f t="shared" ca="1" si="1189"/>
        <v>4.6514746342237219</v>
      </c>
      <c r="F9525" s="104">
        <f t="shared" ca="1" si="1184"/>
        <v>104.73932394448495</v>
      </c>
      <c r="G9525" s="104">
        <f t="shared" si="1191"/>
        <v>9515</v>
      </c>
      <c r="H9525" s="104">
        <f t="shared" ca="1" si="1185"/>
        <v>104.73932394448495</v>
      </c>
    </row>
    <row r="9526" spans="1:8">
      <c r="A9526" s="104">
        <f t="shared" si="1190"/>
        <v>9516</v>
      </c>
      <c r="B9526" s="104">
        <f t="shared" ca="1" si="1186"/>
        <v>0.42258943542182903</v>
      </c>
      <c r="C9526" s="104">
        <f t="shared" ca="1" si="1187"/>
        <v>4.3258943542182906E-4</v>
      </c>
      <c r="D9526" s="104">
        <f t="shared" ca="1" si="1188"/>
        <v>100.04673703767112</v>
      </c>
      <c r="E9526" s="104">
        <f t="shared" ca="1" si="1189"/>
        <v>4.6519072236591441</v>
      </c>
      <c r="F9526" s="104">
        <f t="shared" ca="1" si="1184"/>
        <v>104.78464287103431</v>
      </c>
      <c r="G9526" s="104">
        <f t="shared" si="1191"/>
        <v>9516</v>
      </c>
      <c r="H9526" s="104">
        <f t="shared" ca="1" si="1185"/>
        <v>104.78464287103431</v>
      </c>
    </row>
    <row r="9527" spans="1:8">
      <c r="A9527" s="104">
        <f t="shared" si="1190"/>
        <v>9517</v>
      </c>
      <c r="B9527" s="104">
        <f t="shared" ca="1" si="1186"/>
        <v>-0.16930277525102461</v>
      </c>
      <c r="C9527" s="104">
        <f t="shared" ca="1" si="1187"/>
        <v>-1.5930277525102462E-4</v>
      </c>
      <c r="D9527" s="104">
        <f t="shared" ca="1" si="1188"/>
        <v>100.04657773489588</v>
      </c>
      <c r="E9527" s="104">
        <f t="shared" ca="1" si="1189"/>
        <v>4.651747920883893</v>
      </c>
      <c r="F9527" s="104">
        <f t="shared" ca="1" si="1184"/>
        <v>104.7679517161302</v>
      </c>
      <c r="G9527" s="104">
        <f t="shared" si="1191"/>
        <v>9517</v>
      </c>
      <c r="H9527" s="104">
        <f t="shared" ca="1" si="1185"/>
        <v>104.7679517161302</v>
      </c>
    </row>
    <row r="9528" spans="1:8">
      <c r="A9528" s="104">
        <f t="shared" si="1190"/>
        <v>9518</v>
      </c>
      <c r="B9528" s="104">
        <f t="shared" ca="1" si="1186"/>
        <v>-0.64629600745551108</v>
      </c>
      <c r="C9528" s="104">
        <f t="shared" ca="1" si="1187"/>
        <v>-6.362960074555111E-4</v>
      </c>
      <c r="D9528" s="104">
        <f t="shared" ca="1" si="1188"/>
        <v>100.04594143888842</v>
      </c>
      <c r="E9528" s="104">
        <f t="shared" ca="1" si="1189"/>
        <v>4.6511116248764379</v>
      </c>
      <c r="F9528" s="104">
        <f t="shared" ca="1" si="1184"/>
        <v>104.70130949108331</v>
      </c>
      <c r="G9528" s="104">
        <f t="shared" si="1191"/>
        <v>9518</v>
      </c>
      <c r="H9528" s="104">
        <f t="shared" ca="1" si="1185"/>
        <v>104.70130949108331</v>
      </c>
    </row>
    <row r="9529" spans="1:8">
      <c r="A9529" s="104">
        <f t="shared" si="1190"/>
        <v>9519</v>
      </c>
      <c r="B9529" s="104">
        <f t="shared" ca="1" si="1186"/>
        <v>-0.19929351826500019</v>
      </c>
      <c r="C9529" s="104">
        <f t="shared" ca="1" si="1187"/>
        <v>-1.8929351826500019E-4</v>
      </c>
      <c r="D9529" s="104">
        <f t="shared" ca="1" si="1188"/>
        <v>100.04575214537016</v>
      </c>
      <c r="E9529" s="104">
        <f t="shared" ca="1" si="1189"/>
        <v>4.6509223313581733</v>
      </c>
      <c r="F9529" s="104">
        <f t="shared" ca="1" si="1184"/>
        <v>104.68149208755503</v>
      </c>
      <c r="G9529" s="104">
        <f t="shared" si="1191"/>
        <v>9519</v>
      </c>
      <c r="H9529" s="104">
        <f t="shared" ca="1" si="1185"/>
        <v>104.68149208755503</v>
      </c>
    </row>
    <row r="9530" spans="1:8">
      <c r="A9530" s="104">
        <f t="shared" si="1190"/>
        <v>9520</v>
      </c>
      <c r="B9530" s="104">
        <f t="shared" ca="1" si="1186"/>
        <v>-1.3333933133043447</v>
      </c>
      <c r="C9530" s="104">
        <f t="shared" ca="1" si="1187"/>
        <v>-1.3233933133043447E-3</v>
      </c>
      <c r="D9530" s="104">
        <f t="shared" ca="1" si="1188"/>
        <v>100.04442875205686</v>
      </c>
      <c r="E9530" s="104">
        <f t="shared" ca="1" si="1189"/>
        <v>4.6495989380448686</v>
      </c>
      <c r="F9530" s="104">
        <f t="shared" ca="1" si="1184"/>
        <v>104.54304892848052</v>
      </c>
      <c r="G9530" s="104">
        <f t="shared" si="1191"/>
        <v>9520</v>
      </c>
      <c r="H9530" s="104">
        <f t="shared" ca="1" si="1185"/>
        <v>104.54304892848052</v>
      </c>
    </row>
    <row r="9531" spans="1:8">
      <c r="A9531" s="104">
        <f t="shared" si="1190"/>
        <v>9521</v>
      </c>
      <c r="B9531" s="104">
        <f t="shared" ca="1" si="1186"/>
        <v>-1.0936203178056494</v>
      </c>
      <c r="C9531" s="104">
        <f t="shared" ca="1" si="1187"/>
        <v>-1.0836203178056494E-3</v>
      </c>
      <c r="D9531" s="104">
        <f t="shared" ca="1" si="1188"/>
        <v>100.04334513173906</v>
      </c>
      <c r="E9531" s="104">
        <f t="shared" ca="1" si="1189"/>
        <v>4.6485153177270631</v>
      </c>
      <c r="F9531" s="104">
        <f t="shared" ca="1" si="1184"/>
        <v>104.42982531336042</v>
      </c>
      <c r="G9531" s="104">
        <f t="shared" si="1191"/>
        <v>9521</v>
      </c>
      <c r="H9531" s="104">
        <f t="shared" ca="1" si="1185"/>
        <v>104.42982531336042</v>
      </c>
    </row>
    <row r="9532" spans="1:8">
      <c r="A9532" s="104">
        <f t="shared" si="1190"/>
        <v>9522</v>
      </c>
      <c r="B9532" s="104">
        <f t="shared" ca="1" si="1186"/>
        <v>-2.1476755577698086</v>
      </c>
      <c r="C9532" s="104">
        <f t="shared" ca="1" si="1187"/>
        <v>-2.1376755577698085E-3</v>
      </c>
      <c r="D9532" s="104">
        <f t="shared" ca="1" si="1188"/>
        <v>100.04120745618128</v>
      </c>
      <c r="E9532" s="104">
        <f t="shared" ca="1" si="1189"/>
        <v>4.6463776421692931</v>
      </c>
      <c r="F9532" s="104">
        <f t="shared" ca="1" si="1184"/>
        <v>104.20682666258739</v>
      </c>
      <c r="G9532" s="104">
        <f t="shared" si="1191"/>
        <v>9522</v>
      </c>
      <c r="H9532" s="104">
        <f t="shared" ca="1" si="1185"/>
        <v>104.20682666258739</v>
      </c>
    </row>
    <row r="9533" spans="1:8">
      <c r="A9533" s="104">
        <f t="shared" si="1190"/>
        <v>9523</v>
      </c>
      <c r="B9533" s="104">
        <f t="shared" ca="1" si="1186"/>
        <v>0.56664497581049633</v>
      </c>
      <c r="C9533" s="104">
        <f t="shared" ca="1" si="1187"/>
        <v>5.7664497581049639E-4</v>
      </c>
      <c r="D9533" s="104">
        <f t="shared" ca="1" si="1188"/>
        <v>100.04178410115709</v>
      </c>
      <c r="E9533" s="104">
        <f t="shared" ca="1" si="1189"/>
        <v>4.6469542871451033</v>
      </c>
      <c r="F9533" s="104">
        <f t="shared" ca="1" si="1184"/>
        <v>104.26693433435537</v>
      </c>
      <c r="G9533" s="104">
        <f t="shared" si="1191"/>
        <v>9523</v>
      </c>
      <c r="H9533" s="104">
        <f t="shared" ca="1" si="1185"/>
        <v>104.26693433435537</v>
      </c>
    </row>
    <row r="9534" spans="1:8">
      <c r="A9534" s="104">
        <f t="shared" si="1190"/>
        <v>9524</v>
      </c>
      <c r="B9534" s="104">
        <f t="shared" ca="1" si="1186"/>
        <v>0.71255931547862095</v>
      </c>
      <c r="C9534" s="104">
        <f t="shared" ca="1" si="1187"/>
        <v>7.2255931547862099E-4</v>
      </c>
      <c r="D9534" s="104">
        <f t="shared" ca="1" si="1188"/>
        <v>100.04250666047257</v>
      </c>
      <c r="E9534" s="104">
        <f t="shared" ca="1" si="1189"/>
        <v>4.6476768464605822</v>
      </c>
      <c r="F9534" s="104">
        <f t="shared" ca="1" si="1184"/>
        <v>104.34230060407621</v>
      </c>
      <c r="G9534" s="104">
        <f t="shared" si="1191"/>
        <v>9524</v>
      </c>
      <c r="H9534" s="104">
        <f t="shared" ca="1" si="1185"/>
        <v>104.34230060407621</v>
      </c>
    </row>
    <row r="9535" spans="1:8">
      <c r="A9535" s="104">
        <f t="shared" si="1190"/>
        <v>9525</v>
      </c>
      <c r="B9535" s="104">
        <f t="shared" ca="1" si="1186"/>
        <v>1.5068976666625926</v>
      </c>
      <c r="C9535" s="104">
        <f t="shared" ca="1" si="1187"/>
        <v>1.5168976666625927E-3</v>
      </c>
      <c r="D9535" s="104">
        <f t="shared" ca="1" si="1188"/>
        <v>100.04402355813923</v>
      </c>
      <c r="E9535" s="104">
        <f t="shared" ca="1" si="1189"/>
        <v>4.6491937441272446</v>
      </c>
      <c r="F9535" s="104">
        <f t="shared" ca="1" si="1184"/>
        <v>104.50069730181505</v>
      </c>
      <c r="G9535" s="104">
        <f t="shared" si="1191"/>
        <v>9525</v>
      </c>
      <c r="H9535" s="104">
        <f t="shared" ca="1" si="1185"/>
        <v>104.50069730181505</v>
      </c>
    </row>
    <row r="9536" spans="1:8">
      <c r="A9536" s="104">
        <f t="shared" si="1190"/>
        <v>9526</v>
      </c>
      <c r="B9536" s="104">
        <f t="shared" ca="1" si="1186"/>
        <v>0.24952733712578756</v>
      </c>
      <c r="C9536" s="104">
        <f t="shared" ca="1" si="1187"/>
        <v>2.5952733712578758E-4</v>
      </c>
      <c r="D9536" s="104">
        <f t="shared" ca="1" si="1188"/>
        <v>100.04428308547635</v>
      </c>
      <c r="E9536" s="104">
        <f t="shared" ca="1" si="1189"/>
        <v>4.6494532714643704</v>
      </c>
      <c r="F9536" s="104">
        <f t="shared" ca="1" si="1184"/>
        <v>104.52782160911094</v>
      </c>
      <c r="G9536" s="104">
        <f t="shared" si="1191"/>
        <v>9526</v>
      </c>
      <c r="H9536" s="104">
        <f t="shared" ca="1" si="1185"/>
        <v>104.52782160911094</v>
      </c>
    </row>
    <row r="9537" spans="1:8">
      <c r="A9537" s="104">
        <f t="shared" si="1190"/>
        <v>9527</v>
      </c>
      <c r="B9537" s="104">
        <f t="shared" ca="1" si="1186"/>
        <v>0.71889042891843746</v>
      </c>
      <c r="C9537" s="104">
        <f t="shared" ca="1" si="1187"/>
        <v>7.2889042891843749E-4</v>
      </c>
      <c r="D9537" s="104">
        <f t="shared" ca="1" si="1188"/>
        <v>100.04501197590527</v>
      </c>
      <c r="E9537" s="104">
        <f t="shared" ca="1" si="1189"/>
        <v>4.650182161893289</v>
      </c>
      <c r="F9537" s="104">
        <f t="shared" ca="1" si="1184"/>
        <v>104.60403871142135</v>
      </c>
      <c r="G9537" s="104">
        <f t="shared" si="1191"/>
        <v>9527</v>
      </c>
      <c r="H9537" s="104">
        <f t="shared" ca="1" si="1185"/>
        <v>104.60403871142135</v>
      </c>
    </row>
    <row r="9538" spans="1:8">
      <c r="A9538" s="104">
        <f t="shared" si="1190"/>
        <v>9528</v>
      </c>
      <c r="B9538" s="104">
        <f t="shared" ca="1" si="1186"/>
        <v>-0.25443605283515736</v>
      </c>
      <c r="C9538" s="104">
        <f t="shared" ca="1" si="1187"/>
        <v>-2.4443605283515731E-4</v>
      </c>
      <c r="D9538" s="104">
        <f t="shared" ca="1" si="1188"/>
        <v>100.04476753985243</v>
      </c>
      <c r="E9538" s="104">
        <f t="shared" ca="1" si="1189"/>
        <v>4.649937725840454</v>
      </c>
      <c r="F9538" s="104">
        <f t="shared" ca="1" si="1184"/>
        <v>104.57847283782603</v>
      </c>
      <c r="G9538" s="104">
        <f t="shared" si="1191"/>
        <v>9528</v>
      </c>
      <c r="H9538" s="104">
        <f t="shared" ca="1" si="1185"/>
        <v>104.57847283782603</v>
      </c>
    </row>
    <row r="9539" spans="1:8">
      <c r="A9539" s="104">
        <f t="shared" si="1190"/>
        <v>9529</v>
      </c>
      <c r="B9539" s="104">
        <f t="shared" ca="1" si="1186"/>
        <v>-0.43284192339517691</v>
      </c>
      <c r="C9539" s="104">
        <f t="shared" ca="1" si="1187"/>
        <v>-4.2284192339517692E-4</v>
      </c>
      <c r="D9539" s="104">
        <f t="shared" ca="1" si="1188"/>
        <v>100.04434469792903</v>
      </c>
      <c r="E9539" s="104">
        <f t="shared" ca="1" si="1189"/>
        <v>4.6495148839170586</v>
      </c>
      <c r="F9539" s="104">
        <f t="shared" ca="1" si="1184"/>
        <v>104.53426202297725</v>
      </c>
      <c r="G9539" s="104">
        <f t="shared" si="1191"/>
        <v>9529</v>
      </c>
      <c r="H9539" s="104">
        <f t="shared" ca="1" si="1185"/>
        <v>104.53426202297725</v>
      </c>
    </row>
    <row r="9540" spans="1:8">
      <c r="A9540" s="104">
        <f t="shared" si="1190"/>
        <v>9530</v>
      </c>
      <c r="B9540" s="104">
        <f t="shared" ca="1" si="1186"/>
        <v>0.79211923733959044</v>
      </c>
      <c r="C9540" s="104">
        <f t="shared" ca="1" si="1187"/>
        <v>8.0211923733959048E-4</v>
      </c>
      <c r="D9540" s="104">
        <f t="shared" ca="1" si="1188"/>
        <v>100.04514681716637</v>
      </c>
      <c r="E9540" s="104">
        <f t="shared" ca="1" si="1189"/>
        <v>4.6503170031543979</v>
      </c>
      <c r="F9540" s="104">
        <f t="shared" ca="1" si="1184"/>
        <v>104.618144602925</v>
      </c>
      <c r="G9540" s="104">
        <f t="shared" si="1191"/>
        <v>9530</v>
      </c>
      <c r="H9540" s="104">
        <f t="shared" ca="1" si="1185"/>
        <v>104.618144602925</v>
      </c>
    </row>
    <row r="9541" spans="1:8">
      <c r="A9541" s="104">
        <f t="shared" si="1190"/>
        <v>9531</v>
      </c>
      <c r="B9541" s="104">
        <f t="shared" ca="1" si="1186"/>
        <v>1.1723382488449667</v>
      </c>
      <c r="C9541" s="104">
        <f t="shared" ca="1" si="1187"/>
        <v>1.1823382488449668E-3</v>
      </c>
      <c r="D9541" s="104">
        <f t="shared" ca="1" si="1188"/>
        <v>100.04632915541521</v>
      </c>
      <c r="E9541" s="104">
        <f t="shared" ca="1" si="1189"/>
        <v>4.6514993414032428</v>
      </c>
      <c r="F9541" s="104">
        <f t="shared" ca="1" si="1184"/>
        <v>104.74191178973361</v>
      </c>
      <c r="G9541" s="104">
        <f t="shared" si="1191"/>
        <v>9531</v>
      </c>
      <c r="H9541" s="104">
        <f t="shared" ca="1" si="1185"/>
        <v>104.74191178973361</v>
      </c>
    </row>
    <row r="9542" spans="1:8">
      <c r="A9542" s="104">
        <f t="shared" si="1190"/>
        <v>9532</v>
      </c>
      <c r="B9542" s="104">
        <f t="shared" ca="1" si="1186"/>
        <v>0.47903011931150996</v>
      </c>
      <c r="C9542" s="104">
        <f t="shared" ca="1" si="1187"/>
        <v>4.8903011931151E-4</v>
      </c>
      <c r="D9542" s="104">
        <f t="shared" ca="1" si="1188"/>
        <v>100.04681818553452</v>
      </c>
      <c r="E9542" s="104">
        <f t="shared" ca="1" si="1189"/>
        <v>4.6519883715225543</v>
      </c>
      <c r="F9542" s="104">
        <f t="shared" ca="1" si="1184"/>
        <v>104.79314626593299</v>
      </c>
      <c r="G9542" s="104">
        <f t="shared" si="1191"/>
        <v>9532</v>
      </c>
      <c r="H9542" s="104">
        <f t="shared" ca="1" si="1185"/>
        <v>104.79314626593299</v>
      </c>
    </row>
    <row r="9543" spans="1:8">
      <c r="A9543" s="104">
        <f t="shared" si="1190"/>
        <v>9533</v>
      </c>
      <c r="B9543" s="104">
        <f t="shared" ca="1" si="1186"/>
        <v>0.13303256916155864</v>
      </c>
      <c r="C9543" s="104">
        <f t="shared" ca="1" si="1187"/>
        <v>1.4303256916155864E-4</v>
      </c>
      <c r="D9543" s="104">
        <f t="shared" ca="1" si="1188"/>
        <v>100.04696121810368</v>
      </c>
      <c r="E9543" s="104">
        <f t="shared" ca="1" si="1189"/>
        <v>4.6521314040917154</v>
      </c>
      <c r="F9543" s="104">
        <f t="shared" ca="1" si="1184"/>
        <v>104.80813617087064</v>
      </c>
      <c r="G9543" s="104">
        <f t="shared" si="1191"/>
        <v>9533</v>
      </c>
      <c r="H9543" s="104">
        <f t="shared" ca="1" si="1185"/>
        <v>104.80813617087064</v>
      </c>
    </row>
    <row r="9544" spans="1:8">
      <c r="A9544" s="104">
        <f t="shared" si="1190"/>
        <v>9534</v>
      </c>
      <c r="B9544" s="104">
        <f t="shared" ca="1" si="1186"/>
        <v>1.0840152635580536</v>
      </c>
      <c r="C9544" s="104">
        <f t="shared" ca="1" si="1187"/>
        <v>1.0940152635580537E-3</v>
      </c>
      <c r="D9544" s="104">
        <f t="shared" ca="1" si="1188"/>
        <v>100.04805523336724</v>
      </c>
      <c r="E9544" s="104">
        <f t="shared" ca="1" si="1189"/>
        <v>4.6532254193552731</v>
      </c>
      <c r="F9544" s="104">
        <f t="shared" ca="1" si="1184"/>
        <v>104.92286061529073</v>
      </c>
      <c r="G9544" s="104">
        <f t="shared" si="1191"/>
        <v>9534</v>
      </c>
      <c r="H9544" s="104">
        <f t="shared" ca="1" si="1185"/>
        <v>104.92286061529073</v>
      </c>
    </row>
    <row r="9545" spans="1:8">
      <c r="A9545" s="104">
        <f t="shared" si="1190"/>
        <v>9535</v>
      </c>
      <c r="B9545" s="104">
        <f t="shared" ca="1" si="1186"/>
        <v>-0.18352724987867769</v>
      </c>
      <c r="C9545" s="104">
        <f t="shared" ca="1" si="1187"/>
        <v>-1.7352724987867771E-4</v>
      </c>
      <c r="D9545" s="104">
        <f t="shared" ca="1" si="1188"/>
        <v>100.04788170611735</v>
      </c>
      <c r="E9545" s="104">
        <f t="shared" ca="1" si="1189"/>
        <v>4.6530518921053945</v>
      </c>
      <c r="F9545" s="104">
        <f t="shared" ca="1" si="1184"/>
        <v>104.90465521945059</v>
      </c>
      <c r="G9545" s="104">
        <f t="shared" si="1191"/>
        <v>9535</v>
      </c>
      <c r="H9545" s="104">
        <f t="shared" ca="1" si="1185"/>
        <v>104.90465521945059</v>
      </c>
    </row>
    <row r="9546" spans="1:8">
      <c r="A9546" s="104">
        <f t="shared" si="1190"/>
        <v>9536</v>
      </c>
      <c r="B9546" s="104">
        <f t="shared" ca="1" si="1186"/>
        <v>-0.13336763113493316</v>
      </c>
      <c r="C9546" s="104">
        <f t="shared" ca="1" si="1187"/>
        <v>-1.2336763113493317E-4</v>
      </c>
      <c r="D9546" s="104">
        <f t="shared" ca="1" si="1188"/>
        <v>100.04775833848622</v>
      </c>
      <c r="E9546" s="104">
        <f t="shared" ca="1" si="1189"/>
        <v>4.6529285244742598</v>
      </c>
      <c r="F9546" s="104">
        <f t="shared" ref="F9546:F9609" ca="1" si="1192">EXP(E9546)</f>
        <v>104.89171417891032</v>
      </c>
      <c r="G9546" s="104">
        <f t="shared" si="1191"/>
        <v>9536</v>
      </c>
      <c r="H9546" s="104">
        <f t="shared" ref="H9546:H9609" ca="1" si="1193">F9546</f>
        <v>104.89171417891032</v>
      </c>
    </row>
    <row r="9547" spans="1:8">
      <c r="A9547" s="104">
        <f t="shared" si="1190"/>
        <v>9537</v>
      </c>
      <c r="B9547" s="104">
        <f t="shared" ref="B9547:B9610" ca="1" si="1194">NORMINV(RAND(),0,1)</f>
        <v>-0.96811918576536549</v>
      </c>
      <c r="C9547" s="104">
        <f t="shared" ref="C9547:C9610" ca="1" si="1195">$E$2+B9547*$C$3</f>
        <v>-9.5811918576536544E-4</v>
      </c>
      <c r="D9547" s="104">
        <f t="shared" ref="D9547:D9610" ca="1" si="1196">D9546+C9547</f>
        <v>100.04680021930045</v>
      </c>
      <c r="E9547" s="104">
        <f t="shared" ref="E9547:E9610" ca="1" si="1197">E9546+C9547</f>
        <v>4.6519704052884947</v>
      </c>
      <c r="F9547" s="104">
        <f t="shared" ca="1" si="1192"/>
        <v>104.79126354465208</v>
      </c>
      <c r="G9547" s="104">
        <f t="shared" si="1191"/>
        <v>9537</v>
      </c>
      <c r="H9547" s="104">
        <f t="shared" ca="1" si="1193"/>
        <v>104.79126354465208</v>
      </c>
    </row>
    <row r="9548" spans="1:8">
      <c r="A9548" s="104">
        <f t="shared" ref="A9548:A9611" si="1198">A9547+1</f>
        <v>9538</v>
      </c>
      <c r="B9548" s="104">
        <f t="shared" ca="1" si="1194"/>
        <v>-0.88072935288782928</v>
      </c>
      <c r="C9548" s="104">
        <f t="shared" ca="1" si="1195"/>
        <v>-8.707293528878293E-4</v>
      </c>
      <c r="D9548" s="104">
        <f t="shared" ca="1" si="1196"/>
        <v>100.04592948994757</v>
      </c>
      <c r="E9548" s="104">
        <f t="shared" ca="1" si="1197"/>
        <v>4.6510996759356065</v>
      </c>
      <c r="F9548" s="104">
        <f t="shared" ca="1" si="1192"/>
        <v>104.70005842880568</v>
      </c>
      <c r="G9548" s="104">
        <f t="shared" ref="G9548:G9611" si="1199">G9547+1</f>
        <v>9538</v>
      </c>
      <c r="H9548" s="104">
        <f t="shared" ca="1" si="1193"/>
        <v>104.70005842880568</v>
      </c>
    </row>
    <row r="9549" spans="1:8">
      <c r="A9549" s="104">
        <f t="shared" si="1198"/>
        <v>9539</v>
      </c>
      <c r="B9549" s="104">
        <f t="shared" ca="1" si="1194"/>
        <v>-0.56639249570364592</v>
      </c>
      <c r="C9549" s="104">
        <f t="shared" ca="1" si="1195"/>
        <v>-5.5639249570364595E-4</v>
      </c>
      <c r="D9549" s="104">
        <f t="shared" ca="1" si="1196"/>
        <v>100.04537309745186</v>
      </c>
      <c r="E9549" s="104">
        <f t="shared" ca="1" si="1197"/>
        <v>4.6505432834399025</v>
      </c>
      <c r="F9549" s="104">
        <f t="shared" ca="1" si="1192"/>
        <v>104.64182030512602</v>
      </c>
      <c r="G9549" s="104">
        <f t="shared" si="1199"/>
        <v>9539</v>
      </c>
      <c r="H9549" s="104">
        <f t="shared" ca="1" si="1193"/>
        <v>104.64182030512602</v>
      </c>
    </row>
    <row r="9550" spans="1:8">
      <c r="A9550" s="104">
        <f t="shared" si="1198"/>
        <v>9540</v>
      </c>
      <c r="B9550" s="104">
        <f t="shared" ca="1" si="1194"/>
        <v>0.84083088127542327</v>
      </c>
      <c r="C9550" s="104">
        <f t="shared" ca="1" si="1195"/>
        <v>8.5083088127542331E-4</v>
      </c>
      <c r="D9550" s="104">
        <f t="shared" ca="1" si="1196"/>
        <v>100.04622392833313</v>
      </c>
      <c r="E9550" s="104">
        <f t="shared" ca="1" si="1197"/>
        <v>4.6513941143211781</v>
      </c>
      <c r="F9550" s="104">
        <f t="shared" ca="1" si="1192"/>
        <v>104.73089068385566</v>
      </c>
      <c r="G9550" s="104">
        <f t="shared" si="1199"/>
        <v>9540</v>
      </c>
      <c r="H9550" s="104">
        <f t="shared" ca="1" si="1193"/>
        <v>104.73089068385566</v>
      </c>
    </row>
    <row r="9551" spans="1:8">
      <c r="A9551" s="104">
        <f t="shared" si="1198"/>
        <v>9541</v>
      </c>
      <c r="B9551" s="104">
        <f t="shared" ca="1" si="1194"/>
        <v>-1.4486976236521132</v>
      </c>
      <c r="C9551" s="104">
        <f t="shared" ca="1" si="1195"/>
        <v>-1.4386976236521131E-3</v>
      </c>
      <c r="D9551" s="104">
        <f t="shared" ca="1" si="1196"/>
        <v>100.04478523070948</v>
      </c>
      <c r="E9551" s="104">
        <f t="shared" ca="1" si="1197"/>
        <v>4.6499554166975257</v>
      </c>
      <c r="F9551" s="104">
        <f t="shared" ca="1" si="1192"/>
        <v>104.58032293700666</v>
      </c>
      <c r="G9551" s="104">
        <f t="shared" si="1199"/>
        <v>9541</v>
      </c>
      <c r="H9551" s="104">
        <f t="shared" ca="1" si="1193"/>
        <v>104.58032293700666</v>
      </c>
    </row>
    <row r="9552" spans="1:8">
      <c r="A9552" s="104">
        <f t="shared" si="1198"/>
        <v>9542</v>
      </c>
      <c r="B9552" s="104">
        <f t="shared" ca="1" si="1194"/>
        <v>0.70029920619798025</v>
      </c>
      <c r="C9552" s="104">
        <f t="shared" ca="1" si="1195"/>
        <v>7.102992061979803E-4</v>
      </c>
      <c r="D9552" s="104">
        <f t="shared" ca="1" si="1196"/>
        <v>100.04549552991568</v>
      </c>
      <c r="E9552" s="104">
        <f t="shared" ca="1" si="1197"/>
        <v>4.6506657159037239</v>
      </c>
      <c r="F9552" s="104">
        <f t="shared" ca="1" si="1192"/>
        <v>104.65463264531192</v>
      </c>
      <c r="G9552" s="104">
        <f t="shared" si="1199"/>
        <v>9542</v>
      </c>
      <c r="H9552" s="104">
        <f t="shared" ca="1" si="1193"/>
        <v>104.65463264531192</v>
      </c>
    </row>
    <row r="9553" spans="1:8">
      <c r="A9553" s="104">
        <f t="shared" si="1198"/>
        <v>9543</v>
      </c>
      <c r="B9553" s="104">
        <f t="shared" ca="1" si="1194"/>
        <v>0.68671909052145219</v>
      </c>
      <c r="C9553" s="104">
        <f t="shared" ca="1" si="1195"/>
        <v>6.9671909052145225E-4</v>
      </c>
      <c r="D9553" s="104">
        <f t="shared" ca="1" si="1196"/>
        <v>100.04619224900621</v>
      </c>
      <c r="E9553" s="104">
        <f t="shared" ca="1" si="1197"/>
        <v>4.6513624349942457</v>
      </c>
      <c r="F9553" s="104">
        <f t="shared" ca="1" si="1192"/>
        <v>104.72757293228211</v>
      </c>
      <c r="G9553" s="104">
        <f t="shared" si="1199"/>
        <v>9543</v>
      </c>
      <c r="H9553" s="104">
        <f t="shared" ca="1" si="1193"/>
        <v>104.72757293228211</v>
      </c>
    </row>
    <row r="9554" spans="1:8">
      <c r="A9554" s="104">
        <f t="shared" si="1198"/>
        <v>9544</v>
      </c>
      <c r="B9554" s="104">
        <f t="shared" ca="1" si="1194"/>
        <v>0.63501829728463854</v>
      </c>
      <c r="C9554" s="104">
        <f t="shared" ca="1" si="1195"/>
        <v>6.4501829728463855E-4</v>
      </c>
      <c r="D9554" s="104">
        <f t="shared" ca="1" si="1196"/>
        <v>100.0468372673035</v>
      </c>
      <c r="E9554" s="104">
        <f t="shared" ca="1" si="1197"/>
        <v>4.6520074532915308</v>
      </c>
      <c r="F9554" s="104">
        <f t="shared" ca="1" si="1192"/>
        <v>104.79514592361879</v>
      </c>
      <c r="G9554" s="104">
        <f t="shared" si="1199"/>
        <v>9544</v>
      </c>
      <c r="H9554" s="104">
        <f t="shared" ca="1" si="1193"/>
        <v>104.79514592361879</v>
      </c>
    </row>
    <row r="9555" spans="1:8">
      <c r="A9555" s="104">
        <f t="shared" si="1198"/>
        <v>9545</v>
      </c>
      <c r="B9555" s="104">
        <f t="shared" ca="1" si="1194"/>
        <v>2.49655761395534E-2</v>
      </c>
      <c r="C9555" s="104">
        <f t="shared" ca="1" si="1195"/>
        <v>3.4965576139553398E-5</v>
      </c>
      <c r="D9555" s="104">
        <f t="shared" ca="1" si="1196"/>
        <v>100.04687223287964</v>
      </c>
      <c r="E9555" s="104">
        <f t="shared" ca="1" si="1197"/>
        <v>4.6520424188676701</v>
      </c>
      <c r="F9555" s="104">
        <f t="shared" ca="1" si="1192"/>
        <v>104.7988102103342</v>
      </c>
      <c r="G9555" s="104">
        <f t="shared" si="1199"/>
        <v>9545</v>
      </c>
      <c r="H9555" s="104">
        <f t="shared" ca="1" si="1193"/>
        <v>104.7988102103342</v>
      </c>
    </row>
    <row r="9556" spans="1:8">
      <c r="A9556" s="104">
        <f t="shared" si="1198"/>
        <v>9546</v>
      </c>
      <c r="B9556" s="104">
        <f t="shared" ca="1" si="1194"/>
        <v>-1.1193923713621858</v>
      </c>
      <c r="C9556" s="104">
        <f t="shared" ca="1" si="1195"/>
        <v>-1.1093923713621859E-3</v>
      </c>
      <c r="D9556" s="104">
        <f t="shared" ca="1" si="1196"/>
        <v>100.04576284050827</v>
      </c>
      <c r="E9556" s="104">
        <f t="shared" ca="1" si="1197"/>
        <v>4.6509330264963076</v>
      </c>
      <c r="F9556" s="104">
        <f t="shared" ca="1" si="1192"/>
        <v>104.68261167656007</v>
      </c>
      <c r="G9556" s="104">
        <f t="shared" si="1199"/>
        <v>9546</v>
      </c>
      <c r="H9556" s="104">
        <f t="shared" ca="1" si="1193"/>
        <v>104.68261167656007</v>
      </c>
    </row>
    <row r="9557" spans="1:8">
      <c r="A9557" s="104">
        <f t="shared" si="1198"/>
        <v>9547</v>
      </c>
      <c r="B9557" s="104">
        <f t="shared" ca="1" si="1194"/>
        <v>-0.95201209819240384</v>
      </c>
      <c r="C9557" s="104">
        <f t="shared" ca="1" si="1195"/>
        <v>-9.4201209819240385E-4</v>
      </c>
      <c r="D9557" s="104">
        <f t="shared" ca="1" si="1196"/>
        <v>100.04482082841008</v>
      </c>
      <c r="E9557" s="104">
        <f t="shared" ca="1" si="1197"/>
        <v>4.6499910143981156</v>
      </c>
      <c r="F9557" s="104">
        <f t="shared" ca="1" si="1192"/>
        <v>104.58404582229285</v>
      </c>
      <c r="G9557" s="104">
        <f t="shared" si="1199"/>
        <v>9547</v>
      </c>
      <c r="H9557" s="104">
        <f t="shared" ca="1" si="1193"/>
        <v>104.58404582229285</v>
      </c>
    </row>
    <row r="9558" spans="1:8">
      <c r="A9558" s="104">
        <f t="shared" si="1198"/>
        <v>9548</v>
      </c>
      <c r="B9558" s="104">
        <f t="shared" ca="1" si="1194"/>
        <v>-1.9735690919386419</v>
      </c>
      <c r="C9558" s="104">
        <f t="shared" ca="1" si="1195"/>
        <v>-1.9635690919386421E-3</v>
      </c>
      <c r="D9558" s="104">
        <f t="shared" ca="1" si="1196"/>
        <v>100.04285725931814</v>
      </c>
      <c r="E9558" s="104">
        <f t="shared" ca="1" si="1197"/>
        <v>4.6480274453061767</v>
      </c>
      <c r="F9558" s="104">
        <f t="shared" ca="1" si="1192"/>
        <v>104.37888930781854</v>
      </c>
      <c r="G9558" s="104">
        <f t="shared" si="1199"/>
        <v>9548</v>
      </c>
      <c r="H9558" s="104">
        <f t="shared" ca="1" si="1193"/>
        <v>104.37888930781854</v>
      </c>
    </row>
    <row r="9559" spans="1:8">
      <c r="A9559" s="104">
        <f t="shared" si="1198"/>
        <v>9549</v>
      </c>
      <c r="B9559" s="104">
        <f t="shared" ca="1" si="1194"/>
        <v>-4.8336663868250918E-2</v>
      </c>
      <c r="C9559" s="104">
        <f t="shared" ca="1" si="1195"/>
        <v>-3.833666386825092E-5</v>
      </c>
      <c r="D9559" s="104">
        <f t="shared" ca="1" si="1196"/>
        <v>100.04281892265428</v>
      </c>
      <c r="E9559" s="104">
        <f t="shared" ca="1" si="1197"/>
        <v>4.6479891086423084</v>
      </c>
      <c r="F9559" s="104">
        <f t="shared" ca="1" si="1192"/>
        <v>104.37488784612603</v>
      </c>
      <c r="G9559" s="104">
        <f t="shared" si="1199"/>
        <v>9549</v>
      </c>
      <c r="H9559" s="104">
        <f t="shared" ca="1" si="1193"/>
        <v>104.37488784612603</v>
      </c>
    </row>
    <row r="9560" spans="1:8">
      <c r="A9560" s="104">
        <f t="shared" si="1198"/>
        <v>9550</v>
      </c>
      <c r="B9560" s="104">
        <f t="shared" ca="1" si="1194"/>
        <v>-0.38166363385128832</v>
      </c>
      <c r="C9560" s="104">
        <f t="shared" ca="1" si="1195"/>
        <v>-3.7166363385128829E-4</v>
      </c>
      <c r="D9560" s="104">
        <f t="shared" ca="1" si="1196"/>
        <v>100.04244725902042</v>
      </c>
      <c r="E9560" s="104">
        <f t="shared" ca="1" si="1197"/>
        <v>4.6476174450084571</v>
      </c>
      <c r="F9560" s="104">
        <f t="shared" ca="1" si="1192"/>
        <v>104.33610270398621</v>
      </c>
      <c r="G9560" s="104">
        <f t="shared" si="1199"/>
        <v>9550</v>
      </c>
      <c r="H9560" s="104">
        <f t="shared" ca="1" si="1193"/>
        <v>104.33610270398621</v>
      </c>
    </row>
    <row r="9561" spans="1:8">
      <c r="A9561" s="104">
        <f t="shared" si="1198"/>
        <v>9551</v>
      </c>
      <c r="B9561" s="104">
        <f t="shared" ca="1" si="1194"/>
        <v>-0.46461977677913857</v>
      </c>
      <c r="C9561" s="104">
        <f t="shared" ca="1" si="1195"/>
        <v>-4.5461977677913854E-4</v>
      </c>
      <c r="D9561" s="104">
        <f t="shared" ca="1" si="1196"/>
        <v>100.04199263924365</v>
      </c>
      <c r="E9561" s="104">
        <f t="shared" ca="1" si="1197"/>
        <v>4.6471628252316783</v>
      </c>
      <c r="F9561" s="104">
        <f t="shared" ca="1" si="1192"/>
        <v>104.2886802286793</v>
      </c>
      <c r="G9561" s="104">
        <f t="shared" si="1199"/>
        <v>9551</v>
      </c>
      <c r="H9561" s="104">
        <f t="shared" ca="1" si="1193"/>
        <v>104.2886802286793</v>
      </c>
    </row>
    <row r="9562" spans="1:8">
      <c r="A9562" s="104">
        <f t="shared" si="1198"/>
        <v>9552</v>
      </c>
      <c r="B9562" s="104">
        <f t="shared" ca="1" si="1194"/>
        <v>-1.0554662052334121</v>
      </c>
      <c r="C9562" s="104">
        <f t="shared" ca="1" si="1195"/>
        <v>-1.045466205233412E-3</v>
      </c>
      <c r="D9562" s="104">
        <f t="shared" ca="1" si="1196"/>
        <v>100.04094717303842</v>
      </c>
      <c r="E9562" s="104">
        <f t="shared" ca="1" si="1197"/>
        <v>4.6461173590264453</v>
      </c>
      <c r="F9562" s="104">
        <f t="shared" ca="1" si="1192"/>
        <v>104.17970691179754</v>
      </c>
      <c r="G9562" s="104">
        <f t="shared" si="1199"/>
        <v>9552</v>
      </c>
      <c r="H9562" s="104">
        <f t="shared" ca="1" si="1193"/>
        <v>104.17970691179754</v>
      </c>
    </row>
    <row r="9563" spans="1:8">
      <c r="A9563" s="104">
        <f t="shared" si="1198"/>
        <v>9553</v>
      </c>
      <c r="B9563" s="104">
        <f t="shared" ca="1" si="1194"/>
        <v>8.5128275400853493E-2</v>
      </c>
      <c r="C9563" s="104">
        <f t="shared" ca="1" si="1195"/>
        <v>9.5128275400853491E-5</v>
      </c>
      <c r="D9563" s="104">
        <f t="shared" ca="1" si="1196"/>
        <v>100.04104230131382</v>
      </c>
      <c r="E9563" s="104">
        <f t="shared" ca="1" si="1197"/>
        <v>4.6462124873018462</v>
      </c>
      <c r="F9563" s="104">
        <f t="shared" ca="1" si="1192"/>
        <v>104.18961781904412</v>
      </c>
      <c r="G9563" s="104">
        <f t="shared" si="1199"/>
        <v>9553</v>
      </c>
      <c r="H9563" s="104">
        <f t="shared" ca="1" si="1193"/>
        <v>104.18961781904412</v>
      </c>
    </row>
    <row r="9564" spans="1:8">
      <c r="A9564" s="104">
        <f t="shared" si="1198"/>
        <v>9554</v>
      </c>
      <c r="B9564" s="104">
        <f t="shared" ca="1" si="1194"/>
        <v>0.40974302215308511</v>
      </c>
      <c r="C9564" s="104">
        <f t="shared" ca="1" si="1195"/>
        <v>4.1974302215308512E-4</v>
      </c>
      <c r="D9564" s="104">
        <f t="shared" ca="1" si="1196"/>
        <v>100.04146204433597</v>
      </c>
      <c r="E9564" s="104">
        <f t="shared" ca="1" si="1197"/>
        <v>4.6466322303239993</v>
      </c>
      <c r="F9564" s="104">
        <f t="shared" ca="1" si="1192"/>
        <v>104.23335986367124</v>
      </c>
      <c r="G9564" s="104">
        <f t="shared" si="1199"/>
        <v>9554</v>
      </c>
      <c r="H9564" s="104">
        <f t="shared" ca="1" si="1193"/>
        <v>104.23335986367124</v>
      </c>
    </row>
    <row r="9565" spans="1:8">
      <c r="A9565" s="104">
        <f t="shared" si="1198"/>
        <v>9555</v>
      </c>
      <c r="B9565" s="104">
        <f t="shared" ca="1" si="1194"/>
        <v>-0.14251683237496426</v>
      </c>
      <c r="C9565" s="104">
        <f t="shared" ca="1" si="1195"/>
        <v>-1.3251683237496426E-4</v>
      </c>
      <c r="D9565" s="104">
        <f t="shared" ca="1" si="1196"/>
        <v>100.04132952750359</v>
      </c>
      <c r="E9565" s="104">
        <f t="shared" ca="1" si="1197"/>
        <v>4.6464997134916244</v>
      </c>
      <c r="F9565" s="104">
        <f t="shared" ca="1" si="1192"/>
        <v>104.21954810415984</v>
      </c>
      <c r="G9565" s="104">
        <f t="shared" si="1199"/>
        <v>9555</v>
      </c>
      <c r="H9565" s="104">
        <f t="shared" ca="1" si="1193"/>
        <v>104.21954810415984</v>
      </c>
    </row>
    <row r="9566" spans="1:8">
      <c r="A9566" s="104">
        <f t="shared" si="1198"/>
        <v>9556</v>
      </c>
      <c r="B9566" s="104">
        <f t="shared" ca="1" si="1194"/>
        <v>1.8742023811727986</v>
      </c>
      <c r="C9566" s="104">
        <f t="shared" ca="1" si="1195"/>
        <v>1.8842023811727986E-3</v>
      </c>
      <c r="D9566" s="104">
        <f t="shared" ca="1" si="1196"/>
        <v>100.04321372988477</v>
      </c>
      <c r="E9566" s="104">
        <f t="shared" ca="1" si="1197"/>
        <v>4.6483839158727971</v>
      </c>
      <c r="F9566" s="104">
        <f t="shared" ca="1" si="1192"/>
        <v>104.41610394220012</v>
      </c>
      <c r="G9566" s="104">
        <f t="shared" si="1199"/>
        <v>9556</v>
      </c>
      <c r="H9566" s="104">
        <f t="shared" ca="1" si="1193"/>
        <v>104.41610394220012</v>
      </c>
    </row>
    <row r="9567" spans="1:8">
      <c r="A9567" s="104">
        <f t="shared" si="1198"/>
        <v>9557</v>
      </c>
      <c r="B9567" s="104">
        <f t="shared" ca="1" si="1194"/>
        <v>1.144071161249835E-2</v>
      </c>
      <c r="C9567" s="104">
        <f t="shared" ca="1" si="1195"/>
        <v>2.144071161249835E-5</v>
      </c>
      <c r="D9567" s="104">
        <f t="shared" ca="1" si="1196"/>
        <v>100.04323517059638</v>
      </c>
      <c r="E9567" s="104">
        <f t="shared" ca="1" si="1197"/>
        <v>4.6484053565844095</v>
      </c>
      <c r="F9567" s="104">
        <f t="shared" ca="1" si="1192"/>
        <v>104.41834272177286</v>
      </c>
      <c r="G9567" s="104">
        <f t="shared" si="1199"/>
        <v>9557</v>
      </c>
      <c r="H9567" s="104">
        <f t="shared" ca="1" si="1193"/>
        <v>104.41834272177286</v>
      </c>
    </row>
    <row r="9568" spans="1:8">
      <c r="A9568" s="104">
        <f t="shared" si="1198"/>
        <v>9558</v>
      </c>
      <c r="B9568" s="104">
        <f t="shared" ca="1" si="1194"/>
        <v>1.059901613549854</v>
      </c>
      <c r="C9568" s="104">
        <f t="shared" ca="1" si="1195"/>
        <v>1.069901613549854E-3</v>
      </c>
      <c r="D9568" s="104">
        <f t="shared" ca="1" si="1196"/>
        <v>100.04430507220992</v>
      </c>
      <c r="E9568" s="104">
        <f t="shared" ca="1" si="1197"/>
        <v>4.6494752581979597</v>
      </c>
      <c r="F9568" s="104">
        <f t="shared" ca="1" si="1192"/>
        <v>104.53011985974275</v>
      </c>
      <c r="G9568" s="104">
        <f t="shared" si="1199"/>
        <v>9558</v>
      </c>
      <c r="H9568" s="104">
        <f t="shared" ca="1" si="1193"/>
        <v>104.53011985974275</v>
      </c>
    </row>
    <row r="9569" spans="1:8">
      <c r="A9569" s="104">
        <f t="shared" si="1198"/>
        <v>9559</v>
      </c>
      <c r="B9569" s="104">
        <f t="shared" ca="1" si="1194"/>
        <v>0.25650031998429956</v>
      </c>
      <c r="C9569" s="104">
        <f t="shared" ca="1" si="1195"/>
        <v>2.6650031998429961E-4</v>
      </c>
      <c r="D9569" s="104">
        <f t="shared" ca="1" si="1196"/>
        <v>100.0445715725299</v>
      </c>
      <c r="E9569" s="104">
        <f t="shared" ca="1" si="1197"/>
        <v>4.6497417585179441</v>
      </c>
      <c r="F9569" s="104">
        <f t="shared" ca="1" si="1192"/>
        <v>104.55798088245423</v>
      </c>
      <c r="G9569" s="104">
        <f t="shared" si="1199"/>
        <v>9559</v>
      </c>
      <c r="H9569" s="104">
        <f t="shared" ca="1" si="1193"/>
        <v>104.55798088245423</v>
      </c>
    </row>
    <row r="9570" spans="1:8">
      <c r="A9570" s="104">
        <f t="shared" si="1198"/>
        <v>9560</v>
      </c>
      <c r="B9570" s="104">
        <f t="shared" ca="1" si="1194"/>
        <v>1.1219682947152161</v>
      </c>
      <c r="C9570" s="104">
        <f t="shared" ca="1" si="1195"/>
        <v>1.1319682947152161E-3</v>
      </c>
      <c r="D9570" s="104">
        <f t="shared" ca="1" si="1196"/>
        <v>100.04570354082462</v>
      </c>
      <c r="E9570" s="104">
        <f t="shared" ca="1" si="1197"/>
        <v>4.6508737268126596</v>
      </c>
      <c r="F9570" s="104">
        <f t="shared" ca="1" si="1192"/>
        <v>104.67640421485629</v>
      </c>
      <c r="G9570" s="104">
        <f t="shared" si="1199"/>
        <v>9560</v>
      </c>
      <c r="H9570" s="104">
        <f t="shared" ca="1" si="1193"/>
        <v>104.67640421485629</v>
      </c>
    </row>
    <row r="9571" spans="1:8">
      <c r="A9571" s="104">
        <f t="shared" si="1198"/>
        <v>9561</v>
      </c>
      <c r="B9571" s="104">
        <f t="shared" ca="1" si="1194"/>
        <v>-0.45342098340737935</v>
      </c>
      <c r="C9571" s="104">
        <f t="shared" ca="1" si="1195"/>
        <v>-4.4342098340737933E-4</v>
      </c>
      <c r="D9571" s="104">
        <f t="shared" ca="1" si="1196"/>
        <v>100.04526011984122</v>
      </c>
      <c r="E9571" s="104">
        <f t="shared" ca="1" si="1197"/>
        <v>4.6504303058292527</v>
      </c>
      <c r="F9571" s="104">
        <f t="shared" ca="1" si="1192"/>
        <v>104.62999879008973</v>
      </c>
      <c r="G9571" s="104">
        <f t="shared" si="1199"/>
        <v>9561</v>
      </c>
      <c r="H9571" s="104">
        <f t="shared" ca="1" si="1193"/>
        <v>104.62999879008973</v>
      </c>
    </row>
    <row r="9572" spans="1:8">
      <c r="A9572" s="104">
        <f t="shared" si="1198"/>
        <v>9562</v>
      </c>
      <c r="B9572" s="104">
        <f t="shared" ca="1" si="1194"/>
        <v>1.3770250073159596</v>
      </c>
      <c r="C9572" s="104">
        <f t="shared" ca="1" si="1195"/>
        <v>1.3870250073159595E-3</v>
      </c>
      <c r="D9572" s="104">
        <f t="shared" ca="1" si="1196"/>
        <v>100.04664714484854</v>
      </c>
      <c r="E9572" s="104">
        <f t="shared" ca="1" si="1197"/>
        <v>4.6518173308365682</v>
      </c>
      <c r="F9572" s="104">
        <f t="shared" ca="1" si="1192"/>
        <v>104.775223907079</v>
      </c>
      <c r="G9572" s="104">
        <f t="shared" si="1199"/>
        <v>9562</v>
      </c>
      <c r="H9572" s="104">
        <f t="shared" ca="1" si="1193"/>
        <v>104.775223907079</v>
      </c>
    </row>
    <row r="9573" spans="1:8">
      <c r="A9573" s="104">
        <f t="shared" si="1198"/>
        <v>9563</v>
      </c>
      <c r="B9573" s="104">
        <f t="shared" ca="1" si="1194"/>
        <v>-1.1645325408480791</v>
      </c>
      <c r="C9573" s="104">
        <f t="shared" ca="1" si="1195"/>
        <v>-1.1545325408480792E-3</v>
      </c>
      <c r="D9573" s="104">
        <f t="shared" ca="1" si="1196"/>
        <v>100.04549261230768</v>
      </c>
      <c r="E9573" s="104">
        <f t="shared" ca="1" si="1197"/>
        <v>4.6506627982957198</v>
      </c>
      <c r="F9573" s="104">
        <f t="shared" ca="1" si="1192"/>
        <v>104.65432730456348</v>
      </c>
      <c r="G9573" s="104">
        <f t="shared" si="1199"/>
        <v>9563</v>
      </c>
      <c r="H9573" s="104">
        <f t="shared" ca="1" si="1193"/>
        <v>104.65432730456348</v>
      </c>
    </row>
    <row r="9574" spans="1:8">
      <c r="A9574" s="104">
        <f t="shared" si="1198"/>
        <v>9564</v>
      </c>
      <c r="B9574" s="104">
        <f t="shared" ca="1" si="1194"/>
        <v>1.1401591005010747</v>
      </c>
      <c r="C9574" s="104">
        <f t="shared" ca="1" si="1195"/>
        <v>1.1501591005010747E-3</v>
      </c>
      <c r="D9574" s="104">
        <f t="shared" ca="1" si="1196"/>
        <v>100.04664277140819</v>
      </c>
      <c r="E9574" s="104">
        <f t="shared" ca="1" si="1197"/>
        <v>4.6518129573962206</v>
      </c>
      <c r="F9574" s="104">
        <f t="shared" ca="1" si="1192"/>
        <v>104.77476567988934</v>
      </c>
      <c r="G9574" s="104">
        <f t="shared" si="1199"/>
        <v>9564</v>
      </c>
      <c r="H9574" s="104">
        <f t="shared" ca="1" si="1193"/>
        <v>104.77476567988934</v>
      </c>
    </row>
    <row r="9575" spans="1:8">
      <c r="A9575" s="104">
        <f t="shared" si="1198"/>
        <v>9565</v>
      </c>
      <c r="B9575" s="104">
        <f t="shared" ca="1" si="1194"/>
        <v>-0.35902214874239791</v>
      </c>
      <c r="C9575" s="104">
        <f t="shared" ca="1" si="1195"/>
        <v>-3.4902214874239789E-4</v>
      </c>
      <c r="D9575" s="104">
        <f t="shared" ca="1" si="1196"/>
        <v>100.04629374925945</v>
      </c>
      <c r="E9575" s="104">
        <f t="shared" ca="1" si="1197"/>
        <v>4.6514639352474783</v>
      </c>
      <c r="F9575" s="104">
        <f t="shared" ca="1" si="1192"/>
        <v>104.73820334694094</v>
      </c>
      <c r="G9575" s="104">
        <f t="shared" si="1199"/>
        <v>9565</v>
      </c>
      <c r="H9575" s="104">
        <f t="shared" ca="1" si="1193"/>
        <v>104.73820334694094</v>
      </c>
    </row>
    <row r="9576" spans="1:8">
      <c r="A9576" s="104">
        <f t="shared" si="1198"/>
        <v>9566</v>
      </c>
      <c r="B9576" s="104">
        <f t="shared" ca="1" si="1194"/>
        <v>-0.34736287860077286</v>
      </c>
      <c r="C9576" s="104">
        <f t="shared" ca="1" si="1195"/>
        <v>-3.3736287860077282E-4</v>
      </c>
      <c r="D9576" s="104">
        <f t="shared" ca="1" si="1196"/>
        <v>100.04595638638085</v>
      </c>
      <c r="E9576" s="104">
        <f t="shared" ca="1" si="1197"/>
        <v>4.6511265723688773</v>
      </c>
      <c r="F9576" s="104">
        <f t="shared" ca="1" si="1192"/>
        <v>104.70287452481196</v>
      </c>
      <c r="G9576" s="104">
        <f t="shared" si="1199"/>
        <v>9566</v>
      </c>
      <c r="H9576" s="104">
        <f t="shared" ca="1" si="1193"/>
        <v>104.70287452481196</v>
      </c>
    </row>
    <row r="9577" spans="1:8">
      <c r="A9577" s="104">
        <f t="shared" si="1198"/>
        <v>9567</v>
      </c>
      <c r="B9577" s="104">
        <f t="shared" ca="1" si="1194"/>
        <v>0.35807458786383084</v>
      </c>
      <c r="C9577" s="104">
        <f t="shared" ca="1" si="1195"/>
        <v>3.6807458786383088E-4</v>
      </c>
      <c r="D9577" s="104">
        <f t="shared" ca="1" si="1196"/>
        <v>100.04632446096872</v>
      </c>
      <c r="E9577" s="104">
        <f t="shared" ca="1" si="1197"/>
        <v>4.6514946469567411</v>
      </c>
      <c r="F9577" s="104">
        <f t="shared" ca="1" si="1192"/>
        <v>104.74142008558636</v>
      </c>
      <c r="G9577" s="104">
        <f t="shared" si="1199"/>
        <v>9567</v>
      </c>
      <c r="H9577" s="104">
        <f t="shared" ca="1" si="1193"/>
        <v>104.74142008558636</v>
      </c>
    </row>
    <row r="9578" spans="1:8">
      <c r="A9578" s="104">
        <f t="shared" si="1198"/>
        <v>9568</v>
      </c>
      <c r="B9578" s="104">
        <f t="shared" ca="1" si="1194"/>
        <v>0.85693438157482915</v>
      </c>
      <c r="C9578" s="104">
        <f t="shared" ca="1" si="1195"/>
        <v>8.6693438157482922E-4</v>
      </c>
      <c r="D9578" s="104">
        <f t="shared" ca="1" si="1196"/>
        <v>100.0471913953503</v>
      </c>
      <c r="E9578" s="104">
        <f t="shared" ca="1" si="1197"/>
        <v>4.6523615813383161</v>
      </c>
      <c r="F9578" s="104">
        <f t="shared" ca="1" si="1192"/>
        <v>104.83226339573837</v>
      </c>
      <c r="G9578" s="104">
        <f t="shared" si="1199"/>
        <v>9568</v>
      </c>
      <c r="H9578" s="104">
        <f t="shared" ca="1" si="1193"/>
        <v>104.83226339573837</v>
      </c>
    </row>
    <row r="9579" spans="1:8">
      <c r="A9579" s="104">
        <f t="shared" si="1198"/>
        <v>9569</v>
      </c>
      <c r="B9579" s="104">
        <f t="shared" ca="1" si="1194"/>
        <v>-0.22617670881731627</v>
      </c>
      <c r="C9579" s="104">
        <f t="shared" ca="1" si="1195"/>
        <v>-2.1617670881731628E-4</v>
      </c>
      <c r="D9579" s="104">
        <f t="shared" ca="1" si="1196"/>
        <v>100.04697521864148</v>
      </c>
      <c r="E9579" s="104">
        <f t="shared" ca="1" si="1197"/>
        <v>4.6521454046294988</v>
      </c>
      <c r="F9579" s="104">
        <f t="shared" ca="1" si="1192"/>
        <v>104.80960355141313</v>
      </c>
      <c r="G9579" s="104">
        <f t="shared" si="1199"/>
        <v>9569</v>
      </c>
      <c r="H9579" s="104">
        <f t="shared" ca="1" si="1193"/>
        <v>104.80960355141313</v>
      </c>
    </row>
    <row r="9580" spans="1:8">
      <c r="A9580" s="104">
        <f t="shared" si="1198"/>
        <v>9570</v>
      </c>
      <c r="B9580" s="104">
        <f t="shared" ca="1" si="1194"/>
        <v>0.9616714263240369</v>
      </c>
      <c r="C9580" s="104">
        <f t="shared" ca="1" si="1195"/>
        <v>9.7167142632403696E-4</v>
      </c>
      <c r="D9580" s="104">
        <f t="shared" ca="1" si="1196"/>
        <v>100.04794689006781</v>
      </c>
      <c r="E9580" s="104">
        <f t="shared" ca="1" si="1197"/>
        <v>4.6531170760558229</v>
      </c>
      <c r="F9580" s="104">
        <f t="shared" ca="1" si="1192"/>
        <v>104.91149354216815</v>
      </c>
      <c r="G9580" s="104">
        <f t="shared" si="1199"/>
        <v>9570</v>
      </c>
      <c r="H9580" s="104">
        <f t="shared" ca="1" si="1193"/>
        <v>104.91149354216815</v>
      </c>
    </row>
    <row r="9581" spans="1:8">
      <c r="A9581" s="104">
        <f t="shared" si="1198"/>
        <v>9571</v>
      </c>
      <c r="B9581" s="104">
        <f t="shared" ca="1" si="1194"/>
        <v>1.0831201017018639</v>
      </c>
      <c r="C9581" s="104">
        <f t="shared" ca="1" si="1195"/>
        <v>1.0931201017018639E-3</v>
      </c>
      <c r="D9581" s="104">
        <f t="shared" ca="1" si="1196"/>
        <v>100.04904001016951</v>
      </c>
      <c r="E9581" s="104">
        <f t="shared" ca="1" si="1197"/>
        <v>4.6542101961575248</v>
      </c>
      <c r="F9581" s="104">
        <f t="shared" ca="1" si="1192"/>
        <v>105.02623710748185</v>
      </c>
      <c r="G9581" s="104">
        <f t="shared" si="1199"/>
        <v>9571</v>
      </c>
      <c r="H9581" s="104">
        <f t="shared" ca="1" si="1193"/>
        <v>105.02623710748185</v>
      </c>
    </row>
    <row r="9582" spans="1:8">
      <c r="A9582" s="104">
        <f t="shared" si="1198"/>
        <v>9572</v>
      </c>
      <c r="B9582" s="104">
        <f t="shared" ca="1" si="1194"/>
        <v>-3.4009177665451373</v>
      </c>
      <c r="C9582" s="104">
        <f t="shared" ca="1" si="1195"/>
        <v>-3.3909177665451375E-3</v>
      </c>
      <c r="D9582" s="104">
        <f t="shared" ca="1" si="1196"/>
        <v>100.04564909240295</v>
      </c>
      <c r="E9582" s="104">
        <f t="shared" ca="1" si="1197"/>
        <v>4.6508192783909799</v>
      </c>
      <c r="F9582" s="104">
        <f t="shared" ca="1" si="1192"/>
        <v>104.6707049050203</v>
      </c>
      <c r="G9582" s="104">
        <f t="shared" si="1199"/>
        <v>9572</v>
      </c>
      <c r="H9582" s="104">
        <f t="shared" ca="1" si="1193"/>
        <v>104.6707049050203</v>
      </c>
    </row>
    <row r="9583" spans="1:8">
      <c r="A9583" s="104">
        <f t="shared" si="1198"/>
        <v>9573</v>
      </c>
      <c r="B9583" s="104">
        <f t="shared" ca="1" si="1194"/>
        <v>-0.22479175668757018</v>
      </c>
      <c r="C9583" s="104">
        <f t="shared" ca="1" si="1195"/>
        <v>-2.1479175668757017E-4</v>
      </c>
      <c r="D9583" s="104">
        <f t="shared" ca="1" si="1196"/>
        <v>100.04543430064626</v>
      </c>
      <c r="E9583" s="104">
        <f t="shared" ca="1" si="1197"/>
        <v>4.6506044866342924</v>
      </c>
      <c r="F9583" s="104">
        <f t="shared" ca="1" si="1192"/>
        <v>104.64822491478475</v>
      </c>
      <c r="G9583" s="104">
        <f t="shared" si="1199"/>
        <v>9573</v>
      </c>
      <c r="H9583" s="104">
        <f t="shared" ca="1" si="1193"/>
        <v>104.64822491478475</v>
      </c>
    </row>
    <row r="9584" spans="1:8">
      <c r="A9584" s="104">
        <f t="shared" si="1198"/>
        <v>9574</v>
      </c>
      <c r="B9584" s="104">
        <f t="shared" ca="1" si="1194"/>
        <v>-0.33153532693187715</v>
      </c>
      <c r="C9584" s="104">
        <f t="shared" ca="1" si="1195"/>
        <v>-3.2153532693187715E-4</v>
      </c>
      <c r="D9584" s="104">
        <f t="shared" ca="1" si="1196"/>
        <v>100.04511276531933</v>
      </c>
      <c r="E9584" s="104">
        <f t="shared" ca="1" si="1197"/>
        <v>4.6502829513073607</v>
      </c>
      <c r="F9584" s="104">
        <f t="shared" ca="1" si="1192"/>
        <v>104.61458222252082</v>
      </c>
      <c r="G9584" s="104">
        <f t="shared" si="1199"/>
        <v>9574</v>
      </c>
      <c r="H9584" s="104">
        <f t="shared" ca="1" si="1193"/>
        <v>104.61458222252082</v>
      </c>
    </row>
    <row r="9585" spans="1:8">
      <c r="A9585" s="104">
        <f t="shared" si="1198"/>
        <v>9575</v>
      </c>
      <c r="B9585" s="104">
        <f t="shared" ca="1" si="1194"/>
        <v>-1.9876413857025477</v>
      </c>
      <c r="C9585" s="104">
        <f t="shared" ca="1" si="1195"/>
        <v>-1.9776413857025476E-3</v>
      </c>
      <c r="D9585" s="104">
        <f t="shared" ca="1" si="1196"/>
        <v>100.04313512393362</v>
      </c>
      <c r="E9585" s="104">
        <f t="shared" ca="1" si="1197"/>
        <v>4.6483053099216578</v>
      </c>
      <c r="F9585" s="104">
        <f t="shared" ca="1" si="1192"/>
        <v>104.40789653761514</v>
      </c>
      <c r="G9585" s="104">
        <f t="shared" si="1199"/>
        <v>9575</v>
      </c>
      <c r="H9585" s="104">
        <f t="shared" ca="1" si="1193"/>
        <v>104.40789653761514</v>
      </c>
    </row>
    <row r="9586" spans="1:8">
      <c r="A9586" s="104">
        <f t="shared" si="1198"/>
        <v>9576</v>
      </c>
      <c r="B9586" s="104">
        <f t="shared" ca="1" si="1194"/>
        <v>-0.53639511372629789</v>
      </c>
      <c r="C9586" s="104">
        <f t="shared" ca="1" si="1195"/>
        <v>-5.2639511372629783E-4</v>
      </c>
      <c r="D9586" s="104">
        <f t="shared" ca="1" si="1196"/>
        <v>100.0426087288199</v>
      </c>
      <c r="E9586" s="104">
        <f t="shared" ca="1" si="1197"/>
        <v>4.6477789148079314</v>
      </c>
      <c r="F9586" s="104">
        <f t="shared" ca="1" si="1192"/>
        <v>104.35295119379228</v>
      </c>
      <c r="G9586" s="104">
        <f t="shared" si="1199"/>
        <v>9576</v>
      </c>
      <c r="H9586" s="104">
        <f t="shared" ca="1" si="1193"/>
        <v>104.35295119379228</v>
      </c>
    </row>
    <row r="9587" spans="1:8">
      <c r="A9587" s="104">
        <f t="shared" si="1198"/>
        <v>9577</v>
      </c>
      <c r="B9587" s="104">
        <f t="shared" ca="1" si="1194"/>
        <v>-0.77173394931813166</v>
      </c>
      <c r="C9587" s="104">
        <f t="shared" ca="1" si="1195"/>
        <v>-7.617339493181316E-4</v>
      </c>
      <c r="D9587" s="104">
        <f t="shared" ca="1" si="1196"/>
        <v>100.04184699487058</v>
      </c>
      <c r="E9587" s="104">
        <f t="shared" ca="1" si="1197"/>
        <v>4.6470171808586134</v>
      </c>
      <c r="F9587" s="104">
        <f t="shared" ca="1" si="1192"/>
        <v>104.27349227527644</v>
      </c>
      <c r="G9587" s="104">
        <f t="shared" si="1199"/>
        <v>9577</v>
      </c>
      <c r="H9587" s="104">
        <f t="shared" ca="1" si="1193"/>
        <v>104.27349227527644</v>
      </c>
    </row>
    <row r="9588" spans="1:8">
      <c r="A9588" s="104">
        <f t="shared" si="1198"/>
        <v>9578</v>
      </c>
      <c r="B9588" s="104">
        <f t="shared" ca="1" si="1194"/>
        <v>-0.47447349179829523</v>
      </c>
      <c r="C9588" s="104">
        <f t="shared" ca="1" si="1195"/>
        <v>-4.644734917982952E-4</v>
      </c>
      <c r="D9588" s="104">
        <f t="shared" ca="1" si="1196"/>
        <v>100.04138252137878</v>
      </c>
      <c r="E9588" s="104">
        <f t="shared" ca="1" si="1197"/>
        <v>4.6465527073668147</v>
      </c>
      <c r="F9588" s="104">
        <f t="shared" ca="1" si="1192"/>
        <v>104.22507124822957</v>
      </c>
      <c r="G9588" s="104">
        <f t="shared" si="1199"/>
        <v>9578</v>
      </c>
      <c r="H9588" s="104">
        <f t="shared" ca="1" si="1193"/>
        <v>104.22507124822957</v>
      </c>
    </row>
    <row r="9589" spans="1:8">
      <c r="A9589" s="104">
        <f t="shared" si="1198"/>
        <v>9579</v>
      </c>
      <c r="B9589" s="104">
        <f t="shared" ca="1" si="1194"/>
        <v>0.11446643438606038</v>
      </c>
      <c r="C9589" s="104">
        <f t="shared" ca="1" si="1195"/>
        <v>1.244664343860604E-4</v>
      </c>
      <c r="D9589" s="104">
        <f t="shared" ca="1" si="1196"/>
        <v>100.04150698781316</v>
      </c>
      <c r="E9589" s="104">
        <f t="shared" ca="1" si="1197"/>
        <v>4.6466771738012005</v>
      </c>
      <c r="F9589" s="104">
        <f t="shared" ca="1" si="1192"/>
        <v>104.23804457857678</v>
      </c>
      <c r="G9589" s="104">
        <f t="shared" si="1199"/>
        <v>9579</v>
      </c>
      <c r="H9589" s="104">
        <f t="shared" ca="1" si="1193"/>
        <v>104.23804457857678</v>
      </c>
    </row>
    <row r="9590" spans="1:8">
      <c r="A9590" s="104">
        <f t="shared" si="1198"/>
        <v>9580</v>
      </c>
      <c r="B9590" s="104">
        <f t="shared" ca="1" si="1194"/>
        <v>0.31917918232555842</v>
      </c>
      <c r="C9590" s="104">
        <f t="shared" ca="1" si="1195"/>
        <v>3.2917918232555843E-4</v>
      </c>
      <c r="D9590" s="104">
        <f t="shared" ca="1" si="1196"/>
        <v>100.04183616699549</v>
      </c>
      <c r="E9590" s="104">
        <f t="shared" ca="1" si="1197"/>
        <v>4.6470063529835262</v>
      </c>
      <c r="F9590" s="104">
        <f t="shared" ca="1" si="1192"/>
        <v>104.27236322103983</v>
      </c>
      <c r="G9590" s="104">
        <f t="shared" si="1199"/>
        <v>9580</v>
      </c>
      <c r="H9590" s="104">
        <f t="shared" ca="1" si="1193"/>
        <v>104.27236322103983</v>
      </c>
    </row>
    <row r="9591" spans="1:8">
      <c r="A9591" s="104">
        <f t="shared" si="1198"/>
        <v>9581</v>
      </c>
      <c r="B9591" s="104">
        <f t="shared" ca="1" si="1194"/>
        <v>0.96451220950252581</v>
      </c>
      <c r="C9591" s="104">
        <f t="shared" ca="1" si="1195"/>
        <v>9.7451220950252587E-4</v>
      </c>
      <c r="D9591" s="104">
        <f t="shared" ca="1" si="1196"/>
        <v>100.04281067920499</v>
      </c>
      <c r="E9591" s="104">
        <f t="shared" ca="1" si="1197"/>
        <v>4.6479808651930288</v>
      </c>
      <c r="F9591" s="104">
        <f t="shared" ca="1" si="1192"/>
        <v>104.37402744057836</v>
      </c>
      <c r="G9591" s="104">
        <f t="shared" si="1199"/>
        <v>9581</v>
      </c>
      <c r="H9591" s="104">
        <f t="shared" ca="1" si="1193"/>
        <v>104.37402744057836</v>
      </c>
    </row>
    <row r="9592" spans="1:8">
      <c r="A9592" s="104">
        <f t="shared" si="1198"/>
        <v>9582</v>
      </c>
      <c r="B9592" s="104">
        <f t="shared" ca="1" si="1194"/>
        <v>5.3017167349359837E-2</v>
      </c>
      <c r="C9592" s="104">
        <f t="shared" ca="1" si="1195"/>
        <v>6.3017167349359844E-5</v>
      </c>
      <c r="D9592" s="104">
        <f t="shared" ca="1" si="1196"/>
        <v>100.04287369637234</v>
      </c>
      <c r="E9592" s="104">
        <f t="shared" ca="1" si="1197"/>
        <v>4.648043882360378</v>
      </c>
      <c r="F9592" s="104">
        <f t="shared" ca="1" si="1192"/>
        <v>104.38060500338001</v>
      </c>
      <c r="G9592" s="104">
        <f t="shared" si="1199"/>
        <v>9582</v>
      </c>
      <c r="H9592" s="104">
        <f t="shared" ca="1" si="1193"/>
        <v>104.38060500338001</v>
      </c>
    </row>
    <row r="9593" spans="1:8">
      <c r="A9593" s="104">
        <f t="shared" si="1198"/>
        <v>9583</v>
      </c>
      <c r="B9593" s="104">
        <f t="shared" ca="1" si="1194"/>
        <v>1.1929650142483674</v>
      </c>
      <c r="C9593" s="104">
        <f t="shared" ca="1" si="1195"/>
        <v>1.2029650142483675E-3</v>
      </c>
      <c r="D9593" s="104">
        <f t="shared" ca="1" si="1196"/>
        <v>100.04407666138658</v>
      </c>
      <c r="E9593" s="104">
        <f t="shared" ca="1" si="1197"/>
        <v>4.6492468473746262</v>
      </c>
      <c r="F9593" s="104">
        <f t="shared" ca="1" si="1192"/>
        <v>104.50624677554165</v>
      </c>
      <c r="G9593" s="104">
        <f t="shared" si="1199"/>
        <v>9583</v>
      </c>
      <c r="H9593" s="104">
        <f t="shared" ca="1" si="1193"/>
        <v>104.50624677554165</v>
      </c>
    </row>
    <row r="9594" spans="1:8">
      <c r="A9594" s="104">
        <f t="shared" si="1198"/>
        <v>9584</v>
      </c>
      <c r="B9594" s="104">
        <f t="shared" ca="1" si="1194"/>
        <v>-0.96970731314090286</v>
      </c>
      <c r="C9594" s="104">
        <f t="shared" ca="1" si="1195"/>
        <v>-9.5970731314090282E-4</v>
      </c>
      <c r="D9594" s="104">
        <f t="shared" ca="1" si="1196"/>
        <v>100.04311695407344</v>
      </c>
      <c r="E9594" s="104">
        <f t="shared" ca="1" si="1197"/>
        <v>4.6482871400614849</v>
      </c>
      <c r="F9594" s="104">
        <f t="shared" ca="1" si="1192"/>
        <v>104.40599947796881</v>
      </c>
      <c r="G9594" s="104">
        <f t="shared" si="1199"/>
        <v>9584</v>
      </c>
      <c r="H9594" s="104">
        <f t="shared" ca="1" si="1193"/>
        <v>104.40599947796881</v>
      </c>
    </row>
    <row r="9595" spans="1:8">
      <c r="A9595" s="104">
        <f t="shared" si="1198"/>
        <v>9585</v>
      </c>
      <c r="B9595" s="104">
        <f t="shared" ca="1" si="1194"/>
        <v>-0.79529772507085839</v>
      </c>
      <c r="C9595" s="104">
        <f t="shared" ca="1" si="1195"/>
        <v>-7.852977250708584E-4</v>
      </c>
      <c r="D9595" s="104">
        <f t="shared" ca="1" si="1196"/>
        <v>100.04233165634837</v>
      </c>
      <c r="E9595" s="104">
        <f t="shared" ca="1" si="1197"/>
        <v>4.6475018423364141</v>
      </c>
      <c r="F9595" s="104">
        <f t="shared" ca="1" si="1192"/>
        <v>104.32404186886889</v>
      </c>
      <c r="G9595" s="104">
        <f t="shared" si="1199"/>
        <v>9585</v>
      </c>
      <c r="H9595" s="104">
        <f t="shared" ca="1" si="1193"/>
        <v>104.32404186886889</v>
      </c>
    </row>
    <row r="9596" spans="1:8">
      <c r="A9596" s="104">
        <f t="shared" si="1198"/>
        <v>9586</v>
      </c>
      <c r="B9596" s="104">
        <f t="shared" ca="1" si="1194"/>
        <v>-0.49072088022714777</v>
      </c>
      <c r="C9596" s="104">
        <f t="shared" ca="1" si="1195"/>
        <v>-4.8072088022714781E-4</v>
      </c>
      <c r="D9596" s="104">
        <f t="shared" ca="1" si="1196"/>
        <v>100.04185093546813</v>
      </c>
      <c r="E9596" s="104">
        <f t="shared" ca="1" si="1197"/>
        <v>4.647021121456187</v>
      </c>
      <c r="F9596" s="104">
        <f t="shared" ca="1" si="1192"/>
        <v>104.27390317595669</v>
      </c>
      <c r="G9596" s="104">
        <f t="shared" si="1199"/>
        <v>9586</v>
      </c>
      <c r="H9596" s="104">
        <f t="shared" ca="1" si="1193"/>
        <v>104.27390317595669</v>
      </c>
    </row>
    <row r="9597" spans="1:8">
      <c r="A9597" s="104">
        <f t="shared" si="1198"/>
        <v>9587</v>
      </c>
      <c r="B9597" s="104">
        <f t="shared" ca="1" si="1194"/>
        <v>0.47581613090610442</v>
      </c>
      <c r="C9597" s="104">
        <f t="shared" ca="1" si="1195"/>
        <v>4.8581613090610445E-4</v>
      </c>
      <c r="D9597" s="104">
        <f t="shared" ca="1" si="1196"/>
        <v>100.04233675159904</v>
      </c>
      <c r="E9597" s="104">
        <f t="shared" ca="1" si="1197"/>
        <v>4.6475069375870932</v>
      </c>
      <c r="F9597" s="104">
        <f t="shared" ca="1" si="1192"/>
        <v>104.32457342736828</v>
      </c>
      <c r="G9597" s="104">
        <f t="shared" si="1199"/>
        <v>9587</v>
      </c>
      <c r="H9597" s="104">
        <f t="shared" ca="1" si="1193"/>
        <v>104.32457342736828</v>
      </c>
    </row>
    <row r="9598" spans="1:8">
      <c r="A9598" s="104">
        <f t="shared" si="1198"/>
        <v>9588</v>
      </c>
      <c r="B9598" s="104">
        <f t="shared" ca="1" si="1194"/>
        <v>1.5563178394524271</v>
      </c>
      <c r="C9598" s="104">
        <f t="shared" ca="1" si="1195"/>
        <v>1.5663178394524271E-3</v>
      </c>
      <c r="D9598" s="104">
        <f t="shared" ca="1" si="1196"/>
        <v>100.04390306943849</v>
      </c>
      <c r="E9598" s="104">
        <f t="shared" ca="1" si="1197"/>
        <v>4.6490732554265453</v>
      </c>
      <c r="F9598" s="104">
        <f t="shared" ca="1" si="1192"/>
        <v>104.48810690709035</v>
      </c>
      <c r="G9598" s="104">
        <f t="shared" si="1199"/>
        <v>9588</v>
      </c>
      <c r="H9598" s="104">
        <f t="shared" ca="1" si="1193"/>
        <v>104.48810690709035</v>
      </c>
    </row>
    <row r="9599" spans="1:8">
      <c r="A9599" s="104">
        <f t="shared" si="1198"/>
        <v>9589</v>
      </c>
      <c r="B9599" s="104">
        <f t="shared" ca="1" si="1194"/>
        <v>0.49479061000675706</v>
      </c>
      <c r="C9599" s="104">
        <f t="shared" ca="1" si="1195"/>
        <v>5.047906100067571E-4</v>
      </c>
      <c r="D9599" s="104">
        <f t="shared" ca="1" si="1196"/>
        <v>100.04440786004849</v>
      </c>
      <c r="E9599" s="104">
        <f t="shared" ca="1" si="1197"/>
        <v>4.6495780460365523</v>
      </c>
      <c r="F9599" s="104">
        <f t="shared" ca="1" si="1192"/>
        <v>104.54086483704801</v>
      </c>
      <c r="G9599" s="104">
        <f t="shared" si="1199"/>
        <v>9589</v>
      </c>
      <c r="H9599" s="104">
        <f t="shared" ca="1" si="1193"/>
        <v>104.54086483704801</v>
      </c>
    </row>
    <row r="9600" spans="1:8">
      <c r="A9600" s="104">
        <f t="shared" si="1198"/>
        <v>9590</v>
      </c>
      <c r="B9600" s="104">
        <f t="shared" ca="1" si="1194"/>
        <v>-2.0766482701050437</v>
      </c>
      <c r="C9600" s="104">
        <f t="shared" ca="1" si="1195"/>
        <v>-2.0666482701050437E-3</v>
      </c>
      <c r="D9600" s="104">
        <f t="shared" ca="1" si="1196"/>
        <v>100.04234121177839</v>
      </c>
      <c r="E9600" s="104">
        <f t="shared" ca="1" si="1197"/>
        <v>4.6475113977664471</v>
      </c>
      <c r="F9600" s="104">
        <f t="shared" ca="1" si="1192"/>
        <v>104.32503873471445</v>
      </c>
      <c r="G9600" s="104">
        <f t="shared" si="1199"/>
        <v>9590</v>
      </c>
      <c r="H9600" s="104">
        <f t="shared" ca="1" si="1193"/>
        <v>104.32503873471445</v>
      </c>
    </row>
    <row r="9601" spans="1:8">
      <c r="A9601" s="104">
        <f t="shared" si="1198"/>
        <v>9591</v>
      </c>
      <c r="B9601" s="104">
        <f t="shared" ca="1" si="1194"/>
        <v>-0.97463991795375637</v>
      </c>
      <c r="C9601" s="104">
        <f t="shared" ca="1" si="1195"/>
        <v>-9.646399179537564E-4</v>
      </c>
      <c r="D9601" s="104">
        <f t="shared" ca="1" si="1196"/>
        <v>100.04137657186044</v>
      </c>
      <c r="E9601" s="104">
        <f t="shared" ca="1" si="1197"/>
        <v>4.6465467578484931</v>
      </c>
      <c r="F9601" s="104">
        <f t="shared" ca="1" si="1192"/>
        <v>104.22445116110322</v>
      </c>
      <c r="G9601" s="104">
        <f t="shared" si="1199"/>
        <v>9591</v>
      </c>
      <c r="H9601" s="104">
        <f t="shared" ca="1" si="1193"/>
        <v>104.22445116110322</v>
      </c>
    </row>
    <row r="9602" spans="1:8">
      <c r="A9602" s="104">
        <f t="shared" si="1198"/>
        <v>9592</v>
      </c>
      <c r="B9602" s="104">
        <f t="shared" ca="1" si="1194"/>
        <v>-0.53338499831615627</v>
      </c>
      <c r="C9602" s="104">
        <f t="shared" ca="1" si="1195"/>
        <v>-5.233849983161562E-4</v>
      </c>
      <c r="D9602" s="104">
        <f t="shared" ca="1" si="1196"/>
        <v>100.04085318686212</v>
      </c>
      <c r="E9602" s="104">
        <f t="shared" ca="1" si="1197"/>
        <v>4.646023372850177</v>
      </c>
      <c r="F9602" s="104">
        <f t="shared" ca="1" si="1192"/>
        <v>104.16991591961632</v>
      </c>
      <c r="G9602" s="104">
        <f t="shared" si="1199"/>
        <v>9592</v>
      </c>
      <c r="H9602" s="104">
        <f t="shared" ca="1" si="1193"/>
        <v>104.16991591961632</v>
      </c>
    </row>
    <row r="9603" spans="1:8">
      <c r="A9603" s="104">
        <f t="shared" si="1198"/>
        <v>9593</v>
      </c>
      <c r="B9603" s="104">
        <f t="shared" ca="1" si="1194"/>
        <v>-0.31295366615796183</v>
      </c>
      <c r="C9603" s="104">
        <f t="shared" ca="1" si="1195"/>
        <v>-3.0295366615796181E-4</v>
      </c>
      <c r="D9603" s="104">
        <f t="shared" ca="1" si="1196"/>
        <v>100.04055023319596</v>
      </c>
      <c r="E9603" s="104">
        <f t="shared" ca="1" si="1197"/>
        <v>4.6457204191840189</v>
      </c>
      <c r="F9603" s="104">
        <f t="shared" ca="1" si="1192"/>
        <v>104.13836204160793</v>
      </c>
      <c r="G9603" s="104">
        <f t="shared" si="1199"/>
        <v>9593</v>
      </c>
      <c r="H9603" s="104">
        <f t="shared" ca="1" si="1193"/>
        <v>104.13836204160793</v>
      </c>
    </row>
    <row r="9604" spans="1:8">
      <c r="A9604" s="104">
        <f t="shared" si="1198"/>
        <v>9594</v>
      </c>
      <c r="B9604" s="104">
        <f t="shared" ca="1" si="1194"/>
        <v>0.99028189631411356</v>
      </c>
      <c r="C9604" s="104">
        <f t="shared" ca="1" si="1195"/>
        <v>1.0002818963141136E-3</v>
      </c>
      <c r="D9604" s="104">
        <f t="shared" ca="1" si="1196"/>
        <v>100.04155051509227</v>
      </c>
      <c r="E9604" s="104">
        <f t="shared" ca="1" si="1197"/>
        <v>4.6467207010803326</v>
      </c>
      <c r="F9604" s="104">
        <f t="shared" ca="1" si="1192"/>
        <v>104.24258187578673</v>
      </c>
      <c r="G9604" s="104">
        <f t="shared" si="1199"/>
        <v>9594</v>
      </c>
      <c r="H9604" s="104">
        <f t="shared" ca="1" si="1193"/>
        <v>104.24258187578673</v>
      </c>
    </row>
    <row r="9605" spans="1:8">
      <c r="A9605" s="104">
        <f t="shared" si="1198"/>
        <v>9595</v>
      </c>
      <c r="B9605" s="104">
        <f t="shared" ca="1" si="1194"/>
        <v>0.84938565028300772</v>
      </c>
      <c r="C9605" s="104">
        <f t="shared" ca="1" si="1195"/>
        <v>8.5938565028300772E-4</v>
      </c>
      <c r="D9605" s="104">
        <f t="shared" ca="1" si="1196"/>
        <v>100.04240990074256</v>
      </c>
      <c r="E9605" s="104">
        <f t="shared" ca="1" si="1197"/>
        <v>4.6475800867306161</v>
      </c>
      <c r="F9605" s="104">
        <f t="shared" ca="1" si="1192"/>
        <v>104.3322049596795</v>
      </c>
      <c r="G9605" s="104">
        <f t="shared" si="1199"/>
        <v>9595</v>
      </c>
      <c r="H9605" s="104">
        <f t="shared" ca="1" si="1193"/>
        <v>104.3322049596795</v>
      </c>
    </row>
    <row r="9606" spans="1:8">
      <c r="A9606" s="104">
        <f t="shared" si="1198"/>
        <v>9596</v>
      </c>
      <c r="B9606" s="104">
        <f t="shared" ca="1" si="1194"/>
        <v>-0.51049239565420979</v>
      </c>
      <c r="C9606" s="104">
        <f t="shared" ca="1" si="1195"/>
        <v>-5.0049239565420976E-4</v>
      </c>
      <c r="D9606" s="104">
        <f t="shared" ca="1" si="1196"/>
        <v>100.0419094083469</v>
      </c>
      <c r="E9606" s="104">
        <f t="shared" ca="1" si="1197"/>
        <v>4.6470795943349614</v>
      </c>
      <c r="F9606" s="104">
        <f t="shared" ca="1" si="1192"/>
        <v>104.2800005495202</v>
      </c>
      <c r="G9606" s="104">
        <f t="shared" si="1199"/>
        <v>9596</v>
      </c>
      <c r="H9606" s="104">
        <f t="shared" ca="1" si="1193"/>
        <v>104.2800005495202</v>
      </c>
    </row>
    <row r="9607" spans="1:8">
      <c r="A9607" s="104">
        <f t="shared" si="1198"/>
        <v>9597</v>
      </c>
      <c r="B9607" s="104">
        <f t="shared" ca="1" si="1194"/>
        <v>-0.49684085834527347</v>
      </c>
      <c r="C9607" s="104">
        <f t="shared" ca="1" si="1195"/>
        <v>-4.8684085834527343E-4</v>
      </c>
      <c r="D9607" s="104">
        <f t="shared" ca="1" si="1196"/>
        <v>100.04142256748855</v>
      </c>
      <c r="E9607" s="104">
        <f t="shared" ca="1" si="1197"/>
        <v>4.6465927534766163</v>
      </c>
      <c r="F9607" s="104">
        <f t="shared" ca="1" si="1192"/>
        <v>104.22924514045037</v>
      </c>
      <c r="G9607" s="104">
        <f t="shared" si="1199"/>
        <v>9597</v>
      </c>
      <c r="H9607" s="104">
        <f t="shared" ca="1" si="1193"/>
        <v>104.22924514045037</v>
      </c>
    </row>
    <row r="9608" spans="1:8">
      <c r="A9608" s="104">
        <f t="shared" si="1198"/>
        <v>9598</v>
      </c>
      <c r="B9608" s="104">
        <f t="shared" ca="1" si="1194"/>
        <v>-1.0236534208776598</v>
      </c>
      <c r="C9608" s="104">
        <f t="shared" ca="1" si="1195"/>
        <v>-1.0136534208776598E-3</v>
      </c>
      <c r="D9608" s="104">
        <f t="shared" ca="1" si="1196"/>
        <v>100.04040891406767</v>
      </c>
      <c r="E9608" s="104">
        <f t="shared" ca="1" si="1197"/>
        <v>4.6455791000557385</v>
      </c>
      <c r="F9608" s="104">
        <f t="shared" ca="1" si="1192"/>
        <v>104.12364633889329</v>
      </c>
      <c r="G9608" s="104">
        <f t="shared" si="1199"/>
        <v>9598</v>
      </c>
      <c r="H9608" s="104">
        <f t="shared" ca="1" si="1193"/>
        <v>104.12364633889329</v>
      </c>
    </row>
    <row r="9609" spans="1:8">
      <c r="A9609" s="104">
        <f t="shared" si="1198"/>
        <v>9599</v>
      </c>
      <c r="B9609" s="104">
        <f t="shared" ca="1" si="1194"/>
        <v>-0.96501347980867935</v>
      </c>
      <c r="C9609" s="104">
        <f t="shared" ca="1" si="1195"/>
        <v>-9.5501347980867933E-4</v>
      </c>
      <c r="D9609" s="104">
        <f t="shared" ca="1" si="1196"/>
        <v>100.03945390058786</v>
      </c>
      <c r="E9609" s="104">
        <f t="shared" ca="1" si="1197"/>
        <v>4.6446240865759298</v>
      </c>
      <c r="F9609" s="104">
        <f t="shared" ca="1" si="1192"/>
        <v>104.02425432098549</v>
      </c>
      <c r="G9609" s="104">
        <f t="shared" si="1199"/>
        <v>9599</v>
      </c>
      <c r="H9609" s="104">
        <f t="shared" ca="1" si="1193"/>
        <v>104.02425432098549</v>
      </c>
    </row>
    <row r="9610" spans="1:8">
      <c r="A9610" s="104">
        <f t="shared" si="1198"/>
        <v>9600</v>
      </c>
      <c r="B9610" s="104">
        <f t="shared" ca="1" si="1194"/>
        <v>0.13582701829331556</v>
      </c>
      <c r="C9610" s="104">
        <f t="shared" ca="1" si="1195"/>
        <v>1.4582701829331555E-4</v>
      </c>
      <c r="D9610" s="104">
        <f t="shared" ca="1" si="1196"/>
        <v>100.03959972760615</v>
      </c>
      <c r="E9610" s="104">
        <f t="shared" ca="1" si="1197"/>
        <v>4.6447699135942235</v>
      </c>
      <c r="F9610" s="104">
        <f t="shared" ref="F9610:F9673" ca="1" si="1200">EXP(E9610)</f>
        <v>104.039424973942</v>
      </c>
      <c r="G9610" s="104">
        <f t="shared" si="1199"/>
        <v>9600</v>
      </c>
      <c r="H9610" s="104">
        <f t="shared" ref="H9610:H9673" ca="1" si="1201">F9610</f>
        <v>104.039424973942</v>
      </c>
    </row>
    <row r="9611" spans="1:8">
      <c r="A9611" s="104">
        <f t="shared" si="1198"/>
        <v>9601</v>
      </c>
      <c r="B9611" s="104">
        <f t="shared" ref="B9611:B9674" ca="1" si="1202">NORMINV(RAND(),0,1)</f>
        <v>0.55047098768869485</v>
      </c>
      <c r="C9611" s="104">
        <f t="shared" ref="C9611:C9674" ca="1" si="1203">$E$2+B9611*$C$3</f>
        <v>5.6047098768869492E-4</v>
      </c>
      <c r="D9611" s="104">
        <f t="shared" ref="D9611:D9674" ca="1" si="1204">D9610+C9611</f>
        <v>100.04016019859384</v>
      </c>
      <c r="E9611" s="104">
        <f t="shared" ref="E9611:E9674" ca="1" si="1205">E9610+C9611</f>
        <v>4.6453303845819125</v>
      </c>
      <c r="F9611" s="104">
        <f t="shared" ca="1" si="1200"/>
        <v>104.09775239710311</v>
      </c>
      <c r="G9611" s="104">
        <f t="shared" si="1199"/>
        <v>9601</v>
      </c>
      <c r="H9611" s="104">
        <f t="shared" ca="1" si="1201"/>
        <v>104.09775239710311</v>
      </c>
    </row>
    <row r="9612" spans="1:8">
      <c r="A9612" s="104">
        <f t="shared" ref="A9612:A9675" si="1206">A9611+1</f>
        <v>9602</v>
      </c>
      <c r="B9612" s="104">
        <f t="shared" ca="1" si="1202"/>
        <v>0.60783905508441594</v>
      </c>
      <c r="C9612" s="104">
        <f t="shared" ca="1" si="1203"/>
        <v>6.17839055084416E-4</v>
      </c>
      <c r="D9612" s="104">
        <f t="shared" ca="1" si="1204"/>
        <v>100.04077803764892</v>
      </c>
      <c r="E9612" s="104">
        <f t="shared" ca="1" si="1205"/>
        <v>4.6459482236369967</v>
      </c>
      <c r="F9612" s="104">
        <f t="shared" ca="1" si="1200"/>
        <v>104.16208792653534</v>
      </c>
      <c r="G9612" s="104">
        <f t="shared" ref="G9612:G9675" si="1207">G9611+1</f>
        <v>9602</v>
      </c>
      <c r="H9612" s="104">
        <f t="shared" ca="1" si="1201"/>
        <v>104.16208792653534</v>
      </c>
    </row>
    <row r="9613" spans="1:8">
      <c r="A9613" s="104">
        <f t="shared" si="1206"/>
        <v>9603</v>
      </c>
      <c r="B9613" s="104">
        <f t="shared" ca="1" si="1202"/>
        <v>-0.52664559935692123</v>
      </c>
      <c r="C9613" s="104">
        <f t="shared" ca="1" si="1203"/>
        <v>-5.1664559935692123E-4</v>
      </c>
      <c r="D9613" s="104">
        <f t="shared" ca="1" si="1204"/>
        <v>100.04026139204956</v>
      </c>
      <c r="E9613" s="104">
        <f t="shared" ca="1" si="1205"/>
        <v>4.6454315780376394</v>
      </c>
      <c r="F9613" s="104">
        <f t="shared" ca="1" si="1200"/>
        <v>104.10828694140606</v>
      </c>
      <c r="G9613" s="104">
        <f t="shared" si="1207"/>
        <v>9603</v>
      </c>
      <c r="H9613" s="104">
        <f t="shared" ca="1" si="1201"/>
        <v>104.10828694140606</v>
      </c>
    </row>
    <row r="9614" spans="1:8">
      <c r="A9614" s="104">
        <f t="shared" si="1206"/>
        <v>9604</v>
      </c>
      <c r="B9614" s="104">
        <f t="shared" ca="1" si="1202"/>
        <v>9.3509628395850003E-2</v>
      </c>
      <c r="C9614" s="104">
        <f t="shared" ca="1" si="1203"/>
        <v>1.0350962839585E-4</v>
      </c>
      <c r="D9614" s="104">
        <f t="shared" ca="1" si="1204"/>
        <v>100.04036490167796</v>
      </c>
      <c r="E9614" s="104">
        <f t="shared" ca="1" si="1205"/>
        <v>4.6455350876660351</v>
      </c>
      <c r="F9614" s="104">
        <f t="shared" ca="1" si="1200"/>
        <v>104.11906370924027</v>
      </c>
      <c r="G9614" s="104">
        <f t="shared" si="1207"/>
        <v>9604</v>
      </c>
      <c r="H9614" s="104">
        <f t="shared" ca="1" si="1201"/>
        <v>104.11906370924027</v>
      </c>
    </row>
    <row r="9615" spans="1:8">
      <c r="A9615" s="104">
        <f t="shared" si="1206"/>
        <v>9605</v>
      </c>
      <c r="B9615" s="104">
        <f t="shared" ca="1" si="1202"/>
        <v>0.76392293896327779</v>
      </c>
      <c r="C9615" s="104">
        <f t="shared" ca="1" si="1203"/>
        <v>7.7392293896327781E-4</v>
      </c>
      <c r="D9615" s="104">
        <f t="shared" ca="1" si="1204"/>
        <v>100.04113882461692</v>
      </c>
      <c r="E9615" s="104">
        <f t="shared" ca="1" si="1205"/>
        <v>4.6463090106049982</v>
      </c>
      <c r="F9615" s="104">
        <f t="shared" ca="1" si="1200"/>
        <v>104.19967503047998</v>
      </c>
      <c r="G9615" s="104">
        <f t="shared" si="1207"/>
        <v>9605</v>
      </c>
      <c r="H9615" s="104">
        <f t="shared" ca="1" si="1201"/>
        <v>104.19967503047998</v>
      </c>
    </row>
    <row r="9616" spans="1:8">
      <c r="A9616" s="104">
        <f t="shared" si="1206"/>
        <v>9606</v>
      </c>
      <c r="B9616" s="104">
        <f t="shared" ca="1" si="1202"/>
        <v>0.49465856358609306</v>
      </c>
      <c r="C9616" s="104">
        <f t="shared" ca="1" si="1203"/>
        <v>5.0465856358609311E-4</v>
      </c>
      <c r="D9616" s="104">
        <f t="shared" ca="1" si="1204"/>
        <v>100.04164348318051</v>
      </c>
      <c r="E9616" s="104">
        <f t="shared" ca="1" si="1205"/>
        <v>4.6468136691685844</v>
      </c>
      <c r="F9616" s="104">
        <f t="shared" ca="1" si="1200"/>
        <v>104.25227355983984</v>
      </c>
      <c r="G9616" s="104">
        <f t="shared" si="1207"/>
        <v>9606</v>
      </c>
      <c r="H9616" s="104">
        <f t="shared" ca="1" si="1201"/>
        <v>104.25227355983984</v>
      </c>
    </row>
    <row r="9617" spans="1:8">
      <c r="A9617" s="104">
        <f t="shared" si="1206"/>
        <v>9607</v>
      </c>
      <c r="B9617" s="104">
        <f t="shared" ca="1" si="1202"/>
        <v>9.5029550029613746E-2</v>
      </c>
      <c r="C9617" s="104">
        <f t="shared" ca="1" si="1203"/>
        <v>1.0502955002961375E-4</v>
      </c>
      <c r="D9617" s="104">
        <f t="shared" ca="1" si="1204"/>
        <v>100.04174851273054</v>
      </c>
      <c r="E9617" s="104">
        <f t="shared" ca="1" si="1205"/>
        <v>4.646918698718614</v>
      </c>
      <c r="F9617" s="104">
        <f t="shared" ca="1" si="1200"/>
        <v>104.26322370425568</v>
      </c>
      <c r="G9617" s="104">
        <f t="shared" si="1207"/>
        <v>9607</v>
      </c>
      <c r="H9617" s="104">
        <f t="shared" ca="1" si="1201"/>
        <v>104.26322370425568</v>
      </c>
    </row>
    <row r="9618" spans="1:8">
      <c r="A9618" s="104">
        <f t="shared" si="1206"/>
        <v>9608</v>
      </c>
      <c r="B9618" s="104">
        <f t="shared" ca="1" si="1202"/>
        <v>0.45793509935540944</v>
      </c>
      <c r="C9618" s="104">
        <f t="shared" ca="1" si="1203"/>
        <v>4.6793509935540948E-4</v>
      </c>
      <c r="D9618" s="104">
        <f t="shared" ca="1" si="1204"/>
        <v>100.04221644782989</v>
      </c>
      <c r="E9618" s="104">
        <f t="shared" ca="1" si="1205"/>
        <v>4.6473866338179697</v>
      </c>
      <c r="F9618" s="104">
        <f t="shared" ca="1" si="1200"/>
        <v>104.3120235428871</v>
      </c>
      <c r="G9618" s="104">
        <f t="shared" si="1207"/>
        <v>9608</v>
      </c>
      <c r="H9618" s="104">
        <f t="shared" ca="1" si="1201"/>
        <v>104.3120235428871</v>
      </c>
    </row>
    <row r="9619" spans="1:8">
      <c r="A9619" s="104">
        <f t="shared" si="1206"/>
        <v>9609</v>
      </c>
      <c r="B9619" s="104">
        <f t="shared" ca="1" si="1202"/>
        <v>-0.60156146251882547</v>
      </c>
      <c r="C9619" s="104">
        <f t="shared" ca="1" si="1203"/>
        <v>-5.9156146251882543E-4</v>
      </c>
      <c r="D9619" s="104">
        <f t="shared" ca="1" si="1204"/>
        <v>100.04162488636737</v>
      </c>
      <c r="E9619" s="104">
        <f t="shared" ca="1" si="1205"/>
        <v>4.6467950723554505</v>
      </c>
      <c r="F9619" s="104">
        <f t="shared" ca="1" si="1200"/>
        <v>104.25033481781692</v>
      </c>
      <c r="G9619" s="104">
        <f t="shared" si="1207"/>
        <v>9609</v>
      </c>
      <c r="H9619" s="104">
        <f t="shared" ca="1" si="1201"/>
        <v>104.25033481781692</v>
      </c>
    </row>
    <row r="9620" spans="1:8">
      <c r="A9620" s="104">
        <f t="shared" si="1206"/>
        <v>9610</v>
      </c>
      <c r="B9620" s="104">
        <f t="shared" ca="1" si="1202"/>
        <v>-0.83909777605212588</v>
      </c>
      <c r="C9620" s="104">
        <f t="shared" ca="1" si="1203"/>
        <v>-8.2909777605212588E-4</v>
      </c>
      <c r="D9620" s="104">
        <f t="shared" ca="1" si="1204"/>
        <v>100.04079578859132</v>
      </c>
      <c r="E9620" s="104">
        <f t="shared" ca="1" si="1205"/>
        <v>4.645965974579398</v>
      </c>
      <c r="F9620" s="104">
        <f t="shared" ca="1" si="1200"/>
        <v>104.16393691816914</v>
      </c>
      <c r="G9620" s="104">
        <f t="shared" si="1207"/>
        <v>9610</v>
      </c>
      <c r="H9620" s="104">
        <f t="shared" ca="1" si="1201"/>
        <v>104.16393691816914</v>
      </c>
    </row>
    <row r="9621" spans="1:8">
      <c r="A9621" s="104">
        <f t="shared" si="1206"/>
        <v>9611</v>
      </c>
      <c r="B9621" s="104">
        <f t="shared" ca="1" si="1202"/>
        <v>-0.40609405023257972</v>
      </c>
      <c r="C9621" s="104">
        <f t="shared" ca="1" si="1203"/>
        <v>-3.960940502325797E-4</v>
      </c>
      <c r="D9621" s="104">
        <f t="shared" ca="1" si="1204"/>
        <v>100.04039969454109</v>
      </c>
      <c r="E9621" s="104">
        <f t="shared" ca="1" si="1205"/>
        <v>4.6455698805291652</v>
      </c>
      <c r="F9621" s="104">
        <f t="shared" ca="1" si="1200"/>
        <v>104.12268637259419</v>
      </c>
      <c r="G9621" s="104">
        <f t="shared" si="1207"/>
        <v>9611</v>
      </c>
      <c r="H9621" s="104">
        <f t="shared" ca="1" si="1201"/>
        <v>104.12268637259419</v>
      </c>
    </row>
    <row r="9622" spans="1:8">
      <c r="A9622" s="104">
        <f t="shared" si="1206"/>
        <v>9612</v>
      </c>
      <c r="B9622" s="104">
        <f t="shared" ca="1" si="1202"/>
        <v>-0.21762898671428238</v>
      </c>
      <c r="C9622" s="104">
        <f t="shared" ca="1" si="1203"/>
        <v>-2.076289867142824E-4</v>
      </c>
      <c r="D9622" s="104">
        <f t="shared" ca="1" si="1204"/>
        <v>100.04019206555438</v>
      </c>
      <c r="E9622" s="104">
        <f t="shared" ca="1" si="1205"/>
        <v>4.6453622515424513</v>
      </c>
      <c r="F9622" s="104">
        <f t="shared" ca="1" si="1200"/>
        <v>104.10106972892729</v>
      </c>
      <c r="G9622" s="104">
        <f t="shared" si="1207"/>
        <v>9612</v>
      </c>
      <c r="H9622" s="104">
        <f t="shared" ca="1" si="1201"/>
        <v>104.10106972892729</v>
      </c>
    </row>
    <row r="9623" spans="1:8">
      <c r="A9623" s="104">
        <f t="shared" si="1206"/>
        <v>9613</v>
      </c>
      <c r="B9623" s="104">
        <f t="shared" ca="1" si="1202"/>
        <v>-1.4456560900550848</v>
      </c>
      <c r="C9623" s="104">
        <f t="shared" ca="1" si="1203"/>
        <v>-1.4356560900550847E-3</v>
      </c>
      <c r="D9623" s="104">
        <f t="shared" ca="1" si="1204"/>
        <v>100.03875640946433</v>
      </c>
      <c r="E9623" s="104">
        <f t="shared" ca="1" si="1205"/>
        <v>4.6439265954523963</v>
      </c>
      <c r="F9623" s="104">
        <f t="shared" ca="1" si="1200"/>
        <v>103.95172362466332</v>
      </c>
      <c r="G9623" s="104">
        <f t="shared" si="1207"/>
        <v>9613</v>
      </c>
      <c r="H9623" s="104">
        <f t="shared" ca="1" si="1201"/>
        <v>103.95172362466332</v>
      </c>
    </row>
    <row r="9624" spans="1:8">
      <c r="A9624" s="104">
        <f t="shared" si="1206"/>
        <v>9614</v>
      </c>
      <c r="B9624" s="104">
        <f t="shared" ca="1" si="1202"/>
        <v>-2.8146961005285152E-2</v>
      </c>
      <c r="C9624" s="104">
        <f t="shared" ca="1" si="1203"/>
        <v>-1.8146961005285154E-5</v>
      </c>
      <c r="D9624" s="104">
        <f t="shared" ca="1" si="1204"/>
        <v>100.03873826250332</v>
      </c>
      <c r="E9624" s="104">
        <f t="shared" ca="1" si="1205"/>
        <v>4.6439084484913913</v>
      </c>
      <c r="F9624" s="104">
        <f t="shared" ca="1" si="1200"/>
        <v>103.94983723390447</v>
      </c>
      <c r="G9624" s="104">
        <f t="shared" si="1207"/>
        <v>9614</v>
      </c>
      <c r="H9624" s="104">
        <f t="shared" ca="1" si="1201"/>
        <v>103.94983723390447</v>
      </c>
    </row>
    <row r="9625" spans="1:8">
      <c r="A9625" s="104">
        <f t="shared" si="1206"/>
        <v>9615</v>
      </c>
      <c r="B9625" s="104">
        <f t="shared" ca="1" si="1202"/>
        <v>-1.3297445525261864</v>
      </c>
      <c r="C9625" s="104">
        <f t="shared" ca="1" si="1203"/>
        <v>-1.3197445525261863E-3</v>
      </c>
      <c r="D9625" s="104">
        <f t="shared" ca="1" si="1204"/>
        <v>100.03741851795078</v>
      </c>
      <c r="E9625" s="104">
        <f t="shared" ca="1" si="1205"/>
        <v>4.6425887039388654</v>
      </c>
      <c r="F9625" s="104">
        <f t="shared" ca="1" si="1200"/>
        <v>103.81274048871913</v>
      </c>
      <c r="G9625" s="104">
        <f t="shared" si="1207"/>
        <v>9615</v>
      </c>
      <c r="H9625" s="104">
        <f t="shared" ca="1" si="1201"/>
        <v>103.81274048871913</v>
      </c>
    </row>
    <row r="9626" spans="1:8">
      <c r="A9626" s="104">
        <f t="shared" si="1206"/>
        <v>9616</v>
      </c>
      <c r="B9626" s="104">
        <f t="shared" ca="1" si="1202"/>
        <v>1.7083583266717484</v>
      </c>
      <c r="C9626" s="104">
        <f t="shared" ca="1" si="1203"/>
        <v>1.7183583266717484E-3</v>
      </c>
      <c r="D9626" s="104">
        <f t="shared" ca="1" si="1204"/>
        <v>100.03913687627745</v>
      </c>
      <c r="E9626" s="104">
        <f t="shared" ca="1" si="1205"/>
        <v>4.6443070622655371</v>
      </c>
      <c r="F9626" s="104">
        <f t="shared" ca="1" si="1200"/>
        <v>103.99128133039122</v>
      </c>
      <c r="G9626" s="104">
        <f t="shared" si="1207"/>
        <v>9616</v>
      </c>
      <c r="H9626" s="104">
        <f t="shared" ca="1" si="1201"/>
        <v>103.99128133039122</v>
      </c>
    </row>
    <row r="9627" spans="1:8">
      <c r="A9627" s="104">
        <f t="shared" si="1206"/>
        <v>9617</v>
      </c>
      <c r="B9627" s="104">
        <f t="shared" ca="1" si="1202"/>
        <v>-0.53277957067578607</v>
      </c>
      <c r="C9627" s="104">
        <f t="shared" ca="1" si="1203"/>
        <v>-5.2277957067578605E-4</v>
      </c>
      <c r="D9627" s="104">
        <f t="shared" ca="1" si="1204"/>
        <v>100.03861409670678</v>
      </c>
      <c r="E9627" s="104">
        <f t="shared" ca="1" si="1205"/>
        <v>4.6437842826948614</v>
      </c>
      <c r="F9627" s="104">
        <f t="shared" ca="1" si="1200"/>
        <v>103.93693102083687</v>
      </c>
      <c r="G9627" s="104">
        <f t="shared" si="1207"/>
        <v>9617</v>
      </c>
      <c r="H9627" s="104">
        <f t="shared" ca="1" si="1201"/>
        <v>103.93693102083687</v>
      </c>
    </row>
    <row r="9628" spans="1:8">
      <c r="A9628" s="104">
        <f t="shared" si="1206"/>
        <v>9618</v>
      </c>
      <c r="B9628" s="104">
        <f t="shared" ca="1" si="1202"/>
        <v>-1.0713891267313844</v>
      </c>
      <c r="C9628" s="104">
        <f t="shared" ca="1" si="1203"/>
        <v>-1.0613891267313843E-3</v>
      </c>
      <c r="D9628" s="104">
        <f t="shared" ca="1" si="1204"/>
        <v>100.03755270758005</v>
      </c>
      <c r="E9628" s="104">
        <f t="shared" ca="1" si="1205"/>
        <v>4.6427228935681297</v>
      </c>
      <c r="F9628" s="104">
        <f t="shared" ca="1" si="1200"/>
        <v>103.82667201659061</v>
      </c>
      <c r="G9628" s="104">
        <f t="shared" si="1207"/>
        <v>9618</v>
      </c>
      <c r="H9628" s="104">
        <f t="shared" ca="1" si="1201"/>
        <v>103.82667201659061</v>
      </c>
    </row>
    <row r="9629" spans="1:8">
      <c r="A9629" s="104">
        <f t="shared" si="1206"/>
        <v>9619</v>
      </c>
      <c r="B9629" s="104">
        <f t="shared" ca="1" si="1202"/>
        <v>1.8652123326278978</v>
      </c>
      <c r="C9629" s="104">
        <f t="shared" ca="1" si="1203"/>
        <v>1.8752123326278979E-3</v>
      </c>
      <c r="D9629" s="104">
        <f t="shared" ca="1" si="1204"/>
        <v>100.03942791991267</v>
      </c>
      <c r="E9629" s="104">
        <f t="shared" ca="1" si="1205"/>
        <v>4.6445981059007577</v>
      </c>
      <c r="F9629" s="104">
        <f t="shared" ca="1" si="1200"/>
        <v>104.02155173573159</v>
      </c>
      <c r="G9629" s="104">
        <f t="shared" si="1207"/>
        <v>9619</v>
      </c>
      <c r="H9629" s="104">
        <f t="shared" ca="1" si="1201"/>
        <v>104.02155173573159</v>
      </c>
    </row>
    <row r="9630" spans="1:8">
      <c r="A9630" s="104">
        <f t="shared" si="1206"/>
        <v>9620</v>
      </c>
      <c r="B9630" s="104">
        <f t="shared" ca="1" si="1202"/>
        <v>-0.90646456887740046</v>
      </c>
      <c r="C9630" s="104">
        <f t="shared" ca="1" si="1203"/>
        <v>-8.964645688774004E-4</v>
      </c>
      <c r="D9630" s="104">
        <f t="shared" ca="1" si="1204"/>
        <v>100.03853145534379</v>
      </c>
      <c r="E9630" s="104">
        <f t="shared" ca="1" si="1205"/>
        <v>4.6437016413318801</v>
      </c>
      <c r="F9630" s="104">
        <f t="shared" ca="1" si="1200"/>
        <v>103.92834188610701</v>
      </c>
      <c r="G9630" s="104">
        <f t="shared" si="1207"/>
        <v>9620</v>
      </c>
      <c r="H9630" s="104">
        <f t="shared" ca="1" si="1201"/>
        <v>103.92834188610701</v>
      </c>
    </row>
    <row r="9631" spans="1:8">
      <c r="A9631" s="104">
        <f t="shared" si="1206"/>
        <v>9621</v>
      </c>
      <c r="B9631" s="104">
        <f t="shared" ca="1" si="1202"/>
        <v>0.57623157322816509</v>
      </c>
      <c r="C9631" s="104">
        <f t="shared" ca="1" si="1203"/>
        <v>5.8623157322816512E-4</v>
      </c>
      <c r="D9631" s="104">
        <f t="shared" ca="1" si="1204"/>
        <v>100.03911768691701</v>
      </c>
      <c r="E9631" s="104">
        <f t="shared" ca="1" si="1205"/>
        <v>4.6442878729051085</v>
      </c>
      <c r="F9631" s="104">
        <f t="shared" ca="1" si="1200"/>
        <v>103.98928582335864</v>
      </c>
      <c r="G9631" s="104">
        <f t="shared" si="1207"/>
        <v>9621</v>
      </c>
      <c r="H9631" s="104">
        <f t="shared" ca="1" si="1201"/>
        <v>103.98928582335864</v>
      </c>
    </row>
    <row r="9632" spans="1:8">
      <c r="A9632" s="104">
        <f t="shared" si="1206"/>
        <v>9622</v>
      </c>
      <c r="B9632" s="104">
        <f t="shared" ca="1" si="1202"/>
        <v>0.31858814180395389</v>
      </c>
      <c r="C9632" s="104">
        <f t="shared" ca="1" si="1203"/>
        <v>3.2858814180395393E-4</v>
      </c>
      <c r="D9632" s="104">
        <f t="shared" ca="1" si="1204"/>
        <v>100.03944627505881</v>
      </c>
      <c r="E9632" s="104">
        <f t="shared" ca="1" si="1205"/>
        <v>4.6446164610469127</v>
      </c>
      <c r="F9632" s="104">
        <f t="shared" ca="1" si="1200"/>
        <v>104.02346108404011</v>
      </c>
      <c r="G9632" s="104">
        <f t="shared" si="1207"/>
        <v>9622</v>
      </c>
      <c r="H9632" s="104">
        <f t="shared" ca="1" si="1201"/>
        <v>104.02346108404011</v>
      </c>
    </row>
    <row r="9633" spans="1:8">
      <c r="A9633" s="104">
        <f t="shared" si="1206"/>
        <v>9623</v>
      </c>
      <c r="B9633" s="104">
        <f t="shared" ca="1" si="1202"/>
        <v>0.35637609948338578</v>
      </c>
      <c r="C9633" s="104">
        <f t="shared" ca="1" si="1203"/>
        <v>3.6637609948338579E-4</v>
      </c>
      <c r="D9633" s="104">
        <f t="shared" ca="1" si="1204"/>
        <v>100.03981265115829</v>
      </c>
      <c r="E9633" s="104">
        <f t="shared" ca="1" si="1205"/>
        <v>4.6449828371463964</v>
      </c>
      <c r="F9633" s="104">
        <f t="shared" ca="1" si="1200"/>
        <v>104.06157977642938</v>
      </c>
      <c r="G9633" s="104">
        <f t="shared" si="1207"/>
        <v>9623</v>
      </c>
      <c r="H9633" s="104">
        <f t="shared" ca="1" si="1201"/>
        <v>104.06157977642938</v>
      </c>
    </row>
    <row r="9634" spans="1:8">
      <c r="A9634" s="104">
        <f t="shared" si="1206"/>
        <v>9624</v>
      </c>
      <c r="B9634" s="104">
        <f t="shared" ca="1" si="1202"/>
        <v>-0.53259477130389832</v>
      </c>
      <c r="C9634" s="104">
        <f t="shared" ca="1" si="1203"/>
        <v>-5.2259477130389828E-4</v>
      </c>
      <c r="D9634" s="104">
        <f t="shared" ca="1" si="1204"/>
        <v>100.03929005638699</v>
      </c>
      <c r="E9634" s="104">
        <f t="shared" ca="1" si="1205"/>
        <v>4.644460242375092</v>
      </c>
      <c r="F9634" s="104">
        <f t="shared" ca="1" si="1200"/>
        <v>104.00721194635376</v>
      </c>
      <c r="G9634" s="104">
        <f t="shared" si="1207"/>
        <v>9624</v>
      </c>
      <c r="H9634" s="104">
        <f t="shared" ca="1" si="1201"/>
        <v>104.00721194635376</v>
      </c>
    </row>
    <row r="9635" spans="1:8">
      <c r="A9635" s="104">
        <f t="shared" si="1206"/>
        <v>9625</v>
      </c>
      <c r="B9635" s="104">
        <f t="shared" ca="1" si="1202"/>
        <v>1.2561399510241182</v>
      </c>
      <c r="C9635" s="104">
        <f t="shared" ca="1" si="1203"/>
        <v>1.2661399510241183E-3</v>
      </c>
      <c r="D9635" s="104">
        <f t="shared" ca="1" si="1204"/>
        <v>100.04055619633802</v>
      </c>
      <c r="E9635" s="104">
        <f t="shared" ca="1" si="1205"/>
        <v>4.6457263823261163</v>
      </c>
      <c r="F9635" s="104">
        <f t="shared" ca="1" si="1200"/>
        <v>104.13898303531012</v>
      </c>
      <c r="G9635" s="104">
        <f t="shared" si="1207"/>
        <v>9625</v>
      </c>
      <c r="H9635" s="104">
        <f t="shared" ca="1" si="1201"/>
        <v>104.13898303531012</v>
      </c>
    </row>
    <row r="9636" spans="1:8">
      <c r="A9636" s="104">
        <f t="shared" si="1206"/>
        <v>9626</v>
      </c>
      <c r="B9636" s="104">
        <f t="shared" ca="1" si="1202"/>
        <v>0.73248081366082651</v>
      </c>
      <c r="C9636" s="104">
        <f t="shared" ca="1" si="1203"/>
        <v>7.4248081366082655E-4</v>
      </c>
      <c r="D9636" s="104">
        <f t="shared" ca="1" si="1204"/>
        <v>100.04129867715167</v>
      </c>
      <c r="E9636" s="104">
        <f t="shared" ca="1" si="1205"/>
        <v>4.646468863139777</v>
      </c>
      <c r="F9636" s="104">
        <f t="shared" ca="1" si="1200"/>
        <v>104.21633294402612</v>
      </c>
      <c r="G9636" s="104">
        <f t="shared" si="1207"/>
        <v>9626</v>
      </c>
      <c r="H9636" s="104">
        <f t="shared" ca="1" si="1201"/>
        <v>104.21633294402612</v>
      </c>
    </row>
    <row r="9637" spans="1:8">
      <c r="A9637" s="104">
        <f t="shared" si="1206"/>
        <v>9627</v>
      </c>
      <c r="B9637" s="104">
        <f t="shared" ca="1" si="1202"/>
        <v>1.6522468823984759</v>
      </c>
      <c r="C9637" s="104">
        <f t="shared" ca="1" si="1203"/>
        <v>1.6622468823984759E-3</v>
      </c>
      <c r="D9637" s="104">
        <f t="shared" ca="1" si="1204"/>
        <v>100.04296092403408</v>
      </c>
      <c r="E9637" s="104">
        <f t="shared" ca="1" si="1205"/>
        <v>4.6481311100221756</v>
      </c>
      <c r="F9637" s="104">
        <f t="shared" ca="1" si="1200"/>
        <v>104.38971027660155</v>
      </c>
      <c r="G9637" s="104">
        <f t="shared" si="1207"/>
        <v>9627</v>
      </c>
      <c r="H9637" s="104">
        <f t="shared" ca="1" si="1201"/>
        <v>104.38971027660155</v>
      </c>
    </row>
    <row r="9638" spans="1:8">
      <c r="A9638" s="104">
        <f t="shared" si="1206"/>
        <v>9628</v>
      </c>
      <c r="B9638" s="104">
        <f t="shared" ca="1" si="1202"/>
        <v>0.28164274105604936</v>
      </c>
      <c r="C9638" s="104">
        <f t="shared" ca="1" si="1203"/>
        <v>2.9164274105604937E-4</v>
      </c>
      <c r="D9638" s="104">
        <f t="shared" ca="1" si="1204"/>
        <v>100.04325256677514</v>
      </c>
      <c r="E9638" s="104">
        <f t="shared" ca="1" si="1205"/>
        <v>4.6484227527632314</v>
      </c>
      <c r="F9638" s="104">
        <f t="shared" ca="1" si="1200"/>
        <v>104.42015921773513</v>
      </c>
      <c r="G9638" s="104">
        <f t="shared" si="1207"/>
        <v>9628</v>
      </c>
      <c r="H9638" s="104">
        <f t="shared" ca="1" si="1201"/>
        <v>104.42015921773513</v>
      </c>
    </row>
    <row r="9639" spans="1:8">
      <c r="A9639" s="104">
        <f t="shared" si="1206"/>
        <v>9629</v>
      </c>
      <c r="B9639" s="104">
        <f t="shared" ca="1" si="1202"/>
        <v>-0.27854138759428115</v>
      </c>
      <c r="C9639" s="104">
        <f t="shared" ca="1" si="1203"/>
        <v>-2.6854138759428112E-4</v>
      </c>
      <c r="D9639" s="104">
        <f t="shared" ca="1" si="1204"/>
        <v>100.04298402538754</v>
      </c>
      <c r="E9639" s="104">
        <f t="shared" ca="1" si="1205"/>
        <v>4.6481542113756369</v>
      </c>
      <c r="F9639" s="104">
        <f t="shared" ca="1" si="1200"/>
        <v>104.39212184805154</v>
      </c>
      <c r="G9639" s="104">
        <f t="shared" si="1207"/>
        <v>9629</v>
      </c>
      <c r="H9639" s="104">
        <f t="shared" ca="1" si="1201"/>
        <v>104.39212184805154</v>
      </c>
    </row>
    <row r="9640" spans="1:8">
      <c r="A9640" s="104">
        <f t="shared" si="1206"/>
        <v>9630</v>
      </c>
      <c r="B9640" s="104">
        <f t="shared" ca="1" si="1202"/>
        <v>6.8558852347868349E-2</v>
      </c>
      <c r="C9640" s="104">
        <f t="shared" ca="1" si="1203"/>
        <v>7.8558852347868354E-5</v>
      </c>
      <c r="D9640" s="104">
        <f t="shared" ca="1" si="1204"/>
        <v>100.04306258423989</v>
      </c>
      <c r="E9640" s="104">
        <f t="shared" ca="1" si="1205"/>
        <v>4.6482327702279846</v>
      </c>
      <c r="F9640" s="104">
        <f t="shared" ca="1" si="1200"/>
        <v>104.40032309547415</v>
      </c>
      <c r="G9640" s="104">
        <f t="shared" si="1207"/>
        <v>9630</v>
      </c>
      <c r="H9640" s="104">
        <f t="shared" ca="1" si="1201"/>
        <v>104.40032309547415</v>
      </c>
    </row>
    <row r="9641" spans="1:8">
      <c r="A9641" s="104">
        <f t="shared" si="1206"/>
        <v>9631</v>
      </c>
      <c r="B9641" s="104">
        <f t="shared" ca="1" si="1202"/>
        <v>-0.58924651995380439</v>
      </c>
      <c r="C9641" s="104">
        <f t="shared" ca="1" si="1203"/>
        <v>-5.7924651995380435E-4</v>
      </c>
      <c r="D9641" s="104">
        <f t="shared" ca="1" si="1204"/>
        <v>100.04248333771994</v>
      </c>
      <c r="E9641" s="104">
        <f t="shared" ca="1" si="1205"/>
        <v>4.6476535237080308</v>
      </c>
      <c r="F9641" s="104">
        <f t="shared" ca="1" si="1200"/>
        <v>104.33986708279689</v>
      </c>
      <c r="G9641" s="104">
        <f t="shared" si="1207"/>
        <v>9631</v>
      </c>
      <c r="H9641" s="104">
        <f t="shared" ca="1" si="1201"/>
        <v>104.33986708279689</v>
      </c>
    </row>
    <row r="9642" spans="1:8">
      <c r="A9642" s="104">
        <f t="shared" si="1206"/>
        <v>9632</v>
      </c>
      <c r="B9642" s="104">
        <f t="shared" ca="1" si="1202"/>
        <v>-0.18059105783244456</v>
      </c>
      <c r="C9642" s="104">
        <f t="shared" ca="1" si="1203"/>
        <v>-1.7059105783244456E-4</v>
      </c>
      <c r="D9642" s="104">
        <f t="shared" ca="1" si="1204"/>
        <v>100.04231274666211</v>
      </c>
      <c r="E9642" s="104">
        <f t="shared" ca="1" si="1205"/>
        <v>4.6474829326501981</v>
      </c>
      <c r="F9642" s="104">
        <f t="shared" ca="1" si="1200"/>
        <v>104.32206915262415</v>
      </c>
      <c r="G9642" s="104">
        <f t="shared" si="1207"/>
        <v>9632</v>
      </c>
      <c r="H9642" s="104">
        <f t="shared" ca="1" si="1201"/>
        <v>104.32206915262415</v>
      </c>
    </row>
    <row r="9643" spans="1:8">
      <c r="A9643" s="104">
        <f t="shared" si="1206"/>
        <v>9633</v>
      </c>
      <c r="B9643" s="104">
        <f t="shared" ca="1" si="1202"/>
        <v>-0.24892802369863354</v>
      </c>
      <c r="C9643" s="104">
        <f t="shared" ca="1" si="1203"/>
        <v>-2.3892802369863354E-4</v>
      </c>
      <c r="D9643" s="104">
        <f t="shared" ca="1" si="1204"/>
        <v>100.0420738186384</v>
      </c>
      <c r="E9643" s="104">
        <f t="shared" ca="1" si="1205"/>
        <v>4.6472440046264998</v>
      </c>
      <c r="F9643" s="104">
        <f t="shared" ca="1" si="1200"/>
        <v>104.2971466642724</v>
      </c>
      <c r="G9643" s="104">
        <f t="shared" si="1207"/>
        <v>9633</v>
      </c>
      <c r="H9643" s="104">
        <f t="shared" ca="1" si="1201"/>
        <v>104.2971466642724</v>
      </c>
    </row>
    <row r="9644" spans="1:8">
      <c r="A9644" s="104">
        <f t="shared" si="1206"/>
        <v>9634</v>
      </c>
      <c r="B9644" s="104">
        <f t="shared" ca="1" si="1202"/>
        <v>0.98326370646849304</v>
      </c>
      <c r="C9644" s="104">
        <f t="shared" ca="1" si="1203"/>
        <v>9.9326370646849317E-4</v>
      </c>
      <c r="D9644" s="104">
        <f t="shared" ca="1" si="1204"/>
        <v>100.04306708234486</v>
      </c>
      <c r="E9644" s="104">
        <f t="shared" ca="1" si="1205"/>
        <v>4.6482372683329682</v>
      </c>
      <c r="F9644" s="104">
        <f t="shared" ca="1" si="1200"/>
        <v>104.40079270014392</v>
      </c>
      <c r="G9644" s="104">
        <f t="shared" si="1207"/>
        <v>9634</v>
      </c>
      <c r="H9644" s="104">
        <f t="shared" ca="1" si="1201"/>
        <v>104.40079270014392</v>
      </c>
    </row>
    <row r="9645" spans="1:8">
      <c r="A9645" s="104">
        <f t="shared" si="1206"/>
        <v>9635</v>
      </c>
      <c r="B9645" s="104">
        <f t="shared" ca="1" si="1202"/>
        <v>-0.56008978748442462</v>
      </c>
      <c r="C9645" s="104">
        <f t="shared" ca="1" si="1203"/>
        <v>-5.5008978748442459E-4</v>
      </c>
      <c r="D9645" s="104">
        <f t="shared" ca="1" si="1204"/>
        <v>100.04251699255738</v>
      </c>
      <c r="E9645" s="104">
        <f t="shared" ca="1" si="1205"/>
        <v>4.6476871785454836</v>
      </c>
      <c r="F9645" s="104">
        <f t="shared" ca="1" si="1200"/>
        <v>104.34337868315426</v>
      </c>
      <c r="G9645" s="104">
        <f t="shared" si="1207"/>
        <v>9635</v>
      </c>
      <c r="H9645" s="104">
        <f t="shared" ca="1" si="1201"/>
        <v>104.34337868315426</v>
      </c>
    </row>
    <row r="9646" spans="1:8">
      <c r="A9646" s="104">
        <f t="shared" si="1206"/>
        <v>9636</v>
      </c>
      <c r="B9646" s="104">
        <f t="shared" ca="1" si="1202"/>
        <v>1.9715575735123325</v>
      </c>
      <c r="C9646" s="104">
        <f t="shared" ca="1" si="1203"/>
        <v>1.9815575735123328E-3</v>
      </c>
      <c r="D9646" s="104">
        <f t="shared" ca="1" si="1204"/>
        <v>100.0444985501309</v>
      </c>
      <c r="E9646" s="104">
        <f t="shared" ca="1" si="1205"/>
        <v>4.6496687361189961</v>
      </c>
      <c r="F9646" s="104">
        <f t="shared" ca="1" si="1200"/>
        <v>104.55034608661998</v>
      </c>
      <c r="G9646" s="104">
        <f t="shared" si="1207"/>
        <v>9636</v>
      </c>
      <c r="H9646" s="104">
        <f t="shared" ca="1" si="1201"/>
        <v>104.55034608661998</v>
      </c>
    </row>
    <row r="9647" spans="1:8">
      <c r="A9647" s="104">
        <f t="shared" si="1206"/>
        <v>9637</v>
      </c>
      <c r="B9647" s="104">
        <f t="shared" ca="1" si="1202"/>
        <v>1.9993847872570121</v>
      </c>
      <c r="C9647" s="104">
        <f t="shared" ca="1" si="1203"/>
        <v>2.0093847872570121E-3</v>
      </c>
      <c r="D9647" s="104">
        <f t="shared" ca="1" si="1204"/>
        <v>100.04650793491815</v>
      </c>
      <c r="E9647" s="104">
        <f t="shared" ca="1" si="1205"/>
        <v>4.6516781209062534</v>
      </c>
      <c r="F9647" s="104">
        <f t="shared" ca="1" si="1200"/>
        <v>104.76063917065379</v>
      </c>
      <c r="G9647" s="104">
        <f t="shared" si="1207"/>
        <v>9637</v>
      </c>
      <c r="H9647" s="104">
        <f t="shared" ca="1" si="1201"/>
        <v>104.76063917065379</v>
      </c>
    </row>
    <row r="9648" spans="1:8">
      <c r="A9648" s="104">
        <f t="shared" si="1206"/>
        <v>9638</v>
      </c>
      <c r="B9648" s="104">
        <f t="shared" ca="1" si="1202"/>
        <v>-0.15312560252848079</v>
      </c>
      <c r="C9648" s="104">
        <f t="shared" ca="1" si="1203"/>
        <v>-1.431256025284808E-4</v>
      </c>
      <c r="D9648" s="104">
        <f t="shared" ca="1" si="1204"/>
        <v>100.04636480931562</v>
      </c>
      <c r="E9648" s="104">
        <f t="shared" ca="1" si="1205"/>
        <v>4.6515349953037246</v>
      </c>
      <c r="F9648" s="104">
        <f t="shared" ca="1" si="1200"/>
        <v>104.7456463140076</v>
      </c>
      <c r="G9648" s="104">
        <f t="shared" si="1207"/>
        <v>9638</v>
      </c>
      <c r="H9648" s="104">
        <f t="shared" ca="1" si="1201"/>
        <v>104.7456463140076</v>
      </c>
    </row>
    <row r="9649" spans="1:8">
      <c r="A9649" s="104">
        <f t="shared" si="1206"/>
        <v>9639</v>
      </c>
      <c r="B9649" s="104">
        <f t="shared" ca="1" si="1202"/>
        <v>1.996951347027947</v>
      </c>
      <c r="C9649" s="104">
        <f t="shared" ca="1" si="1203"/>
        <v>2.0069513470279471E-3</v>
      </c>
      <c r="D9649" s="104">
        <f t="shared" ca="1" si="1204"/>
        <v>100.04837176066265</v>
      </c>
      <c r="E9649" s="104">
        <f t="shared" ca="1" si="1205"/>
        <v>4.6535419466507522</v>
      </c>
      <c r="F9649" s="104">
        <f t="shared" ca="1" si="1200"/>
        <v>104.95607682123581</v>
      </c>
      <c r="G9649" s="104">
        <f t="shared" si="1207"/>
        <v>9639</v>
      </c>
      <c r="H9649" s="104">
        <f t="shared" ca="1" si="1201"/>
        <v>104.95607682123581</v>
      </c>
    </row>
    <row r="9650" spans="1:8">
      <c r="A9650" s="104">
        <f t="shared" si="1206"/>
        <v>9640</v>
      </c>
      <c r="B9650" s="104">
        <f t="shared" ca="1" si="1202"/>
        <v>0.1306637913903495</v>
      </c>
      <c r="C9650" s="104">
        <f t="shared" ca="1" si="1203"/>
        <v>1.4066379139034951E-4</v>
      </c>
      <c r="D9650" s="104">
        <f t="shared" ca="1" si="1204"/>
        <v>100.04851242445403</v>
      </c>
      <c r="E9650" s="104">
        <f t="shared" ca="1" si="1205"/>
        <v>4.6536826104421429</v>
      </c>
      <c r="F9650" s="104">
        <f t="shared" ca="1" si="1200"/>
        <v>104.970841379326</v>
      </c>
      <c r="G9650" s="104">
        <f t="shared" si="1207"/>
        <v>9640</v>
      </c>
      <c r="H9650" s="104">
        <f t="shared" ca="1" si="1201"/>
        <v>104.970841379326</v>
      </c>
    </row>
    <row r="9651" spans="1:8">
      <c r="A9651" s="104">
        <f t="shared" si="1206"/>
        <v>9641</v>
      </c>
      <c r="B9651" s="104">
        <f t="shared" ca="1" si="1202"/>
        <v>-0.48569023607667028</v>
      </c>
      <c r="C9651" s="104">
        <f t="shared" ca="1" si="1203"/>
        <v>-4.7569023607667028E-4</v>
      </c>
      <c r="D9651" s="104">
        <f t="shared" ca="1" si="1204"/>
        <v>100.04803673421796</v>
      </c>
      <c r="E9651" s="104">
        <f t="shared" ca="1" si="1205"/>
        <v>4.653206920206066</v>
      </c>
      <c r="F9651" s="104">
        <f t="shared" ca="1" si="1200"/>
        <v>104.92091964959013</v>
      </c>
      <c r="G9651" s="104">
        <f t="shared" si="1207"/>
        <v>9641</v>
      </c>
      <c r="H9651" s="104">
        <f t="shared" ca="1" si="1201"/>
        <v>104.92091964959013</v>
      </c>
    </row>
    <row r="9652" spans="1:8">
      <c r="A9652" s="104">
        <f t="shared" si="1206"/>
        <v>9642</v>
      </c>
      <c r="B9652" s="104">
        <f t="shared" ca="1" si="1202"/>
        <v>0.55956543740062048</v>
      </c>
      <c r="C9652" s="104">
        <f t="shared" ca="1" si="1203"/>
        <v>5.6956543740062056E-4</v>
      </c>
      <c r="D9652" s="104">
        <f t="shared" ca="1" si="1204"/>
        <v>100.04860629965536</v>
      </c>
      <c r="E9652" s="104">
        <f t="shared" ca="1" si="1205"/>
        <v>4.6537764856434665</v>
      </c>
      <c r="F9652" s="104">
        <f t="shared" ca="1" si="1200"/>
        <v>104.98069600073863</v>
      </c>
      <c r="G9652" s="104">
        <f t="shared" si="1207"/>
        <v>9642</v>
      </c>
      <c r="H9652" s="104">
        <f t="shared" ca="1" si="1201"/>
        <v>104.98069600073863</v>
      </c>
    </row>
    <row r="9653" spans="1:8">
      <c r="A9653" s="104">
        <f t="shared" si="1206"/>
        <v>9643</v>
      </c>
      <c r="B9653" s="104">
        <f t="shared" ca="1" si="1202"/>
        <v>1.4702475296456599</v>
      </c>
      <c r="C9653" s="104">
        <f t="shared" ca="1" si="1203"/>
        <v>1.4802475296456599E-3</v>
      </c>
      <c r="D9653" s="104">
        <f t="shared" ca="1" si="1204"/>
        <v>100.050086547185</v>
      </c>
      <c r="E9653" s="104">
        <f t="shared" ca="1" si="1205"/>
        <v>4.6552567331731121</v>
      </c>
      <c r="F9653" s="104">
        <f t="shared" ca="1" si="1200"/>
        <v>105.1362084867451</v>
      </c>
      <c r="G9653" s="104">
        <f t="shared" si="1207"/>
        <v>9643</v>
      </c>
      <c r="H9653" s="104">
        <f t="shared" ca="1" si="1201"/>
        <v>105.1362084867451</v>
      </c>
    </row>
    <row r="9654" spans="1:8">
      <c r="A9654" s="104">
        <f t="shared" si="1206"/>
        <v>9644</v>
      </c>
      <c r="B9654" s="104">
        <f t="shared" ca="1" si="1202"/>
        <v>0.38528308721267646</v>
      </c>
      <c r="C9654" s="104">
        <f t="shared" ca="1" si="1203"/>
        <v>3.952830872126765E-4</v>
      </c>
      <c r="D9654" s="104">
        <f t="shared" ca="1" si="1204"/>
        <v>100.05048183027222</v>
      </c>
      <c r="E9654" s="104">
        <f t="shared" ca="1" si="1205"/>
        <v>4.6556520162603245</v>
      </c>
      <c r="F9654" s="104">
        <f t="shared" ca="1" si="1200"/>
        <v>105.17777526659486</v>
      </c>
      <c r="G9654" s="104">
        <f t="shared" si="1207"/>
        <v>9644</v>
      </c>
      <c r="H9654" s="104">
        <f t="shared" ca="1" si="1201"/>
        <v>105.17777526659486</v>
      </c>
    </row>
    <row r="9655" spans="1:8">
      <c r="A9655" s="104">
        <f t="shared" si="1206"/>
        <v>9645</v>
      </c>
      <c r="B9655" s="104">
        <f t="shared" ca="1" si="1202"/>
        <v>-0.37336740594624918</v>
      </c>
      <c r="C9655" s="104">
        <f t="shared" ca="1" si="1203"/>
        <v>-3.6336740594624918E-4</v>
      </c>
      <c r="D9655" s="104">
        <f t="shared" ca="1" si="1204"/>
        <v>100.05011846286627</v>
      </c>
      <c r="E9655" s="104">
        <f t="shared" ca="1" si="1205"/>
        <v>4.6552886488543779</v>
      </c>
      <c r="F9655" s="104">
        <f t="shared" ca="1" si="1200"/>
        <v>105.13956403401167</v>
      </c>
      <c r="G9655" s="104">
        <f t="shared" si="1207"/>
        <v>9645</v>
      </c>
      <c r="H9655" s="104">
        <f t="shared" ca="1" si="1201"/>
        <v>105.13956403401167</v>
      </c>
    </row>
    <row r="9656" spans="1:8">
      <c r="A9656" s="104">
        <f t="shared" si="1206"/>
        <v>9646</v>
      </c>
      <c r="B9656" s="104">
        <f t="shared" ca="1" si="1202"/>
        <v>-0.66573890338874753</v>
      </c>
      <c r="C9656" s="104">
        <f t="shared" ca="1" si="1203"/>
        <v>-6.5573890338874749E-4</v>
      </c>
      <c r="D9656" s="104">
        <f t="shared" ca="1" si="1204"/>
        <v>100.04946272396288</v>
      </c>
      <c r="E9656" s="104">
        <f t="shared" ca="1" si="1205"/>
        <v>4.6546329099509895</v>
      </c>
      <c r="F9656" s="104">
        <f t="shared" ca="1" si="1200"/>
        <v>105.07064253131423</v>
      </c>
      <c r="G9656" s="104">
        <f t="shared" si="1207"/>
        <v>9646</v>
      </c>
      <c r="H9656" s="104">
        <f t="shared" ca="1" si="1201"/>
        <v>105.07064253131423</v>
      </c>
    </row>
    <row r="9657" spans="1:8">
      <c r="A9657" s="104">
        <f t="shared" si="1206"/>
        <v>9647</v>
      </c>
      <c r="B9657" s="104">
        <f t="shared" ca="1" si="1202"/>
        <v>0.60184552208899178</v>
      </c>
      <c r="C9657" s="104">
        <f t="shared" ca="1" si="1203"/>
        <v>6.118455220889918E-4</v>
      </c>
      <c r="D9657" s="104">
        <f t="shared" ca="1" si="1204"/>
        <v>100.05007456948496</v>
      </c>
      <c r="E9657" s="104">
        <f t="shared" ca="1" si="1205"/>
        <v>4.6552447554730785</v>
      </c>
      <c r="F9657" s="104">
        <f t="shared" ca="1" si="1200"/>
        <v>105.13494920431886</v>
      </c>
      <c r="G9657" s="104">
        <f t="shared" si="1207"/>
        <v>9647</v>
      </c>
      <c r="H9657" s="104">
        <f t="shared" ca="1" si="1201"/>
        <v>105.13494920431886</v>
      </c>
    </row>
    <row r="9658" spans="1:8">
      <c r="A9658" s="104">
        <f t="shared" si="1206"/>
        <v>9648</v>
      </c>
      <c r="B9658" s="104">
        <f t="shared" ca="1" si="1202"/>
        <v>-0.91532851245033253</v>
      </c>
      <c r="C9658" s="104">
        <f t="shared" ca="1" si="1203"/>
        <v>-9.0532851245033255E-4</v>
      </c>
      <c r="D9658" s="104">
        <f t="shared" ca="1" si="1204"/>
        <v>100.04916924097252</v>
      </c>
      <c r="E9658" s="104">
        <f t="shared" ca="1" si="1205"/>
        <v>4.654339426960628</v>
      </c>
      <c r="F9658" s="104">
        <f t="shared" ca="1" si="1200"/>
        <v>105.03981060948854</v>
      </c>
      <c r="G9658" s="104">
        <f t="shared" si="1207"/>
        <v>9648</v>
      </c>
      <c r="H9658" s="104">
        <f t="shared" ca="1" si="1201"/>
        <v>105.03981060948854</v>
      </c>
    </row>
    <row r="9659" spans="1:8">
      <c r="A9659" s="104">
        <f t="shared" si="1206"/>
        <v>9649</v>
      </c>
      <c r="B9659" s="104">
        <f t="shared" ca="1" si="1202"/>
        <v>-0.82043219728813233</v>
      </c>
      <c r="C9659" s="104">
        <f t="shared" ca="1" si="1203"/>
        <v>-8.1043219728813226E-4</v>
      </c>
      <c r="D9659" s="104">
        <f t="shared" ca="1" si="1204"/>
        <v>100.04835880877523</v>
      </c>
      <c r="E9659" s="104">
        <f t="shared" ca="1" si="1205"/>
        <v>4.6535289947633398</v>
      </c>
      <c r="F9659" s="104">
        <f t="shared" ca="1" si="1200"/>
        <v>104.9547174507488</v>
      </c>
      <c r="G9659" s="104">
        <f t="shared" si="1207"/>
        <v>9649</v>
      </c>
      <c r="H9659" s="104">
        <f t="shared" ca="1" si="1201"/>
        <v>104.9547174507488</v>
      </c>
    </row>
    <row r="9660" spans="1:8">
      <c r="A9660" s="104">
        <f t="shared" si="1206"/>
        <v>9650</v>
      </c>
      <c r="B9660" s="104">
        <f t="shared" ca="1" si="1202"/>
        <v>1.2677100797791743E-2</v>
      </c>
      <c r="C9660" s="104">
        <f t="shared" ca="1" si="1203"/>
        <v>2.2677100797791744E-5</v>
      </c>
      <c r="D9660" s="104">
        <f t="shared" ca="1" si="1204"/>
        <v>100.04838148587604</v>
      </c>
      <c r="E9660" s="104">
        <f t="shared" ca="1" si="1205"/>
        <v>4.6535516718641379</v>
      </c>
      <c r="F9660" s="104">
        <f t="shared" ca="1" si="1200"/>
        <v>104.9570975464424</v>
      </c>
      <c r="G9660" s="104">
        <f t="shared" si="1207"/>
        <v>9650</v>
      </c>
      <c r="H9660" s="104">
        <f t="shared" ca="1" si="1201"/>
        <v>104.9570975464424</v>
      </c>
    </row>
    <row r="9661" spans="1:8">
      <c r="A9661" s="104">
        <f t="shared" si="1206"/>
        <v>9651</v>
      </c>
      <c r="B9661" s="104">
        <f t="shared" ca="1" si="1202"/>
        <v>0.59670396571390283</v>
      </c>
      <c r="C9661" s="104">
        <f t="shared" ca="1" si="1203"/>
        <v>6.0670396571390283E-4</v>
      </c>
      <c r="D9661" s="104">
        <f t="shared" ca="1" si="1204"/>
        <v>100.04898818984175</v>
      </c>
      <c r="E9661" s="104">
        <f t="shared" ca="1" si="1205"/>
        <v>4.6541583758298515</v>
      </c>
      <c r="F9661" s="104">
        <f t="shared" ca="1" si="1200"/>
        <v>105.02079475447411</v>
      </c>
      <c r="G9661" s="104">
        <f t="shared" si="1207"/>
        <v>9651</v>
      </c>
      <c r="H9661" s="104">
        <f t="shared" ca="1" si="1201"/>
        <v>105.02079475447411</v>
      </c>
    </row>
    <row r="9662" spans="1:8">
      <c r="A9662" s="104">
        <f t="shared" si="1206"/>
        <v>9652</v>
      </c>
      <c r="B9662" s="104">
        <f t="shared" ca="1" si="1202"/>
        <v>0.38535985272493212</v>
      </c>
      <c r="C9662" s="104">
        <f t="shared" ca="1" si="1203"/>
        <v>3.9535985272493214E-4</v>
      </c>
      <c r="D9662" s="104">
        <f t="shared" ca="1" si="1204"/>
        <v>100.04938354969448</v>
      </c>
      <c r="E9662" s="104">
        <f t="shared" ca="1" si="1205"/>
        <v>4.6545537356825761</v>
      </c>
      <c r="F9662" s="104">
        <f t="shared" ca="1" si="1200"/>
        <v>105.06232396937246</v>
      </c>
      <c r="G9662" s="104">
        <f t="shared" si="1207"/>
        <v>9652</v>
      </c>
      <c r="H9662" s="104">
        <f t="shared" ca="1" si="1201"/>
        <v>105.06232396937246</v>
      </c>
    </row>
    <row r="9663" spans="1:8">
      <c r="A9663" s="104">
        <f t="shared" si="1206"/>
        <v>9653</v>
      </c>
      <c r="B9663" s="104">
        <f t="shared" ca="1" si="1202"/>
        <v>-0.86156956703448384</v>
      </c>
      <c r="C9663" s="104">
        <f t="shared" ca="1" si="1203"/>
        <v>-8.5156956703448387E-4</v>
      </c>
      <c r="D9663" s="104">
        <f t="shared" ca="1" si="1204"/>
        <v>100.04853198012745</v>
      </c>
      <c r="E9663" s="104">
        <f t="shared" ca="1" si="1205"/>
        <v>4.6537021661155418</v>
      </c>
      <c r="F9663" s="104">
        <f t="shared" ca="1" si="1200"/>
        <v>104.97289417488825</v>
      </c>
      <c r="G9663" s="104">
        <f t="shared" si="1207"/>
        <v>9653</v>
      </c>
      <c r="H9663" s="104">
        <f t="shared" ca="1" si="1201"/>
        <v>104.97289417488825</v>
      </c>
    </row>
    <row r="9664" spans="1:8">
      <c r="A9664" s="104">
        <f t="shared" si="1206"/>
        <v>9654</v>
      </c>
      <c r="B9664" s="104">
        <f t="shared" ca="1" si="1202"/>
        <v>7.7199773764056179E-2</v>
      </c>
      <c r="C9664" s="104">
        <f t="shared" ca="1" si="1203"/>
        <v>8.7199773764056181E-5</v>
      </c>
      <c r="D9664" s="104">
        <f t="shared" ca="1" si="1204"/>
        <v>100.04861917990121</v>
      </c>
      <c r="E9664" s="104">
        <f t="shared" ca="1" si="1205"/>
        <v>4.6537893658893061</v>
      </c>
      <c r="F9664" s="104">
        <f t="shared" ca="1" si="1200"/>
        <v>104.98204818661976</v>
      </c>
      <c r="G9664" s="104">
        <f t="shared" si="1207"/>
        <v>9654</v>
      </c>
      <c r="H9664" s="104">
        <f t="shared" ca="1" si="1201"/>
        <v>104.98204818661976</v>
      </c>
    </row>
    <row r="9665" spans="1:8">
      <c r="A9665" s="104">
        <f t="shared" si="1206"/>
        <v>9655</v>
      </c>
      <c r="B9665" s="104">
        <f t="shared" ca="1" si="1202"/>
        <v>-0.29437575950805539</v>
      </c>
      <c r="C9665" s="104">
        <f t="shared" ca="1" si="1203"/>
        <v>-2.8437575950805537E-4</v>
      </c>
      <c r="D9665" s="104">
        <f t="shared" ca="1" si="1204"/>
        <v>100.0483348041417</v>
      </c>
      <c r="E9665" s="104">
        <f t="shared" ca="1" si="1205"/>
        <v>4.6535049901297985</v>
      </c>
      <c r="F9665" s="104">
        <f t="shared" ca="1" si="1200"/>
        <v>104.95219808145634</v>
      </c>
      <c r="G9665" s="104">
        <f t="shared" si="1207"/>
        <v>9655</v>
      </c>
      <c r="H9665" s="104">
        <f t="shared" ca="1" si="1201"/>
        <v>104.95219808145634</v>
      </c>
    </row>
    <row r="9666" spans="1:8">
      <c r="A9666" s="104">
        <f t="shared" si="1206"/>
        <v>9656</v>
      </c>
      <c r="B9666" s="104">
        <f t="shared" ca="1" si="1202"/>
        <v>0.60063405507216028</v>
      </c>
      <c r="C9666" s="104">
        <f t="shared" ca="1" si="1203"/>
        <v>6.1063405507216036E-4</v>
      </c>
      <c r="D9666" s="104">
        <f t="shared" ca="1" si="1204"/>
        <v>100.04894543819678</v>
      </c>
      <c r="E9666" s="104">
        <f t="shared" ca="1" si="1205"/>
        <v>4.6541156241848709</v>
      </c>
      <c r="F9666" s="104">
        <f t="shared" ca="1" si="1200"/>
        <v>105.01630503871324</v>
      </c>
      <c r="G9666" s="104">
        <f t="shared" si="1207"/>
        <v>9656</v>
      </c>
      <c r="H9666" s="104">
        <f t="shared" ca="1" si="1201"/>
        <v>105.01630503871324</v>
      </c>
    </row>
    <row r="9667" spans="1:8">
      <c r="A9667" s="104">
        <f t="shared" si="1206"/>
        <v>9657</v>
      </c>
      <c r="B9667" s="104">
        <f t="shared" ca="1" si="1202"/>
        <v>-0.40135661686759327</v>
      </c>
      <c r="C9667" s="104">
        <f t="shared" ca="1" si="1203"/>
        <v>-3.9135661686759323E-4</v>
      </c>
      <c r="D9667" s="104">
        <f t="shared" ca="1" si="1204"/>
        <v>100.04855408157991</v>
      </c>
      <c r="E9667" s="104">
        <f t="shared" ca="1" si="1205"/>
        <v>4.6537242675680037</v>
      </c>
      <c r="F9667" s="104">
        <f t="shared" ca="1" si="1200"/>
        <v>104.97521425395711</v>
      </c>
      <c r="G9667" s="104">
        <f t="shared" si="1207"/>
        <v>9657</v>
      </c>
      <c r="H9667" s="104">
        <f t="shared" ca="1" si="1201"/>
        <v>104.97521425395711</v>
      </c>
    </row>
    <row r="9668" spans="1:8">
      <c r="A9668" s="104">
        <f t="shared" si="1206"/>
        <v>9658</v>
      </c>
      <c r="B9668" s="104">
        <f t="shared" ca="1" si="1202"/>
        <v>3.5366318258248164</v>
      </c>
      <c r="C9668" s="104">
        <f t="shared" ca="1" si="1203"/>
        <v>3.5466318258248167E-3</v>
      </c>
      <c r="D9668" s="104">
        <f t="shared" ca="1" si="1204"/>
        <v>100.05210071340574</v>
      </c>
      <c r="E9668" s="104">
        <f t="shared" ca="1" si="1205"/>
        <v>4.6572708993938283</v>
      </c>
      <c r="F9668" s="104">
        <f t="shared" ca="1" si="1200"/>
        <v>105.34818369143885</v>
      </c>
      <c r="G9668" s="104">
        <f t="shared" si="1207"/>
        <v>9658</v>
      </c>
      <c r="H9668" s="104">
        <f t="shared" ca="1" si="1201"/>
        <v>105.34818369143885</v>
      </c>
    </row>
    <row r="9669" spans="1:8">
      <c r="A9669" s="104">
        <f t="shared" si="1206"/>
        <v>9659</v>
      </c>
      <c r="B9669" s="104">
        <f t="shared" ca="1" si="1202"/>
        <v>1.2882349906064876</v>
      </c>
      <c r="C9669" s="104">
        <f t="shared" ca="1" si="1203"/>
        <v>1.2982349906064876E-3</v>
      </c>
      <c r="D9669" s="104">
        <f t="shared" ca="1" si="1204"/>
        <v>100.05339894839634</v>
      </c>
      <c r="E9669" s="104">
        <f t="shared" ca="1" si="1205"/>
        <v>4.6585691343844351</v>
      </c>
      <c r="F9669" s="104">
        <f t="shared" ca="1" si="1200"/>
        <v>105.48503920579113</v>
      </c>
      <c r="G9669" s="104">
        <f t="shared" si="1207"/>
        <v>9659</v>
      </c>
      <c r="H9669" s="104">
        <f t="shared" ca="1" si="1201"/>
        <v>105.48503920579113</v>
      </c>
    </row>
    <row r="9670" spans="1:8">
      <c r="A9670" s="104">
        <f t="shared" si="1206"/>
        <v>9660</v>
      </c>
      <c r="B9670" s="104">
        <f t="shared" ca="1" si="1202"/>
        <v>-1.5967405076607415</v>
      </c>
      <c r="C9670" s="104">
        <f t="shared" ca="1" si="1203"/>
        <v>-1.5867405076607415E-3</v>
      </c>
      <c r="D9670" s="104">
        <f t="shared" ca="1" si="1204"/>
        <v>100.05181220788867</v>
      </c>
      <c r="E9670" s="104">
        <f t="shared" ca="1" si="1205"/>
        <v>4.656982393876774</v>
      </c>
      <c r="F9670" s="104">
        <f t="shared" ca="1" si="1200"/>
        <v>105.31779454316148</v>
      </c>
      <c r="G9670" s="104">
        <f t="shared" si="1207"/>
        <v>9660</v>
      </c>
      <c r="H9670" s="104">
        <f t="shared" ca="1" si="1201"/>
        <v>105.31779454316148</v>
      </c>
    </row>
    <row r="9671" spans="1:8">
      <c r="A9671" s="104">
        <f t="shared" si="1206"/>
        <v>9661</v>
      </c>
      <c r="B9671" s="104">
        <f t="shared" ca="1" si="1202"/>
        <v>0.52723652398198273</v>
      </c>
      <c r="C9671" s="104">
        <f t="shared" ca="1" si="1203"/>
        <v>5.3723652398198277E-4</v>
      </c>
      <c r="D9671" s="104">
        <f t="shared" ca="1" si="1204"/>
        <v>100.05234944441266</v>
      </c>
      <c r="E9671" s="104">
        <f t="shared" ca="1" si="1205"/>
        <v>4.6575196304007562</v>
      </c>
      <c r="F9671" s="104">
        <f t="shared" ca="1" si="1200"/>
        <v>105.37439031031069</v>
      </c>
      <c r="G9671" s="104">
        <f t="shared" si="1207"/>
        <v>9661</v>
      </c>
      <c r="H9671" s="104">
        <f t="shared" ca="1" si="1201"/>
        <v>105.37439031031069</v>
      </c>
    </row>
    <row r="9672" spans="1:8">
      <c r="A9672" s="104">
        <f t="shared" si="1206"/>
        <v>9662</v>
      </c>
      <c r="B9672" s="104">
        <f t="shared" ca="1" si="1202"/>
        <v>1.8630478548963691</v>
      </c>
      <c r="C9672" s="104">
        <f t="shared" ca="1" si="1203"/>
        <v>1.8730478548963693E-3</v>
      </c>
      <c r="D9672" s="104">
        <f t="shared" ca="1" si="1204"/>
        <v>100.05422249226756</v>
      </c>
      <c r="E9672" s="104">
        <f t="shared" ca="1" si="1205"/>
        <v>4.659392678255653</v>
      </c>
      <c r="F9672" s="104">
        <f t="shared" ca="1" si="1200"/>
        <v>105.57194654442539</v>
      </c>
      <c r="G9672" s="104">
        <f t="shared" si="1207"/>
        <v>9662</v>
      </c>
      <c r="H9672" s="104">
        <f t="shared" ca="1" si="1201"/>
        <v>105.57194654442539</v>
      </c>
    </row>
    <row r="9673" spans="1:8">
      <c r="A9673" s="104">
        <f t="shared" si="1206"/>
        <v>9663</v>
      </c>
      <c r="B9673" s="104">
        <f t="shared" ca="1" si="1202"/>
        <v>0.65587669916584757</v>
      </c>
      <c r="C9673" s="104">
        <f t="shared" ca="1" si="1203"/>
        <v>6.6587669916584765E-4</v>
      </c>
      <c r="D9673" s="104">
        <f t="shared" ca="1" si="1204"/>
        <v>100.05488836896672</v>
      </c>
      <c r="E9673" s="104">
        <f t="shared" ca="1" si="1205"/>
        <v>4.6600585549548192</v>
      </c>
      <c r="F9673" s="104">
        <f t="shared" ca="1" si="1200"/>
        <v>105.6422678537773</v>
      </c>
      <c r="G9673" s="104">
        <f t="shared" si="1207"/>
        <v>9663</v>
      </c>
      <c r="H9673" s="104">
        <f t="shared" ca="1" si="1201"/>
        <v>105.6422678537773</v>
      </c>
    </row>
    <row r="9674" spans="1:8">
      <c r="A9674" s="104">
        <f t="shared" si="1206"/>
        <v>9664</v>
      </c>
      <c r="B9674" s="104">
        <f t="shared" ca="1" si="1202"/>
        <v>2.6221731684513569E-2</v>
      </c>
      <c r="C9674" s="104">
        <f t="shared" ca="1" si="1203"/>
        <v>3.6221731684513573E-5</v>
      </c>
      <c r="D9674" s="104">
        <f t="shared" ca="1" si="1204"/>
        <v>100.05492459069841</v>
      </c>
      <c r="E9674" s="104">
        <f t="shared" ca="1" si="1205"/>
        <v>4.6600947766865035</v>
      </c>
      <c r="F9674" s="104">
        <f t="shared" ref="F9674:F9737" ca="1" si="1208">EXP(E9674)</f>
        <v>105.64609446896091</v>
      </c>
      <c r="G9674" s="104">
        <f t="shared" si="1207"/>
        <v>9664</v>
      </c>
      <c r="H9674" s="104">
        <f t="shared" ref="H9674:H9737" ca="1" si="1209">F9674</f>
        <v>105.64609446896091</v>
      </c>
    </row>
    <row r="9675" spans="1:8">
      <c r="A9675" s="104">
        <f t="shared" si="1206"/>
        <v>9665</v>
      </c>
      <c r="B9675" s="104">
        <f t="shared" ref="B9675:B9738" ca="1" si="1210">NORMINV(RAND(),0,1)</f>
        <v>0.71852212490209988</v>
      </c>
      <c r="C9675" s="104">
        <f t="shared" ref="C9675:C9738" ca="1" si="1211">$E$2+B9675*$C$3</f>
        <v>7.2852212490209995E-4</v>
      </c>
      <c r="D9675" s="104">
        <f t="shared" ref="D9675:D9738" ca="1" si="1212">D9674+C9675</f>
        <v>100.05565311282331</v>
      </c>
      <c r="E9675" s="104">
        <f t="shared" ref="E9675:E9738" ca="1" si="1213">E9674+C9675</f>
        <v>4.6608232988114056</v>
      </c>
      <c r="F9675" s="104">
        <f t="shared" ca="1" si="1208"/>
        <v>105.72308802854154</v>
      </c>
      <c r="G9675" s="104">
        <f t="shared" si="1207"/>
        <v>9665</v>
      </c>
      <c r="H9675" s="104">
        <f t="shared" ca="1" si="1209"/>
        <v>105.72308802854154</v>
      </c>
    </row>
    <row r="9676" spans="1:8">
      <c r="A9676" s="104">
        <f t="shared" ref="A9676:A9739" si="1214">A9675+1</f>
        <v>9666</v>
      </c>
      <c r="B9676" s="104">
        <f t="shared" ca="1" si="1210"/>
        <v>-1.474479568501494</v>
      </c>
      <c r="C9676" s="104">
        <f t="shared" ca="1" si="1211"/>
        <v>-1.464479568501494E-3</v>
      </c>
      <c r="D9676" s="104">
        <f t="shared" ca="1" si="1212"/>
        <v>100.05418863325481</v>
      </c>
      <c r="E9676" s="104">
        <f t="shared" ca="1" si="1213"/>
        <v>4.6593588192429038</v>
      </c>
      <c r="F9676" s="104">
        <f t="shared" ca="1" si="1208"/>
        <v>105.56837204305627</v>
      </c>
      <c r="G9676" s="104">
        <f t="shared" ref="G9676:G9739" si="1215">G9675+1</f>
        <v>9666</v>
      </c>
      <c r="H9676" s="104">
        <f t="shared" ca="1" si="1209"/>
        <v>105.56837204305627</v>
      </c>
    </row>
    <row r="9677" spans="1:8">
      <c r="A9677" s="104">
        <f t="shared" si="1214"/>
        <v>9667</v>
      </c>
      <c r="B9677" s="104">
        <f t="shared" ca="1" si="1210"/>
        <v>-1.0175313894631022</v>
      </c>
      <c r="C9677" s="104">
        <f t="shared" ca="1" si="1211"/>
        <v>-1.0075313894631023E-3</v>
      </c>
      <c r="D9677" s="104">
        <f t="shared" ca="1" si="1212"/>
        <v>100.05318110186535</v>
      </c>
      <c r="E9677" s="104">
        <f t="shared" ca="1" si="1213"/>
        <v>4.6583512878534403</v>
      </c>
      <c r="F9677" s="104">
        <f t="shared" ca="1" si="1208"/>
        <v>105.46206215875416</v>
      </c>
      <c r="G9677" s="104">
        <f t="shared" si="1215"/>
        <v>9667</v>
      </c>
      <c r="H9677" s="104">
        <f t="shared" ca="1" si="1209"/>
        <v>105.46206215875416</v>
      </c>
    </row>
    <row r="9678" spans="1:8">
      <c r="A9678" s="104">
        <f t="shared" si="1214"/>
        <v>9668</v>
      </c>
      <c r="B9678" s="104">
        <f t="shared" ca="1" si="1210"/>
        <v>0.16777710158707232</v>
      </c>
      <c r="C9678" s="104">
        <f t="shared" ca="1" si="1211"/>
        <v>1.7777710158707233E-4</v>
      </c>
      <c r="D9678" s="104">
        <f t="shared" ca="1" si="1212"/>
        <v>100.05335887896693</v>
      </c>
      <c r="E9678" s="104">
        <f t="shared" ca="1" si="1213"/>
        <v>4.6585290649550277</v>
      </c>
      <c r="F9678" s="104">
        <f t="shared" ca="1" si="1208"/>
        <v>105.48081256513925</v>
      </c>
      <c r="G9678" s="104">
        <f t="shared" si="1215"/>
        <v>9668</v>
      </c>
      <c r="H9678" s="104">
        <f t="shared" ca="1" si="1209"/>
        <v>105.48081256513925</v>
      </c>
    </row>
    <row r="9679" spans="1:8">
      <c r="A9679" s="104">
        <f t="shared" si="1214"/>
        <v>9669</v>
      </c>
      <c r="B9679" s="104">
        <f t="shared" ca="1" si="1210"/>
        <v>0.46789302062947324</v>
      </c>
      <c r="C9679" s="104">
        <f t="shared" ca="1" si="1211"/>
        <v>4.778930206294733E-4</v>
      </c>
      <c r="D9679" s="104">
        <f t="shared" ca="1" si="1212"/>
        <v>100.05383677198756</v>
      </c>
      <c r="E9679" s="104">
        <f t="shared" ca="1" si="1213"/>
        <v>4.6590069579756568</v>
      </c>
      <c r="F9679" s="104">
        <f t="shared" ca="1" si="1208"/>
        <v>105.53123315613908</v>
      </c>
      <c r="G9679" s="104">
        <f t="shared" si="1215"/>
        <v>9669</v>
      </c>
      <c r="H9679" s="104">
        <f t="shared" ca="1" si="1209"/>
        <v>105.53123315613908</v>
      </c>
    </row>
    <row r="9680" spans="1:8">
      <c r="A9680" s="104">
        <f t="shared" si="1214"/>
        <v>9670</v>
      </c>
      <c r="B9680" s="104">
        <f t="shared" ca="1" si="1210"/>
        <v>-0.17616590511099262</v>
      </c>
      <c r="C9680" s="104">
        <f t="shared" ca="1" si="1211"/>
        <v>-1.6616590511099263E-4</v>
      </c>
      <c r="D9680" s="104">
        <f t="shared" ca="1" si="1212"/>
        <v>100.05367060608245</v>
      </c>
      <c r="E9680" s="104">
        <f t="shared" ca="1" si="1213"/>
        <v>4.6588407920705457</v>
      </c>
      <c r="F9680" s="104">
        <f t="shared" ca="1" si="1208"/>
        <v>105.51369892010064</v>
      </c>
      <c r="G9680" s="104">
        <f t="shared" si="1215"/>
        <v>9670</v>
      </c>
      <c r="H9680" s="104">
        <f t="shared" ca="1" si="1209"/>
        <v>105.51369892010064</v>
      </c>
    </row>
    <row r="9681" spans="1:8">
      <c r="A9681" s="104">
        <f t="shared" si="1214"/>
        <v>9671</v>
      </c>
      <c r="B9681" s="104">
        <f t="shared" ca="1" si="1210"/>
        <v>-1.6190334273917135</v>
      </c>
      <c r="C9681" s="104">
        <f t="shared" ca="1" si="1211"/>
        <v>-1.6090334273917135E-3</v>
      </c>
      <c r="D9681" s="104">
        <f t="shared" ca="1" si="1212"/>
        <v>100.05206157265506</v>
      </c>
      <c r="E9681" s="104">
        <f t="shared" ca="1" si="1213"/>
        <v>4.657231758643154</v>
      </c>
      <c r="F9681" s="104">
        <f t="shared" ca="1" si="1208"/>
        <v>105.34406036514255</v>
      </c>
      <c r="G9681" s="104">
        <f t="shared" si="1215"/>
        <v>9671</v>
      </c>
      <c r="H9681" s="104">
        <f t="shared" ca="1" si="1209"/>
        <v>105.34406036514255</v>
      </c>
    </row>
    <row r="9682" spans="1:8">
      <c r="A9682" s="104">
        <f t="shared" si="1214"/>
        <v>9672</v>
      </c>
      <c r="B9682" s="104">
        <f t="shared" ca="1" si="1210"/>
        <v>1.14366468250088</v>
      </c>
      <c r="C9682" s="104">
        <f t="shared" ca="1" si="1211"/>
        <v>1.15366468250088E-3</v>
      </c>
      <c r="D9682" s="104">
        <f t="shared" ca="1" si="1212"/>
        <v>100.05321523733757</v>
      </c>
      <c r="E9682" s="104">
        <f t="shared" ca="1" si="1213"/>
        <v>4.6583854233256545</v>
      </c>
      <c r="F9682" s="104">
        <f t="shared" ca="1" si="1208"/>
        <v>105.46566221749114</v>
      </c>
      <c r="G9682" s="104">
        <f t="shared" si="1215"/>
        <v>9672</v>
      </c>
      <c r="H9682" s="104">
        <f t="shared" ca="1" si="1209"/>
        <v>105.46566221749114</v>
      </c>
    </row>
    <row r="9683" spans="1:8">
      <c r="A9683" s="104">
        <f t="shared" si="1214"/>
        <v>9673</v>
      </c>
      <c r="B9683" s="104">
        <f t="shared" ca="1" si="1210"/>
        <v>0.95341916931511506</v>
      </c>
      <c r="C9683" s="104">
        <f t="shared" ca="1" si="1211"/>
        <v>9.6341916931511507E-4</v>
      </c>
      <c r="D9683" s="104">
        <f t="shared" ca="1" si="1212"/>
        <v>100.05417865650688</v>
      </c>
      <c r="E9683" s="104">
        <f t="shared" ca="1" si="1213"/>
        <v>4.6593488424949694</v>
      </c>
      <c r="F9683" s="104">
        <f t="shared" ca="1" si="1208"/>
        <v>105.56731881927243</v>
      </c>
      <c r="G9683" s="104">
        <f t="shared" si="1215"/>
        <v>9673</v>
      </c>
      <c r="H9683" s="104">
        <f t="shared" ca="1" si="1209"/>
        <v>105.56731881927243</v>
      </c>
    </row>
    <row r="9684" spans="1:8">
      <c r="A9684" s="104">
        <f t="shared" si="1214"/>
        <v>9674</v>
      </c>
      <c r="B9684" s="104">
        <f t="shared" ca="1" si="1210"/>
        <v>-0.47153669951037536</v>
      </c>
      <c r="C9684" s="104">
        <f t="shared" ca="1" si="1211"/>
        <v>-4.6153669951037532E-4</v>
      </c>
      <c r="D9684" s="104">
        <f t="shared" ca="1" si="1212"/>
        <v>100.05371711980737</v>
      </c>
      <c r="E9684" s="104">
        <f t="shared" ca="1" si="1213"/>
        <v>4.6588873057954592</v>
      </c>
      <c r="F9684" s="104">
        <f t="shared" ca="1" si="1208"/>
        <v>105.51860686940944</v>
      </c>
      <c r="G9684" s="104">
        <f t="shared" si="1215"/>
        <v>9674</v>
      </c>
      <c r="H9684" s="104">
        <f t="shared" ca="1" si="1209"/>
        <v>105.51860686940944</v>
      </c>
    </row>
    <row r="9685" spans="1:8">
      <c r="A9685" s="104">
        <f t="shared" si="1214"/>
        <v>9675</v>
      </c>
      <c r="B9685" s="104">
        <f t="shared" ca="1" si="1210"/>
        <v>0.11398271560506604</v>
      </c>
      <c r="C9685" s="104">
        <f t="shared" ca="1" si="1211"/>
        <v>1.2398271560506606E-4</v>
      </c>
      <c r="D9685" s="104">
        <f t="shared" ca="1" si="1212"/>
        <v>100.05384110252298</v>
      </c>
      <c r="E9685" s="104">
        <f t="shared" ca="1" si="1213"/>
        <v>4.6590112885110644</v>
      </c>
      <c r="F9685" s="104">
        <f t="shared" ca="1" si="1208"/>
        <v>105.53169016387041</v>
      </c>
      <c r="G9685" s="104">
        <f t="shared" si="1215"/>
        <v>9675</v>
      </c>
      <c r="H9685" s="104">
        <f t="shared" ca="1" si="1209"/>
        <v>105.53169016387041</v>
      </c>
    </row>
    <row r="9686" spans="1:8">
      <c r="A9686" s="104">
        <f t="shared" si="1214"/>
        <v>9676</v>
      </c>
      <c r="B9686" s="104">
        <f t="shared" ca="1" si="1210"/>
        <v>-0.47819450912371064</v>
      </c>
      <c r="C9686" s="104">
        <f t="shared" ca="1" si="1211"/>
        <v>-4.6819450912371065E-4</v>
      </c>
      <c r="D9686" s="104">
        <f t="shared" ca="1" si="1212"/>
        <v>100.05337290801386</v>
      </c>
      <c r="E9686" s="104">
        <f t="shared" ca="1" si="1213"/>
        <v>4.6585430940019403</v>
      </c>
      <c r="F9686" s="104">
        <f t="shared" ca="1" si="1208"/>
        <v>105.48229237078721</v>
      </c>
      <c r="G9686" s="104">
        <f t="shared" si="1215"/>
        <v>9676</v>
      </c>
      <c r="H9686" s="104">
        <f t="shared" ca="1" si="1209"/>
        <v>105.48229237078721</v>
      </c>
    </row>
    <row r="9687" spans="1:8">
      <c r="A9687" s="104">
        <f t="shared" si="1214"/>
        <v>9677</v>
      </c>
      <c r="B9687" s="104">
        <f t="shared" ca="1" si="1210"/>
        <v>0.28374148318192904</v>
      </c>
      <c r="C9687" s="104">
        <f t="shared" ca="1" si="1211"/>
        <v>2.9374148318192907E-4</v>
      </c>
      <c r="D9687" s="104">
        <f t="shared" ca="1" si="1212"/>
        <v>100.05366664949703</v>
      </c>
      <c r="E9687" s="104">
        <f t="shared" ca="1" si="1213"/>
        <v>4.658836835485122</v>
      </c>
      <c r="F9687" s="104">
        <f t="shared" ca="1" si="1208"/>
        <v>105.51328144696338</v>
      </c>
      <c r="G9687" s="104">
        <f t="shared" si="1215"/>
        <v>9677</v>
      </c>
      <c r="H9687" s="104">
        <f t="shared" ca="1" si="1209"/>
        <v>105.51328144696338</v>
      </c>
    </row>
    <row r="9688" spans="1:8">
      <c r="A9688" s="104">
        <f t="shared" si="1214"/>
        <v>9678</v>
      </c>
      <c r="B9688" s="104">
        <f t="shared" ca="1" si="1210"/>
        <v>0.71520742292933615</v>
      </c>
      <c r="C9688" s="104">
        <f t="shared" ca="1" si="1211"/>
        <v>7.2520742292933615E-4</v>
      </c>
      <c r="D9688" s="104">
        <f t="shared" ca="1" si="1212"/>
        <v>100.05439185691996</v>
      </c>
      <c r="E9688" s="104">
        <f t="shared" ca="1" si="1213"/>
        <v>4.6595620429080515</v>
      </c>
      <c r="F9688" s="104">
        <f t="shared" ca="1" si="1208"/>
        <v>105.58982821467362</v>
      </c>
      <c r="G9688" s="104">
        <f t="shared" si="1215"/>
        <v>9678</v>
      </c>
      <c r="H9688" s="104">
        <f t="shared" ca="1" si="1209"/>
        <v>105.58982821467362</v>
      </c>
    </row>
    <row r="9689" spans="1:8">
      <c r="A9689" s="104">
        <f t="shared" si="1214"/>
        <v>9679</v>
      </c>
      <c r="B9689" s="104">
        <f t="shared" ca="1" si="1210"/>
        <v>0.61783678981076173</v>
      </c>
      <c r="C9689" s="104">
        <f t="shared" ca="1" si="1211"/>
        <v>6.2783678981076182E-4</v>
      </c>
      <c r="D9689" s="104">
        <f t="shared" ca="1" si="1212"/>
        <v>100.05501969370978</v>
      </c>
      <c r="E9689" s="104">
        <f t="shared" ca="1" si="1213"/>
        <v>4.660189879697862</v>
      </c>
      <c r="F9689" s="104">
        <f t="shared" ca="1" si="1208"/>
        <v>105.65614220846075</v>
      </c>
      <c r="G9689" s="104">
        <f t="shared" si="1215"/>
        <v>9679</v>
      </c>
      <c r="H9689" s="104">
        <f t="shared" ca="1" si="1209"/>
        <v>105.65614220846075</v>
      </c>
    </row>
    <row r="9690" spans="1:8">
      <c r="A9690" s="104">
        <f t="shared" si="1214"/>
        <v>9680</v>
      </c>
      <c r="B9690" s="104">
        <f t="shared" ca="1" si="1210"/>
        <v>0.43164068218909801</v>
      </c>
      <c r="C9690" s="104">
        <f t="shared" ca="1" si="1211"/>
        <v>4.4164068218909805E-4</v>
      </c>
      <c r="D9690" s="104">
        <f t="shared" ca="1" si="1212"/>
        <v>100.05546133439196</v>
      </c>
      <c r="E9690" s="104">
        <f t="shared" ca="1" si="1213"/>
        <v>4.6606315203800515</v>
      </c>
      <c r="F9690" s="104">
        <f t="shared" ca="1" si="1208"/>
        <v>105.7028145646302</v>
      </c>
      <c r="G9690" s="104">
        <f t="shared" si="1215"/>
        <v>9680</v>
      </c>
      <c r="H9690" s="104">
        <f t="shared" ca="1" si="1209"/>
        <v>105.7028145646302</v>
      </c>
    </row>
    <row r="9691" spans="1:8">
      <c r="A9691" s="104">
        <f t="shared" si="1214"/>
        <v>9681</v>
      </c>
      <c r="B9691" s="104">
        <f t="shared" ca="1" si="1210"/>
        <v>-0.31085255525347633</v>
      </c>
      <c r="C9691" s="104">
        <f t="shared" ca="1" si="1211"/>
        <v>-3.0085255525347628E-4</v>
      </c>
      <c r="D9691" s="104">
        <f t="shared" ca="1" si="1212"/>
        <v>100.05516048183671</v>
      </c>
      <c r="E9691" s="104">
        <f t="shared" ca="1" si="1213"/>
        <v>4.6603306678247982</v>
      </c>
      <c r="F9691" s="104">
        <f t="shared" ca="1" si="1208"/>
        <v>105.67101838599159</v>
      </c>
      <c r="G9691" s="104">
        <f t="shared" si="1215"/>
        <v>9681</v>
      </c>
      <c r="H9691" s="104">
        <f t="shared" ca="1" si="1209"/>
        <v>105.67101838599159</v>
      </c>
    </row>
    <row r="9692" spans="1:8">
      <c r="A9692" s="104">
        <f t="shared" si="1214"/>
        <v>9682</v>
      </c>
      <c r="B9692" s="104">
        <f t="shared" ca="1" si="1210"/>
        <v>-1.7334091475450397</v>
      </c>
      <c r="C9692" s="104">
        <f t="shared" ca="1" si="1211"/>
        <v>-1.7234091475450397E-3</v>
      </c>
      <c r="D9692" s="104">
        <f t="shared" ca="1" si="1212"/>
        <v>100.05343707268916</v>
      </c>
      <c r="E9692" s="104">
        <f t="shared" ca="1" si="1213"/>
        <v>4.6586072586772529</v>
      </c>
      <c r="F9692" s="104">
        <f t="shared" ca="1" si="1208"/>
        <v>105.4890608249739</v>
      </c>
      <c r="G9692" s="104">
        <f t="shared" si="1215"/>
        <v>9682</v>
      </c>
      <c r="H9692" s="104">
        <f t="shared" ca="1" si="1209"/>
        <v>105.4890608249739</v>
      </c>
    </row>
    <row r="9693" spans="1:8">
      <c r="A9693" s="104">
        <f t="shared" si="1214"/>
        <v>9683</v>
      </c>
      <c r="B9693" s="104">
        <f t="shared" ca="1" si="1210"/>
        <v>-0.16216223397757029</v>
      </c>
      <c r="C9693" s="104">
        <f t="shared" ca="1" si="1211"/>
        <v>-1.5216223397757029E-4</v>
      </c>
      <c r="D9693" s="104">
        <f t="shared" ca="1" si="1212"/>
        <v>100.05328491045519</v>
      </c>
      <c r="E9693" s="104">
        <f t="shared" ca="1" si="1213"/>
        <v>4.6584550964432756</v>
      </c>
      <c r="F9693" s="104">
        <f t="shared" ca="1" si="1208"/>
        <v>105.47301059496901</v>
      </c>
      <c r="G9693" s="104">
        <f t="shared" si="1215"/>
        <v>9683</v>
      </c>
      <c r="H9693" s="104">
        <f t="shared" ca="1" si="1209"/>
        <v>105.47301059496901</v>
      </c>
    </row>
    <row r="9694" spans="1:8">
      <c r="A9694" s="104">
        <f t="shared" si="1214"/>
        <v>9684</v>
      </c>
      <c r="B9694" s="104">
        <f t="shared" ca="1" si="1210"/>
        <v>1.5595873488661054</v>
      </c>
      <c r="C9694" s="104">
        <f t="shared" ca="1" si="1211"/>
        <v>1.5695873488661054E-3</v>
      </c>
      <c r="D9694" s="104">
        <f t="shared" ca="1" si="1212"/>
        <v>100.05485449780406</v>
      </c>
      <c r="E9694" s="104">
        <f t="shared" ca="1" si="1213"/>
        <v>4.660024683792142</v>
      </c>
      <c r="F9694" s="104">
        <f t="shared" ca="1" si="1208"/>
        <v>105.63868968793589</v>
      </c>
      <c r="G9694" s="104">
        <f t="shared" si="1215"/>
        <v>9684</v>
      </c>
      <c r="H9694" s="104">
        <f t="shared" ca="1" si="1209"/>
        <v>105.63868968793589</v>
      </c>
    </row>
    <row r="9695" spans="1:8">
      <c r="A9695" s="104">
        <f t="shared" si="1214"/>
        <v>9685</v>
      </c>
      <c r="B9695" s="104">
        <f t="shared" ca="1" si="1210"/>
        <v>-0.67237654493245858</v>
      </c>
      <c r="C9695" s="104">
        <f t="shared" ca="1" si="1211"/>
        <v>-6.6237654493245853E-4</v>
      </c>
      <c r="D9695" s="104">
        <f t="shared" ca="1" si="1212"/>
        <v>100.05419212125912</v>
      </c>
      <c r="E9695" s="104">
        <f t="shared" ca="1" si="1213"/>
        <v>4.6593623072472097</v>
      </c>
      <c r="F9695" s="104">
        <f t="shared" ca="1" si="1208"/>
        <v>105.56874026663471</v>
      </c>
      <c r="G9695" s="104">
        <f t="shared" si="1215"/>
        <v>9685</v>
      </c>
      <c r="H9695" s="104">
        <f t="shared" ca="1" si="1209"/>
        <v>105.56874026663471</v>
      </c>
    </row>
    <row r="9696" spans="1:8">
      <c r="A9696" s="104">
        <f t="shared" si="1214"/>
        <v>9686</v>
      </c>
      <c r="B9696" s="104">
        <f t="shared" ca="1" si="1210"/>
        <v>-0.55311615207419029</v>
      </c>
      <c r="C9696" s="104">
        <f t="shared" ca="1" si="1211"/>
        <v>-5.4311615207419033E-4</v>
      </c>
      <c r="D9696" s="104">
        <f t="shared" ca="1" si="1212"/>
        <v>100.05364900510705</v>
      </c>
      <c r="E9696" s="104">
        <f t="shared" ca="1" si="1213"/>
        <v>4.6588191910951355</v>
      </c>
      <c r="F9696" s="104">
        <f t="shared" ca="1" si="1208"/>
        <v>105.51141974590112</v>
      </c>
      <c r="G9696" s="104">
        <f t="shared" si="1215"/>
        <v>9686</v>
      </c>
      <c r="H9696" s="104">
        <f t="shared" ca="1" si="1209"/>
        <v>105.51141974590112</v>
      </c>
    </row>
    <row r="9697" spans="1:8">
      <c r="A9697" s="104">
        <f t="shared" si="1214"/>
        <v>9687</v>
      </c>
      <c r="B9697" s="104">
        <f t="shared" ca="1" si="1210"/>
        <v>-8.4219230143612683E-2</v>
      </c>
      <c r="C9697" s="104">
        <f t="shared" ca="1" si="1211"/>
        <v>-7.4219230143612693E-5</v>
      </c>
      <c r="D9697" s="104">
        <f t="shared" ca="1" si="1212"/>
        <v>100.0535747858769</v>
      </c>
      <c r="E9697" s="104">
        <f t="shared" ca="1" si="1213"/>
        <v>4.6587449718649916</v>
      </c>
      <c r="F9697" s="104">
        <f t="shared" ca="1" si="1208"/>
        <v>105.5035890601535</v>
      </c>
      <c r="G9697" s="104">
        <f t="shared" si="1215"/>
        <v>9687</v>
      </c>
      <c r="H9697" s="104">
        <f t="shared" ca="1" si="1209"/>
        <v>105.5035890601535</v>
      </c>
    </row>
    <row r="9698" spans="1:8">
      <c r="A9698" s="104">
        <f t="shared" si="1214"/>
        <v>9688</v>
      </c>
      <c r="B9698" s="104">
        <f t="shared" ca="1" si="1210"/>
        <v>0.40371741637019631</v>
      </c>
      <c r="C9698" s="104">
        <f t="shared" ca="1" si="1211"/>
        <v>4.1371741637019637E-4</v>
      </c>
      <c r="D9698" s="104">
        <f t="shared" ca="1" si="1212"/>
        <v>100.05398850329327</v>
      </c>
      <c r="E9698" s="104">
        <f t="shared" ca="1" si="1213"/>
        <v>4.6591586892813615</v>
      </c>
      <c r="F9698" s="104">
        <f t="shared" ca="1" si="1208"/>
        <v>105.54724676279048</v>
      </c>
      <c r="G9698" s="104">
        <f t="shared" si="1215"/>
        <v>9688</v>
      </c>
      <c r="H9698" s="104">
        <f t="shared" ca="1" si="1209"/>
        <v>105.54724676279048</v>
      </c>
    </row>
    <row r="9699" spans="1:8">
      <c r="A9699" s="104">
        <f t="shared" si="1214"/>
        <v>9689</v>
      </c>
      <c r="B9699" s="104">
        <f t="shared" ca="1" si="1210"/>
        <v>1.0286518448604345</v>
      </c>
      <c r="C9699" s="104">
        <f t="shared" ca="1" si="1211"/>
        <v>1.0386518448604345E-3</v>
      </c>
      <c r="D9699" s="104">
        <f t="shared" ca="1" si="1212"/>
        <v>100.05502715513813</v>
      </c>
      <c r="E9699" s="104">
        <f t="shared" ca="1" si="1213"/>
        <v>4.6601973411262216</v>
      </c>
      <c r="F9699" s="104">
        <f t="shared" ca="1" si="1208"/>
        <v>105.65693055713768</v>
      </c>
      <c r="G9699" s="104">
        <f t="shared" si="1215"/>
        <v>9689</v>
      </c>
      <c r="H9699" s="104">
        <f t="shared" ca="1" si="1209"/>
        <v>105.65693055713768</v>
      </c>
    </row>
    <row r="9700" spans="1:8">
      <c r="A9700" s="104">
        <f t="shared" si="1214"/>
        <v>9690</v>
      </c>
      <c r="B9700" s="104">
        <f t="shared" ca="1" si="1210"/>
        <v>-1.5185861110235281E-2</v>
      </c>
      <c r="C9700" s="104">
        <f t="shared" ca="1" si="1211"/>
        <v>-5.1858611102352807E-6</v>
      </c>
      <c r="D9700" s="104">
        <f t="shared" ca="1" si="1212"/>
        <v>100.05502196927702</v>
      </c>
      <c r="E9700" s="104">
        <f t="shared" ca="1" si="1213"/>
        <v>4.6601921552651113</v>
      </c>
      <c r="F9700" s="104">
        <f t="shared" ca="1" si="1208"/>
        <v>105.6563826363912</v>
      </c>
      <c r="G9700" s="104">
        <f t="shared" si="1215"/>
        <v>9690</v>
      </c>
      <c r="H9700" s="104">
        <f t="shared" ca="1" si="1209"/>
        <v>105.6563826363912</v>
      </c>
    </row>
    <row r="9701" spans="1:8">
      <c r="A9701" s="104">
        <f t="shared" si="1214"/>
        <v>9691</v>
      </c>
      <c r="B9701" s="104">
        <f t="shared" ca="1" si="1210"/>
        <v>0.61596990745424396</v>
      </c>
      <c r="C9701" s="104">
        <f t="shared" ca="1" si="1211"/>
        <v>6.25969907454244E-4</v>
      </c>
      <c r="D9701" s="104">
        <f t="shared" ca="1" si="1212"/>
        <v>100.05564793918448</v>
      </c>
      <c r="E9701" s="104">
        <f t="shared" ca="1" si="1213"/>
        <v>4.6608181251725656</v>
      </c>
      <c r="F9701" s="104">
        <f t="shared" ca="1" si="1208"/>
        <v>105.72254105688194</v>
      </c>
      <c r="G9701" s="104">
        <f t="shared" si="1215"/>
        <v>9691</v>
      </c>
      <c r="H9701" s="104">
        <f t="shared" ca="1" si="1209"/>
        <v>105.72254105688194</v>
      </c>
    </row>
    <row r="9702" spans="1:8">
      <c r="A9702" s="104">
        <f t="shared" si="1214"/>
        <v>9692</v>
      </c>
      <c r="B9702" s="104">
        <f t="shared" ca="1" si="1210"/>
        <v>1.7968088633581401</v>
      </c>
      <c r="C9702" s="104">
        <f t="shared" ca="1" si="1211"/>
        <v>1.8068088633581402E-3</v>
      </c>
      <c r="D9702" s="104">
        <f t="shared" ca="1" si="1212"/>
        <v>100.05745474804785</v>
      </c>
      <c r="E9702" s="104">
        <f t="shared" ca="1" si="1213"/>
        <v>4.6626249340359234</v>
      </c>
      <c r="F9702" s="104">
        <f t="shared" ca="1" si="1208"/>
        <v>105.91373415379788</v>
      </c>
      <c r="G9702" s="104">
        <f t="shared" si="1215"/>
        <v>9692</v>
      </c>
      <c r="H9702" s="104">
        <f t="shared" ca="1" si="1209"/>
        <v>105.91373415379788</v>
      </c>
    </row>
    <row r="9703" spans="1:8">
      <c r="A9703" s="104">
        <f t="shared" si="1214"/>
        <v>9693</v>
      </c>
      <c r="B9703" s="104">
        <f t="shared" ca="1" si="1210"/>
        <v>1.7965539151284839</v>
      </c>
      <c r="C9703" s="104">
        <f t="shared" ca="1" si="1211"/>
        <v>1.8065539151284841E-3</v>
      </c>
      <c r="D9703" s="104">
        <f t="shared" ca="1" si="1212"/>
        <v>100.05926130196298</v>
      </c>
      <c r="E9703" s="104">
        <f t="shared" ca="1" si="1213"/>
        <v>4.6644314879510516</v>
      </c>
      <c r="F9703" s="104">
        <f t="shared" ca="1" si="1208"/>
        <v>106.10524596101641</v>
      </c>
      <c r="G9703" s="104">
        <f t="shared" si="1215"/>
        <v>9693</v>
      </c>
      <c r="H9703" s="104">
        <f t="shared" ca="1" si="1209"/>
        <v>106.10524596101641</v>
      </c>
    </row>
    <row r="9704" spans="1:8">
      <c r="A9704" s="104">
        <f t="shared" si="1214"/>
        <v>9694</v>
      </c>
      <c r="B9704" s="104">
        <f t="shared" ca="1" si="1210"/>
        <v>0.27007381682757459</v>
      </c>
      <c r="C9704" s="104">
        <f t="shared" ca="1" si="1211"/>
        <v>2.8007381682757464E-4</v>
      </c>
      <c r="D9704" s="104">
        <f t="shared" ca="1" si="1212"/>
        <v>100.0595413757798</v>
      </c>
      <c r="E9704" s="104">
        <f t="shared" ca="1" si="1213"/>
        <v>4.6647115617678789</v>
      </c>
      <c r="F9704" s="104">
        <f t="shared" ca="1" si="1208"/>
        <v>106.13496742414564</v>
      </c>
      <c r="G9704" s="104">
        <f t="shared" si="1215"/>
        <v>9694</v>
      </c>
      <c r="H9704" s="104">
        <f t="shared" ca="1" si="1209"/>
        <v>106.13496742414564</v>
      </c>
    </row>
    <row r="9705" spans="1:8">
      <c r="A9705" s="104">
        <f t="shared" si="1214"/>
        <v>9695</v>
      </c>
      <c r="B9705" s="104">
        <f t="shared" ca="1" si="1210"/>
        <v>0.34911544679829065</v>
      </c>
      <c r="C9705" s="104">
        <f t="shared" ca="1" si="1211"/>
        <v>3.5911544679829066E-4</v>
      </c>
      <c r="D9705" s="104">
        <f t="shared" ca="1" si="1212"/>
        <v>100.0599004912266</v>
      </c>
      <c r="E9705" s="104">
        <f t="shared" ca="1" si="1213"/>
        <v>4.6650706772146773</v>
      </c>
      <c r="F9705" s="104">
        <f t="shared" ca="1" si="1208"/>
        <v>106.17308897500229</v>
      </c>
      <c r="G9705" s="104">
        <f t="shared" si="1215"/>
        <v>9695</v>
      </c>
      <c r="H9705" s="104">
        <f t="shared" ca="1" si="1209"/>
        <v>106.17308897500229</v>
      </c>
    </row>
    <row r="9706" spans="1:8">
      <c r="A9706" s="104">
        <f t="shared" si="1214"/>
        <v>9696</v>
      </c>
      <c r="B9706" s="104">
        <f t="shared" ca="1" si="1210"/>
        <v>-0.53259713283753496</v>
      </c>
      <c r="C9706" s="104">
        <f t="shared" ca="1" si="1211"/>
        <v>-5.22597132837535E-4</v>
      </c>
      <c r="D9706" s="104">
        <f t="shared" ca="1" si="1212"/>
        <v>100.05937789409376</v>
      </c>
      <c r="E9706" s="104">
        <f t="shared" ca="1" si="1213"/>
        <v>4.6645480800818397</v>
      </c>
      <c r="F9706" s="104">
        <f t="shared" ca="1" si="1208"/>
        <v>106.1176177189416</v>
      </c>
      <c r="G9706" s="104">
        <f t="shared" si="1215"/>
        <v>9696</v>
      </c>
      <c r="H9706" s="104">
        <f t="shared" ca="1" si="1209"/>
        <v>106.1176177189416</v>
      </c>
    </row>
    <row r="9707" spans="1:8">
      <c r="A9707" s="104">
        <f t="shared" si="1214"/>
        <v>9697</v>
      </c>
      <c r="B9707" s="104">
        <f t="shared" ca="1" si="1210"/>
        <v>-0.84395800313537439</v>
      </c>
      <c r="C9707" s="104">
        <f t="shared" ca="1" si="1211"/>
        <v>-8.3395800313537443E-4</v>
      </c>
      <c r="D9707" s="104">
        <f t="shared" ca="1" si="1212"/>
        <v>100.05854393609062</v>
      </c>
      <c r="E9707" s="104">
        <f t="shared" ca="1" si="1213"/>
        <v>4.6637141220787042</v>
      </c>
      <c r="F9707" s="104">
        <f t="shared" ca="1" si="1208"/>
        <v>106.02915697377134</v>
      </c>
      <c r="G9707" s="104">
        <f t="shared" si="1215"/>
        <v>9697</v>
      </c>
      <c r="H9707" s="104">
        <f t="shared" ca="1" si="1209"/>
        <v>106.02915697377134</v>
      </c>
    </row>
    <row r="9708" spans="1:8">
      <c r="A9708" s="104">
        <f t="shared" si="1214"/>
        <v>9698</v>
      </c>
      <c r="B9708" s="104">
        <f t="shared" ca="1" si="1210"/>
        <v>-0.61810078349924114</v>
      </c>
      <c r="C9708" s="104">
        <f t="shared" ca="1" si="1211"/>
        <v>-6.0810078349924116E-4</v>
      </c>
      <c r="D9708" s="104">
        <f t="shared" ca="1" si="1212"/>
        <v>100.05793583530712</v>
      </c>
      <c r="E9708" s="104">
        <f t="shared" ca="1" si="1213"/>
        <v>4.6631060212952047</v>
      </c>
      <c r="F9708" s="104">
        <f t="shared" ca="1" si="1208"/>
        <v>105.96470016044742</v>
      </c>
      <c r="G9708" s="104">
        <f t="shared" si="1215"/>
        <v>9698</v>
      </c>
      <c r="H9708" s="104">
        <f t="shared" ca="1" si="1209"/>
        <v>105.96470016044742</v>
      </c>
    </row>
    <row r="9709" spans="1:8">
      <c r="A9709" s="104">
        <f t="shared" si="1214"/>
        <v>9699</v>
      </c>
      <c r="B9709" s="104">
        <f t="shared" ca="1" si="1210"/>
        <v>-0.27243463975212689</v>
      </c>
      <c r="C9709" s="104">
        <f t="shared" ca="1" si="1211"/>
        <v>-2.624346397521269E-4</v>
      </c>
      <c r="D9709" s="104">
        <f t="shared" ca="1" si="1212"/>
        <v>100.05767340066737</v>
      </c>
      <c r="E9709" s="104">
        <f t="shared" ca="1" si="1213"/>
        <v>4.6628435866554527</v>
      </c>
      <c r="F9709" s="104">
        <f t="shared" ca="1" si="1208"/>
        <v>105.93689500121245</v>
      </c>
      <c r="G9709" s="104">
        <f t="shared" si="1215"/>
        <v>9699</v>
      </c>
      <c r="H9709" s="104">
        <f t="shared" ca="1" si="1209"/>
        <v>105.93689500121245</v>
      </c>
    </row>
    <row r="9710" spans="1:8">
      <c r="A9710" s="104">
        <f t="shared" si="1214"/>
        <v>9700</v>
      </c>
      <c r="B9710" s="104">
        <f t="shared" ca="1" si="1210"/>
        <v>-1.3616571910435398</v>
      </c>
      <c r="C9710" s="104">
        <f t="shared" ca="1" si="1211"/>
        <v>-1.3516571910435397E-3</v>
      </c>
      <c r="D9710" s="104">
        <f t="shared" ca="1" si="1212"/>
        <v>100.05632174347633</v>
      </c>
      <c r="E9710" s="104">
        <f t="shared" ca="1" si="1213"/>
        <v>4.6614919294644093</v>
      </c>
      <c r="F9710" s="104">
        <f t="shared" ca="1" si="1208"/>
        <v>105.79380136384493</v>
      </c>
      <c r="G9710" s="104">
        <f t="shared" si="1215"/>
        <v>9700</v>
      </c>
      <c r="H9710" s="104">
        <f t="shared" ca="1" si="1209"/>
        <v>105.79380136384493</v>
      </c>
    </row>
    <row r="9711" spans="1:8">
      <c r="A9711" s="104">
        <f t="shared" si="1214"/>
        <v>9701</v>
      </c>
      <c r="B9711" s="104">
        <f t="shared" ca="1" si="1210"/>
        <v>-0.64499656161820806</v>
      </c>
      <c r="C9711" s="104">
        <f t="shared" ca="1" si="1211"/>
        <v>-6.3499656161820808E-4</v>
      </c>
      <c r="D9711" s="104">
        <f t="shared" ca="1" si="1212"/>
        <v>100.05568674691472</v>
      </c>
      <c r="E9711" s="104">
        <f t="shared" ca="1" si="1213"/>
        <v>4.6608569329027913</v>
      </c>
      <c r="F9711" s="104">
        <f t="shared" ca="1" si="1208"/>
        <v>105.72664398834628</v>
      </c>
      <c r="G9711" s="104">
        <f t="shared" si="1215"/>
        <v>9701</v>
      </c>
      <c r="H9711" s="104">
        <f t="shared" ca="1" si="1209"/>
        <v>105.72664398834628</v>
      </c>
    </row>
    <row r="9712" spans="1:8">
      <c r="A9712" s="104">
        <f t="shared" si="1214"/>
        <v>9702</v>
      </c>
      <c r="B9712" s="104">
        <f t="shared" ca="1" si="1210"/>
        <v>0.5311875957810086</v>
      </c>
      <c r="C9712" s="104">
        <f t="shared" ca="1" si="1211"/>
        <v>5.4118759578100867E-4</v>
      </c>
      <c r="D9712" s="104">
        <f t="shared" ca="1" si="1212"/>
        <v>100.0562279345105</v>
      </c>
      <c r="E9712" s="104">
        <f t="shared" ca="1" si="1213"/>
        <v>4.6613981204985722</v>
      </c>
      <c r="F9712" s="104">
        <f t="shared" ca="1" si="1208"/>
        <v>105.78387742223165</v>
      </c>
      <c r="G9712" s="104">
        <f t="shared" si="1215"/>
        <v>9702</v>
      </c>
      <c r="H9712" s="104">
        <f t="shared" ca="1" si="1209"/>
        <v>105.78387742223165</v>
      </c>
    </row>
    <row r="9713" spans="1:8">
      <c r="A9713" s="104">
        <f t="shared" si="1214"/>
        <v>9703</v>
      </c>
      <c r="B9713" s="104">
        <f t="shared" ca="1" si="1210"/>
        <v>-0.65665339845739901</v>
      </c>
      <c r="C9713" s="104">
        <f t="shared" ca="1" si="1211"/>
        <v>-6.4665339845739898E-4</v>
      </c>
      <c r="D9713" s="104">
        <f t="shared" ca="1" si="1212"/>
        <v>100.05558128111204</v>
      </c>
      <c r="E9713" s="104">
        <f t="shared" ca="1" si="1213"/>
        <v>4.6607514671001145</v>
      </c>
      <c r="F9713" s="104">
        <f t="shared" ca="1" si="1208"/>
        <v>105.71549403095365</v>
      </c>
      <c r="G9713" s="104">
        <f t="shared" si="1215"/>
        <v>9703</v>
      </c>
      <c r="H9713" s="104">
        <f t="shared" ca="1" si="1209"/>
        <v>105.71549403095365</v>
      </c>
    </row>
    <row r="9714" spans="1:8">
      <c r="A9714" s="104">
        <f t="shared" si="1214"/>
        <v>9704</v>
      </c>
      <c r="B9714" s="104">
        <f t="shared" ca="1" si="1210"/>
        <v>1.4334594781421122</v>
      </c>
      <c r="C9714" s="104">
        <f t="shared" ca="1" si="1211"/>
        <v>1.4434594781421123E-3</v>
      </c>
      <c r="D9714" s="104">
        <f t="shared" ca="1" si="1212"/>
        <v>100.05702474059018</v>
      </c>
      <c r="E9714" s="104">
        <f t="shared" ca="1" si="1213"/>
        <v>4.6621949265782563</v>
      </c>
      <c r="F9714" s="104">
        <f t="shared" ca="1" si="1208"/>
        <v>105.86820024890334</v>
      </c>
      <c r="G9714" s="104">
        <f t="shared" si="1215"/>
        <v>9704</v>
      </c>
      <c r="H9714" s="104">
        <f t="shared" ca="1" si="1209"/>
        <v>105.86820024890334</v>
      </c>
    </row>
    <row r="9715" spans="1:8">
      <c r="A9715" s="104">
        <f t="shared" si="1214"/>
        <v>9705</v>
      </c>
      <c r="B9715" s="104">
        <f t="shared" ca="1" si="1210"/>
        <v>-0.67739753941779801</v>
      </c>
      <c r="C9715" s="104">
        <f t="shared" ca="1" si="1211"/>
        <v>-6.6739753941779799E-4</v>
      </c>
      <c r="D9715" s="104">
        <f t="shared" ca="1" si="1212"/>
        <v>100.05635734305076</v>
      </c>
      <c r="E9715" s="104">
        <f t="shared" ca="1" si="1213"/>
        <v>4.6615275290388389</v>
      </c>
      <c r="F9715" s="104">
        <f t="shared" ca="1" si="1208"/>
        <v>105.7975676451894</v>
      </c>
      <c r="G9715" s="104">
        <f t="shared" si="1215"/>
        <v>9705</v>
      </c>
      <c r="H9715" s="104">
        <f t="shared" ca="1" si="1209"/>
        <v>105.7975676451894</v>
      </c>
    </row>
    <row r="9716" spans="1:8">
      <c r="A9716" s="104">
        <f t="shared" si="1214"/>
        <v>9706</v>
      </c>
      <c r="B9716" s="104">
        <f t="shared" ca="1" si="1210"/>
        <v>-1.5503339204090119</v>
      </c>
      <c r="C9716" s="104">
        <f t="shared" ca="1" si="1211"/>
        <v>-1.5403339204090119E-3</v>
      </c>
      <c r="D9716" s="104">
        <f t="shared" ca="1" si="1212"/>
        <v>100.05481700913036</v>
      </c>
      <c r="E9716" s="104">
        <f t="shared" ca="1" si="1213"/>
        <v>4.65998719511843</v>
      </c>
      <c r="F9716" s="104">
        <f t="shared" ca="1" si="1208"/>
        <v>105.63472950779823</v>
      </c>
      <c r="G9716" s="104">
        <f t="shared" si="1215"/>
        <v>9706</v>
      </c>
      <c r="H9716" s="104">
        <f t="shared" ca="1" si="1209"/>
        <v>105.63472950779823</v>
      </c>
    </row>
    <row r="9717" spans="1:8">
      <c r="A9717" s="104">
        <f t="shared" si="1214"/>
        <v>9707</v>
      </c>
      <c r="B9717" s="104">
        <f t="shared" ca="1" si="1210"/>
        <v>-0.36151672199912555</v>
      </c>
      <c r="C9717" s="104">
        <f t="shared" ca="1" si="1211"/>
        <v>-3.5151672199912554E-4</v>
      </c>
      <c r="D9717" s="104">
        <f t="shared" ca="1" si="1212"/>
        <v>100.05446549240835</v>
      </c>
      <c r="E9717" s="104">
        <f t="shared" ca="1" si="1213"/>
        <v>4.6596356783964312</v>
      </c>
      <c r="F9717" s="104">
        <f t="shared" ca="1" si="1208"/>
        <v>105.59760365951296</v>
      </c>
      <c r="G9717" s="104">
        <f t="shared" si="1215"/>
        <v>9707</v>
      </c>
      <c r="H9717" s="104">
        <f t="shared" ca="1" si="1209"/>
        <v>105.59760365951296</v>
      </c>
    </row>
    <row r="9718" spans="1:8">
      <c r="A9718" s="104">
        <f t="shared" si="1214"/>
        <v>9708</v>
      </c>
      <c r="B9718" s="104">
        <f t="shared" ca="1" si="1210"/>
        <v>1.0660605646962686</v>
      </c>
      <c r="C9718" s="104">
        <f t="shared" ca="1" si="1211"/>
        <v>1.0760605646962687E-3</v>
      </c>
      <c r="D9718" s="104">
        <f t="shared" ca="1" si="1212"/>
        <v>100.05554155297305</v>
      </c>
      <c r="E9718" s="104">
        <f t="shared" ca="1" si="1213"/>
        <v>4.6607117389611279</v>
      </c>
      <c r="F9718" s="104">
        <f t="shared" ca="1" si="1208"/>
        <v>105.71129423453935</v>
      </c>
      <c r="G9718" s="104">
        <f t="shared" si="1215"/>
        <v>9708</v>
      </c>
      <c r="H9718" s="104">
        <f t="shared" ca="1" si="1209"/>
        <v>105.71129423453935</v>
      </c>
    </row>
    <row r="9719" spans="1:8">
      <c r="A9719" s="104">
        <f t="shared" si="1214"/>
        <v>9709</v>
      </c>
      <c r="B9719" s="104">
        <f t="shared" ca="1" si="1210"/>
        <v>0.99364357431287331</v>
      </c>
      <c r="C9719" s="104">
        <f t="shared" ca="1" si="1211"/>
        <v>1.0036435743128733E-3</v>
      </c>
      <c r="D9719" s="104">
        <f t="shared" ca="1" si="1212"/>
        <v>100.05654519654736</v>
      </c>
      <c r="E9719" s="104">
        <f t="shared" ca="1" si="1213"/>
        <v>4.6617153825354407</v>
      </c>
      <c r="F9719" s="104">
        <f t="shared" ca="1" si="1208"/>
        <v>105.81744395506222</v>
      </c>
      <c r="G9719" s="104">
        <f t="shared" si="1215"/>
        <v>9709</v>
      </c>
      <c r="H9719" s="104">
        <f t="shared" ca="1" si="1209"/>
        <v>105.81744395506222</v>
      </c>
    </row>
    <row r="9720" spans="1:8">
      <c r="A9720" s="104">
        <f t="shared" si="1214"/>
        <v>9710</v>
      </c>
      <c r="B9720" s="104">
        <f t="shared" ca="1" si="1210"/>
        <v>-1.1074727919278655</v>
      </c>
      <c r="C9720" s="104">
        <f t="shared" ca="1" si="1211"/>
        <v>-1.0974727919278655E-3</v>
      </c>
      <c r="D9720" s="104">
        <f t="shared" ca="1" si="1212"/>
        <v>100.05544772375544</v>
      </c>
      <c r="E9720" s="104">
        <f t="shared" ca="1" si="1213"/>
        <v>4.6606179097435128</v>
      </c>
      <c r="F9720" s="104">
        <f t="shared" ca="1" si="1208"/>
        <v>105.70137589183069</v>
      </c>
      <c r="G9720" s="104">
        <f t="shared" si="1215"/>
        <v>9710</v>
      </c>
      <c r="H9720" s="104">
        <f t="shared" ca="1" si="1209"/>
        <v>105.70137589183069</v>
      </c>
    </row>
    <row r="9721" spans="1:8">
      <c r="A9721" s="104">
        <f t="shared" si="1214"/>
        <v>9711</v>
      </c>
      <c r="B9721" s="104">
        <f t="shared" ca="1" si="1210"/>
        <v>-1.0518292389298085</v>
      </c>
      <c r="C9721" s="104">
        <f t="shared" ca="1" si="1211"/>
        <v>-1.0418292389298084E-3</v>
      </c>
      <c r="D9721" s="104">
        <f t="shared" ca="1" si="1212"/>
        <v>100.05440589451651</v>
      </c>
      <c r="E9721" s="104">
        <f t="shared" ca="1" si="1213"/>
        <v>4.6595760805045829</v>
      </c>
      <c r="F9721" s="104">
        <f t="shared" ca="1" si="1208"/>
        <v>105.59131045248341</v>
      </c>
      <c r="G9721" s="104">
        <f t="shared" si="1215"/>
        <v>9711</v>
      </c>
      <c r="H9721" s="104">
        <f t="shared" ca="1" si="1209"/>
        <v>105.59131045248341</v>
      </c>
    </row>
    <row r="9722" spans="1:8">
      <c r="A9722" s="104">
        <f t="shared" si="1214"/>
        <v>9712</v>
      </c>
      <c r="B9722" s="104">
        <f t="shared" ca="1" si="1210"/>
        <v>-0.45989277744845969</v>
      </c>
      <c r="C9722" s="104">
        <f t="shared" ca="1" si="1211"/>
        <v>-4.4989277744845969E-4</v>
      </c>
      <c r="D9722" s="104">
        <f t="shared" ca="1" si="1212"/>
        <v>100.05395600173905</v>
      </c>
      <c r="E9722" s="104">
        <f t="shared" ca="1" si="1213"/>
        <v>4.6591261877271348</v>
      </c>
      <c r="F9722" s="104">
        <f t="shared" ca="1" si="1208"/>
        <v>105.54381636897321</v>
      </c>
      <c r="G9722" s="104">
        <f t="shared" si="1215"/>
        <v>9712</v>
      </c>
      <c r="H9722" s="104">
        <f t="shared" ca="1" si="1209"/>
        <v>105.54381636897321</v>
      </c>
    </row>
    <row r="9723" spans="1:8">
      <c r="A9723" s="104">
        <f t="shared" si="1214"/>
        <v>9713</v>
      </c>
      <c r="B9723" s="104">
        <f t="shared" ca="1" si="1210"/>
        <v>-0.90253813090763302</v>
      </c>
      <c r="C9723" s="104">
        <f t="shared" ca="1" si="1211"/>
        <v>-8.9253813090763305E-4</v>
      </c>
      <c r="D9723" s="104">
        <f t="shared" ca="1" si="1212"/>
        <v>100.05306346360814</v>
      </c>
      <c r="E9723" s="104">
        <f t="shared" ca="1" si="1213"/>
        <v>4.6582336495962275</v>
      </c>
      <c r="F9723" s="104">
        <f t="shared" ca="1" si="1208"/>
        <v>105.44965651526319</v>
      </c>
      <c r="G9723" s="104">
        <f t="shared" si="1215"/>
        <v>9713</v>
      </c>
      <c r="H9723" s="104">
        <f t="shared" ca="1" si="1209"/>
        <v>105.44965651526319</v>
      </c>
    </row>
    <row r="9724" spans="1:8">
      <c r="A9724" s="104">
        <f t="shared" si="1214"/>
        <v>9714</v>
      </c>
      <c r="B9724" s="104">
        <f t="shared" ca="1" si="1210"/>
        <v>9.9457679644369884E-2</v>
      </c>
      <c r="C9724" s="104">
        <f t="shared" ca="1" si="1211"/>
        <v>1.0945767964436988E-4</v>
      </c>
      <c r="D9724" s="104">
        <f t="shared" ca="1" si="1212"/>
        <v>100.05317292128778</v>
      </c>
      <c r="E9724" s="104">
        <f t="shared" ca="1" si="1213"/>
        <v>4.6583431072758721</v>
      </c>
      <c r="F9724" s="104">
        <f t="shared" ca="1" si="1208"/>
        <v>105.46119942170301</v>
      </c>
      <c r="G9724" s="104">
        <f t="shared" si="1215"/>
        <v>9714</v>
      </c>
      <c r="H9724" s="104">
        <f t="shared" ca="1" si="1209"/>
        <v>105.46119942170301</v>
      </c>
    </row>
    <row r="9725" spans="1:8">
      <c r="A9725" s="104">
        <f t="shared" si="1214"/>
        <v>9715</v>
      </c>
      <c r="B9725" s="104">
        <f t="shared" ca="1" si="1210"/>
        <v>-0.55112840918947859</v>
      </c>
      <c r="C9725" s="104">
        <f t="shared" ca="1" si="1211"/>
        <v>-5.4112840918947862E-4</v>
      </c>
      <c r="D9725" s="104">
        <f t="shared" ca="1" si="1212"/>
        <v>100.05263179287859</v>
      </c>
      <c r="E9725" s="104">
        <f t="shared" ca="1" si="1213"/>
        <v>4.6578019788666829</v>
      </c>
      <c r="F9725" s="104">
        <f t="shared" ca="1" si="1208"/>
        <v>105.40414680841587</v>
      </c>
      <c r="G9725" s="104">
        <f t="shared" si="1215"/>
        <v>9715</v>
      </c>
      <c r="H9725" s="104">
        <f t="shared" ca="1" si="1209"/>
        <v>105.40414680841587</v>
      </c>
    </row>
    <row r="9726" spans="1:8">
      <c r="A9726" s="104">
        <f t="shared" si="1214"/>
        <v>9716</v>
      </c>
      <c r="B9726" s="104">
        <f t="shared" ca="1" si="1210"/>
        <v>-1.4159323429479591</v>
      </c>
      <c r="C9726" s="104">
        <f t="shared" ca="1" si="1211"/>
        <v>-1.405932342947959E-3</v>
      </c>
      <c r="D9726" s="104">
        <f t="shared" ca="1" si="1212"/>
        <v>100.05122586053564</v>
      </c>
      <c r="E9726" s="104">
        <f t="shared" ca="1" si="1213"/>
        <v>4.6563960465237351</v>
      </c>
      <c r="F9726" s="104">
        <f t="shared" ca="1" si="1208"/>
        <v>105.2560598338636</v>
      </c>
      <c r="G9726" s="104">
        <f t="shared" si="1215"/>
        <v>9716</v>
      </c>
      <c r="H9726" s="104">
        <f t="shared" ca="1" si="1209"/>
        <v>105.2560598338636</v>
      </c>
    </row>
    <row r="9727" spans="1:8">
      <c r="A9727" s="104">
        <f t="shared" si="1214"/>
        <v>9717</v>
      </c>
      <c r="B9727" s="104">
        <f t="shared" ca="1" si="1210"/>
        <v>1.7775981332733952</v>
      </c>
      <c r="C9727" s="104">
        <f t="shared" ca="1" si="1211"/>
        <v>1.7875981332733952E-3</v>
      </c>
      <c r="D9727" s="104">
        <f t="shared" ca="1" si="1212"/>
        <v>100.05301345866891</v>
      </c>
      <c r="E9727" s="104">
        <f t="shared" ca="1" si="1213"/>
        <v>4.6581836446570088</v>
      </c>
      <c r="F9727" s="104">
        <f t="shared" ca="1" si="1208"/>
        <v>105.44438364343442</v>
      </c>
      <c r="G9727" s="104">
        <f t="shared" si="1215"/>
        <v>9717</v>
      </c>
      <c r="H9727" s="104">
        <f t="shared" ca="1" si="1209"/>
        <v>105.44438364343442</v>
      </c>
    </row>
    <row r="9728" spans="1:8">
      <c r="A9728" s="104">
        <f t="shared" si="1214"/>
        <v>9718</v>
      </c>
      <c r="B9728" s="104">
        <f t="shared" ca="1" si="1210"/>
        <v>1.1911946290228581</v>
      </c>
      <c r="C9728" s="104">
        <f t="shared" ca="1" si="1211"/>
        <v>1.2011946290228582E-3</v>
      </c>
      <c r="D9728" s="104">
        <f t="shared" ca="1" si="1212"/>
        <v>100.05421465329793</v>
      </c>
      <c r="E9728" s="104">
        <f t="shared" ca="1" si="1213"/>
        <v>4.659384839286032</v>
      </c>
      <c r="F9728" s="104">
        <f t="shared" ca="1" si="1208"/>
        <v>105.57111897238725</v>
      </c>
      <c r="G9728" s="104">
        <f t="shared" si="1215"/>
        <v>9718</v>
      </c>
      <c r="H9728" s="104">
        <f t="shared" ca="1" si="1209"/>
        <v>105.57111897238725</v>
      </c>
    </row>
    <row r="9729" spans="1:8">
      <c r="A9729" s="104">
        <f t="shared" si="1214"/>
        <v>9719</v>
      </c>
      <c r="B9729" s="104">
        <f t="shared" ca="1" si="1210"/>
        <v>-0.37762168450530542</v>
      </c>
      <c r="C9729" s="104">
        <f t="shared" ca="1" si="1211"/>
        <v>-3.6762168450530541E-4</v>
      </c>
      <c r="D9729" s="104">
        <f t="shared" ca="1" si="1212"/>
        <v>100.05384703161343</v>
      </c>
      <c r="E9729" s="104">
        <f t="shared" ca="1" si="1213"/>
        <v>4.6590172176015265</v>
      </c>
      <c r="F9729" s="104">
        <f t="shared" ca="1" si="1208"/>
        <v>105.53231587266295</v>
      </c>
      <c r="G9729" s="104">
        <f t="shared" si="1215"/>
        <v>9719</v>
      </c>
      <c r="H9729" s="104">
        <f t="shared" ca="1" si="1209"/>
        <v>105.53231587266295</v>
      </c>
    </row>
    <row r="9730" spans="1:8">
      <c r="A9730" s="104">
        <f t="shared" si="1214"/>
        <v>9720</v>
      </c>
      <c r="B9730" s="104">
        <f t="shared" ca="1" si="1210"/>
        <v>-0.63505767722736817</v>
      </c>
      <c r="C9730" s="104">
        <f t="shared" ca="1" si="1211"/>
        <v>-6.2505767722736819E-4</v>
      </c>
      <c r="D9730" s="104">
        <f t="shared" ca="1" si="1212"/>
        <v>100.0532219739362</v>
      </c>
      <c r="E9730" s="104">
        <f t="shared" ca="1" si="1213"/>
        <v>4.6583921599242988</v>
      </c>
      <c r="F9730" s="104">
        <f t="shared" ca="1" si="1208"/>
        <v>105.46637269972136</v>
      </c>
      <c r="G9730" s="104">
        <f t="shared" si="1215"/>
        <v>9720</v>
      </c>
      <c r="H9730" s="104">
        <f t="shared" ca="1" si="1209"/>
        <v>105.46637269972136</v>
      </c>
    </row>
    <row r="9731" spans="1:8">
      <c r="A9731" s="104">
        <f t="shared" si="1214"/>
        <v>9721</v>
      </c>
      <c r="B9731" s="104">
        <f t="shared" ca="1" si="1210"/>
        <v>-1.7572245726337155</v>
      </c>
      <c r="C9731" s="104">
        <f t="shared" ca="1" si="1211"/>
        <v>-1.7472245726337155E-3</v>
      </c>
      <c r="D9731" s="104">
        <f t="shared" ca="1" si="1212"/>
        <v>100.05147474936356</v>
      </c>
      <c r="E9731" s="104">
        <f t="shared" ca="1" si="1213"/>
        <v>4.6566449353516655</v>
      </c>
      <c r="F9731" s="104">
        <f t="shared" ca="1" si="1208"/>
        <v>105.28226015157617</v>
      </c>
      <c r="G9731" s="104">
        <f t="shared" si="1215"/>
        <v>9721</v>
      </c>
      <c r="H9731" s="104">
        <f t="shared" ca="1" si="1209"/>
        <v>105.28226015157617</v>
      </c>
    </row>
    <row r="9732" spans="1:8">
      <c r="A9732" s="104">
        <f t="shared" si="1214"/>
        <v>9722</v>
      </c>
      <c r="B9732" s="104">
        <f t="shared" ca="1" si="1210"/>
        <v>0.3043900525701928</v>
      </c>
      <c r="C9732" s="104">
        <f t="shared" ca="1" si="1211"/>
        <v>3.1439005257019283E-4</v>
      </c>
      <c r="D9732" s="104">
        <f t="shared" ca="1" si="1212"/>
        <v>100.05178913941613</v>
      </c>
      <c r="E9732" s="104">
        <f t="shared" ca="1" si="1213"/>
        <v>4.6569593254042356</v>
      </c>
      <c r="F9732" s="104">
        <f t="shared" ca="1" si="1208"/>
        <v>105.31536505053271</v>
      </c>
      <c r="G9732" s="104">
        <f t="shared" si="1215"/>
        <v>9722</v>
      </c>
      <c r="H9732" s="104">
        <f t="shared" ca="1" si="1209"/>
        <v>105.31536505053271</v>
      </c>
    </row>
    <row r="9733" spans="1:8">
      <c r="A9733" s="104">
        <f t="shared" si="1214"/>
        <v>9723</v>
      </c>
      <c r="B9733" s="104">
        <f t="shared" ca="1" si="1210"/>
        <v>-0.56571444133850024</v>
      </c>
      <c r="C9733" s="104">
        <f t="shared" ca="1" si="1211"/>
        <v>-5.5571444133850026E-4</v>
      </c>
      <c r="D9733" s="104">
        <f t="shared" ca="1" si="1212"/>
        <v>100.0512334249748</v>
      </c>
      <c r="E9733" s="104">
        <f t="shared" ca="1" si="1213"/>
        <v>4.6564036109628972</v>
      </c>
      <c r="F9733" s="104">
        <f t="shared" ca="1" si="1208"/>
        <v>105.2568560399361</v>
      </c>
      <c r="G9733" s="104">
        <f t="shared" si="1215"/>
        <v>9723</v>
      </c>
      <c r="H9733" s="104">
        <f t="shared" ca="1" si="1209"/>
        <v>105.2568560399361</v>
      </c>
    </row>
    <row r="9734" spans="1:8">
      <c r="A9734" s="104">
        <f t="shared" si="1214"/>
        <v>9724</v>
      </c>
      <c r="B9734" s="104">
        <f t="shared" ca="1" si="1210"/>
        <v>-5.7535130867022763E-2</v>
      </c>
      <c r="C9734" s="104">
        <f t="shared" ca="1" si="1211"/>
        <v>-4.7535130867022763E-5</v>
      </c>
      <c r="D9734" s="104">
        <f t="shared" ca="1" si="1212"/>
        <v>100.05118588984394</v>
      </c>
      <c r="E9734" s="104">
        <f t="shared" ca="1" si="1213"/>
        <v>4.6563560758320302</v>
      </c>
      <c r="F9734" s="104">
        <f t="shared" ca="1" si="1208"/>
        <v>105.25185276042629</v>
      </c>
      <c r="G9734" s="104">
        <f t="shared" si="1215"/>
        <v>9724</v>
      </c>
      <c r="H9734" s="104">
        <f t="shared" ca="1" si="1209"/>
        <v>105.25185276042629</v>
      </c>
    </row>
    <row r="9735" spans="1:8">
      <c r="A9735" s="104">
        <f t="shared" si="1214"/>
        <v>9725</v>
      </c>
      <c r="B9735" s="104">
        <f t="shared" ca="1" si="1210"/>
        <v>2.6893816221686406E-2</v>
      </c>
      <c r="C9735" s="104">
        <f t="shared" ca="1" si="1211"/>
        <v>3.6893816221686404E-5</v>
      </c>
      <c r="D9735" s="104">
        <f t="shared" ca="1" si="1212"/>
        <v>100.05122278366015</v>
      </c>
      <c r="E9735" s="104">
        <f t="shared" ca="1" si="1213"/>
        <v>4.6563929696482518</v>
      </c>
      <c r="F9735" s="104">
        <f t="shared" ca="1" si="1208"/>
        <v>105.25573597457188</v>
      </c>
      <c r="G9735" s="104">
        <f t="shared" si="1215"/>
        <v>9725</v>
      </c>
      <c r="H9735" s="104">
        <f t="shared" ca="1" si="1209"/>
        <v>105.25573597457188</v>
      </c>
    </row>
    <row r="9736" spans="1:8">
      <c r="A9736" s="104">
        <f t="shared" si="1214"/>
        <v>9726</v>
      </c>
      <c r="B9736" s="104">
        <f t="shared" ca="1" si="1210"/>
        <v>0.21484872700774144</v>
      </c>
      <c r="C9736" s="104">
        <f t="shared" ca="1" si="1211"/>
        <v>2.2484872700774143E-4</v>
      </c>
      <c r="D9736" s="104">
        <f t="shared" ca="1" si="1212"/>
        <v>100.05144763238715</v>
      </c>
      <c r="E9736" s="104">
        <f t="shared" ca="1" si="1213"/>
        <v>4.6566178183752598</v>
      </c>
      <c r="F9736" s="104">
        <f t="shared" ca="1" si="1208"/>
        <v>105.27940525371997</v>
      </c>
      <c r="G9736" s="104">
        <f t="shared" si="1215"/>
        <v>9726</v>
      </c>
      <c r="H9736" s="104">
        <f t="shared" ca="1" si="1209"/>
        <v>105.27940525371997</v>
      </c>
    </row>
    <row r="9737" spans="1:8">
      <c r="A9737" s="104">
        <f t="shared" si="1214"/>
        <v>9727</v>
      </c>
      <c r="B9737" s="104">
        <f t="shared" ca="1" si="1210"/>
        <v>1.0063069449576711</v>
      </c>
      <c r="C9737" s="104">
        <f t="shared" ca="1" si="1211"/>
        <v>1.0163069449576712E-3</v>
      </c>
      <c r="D9737" s="104">
        <f t="shared" ca="1" si="1212"/>
        <v>100.05246393933211</v>
      </c>
      <c r="E9737" s="104">
        <f t="shared" ca="1" si="1213"/>
        <v>4.6576341253202171</v>
      </c>
      <c r="F9737" s="104">
        <f t="shared" ca="1" si="1208"/>
        <v>105.38645583334987</v>
      </c>
      <c r="G9737" s="104">
        <f t="shared" si="1215"/>
        <v>9727</v>
      </c>
      <c r="H9737" s="104">
        <f t="shared" ca="1" si="1209"/>
        <v>105.38645583334987</v>
      </c>
    </row>
    <row r="9738" spans="1:8">
      <c r="A9738" s="104">
        <f t="shared" si="1214"/>
        <v>9728</v>
      </c>
      <c r="B9738" s="104">
        <f t="shared" ca="1" si="1210"/>
        <v>0.13484563404500549</v>
      </c>
      <c r="C9738" s="104">
        <f t="shared" ca="1" si="1211"/>
        <v>1.4484563404500549E-4</v>
      </c>
      <c r="D9738" s="104">
        <f t="shared" ca="1" si="1212"/>
        <v>100.05260878496615</v>
      </c>
      <c r="E9738" s="104">
        <f t="shared" ca="1" si="1213"/>
        <v>4.6577789709542623</v>
      </c>
      <c r="F9738" s="104">
        <f t="shared" ref="F9738:F9801" ca="1" si="1216">EXP(E9738)</f>
        <v>105.4017217069357</v>
      </c>
      <c r="G9738" s="104">
        <f t="shared" si="1215"/>
        <v>9728</v>
      </c>
      <c r="H9738" s="104">
        <f t="shared" ref="H9738:H9801" ca="1" si="1217">F9738</f>
        <v>105.4017217069357</v>
      </c>
    </row>
    <row r="9739" spans="1:8">
      <c r="A9739" s="104">
        <f t="shared" si="1214"/>
        <v>9729</v>
      </c>
      <c r="B9739" s="104">
        <f t="shared" ref="B9739:B9802" ca="1" si="1218">NORMINV(RAND(),0,1)</f>
        <v>2.2636764539361023</v>
      </c>
      <c r="C9739" s="104">
        <f t="shared" ref="C9739:C9802" ca="1" si="1219">$E$2+B9739*$C$3</f>
        <v>2.2736764539361023E-3</v>
      </c>
      <c r="D9739" s="104">
        <f t="shared" ref="D9739:D9802" ca="1" si="1220">D9738+C9739</f>
        <v>100.05488246142009</v>
      </c>
      <c r="E9739" s="104">
        <f t="shared" ref="E9739:E9802" ca="1" si="1221">E9738+C9739</f>
        <v>4.6600526474081985</v>
      </c>
      <c r="F9739" s="104">
        <f t="shared" ca="1" si="1216"/>
        <v>105.64164376899824</v>
      </c>
      <c r="G9739" s="104">
        <f t="shared" si="1215"/>
        <v>9729</v>
      </c>
      <c r="H9739" s="104">
        <f t="shared" ca="1" si="1217"/>
        <v>105.64164376899824</v>
      </c>
    </row>
    <row r="9740" spans="1:8">
      <c r="A9740" s="104">
        <f t="shared" ref="A9740:A9803" si="1222">A9739+1</f>
        <v>9730</v>
      </c>
      <c r="B9740" s="104">
        <f t="shared" ca="1" si="1218"/>
        <v>0.82835981590287422</v>
      </c>
      <c r="C9740" s="104">
        <f t="shared" ca="1" si="1219"/>
        <v>8.3835981590287423E-4</v>
      </c>
      <c r="D9740" s="104">
        <f t="shared" ca="1" si="1220"/>
        <v>100.05572082123599</v>
      </c>
      <c r="E9740" s="104">
        <f t="shared" ca="1" si="1221"/>
        <v>4.6608910072241017</v>
      </c>
      <c r="F9740" s="104">
        <f t="shared" ca="1" si="1216"/>
        <v>105.73024661336275</v>
      </c>
      <c r="G9740" s="104">
        <f t="shared" ref="G9740:G9803" si="1223">G9739+1</f>
        <v>9730</v>
      </c>
      <c r="H9740" s="104">
        <f t="shared" ca="1" si="1217"/>
        <v>105.73024661336275</v>
      </c>
    </row>
    <row r="9741" spans="1:8">
      <c r="A9741" s="104">
        <f t="shared" si="1222"/>
        <v>9731</v>
      </c>
      <c r="B9741" s="104">
        <f t="shared" ca="1" si="1218"/>
        <v>-1.4921587921798554</v>
      </c>
      <c r="C9741" s="104">
        <f t="shared" ca="1" si="1219"/>
        <v>-1.4821587921798553E-3</v>
      </c>
      <c r="D9741" s="104">
        <f t="shared" ca="1" si="1220"/>
        <v>100.05423866244381</v>
      </c>
      <c r="E9741" s="104">
        <f t="shared" ca="1" si="1221"/>
        <v>4.659408848431922</v>
      </c>
      <c r="F9741" s="104">
        <f t="shared" ca="1" si="1216"/>
        <v>105.57365367521236</v>
      </c>
      <c r="G9741" s="104">
        <f t="shared" si="1223"/>
        <v>9731</v>
      </c>
      <c r="H9741" s="104">
        <f t="shared" ca="1" si="1217"/>
        <v>105.57365367521236</v>
      </c>
    </row>
    <row r="9742" spans="1:8">
      <c r="A9742" s="104">
        <f t="shared" si="1222"/>
        <v>9732</v>
      </c>
      <c r="B9742" s="104">
        <f t="shared" ca="1" si="1218"/>
        <v>-0.18673255556773677</v>
      </c>
      <c r="C9742" s="104">
        <f t="shared" ca="1" si="1219"/>
        <v>-1.7673255556773678E-4</v>
      </c>
      <c r="D9742" s="104">
        <f t="shared" ca="1" si="1220"/>
        <v>100.05406192988823</v>
      </c>
      <c r="E9742" s="104">
        <f t="shared" ca="1" si="1221"/>
        <v>4.6592321158763541</v>
      </c>
      <c r="F9742" s="104">
        <f t="shared" ca="1" si="1216"/>
        <v>105.55499702226523</v>
      </c>
      <c r="G9742" s="104">
        <f t="shared" si="1223"/>
        <v>9732</v>
      </c>
      <c r="H9742" s="104">
        <f t="shared" ca="1" si="1217"/>
        <v>105.55499702226523</v>
      </c>
    </row>
    <row r="9743" spans="1:8">
      <c r="A9743" s="104">
        <f t="shared" si="1222"/>
        <v>9733</v>
      </c>
      <c r="B9743" s="104">
        <f t="shared" ca="1" si="1218"/>
        <v>1.5634208204781124</v>
      </c>
      <c r="C9743" s="104">
        <f t="shared" ca="1" si="1219"/>
        <v>1.5734208204781124E-3</v>
      </c>
      <c r="D9743" s="104">
        <f t="shared" ca="1" si="1220"/>
        <v>100.05563535070871</v>
      </c>
      <c r="E9743" s="104">
        <f t="shared" ca="1" si="1221"/>
        <v>4.6608055366968326</v>
      </c>
      <c r="F9743" s="104">
        <f t="shared" ca="1" si="1216"/>
        <v>105.72121017961629</v>
      </c>
      <c r="G9743" s="104">
        <f t="shared" si="1223"/>
        <v>9733</v>
      </c>
      <c r="H9743" s="104">
        <f t="shared" ca="1" si="1217"/>
        <v>105.72121017961629</v>
      </c>
    </row>
    <row r="9744" spans="1:8">
      <c r="A9744" s="104">
        <f t="shared" si="1222"/>
        <v>9734</v>
      </c>
      <c r="B9744" s="104">
        <f t="shared" ca="1" si="1218"/>
        <v>0.91393801098888794</v>
      </c>
      <c r="C9744" s="104">
        <f t="shared" ca="1" si="1219"/>
        <v>9.2393801098888798E-4</v>
      </c>
      <c r="D9744" s="104">
        <f t="shared" ca="1" si="1220"/>
        <v>100.0565592887197</v>
      </c>
      <c r="E9744" s="104">
        <f t="shared" ca="1" si="1221"/>
        <v>4.6617294747078217</v>
      </c>
      <c r="F9744" s="104">
        <f t="shared" ca="1" si="1216"/>
        <v>105.81893516323051</v>
      </c>
      <c r="G9744" s="104">
        <f t="shared" si="1223"/>
        <v>9734</v>
      </c>
      <c r="H9744" s="104">
        <f t="shared" ca="1" si="1217"/>
        <v>105.81893516323051</v>
      </c>
    </row>
    <row r="9745" spans="1:8">
      <c r="A9745" s="104">
        <f t="shared" si="1222"/>
        <v>9735</v>
      </c>
      <c r="B9745" s="104">
        <f t="shared" ca="1" si="1218"/>
        <v>-0.61348923355705698</v>
      </c>
      <c r="C9745" s="104">
        <f t="shared" ca="1" si="1219"/>
        <v>-6.0348923355705696E-4</v>
      </c>
      <c r="D9745" s="104">
        <f t="shared" ca="1" si="1220"/>
        <v>100.05595579948614</v>
      </c>
      <c r="E9745" s="104">
        <f t="shared" ca="1" si="1221"/>
        <v>4.661125985474265</v>
      </c>
      <c r="F9745" s="104">
        <f t="shared" ca="1" si="1216"/>
        <v>105.755093840866</v>
      </c>
      <c r="G9745" s="104">
        <f t="shared" si="1223"/>
        <v>9735</v>
      </c>
      <c r="H9745" s="104">
        <f t="shared" ca="1" si="1217"/>
        <v>105.755093840866</v>
      </c>
    </row>
    <row r="9746" spans="1:8">
      <c r="A9746" s="104">
        <f t="shared" si="1222"/>
        <v>9736</v>
      </c>
      <c r="B9746" s="104">
        <f t="shared" ca="1" si="1218"/>
        <v>-2.103357080067085E-2</v>
      </c>
      <c r="C9746" s="104">
        <f t="shared" ca="1" si="1219"/>
        <v>-1.1033570800670851E-5</v>
      </c>
      <c r="D9746" s="104">
        <f t="shared" ca="1" si="1220"/>
        <v>100.05594476591534</v>
      </c>
      <c r="E9746" s="104">
        <f t="shared" ca="1" si="1221"/>
        <v>4.661114951903464</v>
      </c>
      <c r="F9746" s="104">
        <f t="shared" ca="1" si="1216"/>
        <v>105.75392699098781</v>
      </c>
      <c r="G9746" s="104">
        <f t="shared" si="1223"/>
        <v>9736</v>
      </c>
      <c r="H9746" s="104">
        <f t="shared" ca="1" si="1217"/>
        <v>105.75392699098781</v>
      </c>
    </row>
    <row r="9747" spans="1:8">
      <c r="A9747" s="104">
        <f t="shared" si="1222"/>
        <v>9737</v>
      </c>
      <c r="B9747" s="104">
        <f t="shared" ca="1" si="1218"/>
        <v>-0.6552603136165791</v>
      </c>
      <c r="C9747" s="104">
        <f t="shared" ca="1" si="1219"/>
        <v>-6.4526031361657914E-4</v>
      </c>
      <c r="D9747" s="104">
        <f t="shared" ca="1" si="1220"/>
        <v>100.05529950560172</v>
      </c>
      <c r="E9747" s="104">
        <f t="shared" ca="1" si="1221"/>
        <v>4.6604696915898476</v>
      </c>
      <c r="F9747" s="104">
        <f t="shared" ca="1" si="1216"/>
        <v>105.68571019005552</v>
      </c>
      <c r="G9747" s="104">
        <f t="shared" si="1223"/>
        <v>9737</v>
      </c>
      <c r="H9747" s="104">
        <f t="shared" ca="1" si="1217"/>
        <v>105.68571019005552</v>
      </c>
    </row>
    <row r="9748" spans="1:8">
      <c r="A9748" s="104">
        <f t="shared" si="1222"/>
        <v>9738</v>
      </c>
      <c r="B9748" s="104">
        <f t="shared" ca="1" si="1218"/>
        <v>-0.69125078127818473</v>
      </c>
      <c r="C9748" s="104">
        <f t="shared" ca="1" si="1219"/>
        <v>-6.8125078127818472E-4</v>
      </c>
      <c r="D9748" s="104">
        <f t="shared" ca="1" si="1220"/>
        <v>100.05461825482044</v>
      </c>
      <c r="E9748" s="104">
        <f t="shared" ca="1" si="1221"/>
        <v>4.659788440808569</v>
      </c>
      <c r="F9748" s="104">
        <f t="shared" ca="1" si="1216"/>
        <v>105.61373623635826</v>
      </c>
      <c r="G9748" s="104">
        <f t="shared" si="1223"/>
        <v>9738</v>
      </c>
      <c r="H9748" s="104">
        <f t="shared" ca="1" si="1217"/>
        <v>105.61373623635826</v>
      </c>
    </row>
    <row r="9749" spans="1:8">
      <c r="A9749" s="104">
        <f t="shared" si="1222"/>
        <v>9739</v>
      </c>
      <c r="B9749" s="104">
        <f t="shared" ca="1" si="1218"/>
        <v>0.80723474366114245</v>
      </c>
      <c r="C9749" s="104">
        <f t="shared" ca="1" si="1219"/>
        <v>8.1723474366114245E-4</v>
      </c>
      <c r="D9749" s="104">
        <f t="shared" ca="1" si="1220"/>
        <v>100.0554354895641</v>
      </c>
      <c r="E9749" s="104">
        <f t="shared" ca="1" si="1221"/>
        <v>4.6606056755522305</v>
      </c>
      <c r="F9749" s="104">
        <f t="shared" ca="1" si="1216"/>
        <v>105.70008272888965</v>
      </c>
      <c r="G9749" s="104">
        <f t="shared" si="1223"/>
        <v>9739</v>
      </c>
      <c r="H9749" s="104">
        <f t="shared" ca="1" si="1217"/>
        <v>105.70008272888965</v>
      </c>
    </row>
    <row r="9750" spans="1:8">
      <c r="A9750" s="104">
        <f t="shared" si="1222"/>
        <v>9740</v>
      </c>
      <c r="B9750" s="104">
        <f t="shared" ca="1" si="1218"/>
        <v>-0.20261444941040596</v>
      </c>
      <c r="C9750" s="104">
        <f t="shared" ca="1" si="1219"/>
        <v>-1.9261444941040597E-4</v>
      </c>
      <c r="D9750" s="104">
        <f t="shared" ca="1" si="1220"/>
        <v>100.0552428751147</v>
      </c>
      <c r="E9750" s="104">
        <f t="shared" ca="1" si="1221"/>
        <v>4.6604130611028198</v>
      </c>
      <c r="F9750" s="104">
        <f t="shared" ca="1" si="1216"/>
        <v>105.67972532628005</v>
      </c>
      <c r="G9750" s="104">
        <f t="shared" si="1223"/>
        <v>9740</v>
      </c>
      <c r="H9750" s="104">
        <f t="shared" ca="1" si="1217"/>
        <v>105.67972532628005</v>
      </c>
    </row>
    <row r="9751" spans="1:8">
      <c r="A9751" s="104">
        <f t="shared" si="1222"/>
        <v>9741</v>
      </c>
      <c r="B9751" s="104">
        <f t="shared" ca="1" si="1218"/>
        <v>0.97843118978681276</v>
      </c>
      <c r="C9751" s="104">
        <f t="shared" ca="1" si="1219"/>
        <v>9.884311897868129E-4</v>
      </c>
      <c r="D9751" s="104">
        <f t="shared" ca="1" si="1220"/>
        <v>100.05623130630448</v>
      </c>
      <c r="E9751" s="104">
        <f t="shared" ca="1" si="1221"/>
        <v>4.6614014922926064</v>
      </c>
      <c r="F9751" s="104">
        <f t="shared" ca="1" si="1216"/>
        <v>105.78423410427979</v>
      </c>
      <c r="G9751" s="104">
        <f t="shared" si="1223"/>
        <v>9741</v>
      </c>
      <c r="H9751" s="104">
        <f t="shared" ca="1" si="1217"/>
        <v>105.78423410427979</v>
      </c>
    </row>
    <row r="9752" spans="1:8">
      <c r="A9752" s="104">
        <f t="shared" si="1222"/>
        <v>9742</v>
      </c>
      <c r="B9752" s="104">
        <f t="shared" ca="1" si="1218"/>
        <v>-1.2576745856482745</v>
      </c>
      <c r="C9752" s="104">
        <f t="shared" ca="1" si="1219"/>
        <v>-1.2476745856482745E-3</v>
      </c>
      <c r="D9752" s="104">
        <f t="shared" ca="1" si="1220"/>
        <v>100.05498363171884</v>
      </c>
      <c r="E9752" s="104">
        <f t="shared" ca="1" si="1221"/>
        <v>4.6601538177069584</v>
      </c>
      <c r="F9752" s="104">
        <f t="shared" ca="1" si="1216"/>
        <v>105.65233210632185</v>
      </c>
      <c r="G9752" s="104">
        <f t="shared" si="1223"/>
        <v>9742</v>
      </c>
      <c r="H9752" s="104">
        <f t="shared" ca="1" si="1217"/>
        <v>105.65233210632185</v>
      </c>
    </row>
    <row r="9753" spans="1:8">
      <c r="A9753" s="104">
        <f t="shared" si="1222"/>
        <v>9743</v>
      </c>
      <c r="B9753" s="104">
        <f t="shared" ca="1" si="1218"/>
        <v>-0.99811631040792248</v>
      </c>
      <c r="C9753" s="104">
        <f t="shared" ca="1" si="1219"/>
        <v>-9.8811631040792249E-4</v>
      </c>
      <c r="D9753" s="104">
        <f t="shared" ca="1" si="1220"/>
        <v>100.05399551540843</v>
      </c>
      <c r="E9753" s="104">
        <f t="shared" ca="1" si="1221"/>
        <v>4.6591657013965504</v>
      </c>
      <c r="F9753" s="104">
        <f t="shared" ca="1" si="1216"/>
        <v>105.54798687483753</v>
      </c>
      <c r="G9753" s="104">
        <f t="shared" si="1223"/>
        <v>9743</v>
      </c>
      <c r="H9753" s="104">
        <f t="shared" ca="1" si="1217"/>
        <v>105.54798687483753</v>
      </c>
    </row>
    <row r="9754" spans="1:8">
      <c r="A9754" s="104">
        <f t="shared" si="1222"/>
        <v>9744</v>
      </c>
      <c r="B9754" s="104">
        <f t="shared" ca="1" si="1218"/>
        <v>0.25997877557383442</v>
      </c>
      <c r="C9754" s="104">
        <f t="shared" ca="1" si="1219"/>
        <v>2.6997877557383447E-4</v>
      </c>
      <c r="D9754" s="104">
        <f t="shared" ca="1" si="1220"/>
        <v>100.05426549418401</v>
      </c>
      <c r="E9754" s="104">
        <f t="shared" ca="1" si="1221"/>
        <v>4.6594356801721242</v>
      </c>
      <c r="F9754" s="104">
        <f t="shared" ca="1" si="1216"/>
        <v>105.57648643806375</v>
      </c>
      <c r="G9754" s="104">
        <f t="shared" si="1223"/>
        <v>9744</v>
      </c>
      <c r="H9754" s="104">
        <f t="shared" ca="1" si="1217"/>
        <v>105.57648643806375</v>
      </c>
    </row>
    <row r="9755" spans="1:8">
      <c r="A9755" s="104">
        <f t="shared" si="1222"/>
        <v>9745</v>
      </c>
      <c r="B9755" s="104">
        <f t="shared" ca="1" si="1218"/>
        <v>-9.123351793879067E-2</v>
      </c>
      <c r="C9755" s="104">
        <f t="shared" ca="1" si="1219"/>
        <v>-8.1233517938790679E-5</v>
      </c>
      <c r="D9755" s="104">
        <f t="shared" ca="1" si="1220"/>
        <v>100.05418426066608</v>
      </c>
      <c r="E9755" s="104">
        <f t="shared" ca="1" si="1221"/>
        <v>4.6593544466541852</v>
      </c>
      <c r="F9755" s="104">
        <f t="shared" ca="1" si="1216"/>
        <v>105.56791043699285</v>
      </c>
      <c r="G9755" s="104">
        <f t="shared" si="1223"/>
        <v>9745</v>
      </c>
      <c r="H9755" s="104">
        <f t="shared" ca="1" si="1217"/>
        <v>105.56791043699285</v>
      </c>
    </row>
    <row r="9756" spans="1:8">
      <c r="A9756" s="104">
        <f t="shared" si="1222"/>
        <v>9746</v>
      </c>
      <c r="B9756" s="104">
        <f t="shared" ca="1" si="1218"/>
        <v>-0.47544698051764089</v>
      </c>
      <c r="C9756" s="104">
        <f t="shared" ca="1" si="1219"/>
        <v>-4.6544698051764088E-4</v>
      </c>
      <c r="D9756" s="104">
        <f t="shared" ca="1" si="1220"/>
        <v>100.05371881368556</v>
      </c>
      <c r="E9756" s="104">
        <f t="shared" ca="1" si="1221"/>
        <v>4.6588889996736675</v>
      </c>
      <c r="F9756" s="104">
        <f t="shared" ca="1" si="1216"/>
        <v>105.51878560522957</v>
      </c>
      <c r="G9756" s="104">
        <f t="shared" si="1223"/>
        <v>9746</v>
      </c>
      <c r="H9756" s="104">
        <f t="shared" ca="1" si="1217"/>
        <v>105.51878560522957</v>
      </c>
    </row>
    <row r="9757" spans="1:8">
      <c r="A9757" s="104">
        <f t="shared" si="1222"/>
        <v>9747</v>
      </c>
      <c r="B9757" s="104">
        <f t="shared" ca="1" si="1218"/>
        <v>-0.13600405319751729</v>
      </c>
      <c r="C9757" s="104">
        <f t="shared" ca="1" si="1219"/>
        <v>-1.2600405319751731E-4</v>
      </c>
      <c r="D9757" s="104">
        <f t="shared" ca="1" si="1220"/>
        <v>100.05359280963236</v>
      </c>
      <c r="E9757" s="104">
        <f t="shared" ca="1" si="1221"/>
        <v>4.6587629956204699</v>
      </c>
      <c r="F9757" s="104">
        <f t="shared" ca="1" si="1216"/>
        <v>105.50549064818165</v>
      </c>
      <c r="G9757" s="104">
        <f t="shared" si="1223"/>
        <v>9747</v>
      </c>
      <c r="H9757" s="104">
        <f t="shared" ca="1" si="1217"/>
        <v>105.50549064818165</v>
      </c>
    </row>
    <row r="9758" spans="1:8">
      <c r="A9758" s="104">
        <f t="shared" si="1222"/>
        <v>9748</v>
      </c>
      <c r="B9758" s="104">
        <f t="shared" ca="1" si="1218"/>
        <v>-0.85928040357566315</v>
      </c>
      <c r="C9758" s="104">
        <f t="shared" ca="1" si="1219"/>
        <v>-8.4928040357566312E-4</v>
      </c>
      <c r="D9758" s="104">
        <f t="shared" ca="1" si="1220"/>
        <v>100.05274352922879</v>
      </c>
      <c r="E9758" s="104">
        <f t="shared" ca="1" si="1221"/>
        <v>4.6579137152168943</v>
      </c>
      <c r="F9758" s="104">
        <f t="shared" ca="1" si="1216"/>
        <v>105.41592494108792</v>
      </c>
      <c r="G9758" s="104">
        <f t="shared" si="1223"/>
        <v>9748</v>
      </c>
      <c r="H9758" s="104">
        <f t="shared" ca="1" si="1217"/>
        <v>105.41592494108792</v>
      </c>
    </row>
    <row r="9759" spans="1:8">
      <c r="A9759" s="104">
        <f t="shared" si="1222"/>
        <v>9749</v>
      </c>
      <c r="B9759" s="104">
        <f t="shared" ca="1" si="1218"/>
        <v>7.4370576898100227E-2</v>
      </c>
      <c r="C9759" s="104">
        <f t="shared" ca="1" si="1219"/>
        <v>8.4370576898100234E-5</v>
      </c>
      <c r="D9759" s="104">
        <f t="shared" ca="1" si="1220"/>
        <v>100.05282789980569</v>
      </c>
      <c r="E9759" s="104">
        <f t="shared" ca="1" si="1221"/>
        <v>4.6579980857937926</v>
      </c>
      <c r="F9759" s="104">
        <f t="shared" ca="1" si="1216"/>
        <v>105.42481931869608</v>
      </c>
      <c r="G9759" s="104">
        <f t="shared" si="1223"/>
        <v>9749</v>
      </c>
      <c r="H9759" s="104">
        <f t="shared" ca="1" si="1217"/>
        <v>105.42481931869608</v>
      </c>
    </row>
    <row r="9760" spans="1:8">
      <c r="A9760" s="104">
        <f t="shared" si="1222"/>
        <v>9750</v>
      </c>
      <c r="B9760" s="104">
        <f t="shared" ca="1" si="1218"/>
        <v>-1.1829622058984923</v>
      </c>
      <c r="C9760" s="104">
        <f t="shared" ca="1" si="1219"/>
        <v>-1.1729622058984923E-3</v>
      </c>
      <c r="D9760" s="104">
        <f t="shared" ca="1" si="1220"/>
        <v>100.05165493759979</v>
      </c>
      <c r="E9760" s="104">
        <f t="shared" ca="1" si="1221"/>
        <v>4.6568251235878941</v>
      </c>
      <c r="F9760" s="104">
        <f t="shared" ca="1" si="1216"/>
        <v>105.30123248558341</v>
      </c>
      <c r="G9760" s="104">
        <f t="shared" si="1223"/>
        <v>9750</v>
      </c>
      <c r="H9760" s="104">
        <f t="shared" ca="1" si="1217"/>
        <v>105.30123248558341</v>
      </c>
    </row>
    <row r="9761" spans="1:8">
      <c r="A9761" s="104">
        <f t="shared" si="1222"/>
        <v>9751</v>
      </c>
      <c r="B9761" s="104">
        <f t="shared" ca="1" si="1218"/>
        <v>-2.5888786936947954E-3</v>
      </c>
      <c r="C9761" s="104">
        <f t="shared" ca="1" si="1219"/>
        <v>7.4111213063052055E-6</v>
      </c>
      <c r="D9761" s="104">
        <f t="shared" ca="1" si="1220"/>
        <v>100.05166234872109</v>
      </c>
      <c r="E9761" s="104">
        <f t="shared" ca="1" si="1221"/>
        <v>4.6568325347092001</v>
      </c>
      <c r="F9761" s="104">
        <f t="shared" ca="1" si="1216"/>
        <v>105.30201288868285</v>
      </c>
      <c r="G9761" s="104">
        <f t="shared" si="1223"/>
        <v>9751</v>
      </c>
      <c r="H9761" s="104">
        <f t="shared" ca="1" si="1217"/>
        <v>105.30201288868285</v>
      </c>
    </row>
    <row r="9762" spans="1:8">
      <c r="A9762" s="104">
        <f t="shared" si="1222"/>
        <v>9752</v>
      </c>
      <c r="B9762" s="104">
        <f t="shared" ca="1" si="1218"/>
        <v>0.63213485938958858</v>
      </c>
      <c r="C9762" s="104">
        <f t="shared" ca="1" si="1219"/>
        <v>6.4213485938958861E-4</v>
      </c>
      <c r="D9762" s="104">
        <f t="shared" ca="1" si="1220"/>
        <v>100.05230448358049</v>
      </c>
      <c r="E9762" s="104">
        <f t="shared" ca="1" si="1221"/>
        <v>4.6574746695685896</v>
      </c>
      <c r="F9762" s="104">
        <f t="shared" ca="1" si="1216"/>
        <v>105.36965269653761</v>
      </c>
      <c r="G9762" s="104">
        <f t="shared" si="1223"/>
        <v>9752</v>
      </c>
      <c r="H9762" s="104">
        <f t="shared" ca="1" si="1217"/>
        <v>105.36965269653761</v>
      </c>
    </row>
    <row r="9763" spans="1:8">
      <c r="A9763" s="104">
        <f t="shared" si="1222"/>
        <v>9753</v>
      </c>
      <c r="B9763" s="104">
        <f t="shared" ca="1" si="1218"/>
        <v>-7.591489217592598E-2</v>
      </c>
      <c r="C9763" s="104">
        <f t="shared" ca="1" si="1219"/>
        <v>-6.5914892175925985E-5</v>
      </c>
      <c r="D9763" s="104">
        <f t="shared" ca="1" si="1220"/>
        <v>100.05223856868831</v>
      </c>
      <c r="E9763" s="104">
        <f t="shared" ca="1" si="1221"/>
        <v>4.657408754676414</v>
      </c>
      <c r="F9763" s="104">
        <f t="shared" ca="1" si="1216"/>
        <v>105.36270749614013</v>
      </c>
      <c r="G9763" s="104">
        <f t="shared" si="1223"/>
        <v>9753</v>
      </c>
      <c r="H9763" s="104">
        <f t="shared" ca="1" si="1217"/>
        <v>105.36270749614013</v>
      </c>
    </row>
    <row r="9764" spans="1:8">
      <c r="A9764" s="104">
        <f t="shared" si="1222"/>
        <v>9754</v>
      </c>
      <c r="B9764" s="104">
        <f t="shared" ca="1" si="1218"/>
        <v>0.8500453718586678</v>
      </c>
      <c r="C9764" s="104">
        <f t="shared" ca="1" si="1219"/>
        <v>8.6004537185866781E-4</v>
      </c>
      <c r="D9764" s="104">
        <f t="shared" ca="1" si="1220"/>
        <v>100.05309861406018</v>
      </c>
      <c r="E9764" s="104">
        <f t="shared" ca="1" si="1221"/>
        <v>4.6582688000482726</v>
      </c>
      <c r="F9764" s="104">
        <f t="shared" ca="1" si="1216"/>
        <v>105.45336318350284</v>
      </c>
      <c r="G9764" s="104">
        <f t="shared" si="1223"/>
        <v>9754</v>
      </c>
      <c r="H9764" s="104">
        <f t="shared" ca="1" si="1217"/>
        <v>105.45336318350284</v>
      </c>
    </row>
    <row r="9765" spans="1:8">
      <c r="A9765" s="104">
        <f t="shared" si="1222"/>
        <v>9755</v>
      </c>
      <c r="B9765" s="104">
        <f t="shared" ca="1" si="1218"/>
        <v>0.21982808550798755</v>
      </c>
      <c r="C9765" s="104">
        <f t="shared" ca="1" si="1219"/>
        <v>2.2982808550798755E-4</v>
      </c>
      <c r="D9765" s="104">
        <f t="shared" ca="1" si="1220"/>
        <v>100.05332844214568</v>
      </c>
      <c r="E9765" s="104">
        <f t="shared" ca="1" si="1221"/>
        <v>4.6584986281337804</v>
      </c>
      <c r="F9765" s="104">
        <f t="shared" ca="1" si="1216"/>
        <v>105.47760211336039</v>
      </c>
      <c r="G9765" s="104">
        <f t="shared" si="1223"/>
        <v>9755</v>
      </c>
      <c r="H9765" s="104">
        <f t="shared" ca="1" si="1217"/>
        <v>105.47760211336039</v>
      </c>
    </row>
    <row r="9766" spans="1:8">
      <c r="A9766" s="104">
        <f t="shared" si="1222"/>
        <v>9756</v>
      </c>
      <c r="B9766" s="104">
        <f t="shared" ca="1" si="1218"/>
        <v>0.65708288636391088</v>
      </c>
      <c r="C9766" s="104">
        <f t="shared" ca="1" si="1219"/>
        <v>6.6708288636391092E-4</v>
      </c>
      <c r="D9766" s="104">
        <f t="shared" ca="1" si="1220"/>
        <v>100.05399552503205</v>
      </c>
      <c r="E9766" s="104">
        <f t="shared" ca="1" si="1221"/>
        <v>4.6591657110201439</v>
      </c>
      <c r="F9766" s="104">
        <f t="shared" ca="1" si="1216"/>
        <v>105.54798789058846</v>
      </c>
      <c r="G9766" s="104">
        <f t="shared" si="1223"/>
        <v>9756</v>
      </c>
      <c r="H9766" s="104">
        <f t="shared" ca="1" si="1217"/>
        <v>105.54798789058846</v>
      </c>
    </row>
    <row r="9767" spans="1:8">
      <c r="A9767" s="104">
        <f t="shared" si="1222"/>
        <v>9757</v>
      </c>
      <c r="B9767" s="104">
        <f t="shared" ca="1" si="1218"/>
        <v>-0.90713434659547176</v>
      </c>
      <c r="C9767" s="104">
        <f t="shared" ca="1" si="1219"/>
        <v>-8.9713434659547178E-4</v>
      </c>
      <c r="D9767" s="104">
        <f t="shared" ca="1" si="1220"/>
        <v>100.05309839068545</v>
      </c>
      <c r="E9767" s="104">
        <f t="shared" ca="1" si="1221"/>
        <v>4.6582685766735485</v>
      </c>
      <c r="F9767" s="104">
        <f t="shared" ca="1" si="1216"/>
        <v>105.45333962788958</v>
      </c>
      <c r="G9767" s="104">
        <f t="shared" si="1223"/>
        <v>9757</v>
      </c>
      <c r="H9767" s="104">
        <f t="shared" ca="1" si="1217"/>
        <v>105.45333962788958</v>
      </c>
    </row>
    <row r="9768" spans="1:8">
      <c r="A9768" s="104">
        <f t="shared" si="1222"/>
        <v>9758</v>
      </c>
      <c r="B9768" s="104">
        <f t="shared" ca="1" si="1218"/>
        <v>1.1363517824907055</v>
      </c>
      <c r="C9768" s="104">
        <f t="shared" ca="1" si="1219"/>
        <v>1.1463517824907056E-3</v>
      </c>
      <c r="D9768" s="104">
        <f t="shared" ca="1" si="1220"/>
        <v>100.05424474246794</v>
      </c>
      <c r="E9768" s="104">
        <f t="shared" ca="1" si="1221"/>
        <v>4.6594149284560391</v>
      </c>
      <c r="F9768" s="104">
        <f t="shared" ca="1" si="1216"/>
        <v>105.57429556752417</v>
      </c>
      <c r="G9768" s="104">
        <f t="shared" si="1223"/>
        <v>9758</v>
      </c>
      <c r="H9768" s="104">
        <f t="shared" ca="1" si="1217"/>
        <v>105.57429556752417</v>
      </c>
    </row>
    <row r="9769" spans="1:8">
      <c r="A9769" s="104">
        <f t="shared" si="1222"/>
        <v>9759</v>
      </c>
      <c r="B9769" s="104">
        <f t="shared" ca="1" si="1218"/>
        <v>-0.57932655470116212</v>
      </c>
      <c r="C9769" s="104">
        <f t="shared" ca="1" si="1219"/>
        <v>-5.6932655470116205E-4</v>
      </c>
      <c r="D9769" s="104">
        <f t="shared" ca="1" si="1220"/>
        <v>100.05367541591325</v>
      </c>
      <c r="E9769" s="104">
        <f t="shared" ca="1" si="1221"/>
        <v>4.658845601901338</v>
      </c>
      <c r="F9769" s="104">
        <f t="shared" ca="1" si="1216"/>
        <v>105.51420642435922</v>
      </c>
      <c r="G9769" s="104">
        <f t="shared" si="1223"/>
        <v>9759</v>
      </c>
      <c r="H9769" s="104">
        <f t="shared" ca="1" si="1217"/>
        <v>105.51420642435922</v>
      </c>
    </row>
    <row r="9770" spans="1:8">
      <c r="A9770" s="104">
        <f t="shared" si="1222"/>
        <v>9760</v>
      </c>
      <c r="B9770" s="104">
        <f t="shared" ca="1" si="1218"/>
        <v>1.2599673234821678</v>
      </c>
      <c r="C9770" s="104">
        <f t="shared" ca="1" si="1219"/>
        <v>1.2699673234821678E-3</v>
      </c>
      <c r="D9770" s="104">
        <f t="shared" ca="1" si="1220"/>
        <v>100.05494538323673</v>
      </c>
      <c r="E9770" s="104">
        <f t="shared" ca="1" si="1221"/>
        <v>4.6601155692248204</v>
      </c>
      <c r="F9770" s="104">
        <f t="shared" ca="1" si="1216"/>
        <v>105.64829114226532</v>
      </c>
      <c r="G9770" s="104">
        <f t="shared" si="1223"/>
        <v>9760</v>
      </c>
      <c r="H9770" s="104">
        <f t="shared" ca="1" si="1217"/>
        <v>105.64829114226532</v>
      </c>
    </row>
    <row r="9771" spans="1:8">
      <c r="A9771" s="104">
        <f t="shared" si="1222"/>
        <v>9761</v>
      </c>
      <c r="B9771" s="104">
        <f t="shared" ca="1" si="1218"/>
        <v>0.34240167007619338</v>
      </c>
      <c r="C9771" s="104">
        <f t="shared" ca="1" si="1219"/>
        <v>3.5240167007619339E-4</v>
      </c>
      <c r="D9771" s="104">
        <f t="shared" ca="1" si="1220"/>
        <v>100.0552977849068</v>
      </c>
      <c r="E9771" s="104">
        <f t="shared" ca="1" si="1221"/>
        <v>4.6604679708948966</v>
      </c>
      <c r="F9771" s="104">
        <f t="shared" ca="1" si="1216"/>
        <v>105.68552833734405</v>
      </c>
      <c r="G9771" s="104">
        <f t="shared" si="1223"/>
        <v>9761</v>
      </c>
      <c r="H9771" s="104">
        <f t="shared" ca="1" si="1217"/>
        <v>105.68552833734405</v>
      </c>
    </row>
    <row r="9772" spans="1:8">
      <c r="A9772" s="104">
        <f t="shared" si="1222"/>
        <v>9762</v>
      </c>
      <c r="B9772" s="104">
        <f t="shared" ca="1" si="1218"/>
        <v>-0.33127158694777292</v>
      </c>
      <c r="C9772" s="104">
        <f t="shared" ca="1" si="1219"/>
        <v>-3.2127158694777292E-4</v>
      </c>
      <c r="D9772" s="104">
        <f t="shared" ca="1" si="1220"/>
        <v>100.05497651331986</v>
      </c>
      <c r="E9772" s="104">
        <f t="shared" ca="1" si="1221"/>
        <v>4.6601466993079486</v>
      </c>
      <c r="F9772" s="104">
        <f t="shared" ca="1" si="1216"/>
        <v>105.65158003354239</v>
      </c>
      <c r="G9772" s="104">
        <f t="shared" si="1223"/>
        <v>9762</v>
      </c>
      <c r="H9772" s="104">
        <f t="shared" ca="1" si="1217"/>
        <v>105.65158003354239</v>
      </c>
    </row>
    <row r="9773" spans="1:8">
      <c r="A9773" s="104">
        <f t="shared" si="1222"/>
        <v>9763</v>
      </c>
      <c r="B9773" s="104">
        <f t="shared" ca="1" si="1218"/>
        <v>0.26201958156838123</v>
      </c>
      <c r="C9773" s="104">
        <f t="shared" ca="1" si="1219"/>
        <v>2.7201958156838126E-4</v>
      </c>
      <c r="D9773" s="104">
        <f t="shared" ca="1" si="1220"/>
        <v>100.05524853290143</v>
      </c>
      <c r="E9773" s="104">
        <f t="shared" ca="1" si="1221"/>
        <v>4.6604187188895168</v>
      </c>
      <c r="F9773" s="104">
        <f t="shared" ca="1" si="1216"/>
        <v>105.68032324131558</v>
      </c>
      <c r="G9773" s="104">
        <f t="shared" si="1223"/>
        <v>9763</v>
      </c>
      <c r="H9773" s="104">
        <f t="shared" ca="1" si="1217"/>
        <v>105.68032324131558</v>
      </c>
    </row>
    <row r="9774" spans="1:8">
      <c r="A9774" s="104">
        <f t="shared" si="1222"/>
        <v>9764</v>
      </c>
      <c r="B9774" s="104">
        <f t="shared" ca="1" si="1218"/>
        <v>-0.64288585204239568</v>
      </c>
      <c r="C9774" s="104">
        <f t="shared" ca="1" si="1219"/>
        <v>-6.3288585204239565E-4</v>
      </c>
      <c r="D9774" s="104">
        <f t="shared" ca="1" si="1220"/>
        <v>100.05461564704939</v>
      </c>
      <c r="E9774" s="104">
        <f t="shared" ca="1" si="1221"/>
        <v>4.659785833037474</v>
      </c>
      <c r="F9774" s="104">
        <f t="shared" ca="1" si="1216"/>
        <v>105.61346082026877</v>
      </c>
      <c r="G9774" s="104">
        <f t="shared" si="1223"/>
        <v>9764</v>
      </c>
      <c r="H9774" s="104">
        <f t="shared" ca="1" si="1217"/>
        <v>105.61346082026877</v>
      </c>
    </row>
    <row r="9775" spans="1:8">
      <c r="A9775" s="104">
        <f t="shared" si="1222"/>
        <v>9765</v>
      </c>
      <c r="B9775" s="104">
        <f t="shared" ca="1" si="1218"/>
        <v>0.16053909228554214</v>
      </c>
      <c r="C9775" s="104">
        <f t="shared" ca="1" si="1219"/>
        <v>1.7053909228554215E-4</v>
      </c>
      <c r="D9775" s="104">
        <f t="shared" ca="1" si="1220"/>
        <v>100.05478618614167</v>
      </c>
      <c r="E9775" s="104">
        <f t="shared" ca="1" si="1221"/>
        <v>4.6599563721297592</v>
      </c>
      <c r="F9775" s="104">
        <f t="shared" ca="1" si="1216"/>
        <v>105.63147357990634</v>
      </c>
      <c r="G9775" s="104">
        <f t="shared" si="1223"/>
        <v>9765</v>
      </c>
      <c r="H9775" s="104">
        <f t="shared" ca="1" si="1217"/>
        <v>105.63147357990634</v>
      </c>
    </row>
    <row r="9776" spans="1:8">
      <c r="A9776" s="104">
        <f t="shared" si="1222"/>
        <v>9766</v>
      </c>
      <c r="B9776" s="104">
        <f t="shared" ca="1" si="1218"/>
        <v>1.7155121352892855</v>
      </c>
      <c r="C9776" s="104">
        <f t="shared" ca="1" si="1219"/>
        <v>1.7255121352892856E-3</v>
      </c>
      <c r="D9776" s="104">
        <f t="shared" ca="1" si="1220"/>
        <v>100.05651169827696</v>
      </c>
      <c r="E9776" s="104">
        <f t="shared" ca="1" si="1221"/>
        <v>4.6616818842650485</v>
      </c>
      <c r="F9776" s="104">
        <f t="shared" ca="1" si="1216"/>
        <v>105.81389931308242</v>
      </c>
      <c r="G9776" s="104">
        <f t="shared" si="1223"/>
        <v>9766</v>
      </c>
      <c r="H9776" s="104">
        <f t="shared" ca="1" si="1217"/>
        <v>105.81389931308242</v>
      </c>
    </row>
    <row r="9777" spans="1:8">
      <c r="A9777" s="104">
        <f t="shared" si="1222"/>
        <v>9767</v>
      </c>
      <c r="B9777" s="104">
        <f t="shared" ca="1" si="1218"/>
        <v>-1.075337840773487</v>
      </c>
      <c r="C9777" s="104">
        <f t="shared" ca="1" si="1219"/>
        <v>-1.065337840773487E-3</v>
      </c>
      <c r="D9777" s="104">
        <f t="shared" ca="1" si="1220"/>
        <v>100.05544636043619</v>
      </c>
      <c r="E9777" s="104">
        <f t="shared" ca="1" si="1221"/>
        <v>4.6606165464242748</v>
      </c>
      <c r="F9777" s="104">
        <f t="shared" ca="1" si="1216"/>
        <v>105.70123178720969</v>
      </c>
      <c r="G9777" s="104">
        <f t="shared" si="1223"/>
        <v>9767</v>
      </c>
      <c r="H9777" s="104">
        <f t="shared" ca="1" si="1217"/>
        <v>105.70123178720969</v>
      </c>
    </row>
    <row r="9778" spans="1:8">
      <c r="A9778" s="104">
        <f t="shared" si="1222"/>
        <v>9768</v>
      </c>
      <c r="B9778" s="104">
        <f t="shared" ca="1" si="1218"/>
        <v>-1.1241984447448163</v>
      </c>
      <c r="C9778" s="104">
        <f t="shared" ca="1" si="1219"/>
        <v>-1.1141984447448163E-3</v>
      </c>
      <c r="D9778" s="104">
        <f t="shared" ca="1" si="1220"/>
        <v>100.05433216199145</v>
      </c>
      <c r="E9778" s="104">
        <f t="shared" ca="1" si="1221"/>
        <v>4.6595023479795303</v>
      </c>
      <c r="F9778" s="104">
        <f t="shared" ca="1" si="1216"/>
        <v>105.58352522555589</v>
      </c>
      <c r="G9778" s="104">
        <f t="shared" si="1223"/>
        <v>9768</v>
      </c>
      <c r="H9778" s="104">
        <f t="shared" ca="1" si="1217"/>
        <v>105.58352522555589</v>
      </c>
    </row>
    <row r="9779" spans="1:8">
      <c r="A9779" s="104">
        <f t="shared" si="1222"/>
        <v>9769</v>
      </c>
      <c r="B9779" s="104">
        <f t="shared" ca="1" si="1218"/>
        <v>-0.79531547852365536</v>
      </c>
      <c r="C9779" s="104">
        <f t="shared" ca="1" si="1219"/>
        <v>-7.8531547852365535E-4</v>
      </c>
      <c r="D9779" s="104">
        <f t="shared" ca="1" si="1220"/>
        <v>100.05354684651293</v>
      </c>
      <c r="E9779" s="104">
        <f t="shared" ca="1" si="1221"/>
        <v>4.6587170325010065</v>
      </c>
      <c r="F9779" s="104">
        <f t="shared" ca="1" si="1216"/>
        <v>105.50064139815512</v>
      </c>
      <c r="G9779" s="104">
        <f t="shared" si="1223"/>
        <v>9769</v>
      </c>
      <c r="H9779" s="104">
        <f t="shared" ca="1" si="1217"/>
        <v>105.50064139815512</v>
      </c>
    </row>
    <row r="9780" spans="1:8">
      <c r="A9780" s="104">
        <f t="shared" si="1222"/>
        <v>9770</v>
      </c>
      <c r="B9780" s="104">
        <f t="shared" ca="1" si="1218"/>
        <v>0.61659835318515266</v>
      </c>
      <c r="C9780" s="104">
        <f t="shared" ca="1" si="1219"/>
        <v>6.2659835318515269E-4</v>
      </c>
      <c r="D9780" s="104">
        <f t="shared" ca="1" si="1220"/>
        <v>100.05417344486611</v>
      </c>
      <c r="E9780" s="104">
        <f t="shared" ca="1" si="1221"/>
        <v>4.6593436308541918</v>
      </c>
      <c r="F9780" s="104">
        <f t="shared" ca="1" si="1216"/>
        <v>105.56676864176256</v>
      </c>
      <c r="G9780" s="104">
        <f t="shared" si="1223"/>
        <v>9770</v>
      </c>
      <c r="H9780" s="104">
        <f t="shared" ca="1" si="1217"/>
        <v>105.56676864176256</v>
      </c>
    </row>
    <row r="9781" spans="1:8">
      <c r="A9781" s="104">
        <f t="shared" si="1222"/>
        <v>9771</v>
      </c>
      <c r="B9781" s="104">
        <f t="shared" ca="1" si="1218"/>
        <v>1.9662698067398146</v>
      </c>
      <c r="C9781" s="104">
        <f t="shared" ca="1" si="1219"/>
        <v>1.9762698067398148E-3</v>
      </c>
      <c r="D9781" s="104">
        <f t="shared" ca="1" si="1220"/>
        <v>100.05614971467286</v>
      </c>
      <c r="E9781" s="104">
        <f t="shared" ca="1" si="1221"/>
        <v>4.6613199006609314</v>
      </c>
      <c r="F9781" s="104">
        <f t="shared" ca="1" si="1216"/>
        <v>105.77560334811726</v>
      </c>
      <c r="G9781" s="104">
        <f t="shared" si="1223"/>
        <v>9771</v>
      </c>
      <c r="H9781" s="104">
        <f t="shared" ca="1" si="1217"/>
        <v>105.77560334811726</v>
      </c>
    </row>
    <row r="9782" spans="1:8">
      <c r="A9782" s="104">
        <f t="shared" si="1222"/>
        <v>9772</v>
      </c>
      <c r="B9782" s="104">
        <f t="shared" ca="1" si="1218"/>
        <v>-0.16644320163804988</v>
      </c>
      <c r="C9782" s="104">
        <f t="shared" ca="1" si="1219"/>
        <v>-1.5644320163804988E-4</v>
      </c>
      <c r="D9782" s="104">
        <f t="shared" ca="1" si="1220"/>
        <v>100.05599327147122</v>
      </c>
      <c r="E9782" s="104">
        <f t="shared" ca="1" si="1221"/>
        <v>4.6611634574592937</v>
      </c>
      <c r="F9782" s="104">
        <f t="shared" ca="1" si="1216"/>
        <v>105.75905676840802</v>
      </c>
      <c r="G9782" s="104">
        <f t="shared" si="1223"/>
        <v>9772</v>
      </c>
      <c r="H9782" s="104">
        <f t="shared" ca="1" si="1217"/>
        <v>105.75905676840802</v>
      </c>
    </row>
    <row r="9783" spans="1:8">
      <c r="A9783" s="104">
        <f t="shared" si="1222"/>
        <v>9773</v>
      </c>
      <c r="B9783" s="104">
        <f t="shared" ca="1" si="1218"/>
        <v>0.47408209043586302</v>
      </c>
      <c r="C9783" s="104">
        <f t="shared" ca="1" si="1219"/>
        <v>4.8408209043586305E-4</v>
      </c>
      <c r="D9783" s="104">
        <f t="shared" ca="1" si="1220"/>
        <v>100.05647735356166</v>
      </c>
      <c r="E9783" s="104">
        <f t="shared" ca="1" si="1221"/>
        <v>4.6616475395497297</v>
      </c>
      <c r="F9783" s="104">
        <f t="shared" ca="1" si="1216"/>
        <v>105.81026522723991</v>
      </c>
      <c r="G9783" s="104">
        <f t="shared" si="1223"/>
        <v>9773</v>
      </c>
      <c r="H9783" s="104">
        <f t="shared" ca="1" si="1217"/>
        <v>105.81026522723991</v>
      </c>
    </row>
    <row r="9784" spans="1:8">
      <c r="A9784" s="104">
        <f t="shared" si="1222"/>
        <v>9774</v>
      </c>
      <c r="B9784" s="104">
        <f t="shared" ca="1" si="1218"/>
        <v>-0.197233309069417</v>
      </c>
      <c r="C9784" s="104">
        <f t="shared" ca="1" si="1219"/>
        <v>-1.8723330906941701E-4</v>
      </c>
      <c r="D9784" s="104">
        <f t="shared" ca="1" si="1220"/>
        <v>100.0562901202526</v>
      </c>
      <c r="E9784" s="104">
        <f t="shared" ca="1" si="1221"/>
        <v>4.6614603062406603</v>
      </c>
      <c r="F9784" s="104">
        <f t="shared" ca="1" si="1216"/>
        <v>105.79045587569099</v>
      </c>
      <c r="G9784" s="104">
        <f t="shared" si="1223"/>
        <v>9774</v>
      </c>
      <c r="H9784" s="104">
        <f t="shared" ca="1" si="1217"/>
        <v>105.79045587569099</v>
      </c>
    </row>
    <row r="9785" spans="1:8">
      <c r="A9785" s="104">
        <f t="shared" si="1222"/>
        <v>9775</v>
      </c>
      <c r="B9785" s="104">
        <f t="shared" ca="1" si="1218"/>
        <v>0.39593779737615709</v>
      </c>
      <c r="C9785" s="104">
        <f t="shared" ca="1" si="1219"/>
        <v>4.0593779737615711E-4</v>
      </c>
      <c r="D9785" s="104">
        <f t="shared" ca="1" si="1220"/>
        <v>100.05669605804998</v>
      </c>
      <c r="E9785" s="104">
        <f t="shared" ca="1" si="1221"/>
        <v>4.6618662440380367</v>
      </c>
      <c r="F9785" s="104">
        <f t="shared" ca="1" si="1216"/>
        <v>105.83340893787852</v>
      </c>
      <c r="G9785" s="104">
        <f t="shared" si="1223"/>
        <v>9775</v>
      </c>
      <c r="H9785" s="104">
        <f t="shared" ca="1" si="1217"/>
        <v>105.83340893787852</v>
      </c>
    </row>
    <row r="9786" spans="1:8">
      <c r="A9786" s="104">
        <f t="shared" si="1222"/>
        <v>9776</v>
      </c>
      <c r="B9786" s="104">
        <f t="shared" ca="1" si="1218"/>
        <v>-0.66717204168234789</v>
      </c>
      <c r="C9786" s="104">
        <f t="shared" ca="1" si="1219"/>
        <v>-6.5717204168234792E-4</v>
      </c>
      <c r="D9786" s="104">
        <f t="shared" ca="1" si="1220"/>
        <v>100.0560388860083</v>
      </c>
      <c r="E9786" s="104">
        <f t="shared" ca="1" si="1221"/>
        <v>4.6612090719963541</v>
      </c>
      <c r="F9786" s="104">
        <f t="shared" ca="1" si="1216"/>
        <v>105.76388102884982</v>
      </c>
      <c r="G9786" s="104">
        <f t="shared" si="1223"/>
        <v>9776</v>
      </c>
      <c r="H9786" s="104">
        <f t="shared" ca="1" si="1217"/>
        <v>105.76388102884982</v>
      </c>
    </row>
    <row r="9787" spans="1:8">
      <c r="A9787" s="104">
        <f t="shared" si="1222"/>
        <v>9777</v>
      </c>
      <c r="B9787" s="104">
        <f t="shared" ca="1" si="1218"/>
        <v>0.67294845877082032</v>
      </c>
      <c r="C9787" s="104">
        <f t="shared" ca="1" si="1219"/>
        <v>6.8294845877082033E-4</v>
      </c>
      <c r="D9787" s="104">
        <f t="shared" ca="1" si="1220"/>
        <v>100.05672183446707</v>
      </c>
      <c r="E9787" s="104">
        <f t="shared" ca="1" si="1221"/>
        <v>4.6618920204551246</v>
      </c>
      <c r="F9787" s="104">
        <f t="shared" ca="1" si="1216"/>
        <v>105.83613697912854</v>
      </c>
      <c r="G9787" s="104">
        <f t="shared" si="1223"/>
        <v>9777</v>
      </c>
      <c r="H9787" s="104">
        <f t="shared" ca="1" si="1217"/>
        <v>105.83613697912854</v>
      </c>
    </row>
    <row r="9788" spans="1:8">
      <c r="A9788" s="104">
        <f t="shared" si="1222"/>
        <v>9778</v>
      </c>
      <c r="B9788" s="104">
        <f t="shared" ca="1" si="1218"/>
        <v>-0.35775281352022248</v>
      </c>
      <c r="C9788" s="104">
        <f t="shared" ca="1" si="1219"/>
        <v>-3.4775281352022249E-4</v>
      </c>
      <c r="D9788" s="104">
        <f t="shared" ca="1" si="1220"/>
        <v>100.05637408165354</v>
      </c>
      <c r="E9788" s="104">
        <f t="shared" ca="1" si="1221"/>
        <v>4.6615442676416041</v>
      </c>
      <c r="F9788" s="104">
        <f t="shared" ca="1" si="1216"/>
        <v>105.79933856346904</v>
      </c>
      <c r="G9788" s="104">
        <f t="shared" si="1223"/>
        <v>9778</v>
      </c>
      <c r="H9788" s="104">
        <f t="shared" ca="1" si="1217"/>
        <v>105.79933856346904</v>
      </c>
    </row>
    <row r="9789" spans="1:8">
      <c r="A9789" s="104">
        <f t="shared" si="1222"/>
        <v>9779</v>
      </c>
      <c r="B9789" s="104">
        <f t="shared" ca="1" si="1218"/>
        <v>1.2453954341763231</v>
      </c>
      <c r="C9789" s="104">
        <f t="shared" ca="1" si="1219"/>
        <v>1.2553954341763232E-3</v>
      </c>
      <c r="D9789" s="104">
        <f t="shared" ca="1" si="1220"/>
        <v>100.05762947708772</v>
      </c>
      <c r="E9789" s="104">
        <f t="shared" ca="1" si="1221"/>
        <v>4.6627996630757806</v>
      </c>
      <c r="F9789" s="104">
        <f t="shared" ca="1" si="1216"/>
        <v>105.93224197575415</v>
      </c>
      <c r="G9789" s="104">
        <f t="shared" si="1223"/>
        <v>9779</v>
      </c>
      <c r="H9789" s="104">
        <f t="shared" ca="1" si="1217"/>
        <v>105.93224197575415</v>
      </c>
    </row>
    <row r="9790" spans="1:8">
      <c r="A9790" s="104">
        <f t="shared" si="1222"/>
        <v>9780</v>
      </c>
      <c r="B9790" s="104">
        <f t="shared" ca="1" si="1218"/>
        <v>-0.62715917400154142</v>
      </c>
      <c r="C9790" s="104">
        <f t="shared" ca="1" si="1219"/>
        <v>-6.1715917400154141E-4</v>
      </c>
      <c r="D9790" s="104">
        <f t="shared" ca="1" si="1220"/>
        <v>100.05701231791372</v>
      </c>
      <c r="E9790" s="104">
        <f t="shared" ca="1" si="1221"/>
        <v>4.6621825039017795</v>
      </c>
      <c r="F9790" s="104">
        <f t="shared" ca="1" si="1216"/>
        <v>105.86688509067137</v>
      </c>
      <c r="G9790" s="104">
        <f t="shared" si="1223"/>
        <v>9780</v>
      </c>
      <c r="H9790" s="104">
        <f t="shared" ca="1" si="1217"/>
        <v>105.86688509067137</v>
      </c>
    </row>
    <row r="9791" spans="1:8">
      <c r="A9791" s="104">
        <f t="shared" si="1222"/>
        <v>9781</v>
      </c>
      <c r="B9791" s="104">
        <f t="shared" ca="1" si="1218"/>
        <v>-6.8698169559335193E-2</v>
      </c>
      <c r="C9791" s="104">
        <f t="shared" ca="1" si="1219"/>
        <v>-5.86981695593352E-5</v>
      </c>
      <c r="D9791" s="104">
        <f t="shared" ca="1" si="1220"/>
        <v>100.05695361974416</v>
      </c>
      <c r="E9791" s="104">
        <f t="shared" ca="1" si="1221"/>
        <v>4.6621238057322199</v>
      </c>
      <c r="F9791" s="104">
        <f t="shared" ca="1" si="1216"/>
        <v>105.86067108067687</v>
      </c>
      <c r="G9791" s="104">
        <f t="shared" si="1223"/>
        <v>9781</v>
      </c>
      <c r="H9791" s="104">
        <f t="shared" ca="1" si="1217"/>
        <v>105.86067108067687</v>
      </c>
    </row>
    <row r="9792" spans="1:8">
      <c r="A9792" s="104">
        <f t="shared" si="1222"/>
        <v>9782</v>
      </c>
      <c r="B9792" s="104">
        <f t="shared" ca="1" si="1218"/>
        <v>-0.61470568956409233</v>
      </c>
      <c r="C9792" s="104">
        <f t="shared" ca="1" si="1219"/>
        <v>-6.0470568956409233E-4</v>
      </c>
      <c r="D9792" s="104">
        <f t="shared" ca="1" si="1220"/>
        <v>100.0563489140546</v>
      </c>
      <c r="E9792" s="104">
        <f t="shared" ca="1" si="1221"/>
        <v>4.6615191000426561</v>
      </c>
      <c r="F9792" s="104">
        <f t="shared" ca="1" si="1216"/>
        <v>105.79667588165391</v>
      </c>
      <c r="G9792" s="104">
        <f t="shared" si="1223"/>
        <v>9782</v>
      </c>
      <c r="H9792" s="104">
        <f t="shared" ca="1" si="1217"/>
        <v>105.79667588165391</v>
      </c>
    </row>
    <row r="9793" spans="1:8">
      <c r="A9793" s="104">
        <f t="shared" si="1222"/>
        <v>9783</v>
      </c>
      <c r="B9793" s="104">
        <f t="shared" ca="1" si="1218"/>
        <v>0.78978343717246502</v>
      </c>
      <c r="C9793" s="104">
        <f t="shared" ca="1" si="1219"/>
        <v>7.9978343717246509E-4</v>
      </c>
      <c r="D9793" s="104">
        <f t="shared" ca="1" si="1220"/>
        <v>100.05714869749177</v>
      </c>
      <c r="E9793" s="104">
        <f t="shared" ca="1" si="1221"/>
        <v>4.6623188834798288</v>
      </c>
      <c r="F9793" s="104">
        <f t="shared" ca="1" si="1216"/>
        <v>105.8813241563639</v>
      </c>
      <c r="G9793" s="104">
        <f t="shared" si="1223"/>
        <v>9783</v>
      </c>
      <c r="H9793" s="104">
        <f t="shared" ca="1" si="1217"/>
        <v>105.8813241563639</v>
      </c>
    </row>
    <row r="9794" spans="1:8">
      <c r="A9794" s="104">
        <f t="shared" si="1222"/>
        <v>9784</v>
      </c>
      <c r="B9794" s="104">
        <f t="shared" ca="1" si="1218"/>
        <v>3.8687189377741293E-2</v>
      </c>
      <c r="C9794" s="104">
        <f t="shared" ca="1" si="1219"/>
        <v>4.8687189377741296E-5</v>
      </c>
      <c r="D9794" s="104">
        <f t="shared" ca="1" si="1220"/>
        <v>100.05719738468115</v>
      </c>
      <c r="E9794" s="104">
        <f t="shared" ca="1" si="1221"/>
        <v>4.6623675706692067</v>
      </c>
      <c r="F9794" s="104">
        <f t="shared" ca="1" si="1216"/>
        <v>105.88647934593951</v>
      </c>
      <c r="G9794" s="104">
        <f t="shared" si="1223"/>
        <v>9784</v>
      </c>
      <c r="H9794" s="104">
        <f t="shared" ca="1" si="1217"/>
        <v>105.88647934593951</v>
      </c>
    </row>
    <row r="9795" spans="1:8">
      <c r="A9795" s="104">
        <f t="shared" si="1222"/>
        <v>9785</v>
      </c>
      <c r="B9795" s="104">
        <f t="shared" ca="1" si="1218"/>
        <v>-1.3784096485682373</v>
      </c>
      <c r="C9795" s="104">
        <f t="shared" ca="1" si="1219"/>
        <v>-1.3684096485682374E-3</v>
      </c>
      <c r="D9795" s="104">
        <f t="shared" ca="1" si="1220"/>
        <v>100.05582897503258</v>
      </c>
      <c r="E9795" s="104">
        <f t="shared" ca="1" si="1221"/>
        <v>4.660999161020638</v>
      </c>
      <c r="F9795" s="104">
        <f t="shared" ca="1" si="1216"/>
        <v>105.74168235934124</v>
      </c>
      <c r="G9795" s="104">
        <f t="shared" si="1223"/>
        <v>9785</v>
      </c>
      <c r="H9795" s="104">
        <f t="shared" ca="1" si="1217"/>
        <v>105.74168235934124</v>
      </c>
    </row>
    <row r="9796" spans="1:8">
      <c r="A9796" s="104">
        <f t="shared" si="1222"/>
        <v>9786</v>
      </c>
      <c r="B9796" s="104">
        <f t="shared" ca="1" si="1218"/>
        <v>0.89428356938390619</v>
      </c>
      <c r="C9796" s="104">
        <f t="shared" ca="1" si="1219"/>
        <v>9.0428356938390621E-4</v>
      </c>
      <c r="D9796" s="104">
        <f t="shared" ca="1" si="1220"/>
        <v>100.05673325860197</v>
      </c>
      <c r="E9796" s="104">
        <f t="shared" ca="1" si="1221"/>
        <v>4.6619034445900223</v>
      </c>
      <c r="F9796" s="104">
        <f t="shared" ca="1" si="1216"/>
        <v>105.83734607234085</v>
      </c>
      <c r="G9796" s="104">
        <f t="shared" si="1223"/>
        <v>9786</v>
      </c>
      <c r="H9796" s="104">
        <f t="shared" ca="1" si="1217"/>
        <v>105.83734607234085</v>
      </c>
    </row>
    <row r="9797" spans="1:8">
      <c r="A9797" s="104">
        <f t="shared" si="1222"/>
        <v>9787</v>
      </c>
      <c r="B9797" s="104">
        <f t="shared" ca="1" si="1218"/>
        <v>-0.10088095086872415</v>
      </c>
      <c r="C9797" s="104">
        <f t="shared" ca="1" si="1219"/>
        <v>-9.0880950868724142E-5</v>
      </c>
      <c r="D9797" s="104">
        <f t="shared" ca="1" si="1220"/>
        <v>100.0566423776511</v>
      </c>
      <c r="E9797" s="104">
        <f t="shared" ca="1" si="1221"/>
        <v>4.6618125636391534</v>
      </c>
      <c r="F9797" s="104">
        <f t="shared" ca="1" si="1216"/>
        <v>105.82772791075281</v>
      </c>
      <c r="G9797" s="104">
        <f t="shared" si="1223"/>
        <v>9787</v>
      </c>
      <c r="H9797" s="104">
        <f t="shared" ca="1" si="1217"/>
        <v>105.82772791075281</v>
      </c>
    </row>
    <row r="9798" spans="1:8">
      <c r="A9798" s="104">
        <f t="shared" si="1222"/>
        <v>9788</v>
      </c>
      <c r="B9798" s="104">
        <f t="shared" ca="1" si="1218"/>
        <v>-0.56487548532008858</v>
      </c>
      <c r="C9798" s="104">
        <f t="shared" ca="1" si="1219"/>
        <v>-5.5487548532008862E-4</v>
      </c>
      <c r="D9798" s="104">
        <f t="shared" ca="1" si="1220"/>
        <v>100.05608750216578</v>
      </c>
      <c r="E9798" s="104">
        <f t="shared" ca="1" si="1221"/>
        <v>4.6612576881538335</v>
      </c>
      <c r="F9798" s="104">
        <f t="shared" ca="1" si="1216"/>
        <v>105.76902298733566</v>
      </c>
      <c r="G9798" s="104">
        <f t="shared" si="1223"/>
        <v>9788</v>
      </c>
      <c r="H9798" s="104">
        <f t="shared" ca="1" si="1217"/>
        <v>105.76902298733566</v>
      </c>
    </row>
    <row r="9799" spans="1:8">
      <c r="A9799" s="104">
        <f t="shared" si="1222"/>
        <v>9789</v>
      </c>
      <c r="B9799" s="104">
        <f t="shared" ca="1" si="1218"/>
        <v>-0.17186380893252251</v>
      </c>
      <c r="C9799" s="104">
        <f t="shared" ca="1" si="1219"/>
        <v>-1.6186380893252252E-4</v>
      </c>
      <c r="D9799" s="104">
        <f t="shared" ca="1" si="1220"/>
        <v>100.05592563835685</v>
      </c>
      <c r="E9799" s="104">
        <f t="shared" ca="1" si="1221"/>
        <v>4.6610958243449012</v>
      </c>
      <c r="F9799" s="104">
        <f t="shared" ca="1" si="1216"/>
        <v>105.75190419590166</v>
      </c>
      <c r="G9799" s="104">
        <f t="shared" si="1223"/>
        <v>9789</v>
      </c>
      <c r="H9799" s="104">
        <f t="shared" ca="1" si="1217"/>
        <v>105.75190419590166</v>
      </c>
    </row>
    <row r="9800" spans="1:8">
      <c r="A9800" s="104">
        <f t="shared" si="1222"/>
        <v>9790</v>
      </c>
      <c r="B9800" s="104">
        <f t="shared" ca="1" si="1218"/>
        <v>0.12965791793514264</v>
      </c>
      <c r="C9800" s="104">
        <f t="shared" ca="1" si="1219"/>
        <v>1.3965791793514265E-4</v>
      </c>
      <c r="D9800" s="104">
        <f t="shared" ca="1" si="1220"/>
        <v>100.0560652962748</v>
      </c>
      <c r="E9800" s="104">
        <f t="shared" ca="1" si="1221"/>
        <v>4.6612354822628363</v>
      </c>
      <c r="F9800" s="104">
        <f t="shared" ca="1" si="1216"/>
        <v>105.76667431801758</v>
      </c>
      <c r="G9800" s="104">
        <f t="shared" si="1223"/>
        <v>9790</v>
      </c>
      <c r="H9800" s="104">
        <f t="shared" ca="1" si="1217"/>
        <v>105.76667431801758</v>
      </c>
    </row>
    <row r="9801" spans="1:8">
      <c r="A9801" s="104">
        <f t="shared" si="1222"/>
        <v>9791</v>
      </c>
      <c r="B9801" s="104">
        <f t="shared" ca="1" si="1218"/>
        <v>-0.68020573554519825</v>
      </c>
      <c r="C9801" s="104">
        <f t="shared" ca="1" si="1219"/>
        <v>-6.7020573554519821E-4</v>
      </c>
      <c r="D9801" s="104">
        <f t="shared" ca="1" si="1220"/>
        <v>100.05539509053925</v>
      </c>
      <c r="E9801" s="104">
        <f t="shared" ca="1" si="1221"/>
        <v>4.6605652765272909</v>
      </c>
      <c r="F9801" s="104">
        <f t="shared" ca="1" si="1216"/>
        <v>105.69581263486576</v>
      </c>
      <c r="G9801" s="104">
        <f t="shared" si="1223"/>
        <v>9791</v>
      </c>
      <c r="H9801" s="104">
        <f t="shared" ca="1" si="1217"/>
        <v>105.69581263486576</v>
      </c>
    </row>
    <row r="9802" spans="1:8">
      <c r="A9802" s="104">
        <f t="shared" si="1222"/>
        <v>9792</v>
      </c>
      <c r="B9802" s="104">
        <f t="shared" ca="1" si="1218"/>
        <v>0.32343085405707916</v>
      </c>
      <c r="C9802" s="104">
        <f t="shared" ca="1" si="1219"/>
        <v>3.3343085405707919E-4</v>
      </c>
      <c r="D9802" s="104">
        <f t="shared" ca="1" si="1220"/>
        <v>100.05572852139331</v>
      </c>
      <c r="E9802" s="104">
        <f t="shared" ca="1" si="1221"/>
        <v>4.6608987073813477</v>
      </c>
      <c r="F9802" s="104">
        <f t="shared" ref="F9802:F9865" ca="1" si="1224">EXP(E9802)</f>
        <v>105.73106075602185</v>
      </c>
      <c r="G9802" s="104">
        <f t="shared" si="1223"/>
        <v>9792</v>
      </c>
      <c r="H9802" s="104">
        <f t="shared" ref="H9802:H9865" ca="1" si="1225">F9802</f>
        <v>105.73106075602185</v>
      </c>
    </row>
    <row r="9803" spans="1:8">
      <c r="A9803" s="104">
        <f t="shared" si="1222"/>
        <v>9793</v>
      </c>
      <c r="B9803" s="104">
        <f t="shared" ref="B9803:B9866" ca="1" si="1226">NORMINV(RAND(),0,1)</f>
        <v>1.082005429074318</v>
      </c>
      <c r="C9803" s="104">
        <f t="shared" ref="C9803:C9866" ca="1" si="1227">$E$2+B9803*$C$3</f>
        <v>1.092005429074318E-3</v>
      </c>
      <c r="D9803" s="104">
        <f t="shared" ref="D9803:D9866" ca="1" si="1228">D9802+C9803</f>
        <v>100.05682052682238</v>
      </c>
      <c r="E9803" s="104">
        <f t="shared" ref="E9803:E9866" ca="1" si="1229">E9802+C9803</f>
        <v>4.6619907128104217</v>
      </c>
      <c r="F9803" s="104">
        <f t="shared" ca="1" si="1224"/>
        <v>105.84658271221107</v>
      </c>
      <c r="G9803" s="104">
        <f t="shared" si="1223"/>
        <v>9793</v>
      </c>
      <c r="H9803" s="104">
        <f t="shared" ca="1" si="1225"/>
        <v>105.84658271221107</v>
      </c>
    </row>
    <row r="9804" spans="1:8">
      <c r="A9804" s="104">
        <f t="shared" ref="A9804:A9867" si="1230">A9803+1</f>
        <v>9794</v>
      </c>
      <c r="B9804" s="104">
        <f t="shared" ca="1" si="1226"/>
        <v>-1.5968125873763999</v>
      </c>
      <c r="C9804" s="104">
        <f t="shared" ca="1" si="1227"/>
        <v>-1.5868125873763999E-3</v>
      </c>
      <c r="D9804" s="104">
        <f t="shared" ca="1" si="1228"/>
        <v>100.055233714235</v>
      </c>
      <c r="E9804" s="104">
        <f t="shared" ca="1" si="1229"/>
        <v>4.6604039002230451</v>
      </c>
      <c r="F9804" s="104">
        <f t="shared" ca="1" si="1224"/>
        <v>105.6787572114561</v>
      </c>
      <c r="G9804" s="104">
        <f t="shared" ref="G9804:G9867" si="1231">G9803+1</f>
        <v>9794</v>
      </c>
      <c r="H9804" s="104">
        <f t="shared" ca="1" si="1225"/>
        <v>105.6787572114561</v>
      </c>
    </row>
    <row r="9805" spans="1:8">
      <c r="A9805" s="104">
        <f t="shared" si="1230"/>
        <v>9795</v>
      </c>
      <c r="B9805" s="104">
        <f t="shared" ca="1" si="1226"/>
        <v>0.68289696388864041</v>
      </c>
      <c r="C9805" s="104">
        <f t="shared" ca="1" si="1227"/>
        <v>6.9289696388864048E-4</v>
      </c>
      <c r="D9805" s="104">
        <f t="shared" ca="1" si="1228"/>
        <v>100.05592661119888</v>
      </c>
      <c r="E9805" s="104">
        <f t="shared" ca="1" si="1229"/>
        <v>4.6610967971869339</v>
      </c>
      <c r="F9805" s="104">
        <f t="shared" ca="1" si="1224"/>
        <v>105.75200707584915</v>
      </c>
      <c r="G9805" s="104">
        <f t="shared" si="1231"/>
        <v>9795</v>
      </c>
      <c r="H9805" s="104">
        <f t="shared" ca="1" si="1225"/>
        <v>105.75200707584915</v>
      </c>
    </row>
    <row r="9806" spans="1:8">
      <c r="A9806" s="104">
        <f t="shared" si="1230"/>
        <v>9796</v>
      </c>
      <c r="B9806" s="104">
        <f t="shared" ca="1" si="1226"/>
        <v>0.37773610120222689</v>
      </c>
      <c r="C9806" s="104">
        <f t="shared" ca="1" si="1227"/>
        <v>3.8773610120222695E-4</v>
      </c>
      <c r="D9806" s="104">
        <f t="shared" ca="1" si="1228"/>
        <v>100.05631434730009</v>
      </c>
      <c r="E9806" s="104">
        <f t="shared" ca="1" si="1229"/>
        <v>4.6614845332881361</v>
      </c>
      <c r="F9806" s="104">
        <f t="shared" ca="1" si="1224"/>
        <v>105.79301889713507</v>
      </c>
      <c r="G9806" s="104">
        <f t="shared" si="1231"/>
        <v>9796</v>
      </c>
      <c r="H9806" s="104">
        <f t="shared" ca="1" si="1225"/>
        <v>105.79301889713507</v>
      </c>
    </row>
    <row r="9807" spans="1:8">
      <c r="A9807" s="104">
        <f t="shared" si="1230"/>
        <v>9797</v>
      </c>
      <c r="B9807" s="104">
        <f t="shared" ca="1" si="1226"/>
        <v>2.0795235258560991</v>
      </c>
      <c r="C9807" s="104">
        <f t="shared" ca="1" si="1227"/>
        <v>2.0895235258560994E-3</v>
      </c>
      <c r="D9807" s="104">
        <f t="shared" ca="1" si="1228"/>
        <v>100.05840387082594</v>
      </c>
      <c r="E9807" s="104">
        <f t="shared" ca="1" si="1229"/>
        <v>4.6635740568139923</v>
      </c>
      <c r="F9807" s="104">
        <f t="shared" ca="1" si="1224"/>
        <v>106.01430701183884</v>
      </c>
      <c r="G9807" s="104">
        <f t="shared" si="1231"/>
        <v>9797</v>
      </c>
      <c r="H9807" s="104">
        <f t="shared" ca="1" si="1225"/>
        <v>106.01430701183884</v>
      </c>
    </row>
    <row r="9808" spans="1:8">
      <c r="A9808" s="104">
        <f t="shared" si="1230"/>
        <v>9798</v>
      </c>
      <c r="B9808" s="104">
        <f t="shared" ca="1" si="1226"/>
        <v>-2.0598244556130734</v>
      </c>
      <c r="C9808" s="104">
        <f t="shared" ca="1" si="1227"/>
        <v>-2.0498244556130733E-3</v>
      </c>
      <c r="D9808" s="104">
        <f t="shared" ca="1" si="1228"/>
        <v>100.05635404637033</v>
      </c>
      <c r="E9808" s="104">
        <f t="shared" ca="1" si="1229"/>
        <v>4.6615242323583796</v>
      </c>
      <c r="F9808" s="104">
        <f t="shared" ca="1" si="1224"/>
        <v>105.79721886499041</v>
      </c>
      <c r="G9808" s="104">
        <f t="shared" si="1231"/>
        <v>9798</v>
      </c>
      <c r="H9808" s="104">
        <f t="shared" ca="1" si="1225"/>
        <v>105.79721886499041</v>
      </c>
    </row>
    <row r="9809" spans="1:8">
      <c r="A9809" s="104">
        <f t="shared" si="1230"/>
        <v>9799</v>
      </c>
      <c r="B9809" s="104">
        <f t="shared" ca="1" si="1226"/>
        <v>-0.43110373581631944</v>
      </c>
      <c r="C9809" s="104">
        <f t="shared" ca="1" si="1227"/>
        <v>-4.2110373581631942E-4</v>
      </c>
      <c r="D9809" s="104">
        <f t="shared" ca="1" si="1228"/>
        <v>100.05593294263451</v>
      </c>
      <c r="E9809" s="104">
        <f t="shared" ca="1" si="1229"/>
        <v>4.661103128622563</v>
      </c>
      <c r="F9809" s="104">
        <f t="shared" ca="1" si="1224"/>
        <v>105.75267663999425</v>
      </c>
      <c r="G9809" s="104">
        <f t="shared" si="1231"/>
        <v>9799</v>
      </c>
      <c r="H9809" s="104">
        <f t="shared" ca="1" si="1225"/>
        <v>105.75267663999425</v>
      </c>
    </row>
    <row r="9810" spans="1:8">
      <c r="A9810" s="104">
        <f t="shared" si="1230"/>
        <v>9800</v>
      </c>
      <c r="B9810" s="104">
        <f t="shared" ca="1" si="1226"/>
        <v>-1.2134434274007964</v>
      </c>
      <c r="C9810" s="104">
        <f t="shared" ca="1" si="1227"/>
        <v>-1.2034434274007964E-3</v>
      </c>
      <c r="D9810" s="104">
        <f t="shared" ca="1" si="1228"/>
        <v>100.05472949920711</v>
      </c>
      <c r="E9810" s="104">
        <f t="shared" ca="1" si="1229"/>
        <v>4.6598996851951622</v>
      </c>
      <c r="F9810" s="104">
        <f t="shared" ca="1" si="1224"/>
        <v>105.62548582518747</v>
      </c>
      <c r="G9810" s="104">
        <f t="shared" si="1231"/>
        <v>9800</v>
      </c>
      <c r="H9810" s="104">
        <f t="shared" ca="1" si="1225"/>
        <v>105.62548582518747</v>
      </c>
    </row>
    <row r="9811" spans="1:8">
      <c r="A9811" s="104">
        <f t="shared" si="1230"/>
        <v>9801</v>
      </c>
      <c r="B9811" s="104">
        <f t="shared" ca="1" si="1226"/>
        <v>-0.79097083640848842</v>
      </c>
      <c r="C9811" s="104">
        <f t="shared" ca="1" si="1227"/>
        <v>-7.8097083640848845E-4</v>
      </c>
      <c r="D9811" s="104">
        <f t="shared" ca="1" si="1228"/>
        <v>100.05394852837071</v>
      </c>
      <c r="E9811" s="104">
        <f t="shared" ca="1" si="1229"/>
        <v>4.6591187143587538</v>
      </c>
      <c r="F9811" s="104">
        <f t="shared" ca="1" si="1224"/>
        <v>105.54302760410052</v>
      </c>
      <c r="G9811" s="104">
        <f t="shared" si="1231"/>
        <v>9801</v>
      </c>
      <c r="H9811" s="104">
        <f t="shared" ca="1" si="1225"/>
        <v>105.54302760410052</v>
      </c>
    </row>
    <row r="9812" spans="1:8">
      <c r="A9812" s="104">
        <f t="shared" si="1230"/>
        <v>9802</v>
      </c>
      <c r="B9812" s="104">
        <f t="shared" ca="1" si="1226"/>
        <v>-5.4231158122824072E-2</v>
      </c>
      <c r="C9812" s="104">
        <f t="shared" ca="1" si="1227"/>
        <v>-4.4231158122824076E-5</v>
      </c>
      <c r="D9812" s="104">
        <f t="shared" ca="1" si="1228"/>
        <v>100.05390429721258</v>
      </c>
      <c r="E9812" s="104">
        <f t="shared" ca="1" si="1229"/>
        <v>4.659074483200631</v>
      </c>
      <c r="F9812" s="104">
        <f t="shared" ca="1" si="1224"/>
        <v>105.53835941699823</v>
      </c>
      <c r="G9812" s="104">
        <f t="shared" si="1231"/>
        <v>9802</v>
      </c>
      <c r="H9812" s="104">
        <f t="shared" ca="1" si="1225"/>
        <v>105.53835941699823</v>
      </c>
    </row>
    <row r="9813" spans="1:8">
      <c r="A9813" s="104">
        <f t="shared" si="1230"/>
        <v>9803</v>
      </c>
      <c r="B9813" s="104">
        <f t="shared" ca="1" si="1226"/>
        <v>0.64381189092133484</v>
      </c>
      <c r="C9813" s="104">
        <f t="shared" ca="1" si="1227"/>
        <v>6.5381189092133488E-4</v>
      </c>
      <c r="D9813" s="104">
        <f t="shared" ca="1" si="1228"/>
        <v>100.05455810910351</v>
      </c>
      <c r="E9813" s="104">
        <f t="shared" ca="1" si="1229"/>
        <v>4.6597282950915524</v>
      </c>
      <c r="F9813" s="104">
        <f t="shared" ca="1" si="1224"/>
        <v>105.60738421349092</v>
      </c>
      <c r="G9813" s="104">
        <f t="shared" si="1231"/>
        <v>9803</v>
      </c>
      <c r="H9813" s="104">
        <f t="shared" ca="1" si="1225"/>
        <v>105.60738421349092</v>
      </c>
    </row>
    <row r="9814" spans="1:8">
      <c r="A9814" s="104">
        <f t="shared" si="1230"/>
        <v>9804</v>
      </c>
      <c r="B9814" s="104">
        <f t="shared" ca="1" si="1226"/>
        <v>-0.2858906526152265</v>
      </c>
      <c r="C9814" s="104">
        <f t="shared" ca="1" si="1227"/>
        <v>-2.758906526152265E-4</v>
      </c>
      <c r="D9814" s="104">
        <f t="shared" ca="1" si="1228"/>
        <v>100.05428221845089</v>
      </c>
      <c r="E9814" s="104">
        <f t="shared" ca="1" si="1229"/>
        <v>4.6594524044389374</v>
      </c>
      <c r="F9814" s="104">
        <f t="shared" ca="1" si="1224"/>
        <v>105.57825214215717</v>
      </c>
      <c r="G9814" s="104">
        <f t="shared" si="1231"/>
        <v>9804</v>
      </c>
      <c r="H9814" s="104">
        <f t="shared" ca="1" si="1225"/>
        <v>105.57825214215717</v>
      </c>
    </row>
    <row r="9815" spans="1:8">
      <c r="A9815" s="104">
        <f t="shared" si="1230"/>
        <v>9805</v>
      </c>
      <c r="B9815" s="104">
        <f t="shared" ca="1" si="1226"/>
        <v>-1.6827400958374694</v>
      </c>
      <c r="C9815" s="104">
        <f t="shared" ca="1" si="1227"/>
        <v>-1.6727400958374695E-3</v>
      </c>
      <c r="D9815" s="104">
        <f t="shared" ca="1" si="1228"/>
        <v>100.05260947835505</v>
      </c>
      <c r="E9815" s="104">
        <f t="shared" ca="1" si="1229"/>
        <v>4.6577796643431002</v>
      </c>
      <c r="F9815" s="104">
        <f t="shared" ca="1" si="1224"/>
        <v>105.40179479133838</v>
      </c>
      <c r="G9815" s="104">
        <f t="shared" si="1231"/>
        <v>9805</v>
      </c>
      <c r="H9815" s="104">
        <f t="shared" ca="1" si="1225"/>
        <v>105.40179479133838</v>
      </c>
    </row>
    <row r="9816" spans="1:8">
      <c r="A9816" s="104">
        <f t="shared" si="1230"/>
        <v>9806</v>
      </c>
      <c r="B9816" s="104">
        <f t="shared" ca="1" si="1226"/>
        <v>0.86838482155376173</v>
      </c>
      <c r="C9816" s="104">
        <f t="shared" ca="1" si="1227"/>
        <v>8.7838482155376183E-4</v>
      </c>
      <c r="D9816" s="104">
        <f t="shared" ca="1" si="1228"/>
        <v>100.0534878631766</v>
      </c>
      <c r="E9816" s="104">
        <f t="shared" ca="1" si="1229"/>
        <v>4.6586580491646536</v>
      </c>
      <c r="F9816" s="104">
        <f t="shared" ca="1" si="1224"/>
        <v>105.49441880185464</v>
      </c>
      <c r="G9816" s="104">
        <f t="shared" si="1231"/>
        <v>9806</v>
      </c>
      <c r="H9816" s="104">
        <f t="shared" ca="1" si="1225"/>
        <v>105.49441880185464</v>
      </c>
    </row>
    <row r="9817" spans="1:8">
      <c r="A9817" s="104">
        <f t="shared" si="1230"/>
        <v>9807</v>
      </c>
      <c r="B9817" s="104">
        <f t="shared" ca="1" si="1226"/>
        <v>-0.52331493064831025</v>
      </c>
      <c r="C9817" s="104">
        <f t="shared" ca="1" si="1227"/>
        <v>-5.1331493064831022E-4</v>
      </c>
      <c r="D9817" s="104">
        <f t="shared" ca="1" si="1228"/>
        <v>100.05297454824596</v>
      </c>
      <c r="E9817" s="104">
        <f t="shared" ca="1" si="1229"/>
        <v>4.6581447342340052</v>
      </c>
      <c r="F9817" s="104">
        <f t="shared" ca="1" si="1224"/>
        <v>105.44028083768497</v>
      </c>
      <c r="G9817" s="104">
        <f t="shared" si="1231"/>
        <v>9807</v>
      </c>
      <c r="H9817" s="104">
        <f t="shared" ca="1" si="1225"/>
        <v>105.44028083768497</v>
      </c>
    </row>
    <row r="9818" spans="1:8">
      <c r="A9818" s="104">
        <f t="shared" si="1230"/>
        <v>9808</v>
      </c>
      <c r="B9818" s="104">
        <f t="shared" ca="1" si="1226"/>
        <v>-0.36520342653826987</v>
      </c>
      <c r="C9818" s="104">
        <f t="shared" ca="1" si="1227"/>
        <v>-3.5520342653826983E-4</v>
      </c>
      <c r="D9818" s="104">
        <f t="shared" ca="1" si="1228"/>
        <v>100.05261934481942</v>
      </c>
      <c r="E9818" s="104">
        <f t="shared" ca="1" si="1229"/>
        <v>4.6577895308074666</v>
      </c>
      <c r="F9818" s="104">
        <f t="shared" ca="1" si="1224"/>
        <v>105.40283473952114</v>
      </c>
      <c r="G9818" s="104">
        <f t="shared" si="1231"/>
        <v>9808</v>
      </c>
      <c r="H9818" s="104">
        <f t="shared" ca="1" si="1225"/>
        <v>105.40283473952114</v>
      </c>
    </row>
    <row r="9819" spans="1:8">
      <c r="A9819" s="104">
        <f t="shared" si="1230"/>
        <v>9809</v>
      </c>
      <c r="B9819" s="104">
        <f t="shared" ca="1" si="1226"/>
        <v>1.1520641418622888</v>
      </c>
      <c r="C9819" s="104">
        <f t="shared" ca="1" si="1227"/>
        <v>1.1620641418622888E-3</v>
      </c>
      <c r="D9819" s="104">
        <f t="shared" ca="1" si="1228"/>
        <v>100.05378140896129</v>
      </c>
      <c r="E9819" s="104">
        <f t="shared" ca="1" si="1229"/>
        <v>4.658951594949329</v>
      </c>
      <c r="F9819" s="104">
        <f t="shared" ca="1" si="1224"/>
        <v>105.5253907894265</v>
      </c>
      <c r="G9819" s="104">
        <f t="shared" si="1231"/>
        <v>9809</v>
      </c>
      <c r="H9819" s="104">
        <f t="shared" ca="1" si="1225"/>
        <v>105.5253907894265</v>
      </c>
    </row>
    <row r="9820" spans="1:8">
      <c r="A9820" s="104">
        <f t="shared" si="1230"/>
        <v>9810</v>
      </c>
      <c r="B9820" s="104">
        <f t="shared" ca="1" si="1226"/>
        <v>-0.13750989391486346</v>
      </c>
      <c r="C9820" s="104">
        <f t="shared" ca="1" si="1227"/>
        <v>-1.2750989391486345E-4</v>
      </c>
      <c r="D9820" s="104">
        <f t="shared" ca="1" si="1228"/>
        <v>100.05365389906737</v>
      </c>
      <c r="E9820" s="104">
        <f t="shared" ca="1" si="1229"/>
        <v>4.6588240850554143</v>
      </c>
      <c r="F9820" s="104">
        <f t="shared" ca="1" si="1224"/>
        <v>105.51193611586186</v>
      </c>
      <c r="G9820" s="104">
        <f t="shared" si="1231"/>
        <v>9810</v>
      </c>
      <c r="H9820" s="104">
        <f t="shared" ca="1" si="1225"/>
        <v>105.51193611586186</v>
      </c>
    </row>
    <row r="9821" spans="1:8">
      <c r="A9821" s="104">
        <f t="shared" si="1230"/>
        <v>9811</v>
      </c>
      <c r="B9821" s="104">
        <f t="shared" ca="1" si="1226"/>
        <v>0.84258527174261055</v>
      </c>
      <c r="C9821" s="104">
        <f t="shared" ca="1" si="1227"/>
        <v>8.5258527174261061E-4</v>
      </c>
      <c r="D9821" s="104">
        <f t="shared" ca="1" si="1228"/>
        <v>100.05450648433911</v>
      </c>
      <c r="E9821" s="104">
        <f t="shared" ca="1" si="1229"/>
        <v>4.6596766703271566</v>
      </c>
      <c r="F9821" s="104">
        <f t="shared" ca="1" si="1224"/>
        <v>105.60193239788799</v>
      </c>
      <c r="G9821" s="104">
        <f t="shared" si="1231"/>
        <v>9811</v>
      </c>
      <c r="H9821" s="104">
        <f t="shared" ca="1" si="1225"/>
        <v>105.60193239788799</v>
      </c>
    </row>
    <row r="9822" spans="1:8">
      <c r="A9822" s="104">
        <f t="shared" si="1230"/>
        <v>9812</v>
      </c>
      <c r="B9822" s="104">
        <f t="shared" ca="1" si="1226"/>
        <v>0.18810355762072717</v>
      </c>
      <c r="C9822" s="104">
        <f t="shared" ca="1" si="1227"/>
        <v>1.9810355762072716E-4</v>
      </c>
      <c r="D9822" s="104">
        <f t="shared" ca="1" si="1228"/>
        <v>100.05470458789674</v>
      </c>
      <c r="E9822" s="104">
        <f t="shared" ca="1" si="1229"/>
        <v>4.659874773884777</v>
      </c>
      <c r="F9822" s="104">
        <f t="shared" ca="1" si="1224"/>
        <v>105.6228545886994</v>
      </c>
      <c r="G9822" s="104">
        <f t="shared" si="1231"/>
        <v>9812</v>
      </c>
      <c r="H9822" s="104">
        <f t="shared" ca="1" si="1225"/>
        <v>105.6228545886994</v>
      </c>
    </row>
    <row r="9823" spans="1:8">
      <c r="A9823" s="104">
        <f t="shared" si="1230"/>
        <v>9813</v>
      </c>
      <c r="B9823" s="104">
        <f t="shared" ca="1" si="1226"/>
        <v>-9.2787367915557417E-2</v>
      </c>
      <c r="C9823" s="104">
        <f t="shared" ca="1" si="1227"/>
        <v>-8.2787367915557414E-5</v>
      </c>
      <c r="D9823" s="104">
        <f t="shared" ca="1" si="1228"/>
        <v>100.05462180052882</v>
      </c>
      <c r="E9823" s="104">
        <f t="shared" ca="1" si="1229"/>
        <v>4.6597919865168613</v>
      </c>
      <c r="F9823" s="104">
        <f t="shared" ca="1" si="1224"/>
        <v>105.6141107125225</v>
      </c>
      <c r="G9823" s="104">
        <f t="shared" si="1231"/>
        <v>9813</v>
      </c>
      <c r="H9823" s="104">
        <f t="shared" ca="1" si="1225"/>
        <v>105.6141107125225</v>
      </c>
    </row>
    <row r="9824" spans="1:8">
      <c r="A9824" s="104">
        <f t="shared" si="1230"/>
        <v>9814</v>
      </c>
      <c r="B9824" s="104">
        <f t="shared" ca="1" si="1226"/>
        <v>0.3757270224695014</v>
      </c>
      <c r="C9824" s="104">
        <f t="shared" ca="1" si="1227"/>
        <v>3.8572702246950145E-4</v>
      </c>
      <c r="D9824" s="104">
        <f t="shared" ca="1" si="1228"/>
        <v>100.0550075275513</v>
      </c>
      <c r="E9824" s="104">
        <f t="shared" ca="1" si="1229"/>
        <v>4.6601777135393307</v>
      </c>
      <c r="F9824" s="104">
        <f t="shared" ca="1" si="1224"/>
        <v>105.65485678690418</v>
      </c>
      <c r="G9824" s="104">
        <f t="shared" si="1231"/>
        <v>9814</v>
      </c>
      <c r="H9824" s="104">
        <f t="shared" ca="1" si="1225"/>
        <v>105.65485678690418</v>
      </c>
    </row>
    <row r="9825" spans="1:8">
      <c r="A9825" s="104">
        <f t="shared" si="1230"/>
        <v>9815</v>
      </c>
      <c r="B9825" s="104">
        <f t="shared" ca="1" si="1226"/>
        <v>-0.31657747705406636</v>
      </c>
      <c r="C9825" s="104">
        <f t="shared" ca="1" si="1227"/>
        <v>-3.0657747705406632E-4</v>
      </c>
      <c r="D9825" s="104">
        <f t="shared" ca="1" si="1228"/>
        <v>100.05470095007425</v>
      </c>
      <c r="E9825" s="104">
        <f t="shared" ca="1" si="1229"/>
        <v>4.6598711360622769</v>
      </c>
      <c r="F9825" s="104">
        <f t="shared" ca="1" si="1224"/>
        <v>105.62247035220135</v>
      </c>
      <c r="G9825" s="104">
        <f t="shared" si="1231"/>
        <v>9815</v>
      </c>
      <c r="H9825" s="104">
        <f t="shared" ca="1" si="1225"/>
        <v>105.62247035220135</v>
      </c>
    </row>
    <row r="9826" spans="1:8">
      <c r="A9826" s="104">
        <f t="shared" si="1230"/>
        <v>9816</v>
      </c>
      <c r="B9826" s="104">
        <f t="shared" ca="1" si="1226"/>
        <v>-4.6624138473163462E-2</v>
      </c>
      <c r="C9826" s="104">
        <f t="shared" ca="1" si="1227"/>
        <v>-3.6624138473163465E-5</v>
      </c>
      <c r="D9826" s="104">
        <f t="shared" ca="1" si="1228"/>
        <v>100.05466432593578</v>
      </c>
      <c r="E9826" s="104">
        <f t="shared" ca="1" si="1229"/>
        <v>4.6598345119238038</v>
      </c>
      <c r="F9826" s="104">
        <f t="shared" ca="1" si="1224"/>
        <v>105.6186020910576</v>
      </c>
      <c r="G9826" s="104">
        <f t="shared" si="1231"/>
        <v>9816</v>
      </c>
      <c r="H9826" s="104">
        <f t="shared" ca="1" si="1225"/>
        <v>105.6186020910576</v>
      </c>
    </row>
    <row r="9827" spans="1:8">
      <c r="A9827" s="104">
        <f t="shared" si="1230"/>
        <v>9817</v>
      </c>
      <c r="B9827" s="104">
        <f t="shared" ca="1" si="1226"/>
        <v>0.26587992752185519</v>
      </c>
      <c r="C9827" s="104">
        <f t="shared" ca="1" si="1227"/>
        <v>2.758799275218552E-4</v>
      </c>
      <c r="D9827" s="104">
        <f t="shared" ca="1" si="1228"/>
        <v>100.0549402058633</v>
      </c>
      <c r="E9827" s="104">
        <f t="shared" ca="1" si="1229"/>
        <v>4.660110391851326</v>
      </c>
      <c r="F9827" s="104">
        <f t="shared" ca="1" si="1224"/>
        <v>105.647744163019</v>
      </c>
      <c r="G9827" s="104">
        <f t="shared" si="1231"/>
        <v>9817</v>
      </c>
      <c r="H9827" s="104">
        <f t="shared" ca="1" si="1225"/>
        <v>105.647744163019</v>
      </c>
    </row>
    <row r="9828" spans="1:8">
      <c r="A9828" s="104">
        <f t="shared" si="1230"/>
        <v>9818</v>
      </c>
      <c r="B9828" s="104">
        <f t="shared" ca="1" si="1226"/>
        <v>-0.53981004945183586</v>
      </c>
      <c r="C9828" s="104">
        <f t="shared" ca="1" si="1227"/>
        <v>-5.2981004945183588E-4</v>
      </c>
      <c r="D9828" s="104">
        <f t="shared" ca="1" si="1228"/>
        <v>100.05441039581385</v>
      </c>
      <c r="E9828" s="104">
        <f t="shared" ca="1" si="1229"/>
        <v>4.6595805818018743</v>
      </c>
      <c r="F9828" s="104">
        <f t="shared" ca="1" si="1224"/>
        <v>105.59178575143288</v>
      </c>
      <c r="G9828" s="104">
        <f t="shared" si="1231"/>
        <v>9818</v>
      </c>
      <c r="H9828" s="104">
        <f t="shared" ca="1" si="1225"/>
        <v>105.59178575143288</v>
      </c>
    </row>
    <row r="9829" spans="1:8">
      <c r="A9829" s="104">
        <f t="shared" si="1230"/>
        <v>9819</v>
      </c>
      <c r="B9829" s="104">
        <f t="shared" ca="1" si="1226"/>
        <v>1.7593180845446934</v>
      </c>
      <c r="C9829" s="104">
        <f t="shared" ca="1" si="1227"/>
        <v>1.7693180845446935E-3</v>
      </c>
      <c r="D9829" s="104">
        <f t="shared" ca="1" si="1228"/>
        <v>100.05617971389839</v>
      </c>
      <c r="E9829" s="104">
        <f t="shared" ca="1" si="1229"/>
        <v>4.6613498998864191</v>
      </c>
      <c r="F9829" s="104">
        <f t="shared" ca="1" si="1224"/>
        <v>105.77877658189024</v>
      </c>
      <c r="G9829" s="104">
        <f t="shared" si="1231"/>
        <v>9819</v>
      </c>
      <c r="H9829" s="104">
        <f t="shared" ca="1" si="1225"/>
        <v>105.77877658189024</v>
      </c>
    </row>
    <row r="9830" spans="1:8">
      <c r="A9830" s="104">
        <f t="shared" si="1230"/>
        <v>9820</v>
      </c>
      <c r="B9830" s="104">
        <f t="shared" ca="1" si="1226"/>
        <v>1.7060070111292691</v>
      </c>
      <c r="C9830" s="104">
        <f t="shared" ca="1" si="1227"/>
        <v>1.7160070111292692E-3</v>
      </c>
      <c r="D9830" s="104">
        <f t="shared" ca="1" si="1228"/>
        <v>100.05789572090951</v>
      </c>
      <c r="E9830" s="104">
        <f t="shared" ca="1" si="1229"/>
        <v>4.6630659068975486</v>
      </c>
      <c r="F9830" s="104">
        <f t="shared" ca="1" si="1224"/>
        <v>105.96044953558388</v>
      </c>
      <c r="G9830" s="104">
        <f t="shared" si="1231"/>
        <v>9820</v>
      </c>
      <c r="H9830" s="104">
        <f t="shared" ca="1" si="1225"/>
        <v>105.96044953558388</v>
      </c>
    </row>
    <row r="9831" spans="1:8">
      <c r="A9831" s="104">
        <f t="shared" si="1230"/>
        <v>9821</v>
      </c>
      <c r="B9831" s="104">
        <f t="shared" ca="1" si="1226"/>
        <v>-0.84349734380089414</v>
      </c>
      <c r="C9831" s="104">
        <f t="shared" ca="1" si="1227"/>
        <v>-8.334973438008941E-4</v>
      </c>
      <c r="D9831" s="104">
        <f t="shared" ca="1" si="1228"/>
        <v>100.05706222356571</v>
      </c>
      <c r="E9831" s="104">
        <f t="shared" ca="1" si="1229"/>
        <v>4.6622324095537477</v>
      </c>
      <c r="F9831" s="104">
        <f t="shared" ca="1" si="1224"/>
        <v>105.87216857843053</v>
      </c>
      <c r="G9831" s="104">
        <f t="shared" si="1231"/>
        <v>9821</v>
      </c>
      <c r="H9831" s="104">
        <f t="shared" ca="1" si="1225"/>
        <v>105.87216857843053</v>
      </c>
    </row>
    <row r="9832" spans="1:8">
      <c r="A9832" s="104">
        <f t="shared" si="1230"/>
        <v>9822</v>
      </c>
      <c r="B9832" s="104">
        <f t="shared" ca="1" si="1226"/>
        <v>0.57583688999750415</v>
      </c>
      <c r="C9832" s="104">
        <f t="shared" ca="1" si="1227"/>
        <v>5.8583688999750414E-4</v>
      </c>
      <c r="D9832" s="104">
        <f t="shared" ca="1" si="1228"/>
        <v>100.0576480604557</v>
      </c>
      <c r="E9832" s="104">
        <f t="shared" ca="1" si="1229"/>
        <v>4.6628182464437451</v>
      </c>
      <c r="F9832" s="104">
        <f t="shared" ca="1" si="1224"/>
        <v>105.93421057187761</v>
      </c>
      <c r="G9832" s="104">
        <f t="shared" si="1231"/>
        <v>9822</v>
      </c>
      <c r="H9832" s="104">
        <f t="shared" ca="1" si="1225"/>
        <v>105.93421057187761</v>
      </c>
    </row>
    <row r="9833" spans="1:8">
      <c r="A9833" s="104">
        <f t="shared" si="1230"/>
        <v>9823</v>
      </c>
      <c r="B9833" s="104">
        <f t="shared" ca="1" si="1226"/>
        <v>-0.51248138305457069</v>
      </c>
      <c r="C9833" s="104">
        <f t="shared" ca="1" si="1227"/>
        <v>-5.0248138305457064E-4</v>
      </c>
      <c r="D9833" s="104">
        <f t="shared" ca="1" si="1228"/>
        <v>100.05714557907265</v>
      </c>
      <c r="E9833" s="104">
        <f t="shared" ca="1" si="1229"/>
        <v>4.6623157650606908</v>
      </c>
      <c r="F9833" s="104">
        <f t="shared" ca="1" si="1224"/>
        <v>105.88099397453111</v>
      </c>
      <c r="G9833" s="104">
        <f t="shared" si="1231"/>
        <v>9823</v>
      </c>
      <c r="H9833" s="104">
        <f t="shared" ca="1" si="1225"/>
        <v>105.88099397453111</v>
      </c>
    </row>
    <row r="9834" spans="1:8">
      <c r="A9834" s="104">
        <f t="shared" si="1230"/>
        <v>9824</v>
      </c>
      <c r="B9834" s="104">
        <f t="shared" ca="1" si="1226"/>
        <v>-0.83518274319172514</v>
      </c>
      <c r="C9834" s="104">
        <f t="shared" ca="1" si="1227"/>
        <v>-8.2518274319172511E-4</v>
      </c>
      <c r="D9834" s="104">
        <f t="shared" ca="1" si="1228"/>
        <v>100.05632039632947</v>
      </c>
      <c r="E9834" s="104">
        <f t="shared" ca="1" si="1229"/>
        <v>4.6614905823174988</v>
      </c>
      <c r="F9834" s="104">
        <f t="shared" ca="1" si="1224"/>
        <v>105.79365884414828</v>
      </c>
      <c r="G9834" s="104">
        <f t="shared" si="1231"/>
        <v>9824</v>
      </c>
      <c r="H9834" s="104">
        <f t="shared" ca="1" si="1225"/>
        <v>105.79365884414828</v>
      </c>
    </row>
    <row r="9835" spans="1:8">
      <c r="A9835" s="104">
        <f t="shared" si="1230"/>
        <v>9825</v>
      </c>
      <c r="B9835" s="104">
        <f t="shared" ca="1" si="1226"/>
        <v>0.96691060576937082</v>
      </c>
      <c r="C9835" s="104">
        <f t="shared" ca="1" si="1227"/>
        <v>9.7691060576937075E-4</v>
      </c>
      <c r="D9835" s="104">
        <f t="shared" ca="1" si="1228"/>
        <v>100.05729730693524</v>
      </c>
      <c r="E9835" s="104">
        <f t="shared" ca="1" si="1229"/>
        <v>4.6624674929232679</v>
      </c>
      <c r="F9835" s="104">
        <f t="shared" ca="1" si="1224"/>
        <v>105.89706029025746</v>
      </c>
      <c r="G9835" s="104">
        <f t="shared" si="1231"/>
        <v>9825</v>
      </c>
      <c r="H9835" s="104">
        <f t="shared" ca="1" si="1225"/>
        <v>105.89706029025746</v>
      </c>
    </row>
    <row r="9836" spans="1:8">
      <c r="A9836" s="104">
        <f t="shared" si="1230"/>
        <v>9826</v>
      </c>
      <c r="B9836" s="104">
        <f t="shared" ca="1" si="1226"/>
        <v>1.7194913837267918</v>
      </c>
      <c r="C9836" s="104">
        <f t="shared" ca="1" si="1227"/>
        <v>1.7294913837267918E-3</v>
      </c>
      <c r="D9836" s="104">
        <f t="shared" ca="1" si="1228"/>
        <v>100.05902679831897</v>
      </c>
      <c r="E9836" s="104">
        <f t="shared" ca="1" si="1229"/>
        <v>4.6641969843069946</v>
      </c>
      <c r="F9836" s="104">
        <f t="shared" ca="1" si="1224"/>
        <v>106.08036681142462</v>
      </c>
      <c r="G9836" s="104">
        <f t="shared" si="1231"/>
        <v>9826</v>
      </c>
      <c r="H9836" s="104">
        <f t="shared" ca="1" si="1225"/>
        <v>106.08036681142462</v>
      </c>
    </row>
    <row r="9837" spans="1:8">
      <c r="A9837" s="104">
        <f t="shared" si="1230"/>
        <v>9827</v>
      </c>
      <c r="B9837" s="104">
        <f t="shared" ca="1" si="1226"/>
        <v>-1.1760298403120362</v>
      </c>
      <c r="C9837" s="104">
        <f t="shared" ca="1" si="1227"/>
        <v>-1.1660298403120362E-3</v>
      </c>
      <c r="D9837" s="104">
        <f t="shared" ca="1" si="1228"/>
        <v>100.05786076847866</v>
      </c>
      <c r="E9837" s="104">
        <f t="shared" ca="1" si="1229"/>
        <v>4.6630309544666826</v>
      </c>
      <c r="F9837" s="104">
        <f t="shared" ca="1" si="1224"/>
        <v>105.95674602502068</v>
      </c>
      <c r="G9837" s="104">
        <f t="shared" si="1231"/>
        <v>9827</v>
      </c>
      <c r="H9837" s="104">
        <f t="shared" ca="1" si="1225"/>
        <v>105.95674602502068</v>
      </c>
    </row>
    <row r="9838" spans="1:8">
      <c r="A9838" s="104">
        <f t="shared" si="1230"/>
        <v>9828</v>
      </c>
      <c r="B9838" s="104">
        <f t="shared" ca="1" si="1226"/>
        <v>-1.1187023204715993</v>
      </c>
      <c r="C9838" s="104">
        <f t="shared" ca="1" si="1227"/>
        <v>-1.1087023204715994E-3</v>
      </c>
      <c r="D9838" s="104">
        <f t="shared" ca="1" si="1228"/>
        <v>100.0567520661582</v>
      </c>
      <c r="E9838" s="104">
        <f t="shared" ca="1" si="1229"/>
        <v>4.6619222521462111</v>
      </c>
      <c r="F9838" s="104">
        <f t="shared" ca="1" si="1224"/>
        <v>105.83933663289271</v>
      </c>
      <c r="G9838" s="104">
        <f t="shared" si="1231"/>
        <v>9828</v>
      </c>
      <c r="H9838" s="104">
        <f t="shared" ca="1" si="1225"/>
        <v>105.83933663289271</v>
      </c>
    </row>
    <row r="9839" spans="1:8">
      <c r="A9839" s="104">
        <f t="shared" si="1230"/>
        <v>9829</v>
      </c>
      <c r="B9839" s="104">
        <f t="shared" ca="1" si="1226"/>
        <v>0.23736767365936728</v>
      </c>
      <c r="C9839" s="104">
        <f t="shared" ca="1" si="1227"/>
        <v>2.4736767365936729E-4</v>
      </c>
      <c r="D9839" s="104">
        <f t="shared" ca="1" si="1228"/>
        <v>100.05699943383186</v>
      </c>
      <c r="E9839" s="104">
        <f t="shared" ca="1" si="1229"/>
        <v>4.6621696198198705</v>
      </c>
      <c r="F9839" s="104">
        <f t="shared" ca="1" si="1224"/>
        <v>105.86552110183931</v>
      </c>
      <c r="G9839" s="104">
        <f t="shared" si="1231"/>
        <v>9829</v>
      </c>
      <c r="H9839" s="104">
        <f t="shared" ca="1" si="1225"/>
        <v>105.86552110183931</v>
      </c>
    </row>
    <row r="9840" spans="1:8">
      <c r="A9840" s="104">
        <f t="shared" si="1230"/>
        <v>9830</v>
      </c>
      <c r="B9840" s="104">
        <f t="shared" ca="1" si="1226"/>
        <v>0.70866345447243706</v>
      </c>
      <c r="C9840" s="104">
        <f t="shared" ca="1" si="1227"/>
        <v>7.1866345447243714E-4</v>
      </c>
      <c r="D9840" s="104">
        <f t="shared" ca="1" si="1228"/>
        <v>100.05771809728634</v>
      </c>
      <c r="E9840" s="104">
        <f t="shared" ca="1" si="1229"/>
        <v>4.6628882832743432</v>
      </c>
      <c r="F9840" s="104">
        <f t="shared" ca="1" si="1224"/>
        <v>105.94163012805605</v>
      </c>
      <c r="G9840" s="104">
        <f t="shared" si="1231"/>
        <v>9830</v>
      </c>
      <c r="H9840" s="104">
        <f t="shared" ca="1" si="1225"/>
        <v>105.94163012805605</v>
      </c>
    </row>
    <row r="9841" spans="1:8">
      <c r="A9841" s="104">
        <f t="shared" si="1230"/>
        <v>9831</v>
      </c>
      <c r="B9841" s="104">
        <f t="shared" ca="1" si="1226"/>
        <v>-1.1558950233904639</v>
      </c>
      <c r="C9841" s="104">
        <f t="shared" ca="1" si="1227"/>
        <v>-1.1458950233904639E-3</v>
      </c>
      <c r="D9841" s="104">
        <f t="shared" ca="1" si="1228"/>
        <v>100.05657220226296</v>
      </c>
      <c r="E9841" s="104">
        <f t="shared" ca="1" si="1229"/>
        <v>4.6617423882509526</v>
      </c>
      <c r="F9841" s="104">
        <f t="shared" ca="1" si="1224"/>
        <v>105.82030166943699</v>
      </c>
      <c r="G9841" s="104">
        <f t="shared" si="1231"/>
        <v>9831</v>
      </c>
      <c r="H9841" s="104">
        <f t="shared" ca="1" si="1225"/>
        <v>105.82030166943699</v>
      </c>
    </row>
    <row r="9842" spans="1:8">
      <c r="A9842" s="104">
        <f t="shared" si="1230"/>
        <v>9832</v>
      </c>
      <c r="B9842" s="104">
        <f t="shared" ca="1" si="1226"/>
        <v>-2.3721743106193722</v>
      </c>
      <c r="C9842" s="104">
        <f t="shared" ca="1" si="1227"/>
        <v>-2.3621743106193721E-3</v>
      </c>
      <c r="D9842" s="104">
        <f t="shared" ca="1" si="1228"/>
        <v>100.05421002795234</v>
      </c>
      <c r="E9842" s="104">
        <f t="shared" ca="1" si="1229"/>
        <v>4.6593802139403335</v>
      </c>
      <c r="F9842" s="104">
        <f t="shared" ca="1" si="1224"/>
        <v>105.57063067059552</v>
      </c>
      <c r="G9842" s="104">
        <f t="shared" si="1231"/>
        <v>9832</v>
      </c>
      <c r="H9842" s="104">
        <f t="shared" ca="1" si="1225"/>
        <v>105.57063067059552</v>
      </c>
    </row>
    <row r="9843" spans="1:8">
      <c r="A9843" s="104">
        <f t="shared" si="1230"/>
        <v>9833</v>
      </c>
      <c r="B9843" s="104">
        <f t="shared" ca="1" si="1226"/>
        <v>-0.55402996737323407</v>
      </c>
      <c r="C9843" s="104">
        <f t="shared" ca="1" si="1227"/>
        <v>-5.4402996737323405E-4</v>
      </c>
      <c r="D9843" s="104">
        <f t="shared" ca="1" si="1228"/>
        <v>100.05366599798496</v>
      </c>
      <c r="E9843" s="104">
        <f t="shared" ca="1" si="1229"/>
        <v>4.6588361839729604</v>
      </c>
      <c r="F9843" s="104">
        <f t="shared" ca="1" si="1224"/>
        <v>105.5132127037997</v>
      </c>
      <c r="G9843" s="104">
        <f t="shared" si="1231"/>
        <v>9833</v>
      </c>
      <c r="H9843" s="104">
        <f t="shared" ca="1" si="1225"/>
        <v>105.5132127037997</v>
      </c>
    </row>
    <row r="9844" spans="1:8">
      <c r="A9844" s="104">
        <f t="shared" si="1230"/>
        <v>9834</v>
      </c>
      <c r="B9844" s="104">
        <f t="shared" ca="1" si="1226"/>
        <v>-1.3293693951227747</v>
      </c>
      <c r="C9844" s="104">
        <f t="shared" ca="1" si="1227"/>
        <v>-1.3193693951227747E-3</v>
      </c>
      <c r="D9844" s="104">
        <f t="shared" ca="1" si="1228"/>
        <v>100.05234662858985</v>
      </c>
      <c r="E9844" s="104">
        <f t="shared" ca="1" si="1229"/>
        <v>4.6575168145778374</v>
      </c>
      <c r="F9844" s="104">
        <f t="shared" ca="1" si="1224"/>
        <v>105.37409359510515</v>
      </c>
      <c r="G9844" s="104">
        <f t="shared" si="1231"/>
        <v>9834</v>
      </c>
      <c r="H9844" s="104">
        <f t="shared" ca="1" si="1225"/>
        <v>105.37409359510515</v>
      </c>
    </row>
    <row r="9845" spans="1:8">
      <c r="A9845" s="104">
        <f t="shared" si="1230"/>
        <v>9835</v>
      </c>
      <c r="B9845" s="104">
        <f t="shared" ca="1" si="1226"/>
        <v>0.73540854352678253</v>
      </c>
      <c r="C9845" s="104">
        <f t="shared" ca="1" si="1227"/>
        <v>7.4540854352678253E-4</v>
      </c>
      <c r="D9845" s="104">
        <f t="shared" ca="1" si="1228"/>
        <v>100.05309203713337</v>
      </c>
      <c r="E9845" s="104">
        <f t="shared" ca="1" si="1229"/>
        <v>4.6582622231213646</v>
      </c>
      <c r="F9845" s="104">
        <f t="shared" ca="1" si="1224"/>
        <v>105.45266962672173</v>
      </c>
      <c r="G9845" s="104">
        <f t="shared" si="1231"/>
        <v>9835</v>
      </c>
      <c r="H9845" s="104">
        <f t="shared" ca="1" si="1225"/>
        <v>105.45266962672173</v>
      </c>
    </row>
    <row r="9846" spans="1:8">
      <c r="A9846" s="104">
        <f t="shared" si="1230"/>
        <v>9836</v>
      </c>
      <c r="B9846" s="104">
        <f t="shared" ca="1" si="1226"/>
        <v>-1.1090656330195321</v>
      </c>
      <c r="C9846" s="104">
        <f t="shared" ca="1" si="1227"/>
        <v>-1.0990656330195322E-3</v>
      </c>
      <c r="D9846" s="104">
        <f t="shared" ca="1" si="1228"/>
        <v>100.05199297150035</v>
      </c>
      <c r="E9846" s="104">
        <f t="shared" ca="1" si="1229"/>
        <v>4.6571631574883448</v>
      </c>
      <c r="F9846" s="104">
        <f t="shared" ca="1" si="1224"/>
        <v>105.33683388882436</v>
      </c>
      <c r="G9846" s="104">
        <f t="shared" si="1231"/>
        <v>9836</v>
      </c>
      <c r="H9846" s="104">
        <f t="shared" ca="1" si="1225"/>
        <v>105.33683388882436</v>
      </c>
    </row>
    <row r="9847" spans="1:8">
      <c r="A9847" s="104">
        <f t="shared" si="1230"/>
        <v>9837</v>
      </c>
      <c r="B9847" s="104">
        <f t="shared" ca="1" si="1226"/>
        <v>1.9137498558258449E-2</v>
      </c>
      <c r="C9847" s="104">
        <f t="shared" ca="1" si="1227"/>
        <v>2.9137498558258448E-5</v>
      </c>
      <c r="D9847" s="104">
        <f t="shared" ca="1" si="1228"/>
        <v>100.05202210899891</v>
      </c>
      <c r="E9847" s="104">
        <f t="shared" ca="1" si="1229"/>
        <v>4.6571922949869027</v>
      </c>
      <c r="F9847" s="104">
        <f t="shared" ca="1" si="1224"/>
        <v>105.3399031853855</v>
      </c>
      <c r="G9847" s="104">
        <f t="shared" si="1231"/>
        <v>9837</v>
      </c>
      <c r="H9847" s="104">
        <f t="shared" ca="1" si="1225"/>
        <v>105.3399031853855</v>
      </c>
    </row>
    <row r="9848" spans="1:8">
      <c r="A9848" s="104">
        <f t="shared" si="1230"/>
        <v>9838</v>
      </c>
      <c r="B9848" s="104">
        <f t="shared" ca="1" si="1226"/>
        <v>-0.65920387983931206</v>
      </c>
      <c r="C9848" s="104">
        <f t="shared" ca="1" si="1227"/>
        <v>-6.4920387983931208E-4</v>
      </c>
      <c r="D9848" s="104">
        <f t="shared" ca="1" si="1228"/>
        <v>100.05137290511907</v>
      </c>
      <c r="E9848" s="104">
        <f t="shared" ca="1" si="1229"/>
        <v>4.6565430911070633</v>
      </c>
      <c r="F9848" s="104">
        <f t="shared" ca="1" si="1224"/>
        <v>105.27153830530945</v>
      </c>
      <c r="G9848" s="104">
        <f t="shared" si="1231"/>
        <v>9838</v>
      </c>
      <c r="H9848" s="104">
        <f t="shared" ca="1" si="1225"/>
        <v>105.27153830530945</v>
      </c>
    </row>
    <row r="9849" spans="1:8">
      <c r="A9849" s="104">
        <f t="shared" si="1230"/>
        <v>9839</v>
      </c>
      <c r="B9849" s="104">
        <f t="shared" ca="1" si="1226"/>
        <v>1.2452647224652491</v>
      </c>
      <c r="C9849" s="104">
        <f t="shared" ca="1" si="1227"/>
        <v>1.2552647224652492E-3</v>
      </c>
      <c r="D9849" s="104">
        <f t="shared" ca="1" si="1228"/>
        <v>100.05262816984153</v>
      </c>
      <c r="E9849" s="104">
        <f t="shared" ca="1" si="1229"/>
        <v>4.6577983558295282</v>
      </c>
      <c r="F9849" s="104">
        <f t="shared" ca="1" si="1224"/>
        <v>105.40376492596751</v>
      </c>
      <c r="G9849" s="104">
        <f t="shared" si="1231"/>
        <v>9839</v>
      </c>
      <c r="H9849" s="104">
        <f t="shared" ca="1" si="1225"/>
        <v>105.40376492596751</v>
      </c>
    </row>
    <row r="9850" spans="1:8">
      <c r="A9850" s="104">
        <f t="shared" si="1230"/>
        <v>9840</v>
      </c>
      <c r="B9850" s="104">
        <f t="shared" ca="1" si="1226"/>
        <v>0.83577343166614071</v>
      </c>
      <c r="C9850" s="104">
        <f t="shared" ca="1" si="1227"/>
        <v>8.4577343166614073E-4</v>
      </c>
      <c r="D9850" s="104">
        <f t="shared" ca="1" si="1228"/>
        <v>100.05347394327319</v>
      </c>
      <c r="E9850" s="104">
        <f t="shared" ca="1" si="1229"/>
        <v>4.6586441292611944</v>
      </c>
      <c r="F9850" s="104">
        <f t="shared" ca="1" si="1224"/>
        <v>105.49295033994987</v>
      </c>
      <c r="G9850" s="104">
        <f t="shared" si="1231"/>
        <v>9840</v>
      </c>
      <c r="H9850" s="104">
        <f t="shared" ca="1" si="1225"/>
        <v>105.49295033994987</v>
      </c>
    </row>
    <row r="9851" spans="1:8">
      <c r="A9851" s="104">
        <f t="shared" si="1230"/>
        <v>9841</v>
      </c>
      <c r="B9851" s="104">
        <f t="shared" ca="1" si="1226"/>
        <v>-0.35290488885767335</v>
      </c>
      <c r="C9851" s="104">
        <f t="shared" ca="1" si="1227"/>
        <v>-3.4290488885767333E-4</v>
      </c>
      <c r="D9851" s="104">
        <f t="shared" ca="1" si="1228"/>
        <v>100.05313103838434</v>
      </c>
      <c r="E9851" s="104">
        <f t="shared" ca="1" si="1229"/>
        <v>4.6583012243723365</v>
      </c>
      <c r="F9851" s="104">
        <f t="shared" ca="1" si="1224"/>
        <v>105.45678249295844</v>
      </c>
      <c r="G9851" s="104">
        <f t="shared" si="1231"/>
        <v>9841</v>
      </c>
      <c r="H9851" s="104">
        <f t="shared" ca="1" si="1225"/>
        <v>105.45678249295844</v>
      </c>
    </row>
    <row r="9852" spans="1:8">
      <c r="A9852" s="104">
        <f t="shared" si="1230"/>
        <v>9842</v>
      </c>
      <c r="B9852" s="104">
        <f t="shared" ca="1" si="1226"/>
        <v>-0.79921369353066773</v>
      </c>
      <c r="C9852" s="104">
        <f t="shared" ca="1" si="1227"/>
        <v>-7.8921369353066777E-4</v>
      </c>
      <c r="D9852" s="104">
        <f t="shared" ca="1" si="1228"/>
        <v>100.0523418246908</v>
      </c>
      <c r="E9852" s="104">
        <f t="shared" ca="1" si="1229"/>
        <v>4.6575120106788059</v>
      </c>
      <c r="F9852" s="104">
        <f t="shared" ca="1" si="1224"/>
        <v>105.37358738981486</v>
      </c>
      <c r="G9852" s="104">
        <f t="shared" si="1231"/>
        <v>9842</v>
      </c>
      <c r="H9852" s="104">
        <f t="shared" ca="1" si="1225"/>
        <v>105.37358738981486</v>
      </c>
    </row>
    <row r="9853" spans="1:8">
      <c r="A9853" s="104">
        <f t="shared" si="1230"/>
        <v>9843</v>
      </c>
      <c r="B9853" s="104">
        <f t="shared" ca="1" si="1226"/>
        <v>-0.21256382469718532</v>
      </c>
      <c r="C9853" s="104">
        <f t="shared" ca="1" si="1227"/>
        <v>-2.0256382469718533E-4</v>
      </c>
      <c r="D9853" s="104">
        <f t="shared" ca="1" si="1228"/>
        <v>100.0521392608661</v>
      </c>
      <c r="E9853" s="104">
        <f t="shared" ca="1" si="1229"/>
        <v>4.657309446854109</v>
      </c>
      <c r="F9853" s="104">
        <f t="shared" ca="1" si="1224"/>
        <v>105.35224467463513</v>
      </c>
      <c r="G9853" s="104">
        <f t="shared" si="1231"/>
        <v>9843</v>
      </c>
      <c r="H9853" s="104">
        <f t="shared" ca="1" si="1225"/>
        <v>105.35224467463513</v>
      </c>
    </row>
    <row r="9854" spans="1:8">
      <c r="A9854" s="104">
        <f t="shared" si="1230"/>
        <v>9844</v>
      </c>
      <c r="B9854" s="104">
        <f t="shared" ca="1" si="1226"/>
        <v>-0.9577711887038951</v>
      </c>
      <c r="C9854" s="104">
        <f t="shared" ca="1" si="1227"/>
        <v>-9.477711887038951E-4</v>
      </c>
      <c r="D9854" s="104">
        <f t="shared" ca="1" si="1228"/>
        <v>100.05119148967739</v>
      </c>
      <c r="E9854" s="104">
        <f t="shared" ca="1" si="1229"/>
        <v>4.6563616756654049</v>
      </c>
      <c r="F9854" s="104">
        <f t="shared" ca="1" si="1224"/>
        <v>105.25244215491439</v>
      </c>
      <c r="G9854" s="104">
        <f t="shared" si="1231"/>
        <v>9844</v>
      </c>
      <c r="H9854" s="104">
        <f t="shared" ca="1" si="1225"/>
        <v>105.25244215491439</v>
      </c>
    </row>
    <row r="9855" spans="1:8">
      <c r="A9855" s="104">
        <f t="shared" si="1230"/>
        <v>9845</v>
      </c>
      <c r="B9855" s="104">
        <f t="shared" ca="1" si="1226"/>
        <v>-0.13695101600842907</v>
      </c>
      <c r="C9855" s="104">
        <f t="shared" ca="1" si="1227"/>
        <v>-1.2695101600842908E-4</v>
      </c>
      <c r="D9855" s="104">
        <f t="shared" ca="1" si="1228"/>
        <v>100.05106453866138</v>
      </c>
      <c r="E9855" s="104">
        <f t="shared" ca="1" si="1229"/>
        <v>4.6562347246493969</v>
      </c>
      <c r="F9855" s="104">
        <f t="shared" ca="1" si="1224"/>
        <v>105.23908109856328</v>
      </c>
      <c r="G9855" s="104">
        <f t="shared" si="1231"/>
        <v>9845</v>
      </c>
      <c r="H9855" s="104">
        <f t="shared" ca="1" si="1225"/>
        <v>105.23908109856328</v>
      </c>
    </row>
    <row r="9856" spans="1:8">
      <c r="A9856" s="104">
        <f t="shared" si="1230"/>
        <v>9846</v>
      </c>
      <c r="B9856" s="104">
        <f t="shared" ca="1" si="1226"/>
        <v>0.43034611172442505</v>
      </c>
      <c r="C9856" s="104">
        <f t="shared" ca="1" si="1227"/>
        <v>4.4034611172442511E-4</v>
      </c>
      <c r="D9856" s="104">
        <f t="shared" ca="1" si="1228"/>
        <v>100.05150488477311</v>
      </c>
      <c r="E9856" s="104">
        <f t="shared" ca="1" si="1229"/>
        <v>4.6566750707611213</v>
      </c>
      <c r="F9856" s="104">
        <f t="shared" ca="1" si="1224"/>
        <v>105.28543292340042</v>
      </c>
      <c r="G9856" s="104">
        <f t="shared" si="1231"/>
        <v>9846</v>
      </c>
      <c r="H9856" s="104">
        <f t="shared" ca="1" si="1225"/>
        <v>105.28543292340042</v>
      </c>
    </row>
    <row r="9857" spans="1:8">
      <c r="A9857" s="104">
        <f t="shared" si="1230"/>
        <v>9847</v>
      </c>
      <c r="B9857" s="104">
        <f t="shared" ca="1" si="1226"/>
        <v>3.4285734585759826</v>
      </c>
      <c r="C9857" s="104">
        <f t="shared" ca="1" si="1227"/>
        <v>3.4385734585759826E-3</v>
      </c>
      <c r="D9857" s="104">
        <f t="shared" ca="1" si="1228"/>
        <v>100.05494345823169</v>
      </c>
      <c r="E9857" s="104">
        <f t="shared" ca="1" si="1229"/>
        <v>4.6601136442196971</v>
      </c>
      <c r="F9857" s="104">
        <f t="shared" ca="1" si="1224"/>
        <v>105.64808776895934</v>
      </c>
      <c r="G9857" s="104">
        <f t="shared" si="1231"/>
        <v>9847</v>
      </c>
      <c r="H9857" s="104">
        <f t="shared" ca="1" si="1225"/>
        <v>105.64808776895934</v>
      </c>
    </row>
    <row r="9858" spans="1:8">
      <c r="A9858" s="104">
        <f t="shared" si="1230"/>
        <v>9848</v>
      </c>
      <c r="B9858" s="104">
        <f t="shared" ca="1" si="1226"/>
        <v>-1.0440173191057216</v>
      </c>
      <c r="C9858" s="104">
        <f t="shared" ca="1" si="1227"/>
        <v>-1.0340173191057216E-3</v>
      </c>
      <c r="D9858" s="104">
        <f t="shared" ca="1" si="1228"/>
        <v>100.05390944091259</v>
      </c>
      <c r="E9858" s="104">
        <f t="shared" ca="1" si="1229"/>
        <v>4.6590796269005912</v>
      </c>
      <c r="F9858" s="104">
        <f t="shared" ca="1" si="1224"/>
        <v>105.53890227604951</v>
      </c>
      <c r="G9858" s="104">
        <f t="shared" si="1231"/>
        <v>9848</v>
      </c>
      <c r="H9858" s="104">
        <f t="shared" ca="1" si="1225"/>
        <v>105.53890227604951</v>
      </c>
    </row>
    <row r="9859" spans="1:8">
      <c r="A9859" s="104">
        <f t="shared" si="1230"/>
        <v>9849</v>
      </c>
      <c r="B9859" s="104">
        <f t="shared" ca="1" si="1226"/>
        <v>-0.99135466160395525</v>
      </c>
      <c r="C9859" s="104">
        <f t="shared" ca="1" si="1227"/>
        <v>-9.8135466160395525E-4</v>
      </c>
      <c r="D9859" s="104">
        <f t="shared" ca="1" si="1228"/>
        <v>100.05292808625099</v>
      </c>
      <c r="E9859" s="104">
        <f t="shared" ca="1" si="1229"/>
        <v>4.6580982722389876</v>
      </c>
      <c r="F9859" s="104">
        <f t="shared" ca="1" si="1224"/>
        <v>105.43538198568814</v>
      </c>
      <c r="G9859" s="104">
        <f t="shared" si="1231"/>
        <v>9849</v>
      </c>
      <c r="H9859" s="104">
        <f t="shared" ca="1" si="1225"/>
        <v>105.43538198568814</v>
      </c>
    </row>
    <row r="9860" spans="1:8">
      <c r="A9860" s="104">
        <f t="shared" si="1230"/>
        <v>9850</v>
      </c>
      <c r="B9860" s="104">
        <f t="shared" ca="1" si="1226"/>
        <v>1.1143370866020805</v>
      </c>
      <c r="C9860" s="104">
        <f t="shared" ca="1" si="1227"/>
        <v>1.1243370866020805E-3</v>
      </c>
      <c r="D9860" s="104">
        <f t="shared" ca="1" si="1228"/>
        <v>100.05405242333759</v>
      </c>
      <c r="E9860" s="104">
        <f t="shared" ca="1" si="1229"/>
        <v>4.6592226093255897</v>
      </c>
      <c r="F9860" s="104">
        <f t="shared" ca="1" si="1224"/>
        <v>105.55399356309732</v>
      </c>
      <c r="G9860" s="104">
        <f t="shared" si="1231"/>
        <v>9850</v>
      </c>
      <c r="H9860" s="104">
        <f t="shared" ca="1" si="1225"/>
        <v>105.55399356309732</v>
      </c>
    </row>
    <row r="9861" spans="1:8">
      <c r="A9861" s="104">
        <f t="shared" si="1230"/>
        <v>9851</v>
      </c>
      <c r="B9861" s="104">
        <f t="shared" ca="1" si="1226"/>
        <v>-1.2069096210827484</v>
      </c>
      <c r="C9861" s="104">
        <f t="shared" ca="1" si="1227"/>
        <v>-1.1969096210827483E-3</v>
      </c>
      <c r="D9861" s="104">
        <f t="shared" ca="1" si="1228"/>
        <v>100.05285551371651</v>
      </c>
      <c r="E9861" s="104">
        <f t="shared" ca="1" si="1229"/>
        <v>4.6580256997045071</v>
      </c>
      <c r="F9861" s="104">
        <f t="shared" ca="1" si="1224"/>
        <v>105.42773055043889</v>
      </c>
      <c r="G9861" s="104">
        <f t="shared" si="1231"/>
        <v>9851</v>
      </c>
      <c r="H9861" s="104">
        <f t="shared" ca="1" si="1225"/>
        <v>105.42773055043889</v>
      </c>
    </row>
    <row r="9862" spans="1:8">
      <c r="A9862" s="104">
        <f t="shared" si="1230"/>
        <v>9852</v>
      </c>
      <c r="B9862" s="104">
        <f t="shared" ca="1" si="1226"/>
        <v>-0.33566771579912558</v>
      </c>
      <c r="C9862" s="104">
        <f t="shared" ca="1" si="1227"/>
        <v>-3.2566771579912556E-4</v>
      </c>
      <c r="D9862" s="104">
        <f t="shared" ca="1" si="1228"/>
        <v>100.05252984600071</v>
      </c>
      <c r="E9862" s="104">
        <f t="shared" ca="1" si="1229"/>
        <v>4.6577000319887079</v>
      </c>
      <c r="F9862" s="104">
        <f t="shared" ca="1" si="1224"/>
        <v>105.39340173244591</v>
      </c>
      <c r="G9862" s="104">
        <f t="shared" si="1231"/>
        <v>9852</v>
      </c>
      <c r="H9862" s="104">
        <f t="shared" ca="1" si="1225"/>
        <v>105.39340173244591</v>
      </c>
    </row>
    <row r="9863" spans="1:8">
      <c r="A9863" s="104">
        <f t="shared" si="1230"/>
        <v>9853</v>
      </c>
      <c r="B9863" s="104">
        <f t="shared" ca="1" si="1226"/>
        <v>-0.45054471340389257</v>
      </c>
      <c r="C9863" s="104">
        <f t="shared" ca="1" si="1227"/>
        <v>-4.4054471340389256E-4</v>
      </c>
      <c r="D9863" s="104">
        <f t="shared" ca="1" si="1228"/>
        <v>100.05208930128731</v>
      </c>
      <c r="E9863" s="104">
        <f t="shared" ca="1" si="1229"/>
        <v>4.6572594872753044</v>
      </c>
      <c r="F9863" s="104">
        <f t="shared" ca="1" si="1224"/>
        <v>105.34698145234034</v>
      </c>
      <c r="G9863" s="104">
        <f t="shared" si="1231"/>
        <v>9853</v>
      </c>
      <c r="H9863" s="104">
        <f t="shared" ca="1" si="1225"/>
        <v>105.34698145234034</v>
      </c>
    </row>
    <row r="9864" spans="1:8">
      <c r="A9864" s="104">
        <f t="shared" si="1230"/>
        <v>9854</v>
      </c>
      <c r="B9864" s="104">
        <f t="shared" ca="1" si="1226"/>
        <v>0.22204429297057038</v>
      </c>
      <c r="C9864" s="104">
        <f t="shared" ca="1" si="1227"/>
        <v>2.3204429297057037E-4</v>
      </c>
      <c r="D9864" s="104">
        <f t="shared" ca="1" si="1228"/>
        <v>100.05232134558028</v>
      </c>
      <c r="E9864" s="104">
        <f t="shared" ca="1" si="1229"/>
        <v>4.657491531568275</v>
      </c>
      <c r="F9864" s="104">
        <f t="shared" ca="1" si="1224"/>
        <v>105.37142945456804</v>
      </c>
      <c r="G9864" s="104">
        <f t="shared" si="1231"/>
        <v>9854</v>
      </c>
      <c r="H9864" s="104">
        <f t="shared" ca="1" si="1225"/>
        <v>105.37142945456804</v>
      </c>
    </row>
    <row r="9865" spans="1:8">
      <c r="A9865" s="104">
        <f t="shared" si="1230"/>
        <v>9855</v>
      </c>
      <c r="B9865" s="104">
        <f t="shared" ca="1" si="1226"/>
        <v>-1.5161398977371143</v>
      </c>
      <c r="C9865" s="104">
        <f t="shared" ca="1" si="1227"/>
        <v>-1.5061398977371143E-3</v>
      </c>
      <c r="D9865" s="104">
        <f t="shared" ca="1" si="1228"/>
        <v>100.05081520568254</v>
      </c>
      <c r="E9865" s="104">
        <f t="shared" ca="1" si="1229"/>
        <v>4.655985391670538</v>
      </c>
      <c r="F9865" s="104">
        <f t="shared" ca="1" si="1224"/>
        <v>105.21284479590427</v>
      </c>
      <c r="G9865" s="104">
        <f t="shared" si="1231"/>
        <v>9855</v>
      </c>
      <c r="H9865" s="104">
        <f t="shared" ca="1" si="1225"/>
        <v>105.21284479590427</v>
      </c>
    </row>
    <row r="9866" spans="1:8">
      <c r="A9866" s="104">
        <f t="shared" si="1230"/>
        <v>9856</v>
      </c>
      <c r="B9866" s="104">
        <f t="shared" ca="1" si="1226"/>
        <v>1.4284169778601212</v>
      </c>
      <c r="C9866" s="104">
        <f t="shared" ca="1" si="1227"/>
        <v>1.4384169778601213E-3</v>
      </c>
      <c r="D9866" s="104">
        <f t="shared" ca="1" si="1228"/>
        <v>100.0522536226604</v>
      </c>
      <c r="E9866" s="104">
        <f t="shared" ca="1" si="1229"/>
        <v>4.6574238086483986</v>
      </c>
      <c r="F9866" s="104">
        <f t="shared" ref="F9866:F9929" ca="1" si="1232">EXP(E9866)</f>
        <v>105.36429363532581</v>
      </c>
      <c r="G9866" s="104">
        <f t="shared" si="1231"/>
        <v>9856</v>
      </c>
      <c r="H9866" s="104">
        <f t="shared" ref="H9866:H9929" ca="1" si="1233">F9866</f>
        <v>105.36429363532581</v>
      </c>
    </row>
    <row r="9867" spans="1:8">
      <c r="A9867" s="104">
        <f t="shared" si="1230"/>
        <v>9857</v>
      </c>
      <c r="B9867" s="104">
        <f t="shared" ref="B9867:B9930" ca="1" si="1234">NORMINV(RAND(),0,1)</f>
        <v>0.8892931209826489</v>
      </c>
      <c r="C9867" s="104">
        <f t="shared" ref="C9867:C9930" ca="1" si="1235">$E$2+B9867*$C$3</f>
        <v>8.9929312098264893E-4</v>
      </c>
      <c r="D9867" s="104">
        <f t="shared" ref="D9867:D9930" ca="1" si="1236">D9866+C9867</f>
        <v>100.05315291578138</v>
      </c>
      <c r="E9867" s="104">
        <f t="shared" ref="E9867:E9930" ca="1" si="1237">E9866+C9867</f>
        <v>4.6583231017693816</v>
      </c>
      <c r="F9867" s="104">
        <f t="shared" ca="1" si="1232"/>
        <v>105.4590896380972</v>
      </c>
      <c r="G9867" s="104">
        <f t="shared" si="1231"/>
        <v>9857</v>
      </c>
      <c r="H9867" s="104">
        <f t="shared" ca="1" si="1233"/>
        <v>105.4590896380972</v>
      </c>
    </row>
    <row r="9868" spans="1:8">
      <c r="A9868" s="104">
        <f t="shared" ref="A9868:A9931" si="1238">A9867+1</f>
        <v>9858</v>
      </c>
      <c r="B9868" s="104">
        <f t="shared" ca="1" si="1234"/>
        <v>-0.42611242691294815</v>
      </c>
      <c r="C9868" s="104">
        <f t="shared" ca="1" si="1235"/>
        <v>-4.1611242691294814E-4</v>
      </c>
      <c r="D9868" s="104">
        <f t="shared" ca="1" si="1236"/>
        <v>100.05273680335446</v>
      </c>
      <c r="E9868" s="104">
        <f t="shared" ca="1" si="1237"/>
        <v>4.6579069893424689</v>
      </c>
      <c r="F9868" s="104">
        <f t="shared" ca="1" si="1232"/>
        <v>105.41521592919869</v>
      </c>
      <c r="G9868" s="104">
        <f t="shared" ref="G9868:G9931" si="1239">G9867+1</f>
        <v>9858</v>
      </c>
      <c r="H9868" s="104">
        <f t="shared" ca="1" si="1233"/>
        <v>105.41521592919869</v>
      </c>
    </row>
    <row r="9869" spans="1:8">
      <c r="A9869" s="104">
        <f t="shared" si="1238"/>
        <v>9859</v>
      </c>
      <c r="B9869" s="104">
        <f t="shared" ca="1" si="1234"/>
        <v>0.62357503595613473</v>
      </c>
      <c r="C9869" s="104">
        <f t="shared" ca="1" si="1235"/>
        <v>6.3357503595613482E-4</v>
      </c>
      <c r="D9869" s="104">
        <f t="shared" ca="1" si="1236"/>
        <v>100.05337037839043</v>
      </c>
      <c r="E9869" s="104">
        <f t="shared" ca="1" si="1237"/>
        <v>4.6585405643784252</v>
      </c>
      <c r="F9869" s="104">
        <f t="shared" ca="1" si="1232"/>
        <v>105.48202554063748</v>
      </c>
      <c r="G9869" s="104">
        <f t="shared" si="1239"/>
        <v>9859</v>
      </c>
      <c r="H9869" s="104">
        <f t="shared" ca="1" si="1233"/>
        <v>105.48202554063748</v>
      </c>
    </row>
    <row r="9870" spans="1:8">
      <c r="A9870" s="104">
        <f t="shared" si="1238"/>
        <v>9860</v>
      </c>
      <c r="B9870" s="104">
        <f t="shared" ca="1" si="1234"/>
        <v>-0.15087263448042332</v>
      </c>
      <c r="C9870" s="104">
        <f t="shared" ca="1" si="1235"/>
        <v>-1.4087263448042331E-4</v>
      </c>
      <c r="D9870" s="104">
        <f t="shared" ca="1" si="1236"/>
        <v>100.05322950575595</v>
      </c>
      <c r="E9870" s="104">
        <f t="shared" ca="1" si="1237"/>
        <v>4.658399691743945</v>
      </c>
      <c r="F9870" s="104">
        <f t="shared" ca="1" si="1232"/>
        <v>105.46716705641074</v>
      </c>
      <c r="G9870" s="104">
        <f t="shared" si="1239"/>
        <v>9860</v>
      </c>
      <c r="H9870" s="104">
        <f t="shared" ca="1" si="1233"/>
        <v>105.46716705641074</v>
      </c>
    </row>
    <row r="9871" spans="1:8">
      <c r="A9871" s="104">
        <f t="shared" si="1238"/>
        <v>9861</v>
      </c>
      <c r="B9871" s="104">
        <f t="shared" ca="1" si="1234"/>
        <v>0.50614339284713949</v>
      </c>
      <c r="C9871" s="104">
        <f t="shared" ca="1" si="1235"/>
        <v>5.1614339284713952E-4</v>
      </c>
      <c r="D9871" s="104">
        <f t="shared" ca="1" si="1236"/>
        <v>100.05374564914879</v>
      </c>
      <c r="E9871" s="104">
        <f t="shared" ca="1" si="1237"/>
        <v>4.6589158351367921</v>
      </c>
      <c r="F9871" s="104">
        <f t="shared" ca="1" si="1232"/>
        <v>105.52161728870422</v>
      </c>
      <c r="G9871" s="104">
        <f t="shared" si="1239"/>
        <v>9861</v>
      </c>
      <c r="H9871" s="104">
        <f t="shared" ca="1" si="1233"/>
        <v>105.52161728870422</v>
      </c>
    </row>
    <row r="9872" spans="1:8">
      <c r="A9872" s="104">
        <f t="shared" si="1238"/>
        <v>9862</v>
      </c>
      <c r="B9872" s="104">
        <f t="shared" ca="1" si="1234"/>
        <v>-0.51725096942043303</v>
      </c>
      <c r="C9872" s="104">
        <f t="shared" ca="1" si="1235"/>
        <v>-5.0725096942043303E-4</v>
      </c>
      <c r="D9872" s="104">
        <f t="shared" ca="1" si="1236"/>
        <v>100.05323839817937</v>
      </c>
      <c r="E9872" s="104">
        <f t="shared" ca="1" si="1237"/>
        <v>4.6584085841673719</v>
      </c>
      <c r="F9872" s="104">
        <f t="shared" ca="1" si="1232"/>
        <v>105.46810491928778</v>
      </c>
      <c r="G9872" s="104">
        <f t="shared" si="1239"/>
        <v>9862</v>
      </c>
      <c r="H9872" s="104">
        <f t="shared" ca="1" si="1233"/>
        <v>105.46810491928778</v>
      </c>
    </row>
    <row r="9873" spans="1:8">
      <c r="A9873" s="104">
        <f t="shared" si="1238"/>
        <v>9863</v>
      </c>
      <c r="B9873" s="104">
        <f t="shared" ca="1" si="1234"/>
        <v>-2.26033402870139</v>
      </c>
      <c r="C9873" s="104">
        <f t="shared" ca="1" si="1235"/>
        <v>-2.2503340287013899E-3</v>
      </c>
      <c r="D9873" s="104">
        <f t="shared" ca="1" si="1236"/>
        <v>100.05098806415067</v>
      </c>
      <c r="E9873" s="104">
        <f t="shared" ca="1" si="1237"/>
        <v>4.6561582501386702</v>
      </c>
      <c r="F9873" s="104">
        <f t="shared" ca="1" si="1232"/>
        <v>105.23103329905663</v>
      </c>
      <c r="G9873" s="104">
        <f t="shared" si="1239"/>
        <v>9863</v>
      </c>
      <c r="H9873" s="104">
        <f t="shared" ca="1" si="1233"/>
        <v>105.23103329905663</v>
      </c>
    </row>
    <row r="9874" spans="1:8">
      <c r="A9874" s="104">
        <f t="shared" si="1238"/>
        <v>9864</v>
      </c>
      <c r="B9874" s="104">
        <f t="shared" ca="1" si="1234"/>
        <v>-0.35692404346453299</v>
      </c>
      <c r="C9874" s="104">
        <f t="shared" ca="1" si="1235"/>
        <v>-3.46924043464533E-4</v>
      </c>
      <c r="D9874" s="104">
        <f t="shared" ca="1" si="1236"/>
        <v>100.0506411401072</v>
      </c>
      <c r="E9874" s="104">
        <f t="shared" ca="1" si="1237"/>
        <v>4.6558113260952059</v>
      </c>
      <c r="F9874" s="104">
        <f t="shared" ca="1" si="1232"/>
        <v>105.19453245536282</v>
      </c>
      <c r="G9874" s="104">
        <f t="shared" si="1239"/>
        <v>9864</v>
      </c>
      <c r="H9874" s="104">
        <f t="shared" ca="1" si="1233"/>
        <v>105.19453245536282</v>
      </c>
    </row>
    <row r="9875" spans="1:8">
      <c r="A9875" s="104">
        <f t="shared" si="1238"/>
        <v>9865</v>
      </c>
      <c r="B9875" s="104">
        <f t="shared" ca="1" si="1234"/>
        <v>0.56432892578617389</v>
      </c>
      <c r="C9875" s="104">
        <f t="shared" ca="1" si="1235"/>
        <v>5.7432892578617389E-4</v>
      </c>
      <c r="D9875" s="104">
        <f t="shared" ca="1" si="1236"/>
        <v>100.05121546903298</v>
      </c>
      <c r="E9875" s="104">
        <f t="shared" ca="1" si="1237"/>
        <v>4.6563856550209923</v>
      </c>
      <c r="F9875" s="104">
        <f t="shared" ca="1" si="1232"/>
        <v>105.25496607091208</v>
      </c>
      <c r="G9875" s="104">
        <f t="shared" si="1239"/>
        <v>9865</v>
      </c>
      <c r="H9875" s="104">
        <f t="shared" ca="1" si="1233"/>
        <v>105.25496607091208</v>
      </c>
    </row>
    <row r="9876" spans="1:8">
      <c r="A9876" s="104">
        <f t="shared" si="1238"/>
        <v>9866</v>
      </c>
      <c r="B9876" s="104">
        <f t="shared" ca="1" si="1234"/>
        <v>-0.22056081803715055</v>
      </c>
      <c r="C9876" s="104">
        <f t="shared" ca="1" si="1235"/>
        <v>-2.1056081803715057E-4</v>
      </c>
      <c r="D9876" s="104">
        <f t="shared" ca="1" si="1236"/>
        <v>100.05100490821495</v>
      </c>
      <c r="E9876" s="104">
        <f t="shared" ca="1" si="1237"/>
        <v>4.6561750942029549</v>
      </c>
      <c r="F9876" s="104">
        <f t="shared" ca="1" si="1232"/>
        <v>105.23280583227455</v>
      </c>
      <c r="G9876" s="104">
        <f t="shared" si="1239"/>
        <v>9866</v>
      </c>
      <c r="H9876" s="104">
        <f t="shared" ca="1" si="1233"/>
        <v>105.23280583227455</v>
      </c>
    </row>
    <row r="9877" spans="1:8">
      <c r="A9877" s="104">
        <f t="shared" si="1238"/>
        <v>9867</v>
      </c>
      <c r="B9877" s="104">
        <f t="shared" ca="1" si="1234"/>
        <v>0.76650505658248114</v>
      </c>
      <c r="C9877" s="104">
        <f t="shared" ca="1" si="1235"/>
        <v>7.7650505658248114E-4</v>
      </c>
      <c r="D9877" s="104">
        <f t="shared" ca="1" si="1236"/>
        <v>100.05178141327153</v>
      </c>
      <c r="E9877" s="104">
        <f t="shared" ca="1" si="1237"/>
        <v>4.6569515992595374</v>
      </c>
      <c r="F9877" s="104">
        <f t="shared" ca="1" si="1232"/>
        <v>105.31455137192668</v>
      </c>
      <c r="G9877" s="104">
        <f t="shared" si="1239"/>
        <v>9867</v>
      </c>
      <c r="H9877" s="104">
        <f t="shared" ca="1" si="1233"/>
        <v>105.31455137192668</v>
      </c>
    </row>
    <row r="9878" spans="1:8">
      <c r="A9878" s="104">
        <f t="shared" si="1238"/>
        <v>9868</v>
      </c>
      <c r="B9878" s="104">
        <f t="shared" ca="1" si="1234"/>
        <v>0.39997436488401727</v>
      </c>
      <c r="C9878" s="104">
        <f t="shared" ca="1" si="1235"/>
        <v>4.0997436488401733E-4</v>
      </c>
      <c r="D9878" s="104">
        <f t="shared" ca="1" si="1236"/>
        <v>100.05219138763641</v>
      </c>
      <c r="E9878" s="104">
        <f t="shared" ca="1" si="1237"/>
        <v>4.6573615736244216</v>
      </c>
      <c r="F9878" s="104">
        <f t="shared" ca="1" si="1232"/>
        <v>105.35773649002925</v>
      </c>
      <c r="G9878" s="104">
        <f t="shared" si="1239"/>
        <v>9868</v>
      </c>
      <c r="H9878" s="104">
        <f t="shared" ca="1" si="1233"/>
        <v>105.35773649002925</v>
      </c>
    </row>
    <row r="9879" spans="1:8">
      <c r="A9879" s="104">
        <f t="shared" si="1238"/>
        <v>9869</v>
      </c>
      <c r="B9879" s="104">
        <f t="shared" ca="1" si="1234"/>
        <v>-1.2893792110746007</v>
      </c>
      <c r="C9879" s="104">
        <f t="shared" ca="1" si="1235"/>
        <v>-1.2793792110746007E-3</v>
      </c>
      <c r="D9879" s="104">
        <f t="shared" ca="1" si="1236"/>
        <v>100.05091200842534</v>
      </c>
      <c r="E9879" s="104">
        <f t="shared" ca="1" si="1237"/>
        <v>4.6560821944133473</v>
      </c>
      <c r="F9879" s="104">
        <f t="shared" ca="1" si="1232"/>
        <v>105.22303018083792</v>
      </c>
      <c r="G9879" s="104">
        <f t="shared" si="1239"/>
        <v>9869</v>
      </c>
      <c r="H9879" s="104">
        <f t="shared" ca="1" si="1233"/>
        <v>105.22303018083792</v>
      </c>
    </row>
    <row r="9880" spans="1:8">
      <c r="A9880" s="104">
        <f t="shared" si="1238"/>
        <v>9870</v>
      </c>
      <c r="B9880" s="104">
        <f t="shared" ca="1" si="1234"/>
        <v>1.2511555714664766</v>
      </c>
      <c r="C9880" s="104">
        <f t="shared" ca="1" si="1235"/>
        <v>1.2611555714664767E-3</v>
      </c>
      <c r="D9880" s="104">
        <f t="shared" ca="1" si="1236"/>
        <v>100.05217316399681</v>
      </c>
      <c r="E9880" s="104">
        <f t="shared" ca="1" si="1237"/>
        <v>4.6573433499848136</v>
      </c>
      <c r="F9880" s="104">
        <f t="shared" ca="1" si="1232"/>
        <v>105.35581650610415</v>
      </c>
      <c r="G9880" s="104">
        <f t="shared" si="1239"/>
        <v>9870</v>
      </c>
      <c r="H9880" s="104">
        <f t="shared" ca="1" si="1233"/>
        <v>105.35581650610415</v>
      </c>
    </row>
    <row r="9881" spans="1:8">
      <c r="A9881" s="104">
        <f t="shared" si="1238"/>
        <v>9871</v>
      </c>
      <c r="B9881" s="104">
        <f t="shared" ca="1" si="1234"/>
        <v>-0.98322163638220683</v>
      </c>
      <c r="C9881" s="104">
        <f t="shared" ca="1" si="1235"/>
        <v>-9.7322163638220672E-4</v>
      </c>
      <c r="D9881" s="104">
        <f t="shared" ca="1" si="1236"/>
        <v>100.05119994236043</v>
      </c>
      <c r="E9881" s="104">
        <f t="shared" ca="1" si="1237"/>
        <v>4.6563701283484313</v>
      </c>
      <c r="F9881" s="104">
        <f t="shared" ca="1" si="1232"/>
        <v>105.25333182420572</v>
      </c>
      <c r="G9881" s="104">
        <f t="shared" si="1239"/>
        <v>9871</v>
      </c>
      <c r="H9881" s="104">
        <f t="shared" ca="1" si="1233"/>
        <v>105.25333182420572</v>
      </c>
    </row>
    <row r="9882" spans="1:8">
      <c r="A9882" s="104">
        <f t="shared" si="1238"/>
        <v>9872</v>
      </c>
      <c r="B9882" s="104">
        <f t="shared" ca="1" si="1234"/>
        <v>-1.5594397336147634</v>
      </c>
      <c r="C9882" s="104">
        <f t="shared" ca="1" si="1235"/>
        <v>-1.5494397336147634E-3</v>
      </c>
      <c r="D9882" s="104">
        <f t="shared" ca="1" si="1236"/>
        <v>100.04965050262682</v>
      </c>
      <c r="E9882" s="104">
        <f t="shared" ca="1" si="1237"/>
        <v>4.6548206886148167</v>
      </c>
      <c r="F9882" s="104">
        <f t="shared" ca="1" si="1232"/>
        <v>105.09037440873102</v>
      </c>
      <c r="G9882" s="104">
        <f t="shared" si="1239"/>
        <v>9872</v>
      </c>
      <c r="H9882" s="104">
        <f t="shared" ca="1" si="1233"/>
        <v>105.09037440873102</v>
      </c>
    </row>
    <row r="9883" spans="1:8">
      <c r="A9883" s="104">
        <f t="shared" si="1238"/>
        <v>9873</v>
      </c>
      <c r="B9883" s="104">
        <f t="shared" ca="1" si="1234"/>
        <v>-0.53287866434310449</v>
      </c>
      <c r="C9883" s="104">
        <f t="shared" ca="1" si="1235"/>
        <v>-5.2287866434310446E-4</v>
      </c>
      <c r="D9883" s="104">
        <f t="shared" ca="1" si="1236"/>
        <v>100.04912762396248</v>
      </c>
      <c r="E9883" s="104">
        <f t="shared" ca="1" si="1237"/>
        <v>4.6542978099504735</v>
      </c>
      <c r="F9883" s="104">
        <f t="shared" ca="1" si="1232"/>
        <v>105.03543925758571</v>
      </c>
      <c r="G9883" s="104">
        <f t="shared" si="1239"/>
        <v>9873</v>
      </c>
      <c r="H9883" s="104">
        <f t="shared" ca="1" si="1233"/>
        <v>105.03543925758571</v>
      </c>
    </row>
    <row r="9884" spans="1:8">
      <c r="A9884" s="104">
        <f t="shared" si="1238"/>
        <v>9874</v>
      </c>
      <c r="B9884" s="104">
        <f t="shared" ca="1" si="1234"/>
        <v>-1.8586737849786297</v>
      </c>
      <c r="C9884" s="104">
        <f t="shared" ca="1" si="1235"/>
        <v>-1.8486737849786297E-3</v>
      </c>
      <c r="D9884" s="104">
        <f t="shared" ca="1" si="1236"/>
        <v>100.0472789501775</v>
      </c>
      <c r="E9884" s="104">
        <f t="shared" ca="1" si="1237"/>
        <v>4.6524491361654947</v>
      </c>
      <c r="F9884" s="104">
        <f t="shared" ca="1" si="1232"/>
        <v>104.84144236826853</v>
      </c>
      <c r="G9884" s="104">
        <f t="shared" si="1239"/>
        <v>9874</v>
      </c>
      <c r="H9884" s="104">
        <f t="shared" ca="1" si="1233"/>
        <v>104.84144236826853</v>
      </c>
    </row>
    <row r="9885" spans="1:8">
      <c r="A9885" s="104">
        <f t="shared" si="1238"/>
        <v>9875</v>
      </c>
      <c r="B9885" s="104">
        <f t="shared" ca="1" si="1234"/>
        <v>-1.3102925684455946</v>
      </c>
      <c r="C9885" s="104">
        <f t="shared" ca="1" si="1235"/>
        <v>-1.3002925684455946E-3</v>
      </c>
      <c r="D9885" s="104">
        <f t="shared" ca="1" si="1236"/>
        <v>100.04597865760906</v>
      </c>
      <c r="E9885" s="104">
        <f t="shared" ca="1" si="1237"/>
        <v>4.6511488435970492</v>
      </c>
      <c r="F9885" s="104">
        <f t="shared" ca="1" si="1232"/>
        <v>104.70520641238765</v>
      </c>
      <c r="G9885" s="104">
        <f t="shared" si="1239"/>
        <v>9875</v>
      </c>
      <c r="H9885" s="104">
        <f t="shared" ca="1" si="1233"/>
        <v>104.70520641238765</v>
      </c>
    </row>
    <row r="9886" spans="1:8">
      <c r="A9886" s="104">
        <f t="shared" si="1238"/>
        <v>9876</v>
      </c>
      <c r="B9886" s="104">
        <f t="shared" ca="1" si="1234"/>
        <v>0.67375924370490115</v>
      </c>
      <c r="C9886" s="104">
        <f t="shared" ca="1" si="1235"/>
        <v>6.8375924370490113E-4</v>
      </c>
      <c r="D9886" s="104">
        <f t="shared" ca="1" si="1236"/>
        <v>100.04666241685275</v>
      </c>
      <c r="E9886" s="104">
        <f t="shared" ca="1" si="1237"/>
        <v>4.6518326028407539</v>
      </c>
      <c r="F9886" s="104">
        <f t="shared" ca="1" si="1232"/>
        <v>104.7768240469557</v>
      </c>
      <c r="G9886" s="104">
        <f t="shared" si="1239"/>
        <v>9876</v>
      </c>
      <c r="H9886" s="104">
        <f t="shared" ca="1" si="1233"/>
        <v>104.7768240469557</v>
      </c>
    </row>
    <row r="9887" spans="1:8">
      <c r="A9887" s="104">
        <f t="shared" si="1238"/>
        <v>9877</v>
      </c>
      <c r="B9887" s="104">
        <f t="shared" ca="1" si="1234"/>
        <v>-2.0853086747577949</v>
      </c>
      <c r="C9887" s="104">
        <f t="shared" ca="1" si="1235"/>
        <v>-2.0753086747577949E-3</v>
      </c>
      <c r="D9887" s="104">
        <f t="shared" ca="1" si="1236"/>
        <v>100.04458710817799</v>
      </c>
      <c r="E9887" s="104">
        <f t="shared" ca="1" si="1237"/>
        <v>4.6497572941659966</v>
      </c>
      <c r="F9887" s="104">
        <f t="shared" ca="1" si="1232"/>
        <v>104.55960527106423</v>
      </c>
      <c r="G9887" s="104">
        <f t="shared" si="1239"/>
        <v>9877</v>
      </c>
      <c r="H9887" s="104">
        <f t="shared" ca="1" si="1233"/>
        <v>104.55960527106423</v>
      </c>
    </row>
    <row r="9888" spans="1:8">
      <c r="A9888" s="104">
        <f t="shared" si="1238"/>
        <v>9878</v>
      </c>
      <c r="B9888" s="104">
        <f t="shared" ca="1" si="1234"/>
        <v>1.7802015816041279</v>
      </c>
      <c r="C9888" s="104">
        <f t="shared" ca="1" si="1235"/>
        <v>1.7902015816041279E-3</v>
      </c>
      <c r="D9888" s="104">
        <f t="shared" ca="1" si="1236"/>
        <v>100.04637730975959</v>
      </c>
      <c r="E9888" s="104">
        <f t="shared" ca="1" si="1237"/>
        <v>4.6515474957476011</v>
      </c>
      <c r="F9888" s="104">
        <f t="shared" ca="1" si="1232"/>
        <v>104.74695568926452</v>
      </c>
      <c r="G9888" s="104">
        <f t="shared" si="1239"/>
        <v>9878</v>
      </c>
      <c r="H9888" s="104">
        <f t="shared" ca="1" si="1233"/>
        <v>104.74695568926452</v>
      </c>
    </row>
    <row r="9889" spans="1:8">
      <c r="A9889" s="104">
        <f t="shared" si="1238"/>
        <v>9879</v>
      </c>
      <c r="B9889" s="104">
        <f t="shared" ca="1" si="1234"/>
        <v>-0.82566879561637974</v>
      </c>
      <c r="C9889" s="104">
        <f t="shared" ca="1" si="1235"/>
        <v>-8.1566879561637971E-4</v>
      </c>
      <c r="D9889" s="104">
        <f t="shared" ca="1" si="1236"/>
        <v>100.04556164096398</v>
      </c>
      <c r="E9889" s="104">
        <f t="shared" ca="1" si="1237"/>
        <v>4.6507318269519846</v>
      </c>
      <c r="F9889" s="104">
        <f t="shared" ca="1" si="1232"/>
        <v>104.66155170149194</v>
      </c>
      <c r="G9889" s="104">
        <f t="shared" si="1239"/>
        <v>9879</v>
      </c>
      <c r="H9889" s="104">
        <f t="shared" ca="1" si="1233"/>
        <v>104.66155170149194</v>
      </c>
    </row>
    <row r="9890" spans="1:8">
      <c r="A9890" s="104">
        <f t="shared" si="1238"/>
        <v>9880</v>
      </c>
      <c r="B9890" s="104">
        <f t="shared" ca="1" si="1234"/>
        <v>0.20484892575398461</v>
      </c>
      <c r="C9890" s="104">
        <f t="shared" ca="1" si="1235"/>
        <v>2.1484892575398461E-4</v>
      </c>
      <c r="D9890" s="104">
        <f t="shared" ca="1" si="1236"/>
        <v>100.04577648988973</v>
      </c>
      <c r="E9890" s="104">
        <f t="shared" ca="1" si="1237"/>
        <v>4.6509466758777389</v>
      </c>
      <c r="F9890" s="104">
        <f t="shared" ca="1" si="1232"/>
        <v>104.6840405392076</v>
      </c>
      <c r="G9890" s="104">
        <f t="shared" si="1239"/>
        <v>9880</v>
      </c>
      <c r="H9890" s="104">
        <f t="shared" ca="1" si="1233"/>
        <v>104.6840405392076</v>
      </c>
    </row>
    <row r="9891" spans="1:8">
      <c r="A9891" s="104">
        <f t="shared" si="1238"/>
        <v>9881</v>
      </c>
      <c r="B9891" s="104">
        <f t="shared" ca="1" si="1234"/>
        <v>0.25431952993563844</v>
      </c>
      <c r="C9891" s="104">
        <f t="shared" ca="1" si="1235"/>
        <v>2.6431952993563845E-4</v>
      </c>
      <c r="D9891" s="104">
        <f t="shared" ca="1" si="1236"/>
        <v>100.04604080941967</v>
      </c>
      <c r="E9891" s="104">
        <f t="shared" ca="1" si="1237"/>
        <v>4.6512109954076744</v>
      </c>
      <c r="F9891" s="104">
        <f t="shared" ca="1" si="1232"/>
        <v>104.71171423278238</v>
      </c>
      <c r="G9891" s="104">
        <f t="shared" si="1239"/>
        <v>9881</v>
      </c>
      <c r="H9891" s="104">
        <f t="shared" ca="1" si="1233"/>
        <v>104.71171423278238</v>
      </c>
    </row>
    <row r="9892" spans="1:8">
      <c r="A9892" s="104">
        <f t="shared" si="1238"/>
        <v>9882</v>
      </c>
      <c r="B9892" s="104">
        <f t="shared" ca="1" si="1234"/>
        <v>-7.4340153003627646E-2</v>
      </c>
      <c r="C9892" s="104">
        <f t="shared" ca="1" si="1235"/>
        <v>-6.4340153003627655E-5</v>
      </c>
      <c r="D9892" s="104">
        <f t="shared" ca="1" si="1236"/>
        <v>100.04597646926666</v>
      </c>
      <c r="E9892" s="104">
        <f t="shared" ca="1" si="1237"/>
        <v>4.6511466552546707</v>
      </c>
      <c r="F9892" s="104">
        <f t="shared" ca="1" si="1232"/>
        <v>104.70497728179792</v>
      </c>
      <c r="G9892" s="104">
        <f t="shared" si="1239"/>
        <v>9882</v>
      </c>
      <c r="H9892" s="104">
        <f t="shared" ca="1" si="1233"/>
        <v>104.70497728179792</v>
      </c>
    </row>
    <row r="9893" spans="1:8">
      <c r="A9893" s="104">
        <f t="shared" si="1238"/>
        <v>9883</v>
      </c>
      <c r="B9893" s="104">
        <f t="shared" ca="1" si="1234"/>
        <v>0.42911593587065799</v>
      </c>
      <c r="C9893" s="104">
        <f t="shared" ca="1" si="1235"/>
        <v>4.3911593587065806E-4</v>
      </c>
      <c r="D9893" s="104">
        <f t="shared" ca="1" si="1236"/>
        <v>100.04641558520254</v>
      </c>
      <c r="E9893" s="104">
        <f t="shared" ca="1" si="1237"/>
        <v>4.6515857711905415</v>
      </c>
      <c r="F9893" s="104">
        <f t="shared" ca="1" si="1232"/>
        <v>104.75096500211882</v>
      </c>
      <c r="G9893" s="104">
        <f t="shared" si="1239"/>
        <v>9883</v>
      </c>
      <c r="H9893" s="104">
        <f t="shared" ca="1" si="1233"/>
        <v>104.75096500211882</v>
      </c>
    </row>
    <row r="9894" spans="1:8">
      <c r="A9894" s="104">
        <f t="shared" si="1238"/>
        <v>9884</v>
      </c>
      <c r="B9894" s="104">
        <f t="shared" ca="1" si="1234"/>
        <v>-0.47656958864804089</v>
      </c>
      <c r="C9894" s="104">
        <f t="shared" ca="1" si="1235"/>
        <v>-4.6656958864804086E-4</v>
      </c>
      <c r="D9894" s="104">
        <f t="shared" ca="1" si="1236"/>
        <v>100.04594901561389</v>
      </c>
      <c r="E9894" s="104">
        <f t="shared" ca="1" si="1237"/>
        <v>4.6511192016018938</v>
      </c>
      <c r="F9894" s="104">
        <f t="shared" ca="1" si="1232"/>
        <v>104.70210278716549</v>
      </c>
      <c r="G9894" s="104">
        <f t="shared" si="1239"/>
        <v>9884</v>
      </c>
      <c r="H9894" s="104">
        <f t="shared" ca="1" si="1233"/>
        <v>104.70210278716549</v>
      </c>
    </row>
    <row r="9895" spans="1:8">
      <c r="A9895" s="104">
        <f t="shared" si="1238"/>
        <v>9885</v>
      </c>
      <c r="B9895" s="104">
        <f t="shared" ca="1" si="1234"/>
        <v>1.5079247562451479</v>
      </c>
      <c r="C9895" s="104">
        <f t="shared" ca="1" si="1235"/>
        <v>1.517924756245148E-3</v>
      </c>
      <c r="D9895" s="104">
        <f t="shared" ca="1" si="1236"/>
        <v>100.04746694037013</v>
      </c>
      <c r="E9895" s="104">
        <f t="shared" ca="1" si="1237"/>
        <v>4.6526371263581394</v>
      </c>
      <c r="F9895" s="104">
        <f t="shared" ca="1" si="1232"/>
        <v>104.86115338389726</v>
      </c>
      <c r="G9895" s="104">
        <f t="shared" si="1239"/>
        <v>9885</v>
      </c>
      <c r="H9895" s="104">
        <f t="shared" ca="1" si="1233"/>
        <v>104.86115338389726</v>
      </c>
    </row>
    <row r="9896" spans="1:8">
      <c r="A9896" s="104">
        <f t="shared" si="1238"/>
        <v>9886</v>
      </c>
      <c r="B9896" s="104">
        <f t="shared" ca="1" si="1234"/>
        <v>-0.8735937473374582</v>
      </c>
      <c r="C9896" s="104">
        <f t="shared" ca="1" si="1235"/>
        <v>-8.6359374733745815E-4</v>
      </c>
      <c r="D9896" s="104">
        <f t="shared" ca="1" si="1236"/>
        <v>100.04660334662279</v>
      </c>
      <c r="E9896" s="104">
        <f t="shared" ca="1" si="1237"/>
        <v>4.6517735326108021</v>
      </c>
      <c r="F9896" s="104">
        <f t="shared" ca="1" si="1232"/>
        <v>104.77063503866049</v>
      </c>
      <c r="G9896" s="104">
        <f t="shared" si="1239"/>
        <v>9886</v>
      </c>
      <c r="H9896" s="104">
        <f t="shared" ca="1" si="1233"/>
        <v>104.77063503866049</v>
      </c>
    </row>
    <row r="9897" spans="1:8">
      <c r="A9897" s="104">
        <f t="shared" si="1238"/>
        <v>9887</v>
      </c>
      <c r="B9897" s="104">
        <f t="shared" ca="1" si="1234"/>
        <v>1.6522449031593327</v>
      </c>
      <c r="C9897" s="104">
        <f t="shared" ca="1" si="1235"/>
        <v>1.6622449031593327E-3</v>
      </c>
      <c r="D9897" s="104">
        <f t="shared" ca="1" si="1236"/>
        <v>100.04826559152595</v>
      </c>
      <c r="E9897" s="104">
        <f t="shared" ca="1" si="1237"/>
        <v>4.6534357775139616</v>
      </c>
      <c r="F9897" s="104">
        <f t="shared" ca="1" si="1232"/>
        <v>104.94493431666429</v>
      </c>
      <c r="G9897" s="104">
        <f t="shared" si="1239"/>
        <v>9887</v>
      </c>
      <c r="H9897" s="104">
        <f t="shared" ca="1" si="1233"/>
        <v>104.94493431666429</v>
      </c>
    </row>
    <row r="9898" spans="1:8">
      <c r="A9898" s="104">
        <f t="shared" si="1238"/>
        <v>9888</v>
      </c>
      <c r="B9898" s="104">
        <f t="shared" ca="1" si="1234"/>
        <v>-0.75814656439565997</v>
      </c>
      <c r="C9898" s="104">
        <f t="shared" ca="1" si="1235"/>
        <v>-7.4814656439565997E-4</v>
      </c>
      <c r="D9898" s="104">
        <f t="shared" ca="1" si="1236"/>
        <v>100.04751744496156</v>
      </c>
      <c r="E9898" s="104">
        <f t="shared" ca="1" si="1237"/>
        <v>4.6526876309495657</v>
      </c>
      <c r="F9898" s="104">
        <f t="shared" ca="1" si="1232"/>
        <v>104.86644948734305</v>
      </c>
      <c r="G9898" s="104">
        <f t="shared" si="1239"/>
        <v>9888</v>
      </c>
      <c r="H9898" s="104">
        <f t="shared" ca="1" si="1233"/>
        <v>104.86644948734305</v>
      </c>
    </row>
    <row r="9899" spans="1:8">
      <c r="A9899" s="104">
        <f t="shared" si="1238"/>
        <v>9889</v>
      </c>
      <c r="B9899" s="104">
        <f t="shared" ca="1" si="1234"/>
        <v>0.20134409013267851</v>
      </c>
      <c r="C9899" s="104">
        <f t="shared" ca="1" si="1235"/>
        <v>2.113440901326785E-4</v>
      </c>
      <c r="D9899" s="104">
        <f t="shared" ca="1" si="1236"/>
        <v>100.04772878905169</v>
      </c>
      <c r="E9899" s="104">
        <f t="shared" ca="1" si="1237"/>
        <v>4.6528989750396983</v>
      </c>
      <c r="F9899" s="104">
        <f t="shared" ca="1" si="1232"/>
        <v>104.88861473385981</v>
      </c>
      <c r="G9899" s="104">
        <f t="shared" si="1239"/>
        <v>9889</v>
      </c>
      <c r="H9899" s="104">
        <f t="shared" ca="1" si="1233"/>
        <v>104.88861473385981</v>
      </c>
    </row>
    <row r="9900" spans="1:8">
      <c r="A9900" s="104">
        <f t="shared" si="1238"/>
        <v>9890</v>
      </c>
      <c r="B9900" s="104">
        <f t="shared" ca="1" si="1234"/>
        <v>2.1577988204153762</v>
      </c>
      <c r="C9900" s="104">
        <f t="shared" ca="1" si="1235"/>
        <v>2.1677988204153761E-3</v>
      </c>
      <c r="D9900" s="104">
        <f t="shared" ca="1" si="1236"/>
        <v>100.0498965878721</v>
      </c>
      <c r="E9900" s="104">
        <f t="shared" ca="1" si="1237"/>
        <v>4.6550667738601135</v>
      </c>
      <c r="F9900" s="104">
        <f t="shared" ca="1" si="1232"/>
        <v>105.11623878158548</v>
      </c>
      <c r="G9900" s="104">
        <f t="shared" si="1239"/>
        <v>9890</v>
      </c>
      <c r="H9900" s="104">
        <f t="shared" ca="1" si="1233"/>
        <v>105.11623878158548</v>
      </c>
    </row>
    <row r="9901" spans="1:8">
      <c r="A9901" s="104">
        <f t="shared" si="1238"/>
        <v>9891</v>
      </c>
      <c r="B9901" s="104">
        <f t="shared" ca="1" si="1234"/>
        <v>0.18574588601073827</v>
      </c>
      <c r="C9901" s="104">
        <f t="shared" ca="1" si="1235"/>
        <v>1.9574588601073826E-4</v>
      </c>
      <c r="D9901" s="104">
        <f t="shared" ca="1" si="1236"/>
        <v>100.05009233375812</v>
      </c>
      <c r="E9901" s="104">
        <f t="shared" ca="1" si="1237"/>
        <v>4.6552625197461239</v>
      </c>
      <c r="F9901" s="104">
        <f t="shared" ca="1" si="1232"/>
        <v>105.13681686685193</v>
      </c>
      <c r="G9901" s="104">
        <f t="shared" si="1239"/>
        <v>9891</v>
      </c>
      <c r="H9901" s="104">
        <f t="shared" ca="1" si="1233"/>
        <v>105.13681686685193</v>
      </c>
    </row>
    <row r="9902" spans="1:8">
      <c r="A9902" s="104">
        <f t="shared" si="1238"/>
        <v>9892</v>
      </c>
      <c r="B9902" s="104">
        <f t="shared" ca="1" si="1234"/>
        <v>1.2131135404588189</v>
      </c>
      <c r="C9902" s="104">
        <f t="shared" ca="1" si="1235"/>
        <v>1.223113540458819E-3</v>
      </c>
      <c r="D9902" s="104">
        <f t="shared" ca="1" si="1236"/>
        <v>100.05131544729858</v>
      </c>
      <c r="E9902" s="104">
        <f t="shared" ca="1" si="1237"/>
        <v>4.6564856332865832</v>
      </c>
      <c r="F9902" s="104">
        <f t="shared" ca="1" si="1232"/>
        <v>105.2654898059283</v>
      </c>
      <c r="G9902" s="104">
        <f t="shared" si="1239"/>
        <v>9892</v>
      </c>
      <c r="H9902" s="104">
        <f t="shared" ca="1" si="1233"/>
        <v>105.2654898059283</v>
      </c>
    </row>
    <row r="9903" spans="1:8">
      <c r="A9903" s="104">
        <f t="shared" si="1238"/>
        <v>9893</v>
      </c>
      <c r="B9903" s="104">
        <f t="shared" ca="1" si="1234"/>
        <v>0.13178971068956663</v>
      </c>
      <c r="C9903" s="104">
        <f t="shared" ca="1" si="1235"/>
        <v>1.4178971068956662E-4</v>
      </c>
      <c r="D9903" s="104">
        <f t="shared" ca="1" si="1236"/>
        <v>100.05145723700927</v>
      </c>
      <c r="E9903" s="104">
        <f t="shared" ca="1" si="1237"/>
        <v>4.6566274229972731</v>
      </c>
      <c r="F9903" s="104">
        <f t="shared" ca="1" si="1232"/>
        <v>105.28041642746918</v>
      </c>
      <c r="G9903" s="104">
        <f t="shared" si="1239"/>
        <v>9893</v>
      </c>
      <c r="H9903" s="104">
        <f t="shared" ca="1" si="1233"/>
        <v>105.28041642746918</v>
      </c>
    </row>
    <row r="9904" spans="1:8">
      <c r="A9904" s="104">
        <f t="shared" si="1238"/>
        <v>9894</v>
      </c>
      <c r="B9904" s="104">
        <f t="shared" ca="1" si="1234"/>
        <v>0.26457646130012358</v>
      </c>
      <c r="C9904" s="104">
        <f t="shared" ca="1" si="1235"/>
        <v>2.745764613001236E-4</v>
      </c>
      <c r="D9904" s="104">
        <f t="shared" ca="1" si="1236"/>
        <v>100.05173181347057</v>
      </c>
      <c r="E9904" s="104">
        <f t="shared" ca="1" si="1237"/>
        <v>4.6569019994585732</v>
      </c>
      <c r="F9904" s="104">
        <f t="shared" ca="1" si="1232"/>
        <v>105.30932792068214</v>
      </c>
      <c r="G9904" s="104">
        <f t="shared" si="1239"/>
        <v>9894</v>
      </c>
      <c r="H9904" s="104">
        <f t="shared" ca="1" si="1233"/>
        <v>105.30932792068214</v>
      </c>
    </row>
    <row r="9905" spans="1:8">
      <c r="A9905" s="104">
        <f t="shared" si="1238"/>
        <v>9895</v>
      </c>
      <c r="B9905" s="104">
        <f t="shared" ca="1" si="1234"/>
        <v>0.77271665197502259</v>
      </c>
      <c r="C9905" s="104">
        <f t="shared" ca="1" si="1235"/>
        <v>7.8271665197502261E-4</v>
      </c>
      <c r="D9905" s="104">
        <f t="shared" ca="1" si="1236"/>
        <v>100.05251453012254</v>
      </c>
      <c r="E9905" s="104">
        <f t="shared" ca="1" si="1237"/>
        <v>4.6576847161105484</v>
      </c>
      <c r="F9905" s="104">
        <f t="shared" ca="1" si="1232"/>
        <v>105.39178755230749</v>
      </c>
      <c r="G9905" s="104">
        <f t="shared" si="1239"/>
        <v>9895</v>
      </c>
      <c r="H9905" s="104">
        <f t="shared" ca="1" si="1233"/>
        <v>105.39178755230749</v>
      </c>
    </row>
    <row r="9906" spans="1:8">
      <c r="A9906" s="104">
        <f t="shared" si="1238"/>
        <v>9896</v>
      </c>
      <c r="B9906" s="104">
        <f t="shared" ca="1" si="1234"/>
        <v>0.22792177415173726</v>
      </c>
      <c r="C9906" s="104">
        <f t="shared" ca="1" si="1235"/>
        <v>2.3792177415173725E-4</v>
      </c>
      <c r="D9906" s="104">
        <f t="shared" ca="1" si="1236"/>
        <v>100.05275245189669</v>
      </c>
      <c r="E9906" s="104">
        <f t="shared" ca="1" si="1237"/>
        <v>4.6579226378846998</v>
      </c>
      <c r="F9906" s="104">
        <f t="shared" ca="1" si="1232"/>
        <v>105.41686553656389</v>
      </c>
      <c r="G9906" s="104">
        <f t="shared" si="1239"/>
        <v>9896</v>
      </c>
      <c r="H9906" s="104">
        <f t="shared" ca="1" si="1233"/>
        <v>105.41686553656389</v>
      </c>
    </row>
    <row r="9907" spans="1:8">
      <c r="A9907" s="104">
        <f t="shared" si="1238"/>
        <v>9897</v>
      </c>
      <c r="B9907" s="104">
        <f t="shared" ca="1" si="1234"/>
        <v>-0.62509103688406187</v>
      </c>
      <c r="C9907" s="104">
        <f t="shared" ca="1" si="1235"/>
        <v>-6.150910368840619E-4</v>
      </c>
      <c r="D9907" s="104">
        <f t="shared" ca="1" si="1236"/>
        <v>100.05213736085982</v>
      </c>
      <c r="E9907" s="104">
        <f t="shared" ca="1" si="1237"/>
        <v>4.6573075468478162</v>
      </c>
      <c r="F9907" s="104">
        <f t="shared" ca="1" si="1232"/>
        <v>105.35204450489745</v>
      </c>
      <c r="G9907" s="104">
        <f t="shared" si="1239"/>
        <v>9897</v>
      </c>
      <c r="H9907" s="104">
        <f t="shared" ca="1" si="1233"/>
        <v>105.35204450489745</v>
      </c>
    </row>
    <row r="9908" spans="1:8">
      <c r="A9908" s="104">
        <f t="shared" si="1238"/>
        <v>9898</v>
      </c>
      <c r="B9908" s="104">
        <f t="shared" ca="1" si="1234"/>
        <v>0.64347633753762401</v>
      </c>
      <c r="C9908" s="104">
        <f t="shared" ca="1" si="1235"/>
        <v>6.534763375376241E-4</v>
      </c>
      <c r="D9908" s="104">
        <f t="shared" ca="1" si="1236"/>
        <v>100.05279083719735</v>
      </c>
      <c r="E9908" s="104">
        <f t="shared" ca="1" si="1237"/>
        <v>4.6579610231853534</v>
      </c>
      <c r="F9908" s="104">
        <f t="shared" ca="1" si="1232"/>
        <v>105.42091207230472</v>
      </c>
      <c r="G9908" s="104">
        <f t="shared" si="1239"/>
        <v>9898</v>
      </c>
      <c r="H9908" s="104">
        <f t="shared" ca="1" si="1233"/>
        <v>105.42091207230472</v>
      </c>
    </row>
    <row r="9909" spans="1:8">
      <c r="A9909" s="104">
        <f t="shared" si="1238"/>
        <v>9899</v>
      </c>
      <c r="B9909" s="104">
        <f t="shared" ca="1" si="1234"/>
        <v>-0.39741118565958489</v>
      </c>
      <c r="C9909" s="104">
        <f t="shared" ca="1" si="1235"/>
        <v>-3.8741118565958487E-4</v>
      </c>
      <c r="D9909" s="104">
        <f t="shared" ca="1" si="1236"/>
        <v>100.05240342601169</v>
      </c>
      <c r="E9909" s="104">
        <f t="shared" ca="1" si="1237"/>
        <v>4.6575736119996938</v>
      </c>
      <c r="F9909" s="104">
        <f t="shared" ca="1" si="1232"/>
        <v>105.38007874192064</v>
      </c>
      <c r="G9909" s="104">
        <f t="shared" si="1239"/>
        <v>9899</v>
      </c>
      <c r="H9909" s="104">
        <f t="shared" ca="1" si="1233"/>
        <v>105.38007874192064</v>
      </c>
    </row>
    <row r="9910" spans="1:8">
      <c r="A9910" s="104">
        <f t="shared" si="1238"/>
        <v>9900</v>
      </c>
      <c r="B9910" s="104">
        <f t="shared" ca="1" si="1234"/>
        <v>0.29376757566348821</v>
      </c>
      <c r="C9910" s="104">
        <f t="shared" ca="1" si="1235"/>
        <v>3.0376757566348827E-4</v>
      </c>
      <c r="D9910" s="104">
        <f t="shared" ca="1" si="1236"/>
        <v>100.05270719358735</v>
      </c>
      <c r="E9910" s="104">
        <f t="shared" ca="1" si="1237"/>
        <v>4.657877379575357</v>
      </c>
      <c r="F9910" s="104">
        <f t="shared" ca="1" si="1232"/>
        <v>105.4120946554153</v>
      </c>
      <c r="G9910" s="104">
        <f t="shared" si="1239"/>
        <v>9900</v>
      </c>
      <c r="H9910" s="104">
        <f t="shared" ca="1" si="1233"/>
        <v>105.4120946554153</v>
      </c>
    </row>
    <row r="9911" spans="1:8">
      <c r="A9911" s="104">
        <f t="shared" si="1238"/>
        <v>9901</v>
      </c>
      <c r="B9911" s="104">
        <f t="shared" ca="1" si="1234"/>
        <v>-1.052104278318545</v>
      </c>
      <c r="C9911" s="104">
        <f t="shared" ca="1" si="1235"/>
        <v>-1.0421042783185449E-3</v>
      </c>
      <c r="D9911" s="104">
        <f t="shared" ca="1" si="1236"/>
        <v>100.05166508930904</v>
      </c>
      <c r="E9911" s="104">
        <f t="shared" ca="1" si="1237"/>
        <v>4.6568352752970386</v>
      </c>
      <c r="F9911" s="104">
        <f t="shared" ca="1" si="1232"/>
        <v>105.3023014784942</v>
      </c>
      <c r="G9911" s="104">
        <f t="shared" si="1239"/>
        <v>9901</v>
      </c>
      <c r="H9911" s="104">
        <f t="shared" ca="1" si="1233"/>
        <v>105.3023014784942</v>
      </c>
    </row>
    <row r="9912" spans="1:8">
      <c r="A9912" s="104">
        <f t="shared" si="1238"/>
        <v>9902</v>
      </c>
      <c r="B9912" s="104">
        <f t="shared" ca="1" si="1234"/>
        <v>0.85714742602305516</v>
      </c>
      <c r="C9912" s="104">
        <f t="shared" ca="1" si="1235"/>
        <v>8.6714742602305524E-4</v>
      </c>
      <c r="D9912" s="104">
        <f t="shared" ca="1" si="1236"/>
        <v>100.05253223673506</v>
      </c>
      <c r="E9912" s="104">
        <f t="shared" ca="1" si="1237"/>
        <v>4.6577024227230615</v>
      </c>
      <c r="F9912" s="104">
        <f t="shared" ca="1" si="1232"/>
        <v>105.39365370037328</v>
      </c>
      <c r="G9912" s="104">
        <f t="shared" si="1239"/>
        <v>9902</v>
      </c>
      <c r="H9912" s="104">
        <f t="shared" ca="1" si="1233"/>
        <v>105.39365370037328</v>
      </c>
    </row>
    <row r="9913" spans="1:8">
      <c r="A9913" s="104">
        <f t="shared" si="1238"/>
        <v>9903</v>
      </c>
      <c r="B9913" s="104">
        <f t="shared" ca="1" si="1234"/>
        <v>2.1541237397743203</v>
      </c>
      <c r="C9913" s="104">
        <f t="shared" ca="1" si="1235"/>
        <v>2.1641237397743204E-3</v>
      </c>
      <c r="D9913" s="104">
        <f t="shared" ca="1" si="1236"/>
        <v>100.05469636047484</v>
      </c>
      <c r="E9913" s="104">
        <f t="shared" ca="1" si="1237"/>
        <v>4.6598665464628359</v>
      </c>
      <c r="F9913" s="104">
        <f t="shared" ca="1" si="1232"/>
        <v>105.6219855884829</v>
      </c>
      <c r="G9913" s="104">
        <f t="shared" si="1239"/>
        <v>9903</v>
      </c>
      <c r="H9913" s="104">
        <f t="shared" ca="1" si="1233"/>
        <v>105.6219855884829</v>
      </c>
    </row>
    <row r="9914" spans="1:8">
      <c r="A9914" s="104">
        <f t="shared" si="1238"/>
        <v>9904</v>
      </c>
      <c r="B9914" s="104">
        <f t="shared" ca="1" si="1234"/>
        <v>-0.43221293479909928</v>
      </c>
      <c r="C9914" s="104">
        <f t="shared" ca="1" si="1235"/>
        <v>-4.2221293479909928E-4</v>
      </c>
      <c r="D9914" s="104">
        <f t="shared" ca="1" si="1236"/>
        <v>100.05427414754004</v>
      </c>
      <c r="E9914" s="104">
        <f t="shared" ca="1" si="1237"/>
        <v>4.6594443335280369</v>
      </c>
      <c r="F9914" s="104">
        <f t="shared" ca="1" si="1232"/>
        <v>105.57740003292975</v>
      </c>
      <c r="G9914" s="104">
        <f t="shared" si="1239"/>
        <v>9904</v>
      </c>
      <c r="H9914" s="104">
        <f t="shared" ca="1" si="1233"/>
        <v>105.57740003292975</v>
      </c>
    </row>
    <row r="9915" spans="1:8">
      <c r="A9915" s="104">
        <f t="shared" si="1238"/>
        <v>9905</v>
      </c>
      <c r="B9915" s="104">
        <f t="shared" ca="1" si="1234"/>
        <v>-0.91476798003264292</v>
      </c>
      <c r="C9915" s="104">
        <f t="shared" ca="1" si="1235"/>
        <v>-9.0476798003264294E-4</v>
      </c>
      <c r="D9915" s="104">
        <f t="shared" ca="1" si="1236"/>
        <v>100.05336937956001</v>
      </c>
      <c r="E9915" s="104">
        <f t="shared" ca="1" si="1237"/>
        <v>4.6585395655480042</v>
      </c>
      <c r="F9915" s="104">
        <f t="shared" ca="1" si="1232"/>
        <v>105.48192018203412</v>
      </c>
      <c r="G9915" s="104">
        <f t="shared" si="1239"/>
        <v>9905</v>
      </c>
      <c r="H9915" s="104">
        <f t="shared" ca="1" si="1233"/>
        <v>105.48192018203412</v>
      </c>
    </row>
    <row r="9916" spans="1:8">
      <c r="A9916" s="104">
        <f t="shared" si="1238"/>
        <v>9906</v>
      </c>
      <c r="B9916" s="104">
        <f t="shared" ca="1" si="1234"/>
        <v>0.5902998116143523</v>
      </c>
      <c r="C9916" s="104">
        <f t="shared" ca="1" si="1235"/>
        <v>6.0029981161435232E-4</v>
      </c>
      <c r="D9916" s="104">
        <f t="shared" ca="1" si="1236"/>
        <v>100.05396967937162</v>
      </c>
      <c r="E9916" s="104">
        <f t="shared" ca="1" si="1237"/>
        <v>4.6591398653596183</v>
      </c>
      <c r="F9916" s="104">
        <f t="shared" ca="1" si="1232"/>
        <v>105.54525996837691</v>
      </c>
      <c r="G9916" s="104">
        <f t="shared" si="1239"/>
        <v>9906</v>
      </c>
      <c r="H9916" s="104">
        <f t="shared" ca="1" si="1233"/>
        <v>105.54525996837691</v>
      </c>
    </row>
    <row r="9917" spans="1:8">
      <c r="A9917" s="104">
        <f t="shared" si="1238"/>
        <v>9907</v>
      </c>
      <c r="B9917" s="104">
        <f t="shared" ca="1" si="1234"/>
        <v>-9.9647924239593871E-2</v>
      </c>
      <c r="C9917" s="104">
        <f t="shared" ca="1" si="1235"/>
        <v>-8.9647924239593879E-5</v>
      </c>
      <c r="D9917" s="104">
        <f t="shared" ca="1" si="1236"/>
        <v>100.05388003144738</v>
      </c>
      <c r="E9917" s="104">
        <f t="shared" ca="1" si="1237"/>
        <v>4.6590502174353787</v>
      </c>
      <c r="F9917" s="104">
        <f t="shared" ca="1" si="1232"/>
        <v>105.53579847901518</v>
      </c>
      <c r="G9917" s="104">
        <f t="shared" si="1239"/>
        <v>9907</v>
      </c>
      <c r="H9917" s="104">
        <f t="shared" ca="1" si="1233"/>
        <v>105.53579847901518</v>
      </c>
    </row>
    <row r="9918" spans="1:8">
      <c r="A9918" s="104">
        <f t="shared" si="1238"/>
        <v>9908</v>
      </c>
      <c r="B9918" s="104">
        <f t="shared" ca="1" si="1234"/>
        <v>0.71481593250806896</v>
      </c>
      <c r="C9918" s="104">
        <f t="shared" ca="1" si="1235"/>
        <v>7.2481593250806899E-4</v>
      </c>
      <c r="D9918" s="104">
        <f t="shared" ca="1" si="1236"/>
        <v>100.05460484737989</v>
      </c>
      <c r="E9918" s="104">
        <f t="shared" ca="1" si="1237"/>
        <v>4.6597750333678869</v>
      </c>
      <c r="F9918" s="104">
        <f t="shared" ca="1" si="1232"/>
        <v>105.61232023594694</v>
      </c>
      <c r="G9918" s="104">
        <f t="shared" si="1239"/>
        <v>9908</v>
      </c>
      <c r="H9918" s="104">
        <f t="shared" ca="1" si="1233"/>
        <v>105.61232023594694</v>
      </c>
    </row>
    <row r="9919" spans="1:8">
      <c r="A9919" s="104">
        <f t="shared" si="1238"/>
        <v>9909</v>
      </c>
      <c r="B9919" s="104">
        <f t="shared" ca="1" si="1234"/>
        <v>1.6190815615249119</v>
      </c>
      <c r="C9919" s="104">
        <f t="shared" ca="1" si="1235"/>
        <v>1.629081561524912E-3</v>
      </c>
      <c r="D9919" s="104">
        <f t="shared" ca="1" si="1236"/>
        <v>100.05623392894141</v>
      </c>
      <c r="E9919" s="104">
        <f t="shared" ca="1" si="1237"/>
        <v>4.6614041149294119</v>
      </c>
      <c r="F9919" s="104">
        <f t="shared" ca="1" si="1232"/>
        <v>105.7845115382694</v>
      </c>
      <c r="G9919" s="104">
        <f t="shared" si="1239"/>
        <v>9909</v>
      </c>
      <c r="H9919" s="104">
        <f t="shared" ca="1" si="1233"/>
        <v>105.7845115382694</v>
      </c>
    </row>
    <row r="9920" spans="1:8">
      <c r="A9920" s="104">
        <f t="shared" si="1238"/>
        <v>9910</v>
      </c>
      <c r="B9920" s="104">
        <f t="shared" ca="1" si="1234"/>
        <v>-0.24795437363687556</v>
      </c>
      <c r="C9920" s="104">
        <f t="shared" ca="1" si="1235"/>
        <v>-2.3795437363687555E-4</v>
      </c>
      <c r="D9920" s="104">
        <f t="shared" ca="1" si="1236"/>
        <v>100.05599597456778</v>
      </c>
      <c r="E9920" s="104">
        <f t="shared" ca="1" si="1237"/>
        <v>4.6611661605557746</v>
      </c>
      <c r="F9920" s="104">
        <f t="shared" ca="1" si="1232"/>
        <v>105.75934264572857</v>
      </c>
      <c r="G9920" s="104">
        <f t="shared" si="1239"/>
        <v>9910</v>
      </c>
      <c r="H9920" s="104">
        <f t="shared" ca="1" si="1233"/>
        <v>105.75934264572857</v>
      </c>
    </row>
    <row r="9921" spans="1:8">
      <c r="A9921" s="104">
        <f t="shared" si="1238"/>
        <v>9911</v>
      </c>
      <c r="B9921" s="104">
        <f t="shared" ca="1" si="1234"/>
        <v>0.41989455742588688</v>
      </c>
      <c r="C9921" s="104">
        <f t="shared" ca="1" si="1235"/>
        <v>4.2989455742588692E-4</v>
      </c>
      <c r="D9921" s="104">
        <f t="shared" ca="1" si="1236"/>
        <v>100.05642586912521</v>
      </c>
      <c r="E9921" s="104">
        <f t="shared" ca="1" si="1237"/>
        <v>4.6615960551132005</v>
      </c>
      <c r="F9921" s="104">
        <f t="shared" ca="1" si="1232"/>
        <v>105.80481778558612</v>
      </c>
      <c r="G9921" s="104">
        <f t="shared" si="1239"/>
        <v>9911</v>
      </c>
      <c r="H9921" s="104">
        <f t="shared" ca="1" si="1233"/>
        <v>105.80481778558612</v>
      </c>
    </row>
    <row r="9922" spans="1:8">
      <c r="A9922" s="104">
        <f t="shared" si="1238"/>
        <v>9912</v>
      </c>
      <c r="B9922" s="104">
        <f t="shared" ca="1" si="1234"/>
        <v>-0.56326538053782671</v>
      </c>
      <c r="C9922" s="104">
        <f t="shared" ca="1" si="1235"/>
        <v>-5.5326538053782667E-4</v>
      </c>
      <c r="D9922" s="104">
        <f t="shared" ca="1" si="1236"/>
        <v>100.05587260374467</v>
      </c>
      <c r="E9922" s="104">
        <f t="shared" ca="1" si="1237"/>
        <v>4.6610427897326625</v>
      </c>
      <c r="F9922" s="104">
        <f t="shared" ca="1" si="1232"/>
        <v>105.74629583338911</v>
      </c>
      <c r="G9922" s="104">
        <f t="shared" si="1239"/>
        <v>9912</v>
      </c>
      <c r="H9922" s="104">
        <f t="shared" ca="1" si="1233"/>
        <v>105.74629583338911</v>
      </c>
    </row>
    <row r="9923" spans="1:8">
      <c r="A9923" s="104">
        <f t="shared" si="1238"/>
        <v>9913</v>
      </c>
      <c r="B9923" s="104">
        <f t="shared" ca="1" si="1234"/>
        <v>-0.42421421111125002</v>
      </c>
      <c r="C9923" s="104">
        <f t="shared" ca="1" si="1235"/>
        <v>-4.1421421111125E-4</v>
      </c>
      <c r="D9923" s="104">
        <f t="shared" ca="1" si="1236"/>
        <v>100.05545838953357</v>
      </c>
      <c r="E9923" s="104">
        <f t="shared" ca="1" si="1237"/>
        <v>4.6606285755215513</v>
      </c>
      <c r="F9923" s="104">
        <f t="shared" ca="1" si="1232"/>
        <v>105.70250328525657</v>
      </c>
      <c r="G9923" s="104">
        <f t="shared" si="1239"/>
        <v>9913</v>
      </c>
      <c r="H9923" s="104">
        <f t="shared" ca="1" si="1233"/>
        <v>105.70250328525657</v>
      </c>
    </row>
    <row r="9924" spans="1:8">
      <c r="A9924" s="104">
        <f t="shared" si="1238"/>
        <v>9914</v>
      </c>
      <c r="B9924" s="104">
        <f t="shared" ca="1" si="1234"/>
        <v>7.316000332471867E-2</v>
      </c>
      <c r="C9924" s="104">
        <f t="shared" ca="1" si="1235"/>
        <v>8.3160003324718671E-5</v>
      </c>
      <c r="D9924" s="104">
        <f t="shared" ca="1" si="1236"/>
        <v>100.0555415495369</v>
      </c>
      <c r="E9924" s="104">
        <f t="shared" ca="1" si="1237"/>
        <v>4.6607117355248757</v>
      </c>
      <c r="F9924" s="104">
        <f t="shared" ca="1" si="1232"/>
        <v>105.71129387128869</v>
      </c>
      <c r="G9924" s="104">
        <f t="shared" si="1239"/>
        <v>9914</v>
      </c>
      <c r="H9924" s="104">
        <f t="shared" ca="1" si="1233"/>
        <v>105.71129387128869</v>
      </c>
    </row>
    <row r="9925" spans="1:8">
      <c r="A9925" s="104">
        <f t="shared" si="1238"/>
        <v>9915</v>
      </c>
      <c r="B9925" s="104">
        <f t="shared" ca="1" si="1234"/>
        <v>-1.9752126722105507</v>
      </c>
      <c r="C9925" s="104">
        <f t="shared" ca="1" si="1235"/>
        <v>-1.9652126722105507E-3</v>
      </c>
      <c r="D9925" s="104">
        <f t="shared" ca="1" si="1236"/>
        <v>100.05357633686469</v>
      </c>
      <c r="E9925" s="104">
        <f t="shared" ca="1" si="1237"/>
        <v>4.658746522852665</v>
      </c>
      <c r="F9925" s="104">
        <f t="shared" ca="1" si="1232"/>
        <v>105.50375269504654</v>
      </c>
      <c r="G9925" s="104">
        <f t="shared" si="1239"/>
        <v>9915</v>
      </c>
      <c r="H9925" s="104">
        <f t="shared" ca="1" si="1233"/>
        <v>105.50375269504654</v>
      </c>
    </row>
    <row r="9926" spans="1:8">
      <c r="A9926" s="104">
        <f t="shared" si="1238"/>
        <v>9916</v>
      </c>
      <c r="B9926" s="104">
        <f t="shared" ca="1" si="1234"/>
        <v>0.72476812389627798</v>
      </c>
      <c r="C9926" s="104">
        <f t="shared" ca="1" si="1235"/>
        <v>7.3476812389627801E-4</v>
      </c>
      <c r="D9926" s="104">
        <f t="shared" ca="1" si="1236"/>
        <v>100.05431110498859</v>
      </c>
      <c r="E9926" s="104">
        <f t="shared" ca="1" si="1237"/>
        <v>4.6594812909765615</v>
      </c>
      <c r="F9926" s="104">
        <f t="shared" ca="1" si="1232"/>
        <v>105.58130197635931</v>
      </c>
      <c r="G9926" s="104">
        <f t="shared" si="1239"/>
        <v>9916</v>
      </c>
      <c r="H9926" s="104">
        <f t="shared" ca="1" si="1233"/>
        <v>105.58130197635931</v>
      </c>
    </row>
    <row r="9927" spans="1:8">
      <c r="A9927" s="104">
        <f t="shared" si="1238"/>
        <v>9917</v>
      </c>
      <c r="B9927" s="104">
        <f t="shared" ca="1" si="1234"/>
        <v>0.61138605634300314</v>
      </c>
      <c r="C9927" s="104">
        <f t="shared" ca="1" si="1235"/>
        <v>6.2138605634300321E-4</v>
      </c>
      <c r="D9927" s="104">
        <f t="shared" ca="1" si="1236"/>
        <v>100.05493249104492</v>
      </c>
      <c r="E9927" s="104">
        <f t="shared" ca="1" si="1237"/>
        <v>4.6601026770329046</v>
      </c>
      <c r="F9927" s="104">
        <f t="shared" ca="1" si="1232"/>
        <v>105.64692911300013</v>
      </c>
      <c r="G9927" s="104">
        <f t="shared" si="1239"/>
        <v>9917</v>
      </c>
      <c r="H9927" s="104">
        <f t="shared" ca="1" si="1233"/>
        <v>105.64692911300013</v>
      </c>
    </row>
    <row r="9928" spans="1:8">
      <c r="A9928" s="104">
        <f t="shared" si="1238"/>
        <v>9918</v>
      </c>
      <c r="B9928" s="104">
        <f t="shared" ca="1" si="1234"/>
        <v>1.7494302627207858</v>
      </c>
      <c r="C9928" s="104">
        <f t="shared" ca="1" si="1235"/>
        <v>1.7594302627207859E-3</v>
      </c>
      <c r="D9928" s="104">
        <f t="shared" ca="1" si="1236"/>
        <v>100.05669192130765</v>
      </c>
      <c r="E9928" s="104">
        <f t="shared" ca="1" si="1237"/>
        <v>4.661862107295625</v>
      </c>
      <c r="F9928" s="104">
        <f t="shared" ca="1" si="1232"/>
        <v>105.83297113323273</v>
      </c>
      <c r="G9928" s="104">
        <f t="shared" si="1239"/>
        <v>9918</v>
      </c>
      <c r="H9928" s="104">
        <f t="shared" ca="1" si="1233"/>
        <v>105.83297113323273</v>
      </c>
    </row>
    <row r="9929" spans="1:8">
      <c r="A9929" s="104">
        <f t="shared" si="1238"/>
        <v>9919</v>
      </c>
      <c r="B9929" s="104">
        <f t="shared" ca="1" si="1234"/>
        <v>-0.90928029854552239</v>
      </c>
      <c r="C9929" s="104">
        <f t="shared" ca="1" si="1235"/>
        <v>-8.9928029854552242E-4</v>
      </c>
      <c r="D9929" s="104">
        <f t="shared" ca="1" si="1236"/>
        <v>100.05579264100911</v>
      </c>
      <c r="E9929" s="104">
        <f t="shared" ca="1" si="1237"/>
        <v>4.6609628269970793</v>
      </c>
      <c r="F9929" s="104">
        <f t="shared" ca="1" si="1232"/>
        <v>105.73784040836044</v>
      </c>
      <c r="G9929" s="104">
        <f t="shared" si="1239"/>
        <v>9919</v>
      </c>
      <c r="H9929" s="104">
        <f t="shared" ca="1" si="1233"/>
        <v>105.73784040836044</v>
      </c>
    </row>
    <row r="9930" spans="1:8">
      <c r="A9930" s="104">
        <f t="shared" si="1238"/>
        <v>9920</v>
      </c>
      <c r="B9930" s="104">
        <f t="shared" ca="1" si="1234"/>
        <v>-0.55958399381588597</v>
      </c>
      <c r="C9930" s="104">
        <f t="shared" ca="1" si="1235"/>
        <v>-5.49583993815886E-4</v>
      </c>
      <c r="D9930" s="104">
        <f t="shared" ca="1" si="1236"/>
        <v>100.05524305701529</v>
      </c>
      <c r="E9930" s="104">
        <f t="shared" ca="1" si="1237"/>
        <v>4.660413243003263</v>
      </c>
      <c r="F9930" s="104">
        <f t="shared" ref="F9930:F9993" ca="1" si="1240">EXP(E9930)</f>
        <v>105.67974454947067</v>
      </c>
      <c r="G9930" s="104">
        <f t="shared" si="1239"/>
        <v>9920</v>
      </c>
      <c r="H9930" s="104">
        <f t="shared" ref="H9930:H9993" ca="1" si="1241">F9930</f>
        <v>105.67974454947067</v>
      </c>
    </row>
    <row r="9931" spans="1:8">
      <c r="A9931" s="104">
        <f t="shared" si="1238"/>
        <v>9921</v>
      </c>
      <c r="B9931" s="104">
        <f t="shared" ref="B9931:B9994" ca="1" si="1242">NORMINV(RAND(),0,1)</f>
        <v>-0.89120776968825965</v>
      </c>
      <c r="C9931" s="104">
        <f t="shared" ref="C9931:C9994" ca="1" si="1243">$E$2+B9931*$C$3</f>
        <v>-8.812077696882597E-4</v>
      </c>
      <c r="D9931" s="104">
        <f t="shared" ref="D9931:D9994" ca="1" si="1244">D9930+C9931</f>
        <v>100.05436184924559</v>
      </c>
      <c r="E9931" s="104">
        <f t="shared" ref="E9931:E9994" ca="1" si="1245">E9930+C9931</f>
        <v>4.6595320352335747</v>
      </c>
      <c r="F9931" s="104">
        <f t="shared" ca="1" si="1240"/>
        <v>105.58665975701975</v>
      </c>
      <c r="G9931" s="104">
        <f t="shared" si="1239"/>
        <v>9921</v>
      </c>
      <c r="H9931" s="104">
        <f t="shared" ca="1" si="1241"/>
        <v>105.58665975701975</v>
      </c>
    </row>
    <row r="9932" spans="1:8">
      <c r="A9932" s="104">
        <f t="shared" ref="A9932:A9995" si="1246">A9931+1</f>
        <v>9922</v>
      </c>
      <c r="B9932" s="104">
        <f t="shared" ca="1" si="1242"/>
        <v>1.9517670578124267</v>
      </c>
      <c r="C9932" s="104">
        <f t="shared" ca="1" si="1243"/>
        <v>1.9617670578124264E-3</v>
      </c>
      <c r="D9932" s="104">
        <f t="shared" ca="1" si="1244"/>
        <v>100.0563236163034</v>
      </c>
      <c r="E9932" s="104">
        <f t="shared" ca="1" si="1245"/>
        <v>4.6614938022913872</v>
      </c>
      <c r="F9932" s="104">
        <f t="shared" ca="1" si="1240"/>
        <v>105.79399949751577</v>
      </c>
      <c r="G9932" s="104">
        <f t="shared" ref="G9932:G9995" si="1247">G9931+1</f>
        <v>9922</v>
      </c>
      <c r="H9932" s="104">
        <f t="shared" ca="1" si="1241"/>
        <v>105.79399949751577</v>
      </c>
    </row>
    <row r="9933" spans="1:8">
      <c r="A9933" s="104">
        <f t="shared" si="1246"/>
        <v>9923</v>
      </c>
      <c r="B9933" s="104">
        <f t="shared" ca="1" si="1242"/>
        <v>0.79696378903309784</v>
      </c>
      <c r="C9933" s="104">
        <f t="shared" ca="1" si="1243"/>
        <v>8.0696378903309792E-4</v>
      </c>
      <c r="D9933" s="104">
        <f t="shared" ca="1" si="1244"/>
        <v>100.05713058009243</v>
      </c>
      <c r="E9933" s="104">
        <f t="shared" ca="1" si="1245"/>
        <v>4.6623007660804205</v>
      </c>
      <c r="F9933" s="104">
        <f t="shared" ca="1" si="1240"/>
        <v>105.87940587950143</v>
      </c>
      <c r="G9933" s="104">
        <f t="shared" si="1247"/>
        <v>9923</v>
      </c>
      <c r="H9933" s="104">
        <f t="shared" ca="1" si="1241"/>
        <v>105.87940587950143</v>
      </c>
    </row>
    <row r="9934" spans="1:8">
      <c r="A9934" s="104">
        <f t="shared" si="1246"/>
        <v>9924</v>
      </c>
      <c r="B9934" s="104">
        <f t="shared" ca="1" si="1242"/>
        <v>-0.45206624535959261</v>
      </c>
      <c r="C9934" s="104">
        <f t="shared" ca="1" si="1243"/>
        <v>-4.4206624535959258E-4</v>
      </c>
      <c r="D9934" s="104">
        <f t="shared" ca="1" si="1244"/>
        <v>100.05668851384708</v>
      </c>
      <c r="E9934" s="104">
        <f t="shared" ca="1" si="1245"/>
        <v>4.6618586998350606</v>
      </c>
      <c r="F9934" s="104">
        <f t="shared" ca="1" si="1240"/>
        <v>105.83261051217158</v>
      </c>
      <c r="G9934" s="104">
        <f t="shared" si="1247"/>
        <v>9924</v>
      </c>
      <c r="H9934" s="104">
        <f t="shared" ca="1" si="1241"/>
        <v>105.83261051217158</v>
      </c>
    </row>
    <row r="9935" spans="1:8">
      <c r="A9935" s="104">
        <f t="shared" si="1246"/>
        <v>9925</v>
      </c>
      <c r="B9935" s="104">
        <f t="shared" ca="1" si="1242"/>
        <v>1.039455642414409</v>
      </c>
      <c r="C9935" s="104">
        <f t="shared" ca="1" si="1243"/>
        <v>1.0494556424144091E-3</v>
      </c>
      <c r="D9935" s="104">
        <f t="shared" ca="1" si="1244"/>
        <v>100.05773796948949</v>
      </c>
      <c r="E9935" s="104">
        <f t="shared" ca="1" si="1245"/>
        <v>4.6629081554774752</v>
      </c>
      <c r="F9935" s="104">
        <f t="shared" ca="1" si="1240"/>
        <v>105.94373544256862</v>
      </c>
      <c r="G9935" s="104">
        <f t="shared" si="1247"/>
        <v>9925</v>
      </c>
      <c r="H9935" s="104">
        <f t="shared" ca="1" si="1241"/>
        <v>105.94373544256862</v>
      </c>
    </row>
    <row r="9936" spans="1:8">
      <c r="A9936" s="104">
        <f t="shared" si="1246"/>
        <v>9926</v>
      </c>
      <c r="B9936" s="104">
        <f t="shared" ca="1" si="1242"/>
        <v>0.72692092731131863</v>
      </c>
      <c r="C9936" s="104">
        <f t="shared" ca="1" si="1243"/>
        <v>7.3692092731131862E-4</v>
      </c>
      <c r="D9936" s="104">
        <f t="shared" ca="1" si="1244"/>
        <v>100.0584748904168</v>
      </c>
      <c r="E9936" s="104">
        <f t="shared" ca="1" si="1245"/>
        <v>4.6636450764047863</v>
      </c>
      <c r="F9936" s="104">
        <f t="shared" ca="1" si="1240"/>
        <v>106.021836371904</v>
      </c>
      <c r="G9936" s="104">
        <f t="shared" si="1247"/>
        <v>9926</v>
      </c>
      <c r="H9936" s="104">
        <f t="shared" ca="1" si="1241"/>
        <v>106.021836371904</v>
      </c>
    </row>
    <row r="9937" spans="1:8">
      <c r="A9937" s="104">
        <f t="shared" si="1246"/>
        <v>9927</v>
      </c>
      <c r="B9937" s="104">
        <f t="shared" ca="1" si="1242"/>
        <v>-6.3855887604013173E-2</v>
      </c>
      <c r="C9937" s="104">
        <f t="shared" ca="1" si="1243"/>
        <v>-5.3855887604013176E-5</v>
      </c>
      <c r="D9937" s="104">
        <f t="shared" ca="1" si="1244"/>
        <v>100.0584210345292</v>
      </c>
      <c r="E9937" s="104">
        <f t="shared" ca="1" si="1245"/>
        <v>4.6635912205171826</v>
      </c>
      <c r="F9937" s="104">
        <f t="shared" ca="1" si="1240"/>
        <v>106.01612662555392</v>
      </c>
      <c r="G9937" s="104">
        <f t="shared" si="1247"/>
        <v>9927</v>
      </c>
      <c r="H9937" s="104">
        <f t="shared" ca="1" si="1241"/>
        <v>106.01612662555392</v>
      </c>
    </row>
    <row r="9938" spans="1:8">
      <c r="A9938" s="104">
        <f t="shared" si="1246"/>
        <v>9928</v>
      </c>
      <c r="B9938" s="104">
        <f t="shared" ca="1" si="1242"/>
        <v>-0.70388914587067775</v>
      </c>
      <c r="C9938" s="104">
        <f t="shared" ca="1" si="1243"/>
        <v>-6.9388914587067778E-4</v>
      </c>
      <c r="D9938" s="104">
        <f t="shared" ca="1" si="1244"/>
        <v>100.05772714538334</v>
      </c>
      <c r="E9938" s="104">
        <f t="shared" ca="1" si="1245"/>
        <v>4.6628973313713118</v>
      </c>
      <c r="F9938" s="104">
        <f t="shared" ca="1" si="1240"/>
        <v>105.94258870253508</v>
      </c>
      <c r="G9938" s="104">
        <f t="shared" si="1247"/>
        <v>9928</v>
      </c>
      <c r="H9938" s="104">
        <f t="shared" ca="1" si="1241"/>
        <v>105.94258870253508</v>
      </c>
    </row>
    <row r="9939" spans="1:8">
      <c r="A9939" s="104">
        <f t="shared" si="1246"/>
        <v>9929</v>
      </c>
      <c r="B9939" s="104">
        <f t="shared" ca="1" si="1242"/>
        <v>0.13181186271511636</v>
      </c>
      <c r="C9939" s="104">
        <f t="shared" ca="1" si="1243"/>
        <v>1.4181186271511635E-4</v>
      </c>
      <c r="D9939" s="104">
        <f t="shared" ca="1" si="1244"/>
        <v>100.05786895724606</v>
      </c>
      <c r="E9939" s="104">
        <f t="shared" ca="1" si="1245"/>
        <v>4.6630391432340268</v>
      </c>
      <c r="F9939" s="104">
        <f t="shared" ca="1" si="1240"/>
        <v>105.95761368371494</v>
      </c>
      <c r="G9939" s="104">
        <f t="shared" si="1247"/>
        <v>9929</v>
      </c>
      <c r="H9939" s="104">
        <f t="shared" ca="1" si="1241"/>
        <v>105.95761368371494</v>
      </c>
    </row>
    <row r="9940" spans="1:8">
      <c r="A9940" s="104">
        <f t="shared" si="1246"/>
        <v>9930</v>
      </c>
      <c r="B9940" s="104">
        <f t="shared" ca="1" si="1242"/>
        <v>0.50624938453759283</v>
      </c>
      <c r="C9940" s="104">
        <f t="shared" ca="1" si="1243"/>
        <v>5.1624938453759283E-4</v>
      </c>
      <c r="D9940" s="104">
        <f t="shared" ca="1" si="1244"/>
        <v>100.05838520663059</v>
      </c>
      <c r="E9940" s="104">
        <f t="shared" ca="1" si="1245"/>
        <v>4.663555392618564</v>
      </c>
      <c r="F9940" s="104">
        <f t="shared" ca="1" si="1240"/>
        <v>106.01232835855961</v>
      </c>
      <c r="G9940" s="104">
        <f t="shared" si="1247"/>
        <v>9930</v>
      </c>
      <c r="H9940" s="104">
        <f t="shared" ca="1" si="1241"/>
        <v>106.01232835855961</v>
      </c>
    </row>
    <row r="9941" spans="1:8">
      <c r="A9941" s="104">
        <f t="shared" si="1246"/>
        <v>9931</v>
      </c>
      <c r="B9941" s="104">
        <f t="shared" ca="1" si="1242"/>
        <v>0.36367634845884789</v>
      </c>
      <c r="C9941" s="104">
        <f t="shared" ca="1" si="1243"/>
        <v>3.7367634845884791E-4</v>
      </c>
      <c r="D9941" s="104">
        <f t="shared" ca="1" si="1244"/>
        <v>100.05875888297905</v>
      </c>
      <c r="E9941" s="104">
        <f t="shared" ca="1" si="1245"/>
        <v>4.6639290689670228</v>
      </c>
      <c r="F9941" s="104">
        <f t="shared" ca="1" si="1240"/>
        <v>106.05195006069769</v>
      </c>
      <c r="G9941" s="104">
        <f t="shared" si="1247"/>
        <v>9931</v>
      </c>
      <c r="H9941" s="104">
        <f t="shared" ca="1" si="1241"/>
        <v>106.05195006069769</v>
      </c>
    </row>
    <row r="9942" spans="1:8">
      <c r="A9942" s="104">
        <f t="shared" si="1246"/>
        <v>9932</v>
      </c>
      <c r="B9942" s="104">
        <f t="shared" ca="1" si="1242"/>
        <v>-0.78466354330871435</v>
      </c>
      <c r="C9942" s="104">
        <f t="shared" ca="1" si="1243"/>
        <v>-7.746635433087143E-4</v>
      </c>
      <c r="D9942" s="104">
        <f t="shared" ca="1" si="1244"/>
        <v>100.05798421943574</v>
      </c>
      <c r="E9942" s="104">
        <f t="shared" ca="1" si="1245"/>
        <v>4.6631544054237137</v>
      </c>
      <c r="F9942" s="104">
        <f t="shared" ca="1" si="1240"/>
        <v>105.96982729415235</v>
      </c>
      <c r="G9942" s="104">
        <f t="shared" si="1247"/>
        <v>9932</v>
      </c>
      <c r="H9942" s="104">
        <f t="shared" ca="1" si="1241"/>
        <v>105.96982729415235</v>
      </c>
    </row>
    <row r="9943" spans="1:8">
      <c r="A9943" s="104">
        <f t="shared" si="1246"/>
        <v>9933</v>
      </c>
      <c r="B9943" s="104">
        <f t="shared" ca="1" si="1242"/>
        <v>-0.91450852187981568</v>
      </c>
      <c r="C9943" s="104">
        <f t="shared" ca="1" si="1243"/>
        <v>-9.0450852187981567E-4</v>
      </c>
      <c r="D9943" s="104">
        <f t="shared" ca="1" si="1244"/>
        <v>100.05707971091385</v>
      </c>
      <c r="E9943" s="104">
        <f t="shared" ca="1" si="1245"/>
        <v>4.6622498969018338</v>
      </c>
      <c r="F9943" s="104">
        <f t="shared" ca="1" si="1240"/>
        <v>105.87402001808341</v>
      </c>
      <c r="G9943" s="104">
        <f t="shared" si="1247"/>
        <v>9933</v>
      </c>
      <c r="H9943" s="104">
        <f t="shared" ca="1" si="1241"/>
        <v>105.87402001808341</v>
      </c>
    </row>
    <row r="9944" spans="1:8">
      <c r="A9944" s="104">
        <f t="shared" si="1246"/>
        <v>9934</v>
      </c>
      <c r="B9944" s="104">
        <f t="shared" ca="1" si="1242"/>
        <v>-0.44102088629098601</v>
      </c>
      <c r="C9944" s="104">
        <f t="shared" ca="1" si="1243"/>
        <v>-4.3102088629098597E-4</v>
      </c>
      <c r="D9944" s="104">
        <f t="shared" ca="1" si="1244"/>
        <v>100.05664869002756</v>
      </c>
      <c r="E9944" s="104">
        <f t="shared" ca="1" si="1245"/>
        <v>4.661818876015543</v>
      </c>
      <c r="F9944" s="104">
        <f t="shared" ca="1" si="1240"/>
        <v>105.82839593731225</v>
      </c>
      <c r="G9944" s="104">
        <f t="shared" si="1247"/>
        <v>9934</v>
      </c>
      <c r="H9944" s="104">
        <f t="shared" ca="1" si="1241"/>
        <v>105.82839593731225</v>
      </c>
    </row>
    <row r="9945" spans="1:8">
      <c r="A9945" s="104">
        <f t="shared" si="1246"/>
        <v>9935</v>
      </c>
      <c r="B9945" s="104">
        <f t="shared" ca="1" si="1242"/>
        <v>0.43160796569863913</v>
      </c>
      <c r="C9945" s="104">
        <f t="shared" ca="1" si="1243"/>
        <v>4.4160796569863917E-4</v>
      </c>
      <c r="D9945" s="104">
        <f t="shared" ca="1" si="1244"/>
        <v>100.05709029799326</v>
      </c>
      <c r="E9945" s="104">
        <f t="shared" ca="1" si="1245"/>
        <v>4.6622604839812416</v>
      </c>
      <c r="F9945" s="104">
        <f t="shared" ca="1" si="1240"/>
        <v>105.87514092067411</v>
      </c>
      <c r="G9945" s="104">
        <f t="shared" si="1247"/>
        <v>9935</v>
      </c>
      <c r="H9945" s="104">
        <f t="shared" ca="1" si="1241"/>
        <v>105.87514092067411</v>
      </c>
    </row>
    <row r="9946" spans="1:8">
      <c r="A9946" s="104">
        <f t="shared" si="1246"/>
        <v>9936</v>
      </c>
      <c r="B9946" s="104">
        <f t="shared" ca="1" si="1242"/>
        <v>-0.37963768117074692</v>
      </c>
      <c r="C9946" s="104">
        <f t="shared" ca="1" si="1243"/>
        <v>-3.6963768117074689E-4</v>
      </c>
      <c r="D9946" s="104">
        <f t="shared" ca="1" si="1244"/>
        <v>100.05672066031208</v>
      </c>
      <c r="E9946" s="104">
        <f t="shared" ca="1" si="1245"/>
        <v>4.6618908463000706</v>
      </c>
      <c r="F9946" s="104">
        <f t="shared" ca="1" si="1240"/>
        <v>105.83601271116636</v>
      </c>
      <c r="G9946" s="104">
        <f t="shared" si="1247"/>
        <v>9936</v>
      </c>
      <c r="H9946" s="104">
        <f t="shared" ca="1" si="1241"/>
        <v>105.83601271116636</v>
      </c>
    </row>
    <row r="9947" spans="1:8">
      <c r="A9947" s="104">
        <f t="shared" si="1246"/>
        <v>9937</v>
      </c>
      <c r="B9947" s="104">
        <f t="shared" ca="1" si="1242"/>
        <v>0.33646223265947806</v>
      </c>
      <c r="C9947" s="104">
        <f t="shared" ca="1" si="1243"/>
        <v>3.4646223265947807E-4</v>
      </c>
      <c r="D9947" s="104">
        <f t="shared" ca="1" si="1244"/>
        <v>100.05706712254474</v>
      </c>
      <c r="E9947" s="104">
        <f t="shared" ca="1" si="1245"/>
        <v>4.6622373085327302</v>
      </c>
      <c r="F9947" s="104">
        <f t="shared" ca="1" si="1240"/>
        <v>105.87268724522968</v>
      </c>
      <c r="G9947" s="104">
        <f t="shared" si="1247"/>
        <v>9937</v>
      </c>
      <c r="H9947" s="104">
        <f t="shared" ca="1" si="1241"/>
        <v>105.87268724522968</v>
      </c>
    </row>
    <row r="9948" spans="1:8">
      <c r="A9948" s="104">
        <f t="shared" si="1246"/>
        <v>9938</v>
      </c>
      <c r="B9948" s="104">
        <f t="shared" ca="1" si="1242"/>
        <v>-0.11859687368810659</v>
      </c>
      <c r="C9948" s="104">
        <f t="shared" ca="1" si="1243"/>
        <v>-1.0859687368810659E-4</v>
      </c>
      <c r="D9948" s="104">
        <f t="shared" ca="1" si="1244"/>
        <v>100.05695852567105</v>
      </c>
      <c r="E9948" s="104">
        <f t="shared" ca="1" si="1245"/>
        <v>4.662128711659042</v>
      </c>
      <c r="F9948" s="104">
        <f t="shared" ca="1" si="1240"/>
        <v>105.86119042665646</v>
      </c>
      <c r="G9948" s="104">
        <f t="shared" si="1247"/>
        <v>9938</v>
      </c>
      <c r="H9948" s="104">
        <f t="shared" ca="1" si="1241"/>
        <v>105.86119042665646</v>
      </c>
    </row>
    <row r="9949" spans="1:8">
      <c r="A9949" s="104">
        <f t="shared" si="1246"/>
        <v>9939</v>
      </c>
      <c r="B9949" s="104">
        <f t="shared" ca="1" si="1242"/>
        <v>-1.1115391209469316</v>
      </c>
      <c r="C9949" s="104">
        <f t="shared" ca="1" si="1243"/>
        <v>-1.1015391209469316E-3</v>
      </c>
      <c r="D9949" s="104">
        <f t="shared" ca="1" si="1244"/>
        <v>100.0558569865501</v>
      </c>
      <c r="E9949" s="104">
        <f t="shared" ca="1" si="1245"/>
        <v>4.6610271725380947</v>
      </c>
      <c r="F9949" s="104">
        <f t="shared" ca="1" si="1240"/>
        <v>105.74464438580777</v>
      </c>
      <c r="G9949" s="104">
        <f t="shared" si="1247"/>
        <v>9939</v>
      </c>
      <c r="H9949" s="104">
        <f t="shared" ca="1" si="1241"/>
        <v>105.74464438580777</v>
      </c>
    </row>
    <row r="9950" spans="1:8">
      <c r="A9950" s="104">
        <f t="shared" si="1246"/>
        <v>9940</v>
      </c>
      <c r="B9950" s="104">
        <f t="shared" ca="1" si="1242"/>
        <v>0.39235052513530533</v>
      </c>
      <c r="C9950" s="104">
        <f t="shared" ca="1" si="1243"/>
        <v>4.0235052513530535E-4</v>
      </c>
      <c r="D9950" s="104">
        <f t="shared" ca="1" si="1244"/>
        <v>100.05625933707523</v>
      </c>
      <c r="E9950" s="104">
        <f t="shared" ca="1" si="1245"/>
        <v>4.6614295230632301</v>
      </c>
      <c r="F9950" s="104">
        <f t="shared" ca="1" si="1240"/>
        <v>105.78719935944056</v>
      </c>
      <c r="G9950" s="104">
        <f t="shared" si="1247"/>
        <v>9940</v>
      </c>
      <c r="H9950" s="104">
        <f t="shared" ca="1" si="1241"/>
        <v>105.78719935944056</v>
      </c>
    </row>
    <row r="9951" spans="1:8">
      <c r="A9951" s="104">
        <f t="shared" si="1246"/>
        <v>9941</v>
      </c>
      <c r="B9951" s="104">
        <f t="shared" ca="1" si="1242"/>
        <v>-1.0278996816648291</v>
      </c>
      <c r="C9951" s="104">
        <f t="shared" ca="1" si="1243"/>
        <v>-1.0178996816648292E-3</v>
      </c>
      <c r="D9951" s="104">
        <f t="shared" ca="1" si="1244"/>
        <v>100.05524143739356</v>
      </c>
      <c r="E9951" s="104">
        <f t="shared" ca="1" si="1245"/>
        <v>4.6604116233815649</v>
      </c>
      <c r="F9951" s="104">
        <f t="shared" ca="1" si="1240"/>
        <v>105.67957338840195</v>
      </c>
      <c r="G9951" s="104">
        <f t="shared" si="1247"/>
        <v>9941</v>
      </c>
      <c r="H9951" s="104">
        <f t="shared" ca="1" si="1241"/>
        <v>105.67957338840195</v>
      </c>
    </row>
    <row r="9952" spans="1:8">
      <c r="A9952" s="104">
        <f t="shared" si="1246"/>
        <v>9942</v>
      </c>
      <c r="B9952" s="104">
        <f t="shared" ca="1" si="1242"/>
        <v>1.1272874686240195</v>
      </c>
      <c r="C9952" s="104">
        <f t="shared" ca="1" si="1243"/>
        <v>1.1372874686240196E-3</v>
      </c>
      <c r="D9952" s="104">
        <f t="shared" ca="1" si="1244"/>
        <v>100.05637872486218</v>
      </c>
      <c r="E9952" s="104">
        <f t="shared" ca="1" si="1245"/>
        <v>4.6615489108501889</v>
      </c>
      <c r="F9952" s="104">
        <f t="shared" ca="1" si="1240"/>
        <v>105.79982981300661</v>
      </c>
      <c r="G9952" s="104">
        <f t="shared" si="1247"/>
        <v>9942</v>
      </c>
      <c r="H9952" s="104">
        <f t="shared" ca="1" si="1241"/>
        <v>105.79982981300661</v>
      </c>
    </row>
    <row r="9953" spans="1:8">
      <c r="A9953" s="104">
        <f t="shared" si="1246"/>
        <v>9943</v>
      </c>
      <c r="B9953" s="104">
        <f t="shared" ca="1" si="1242"/>
        <v>0.38098504445290593</v>
      </c>
      <c r="C9953" s="104">
        <f t="shared" ca="1" si="1243"/>
        <v>3.9098504445290598E-4</v>
      </c>
      <c r="D9953" s="104">
        <f t="shared" ca="1" si="1244"/>
        <v>100.05676970990663</v>
      </c>
      <c r="E9953" s="104">
        <f t="shared" ca="1" si="1245"/>
        <v>4.6619398958946414</v>
      </c>
      <c r="F9953" s="104">
        <f t="shared" ca="1" si="1240"/>
        <v>105.84120405199639</v>
      </c>
      <c r="G9953" s="104">
        <f t="shared" si="1247"/>
        <v>9943</v>
      </c>
      <c r="H9953" s="104">
        <f t="shared" ca="1" si="1241"/>
        <v>105.84120405199639</v>
      </c>
    </row>
    <row r="9954" spans="1:8">
      <c r="A9954" s="104">
        <f t="shared" si="1246"/>
        <v>9944</v>
      </c>
      <c r="B9954" s="104">
        <f t="shared" ca="1" si="1242"/>
        <v>1.2364934601487882</v>
      </c>
      <c r="C9954" s="104">
        <f t="shared" ca="1" si="1243"/>
        <v>1.2464934601487882E-3</v>
      </c>
      <c r="D9954" s="104">
        <f t="shared" ca="1" si="1244"/>
        <v>100.05801620336678</v>
      </c>
      <c r="E9954" s="104">
        <f t="shared" ca="1" si="1245"/>
        <v>4.6631863893547898</v>
      </c>
      <c r="F9954" s="104">
        <f t="shared" ca="1" si="1240"/>
        <v>105.97321668000733</v>
      </c>
      <c r="G9954" s="104">
        <f t="shared" si="1247"/>
        <v>9944</v>
      </c>
      <c r="H9954" s="104">
        <f t="shared" ca="1" si="1241"/>
        <v>105.97321668000733</v>
      </c>
    </row>
    <row r="9955" spans="1:8">
      <c r="A9955" s="104">
        <f t="shared" si="1246"/>
        <v>9945</v>
      </c>
      <c r="B9955" s="104">
        <f t="shared" ca="1" si="1242"/>
        <v>-0.27401816481975472</v>
      </c>
      <c r="C9955" s="104">
        <f t="shared" ca="1" si="1243"/>
        <v>-2.6401816481975472E-4</v>
      </c>
      <c r="D9955" s="104">
        <f t="shared" ca="1" si="1244"/>
        <v>100.05775218520196</v>
      </c>
      <c r="E9955" s="104">
        <f t="shared" ca="1" si="1245"/>
        <v>4.6629223711899703</v>
      </c>
      <c r="F9955" s="104">
        <f t="shared" ca="1" si="1240"/>
        <v>105.94524151895729</v>
      </c>
      <c r="G9955" s="104">
        <f t="shared" si="1247"/>
        <v>9945</v>
      </c>
      <c r="H9955" s="104">
        <f t="shared" ca="1" si="1241"/>
        <v>105.94524151895729</v>
      </c>
    </row>
    <row r="9956" spans="1:8">
      <c r="A9956" s="104">
        <f t="shared" si="1246"/>
        <v>9946</v>
      </c>
      <c r="B9956" s="104">
        <f t="shared" ca="1" si="1242"/>
        <v>-0.98807455172014036</v>
      </c>
      <c r="C9956" s="104">
        <f t="shared" ca="1" si="1243"/>
        <v>-9.7807455172014028E-4</v>
      </c>
      <c r="D9956" s="104">
        <f t="shared" ca="1" si="1244"/>
        <v>100.05677411065024</v>
      </c>
      <c r="E9956" s="104">
        <f t="shared" ca="1" si="1245"/>
        <v>4.6619442966382501</v>
      </c>
      <c r="F9956" s="104">
        <f t="shared" ca="1" si="1240"/>
        <v>105.84166983302353</v>
      </c>
      <c r="G9956" s="104">
        <f t="shared" si="1247"/>
        <v>9946</v>
      </c>
      <c r="H9956" s="104">
        <f t="shared" ca="1" si="1241"/>
        <v>105.84166983302353</v>
      </c>
    </row>
    <row r="9957" spans="1:8">
      <c r="A9957" s="104">
        <f t="shared" si="1246"/>
        <v>9947</v>
      </c>
      <c r="B9957" s="104">
        <f t="shared" ca="1" si="1242"/>
        <v>0.80426868384781414</v>
      </c>
      <c r="C9957" s="104">
        <f t="shared" ca="1" si="1243"/>
        <v>8.1426868384781414E-4</v>
      </c>
      <c r="D9957" s="104">
        <f t="shared" ca="1" si="1244"/>
        <v>100.05758837933409</v>
      </c>
      <c r="E9957" s="104">
        <f t="shared" ca="1" si="1245"/>
        <v>4.6627585653220978</v>
      </c>
      <c r="F9957" s="104">
        <f t="shared" ca="1" si="1240"/>
        <v>105.92788848802626</v>
      </c>
      <c r="G9957" s="104">
        <f t="shared" si="1247"/>
        <v>9947</v>
      </c>
      <c r="H9957" s="104">
        <f t="shared" ca="1" si="1241"/>
        <v>105.92788848802626</v>
      </c>
    </row>
    <row r="9958" spans="1:8">
      <c r="A9958" s="104">
        <f t="shared" si="1246"/>
        <v>9948</v>
      </c>
      <c r="B9958" s="104">
        <f t="shared" ca="1" si="1242"/>
        <v>0.53978879398706336</v>
      </c>
      <c r="C9958" s="104">
        <f t="shared" ca="1" si="1243"/>
        <v>5.4978879398706344E-4</v>
      </c>
      <c r="D9958" s="104">
        <f t="shared" ca="1" si="1244"/>
        <v>100.05813816812808</v>
      </c>
      <c r="E9958" s="104">
        <f t="shared" ca="1" si="1245"/>
        <v>4.6633083541160847</v>
      </c>
      <c r="F9958" s="104">
        <f t="shared" ca="1" si="1240"/>
        <v>105.98614246631254</v>
      </c>
      <c r="G9958" s="104">
        <f t="shared" si="1247"/>
        <v>9948</v>
      </c>
      <c r="H9958" s="104">
        <f t="shared" ca="1" si="1241"/>
        <v>105.98614246631254</v>
      </c>
    </row>
    <row r="9959" spans="1:8">
      <c r="A9959" s="104">
        <f t="shared" si="1246"/>
        <v>9949</v>
      </c>
      <c r="B9959" s="104">
        <f t="shared" ca="1" si="1242"/>
        <v>0.38017545451602308</v>
      </c>
      <c r="C9959" s="104">
        <f t="shared" ca="1" si="1243"/>
        <v>3.9017545451602311E-4</v>
      </c>
      <c r="D9959" s="104">
        <f t="shared" ca="1" si="1244"/>
        <v>100.05852834358259</v>
      </c>
      <c r="E9959" s="104">
        <f t="shared" ca="1" si="1245"/>
        <v>4.6636985295706008</v>
      </c>
      <c r="F9959" s="104">
        <f t="shared" ca="1" si="1240"/>
        <v>106.0275037261712</v>
      </c>
      <c r="G9959" s="104">
        <f t="shared" si="1247"/>
        <v>9949</v>
      </c>
      <c r="H9959" s="104">
        <f t="shared" ca="1" si="1241"/>
        <v>106.0275037261712</v>
      </c>
    </row>
    <row r="9960" spans="1:8">
      <c r="A9960" s="104">
        <f t="shared" si="1246"/>
        <v>9950</v>
      </c>
      <c r="B9960" s="104">
        <f t="shared" ca="1" si="1242"/>
        <v>0.78452944936595848</v>
      </c>
      <c r="C9960" s="104">
        <f t="shared" ca="1" si="1243"/>
        <v>7.9452944936595849E-4</v>
      </c>
      <c r="D9960" s="104">
        <f t="shared" ca="1" si="1244"/>
        <v>100.05932287303196</v>
      </c>
      <c r="E9960" s="104">
        <f t="shared" ca="1" si="1245"/>
        <v>4.6644930590199669</v>
      </c>
      <c r="F9960" s="104">
        <f t="shared" ca="1" si="1240"/>
        <v>106.11177917555419</v>
      </c>
      <c r="G9960" s="104">
        <f t="shared" si="1247"/>
        <v>9950</v>
      </c>
      <c r="H9960" s="104">
        <f t="shared" ca="1" si="1241"/>
        <v>106.11177917555419</v>
      </c>
    </row>
    <row r="9961" spans="1:8">
      <c r="A9961" s="104">
        <f t="shared" si="1246"/>
        <v>9951</v>
      </c>
      <c r="B9961" s="104">
        <f t="shared" ca="1" si="1242"/>
        <v>0.81561613138119693</v>
      </c>
      <c r="C9961" s="104">
        <f t="shared" ca="1" si="1243"/>
        <v>8.2561613138119698E-4</v>
      </c>
      <c r="D9961" s="104">
        <f t="shared" ca="1" si="1244"/>
        <v>100.06014848916334</v>
      </c>
      <c r="E9961" s="104">
        <f t="shared" ca="1" si="1245"/>
        <v>4.6653186751513482</v>
      </c>
      <c r="F9961" s="104">
        <f t="shared" ca="1" si="1240"/>
        <v>106.19942294724849</v>
      </c>
      <c r="G9961" s="104">
        <f t="shared" si="1247"/>
        <v>9951</v>
      </c>
      <c r="H9961" s="104">
        <f t="shared" ca="1" si="1241"/>
        <v>106.19942294724849</v>
      </c>
    </row>
    <row r="9962" spans="1:8">
      <c r="A9962" s="104">
        <f t="shared" si="1246"/>
        <v>9952</v>
      </c>
      <c r="B9962" s="104">
        <f t="shared" ca="1" si="1242"/>
        <v>0.38444731509703889</v>
      </c>
      <c r="C9962" s="104">
        <f t="shared" ca="1" si="1243"/>
        <v>3.9444731509703893E-4</v>
      </c>
      <c r="D9962" s="104">
        <f t="shared" ca="1" si="1244"/>
        <v>100.06054293647844</v>
      </c>
      <c r="E9962" s="104">
        <f t="shared" ca="1" si="1245"/>
        <v>4.6657131224664452</v>
      </c>
      <c r="F9962" s="104">
        <f t="shared" ca="1" si="1240"/>
        <v>106.24132128729551</v>
      </c>
      <c r="G9962" s="104">
        <f t="shared" si="1247"/>
        <v>9952</v>
      </c>
      <c r="H9962" s="104">
        <f t="shared" ca="1" si="1241"/>
        <v>106.24132128729551</v>
      </c>
    </row>
    <row r="9963" spans="1:8">
      <c r="A9963" s="104">
        <f t="shared" si="1246"/>
        <v>9953</v>
      </c>
      <c r="B9963" s="104">
        <f t="shared" ca="1" si="1242"/>
        <v>-0.29355728013922811</v>
      </c>
      <c r="C9963" s="104">
        <f t="shared" ca="1" si="1243"/>
        <v>-2.8355728013922809E-4</v>
      </c>
      <c r="D9963" s="104">
        <f t="shared" ca="1" si="1244"/>
        <v>100.0602593791983</v>
      </c>
      <c r="E9963" s="104">
        <f t="shared" ca="1" si="1245"/>
        <v>4.6654295651863062</v>
      </c>
      <c r="F9963" s="104">
        <f t="shared" ca="1" si="1240"/>
        <v>106.21120005794167</v>
      </c>
      <c r="G9963" s="104">
        <f t="shared" si="1247"/>
        <v>9953</v>
      </c>
      <c r="H9963" s="104">
        <f t="shared" ca="1" si="1241"/>
        <v>106.21120005794167</v>
      </c>
    </row>
    <row r="9964" spans="1:8">
      <c r="A9964" s="104">
        <f t="shared" si="1246"/>
        <v>9954</v>
      </c>
      <c r="B9964" s="104">
        <f t="shared" ca="1" si="1242"/>
        <v>1.5284475501283046</v>
      </c>
      <c r="C9964" s="104">
        <f t="shared" ca="1" si="1243"/>
        <v>1.5384475501283045E-3</v>
      </c>
      <c r="D9964" s="104">
        <f t="shared" ca="1" si="1244"/>
        <v>100.06179782674843</v>
      </c>
      <c r="E9964" s="104">
        <f t="shared" ca="1" si="1245"/>
        <v>4.6669680127364348</v>
      </c>
      <c r="F9964" s="104">
        <f t="shared" ca="1" si="1240"/>
        <v>106.37472617439056</v>
      </c>
      <c r="G9964" s="104">
        <f t="shared" si="1247"/>
        <v>9954</v>
      </c>
      <c r="H9964" s="104">
        <f t="shared" ca="1" si="1241"/>
        <v>106.37472617439056</v>
      </c>
    </row>
    <row r="9965" spans="1:8">
      <c r="A9965" s="104">
        <f t="shared" si="1246"/>
        <v>9955</v>
      </c>
      <c r="B9965" s="104">
        <f t="shared" ca="1" si="1242"/>
        <v>1.0560178246005596</v>
      </c>
      <c r="C9965" s="104">
        <f t="shared" ca="1" si="1243"/>
        <v>1.0660178246005595E-3</v>
      </c>
      <c r="D9965" s="104">
        <f t="shared" ca="1" si="1244"/>
        <v>100.06286384457303</v>
      </c>
      <c r="E9965" s="104">
        <f t="shared" ca="1" si="1245"/>
        <v>4.6680340305610351</v>
      </c>
      <c r="F9965" s="104">
        <f t="shared" ca="1" si="1240"/>
        <v>106.48818399186291</v>
      </c>
      <c r="G9965" s="104">
        <f t="shared" si="1247"/>
        <v>9955</v>
      </c>
      <c r="H9965" s="104">
        <f t="shared" ca="1" si="1241"/>
        <v>106.48818399186291</v>
      </c>
    </row>
    <row r="9966" spans="1:8">
      <c r="A9966" s="104">
        <f t="shared" si="1246"/>
        <v>9956</v>
      </c>
      <c r="B9966" s="104">
        <f t="shared" ca="1" si="1242"/>
        <v>1.1100380456869696</v>
      </c>
      <c r="C9966" s="104">
        <f t="shared" ca="1" si="1243"/>
        <v>1.1200380456869697E-3</v>
      </c>
      <c r="D9966" s="104">
        <f t="shared" ca="1" si="1244"/>
        <v>100.06398388261871</v>
      </c>
      <c r="E9966" s="104">
        <f t="shared" ca="1" si="1245"/>
        <v>4.6691540686067219</v>
      </c>
      <c r="F9966" s="104">
        <f t="shared" ca="1" si="1240"/>
        <v>106.60752162822079</v>
      </c>
      <c r="G9966" s="104">
        <f t="shared" si="1247"/>
        <v>9956</v>
      </c>
      <c r="H9966" s="104">
        <f t="shared" ca="1" si="1241"/>
        <v>106.60752162822079</v>
      </c>
    </row>
    <row r="9967" spans="1:8">
      <c r="A9967" s="104">
        <f t="shared" si="1246"/>
        <v>9957</v>
      </c>
      <c r="B9967" s="104">
        <f t="shared" ca="1" si="1242"/>
        <v>1.4353219297680013</v>
      </c>
      <c r="C9967" s="104">
        <f t="shared" ca="1" si="1243"/>
        <v>1.4453219297680014E-3</v>
      </c>
      <c r="D9967" s="104">
        <f t="shared" ca="1" si="1244"/>
        <v>100.06542920454848</v>
      </c>
      <c r="E9967" s="104">
        <f t="shared" ca="1" si="1245"/>
        <v>4.6705993905364895</v>
      </c>
      <c r="F9967" s="104">
        <f t="shared" ca="1" si="1240"/>
        <v>106.76171521995606</v>
      </c>
      <c r="G9967" s="104">
        <f t="shared" si="1247"/>
        <v>9957</v>
      </c>
      <c r="H9967" s="104">
        <f t="shared" ca="1" si="1241"/>
        <v>106.76171521995606</v>
      </c>
    </row>
    <row r="9968" spans="1:8">
      <c r="A9968" s="104">
        <f t="shared" si="1246"/>
        <v>9958</v>
      </c>
      <c r="B9968" s="104">
        <f t="shared" ca="1" si="1242"/>
        <v>-0.56271114636799235</v>
      </c>
      <c r="C9968" s="104">
        <f t="shared" ca="1" si="1243"/>
        <v>-5.5271114636799238E-4</v>
      </c>
      <c r="D9968" s="104">
        <f t="shared" ca="1" si="1244"/>
        <v>100.06487649340211</v>
      </c>
      <c r="E9968" s="104">
        <f t="shared" ca="1" si="1245"/>
        <v>4.6700466793901212</v>
      </c>
      <c r="F9968" s="104">
        <f t="shared" ca="1" si="1240"/>
        <v>106.70272313424204</v>
      </c>
      <c r="G9968" s="104">
        <f t="shared" si="1247"/>
        <v>9958</v>
      </c>
      <c r="H9968" s="104">
        <f t="shared" ca="1" si="1241"/>
        <v>106.70272313424204</v>
      </c>
    </row>
    <row r="9969" spans="1:8">
      <c r="A9969" s="104">
        <f t="shared" si="1246"/>
        <v>9959</v>
      </c>
      <c r="B9969" s="104">
        <f t="shared" ca="1" si="1242"/>
        <v>1.462877572884445</v>
      </c>
      <c r="C9969" s="104">
        <f t="shared" ca="1" si="1243"/>
        <v>1.472877572884445E-3</v>
      </c>
      <c r="D9969" s="104">
        <f t="shared" ca="1" si="1244"/>
        <v>100.06634937097499</v>
      </c>
      <c r="E9969" s="104">
        <f t="shared" ca="1" si="1245"/>
        <v>4.6715195569630055</v>
      </c>
      <c r="F9969" s="104">
        <f t="shared" ca="1" si="1240"/>
        <v>106.85999897771102</v>
      </c>
      <c r="G9969" s="104">
        <f t="shared" si="1247"/>
        <v>9959</v>
      </c>
      <c r="H9969" s="104">
        <f t="shared" ca="1" si="1241"/>
        <v>106.85999897771102</v>
      </c>
    </row>
    <row r="9970" spans="1:8">
      <c r="A9970" s="104">
        <f t="shared" si="1246"/>
        <v>9960</v>
      </c>
      <c r="B9970" s="104">
        <f t="shared" ca="1" si="1242"/>
        <v>0.90156633957490806</v>
      </c>
      <c r="C9970" s="104">
        <f t="shared" ca="1" si="1243"/>
        <v>9.1156633957490806E-4</v>
      </c>
      <c r="D9970" s="104">
        <f t="shared" ca="1" si="1244"/>
        <v>100.06726093731457</v>
      </c>
      <c r="E9970" s="104">
        <f t="shared" ca="1" si="1245"/>
        <v>4.6724311233025801</v>
      </c>
      <c r="F9970" s="104">
        <f t="shared" ca="1" si="1240"/>
        <v>106.95745336714828</v>
      </c>
      <c r="G9970" s="104">
        <f t="shared" si="1247"/>
        <v>9960</v>
      </c>
      <c r="H9970" s="104">
        <f t="shared" ca="1" si="1241"/>
        <v>106.95745336714828</v>
      </c>
    </row>
    <row r="9971" spans="1:8">
      <c r="A9971" s="104">
        <f t="shared" si="1246"/>
        <v>9961</v>
      </c>
      <c r="B9971" s="104">
        <f t="shared" ca="1" si="1242"/>
        <v>-2.5333121491318726</v>
      </c>
      <c r="C9971" s="104">
        <f t="shared" ca="1" si="1243"/>
        <v>-2.5233121491318729E-3</v>
      </c>
      <c r="D9971" s="104">
        <f t="shared" ca="1" si="1244"/>
        <v>100.06473762516544</v>
      </c>
      <c r="E9971" s="104">
        <f t="shared" ca="1" si="1245"/>
        <v>4.6699078111534487</v>
      </c>
      <c r="F9971" s="104">
        <f t="shared" ca="1" si="1240"/>
        <v>106.68790654403291</v>
      </c>
      <c r="G9971" s="104">
        <f t="shared" si="1247"/>
        <v>9961</v>
      </c>
      <c r="H9971" s="104">
        <f t="shared" ca="1" si="1241"/>
        <v>106.68790654403291</v>
      </c>
    </row>
    <row r="9972" spans="1:8">
      <c r="A9972" s="104">
        <f t="shared" si="1246"/>
        <v>9962</v>
      </c>
      <c r="B9972" s="104">
        <f t="shared" ca="1" si="1242"/>
        <v>0.77688438713052266</v>
      </c>
      <c r="C9972" s="104">
        <f t="shared" ca="1" si="1243"/>
        <v>7.8688438713052269E-4</v>
      </c>
      <c r="D9972" s="104">
        <f t="shared" ca="1" si="1244"/>
        <v>100.06552450955256</v>
      </c>
      <c r="E9972" s="104">
        <f t="shared" ca="1" si="1245"/>
        <v>4.670694695540579</v>
      </c>
      <c r="F9972" s="104">
        <f t="shared" ca="1" si="1240"/>
        <v>106.77189063053777</v>
      </c>
      <c r="G9972" s="104">
        <f t="shared" si="1247"/>
        <v>9962</v>
      </c>
      <c r="H9972" s="104">
        <f t="shared" ca="1" si="1241"/>
        <v>106.77189063053777</v>
      </c>
    </row>
    <row r="9973" spans="1:8">
      <c r="A9973" s="104">
        <f t="shared" si="1246"/>
        <v>9963</v>
      </c>
      <c r="B9973" s="104">
        <f t="shared" ca="1" si="1242"/>
        <v>0.16736942318824433</v>
      </c>
      <c r="C9973" s="104">
        <f t="shared" ca="1" si="1243"/>
        <v>1.7736942318824432E-4</v>
      </c>
      <c r="D9973" s="104">
        <f t="shared" ca="1" si="1244"/>
        <v>100.06570187897574</v>
      </c>
      <c r="E9973" s="104">
        <f t="shared" ca="1" si="1245"/>
        <v>4.6708720649637669</v>
      </c>
      <c r="F9973" s="104">
        <f t="shared" ca="1" si="1240"/>
        <v>106.79083037880805</v>
      </c>
      <c r="G9973" s="104">
        <f t="shared" si="1247"/>
        <v>9963</v>
      </c>
      <c r="H9973" s="104">
        <f t="shared" ca="1" si="1241"/>
        <v>106.79083037880805</v>
      </c>
    </row>
    <row r="9974" spans="1:8">
      <c r="A9974" s="104">
        <f t="shared" si="1246"/>
        <v>9964</v>
      </c>
      <c r="B9974" s="104">
        <f t="shared" ca="1" si="1242"/>
        <v>-2.4190475715813538</v>
      </c>
      <c r="C9974" s="104">
        <f t="shared" ca="1" si="1243"/>
        <v>-2.409047571581354E-3</v>
      </c>
      <c r="D9974" s="104">
        <f t="shared" ca="1" si="1244"/>
        <v>100.06329283140417</v>
      </c>
      <c r="E9974" s="104">
        <f t="shared" ca="1" si="1245"/>
        <v>4.6684630173921855</v>
      </c>
      <c r="F9974" s="104">
        <f t="shared" ca="1" si="1240"/>
        <v>106.53387582036419</v>
      </c>
      <c r="G9974" s="104">
        <f t="shared" si="1247"/>
        <v>9964</v>
      </c>
      <c r="H9974" s="104">
        <f t="shared" ca="1" si="1241"/>
        <v>106.53387582036419</v>
      </c>
    </row>
    <row r="9975" spans="1:8">
      <c r="A9975" s="104">
        <f t="shared" si="1246"/>
        <v>9965</v>
      </c>
      <c r="B9975" s="104">
        <f t="shared" ca="1" si="1242"/>
        <v>0.62158698413759028</v>
      </c>
      <c r="C9975" s="104">
        <f t="shared" ca="1" si="1243"/>
        <v>6.3158698413759028E-4</v>
      </c>
      <c r="D9975" s="104">
        <f t="shared" ca="1" si="1244"/>
        <v>100.06392441838831</v>
      </c>
      <c r="E9975" s="104">
        <f t="shared" ca="1" si="1245"/>
        <v>4.6690946043763235</v>
      </c>
      <c r="F9975" s="104">
        <f t="shared" ca="1" si="1240"/>
        <v>106.60118248247058</v>
      </c>
      <c r="G9975" s="104">
        <f t="shared" si="1247"/>
        <v>9965</v>
      </c>
      <c r="H9975" s="104">
        <f t="shared" ca="1" si="1241"/>
        <v>106.60118248247058</v>
      </c>
    </row>
    <row r="9976" spans="1:8">
      <c r="A9976" s="104">
        <f t="shared" si="1246"/>
        <v>9966</v>
      </c>
      <c r="B9976" s="104">
        <f t="shared" ca="1" si="1242"/>
        <v>-8.2179929822217557E-2</v>
      </c>
      <c r="C9976" s="104">
        <f t="shared" ca="1" si="1243"/>
        <v>-7.2179929822217554E-5</v>
      </c>
      <c r="D9976" s="104">
        <f t="shared" ca="1" si="1244"/>
        <v>100.06385223845849</v>
      </c>
      <c r="E9976" s="104">
        <f t="shared" ca="1" si="1245"/>
        <v>4.6690224244465011</v>
      </c>
      <c r="F9976" s="104">
        <f t="shared" ca="1" si="1240"/>
        <v>106.59348829428632</v>
      </c>
      <c r="G9976" s="104">
        <f t="shared" si="1247"/>
        <v>9966</v>
      </c>
      <c r="H9976" s="104">
        <f t="shared" ca="1" si="1241"/>
        <v>106.59348829428632</v>
      </c>
    </row>
    <row r="9977" spans="1:8">
      <c r="A9977" s="104">
        <f t="shared" si="1246"/>
        <v>9967</v>
      </c>
      <c r="B9977" s="104">
        <f t="shared" ca="1" si="1242"/>
        <v>1.518006023886076</v>
      </c>
      <c r="C9977" s="104">
        <f t="shared" ca="1" si="1243"/>
        <v>1.528006023886076E-3</v>
      </c>
      <c r="D9977" s="104">
        <f t="shared" ca="1" si="1244"/>
        <v>100.06538024448238</v>
      </c>
      <c r="E9977" s="104">
        <f t="shared" ca="1" si="1245"/>
        <v>4.6705504304703869</v>
      </c>
      <c r="F9977" s="104">
        <f t="shared" ca="1" si="1240"/>
        <v>106.75648828727819</v>
      </c>
      <c r="G9977" s="104">
        <f t="shared" si="1247"/>
        <v>9967</v>
      </c>
      <c r="H9977" s="104">
        <f t="shared" ca="1" si="1241"/>
        <v>106.75648828727819</v>
      </c>
    </row>
    <row r="9978" spans="1:8">
      <c r="A9978" s="104">
        <f t="shared" si="1246"/>
        <v>9968</v>
      </c>
      <c r="B9978" s="104">
        <f t="shared" ca="1" si="1242"/>
        <v>1.4061038619095325</v>
      </c>
      <c r="C9978" s="104">
        <f t="shared" ca="1" si="1243"/>
        <v>1.4161038619095326E-3</v>
      </c>
      <c r="D9978" s="104">
        <f t="shared" ca="1" si="1244"/>
        <v>100.0667963483443</v>
      </c>
      <c r="E9978" s="104">
        <f t="shared" ca="1" si="1245"/>
        <v>4.671966534332296</v>
      </c>
      <c r="F9978" s="104">
        <f t="shared" ca="1" si="1240"/>
        <v>106.9077736552409</v>
      </c>
      <c r="G9978" s="104">
        <f t="shared" si="1247"/>
        <v>9968</v>
      </c>
      <c r="H9978" s="104">
        <f t="shared" ca="1" si="1241"/>
        <v>106.9077736552409</v>
      </c>
    </row>
    <row r="9979" spans="1:8">
      <c r="A9979" s="104">
        <f t="shared" si="1246"/>
        <v>9969</v>
      </c>
      <c r="B9979" s="104">
        <f t="shared" ca="1" si="1242"/>
        <v>0.62907457592143667</v>
      </c>
      <c r="C9979" s="104">
        <f t="shared" ca="1" si="1243"/>
        <v>6.3907457592143673E-4</v>
      </c>
      <c r="D9979" s="104">
        <f t="shared" ca="1" si="1244"/>
        <v>100.06743542292021</v>
      </c>
      <c r="E9979" s="104">
        <f t="shared" ca="1" si="1245"/>
        <v>4.6726056089082171</v>
      </c>
      <c r="F9979" s="104">
        <f t="shared" ca="1" si="1240"/>
        <v>106.97611753144307</v>
      </c>
      <c r="G9979" s="104">
        <f t="shared" si="1247"/>
        <v>9969</v>
      </c>
      <c r="H9979" s="104">
        <f t="shared" ca="1" si="1241"/>
        <v>106.97611753144307</v>
      </c>
    </row>
    <row r="9980" spans="1:8">
      <c r="A9980" s="104">
        <f t="shared" si="1246"/>
        <v>9970</v>
      </c>
      <c r="B9980" s="104">
        <f t="shared" ca="1" si="1242"/>
        <v>-0.30699635809264214</v>
      </c>
      <c r="C9980" s="104">
        <f t="shared" ca="1" si="1243"/>
        <v>-2.9699635809264213E-4</v>
      </c>
      <c r="D9980" s="104">
        <f t="shared" ca="1" si="1244"/>
        <v>100.06713842656212</v>
      </c>
      <c r="E9980" s="104">
        <f t="shared" ca="1" si="1245"/>
        <v>4.6723086125501245</v>
      </c>
      <c r="F9980" s="104">
        <f t="shared" ca="1" si="1240"/>
        <v>106.94435073167878</v>
      </c>
      <c r="G9980" s="104">
        <f t="shared" si="1247"/>
        <v>9970</v>
      </c>
      <c r="H9980" s="104">
        <f t="shared" ca="1" si="1241"/>
        <v>106.94435073167878</v>
      </c>
    </row>
    <row r="9981" spans="1:8">
      <c r="A9981" s="104">
        <f t="shared" si="1246"/>
        <v>9971</v>
      </c>
      <c r="B9981" s="104">
        <f t="shared" ca="1" si="1242"/>
        <v>0.2417630945648328</v>
      </c>
      <c r="C9981" s="104">
        <f t="shared" ca="1" si="1243"/>
        <v>2.5176309456483281E-4</v>
      </c>
      <c r="D9981" s="104">
        <f t="shared" ca="1" si="1244"/>
        <v>100.06739018965669</v>
      </c>
      <c r="E9981" s="104">
        <f t="shared" ca="1" si="1245"/>
        <v>4.6725603756446894</v>
      </c>
      <c r="F9981" s="104">
        <f t="shared" ca="1" si="1240"/>
        <v>106.9712787619651</v>
      </c>
      <c r="G9981" s="104">
        <f t="shared" si="1247"/>
        <v>9971</v>
      </c>
      <c r="H9981" s="104">
        <f t="shared" ca="1" si="1241"/>
        <v>106.9712787619651</v>
      </c>
    </row>
    <row r="9982" spans="1:8">
      <c r="A9982" s="104">
        <f t="shared" si="1246"/>
        <v>9972</v>
      </c>
      <c r="B9982" s="104">
        <f t="shared" ca="1" si="1242"/>
        <v>0.3366335786631226</v>
      </c>
      <c r="C9982" s="104">
        <f t="shared" ca="1" si="1243"/>
        <v>3.4663357866312263E-4</v>
      </c>
      <c r="D9982" s="104">
        <f t="shared" ca="1" si="1244"/>
        <v>100.06773682323535</v>
      </c>
      <c r="E9982" s="104">
        <f t="shared" ca="1" si="1245"/>
        <v>4.6729070092233522</v>
      </c>
      <c r="F9982" s="104">
        <f t="shared" ca="1" si="1240"/>
        <v>107.00836502643745</v>
      </c>
      <c r="G9982" s="104">
        <f t="shared" si="1247"/>
        <v>9972</v>
      </c>
      <c r="H9982" s="104">
        <f t="shared" ca="1" si="1241"/>
        <v>107.00836502643745</v>
      </c>
    </row>
    <row r="9983" spans="1:8">
      <c r="A9983" s="104">
        <f t="shared" si="1246"/>
        <v>9973</v>
      </c>
      <c r="B9983" s="104">
        <f t="shared" ca="1" si="1242"/>
        <v>0.23800620980829168</v>
      </c>
      <c r="C9983" s="104">
        <f t="shared" ca="1" si="1243"/>
        <v>2.4800620980829172E-4</v>
      </c>
      <c r="D9983" s="104">
        <f t="shared" ca="1" si="1244"/>
        <v>100.06798482944515</v>
      </c>
      <c r="E9983" s="104">
        <f t="shared" ca="1" si="1245"/>
        <v>4.6731550154331609</v>
      </c>
      <c r="F9983" s="104">
        <f t="shared" ca="1" si="1240"/>
        <v>107.03490705662358</v>
      </c>
      <c r="G9983" s="104">
        <f t="shared" si="1247"/>
        <v>9973</v>
      </c>
      <c r="H9983" s="104">
        <f t="shared" ca="1" si="1241"/>
        <v>107.03490705662358</v>
      </c>
    </row>
    <row r="9984" spans="1:8">
      <c r="A9984" s="104">
        <f t="shared" si="1246"/>
        <v>9974</v>
      </c>
      <c r="B9984" s="104">
        <f t="shared" ca="1" si="1242"/>
        <v>-1.7347068228366824</v>
      </c>
      <c r="C9984" s="104">
        <f t="shared" ca="1" si="1243"/>
        <v>-1.7247068228366824E-3</v>
      </c>
      <c r="D9984" s="104">
        <f t="shared" ca="1" si="1244"/>
        <v>100.06626012262231</v>
      </c>
      <c r="E9984" s="104">
        <f t="shared" ca="1" si="1245"/>
        <v>4.6714303086103239</v>
      </c>
      <c r="F9984" s="104">
        <f t="shared" ca="1" si="1240"/>
        <v>106.85046232440632</v>
      </c>
      <c r="G9984" s="104">
        <f t="shared" si="1247"/>
        <v>9974</v>
      </c>
      <c r="H9984" s="104">
        <f t="shared" ca="1" si="1241"/>
        <v>106.85046232440632</v>
      </c>
    </row>
    <row r="9985" spans="1:8">
      <c r="A9985" s="104">
        <f t="shared" si="1246"/>
        <v>9975</v>
      </c>
      <c r="B9985" s="104">
        <f t="shared" ca="1" si="1242"/>
        <v>-0.52427734934508363</v>
      </c>
      <c r="C9985" s="104">
        <f t="shared" ca="1" si="1243"/>
        <v>-5.1427734934508362E-4</v>
      </c>
      <c r="D9985" s="104">
        <f t="shared" ca="1" si="1244"/>
        <v>100.06574584527297</v>
      </c>
      <c r="E9985" s="104">
        <f t="shared" ca="1" si="1245"/>
        <v>4.6709160312609788</v>
      </c>
      <c r="F9985" s="104">
        <f t="shared" ca="1" si="1240"/>
        <v>106.79552567941272</v>
      </c>
      <c r="G9985" s="104">
        <f t="shared" si="1247"/>
        <v>9975</v>
      </c>
      <c r="H9985" s="104">
        <f t="shared" ca="1" si="1241"/>
        <v>106.79552567941272</v>
      </c>
    </row>
    <row r="9986" spans="1:8">
      <c r="A9986" s="104">
        <f t="shared" si="1246"/>
        <v>9976</v>
      </c>
      <c r="B9986" s="104">
        <f t="shared" ca="1" si="1242"/>
        <v>-1.5329126879474959</v>
      </c>
      <c r="C9986" s="104">
        <f t="shared" ca="1" si="1243"/>
        <v>-1.5229126879474958E-3</v>
      </c>
      <c r="D9986" s="104">
        <f t="shared" ca="1" si="1244"/>
        <v>100.06422293258503</v>
      </c>
      <c r="E9986" s="104">
        <f t="shared" ca="1" si="1245"/>
        <v>4.6693931185730309</v>
      </c>
      <c r="F9986" s="104">
        <f t="shared" ca="1" si="1240"/>
        <v>106.6330091989544</v>
      </c>
      <c r="G9986" s="104">
        <f t="shared" si="1247"/>
        <v>9976</v>
      </c>
      <c r="H9986" s="104">
        <f t="shared" ca="1" si="1241"/>
        <v>106.6330091989544</v>
      </c>
    </row>
    <row r="9987" spans="1:8">
      <c r="A9987" s="104">
        <f t="shared" si="1246"/>
        <v>9977</v>
      </c>
      <c r="B9987" s="104">
        <f t="shared" ca="1" si="1242"/>
        <v>-7.7181762282566402E-2</v>
      </c>
      <c r="C9987" s="104">
        <f t="shared" ca="1" si="1243"/>
        <v>-6.7181762282566407E-5</v>
      </c>
      <c r="D9987" s="104">
        <f t="shared" ca="1" si="1244"/>
        <v>100.06415575082275</v>
      </c>
      <c r="E9987" s="104">
        <f t="shared" ca="1" si="1245"/>
        <v>4.6693259368107487</v>
      </c>
      <c r="F9987" s="104">
        <f t="shared" ca="1" si="1240"/>
        <v>106.6258456461117</v>
      </c>
      <c r="G9987" s="104">
        <f t="shared" si="1247"/>
        <v>9977</v>
      </c>
      <c r="H9987" s="104">
        <f t="shared" ca="1" si="1241"/>
        <v>106.6258456461117</v>
      </c>
    </row>
    <row r="9988" spans="1:8">
      <c r="A9988" s="104">
        <f t="shared" si="1246"/>
        <v>9978</v>
      </c>
      <c r="B9988" s="104">
        <f t="shared" ca="1" si="1242"/>
        <v>1.5647046118589354</v>
      </c>
      <c r="C9988" s="104">
        <f t="shared" ca="1" si="1243"/>
        <v>1.5747046118589354E-3</v>
      </c>
      <c r="D9988" s="104">
        <f t="shared" ca="1" si="1244"/>
        <v>100.0657304554346</v>
      </c>
      <c r="E9988" s="104">
        <f t="shared" ca="1" si="1245"/>
        <v>4.670900641422608</v>
      </c>
      <c r="F9988" s="104">
        <f t="shared" ca="1" si="1240"/>
        <v>106.79388212618083</v>
      </c>
      <c r="G9988" s="104">
        <f t="shared" si="1247"/>
        <v>9978</v>
      </c>
      <c r="H9988" s="104">
        <f t="shared" ca="1" si="1241"/>
        <v>106.79388212618083</v>
      </c>
    </row>
    <row r="9989" spans="1:8">
      <c r="A9989" s="104">
        <f t="shared" si="1246"/>
        <v>9979</v>
      </c>
      <c r="B9989" s="104">
        <f t="shared" ca="1" si="1242"/>
        <v>-0.6577701153546951</v>
      </c>
      <c r="C9989" s="104">
        <f t="shared" ca="1" si="1243"/>
        <v>-6.4777011535469508E-4</v>
      </c>
      <c r="D9989" s="104">
        <f t="shared" ca="1" si="1244"/>
        <v>100.06508268531925</v>
      </c>
      <c r="E9989" s="104">
        <f t="shared" ca="1" si="1245"/>
        <v>4.6702528713072535</v>
      </c>
      <c r="F9989" s="104">
        <f t="shared" ca="1" si="1240"/>
        <v>106.72472664168306</v>
      </c>
      <c r="G9989" s="104">
        <f t="shared" si="1247"/>
        <v>9979</v>
      </c>
      <c r="H9989" s="104">
        <f t="shared" ca="1" si="1241"/>
        <v>106.72472664168306</v>
      </c>
    </row>
    <row r="9990" spans="1:8">
      <c r="A9990" s="104">
        <f t="shared" si="1246"/>
        <v>9980</v>
      </c>
      <c r="B9990" s="104">
        <f t="shared" ca="1" si="1242"/>
        <v>-1.6555876795713158</v>
      </c>
      <c r="C9990" s="104">
        <f t="shared" ca="1" si="1243"/>
        <v>-1.6455876795713159E-3</v>
      </c>
      <c r="D9990" s="104">
        <f t="shared" ca="1" si="1244"/>
        <v>100.06343709763968</v>
      </c>
      <c r="E9990" s="104">
        <f t="shared" ca="1" si="1245"/>
        <v>4.668607283627682</v>
      </c>
      <c r="F9990" s="104">
        <f t="shared" ca="1" si="1240"/>
        <v>106.54924617026624</v>
      </c>
      <c r="G9990" s="104">
        <f t="shared" si="1247"/>
        <v>9980</v>
      </c>
      <c r="H9990" s="104">
        <f t="shared" ca="1" si="1241"/>
        <v>106.54924617026624</v>
      </c>
    </row>
    <row r="9991" spans="1:8">
      <c r="A9991" s="104">
        <f t="shared" si="1246"/>
        <v>9981</v>
      </c>
      <c r="B9991" s="104">
        <f t="shared" ca="1" si="1242"/>
        <v>1.0952684592240192</v>
      </c>
      <c r="C9991" s="104">
        <f t="shared" ca="1" si="1243"/>
        <v>1.1052684592240192E-3</v>
      </c>
      <c r="D9991" s="104">
        <f t="shared" ca="1" si="1244"/>
        <v>100.06454236609891</v>
      </c>
      <c r="E9991" s="104">
        <f t="shared" ca="1" si="1245"/>
        <v>4.6697125520869056</v>
      </c>
      <c r="F9991" s="104">
        <f t="shared" ca="1" si="1240"/>
        <v>106.6670767966544</v>
      </c>
      <c r="G9991" s="104">
        <f t="shared" si="1247"/>
        <v>9981</v>
      </c>
      <c r="H9991" s="104">
        <f t="shared" ca="1" si="1241"/>
        <v>106.6670767966544</v>
      </c>
    </row>
    <row r="9992" spans="1:8">
      <c r="A9992" s="104">
        <f t="shared" si="1246"/>
        <v>9982</v>
      </c>
      <c r="B9992" s="104">
        <f t="shared" ca="1" si="1242"/>
        <v>-0.38718641089246986</v>
      </c>
      <c r="C9992" s="104">
        <f t="shared" ca="1" si="1243"/>
        <v>-3.7718641089246985E-4</v>
      </c>
      <c r="D9992" s="104">
        <f t="shared" ca="1" si="1244"/>
        <v>100.06416517968802</v>
      </c>
      <c r="E9992" s="104">
        <f t="shared" ca="1" si="1245"/>
        <v>4.6693353656760133</v>
      </c>
      <c r="F9992" s="104">
        <f t="shared" ca="1" si="1240"/>
        <v>106.62685101158374</v>
      </c>
      <c r="G9992" s="104">
        <f t="shared" si="1247"/>
        <v>9982</v>
      </c>
      <c r="H9992" s="104">
        <f t="shared" ca="1" si="1241"/>
        <v>106.62685101158374</v>
      </c>
    </row>
    <row r="9993" spans="1:8">
      <c r="A9993" s="104">
        <f t="shared" si="1246"/>
        <v>9983</v>
      </c>
      <c r="B9993" s="104">
        <f t="shared" ca="1" si="1242"/>
        <v>-0.53930069409627901</v>
      </c>
      <c r="C9993" s="104">
        <f t="shared" ca="1" si="1243"/>
        <v>-5.2930069409627895E-4</v>
      </c>
      <c r="D9993" s="104">
        <f t="shared" ca="1" si="1244"/>
        <v>100.06363587899392</v>
      </c>
      <c r="E9993" s="104">
        <f t="shared" ca="1" si="1245"/>
        <v>4.6688060649819167</v>
      </c>
      <c r="F9993" s="104">
        <f t="shared" ca="1" si="1240"/>
        <v>106.57042827894703</v>
      </c>
      <c r="G9993" s="104">
        <f t="shared" si="1247"/>
        <v>9983</v>
      </c>
      <c r="H9993" s="104">
        <f t="shared" ca="1" si="1241"/>
        <v>106.57042827894703</v>
      </c>
    </row>
    <row r="9994" spans="1:8">
      <c r="A9994" s="104">
        <f t="shared" si="1246"/>
        <v>9984</v>
      </c>
      <c r="B9994" s="104">
        <f t="shared" ca="1" si="1242"/>
        <v>0.28120870505798545</v>
      </c>
      <c r="C9994" s="104">
        <f t="shared" ca="1" si="1243"/>
        <v>2.9120870505798546E-4</v>
      </c>
      <c r="D9994" s="104">
        <f t="shared" ca="1" si="1244"/>
        <v>100.06392708769899</v>
      </c>
      <c r="E9994" s="104">
        <f t="shared" ca="1" si="1245"/>
        <v>4.6690972736869751</v>
      </c>
      <c r="F9994" s="104">
        <f t="shared" ref="F9994:F10057" ca="1" si="1248">EXP(E9994)</f>
        <v>106.60146703452223</v>
      </c>
      <c r="G9994" s="104">
        <f t="shared" si="1247"/>
        <v>9984</v>
      </c>
      <c r="H9994" s="104">
        <f t="shared" ref="H9994:H10010" ca="1" si="1249">F9994</f>
        <v>106.60146703452223</v>
      </c>
    </row>
    <row r="9995" spans="1:8">
      <c r="A9995" s="104">
        <f t="shared" si="1246"/>
        <v>9985</v>
      </c>
      <c r="B9995" s="104">
        <f t="shared" ref="B9995:B10010" ca="1" si="1250">NORMINV(RAND(),0,1)</f>
        <v>-1.946722282490676</v>
      </c>
      <c r="C9995" s="104">
        <f t="shared" ref="C9995:C10058" ca="1" si="1251">$E$2+B9995*$C$3</f>
        <v>-1.9367222824906761E-3</v>
      </c>
      <c r="D9995" s="104">
        <f t="shared" ref="D9995:D10058" ca="1" si="1252">D9994+C9995</f>
        <v>100.06199036541649</v>
      </c>
      <c r="E9995" s="104">
        <f t="shared" ref="E9995:E10010" ca="1" si="1253">E9994+C9995</f>
        <v>4.6671605514044847</v>
      </c>
      <c r="F9995" s="104">
        <f t="shared" ca="1" si="1248"/>
        <v>106.39520939432502</v>
      </c>
      <c r="G9995" s="104">
        <f t="shared" si="1247"/>
        <v>9985</v>
      </c>
      <c r="H9995" s="104">
        <f t="shared" ca="1" si="1249"/>
        <v>106.39520939432502</v>
      </c>
    </row>
    <row r="9996" spans="1:8">
      <c r="A9996" s="104">
        <f t="shared" ref="A9996:A10010" si="1254">A9995+1</f>
        <v>9986</v>
      </c>
      <c r="B9996" s="104">
        <f t="shared" ca="1" si="1250"/>
        <v>-0.75134637615057609</v>
      </c>
      <c r="C9996" s="104">
        <f t="shared" ca="1" si="1251"/>
        <v>-7.4134637615057611E-4</v>
      </c>
      <c r="D9996" s="104">
        <f t="shared" ca="1" si="1252"/>
        <v>100.06124901904035</v>
      </c>
      <c r="E9996" s="104">
        <f t="shared" ca="1" si="1253"/>
        <v>4.6664192050283342</v>
      </c>
      <c r="F9996" s="104">
        <f t="shared" ca="1" si="1248"/>
        <v>106.31636292128542</v>
      </c>
      <c r="G9996" s="104">
        <f t="shared" ref="G9996:G10010" si="1255">G9995+1</f>
        <v>9986</v>
      </c>
      <c r="H9996" s="104">
        <f t="shared" ca="1" si="1249"/>
        <v>106.31636292128542</v>
      </c>
    </row>
    <row r="9997" spans="1:8">
      <c r="A9997" s="104">
        <f t="shared" si="1254"/>
        <v>9987</v>
      </c>
      <c r="B9997" s="104">
        <f t="shared" ca="1" si="1250"/>
        <v>0.18548784120639389</v>
      </c>
      <c r="C9997" s="104">
        <f t="shared" ca="1" si="1251"/>
        <v>1.954878412063939E-4</v>
      </c>
      <c r="D9997" s="104">
        <f t="shared" ca="1" si="1252"/>
        <v>100.06144450688156</v>
      </c>
      <c r="E9997" s="104">
        <f t="shared" ca="1" si="1253"/>
        <v>4.6666146928695404</v>
      </c>
      <c r="F9997" s="104">
        <f t="shared" ca="1" si="1248"/>
        <v>106.33714850915646</v>
      </c>
      <c r="G9997" s="104">
        <f t="shared" si="1255"/>
        <v>9987</v>
      </c>
      <c r="H9997" s="104">
        <f t="shared" ca="1" si="1249"/>
        <v>106.33714850915646</v>
      </c>
    </row>
    <row r="9998" spans="1:8">
      <c r="A9998" s="104">
        <f t="shared" si="1254"/>
        <v>9988</v>
      </c>
      <c r="B9998" s="104">
        <f t="shared" ca="1" si="1250"/>
        <v>1.039834938722807</v>
      </c>
      <c r="C9998" s="104">
        <f t="shared" ca="1" si="1251"/>
        <v>1.0498349387228071E-3</v>
      </c>
      <c r="D9998" s="104">
        <f t="shared" ca="1" si="1252"/>
        <v>100.06249434182028</v>
      </c>
      <c r="E9998" s="104">
        <f t="shared" ca="1" si="1253"/>
        <v>4.6676645278082631</v>
      </c>
      <c r="F9998" s="104">
        <f t="shared" ca="1" si="1248"/>
        <v>106.44884358338246</v>
      </c>
      <c r="G9998" s="104">
        <f t="shared" si="1255"/>
        <v>9988</v>
      </c>
      <c r="H9998" s="104">
        <f t="shared" ca="1" si="1249"/>
        <v>106.44884358338246</v>
      </c>
    </row>
    <row r="9999" spans="1:8">
      <c r="A9999" s="104">
        <f t="shared" si="1254"/>
        <v>9989</v>
      </c>
      <c r="B9999" s="104">
        <f t="shared" ca="1" si="1250"/>
        <v>8.6872519936183473E-2</v>
      </c>
      <c r="C9999" s="104">
        <f t="shared" ca="1" si="1251"/>
        <v>9.687251993618348E-5</v>
      </c>
      <c r="D9999" s="104">
        <f t="shared" ca="1" si="1252"/>
        <v>100.06259121434022</v>
      </c>
      <c r="E9999" s="104">
        <f t="shared" ca="1" si="1253"/>
        <v>4.6677614003281995</v>
      </c>
      <c r="F9999" s="104">
        <f t="shared" ca="1" si="1248"/>
        <v>106.45915605059398</v>
      </c>
      <c r="G9999" s="104">
        <f t="shared" si="1255"/>
        <v>9989</v>
      </c>
      <c r="H9999" s="104">
        <f t="shared" ca="1" si="1249"/>
        <v>106.45915605059398</v>
      </c>
    </row>
    <row r="10000" spans="1:8">
      <c r="A10000" s="104">
        <f t="shared" si="1254"/>
        <v>9990</v>
      </c>
      <c r="B10000" s="104">
        <f t="shared" ca="1" si="1250"/>
        <v>0.10946825221743448</v>
      </c>
      <c r="C10000" s="104">
        <f t="shared" ca="1" si="1251"/>
        <v>1.1946825221743448E-4</v>
      </c>
      <c r="D10000" s="104">
        <f t="shared" ca="1" si="1252"/>
        <v>100.06271068259244</v>
      </c>
      <c r="E10000" s="104">
        <f t="shared" ca="1" si="1253"/>
        <v>4.6678808685804167</v>
      </c>
      <c r="F10000" s="104">
        <f t="shared" ca="1" si="1248"/>
        <v>106.47187529965795</v>
      </c>
      <c r="G10000" s="104">
        <f t="shared" si="1255"/>
        <v>9990</v>
      </c>
      <c r="H10000" s="104">
        <f t="shared" ca="1" si="1249"/>
        <v>106.47187529965795</v>
      </c>
    </row>
    <row r="10001" spans="1:8">
      <c r="A10001" s="104">
        <f t="shared" si="1254"/>
        <v>9991</v>
      </c>
      <c r="B10001" s="104">
        <f t="shared" ca="1" si="1250"/>
        <v>1.8538140187531447</v>
      </c>
      <c r="C10001" s="104">
        <f t="shared" ca="1" si="1251"/>
        <v>1.8638140187531447E-3</v>
      </c>
      <c r="D10001" s="104">
        <f t="shared" ca="1" si="1252"/>
        <v>100.06457449661119</v>
      </c>
      <c r="E10001" s="104">
        <f t="shared" ca="1" si="1253"/>
        <v>4.6697446825991697</v>
      </c>
      <c r="F10001" s="104">
        <f t="shared" ca="1" si="1248"/>
        <v>106.67050411953412</v>
      </c>
      <c r="G10001" s="104">
        <f t="shared" si="1255"/>
        <v>9991</v>
      </c>
      <c r="H10001" s="104">
        <f t="shared" ca="1" si="1249"/>
        <v>106.67050411953412</v>
      </c>
    </row>
    <row r="10002" spans="1:8">
      <c r="A10002" s="104">
        <f t="shared" si="1254"/>
        <v>9992</v>
      </c>
      <c r="B10002" s="104">
        <f t="shared" ca="1" si="1250"/>
        <v>0.68708467418569019</v>
      </c>
      <c r="C10002" s="104">
        <f t="shared" ca="1" si="1251"/>
        <v>6.9708467418569018E-4</v>
      </c>
      <c r="D10002" s="104">
        <f t="shared" ca="1" si="1252"/>
        <v>100.06527158128537</v>
      </c>
      <c r="E10002" s="104">
        <f t="shared" ca="1" si="1253"/>
        <v>4.6704417672733554</v>
      </c>
      <c r="F10002" s="104">
        <f t="shared" ca="1" si="1248"/>
        <v>106.74488841620798</v>
      </c>
      <c r="G10002" s="104">
        <f t="shared" si="1255"/>
        <v>9992</v>
      </c>
      <c r="H10002" s="104">
        <f t="shared" ca="1" si="1249"/>
        <v>106.74488841620798</v>
      </c>
    </row>
    <row r="10003" spans="1:8">
      <c r="A10003" s="104">
        <f t="shared" si="1254"/>
        <v>9993</v>
      </c>
      <c r="B10003" s="104">
        <f t="shared" ca="1" si="1250"/>
        <v>-0.36777491640129789</v>
      </c>
      <c r="C10003" s="104">
        <f t="shared" ca="1" si="1251"/>
        <v>-3.5777491640129788E-4</v>
      </c>
      <c r="D10003" s="104">
        <f t="shared" ca="1" si="1252"/>
        <v>100.06491380636898</v>
      </c>
      <c r="E10003" s="104">
        <f t="shared" ca="1" si="1253"/>
        <v>4.6700839923569539</v>
      </c>
      <c r="F10003" s="104">
        <f t="shared" ca="1" si="1248"/>
        <v>106.70670460369107</v>
      </c>
      <c r="G10003" s="104">
        <f t="shared" si="1255"/>
        <v>9993</v>
      </c>
      <c r="H10003" s="104">
        <f t="shared" ca="1" si="1249"/>
        <v>106.70670460369107</v>
      </c>
    </row>
    <row r="10004" spans="1:8">
      <c r="A10004" s="104">
        <f t="shared" si="1254"/>
        <v>9994</v>
      </c>
      <c r="B10004" s="104">
        <f t="shared" ca="1" si="1250"/>
        <v>0.70076086476819954</v>
      </c>
      <c r="C10004" s="104">
        <f t="shared" ca="1" si="1251"/>
        <v>7.107608647681996E-4</v>
      </c>
      <c r="D10004" s="104">
        <f t="shared" ca="1" si="1252"/>
        <v>100.06562456723374</v>
      </c>
      <c r="E10004" s="104">
        <f t="shared" ca="1" si="1253"/>
        <v>4.6707947532217222</v>
      </c>
      <c r="F10004" s="104">
        <f t="shared" ca="1" si="1248"/>
        <v>106.78257451281887</v>
      </c>
      <c r="G10004" s="104">
        <f t="shared" si="1255"/>
        <v>9994</v>
      </c>
      <c r="H10004" s="104">
        <f t="shared" ca="1" si="1249"/>
        <v>106.78257451281887</v>
      </c>
    </row>
    <row r="10005" spans="1:8">
      <c r="A10005" s="104">
        <f t="shared" si="1254"/>
        <v>9995</v>
      </c>
      <c r="B10005" s="104">
        <f t="shared" ca="1" si="1250"/>
        <v>-0.36065406542522249</v>
      </c>
      <c r="C10005" s="104">
        <f t="shared" ca="1" si="1251"/>
        <v>-3.5065406542522247E-4</v>
      </c>
      <c r="D10005" s="104">
        <f t="shared" ca="1" si="1252"/>
        <v>100.06527391316831</v>
      </c>
      <c r="E10005" s="104">
        <f t="shared" ca="1" si="1253"/>
        <v>4.6704440991562972</v>
      </c>
      <c r="F10005" s="104">
        <f t="shared" ca="1" si="1248"/>
        <v>106.74513733308264</v>
      </c>
      <c r="G10005" s="104">
        <f t="shared" si="1255"/>
        <v>9995</v>
      </c>
      <c r="H10005" s="104">
        <f t="shared" ca="1" si="1249"/>
        <v>106.74513733308264</v>
      </c>
    </row>
    <row r="10006" spans="1:8">
      <c r="A10006" s="104">
        <f t="shared" si="1254"/>
        <v>9996</v>
      </c>
      <c r="B10006" s="104">
        <f t="shared" ca="1" si="1250"/>
        <v>-0.89381231075282996</v>
      </c>
      <c r="C10006" s="104">
        <f t="shared" ca="1" si="1251"/>
        <v>-8.8381231075282992E-4</v>
      </c>
      <c r="D10006" s="104">
        <f t="shared" ca="1" si="1252"/>
        <v>100.06439010085757</v>
      </c>
      <c r="E10006" s="104">
        <f t="shared" ca="1" si="1253"/>
        <v>4.6695602868455444</v>
      </c>
      <c r="F10006" s="104">
        <f t="shared" ca="1" si="1248"/>
        <v>106.65083634492018</v>
      </c>
      <c r="G10006" s="104">
        <f t="shared" si="1255"/>
        <v>9996</v>
      </c>
      <c r="H10006" s="104">
        <f t="shared" ca="1" si="1249"/>
        <v>106.65083634492018</v>
      </c>
    </row>
    <row r="10007" spans="1:8">
      <c r="A10007" s="104">
        <f t="shared" si="1254"/>
        <v>9997</v>
      </c>
      <c r="B10007" s="104">
        <f t="shared" ca="1" si="1250"/>
        <v>-0.52151220713033419</v>
      </c>
      <c r="C10007" s="104">
        <f t="shared" ca="1" si="1251"/>
        <v>-5.1151220713033414E-4</v>
      </c>
      <c r="D10007" s="104">
        <f t="shared" ca="1" si="1252"/>
        <v>100.06387858865044</v>
      </c>
      <c r="E10007" s="104">
        <f t="shared" ca="1" si="1253"/>
        <v>4.6690487746384139</v>
      </c>
      <c r="F10007" s="104">
        <f t="shared" ca="1" si="1248"/>
        <v>106.59629709016554</v>
      </c>
      <c r="G10007" s="104">
        <f t="shared" si="1255"/>
        <v>9997</v>
      </c>
      <c r="H10007" s="104">
        <f t="shared" ca="1" si="1249"/>
        <v>106.59629709016554</v>
      </c>
    </row>
    <row r="10008" spans="1:8">
      <c r="A10008" s="104">
        <f t="shared" si="1254"/>
        <v>9998</v>
      </c>
      <c r="B10008" s="104">
        <f t="shared" ca="1" si="1250"/>
        <v>1.8903344788403511</v>
      </c>
      <c r="C10008" s="104">
        <f t="shared" ca="1" si="1251"/>
        <v>1.9003344788403511E-3</v>
      </c>
      <c r="D10008" s="104">
        <f t="shared" ca="1" si="1252"/>
        <v>100.06577892312929</v>
      </c>
      <c r="E10008" s="104">
        <f t="shared" ca="1" si="1253"/>
        <v>4.6709491091172541</v>
      </c>
      <c r="F10008" s="104">
        <f t="shared" ca="1" si="1248"/>
        <v>106.79905830488751</v>
      </c>
      <c r="G10008" s="104">
        <f t="shared" si="1255"/>
        <v>9998</v>
      </c>
      <c r="H10008" s="104">
        <f t="shared" ca="1" si="1249"/>
        <v>106.79905830488751</v>
      </c>
    </row>
    <row r="10009" spans="1:8">
      <c r="A10009" s="104">
        <f t="shared" si="1254"/>
        <v>9999</v>
      </c>
      <c r="B10009" s="104">
        <f t="shared" ca="1" si="1250"/>
        <v>-1.1237569197062482</v>
      </c>
      <c r="C10009" s="104">
        <f t="shared" ca="1" si="1251"/>
        <v>-1.1137569197062483E-3</v>
      </c>
      <c r="D10009" s="104">
        <f t="shared" ca="1" si="1252"/>
        <v>100.06466516620958</v>
      </c>
      <c r="E10009" s="104">
        <f t="shared" ca="1" si="1253"/>
        <v>4.6698353521975475</v>
      </c>
      <c r="F10009" s="104">
        <f t="shared" ca="1" si="1248"/>
        <v>106.68017632978247</v>
      </c>
      <c r="G10009" s="104">
        <f t="shared" si="1255"/>
        <v>9999</v>
      </c>
      <c r="H10009" s="104">
        <f t="shared" ca="1" si="1249"/>
        <v>106.68017632978247</v>
      </c>
    </row>
    <row r="10010" spans="1:8">
      <c r="A10010" s="104">
        <f t="shared" si="1254"/>
        <v>10000</v>
      </c>
      <c r="B10010" s="104">
        <f t="shared" ca="1" si="1250"/>
        <v>5.4871088970546725E-2</v>
      </c>
      <c r="C10010" s="104">
        <f t="shared" ca="1" si="1251"/>
        <v>6.4871088970546733E-5</v>
      </c>
      <c r="D10010" s="104">
        <f t="shared" ca="1" si="1252"/>
        <v>100.06473003729855</v>
      </c>
      <c r="E10010" s="104">
        <f t="shared" ca="1" si="1253"/>
        <v>4.6699002232865183</v>
      </c>
      <c r="F10010" s="104">
        <f t="shared" ca="1" si="1248"/>
        <v>106.6870970134663</v>
      </c>
      <c r="G10010" s="104">
        <f t="shared" si="1255"/>
        <v>10000</v>
      </c>
      <c r="H10010" s="104">
        <f t="shared" ca="1" si="1249"/>
        <v>106.6870970134663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V38"/>
  <sheetViews>
    <sheetView workbookViewId="0">
      <selection activeCell="C2" sqref="C2"/>
    </sheetView>
  </sheetViews>
  <sheetFormatPr defaultRowHeight="15"/>
  <cols>
    <col min="1" max="16384" width="9.140625" style="134"/>
  </cols>
  <sheetData>
    <row r="1" spans="1:22" ht="23.25">
      <c r="A1" s="151" t="s">
        <v>262</v>
      </c>
      <c r="B1" s="150"/>
      <c r="C1" s="150"/>
      <c r="D1" s="150"/>
      <c r="E1" s="150"/>
      <c r="F1" s="150"/>
      <c r="G1" s="150"/>
      <c r="H1" s="150"/>
    </row>
    <row r="2" spans="1:22" ht="17.25">
      <c r="A2" s="144" t="s">
        <v>261</v>
      </c>
      <c r="B2" s="149">
        <v>100</v>
      </c>
      <c r="C2" s="135"/>
      <c r="D2" s="144" t="s">
        <v>260</v>
      </c>
      <c r="E2" s="149">
        <v>90.909099999999995</v>
      </c>
      <c r="F2" s="135" t="s">
        <v>259</v>
      </c>
    </row>
    <row r="3" spans="1:22" ht="15.75">
      <c r="A3" s="144" t="s">
        <v>258</v>
      </c>
      <c r="B3" s="149">
        <v>1.2</v>
      </c>
      <c r="C3" s="135"/>
      <c r="D3" s="144" t="s">
        <v>257</v>
      </c>
      <c r="E3" s="149">
        <v>90</v>
      </c>
      <c r="F3" s="135"/>
    </row>
    <row r="4" spans="1:22" ht="18.75">
      <c r="A4" s="144" t="s">
        <v>256</v>
      </c>
      <c r="B4" s="149">
        <v>0.8</v>
      </c>
      <c r="C4" s="135"/>
      <c r="D4" s="135"/>
      <c r="E4" s="142"/>
      <c r="F4" s="135"/>
      <c r="L4" s="134">
        <f>B2*B4</f>
        <v>80</v>
      </c>
      <c r="M4" s="134">
        <f>B2*B3</f>
        <v>120</v>
      </c>
      <c r="O4" s="148" t="s">
        <v>255</v>
      </c>
      <c r="P4" s="147">
        <f>S8/E2</f>
        <v>1.099999890000011</v>
      </c>
    </row>
    <row r="5" spans="1:22" ht="15.75">
      <c r="A5" s="146" t="s">
        <v>254</v>
      </c>
      <c r="B5" s="142">
        <f>(L13-L12)/(B2*(B4-B3))</f>
        <v>-0.75000000000000011</v>
      </c>
      <c r="C5" s="135"/>
      <c r="D5" s="135"/>
      <c r="E5" s="142"/>
      <c r="F5" s="135"/>
      <c r="L5" s="134">
        <v>100</v>
      </c>
      <c r="M5" s="134">
        <v>100</v>
      </c>
    </row>
    <row r="6" spans="1:22" ht="18.75">
      <c r="A6" s="146" t="s">
        <v>242</v>
      </c>
      <c r="B6" s="145">
        <f>B2*U12+E2*U13</f>
        <v>20.454539999999994</v>
      </c>
      <c r="C6" s="135"/>
      <c r="D6" s="135"/>
      <c r="E6" s="142"/>
      <c r="F6" s="135"/>
      <c r="M6" s="138" t="s">
        <v>253</v>
      </c>
    </row>
    <row r="7" spans="1:22" ht="17.25">
      <c r="A7" s="144" t="s">
        <v>252</v>
      </c>
      <c r="B7" s="143" t="s">
        <v>251</v>
      </c>
      <c r="C7" s="135"/>
      <c r="D7" s="135"/>
      <c r="E7" s="142"/>
      <c r="F7" s="135"/>
      <c r="O7" s="141" t="s">
        <v>250</v>
      </c>
    </row>
    <row r="8" spans="1:22">
      <c r="A8" s="137"/>
      <c r="B8" s="136"/>
      <c r="E8" s="136"/>
      <c r="L8" s="134">
        <f t="array" ref="L8:M9">MINVERSE(L4:M5)</f>
        <v>-2.5000000000000001E-2</v>
      </c>
      <c r="M8" s="134">
        <v>0.03</v>
      </c>
      <c r="N8" s="134">
        <f>B2</f>
        <v>100</v>
      </c>
      <c r="O8" s="134">
        <f t="array" ref="O8:O9">MMULT(L8:M9,N8:N9)</f>
        <v>0.22727299999999984</v>
      </c>
      <c r="R8" s="134">
        <f t="array" ref="R8:S9">TRANSPOSE(L4:M5)</f>
        <v>80</v>
      </c>
      <c r="S8" s="134">
        <v>100</v>
      </c>
    </row>
    <row r="9" spans="1:22">
      <c r="A9" s="137"/>
      <c r="B9" s="136"/>
      <c r="E9" s="136"/>
      <c r="L9" s="134">
        <v>2.5000000000000001E-2</v>
      </c>
      <c r="M9" s="134">
        <v>-0.02</v>
      </c>
      <c r="N9" s="134">
        <f>E2</f>
        <v>90.909099999999995</v>
      </c>
      <c r="O9" s="134">
        <v>0.68181800000000004</v>
      </c>
      <c r="R9" s="134">
        <v>120</v>
      </c>
      <c r="S9" s="134">
        <v>100</v>
      </c>
    </row>
    <row r="10" spans="1:22" ht="17.25">
      <c r="A10" s="137"/>
      <c r="B10" s="136"/>
      <c r="E10" s="136"/>
      <c r="M10" s="138" t="s">
        <v>249</v>
      </c>
      <c r="N10" s="138" t="s">
        <v>248</v>
      </c>
      <c r="O10" s="138" t="s">
        <v>247</v>
      </c>
      <c r="S10" s="138" t="s">
        <v>246</v>
      </c>
    </row>
    <row r="11" spans="1:22">
      <c r="A11" s="137"/>
      <c r="B11" s="136"/>
      <c r="E11" s="136"/>
    </row>
    <row r="12" spans="1:22" ht="18.75">
      <c r="A12" s="137"/>
      <c r="B12" s="136"/>
      <c r="E12" s="136"/>
      <c r="K12" s="135" t="s">
        <v>245</v>
      </c>
      <c r="L12" s="134">
        <f>MAX(0,L4-E3)</f>
        <v>0</v>
      </c>
      <c r="R12" s="134">
        <f t="array" ref="R12:S13">MINVERSE(R8:S9)</f>
        <v>-2.4999999999999991E-2</v>
      </c>
      <c r="S12" s="134">
        <v>2.4999999999999991E-2</v>
      </c>
      <c r="T12" s="134">
        <f>L12</f>
        <v>0</v>
      </c>
      <c r="U12" s="134">
        <f t="array" ref="U12:U13">MMULT(R12:S13,T12:T13)</f>
        <v>0.74999999999999978</v>
      </c>
      <c r="V12" s="140" t="s">
        <v>244</v>
      </c>
    </row>
    <row r="13" spans="1:22" ht="18.75">
      <c r="A13" s="137"/>
      <c r="B13" s="136"/>
      <c r="E13" s="136"/>
      <c r="K13" s="135" t="s">
        <v>243</v>
      </c>
      <c r="L13" s="134">
        <f>MAX(0,M4-E3)</f>
        <v>30</v>
      </c>
      <c r="N13" s="135" t="s">
        <v>242</v>
      </c>
      <c r="O13" s="139">
        <f>L12*O8+L13*O9</f>
        <v>20.454540000000001</v>
      </c>
      <c r="R13" s="134">
        <v>2.9999999999999992E-2</v>
      </c>
      <c r="S13" s="134">
        <v>-1.9999999999999993E-2</v>
      </c>
      <c r="T13" s="134">
        <f>L13</f>
        <v>30</v>
      </c>
      <c r="U13" s="134">
        <v>-0.59999999999999976</v>
      </c>
    </row>
    <row r="14" spans="1:22" ht="17.25">
      <c r="A14" s="137"/>
      <c r="B14" s="136"/>
      <c r="E14" s="136"/>
      <c r="S14" s="138" t="s">
        <v>241</v>
      </c>
      <c r="T14" s="138" t="s">
        <v>240</v>
      </c>
      <c r="U14" s="138" t="s">
        <v>239</v>
      </c>
    </row>
    <row r="15" spans="1:22">
      <c r="A15" s="137"/>
      <c r="B15" s="136"/>
      <c r="E15" s="136"/>
    </row>
    <row r="16" spans="1:22">
      <c r="A16" s="137"/>
      <c r="B16" s="136"/>
      <c r="E16" s="136"/>
    </row>
    <row r="17" spans="1:5">
      <c r="A17" s="137"/>
      <c r="B17" s="136"/>
      <c r="E17" s="136"/>
    </row>
    <row r="18" spans="1:5">
      <c r="A18" s="137"/>
      <c r="B18" s="136"/>
      <c r="E18" s="136"/>
    </row>
    <row r="19" spans="1:5">
      <c r="A19" s="137"/>
      <c r="B19" s="136"/>
      <c r="E19" s="136"/>
    </row>
    <row r="20" spans="1:5">
      <c r="A20" s="137"/>
      <c r="B20" s="136"/>
      <c r="E20" s="136"/>
    </row>
    <row r="21" spans="1:5">
      <c r="A21" s="137"/>
      <c r="B21" s="136"/>
      <c r="E21" s="136"/>
    </row>
    <row r="22" spans="1:5">
      <c r="A22" s="137"/>
      <c r="B22" s="136"/>
      <c r="E22" s="136"/>
    </row>
    <row r="23" spans="1:5">
      <c r="A23" s="137"/>
      <c r="B23" s="136"/>
      <c r="E23" s="136"/>
    </row>
    <row r="24" spans="1:5">
      <c r="A24" s="137"/>
      <c r="B24" s="136"/>
      <c r="E24" s="136"/>
    </row>
    <row r="37" spans="2:2" ht="15.75">
      <c r="B37" s="135"/>
    </row>
    <row r="38" spans="2:2" ht="15.75">
      <c r="B38" s="135"/>
    </row>
  </sheetData>
  <pageMargins left="0.7" right="0.7" top="0.75" bottom="0.75" header="0.3" footer="0.3"/>
  <legacyDrawing r:id="rId1"/>
  <oleObjects>
    <oleObject progId="Photohse.Document" shapeId="19457" r:id="rId2"/>
  </oleObjects>
</worksheet>
</file>

<file path=xl/worksheets/sheet18.xml><?xml version="1.0" encoding="utf-8"?>
<worksheet xmlns="http://schemas.openxmlformats.org/spreadsheetml/2006/main" xmlns:r="http://schemas.openxmlformats.org/officeDocument/2006/relationships">
  <dimension ref="A1:L27"/>
  <sheetViews>
    <sheetView workbookViewId="0">
      <selection activeCell="A4" sqref="A4"/>
    </sheetView>
  </sheetViews>
  <sheetFormatPr defaultRowHeight="15"/>
  <cols>
    <col min="1" max="5" width="9.140625" style="104"/>
    <col min="6" max="6" width="11.140625" style="104" customWidth="1"/>
    <col min="7" max="16384" width="9.140625" style="104"/>
  </cols>
  <sheetData>
    <row r="1" spans="1:12" ht="22.5">
      <c r="A1" s="133" t="s">
        <v>238</v>
      </c>
      <c r="B1" s="132"/>
      <c r="C1" s="132"/>
      <c r="D1" s="132"/>
      <c r="E1" s="111"/>
    </row>
    <row r="2" spans="1:12">
      <c r="A2" s="122" t="s">
        <v>237</v>
      </c>
    </row>
    <row r="3" spans="1:12">
      <c r="A3" s="104" t="s">
        <v>236</v>
      </c>
    </row>
    <row r="5" spans="1:12">
      <c r="B5" s="131" t="s">
        <v>235</v>
      </c>
      <c r="C5" s="111">
        <v>3</v>
      </c>
      <c r="E5" s="131" t="s">
        <v>234</v>
      </c>
      <c r="F5" s="111">
        <f>1/3</f>
        <v>0.33333333333333331</v>
      </c>
    </row>
    <row r="6" spans="1:12">
      <c r="B6" s="131" t="s">
        <v>233</v>
      </c>
      <c r="C6" s="111">
        <v>7</v>
      </c>
      <c r="E6" s="131" t="s">
        <v>232</v>
      </c>
      <c r="F6" s="111">
        <f>1/3</f>
        <v>0.33333333333333331</v>
      </c>
      <c r="H6" s="131" t="s">
        <v>231</v>
      </c>
      <c r="J6" s="111">
        <v>6</v>
      </c>
      <c r="L6" s="104" t="s">
        <v>230</v>
      </c>
    </row>
    <row r="7" spans="1:12">
      <c r="B7" s="131" t="s">
        <v>229</v>
      </c>
      <c r="C7" s="111">
        <v>11</v>
      </c>
      <c r="E7" s="131" t="s">
        <v>228</v>
      </c>
      <c r="F7" s="111">
        <f>1/3</f>
        <v>0.33333333333333331</v>
      </c>
      <c r="L7" s="104" t="s">
        <v>227</v>
      </c>
    </row>
    <row r="8" spans="1:12">
      <c r="B8" s="129" t="s">
        <v>226</v>
      </c>
      <c r="C8" s="130" t="s">
        <v>225</v>
      </c>
      <c r="D8" s="129" t="s">
        <v>224</v>
      </c>
      <c r="F8" s="128" t="s">
        <v>223</v>
      </c>
      <c r="L8" s="122" t="s">
        <v>222</v>
      </c>
    </row>
    <row r="9" spans="1:12" ht="18">
      <c r="B9" s="125">
        <v>1</v>
      </c>
      <c r="C9" s="125">
        <v>1</v>
      </c>
      <c r="D9" s="125">
        <v>1</v>
      </c>
      <c r="F9" s="104">
        <f>F5</f>
        <v>0.33333333333333331</v>
      </c>
      <c r="H9" s="104">
        <f t="array" ref="H9:H11">MMULT(B9:D11,F9:F11)</f>
        <v>1</v>
      </c>
      <c r="I9" s="127" t="s">
        <v>221</v>
      </c>
    </row>
    <row r="10" spans="1:12">
      <c r="B10" s="125">
        <f>C5</f>
        <v>3</v>
      </c>
      <c r="C10" s="125">
        <f>C6</f>
        <v>7</v>
      </c>
      <c r="D10" s="125">
        <f>C7</f>
        <v>11</v>
      </c>
      <c r="F10" s="104">
        <f>F6</f>
        <v>0.33333333333333331</v>
      </c>
      <c r="G10" s="107" t="s">
        <v>220</v>
      </c>
      <c r="H10" s="104">
        <v>7</v>
      </c>
      <c r="I10" s="107" t="s">
        <v>219</v>
      </c>
    </row>
    <row r="11" spans="1:12" ht="16.5">
      <c r="B11" s="126">
        <f>B10^2</f>
        <v>9</v>
      </c>
      <c r="C11" s="126">
        <f>C10^2</f>
        <v>49</v>
      </c>
      <c r="D11" s="126">
        <f>D10^2</f>
        <v>121</v>
      </c>
      <c r="F11" s="104">
        <f>F7</f>
        <v>0.33333333333333331</v>
      </c>
      <c r="H11" s="104">
        <v>59.666666666666657</v>
      </c>
      <c r="I11" s="123" t="s">
        <v>218</v>
      </c>
    </row>
    <row r="12" spans="1:12" ht="18">
      <c r="E12" s="104" t="s">
        <v>217</v>
      </c>
      <c r="F12" s="104">
        <f>B10*F9+C10*F10+D10*F11</f>
        <v>7</v>
      </c>
    </row>
    <row r="13" spans="1:12">
      <c r="E13" s="104" t="s">
        <v>216</v>
      </c>
      <c r="F13" s="104">
        <f>(B10-H10)^2*F9+(C10-H10)^2*F10+(D10-H10)^2*F11</f>
        <v>10.666666666666666</v>
      </c>
    </row>
    <row r="15" spans="1:12">
      <c r="B15" s="125">
        <v>1</v>
      </c>
      <c r="C15" s="125">
        <v>1</v>
      </c>
      <c r="D15" s="125">
        <v>1</v>
      </c>
    </row>
    <row r="16" spans="1:12">
      <c r="B16" s="125">
        <f>C5</f>
        <v>3</v>
      </c>
      <c r="C16" s="125">
        <f>C6</f>
        <v>7</v>
      </c>
      <c r="D16" s="125">
        <f>C7</f>
        <v>11</v>
      </c>
      <c r="G16" s="107"/>
    </row>
    <row r="17" spans="2:8">
      <c r="B17" s="125">
        <f>(B10-J6)^2</f>
        <v>9</v>
      </c>
      <c r="C17" s="125">
        <f>(C10-J6)^2</f>
        <v>1</v>
      </c>
      <c r="D17" s="125">
        <f>(D10-J6)^2</f>
        <v>25</v>
      </c>
    </row>
    <row r="18" spans="2:8" ht="18">
      <c r="B18" s="104">
        <f t="array" ref="B18:D20">MINVERSE(B15:D17)</f>
        <v>1.28125</v>
      </c>
      <c r="C18" s="104">
        <v>-0.1875</v>
      </c>
      <c r="D18" s="104">
        <v>3.125E-2</v>
      </c>
      <c r="E18" s="125">
        <f>1</f>
        <v>1</v>
      </c>
      <c r="F18" s="124">
        <f t="array" ref="F18:F20">MMULT(B18:D20,E18:E20)</f>
        <v>0.48958333333333331</v>
      </c>
      <c r="G18" s="123" t="s">
        <v>215</v>
      </c>
      <c r="H18" s="104" t="str">
        <f>IF(0&lt;=F18&lt;=1,"Not a Probability","Allowable Probability")</f>
        <v>Allowable Probability</v>
      </c>
    </row>
    <row r="19" spans="2:8" ht="18">
      <c r="B19" s="104">
        <v>0.18750000000000006</v>
      </c>
      <c r="C19" s="104">
        <v>0.12499999999999999</v>
      </c>
      <c r="D19" s="104">
        <v>-6.25E-2</v>
      </c>
      <c r="E19" s="125">
        <f>J6</f>
        <v>6</v>
      </c>
      <c r="F19" s="124">
        <v>0.27083333333333337</v>
      </c>
      <c r="G19" s="123" t="s">
        <v>214</v>
      </c>
      <c r="H19" s="104" t="str">
        <f>IF(0&lt;=F19&lt;=1,"Not a Probability","Allowable Probability")</f>
        <v>Allowable Probability</v>
      </c>
    </row>
    <row r="20" spans="2:8" ht="18">
      <c r="B20" s="104">
        <v>-0.46875</v>
      </c>
      <c r="C20" s="104">
        <v>6.25E-2</v>
      </c>
      <c r="D20" s="104">
        <v>3.125E-2</v>
      </c>
      <c r="E20" s="125">
        <f>F13</f>
        <v>10.666666666666666</v>
      </c>
      <c r="F20" s="124">
        <v>0.23958333333333331</v>
      </c>
      <c r="G20" s="123" t="s">
        <v>213</v>
      </c>
      <c r="H20" s="104" t="str">
        <f>IF(0&lt;=F20&lt;=1,"Not a Probability","Allowable Probability")</f>
        <v>Allowable Probability</v>
      </c>
    </row>
    <row r="21" spans="2:8" ht="18">
      <c r="E21" s="122" t="s">
        <v>212</v>
      </c>
      <c r="F21" s="104">
        <f>B16*F18+C16*F19+D16*F20</f>
        <v>6</v>
      </c>
    </row>
    <row r="22" spans="2:8">
      <c r="E22" s="122" t="s">
        <v>211</v>
      </c>
      <c r="F22" s="104">
        <f>(B16-E19)^2*F18+(C16-E19)^2*F19+(D16-E19)^2*F20</f>
        <v>10.666666666666666</v>
      </c>
    </row>
    <row r="24" spans="2:8">
      <c r="B24" s="121" t="s">
        <v>210</v>
      </c>
    </row>
    <row r="25" spans="2:8">
      <c r="B25" s="104" t="s">
        <v>209</v>
      </c>
      <c r="C25" s="120">
        <f>F18/F9</f>
        <v>1.46875</v>
      </c>
    </row>
    <row r="26" spans="2:8">
      <c r="B26" s="104" t="s">
        <v>208</v>
      </c>
      <c r="C26" s="120">
        <f>F19/F10</f>
        <v>0.81250000000000011</v>
      </c>
    </row>
    <row r="27" spans="2:8">
      <c r="B27" s="104" t="s">
        <v>207</v>
      </c>
      <c r="C27" s="120">
        <f>F20/F11</f>
        <v>0.71875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V97"/>
  <sheetViews>
    <sheetView workbookViewId="0">
      <selection activeCell="A3" sqref="A3"/>
    </sheetView>
  </sheetViews>
  <sheetFormatPr defaultRowHeight="15"/>
  <cols>
    <col min="1" max="1" width="9.140625" style="104"/>
    <col min="2" max="4" width="12" style="104" bestFit="1" customWidth="1"/>
    <col min="5" max="18" width="9.140625" style="104"/>
    <col min="19" max="20" width="11.28515625" style="104" customWidth="1"/>
    <col min="21" max="16384" width="9.140625" style="104"/>
  </cols>
  <sheetData>
    <row r="1" spans="1:22" ht="18.75">
      <c r="A1" s="119" t="s">
        <v>206</v>
      </c>
      <c r="B1" s="119"/>
      <c r="C1" s="119"/>
      <c r="D1" s="119"/>
    </row>
    <row r="2" spans="1:22" ht="15.75">
      <c r="A2" s="112" t="s">
        <v>205</v>
      </c>
      <c r="B2" s="112"/>
      <c r="C2" s="112"/>
      <c r="D2" s="112"/>
      <c r="E2" s="112"/>
      <c r="F2" s="112"/>
      <c r="G2" s="112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</row>
    <row r="3" spans="1:22" ht="15.75">
      <c r="A3" s="109"/>
      <c r="B3" s="118" t="s">
        <v>204</v>
      </c>
      <c r="C3" s="109"/>
      <c r="D3" s="109"/>
      <c r="E3" s="109"/>
      <c r="F3" s="109"/>
      <c r="G3" s="118" t="s">
        <v>203</v>
      </c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</row>
    <row r="4" spans="1:22" ht="15.75">
      <c r="A4" s="114" t="s">
        <v>202</v>
      </c>
      <c r="B4" s="117">
        <v>0.5</v>
      </c>
      <c r="C4" s="109"/>
      <c r="D4" s="109"/>
      <c r="E4" s="109"/>
      <c r="F4" s="114" t="s">
        <v>202</v>
      </c>
      <c r="G4" s="115">
        <v>0</v>
      </c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</row>
    <row r="5" spans="1:22" ht="15.75">
      <c r="A5" s="116" t="s">
        <v>201</v>
      </c>
      <c r="B5" s="117">
        <v>1</v>
      </c>
      <c r="C5" s="109"/>
      <c r="D5" s="109"/>
      <c r="E5" s="109"/>
      <c r="F5" s="116" t="s">
        <v>201</v>
      </c>
      <c r="G5" s="115">
        <v>1</v>
      </c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</row>
    <row r="6" spans="1:22" ht="15.75">
      <c r="A6" s="109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</row>
    <row r="7" spans="1:22" ht="15.75">
      <c r="A7" s="109"/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</row>
    <row r="8" spans="1:22" ht="15.75">
      <c r="A8" s="109"/>
      <c r="B8" s="109"/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</row>
    <row r="9" spans="1:22" ht="15.75">
      <c r="A9" s="109"/>
      <c r="B9" s="114" t="s">
        <v>200</v>
      </c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13" t="s">
        <v>199</v>
      </c>
      <c r="P9" s="112"/>
      <c r="Q9" s="112"/>
      <c r="R9" s="112"/>
      <c r="S9" s="112"/>
      <c r="T9" s="112"/>
      <c r="U9" s="111"/>
      <c r="V9" s="111"/>
    </row>
    <row r="10" spans="1:22" ht="15.75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</row>
    <row r="11" spans="1:22" ht="17.25">
      <c r="A11" s="108" t="s">
        <v>197</v>
      </c>
      <c r="B11" s="108" t="s">
        <v>196</v>
      </c>
      <c r="C11" s="110" t="s">
        <v>198</v>
      </c>
      <c r="D11" s="108" t="s">
        <v>194</v>
      </c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8" t="s">
        <v>197</v>
      </c>
      <c r="P11" s="108" t="s">
        <v>196</v>
      </c>
      <c r="Q11" s="108" t="s">
        <v>195</v>
      </c>
      <c r="R11" s="108" t="s">
        <v>194</v>
      </c>
      <c r="S11" s="108" t="s">
        <v>193</v>
      </c>
      <c r="T11" s="108" t="s">
        <v>192</v>
      </c>
    </row>
    <row r="12" spans="1:22">
      <c r="A12" s="104">
        <v>-4</v>
      </c>
      <c r="B12" s="104">
        <f t="shared" ref="B12:B43" si="0">NORMDIST(A12,$B$4,$B$5,FALSE)</f>
        <v>1.5983741106905475E-5</v>
      </c>
      <c r="C12" s="104">
        <f t="shared" ref="C12:C43" si="1">EXP(-$B$4/$B$5*A12+0.5*($B$4/$B$5)^2)</f>
        <v>8.3728974881272649</v>
      </c>
      <c r="D12" s="104">
        <f t="shared" ref="D12:D43" si="2">NORMDIST(A12,$G$4,$G$5,FALSE)</f>
        <v>1.3383022576488534E-4</v>
      </c>
      <c r="O12" s="105">
        <v>-3</v>
      </c>
      <c r="P12" s="105">
        <f t="shared" ref="P12:P32" si="3">NORMDIST(O12,$B$4/$B$5,$B$5/$B$5,FALSE)</f>
        <v>8.7268269504575994E-4</v>
      </c>
      <c r="Q12" s="105">
        <f t="shared" ref="Q12:Q32" si="4">EXP(-$B$4/$B$5*O12+0.5*($B$4/$B$5)^2)</f>
        <v>5.0784190371800815</v>
      </c>
      <c r="R12" s="105">
        <f t="shared" ref="R12:R32" si="5">NORMDIST(O12,$G$4/$G$5,$G$5/$G$5,FALSE)</f>
        <v>4.4318484119380067E-3</v>
      </c>
      <c r="S12" s="106">
        <f>((P12*0.3))</f>
        <v>2.6180480851372795E-4</v>
      </c>
      <c r="T12" s="106">
        <f>0.3*R12</f>
        <v>1.3295545235814019E-3</v>
      </c>
    </row>
    <row r="13" spans="1:22">
      <c r="A13" s="104">
        <f t="shared" ref="A13:A51" si="6">A12+0.1</f>
        <v>-3.9</v>
      </c>
      <c r="B13" s="104">
        <f t="shared" si="0"/>
        <v>2.4942471290053532E-5</v>
      </c>
      <c r="C13" s="104">
        <f t="shared" si="1"/>
        <v>7.9645464590347732</v>
      </c>
      <c r="D13" s="104">
        <f t="shared" si="2"/>
        <v>1.9865547139277269E-4</v>
      </c>
      <c r="K13" s="107" t="s">
        <v>191</v>
      </c>
      <c r="O13" s="105">
        <f t="shared" ref="O13:O32" si="7">O12+0.3</f>
        <v>-2.7</v>
      </c>
      <c r="P13" s="105">
        <f t="shared" si="3"/>
        <v>2.38408820146484E-3</v>
      </c>
      <c r="Q13" s="105">
        <f t="shared" si="4"/>
        <v>4.3710357729297584</v>
      </c>
      <c r="R13" s="105">
        <f t="shared" si="5"/>
        <v>1.042093481442259E-2</v>
      </c>
      <c r="S13" s="106">
        <f t="shared" ref="S13:S32" si="8">((P13+P12)/2*0.3)+S12</f>
        <v>7.5032044299031789E-4</v>
      </c>
      <c r="T13" s="106">
        <f t="shared" ref="T13:T32" si="9">0.3*(R13+R12)/2+T12</f>
        <v>3.5574720075354912E-3</v>
      </c>
    </row>
    <row r="14" spans="1:22">
      <c r="A14" s="104">
        <f t="shared" si="6"/>
        <v>-3.8</v>
      </c>
      <c r="B14" s="104">
        <f t="shared" si="0"/>
        <v>3.8535196742087123E-5</v>
      </c>
      <c r="C14" s="104">
        <f t="shared" si="1"/>
        <v>7.5761109446368451</v>
      </c>
      <c r="D14" s="104">
        <f t="shared" si="2"/>
        <v>2.9194692579146022E-4</v>
      </c>
      <c r="O14" s="105">
        <f t="shared" si="7"/>
        <v>-2.4000000000000004</v>
      </c>
      <c r="P14" s="105">
        <f t="shared" si="3"/>
        <v>5.9525324197758477E-3</v>
      </c>
      <c r="Q14" s="105">
        <f t="shared" si="4"/>
        <v>3.7621853549999114</v>
      </c>
      <c r="R14" s="105">
        <f t="shared" si="5"/>
        <v>2.2394530294842879E-2</v>
      </c>
      <c r="S14" s="106">
        <f t="shared" si="8"/>
        <v>2.0008135361764207E-3</v>
      </c>
      <c r="T14" s="106">
        <f t="shared" si="9"/>
        <v>8.4797917739253114E-3</v>
      </c>
    </row>
    <row r="15" spans="1:22">
      <c r="A15" s="104">
        <f t="shared" si="6"/>
        <v>-3.6999999999999997</v>
      </c>
      <c r="B15" s="104">
        <f t="shared" si="0"/>
        <v>5.8943067756540051E-5</v>
      </c>
      <c r="C15" s="104">
        <f t="shared" si="1"/>
        <v>7.2066196538204661</v>
      </c>
      <c r="D15" s="104">
        <f t="shared" si="2"/>
        <v>4.2478027055075214E-4</v>
      </c>
      <c r="O15" s="105">
        <f t="shared" si="7"/>
        <v>-2.1000000000000005</v>
      </c>
      <c r="P15" s="105">
        <f t="shared" si="3"/>
        <v>1.3582969233685601E-2</v>
      </c>
      <c r="Q15" s="105">
        <f t="shared" si="4"/>
        <v>3.2381429438379614</v>
      </c>
      <c r="R15" s="105">
        <f t="shared" si="5"/>
        <v>4.398359598042715E-2</v>
      </c>
      <c r="S15" s="106">
        <f t="shared" si="8"/>
        <v>4.931138784195638E-3</v>
      </c>
      <c r="T15" s="106">
        <f t="shared" si="9"/>
        <v>1.8436510715215813E-2</v>
      </c>
    </row>
    <row r="16" spans="1:22">
      <c r="A16" s="104">
        <f t="shared" si="6"/>
        <v>-3.5999999999999996</v>
      </c>
      <c r="B16" s="104">
        <f t="shared" si="0"/>
        <v>8.9261657177132914E-5</v>
      </c>
      <c r="C16" s="104">
        <f t="shared" si="1"/>
        <v>6.8551486658991765</v>
      </c>
      <c r="D16" s="104">
        <f t="shared" si="2"/>
        <v>6.1190193011377298E-4</v>
      </c>
      <c r="O16" s="105">
        <f t="shared" si="7"/>
        <v>-1.8000000000000005</v>
      </c>
      <c r="P16" s="105">
        <f t="shared" si="3"/>
        <v>2.8327037741601117E-2</v>
      </c>
      <c r="Q16" s="105">
        <f t="shared" si="4"/>
        <v>2.7870954605658516</v>
      </c>
      <c r="R16" s="105">
        <f t="shared" si="5"/>
        <v>7.895015830089408E-2</v>
      </c>
      <c r="S16" s="106">
        <f t="shared" si="8"/>
        <v>1.1217639830488645E-2</v>
      </c>
      <c r="T16" s="106">
        <f t="shared" si="9"/>
        <v>3.6876573857413997E-2</v>
      </c>
    </row>
    <row r="17" spans="1:20">
      <c r="A17" s="104">
        <f t="shared" si="6"/>
        <v>-3.4999999999999996</v>
      </c>
      <c r="B17" s="104">
        <f t="shared" si="0"/>
        <v>1.3383022576488558E-4</v>
      </c>
      <c r="C17" s="104">
        <f t="shared" si="1"/>
        <v>6.5208191203301107</v>
      </c>
      <c r="D17" s="104">
        <f t="shared" si="2"/>
        <v>8.7268269504576156E-4</v>
      </c>
      <c r="O17" s="105">
        <f t="shared" si="7"/>
        <v>-1.5000000000000004</v>
      </c>
      <c r="P17" s="105">
        <f t="shared" si="3"/>
        <v>5.3990966513187993E-2</v>
      </c>
      <c r="Q17" s="105">
        <f t="shared" si="4"/>
        <v>2.3988752939670985</v>
      </c>
      <c r="R17" s="105">
        <f t="shared" si="5"/>
        <v>0.12951759566589163</v>
      </c>
      <c r="S17" s="106">
        <f t="shared" si="8"/>
        <v>2.3565340468707008E-2</v>
      </c>
      <c r="T17" s="106">
        <f t="shared" si="9"/>
        <v>6.8146736952431855E-2</v>
      </c>
    </row>
    <row r="18" spans="1:20">
      <c r="A18" s="104">
        <f t="shared" si="6"/>
        <v>-3.3999999999999995</v>
      </c>
      <c r="B18" s="104">
        <f t="shared" si="0"/>
        <v>1.9865547139277304E-4</v>
      </c>
      <c r="C18" s="104">
        <f t="shared" si="1"/>
        <v>6.2027950191048635</v>
      </c>
      <c r="D18" s="104">
        <f t="shared" si="2"/>
        <v>1.2322191684730208E-3</v>
      </c>
      <c r="O18" s="105">
        <f t="shared" si="7"/>
        <v>-1.2000000000000004</v>
      </c>
      <c r="P18" s="105">
        <f t="shared" si="3"/>
        <v>9.404907737688685E-2</v>
      </c>
      <c r="Q18" s="105">
        <f t="shared" si="4"/>
        <v>2.0647310999664867</v>
      </c>
      <c r="R18" s="105">
        <f t="shared" si="5"/>
        <v>0.19418605498321284</v>
      </c>
      <c r="S18" s="106">
        <f t="shared" si="8"/>
        <v>4.5771347052218234E-2</v>
      </c>
      <c r="T18" s="106">
        <f t="shared" si="9"/>
        <v>0.11670228454979753</v>
      </c>
    </row>
    <row r="19" spans="1:20">
      <c r="A19" s="104">
        <f t="shared" si="6"/>
        <v>-3.2999999999999994</v>
      </c>
      <c r="B19" s="104">
        <f t="shared" si="0"/>
        <v>2.9194692579146076E-4</v>
      </c>
      <c r="C19" s="104">
        <f t="shared" si="1"/>
        <v>5.9002811363190144</v>
      </c>
      <c r="D19" s="104">
        <f t="shared" si="2"/>
        <v>1.722568939053684E-3</v>
      </c>
      <c r="O19" s="105">
        <f t="shared" si="7"/>
        <v>-0.90000000000000036</v>
      </c>
      <c r="P19" s="105">
        <f t="shared" si="3"/>
        <v>0.14972746563574477</v>
      </c>
      <c r="Q19" s="105">
        <f t="shared" si="4"/>
        <v>1.7771305269140387</v>
      </c>
      <c r="R19" s="105">
        <f t="shared" si="5"/>
        <v>0.26608524989875471</v>
      </c>
      <c r="S19" s="106">
        <f t="shared" si="8"/>
        <v>8.2337828504112975E-2</v>
      </c>
      <c r="T19" s="106">
        <f t="shared" si="9"/>
        <v>0.18574298028209266</v>
      </c>
    </row>
    <row r="20" spans="1:20">
      <c r="A20" s="104">
        <f t="shared" si="6"/>
        <v>-3.1999999999999993</v>
      </c>
      <c r="B20" s="104">
        <f t="shared" si="0"/>
        <v>4.2478027055075284E-4</v>
      </c>
      <c r="C20" s="104">
        <f t="shared" si="1"/>
        <v>5.6125210296931547</v>
      </c>
      <c r="D20" s="104">
        <f t="shared" si="2"/>
        <v>2.3840882014648482E-3</v>
      </c>
      <c r="O20" s="105">
        <f t="shared" si="7"/>
        <v>-0.60000000000000031</v>
      </c>
      <c r="P20" s="105">
        <f t="shared" si="3"/>
        <v>0.21785217703255047</v>
      </c>
      <c r="Q20" s="105">
        <f t="shared" si="4"/>
        <v>1.5295904196633789</v>
      </c>
      <c r="R20" s="105">
        <f t="shared" si="5"/>
        <v>0.33322460289179956</v>
      </c>
      <c r="S20" s="106">
        <f t="shared" si="8"/>
        <v>0.13747477490435725</v>
      </c>
      <c r="T20" s="106">
        <f t="shared" si="9"/>
        <v>0.27563945820067581</v>
      </c>
    </row>
    <row r="21" spans="1:20">
      <c r="A21" s="104">
        <f t="shared" si="6"/>
        <v>-3.0999999999999992</v>
      </c>
      <c r="B21" s="104">
        <f t="shared" si="0"/>
        <v>6.1190193011377396E-4</v>
      </c>
      <c r="C21" s="104">
        <f t="shared" si="1"/>
        <v>5.3387951490731744</v>
      </c>
      <c r="D21" s="104">
        <f t="shared" si="2"/>
        <v>3.2668190561999269E-3</v>
      </c>
      <c r="O21" s="105">
        <f t="shared" si="7"/>
        <v>-0.30000000000000032</v>
      </c>
      <c r="P21" s="105">
        <f t="shared" si="3"/>
        <v>0.28969155276148262</v>
      </c>
      <c r="Q21" s="105">
        <f t="shared" si="4"/>
        <v>1.3165306748676218</v>
      </c>
      <c r="R21" s="105">
        <f t="shared" si="5"/>
        <v>0.38138781546052403</v>
      </c>
      <c r="S21" s="106">
        <f t="shared" si="8"/>
        <v>0.21360633437346221</v>
      </c>
      <c r="T21" s="106">
        <f t="shared" si="9"/>
        <v>0.38283132095352435</v>
      </c>
    </row>
    <row r="22" spans="1:20">
      <c r="A22" s="104">
        <f t="shared" si="6"/>
        <v>-2.9999999999999991</v>
      </c>
      <c r="B22" s="104">
        <f t="shared" si="0"/>
        <v>8.7268269504576308E-4</v>
      </c>
      <c r="C22" s="104">
        <f t="shared" si="1"/>
        <v>5.0784190371800788</v>
      </c>
      <c r="D22" s="104">
        <f t="shared" si="2"/>
        <v>4.4318484119380188E-3</v>
      </c>
      <c r="O22" s="105">
        <f t="shared" si="7"/>
        <v>0</v>
      </c>
      <c r="P22" s="105">
        <f t="shared" si="3"/>
        <v>0.35206532676429947</v>
      </c>
      <c r="Q22" s="105">
        <f t="shared" si="4"/>
        <v>1.1331484530668263</v>
      </c>
      <c r="R22" s="105">
        <f t="shared" si="5"/>
        <v>0.39894228040143265</v>
      </c>
      <c r="S22" s="106">
        <f t="shared" si="8"/>
        <v>0.30986986630232954</v>
      </c>
      <c r="T22" s="106">
        <f t="shared" si="9"/>
        <v>0.49988083533281785</v>
      </c>
    </row>
    <row r="23" spans="1:20">
      <c r="A23" s="104">
        <f t="shared" si="6"/>
        <v>-2.899999999999999</v>
      </c>
      <c r="B23" s="104">
        <f t="shared" si="0"/>
        <v>1.232219168473023E-3</v>
      </c>
      <c r="C23" s="104">
        <f t="shared" si="1"/>
        <v>4.8307416181102765</v>
      </c>
      <c r="D23" s="104">
        <f t="shared" si="2"/>
        <v>5.9525324197758685E-3</v>
      </c>
      <c r="O23" s="105">
        <f t="shared" si="7"/>
        <v>0.3</v>
      </c>
      <c r="P23" s="105">
        <f t="shared" si="3"/>
        <v>0.39104269397545582</v>
      </c>
      <c r="Q23" s="105">
        <f t="shared" si="4"/>
        <v>0.97530991202833273</v>
      </c>
      <c r="R23" s="105">
        <f t="shared" si="5"/>
        <v>0.38138781546052408</v>
      </c>
      <c r="S23" s="106">
        <f t="shared" si="8"/>
        <v>0.42133606941329282</v>
      </c>
      <c r="T23" s="106">
        <f t="shared" si="9"/>
        <v>0.61693034971211136</v>
      </c>
    </row>
    <row r="24" spans="1:20">
      <c r="A24" s="104">
        <f t="shared" si="6"/>
        <v>-2.7999999999999989</v>
      </c>
      <c r="B24" s="104">
        <f t="shared" si="0"/>
        <v>1.7225689390536858E-3</v>
      </c>
      <c r="C24" s="104">
        <f t="shared" si="1"/>
        <v>4.5951435693066855</v>
      </c>
      <c r="D24" s="104">
        <f t="shared" si="2"/>
        <v>7.9154515829799876E-3</v>
      </c>
      <c r="O24" s="105">
        <f t="shared" si="7"/>
        <v>0.6</v>
      </c>
      <c r="P24" s="105">
        <f t="shared" si="3"/>
        <v>0.39695254747701175</v>
      </c>
      <c r="Q24" s="105">
        <f t="shared" si="4"/>
        <v>0.83945702076920736</v>
      </c>
      <c r="R24" s="105">
        <f t="shared" si="5"/>
        <v>0.33322460289179962</v>
      </c>
      <c r="S24" s="106">
        <f t="shared" si="8"/>
        <v>0.53953535563116295</v>
      </c>
      <c r="T24" s="106">
        <f t="shared" si="9"/>
        <v>0.72412221246495989</v>
      </c>
    </row>
    <row r="25" spans="1:20">
      <c r="A25" s="104">
        <f t="shared" si="6"/>
        <v>-2.6999999999999988</v>
      </c>
      <c r="B25" s="104">
        <f t="shared" si="0"/>
        <v>2.3840882014648508E-3</v>
      </c>
      <c r="C25" s="104">
        <f t="shared" si="1"/>
        <v>4.3710357729297558</v>
      </c>
      <c r="D25" s="104">
        <f t="shared" si="2"/>
        <v>1.0420934814422626E-2</v>
      </c>
      <c r="O25" s="105">
        <f t="shared" si="7"/>
        <v>0.89999999999999991</v>
      </c>
      <c r="P25" s="105">
        <f t="shared" si="3"/>
        <v>0.36827014030332333</v>
      </c>
      <c r="Q25" s="105">
        <f t="shared" si="4"/>
        <v>0.72252735364207221</v>
      </c>
      <c r="R25" s="105">
        <f t="shared" si="5"/>
        <v>0.26608524989875482</v>
      </c>
      <c r="S25" s="106">
        <f t="shared" si="8"/>
        <v>0.65431875879821322</v>
      </c>
      <c r="T25" s="106">
        <f t="shared" si="9"/>
        <v>0.81401869038354302</v>
      </c>
    </row>
    <row r="26" spans="1:20">
      <c r="A26" s="104">
        <f t="shared" si="6"/>
        <v>-2.5999999999999988</v>
      </c>
      <c r="B26" s="104">
        <f t="shared" si="0"/>
        <v>3.2668190561999325E-3</v>
      </c>
      <c r="C26" s="104">
        <f t="shared" si="1"/>
        <v>4.1578578427560045</v>
      </c>
      <c r="D26" s="104">
        <f t="shared" si="2"/>
        <v>1.358296923368566E-2</v>
      </c>
      <c r="O26" s="105">
        <f t="shared" si="7"/>
        <v>1.2</v>
      </c>
      <c r="P26" s="105">
        <f t="shared" si="3"/>
        <v>0.31225393336676122</v>
      </c>
      <c r="Q26" s="105">
        <f t="shared" si="4"/>
        <v>0.62188505646502013</v>
      </c>
      <c r="R26" s="105">
        <f t="shared" si="5"/>
        <v>0.19418605498321292</v>
      </c>
      <c r="S26" s="106">
        <f t="shared" si="8"/>
        <v>0.75639736984872585</v>
      </c>
      <c r="T26" s="106">
        <f t="shared" si="9"/>
        <v>0.88305938611583823</v>
      </c>
    </row>
    <row r="27" spans="1:20">
      <c r="A27" s="104">
        <f t="shared" si="6"/>
        <v>-2.4999999999999987</v>
      </c>
      <c r="B27" s="104">
        <f t="shared" si="0"/>
        <v>4.4318484119380223E-3</v>
      </c>
      <c r="C27" s="104">
        <f t="shared" si="1"/>
        <v>3.9550767229205746</v>
      </c>
      <c r="D27" s="104">
        <f t="shared" si="2"/>
        <v>1.7528300493568599E-2</v>
      </c>
      <c r="O27" s="105">
        <f t="shared" si="7"/>
        <v>1.5</v>
      </c>
      <c r="P27" s="105">
        <f t="shared" si="3"/>
        <v>0.24197072451914334</v>
      </c>
      <c r="Q27" s="105">
        <f t="shared" si="4"/>
        <v>0.53526142851899028</v>
      </c>
      <c r="R27" s="105">
        <f t="shared" si="5"/>
        <v>0.12951759566589172</v>
      </c>
      <c r="S27" s="106">
        <f t="shared" si="8"/>
        <v>0.83953106853161152</v>
      </c>
      <c r="T27" s="106">
        <f t="shared" si="9"/>
        <v>0.93161493371320392</v>
      </c>
    </row>
    <row r="28" spans="1:20">
      <c r="A28" s="104">
        <f t="shared" si="6"/>
        <v>-2.3999999999999986</v>
      </c>
      <c r="B28" s="104">
        <f t="shared" si="0"/>
        <v>5.9525324197758789E-3</v>
      </c>
      <c r="C28" s="104">
        <f t="shared" si="1"/>
        <v>3.7621853549999078</v>
      </c>
      <c r="D28" s="104">
        <f t="shared" si="2"/>
        <v>2.2394530294842965E-2</v>
      </c>
      <c r="O28" s="105">
        <f t="shared" si="7"/>
        <v>1.8</v>
      </c>
      <c r="P28" s="105">
        <f t="shared" si="3"/>
        <v>0.17136859204780733</v>
      </c>
      <c r="Q28" s="105">
        <f t="shared" si="4"/>
        <v>0.46070378099896581</v>
      </c>
      <c r="R28" s="105">
        <f t="shared" si="5"/>
        <v>7.8950158300894135E-2</v>
      </c>
      <c r="S28" s="106">
        <f t="shared" si="8"/>
        <v>0.90153196601665408</v>
      </c>
      <c r="T28" s="106">
        <f t="shared" si="9"/>
        <v>0.96288509680822176</v>
      </c>
    </row>
    <row r="29" spans="1:20">
      <c r="A29" s="104">
        <f t="shared" si="6"/>
        <v>-2.2999999999999985</v>
      </c>
      <c r="B29" s="104">
        <f t="shared" si="0"/>
        <v>7.9154515829799946E-3</v>
      </c>
      <c r="C29" s="104">
        <f t="shared" si="1"/>
        <v>3.5787014101015764</v>
      </c>
      <c r="D29" s="104">
        <f t="shared" si="2"/>
        <v>2.8327037741601273E-2</v>
      </c>
      <c r="O29" s="105">
        <f t="shared" si="7"/>
        <v>2.1</v>
      </c>
      <c r="P29" s="105">
        <f t="shared" si="3"/>
        <v>0.11092083467945553</v>
      </c>
      <c r="Q29" s="105">
        <f t="shared" si="4"/>
        <v>0.39653141907499284</v>
      </c>
      <c r="R29" s="105">
        <f t="shared" si="5"/>
        <v>4.3983595980427184E-2</v>
      </c>
      <c r="S29" s="106">
        <f t="shared" si="8"/>
        <v>0.94387538002574356</v>
      </c>
      <c r="T29" s="106">
        <f t="shared" si="9"/>
        <v>0.98132515995041991</v>
      </c>
    </row>
    <row r="30" spans="1:20">
      <c r="A30" s="104">
        <f t="shared" si="6"/>
        <v>-2.1999999999999984</v>
      </c>
      <c r="B30" s="104">
        <f t="shared" si="0"/>
        <v>1.042093481442264E-2</v>
      </c>
      <c r="C30" s="104">
        <f t="shared" si="1"/>
        <v>3.4041660827908164</v>
      </c>
      <c r="D30" s="104">
        <f t="shared" si="2"/>
        <v>3.5474592846231563E-2</v>
      </c>
      <c r="O30" s="105">
        <f t="shared" si="7"/>
        <v>2.4</v>
      </c>
      <c r="P30" s="105">
        <f t="shared" si="3"/>
        <v>6.5615814774676581E-2</v>
      </c>
      <c r="Q30" s="105">
        <f t="shared" si="4"/>
        <v>0.34129775530099371</v>
      </c>
      <c r="R30" s="105">
        <f t="shared" si="5"/>
        <v>2.2394530294842896E-2</v>
      </c>
      <c r="S30" s="106">
        <f t="shared" si="8"/>
        <v>0.97035587744386342</v>
      </c>
      <c r="T30" s="106">
        <f t="shared" si="9"/>
        <v>0.99128187889171038</v>
      </c>
    </row>
    <row r="31" spans="1:20">
      <c r="A31" s="104">
        <f t="shared" si="6"/>
        <v>-2.0999999999999983</v>
      </c>
      <c r="B31" s="104">
        <f t="shared" si="0"/>
        <v>1.3582969233685679E-2</v>
      </c>
      <c r="C31" s="104">
        <f t="shared" si="1"/>
        <v>3.2381429438379579</v>
      </c>
      <c r="D31" s="104">
        <f t="shared" si="2"/>
        <v>4.3983595980427344E-2</v>
      </c>
      <c r="O31" s="105">
        <f t="shared" si="7"/>
        <v>2.6999999999999997</v>
      </c>
      <c r="P31" s="105">
        <f t="shared" si="3"/>
        <v>3.5474592846231452E-2</v>
      </c>
      <c r="Q31" s="105">
        <f t="shared" si="4"/>
        <v>0.29375770032353288</v>
      </c>
      <c r="R31" s="105">
        <f t="shared" si="5"/>
        <v>1.0420934814422604E-2</v>
      </c>
      <c r="S31" s="106">
        <f t="shared" si="8"/>
        <v>0.98551943858699964</v>
      </c>
      <c r="T31" s="106">
        <f t="shared" si="9"/>
        <v>0.99620419865810017</v>
      </c>
    </row>
    <row r="32" spans="1:20">
      <c r="A32" s="104">
        <f t="shared" si="6"/>
        <v>-1.9999999999999982</v>
      </c>
      <c r="B32" s="104">
        <f t="shared" si="0"/>
        <v>1.7528300493568613E-2</v>
      </c>
      <c r="C32" s="104">
        <f t="shared" si="1"/>
        <v>3.0802168489180284</v>
      </c>
      <c r="D32" s="104">
        <f t="shared" si="2"/>
        <v>5.3990966513188243E-2</v>
      </c>
      <c r="O32" s="105">
        <f t="shared" si="7"/>
        <v>2.9999999999999996</v>
      </c>
      <c r="P32" s="105">
        <f t="shared" si="3"/>
        <v>1.7528300493568551E-2</v>
      </c>
      <c r="Q32" s="105">
        <f t="shared" si="4"/>
        <v>0.25283959580474652</v>
      </c>
      <c r="R32" s="105">
        <f t="shared" si="5"/>
        <v>4.4318484119380153E-3</v>
      </c>
      <c r="S32" s="106">
        <f t="shared" si="8"/>
        <v>0.99346987258796959</v>
      </c>
      <c r="T32" s="106">
        <f t="shared" si="9"/>
        <v>0.99843211614205429</v>
      </c>
    </row>
    <row r="33" spans="1:20">
      <c r="A33" s="104">
        <f t="shared" si="6"/>
        <v>-1.8999999999999981</v>
      </c>
      <c r="B33" s="104">
        <f t="shared" si="0"/>
        <v>2.2394530294842997E-2</v>
      </c>
      <c r="C33" s="104">
        <f t="shared" si="1"/>
        <v>2.9299929005336991</v>
      </c>
      <c r="D33" s="104">
        <f t="shared" si="2"/>
        <v>6.5615814774676817E-2</v>
      </c>
      <c r="O33" s="105"/>
      <c r="P33" s="105"/>
      <c r="Q33" s="105"/>
      <c r="R33" s="105"/>
      <c r="S33" s="105"/>
      <c r="T33" s="105"/>
    </row>
    <row r="34" spans="1:20">
      <c r="A34" s="104">
        <f t="shared" si="6"/>
        <v>-1.799999999999998</v>
      </c>
      <c r="B34" s="104">
        <f t="shared" si="0"/>
        <v>2.8327037741601294E-2</v>
      </c>
      <c r="C34" s="104">
        <f t="shared" si="1"/>
        <v>2.787095460565848</v>
      </c>
      <c r="D34" s="104">
        <f t="shared" si="2"/>
        <v>7.8950158300894413E-2</v>
      </c>
    </row>
    <row r="35" spans="1:20">
      <c r="A35" s="104">
        <f t="shared" si="6"/>
        <v>-1.699999999999998</v>
      </c>
      <c r="B35" s="104">
        <f t="shared" si="0"/>
        <v>3.5474592846231591E-2</v>
      </c>
      <c r="C35" s="104">
        <f t="shared" si="1"/>
        <v>2.6511672109826039</v>
      </c>
      <c r="D35" s="104">
        <f t="shared" si="2"/>
        <v>9.4049077376887238E-2</v>
      </c>
    </row>
    <row r="36" spans="1:20">
      <c r="A36" s="104">
        <f t="shared" si="6"/>
        <v>-1.5999999999999979</v>
      </c>
      <c r="B36" s="104">
        <f t="shared" si="0"/>
        <v>4.3983595980427379E-2</v>
      </c>
      <c r="C36" s="104">
        <f t="shared" si="1"/>
        <v>2.5218682603581453</v>
      </c>
      <c r="D36" s="104">
        <f t="shared" si="2"/>
        <v>0.1109208346794559</v>
      </c>
    </row>
    <row r="37" spans="1:20">
      <c r="A37" s="104">
        <f t="shared" si="6"/>
        <v>-1.4999999999999978</v>
      </c>
      <c r="B37" s="104">
        <f t="shared" si="0"/>
        <v>5.3990966513188285E-2</v>
      </c>
      <c r="C37" s="104">
        <f t="shared" si="1"/>
        <v>2.3988752939670954</v>
      </c>
      <c r="D37" s="104">
        <f t="shared" si="2"/>
        <v>0.12951759566589213</v>
      </c>
    </row>
    <row r="38" spans="1:20">
      <c r="A38" s="104">
        <f t="shared" si="6"/>
        <v>-1.3999999999999977</v>
      </c>
      <c r="B38" s="104">
        <f t="shared" si="0"/>
        <v>6.5615814774676859E-2</v>
      </c>
      <c r="C38" s="104">
        <f t="shared" si="1"/>
        <v>2.281880765329301</v>
      </c>
      <c r="D38" s="104">
        <f t="shared" si="2"/>
        <v>0.14972746563574532</v>
      </c>
    </row>
    <row r="39" spans="1:20">
      <c r="A39" s="104">
        <f t="shared" si="6"/>
        <v>-1.2999999999999976</v>
      </c>
      <c r="B39" s="104">
        <f t="shared" si="0"/>
        <v>7.8950158300894496E-2</v>
      </c>
      <c r="C39" s="104">
        <f t="shared" si="1"/>
        <v>2.1705921271834399</v>
      </c>
      <c r="D39" s="104">
        <f t="shared" si="2"/>
        <v>0.17136859204780788</v>
      </c>
    </row>
    <row r="40" spans="1:20">
      <c r="A40" s="104">
        <f t="shared" si="6"/>
        <v>-1.1999999999999975</v>
      </c>
      <c r="B40" s="104">
        <f t="shared" si="0"/>
        <v>9.4049077376887308E-2</v>
      </c>
      <c r="C40" s="104">
        <f t="shared" si="1"/>
        <v>2.0647310999664841</v>
      </c>
      <c r="D40" s="104">
        <f t="shared" si="2"/>
        <v>0.19418605498321351</v>
      </c>
    </row>
    <row r="41" spans="1:20">
      <c r="A41" s="104">
        <f t="shared" si="6"/>
        <v>-1.0999999999999974</v>
      </c>
      <c r="B41" s="104">
        <f t="shared" si="0"/>
        <v>0.11092083467945602</v>
      </c>
      <c r="C41" s="104">
        <f t="shared" si="1"/>
        <v>1.9640329759698447</v>
      </c>
      <c r="D41" s="104">
        <f t="shared" si="2"/>
        <v>0.21785217703255114</v>
      </c>
    </row>
    <row r="42" spans="1:20">
      <c r="A42" s="104">
        <f t="shared" si="6"/>
        <v>-0.99999999999999745</v>
      </c>
      <c r="B42" s="104">
        <f t="shared" si="0"/>
        <v>0.12951759566589224</v>
      </c>
      <c r="C42" s="104">
        <f t="shared" si="1"/>
        <v>1.8682459574322199</v>
      </c>
      <c r="D42" s="104">
        <f t="shared" si="2"/>
        <v>0.24197072451914395</v>
      </c>
    </row>
    <row r="43" spans="1:20">
      <c r="A43" s="104">
        <f t="shared" si="6"/>
        <v>-0.89999999999999747</v>
      </c>
      <c r="B43" s="104">
        <f t="shared" si="0"/>
        <v>0.14972746563574538</v>
      </c>
      <c r="C43" s="104">
        <f t="shared" si="1"/>
        <v>1.7771305269140361</v>
      </c>
      <c r="D43" s="104">
        <f t="shared" si="2"/>
        <v>0.26608524989875543</v>
      </c>
    </row>
    <row r="44" spans="1:20">
      <c r="A44" s="104">
        <f t="shared" si="6"/>
        <v>-0.79999999999999749</v>
      </c>
      <c r="B44" s="104">
        <f t="shared" ref="B44:B75" si="10">NORMDIST(A44,$B$4,$B$5,FALSE)</f>
        <v>0.17136859204780788</v>
      </c>
      <c r="C44" s="104">
        <f t="shared" ref="C44:C75" si="11">EXP(-$B$4/$B$5*A44+0.5*($B$4/$B$5)^2)</f>
        <v>1.6904588483790894</v>
      </c>
      <c r="D44" s="104">
        <f t="shared" ref="D44:D75" si="12">NORMDIST(A44,$G$4,$G$5,FALSE)</f>
        <v>0.28969155276148328</v>
      </c>
    </row>
    <row r="45" spans="1:20">
      <c r="A45" s="104">
        <f t="shared" si="6"/>
        <v>-0.69999999999999751</v>
      </c>
      <c r="B45" s="104">
        <f t="shared" si="10"/>
        <v>0.19418605498321351</v>
      </c>
      <c r="C45" s="104">
        <f t="shared" si="11"/>
        <v>1.6080141974857809</v>
      </c>
      <c r="D45" s="104">
        <f t="shared" si="12"/>
        <v>0.31225393336676183</v>
      </c>
    </row>
    <row r="46" spans="1:20">
      <c r="A46" s="104">
        <f t="shared" si="6"/>
        <v>-0.59999999999999754</v>
      </c>
      <c r="B46" s="104">
        <f t="shared" si="10"/>
        <v>0.21785217703255114</v>
      </c>
      <c r="C46" s="104">
        <f t="shared" si="11"/>
        <v>1.5295904196633767</v>
      </c>
      <c r="D46" s="104">
        <f t="shared" si="12"/>
        <v>0.33322460289180011</v>
      </c>
    </row>
    <row r="47" spans="1:20">
      <c r="A47" s="104">
        <f t="shared" si="6"/>
        <v>-0.49999999999999756</v>
      </c>
      <c r="B47" s="104">
        <f t="shared" si="10"/>
        <v>0.24197072451914392</v>
      </c>
      <c r="C47" s="104">
        <f t="shared" si="11"/>
        <v>1.4549914146181995</v>
      </c>
      <c r="D47" s="104">
        <f t="shared" si="12"/>
        <v>0.35206532676429986</v>
      </c>
    </row>
    <row r="48" spans="1:20">
      <c r="A48" s="104">
        <f t="shared" si="6"/>
        <v>-0.39999999999999758</v>
      </c>
      <c r="B48" s="104">
        <f t="shared" si="10"/>
        <v>0.26608524989875537</v>
      </c>
      <c r="C48" s="104">
        <f t="shared" si="11"/>
        <v>1.3840306459807497</v>
      </c>
      <c r="D48" s="104">
        <f t="shared" si="12"/>
        <v>0.36827014030332361</v>
      </c>
    </row>
    <row r="49" spans="1:4">
      <c r="A49" s="104">
        <f t="shared" si="6"/>
        <v>-0.2999999999999976</v>
      </c>
      <c r="B49" s="104">
        <f t="shared" si="10"/>
        <v>0.28969155276148328</v>
      </c>
      <c r="C49" s="104">
        <f t="shared" si="11"/>
        <v>1.31653067486762</v>
      </c>
      <c r="D49" s="104">
        <f t="shared" si="12"/>
        <v>0.38138781546052436</v>
      </c>
    </row>
    <row r="50" spans="1:4">
      <c r="A50" s="104">
        <f t="shared" si="6"/>
        <v>-0.1999999999999976</v>
      </c>
      <c r="B50" s="104">
        <f t="shared" si="10"/>
        <v>0.31225393336676177</v>
      </c>
      <c r="C50" s="104">
        <f t="shared" si="11"/>
        <v>1.2523227161918629</v>
      </c>
      <c r="D50" s="104">
        <f t="shared" si="12"/>
        <v>0.39104269397545605</v>
      </c>
    </row>
    <row r="51" spans="1:4">
      <c r="A51" s="104">
        <f t="shared" si="6"/>
        <v>-9.9999999999997591E-2</v>
      </c>
      <c r="B51" s="104">
        <f t="shared" si="10"/>
        <v>0.33322460289180011</v>
      </c>
      <c r="C51" s="104">
        <f t="shared" si="11"/>
        <v>1.1912462166123567</v>
      </c>
      <c r="D51" s="104">
        <f t="shared" si="12"/>
        <v>0.39695254747701181</v>
      </c>
    </row>
    <row r="52" spans="1:4">
      <c r="A52" s="104">
        <v>0</v>
      </c>
      <c r="B52" s="104">
        <f t="shared" si="10"/>
        <v>0.35206532676429947</v>
      </c>
      <c r="C52" s="104">
        <f t="shared" si="11"/>
        <v>1.1331484530668263</v>
      </c>
      <c r="D52" s="104">
        <f t="shared" si="12"/>
        <v>0.39894228040143265</v>
      </c>
    </row>
    <row r="53" spans="1:4">
      <c r="A53" s="104">
        <f t="shared" ref="A53:A97" si="13">A52+0.1</f>
        <v>0.1</v>
      </c>
      <c r="B53" s="104">
        <f t="shared" si="10"/>
        <v>0.36827014030332328</v>
      </c>
      <c r="C53" s="104">
        <f t="shared" si="11"/>
        <v>1.0778841508846315</v>
      </c>
      <c r="D53" s="104">
        <f t="shared" si="12"/>
        <v>0.39695254747701175</v>
      </c>
    </row>
    <row r="54" spans="1:4">
      <c r="A54" s="104">
        <f t="shared" si="13"/>
        <v>0.2</v>
      </c>
      <c r="B54" s="104">
        <f t="shared" si="10"/>
        <v>0.38138781546052408</v>
      </c>
      <c r="C54" s="104">
        <f t="shared" si="11"/>
        <v>1.0253151205244289</v>
      </c>
      <c r="D54" s="104">
        <f t="shared" si="12"/>
        <v>0.39104269397545582</v>
      </c>
    </row>
    <row r="55" spans="1:4">
      <c r="A55" s="104">
        <f t="shared" si="13"/>
        <v>0.30000000000000004</v>
      </c>
      <c r="B55" s="104">
        <f t="shared" si="10"/>
        <v>0.39104269397545588</v>
      </c>
      <c r="C55" s="104">
        <f t="shared" si="11"/>
        <v>0.97530991202833262</v>
      </c>
      <c r="D55" s="104">
        <f t="shared" si="12"/>
        <v>0.38138781546052403</v>
      </c>
    </row>
    <row r="56" spans="1:4">
      <c r="A56" s="104">
        <f t="shared" si="13"/>
        <v>0.4</v>
      </c>
      <c r="B56" s="104">
        <f t="shared" si="10"/>
        <v>0.39695254747701175</v>
      </c>
      <c r="C56" s="104">
        <f t="shared" si="11"/>
        <v>0.92774348632855286</v>
      </c>
      <c r="D56" s="104">
        <f t="shared" si="12"/>
        <v>0.36827014030332328</v>
      </c>
    </row>
    <row r="57" spans="1:4">
      <c r="A57" s="104">
        <f t="shared" si="13"/>
        <v>0.5</v>
      </c>
      <c r="B57" s="104">
        <f t="shared" si="10"/>
        <v>0.39894228040143265</v>
      </c>
      <c r="C57" s="104">
        <f t="shared" si="11"/>
        <v>0.88249690258459546</v>
      </c>
      <c r="D57" s="104">
        <f t="shared" si="12"/>
        <v>0.35206532676429947</v>
      </c>
    </row>
    <row r="58" spans="1:4">
      <c r="A58" s="104">
        <f t="shared" si="13"/>
        <v>0.6</v>
      </c>
      <c r="B58" s="104">
        <f t="shared" si="10"/>
        <v>0.39695254747701175</v>
      </c>
      <c r="C58" s="104">
        <f t="shared" si="11"/>
        <v>0.83945702076920736</v>
      </c>
      <c r="D58" s="104">
        <f t="shared" si="12"/>
        <v>0.33322460289179962</v>
      </c>
    </row>
    <row r="59" spans="1:4">
      <c r="A59" s="104">
        <f t="shared" si="13"/>
        <v>0.7</v>
      </c>
      <c r="B59" s="104">
        <f t="shared" si="10"/>
        <v>0.39104269397545588</v>
      </c>
      <c r="C59" s="104">
        <f t="shared" si="11"/>
        <v>0.79851621875937706</v>
      </c>
      <c r="D59" s="104">
        <f t="shared" si="12"/>
        <v>0.31225393336676122</v>
      </c>
    </row>
    <row r="60" spans="1:4">
      <c r="A60" s="104">
        <f t="shared" si="13"/>
        <v>0.79999999999999993</v>
      </c>
      <c r="B60" s="104">
        <f t="shared" si="10"/>
        <v>0.38138781546052408</v>
      </c>
      <c r="C60" s="104">
        <f t="shared" si="11"/>
        <v>0.75957212322496848</v>
      </c>
      <c r="D60" s="104">
        <f t="shared" si="12"/>
        <v>0.28969155276148273</v>
      </c>
    </row>
    <row r="61" spans="1:4">
      <c r="A61" s="104">
        <f t="shared" si="13"/>
        <v>0.89999999999999991</v>
      </c>
      <c r="B61" s="104">
        <f t="shared" si="10"/>
        <v>0.36827014030332333</v>
      </c>
      <c r="C61" s="104">
        <f t="shared" si="11"/>
        <v>0.72252735364207221</v>
      </c>
      <c r="D61" s="104">
        <f t="shared" si="12"/>
        <v>0.26608524989875482</v>
      </c>
    </row>
    <row r="62" spans="1:4">
      <c r="A62" s="104">
        <f t="shared" si="13"/>
        <v>0.99999999999999989</v>
      </c>
      <c r="B62" s="104">
        <f t="shared" si="10"/>
        <v>0.35206532676429947</v>
      </c>
      <c r="C62" s="104">
        <f t="shared" si="11"/>
        <v>0.68728927879097224</v>
      </c>
      <c r="D62" s="104">
        <f t="shared" si="12"/>
        <v>0.24197072451914337</v>
      </c>
    </row>
    <row r="63" spans="1:4">
      <c r="A63" s="104">
        <f t="shared" si="13"/>
        <v>1.0999999999999999</v>
      </c>
      <c r="B63" s="104">
        <f t="shared" si="10"/>
        <v>0.33322460289179967</v>
      </c>
      <c r="C63" s="104">
        <f t="shared" si="11"/>
        <v>0.65376978512984729</v>
      </c>
      <c r="D63" s="104">
        <f t="shared" si="12"/>
        <v>0.21785217703255055</v>
      </c>
    </row>
    <row r="64" spans="1:4">
      <c r="A64" s="104">
        <f t="shared" si="13"/>
        <v>1.2</v>
      </c>
      <c r="B64" s="104">
        <f t="shared" si="10"/>
        <v>0.31225393336676122</v>
      </c>
      <c r="C64" s="104">
        <f t="shared" si="11"/>
        <v>0.62188505646502013</v>
      </c>
      <c r="D64" s="104">
        <f t="shared" si="12"/>
        <v>0.19418605498321292</v>
      </c>
    </row>
    <row r="65" spans="1:4">
      <c r="A65" s="104">
        <f t="shared" si="13"/>
        <v>1.3</v>
      </c>
      <c r="B65" s="104">
        <f t="shared" si="10"/>
        <v>0.28969155276148267</v>
      </c>
      <c r="C65" s="104">
        <f t="shared" si="11"/>
        <v>0.59155536436681511</v>
      </c>
      <c r="D65" s="104">
        <f t="shared" si="12"/>
        <v>0.17136859204780733</v>
      </c>
    </row>
    <row r="66" spans="1:4">
      <c r="A66" s="104">
        <f t="shared" si="13"/>
        <v>1.4000000000000001</v>
      </c>
      <c r="B66" s="104">
        <f t="shared" si="10"/>
        <v>0.26608524989875476</v>
      </c>
      <c r="C66" s="104">
        <f t="shared" si="11"/>
        <v>0.56270486880695569</v>
      </c>
      <c r="D66" s="104">
        <f t="shared" si="12"/>
        <v>0.14972746563574482</v>
      </c>
    </row>
    <row r="67" spans="1:4">
      <c r="A67" s="104">
        <f t="shared" si="13"/>
        <v>1.5000000000000002</v>
      </c>
      <c r="B67" s="104">
        <f t="shared" si="10"/>
        <v>0.24197072451914328</v>
      </c>
      <c r="C67" s="104">
        <f t="shared" si="11"/>
        <v>0.53526142851899017</v>
      </c>
      <c r="D67" s="104">
        <f t="shared" si="12"/>
        <v>0.12951759566589166</v>
      </c>
    </row>
    <row r="68" spans="1:4">
      <c r="A68" s="104">
        <f t="shared" si="13"/>
        <v>1.6000000000000003</v>
      </c>
      <c r="B68" s="104">
        <f t="shared" si="10"/>
        <v>0.21785217703255047</v>
      </c>
      <c r="C68" s="104">
        <f t="shared" si="11"/>
        <v>0.50915642060754907</v>
      </c>
      <c r="D68" s="104">
        <f t="shared" si="12"/>
        <v>0.1109208346794555</v>
      </c>
    </row>
    <row r="69" spans="1:4">
      <c r="A69" s="104">
        <f t="shared" si="13"/>
        <v>1.7000000000000004</v>
      </c>
      <c r="B69" s="104">
        <f t="shared" si="10"/>
        <v>0.19418605498321284</v>
      </c>
      <c r="C69" s="104">
        <f t="shared" si="11"/>
        <v>0.48432456895536236</v>
      </c>
      <c r="D69" s="104">
        <f t="shared" si="12"/>
        <v>9.404907737688685E-2</v>
      </c>
    </row>
    <row r="70" spans="1:4">
      <c r="A70" s="104">
        <f t="shared" si="13"/>
        <v>1.8000000000000005</v>
      </c>
      <c r="B70" s="104">
        <f t="shared" si="10"/>
        <v>0.17136859204780724</v>
      </c>
      <c r="C70" s="104">
        <f t="shared" si="11"/>
        <v>0.4607037809989657</v>
      </c>
      <c r="D70" s="104">
        <f t="shared" si="12"/>
        <v>7.895015830089408E-2</v>
      </c>
    </row>
    <row r="71" spans="1:4">
      <c r="A71" s="104">
        <f t="shared" si="13"/>
        <v>1.9000000000000006</v>
      </c>
      <c r="B71" s="104">
        <f t="shared" si="10"/>
        <v>0.14972746563574471</v>
      </c>
      <c r="C71" s="104">
        <f t="shared" si="11"/>
        <v>0.43823499246494912</v>
      </c>
      <c r="D71" s="104">
        <f t="shared" si="12"/>
        <v>6.5615814774676526E-2</v>
      </c>
    </row>
    <row r="72" spans="1:4">
      <c r="A72" s="104">
        <f t="shared" si="13"/>
        <v>2.0000000000000004</v>
      </c>
      <c r="B72" s="104">
        <f t="shared" si="10"/>
        <v>0.12951759566589163</v>
      </c>
      <c r="C72" s="104">
        <f t="shared" si="11"/>
        <v>0.41686201967850833</v>
      </c>
      <c r="D72" s="104">
        <f t="shared" si="12"/>
        <v>5.3990966513187993E-2</v>
      </c>
    </row>
    <row r="73" spans="1:4">
      <c r="A73" s="104">
        <f t="shared" si="13"/>
        <v>2.1000000000000005</v>
      </c>
      <c r="B73" s="104">
        <f t="shared" si="10"/>
        <v>0.11092083467945545</v>
      </c>
      <c r="C73" s="104">
        <f t="shared" si="11"/>
        <v>0.39653141907499279</v>
      </c>
      <c r="D73" s="104">
        <f t="shared" si="12"/>
        <v>4.398359598042715E-2</v>
      </c>
    </row>
    <row r="74" spans="1:4">
      <c r="A74" s="104">
        <f t="shared" si="13"/>
        <v>2.2000000000000006</v>
      </c>
      <c r="B74" s="104">
        <f t="shared" si="10"/>
        <v>9.4049077376886822E-2</v>
      </c>
      <c r="C74" s="104">
        <f t="shared" si="11"/>
        <v>0.37719235356315678</v>
      </c>
      <c r="D74" s="104">
        <f t="shared" si="12"/>
        <v>3.5474592846231383E-2</v>
      </c>
    </row>
    <row r="75" spans="1:4">
      <c r="A75" s="104">
        <f t="shared" si="13"/>
        <v>2.3000000000000007</v>
      </c>
      <c r="B75" s="104">
        <f t="shared" si="10"/>
        <v>7.8950158300894052E-2</v>
      </c>
      <c r="C75" s="104">
        <f t="shared" si="11"/>
        <v>0.35879646540595145</v>
      </c>
      <c r="D75" s="104">
        <f t="shared" si="12"/>
        <v>2.8327037741601117E-2</v>
      </c>
    </row>
    <row r="76" spans="1:4">
      <c r="A76" s="104">
        <f t="shared" si="13"/>
        <v>2.4000000000000008</v>
      </c>
      <c r="B76" s="104">
        <f t="shared" ref="B76:B107" si="14">NORMDIST(A76,$B$4,$B$5,FALSE)</f>
        <v>6.5615814774676484E-2</v>
      </c>
      <c r="C76" s="104">
        <f t="shared" ref="C76:C97" si="15">EXP(-$B$4/$B$5*A76+0.5*($B$4/$B$5)^2)</f>
        <v>0.34129775530099354</v>
      </c>
      <c r="D76" s="104">
        <f t="shared" ref="D76:D97" si="16">NORMDIST(A76,$G$4,$G$5,FALSE)</f>
        <v>2.2394530294842847E-2</v>
      </c>
    </row>
    <row r="77" spans="1:4">
      <c r="A77" s="104">
        <f t="shared" si="13"/>
        <v>2.5000000000000009</v>
      </c>
      <c r="B77" s="104">
        <f t="shared" si="14"/>
        <v>5.3990966513187952E-2</v>
      </c>
      <c r="C77" s="104">
        <f t="shared" si="15"/>
        <v>0.32465246735834957</v>
      </c>
      <c r="D77" s="104">
        <f t="shared" si="16"/>
        <v>1.7528300493568499E-2</v>
      </c>
    </row>
    <row r="78" spans="1:4">
      <c r="A78" s="104">
        <f t="shared" si="13"/>
        <v>2.600000000000001</v>
      </c>
      <c r="B78" s="104">
        <f t="shared" si="14"/>
        <v>4.3983595980427108E-2</v>
      </c>
      <c r="C78" s="104">
        <f t="shared" si="15"/>
        <v>0.30881897968801969</v>
      </c>
      <c r="D78" s="104">
        <f t="shared" si="16"/>
        <v>1.3582969233685582E-2</v>
      </c>
    </row>
    <row r="79" spans="1:4">
      <c r="A79" s="104">
        <f t="shared" si="13"/>
        <v>2.7000000000000011</v>
      </c>
      <c r="B79" s="104">
        <f t="shared" si="14"/>
        <v>3.5474592846231355E-2</v>
      </c>
      <c r="C79" s="104">
        <f t="shared" si="15"/>
        <v>0.29375770032353266</v>
      </c>
      <c r="D79" s="104">
        <f t="shared" si="16"/>
        <v>1.0420934814422566E-2</v>
      </c>
    </row>
    <row r="80" spans="1:4">
      <c r="A80" s="104">
        <f t="shared" si="13"/>
        <v>2.8000000000000012</v>
      </c>
      <c r="B80" s="104">
        <f t="shared" si="14"/>
        <v>2.8327037741601096E-2</v>
      </c>
      <c r="C80" s="104">
        <f t="shared" si="15"/>
        <v>0.27943096822140717</v>
      </c>
      <c r="D80" s="104">
        <f t="shared" si="16"/>
        <v>7.9154515829799373E-3</v>
      </c>
    </row>
    <row r="81" spans="1:4">
      <c r="A81" s="104">
        <f t="shared" si="13"/>
        <v>2.9000000000000012</v>
      </c>
      <c r="B81" s="104">
        <f t="shared" si="14"/>
        <v>2.2394530294842827E-2</v>
      </c>
      <c r="C81" s="104">
        <f t="shared" si="15"/>
        <v>0.26580295908892643</v>
      </c>
      <c r="D81" s="104">
        <f t="shared" si="16"/>
        <v>5.9525324197758312E-3</v>
      </c>
    </row>
    <row r="82" spans="1:4">
      <c r="A82" s="104">
        <f t="shared" si="13"/>
        <v>3.0000000000000013</v>
      </c>
      <c r="B82" s="104">
        <f t="shared" si="14"/>
        <v>1.7528300493568474E-2</v>
      </c>
      <c r="C82" s="104">
        <f t="shared" si="15"/>
        <v>0.2528395958047463</v>
      </c>
      <c r="D82" s="104">
        <f t="shared" si="16"/>
        <v>4.431848411937991E-3</v>
      </c>
    </row>
    <row r="83" spans="1:4">
      <c r="A83" s="104">
        <f t="shared" si="13"/>
        <v>3.1000000000000014</v>
      </c>
      <c r="B83" s="104">
        <f t="shared" si="14"/>
        <v>1.3582969233685564E-2</v>
      </c>
      <c r="C83" s="104">
        <f t="shared" si="15"/>
        <v>0.24050846320834196</v>
      </c>
      <c r="D83" s="104">
        <f t="shared" si="16"/>
        <v>3.2668190561999069E-3</v>
      </c>
    </row>
    <row r="84" spans="1:4">
      <c r="A84" s="104">
        <f t="shared" si="13"/>
        <v>3.2000000000000015</v>
      </c>
      <c r="B84" s="104">
        <f t="shared" si="14"/>
        <v>1.0420934814422552E-2</v>
      </c>
      <c r="C84" s="104">
        <f t="shared" si="15"/>
        <v>0.22877872704522226</v>
      </c>
      <c r="D84" s="104">
        <f t="shared" si="16"/>
        <v>2.3840882014648313E-3</v>
      </c>
    </row>
    <row r="85" spans="1:4">
      <c r="A85" s="104">
        <f t="shared" si="13"/>
        <v>3.3000000000000016</v>
      </c>
      <c r="B85" s="104">
        <f t="shared" si="14"/>
        <v>7.9154515829799287E-3</v>
      </c>
      <c r="C85" s="104">
        <f t="shared" si="15"/>
        <v>0.2176210568652327</v>
      </c>
      <c r="D85" s="104">
        <f t="shared" si="16"/>
        <v>1.7225689390536702E-3</v>
      </c>
    </row>
    <row r="86" spans="1:4">
      <c r="A86" s="104">
        <f t="shared" si="13"/>
        <v>3.4000000000000017</v>
      </c>
      <c r="B86" s="104">
        <f t="shared" si="14"/>
        <v>5.9525324197758269E-3</v>
      </c>
      <c r="C86" s="104">
        <f t="shared" si="15"/>
        <v>0.20700755268115245</v>
      </c>
      <c r="D86" s="104">
        <f t="shared" si="16"/>
        <v>1.2322191684730119E-3</v>
      </c>
    </row>
    <row r="87" spans="1:4">
      <c r="A87" s="104">
        <f t="shared" si="13"/>
        <v>3.5000000000000018</v>
      </c>
      <c r="B87" s="104">
        <f t="shared" si="14"/>
        <v>4.4318484119379832E-3</v>
      </c>
      <c r="C87" s="104">
        <f t="shared" si="15"/>
        <v>0.19691167520419386</v>
      </c>
      <c r="D87" s="104">
        <f t="shared" si="16"/>
        <v>8.7268269504575462E-4</v>
      </c>
    </row>
    <row r="88" spans="1:4">
      <c r="A88" s="104">
        <f t="shared" si="13"/>
        <v>3.6000000000000019</v>
      </c>
      <c r="B88" s="104">
        <f t="shared" si="14"/>
        <v>3.2668190561999009E-3</v>
      </c>
      <c r="C88" s="104">
        <f t="shared" si="15"/>
        <v>0.18730817948195685</v>
      </c>
      <c r="D88" s="104">
        <f t="shared" si="16"/>
        <v>6.11901930113768E-4</v>
      </c>
    </row>
    <row r="89" spans="1:4">
      <c r="A89" s="104">
        <f t="shared" si="13"/>
        <v>3.700000000000002</v>
      </c>
      <c r="B89" s="104">
        <f t="shared" si="14"/>
        <v>2.3840882014648274E-3</v>
      </c>
      <c r="C89" s="104">
        <f t="shared" si="15"/>
        <v>0.17817305177289824</v>
      </c>
      <c r="D89" s="104">
        <f t="shared" si="16"/>
        <v>4.2478027055074872E-4</v>
      </c>
    </row>
    <row r="90" spans="1:4">
      <c r="A90" s="104">
        <f t="shared" si="13"/>
        <v>3.800000000000002</v>
      </c>
      <c r="B90" s="104">
        <f t="shared" si="14"/>
        <v>1.7225689390536689E-3</v>
      </c>
      <c r="C90" s="104">
        <f t="shared" si="15"/>
        <v>0.16948344949946992</v>
      </c>
      <c r="D90" s="104">
        <f t="shared" si="16"/>
        <v>2.9194692579145789E-4</v>
      </c>
    </row>
    <row r="91" spans="1:4">
      <c r="A91" s="104">
        <f t="shared" si="13"/>
        <v>3.9000000000000021</v>
      </c>
      <c r="B91" s="104">
        <f t="shared" si="14"/>
        <v>1.23221916847301E-3</v>
      </c>
      <c r="C91" s="104">
        <f t="shared" si="15"/>
        <v>0.1612176441297766</v>
      </c>
      <c r="D91" s="104">
        <f t="shared" si="16"/>
        <v>1.986554713927709E-4</v>
      </c>
    </row>
    <row r="92" spans="1:4">
      <c r="A92" s="104">
        <f t="shared" si="13"/>
        <v>4.0000000000000018</v>
      </c>
      <c r="B92" s="104">
        <f t="shared" si="14"/>
        <v>8.7268269504575462E-4</v>
      </c>
      <c r="C92" s="104">
        <f t="shared" si="15"/>
        <v>0.15335496684492833</v>
      </c>
      <c r="D92" s="104">
        <f t="shared" si="16"/>
        <v>1.3383022576488439E-4</v>
      </c>
    </row>
    <row r="93" spans="1:4">
      <c r="A93" s="104">
        <f t="shared" si="13"/>
        <v>4.1000000000000014</v>
      </c>
      <c r="B93" s="104">
        <f t="shared" si="14"/>
        <v>6.1190193011376919E-4</v>
      </c>
      <c r="C93" s="104">
        <f t="shared" si="15"/>
        <v>0.14587575685622728</v>
      </c>
      <c r="D93" s="104">
        <f t="shared" si="16"/>
        <v>8.9261657177132291E-5</v>
      </c>
    </row>
    <row r="94" spans="1:4">
      <c r="A94" s="104">
        <f t="shared" si="13"/>
        <v>4.2000000000000011</v>
      </c>
      <c r="B94" s="104">
        <f t="shared" si="14"/>
        <v>4.2478027055074992E-4</v>
      </c>
      <c r="C94" s="104">
        <f t="shared" si="15"/>
        <v>0.13876131224295518</v>
      </c>
      <c r="D94" s="104">
        <f t="shared" si="16"/>
        <v>5.8943067756539638E-5</v>
      </c>
    </row>
    <row r="95" spans="1:4">
      <c r="A95" s="104">
        <f t="shared" si="13"/>
        <v>4.3000000000000007</v>
      </c>
      <c r="B95" s="104">
        <f t="shared" si="14"/>
        <v>2.9194692579145946E-4</v>
      </c>
      <c r="C95" s="104">
        <f t="shared" si="15"/>
        <v>0.13199384318783017</v>
      </c>
      <c r="D95" s="104">
        <f t="shared" si="16"/>
        <v>3.8535196742086987E-5</v>
      </c>
    </row>
    <row r="96" spans="1:4">
      <c r="A96" s="104">
        <f t="shared" si="13"/>
        <v>4.4000000000000004</v>
      </c>
      <c r="B96" s="104">
        <f t="shared" si="14"/>
        <v>1.9865547139277234E-4</v>
      </c>
      <c r="C96" s="104">
        <f t="shared" si="15"/>
        <v>0.1255564274931972</v>
      </c>
      <c r="D96" s="104">
        <f t="shared" si="16"/>
        <v>2.4942471290053532E-5</v>
      </c>
    </row>
    <row r="97" spans="1:4">
      <c r="A97" s="104">
        <f t="shared" si="13"/>
        <v>4.5</v>
      </c>
      <c r="B97" s="104">
        <f t="shared" si="14"/>
        <v>1.3383022576488534E-4</v>
      </c>
      <c r="C97" s="104">
        <f t="shared" si="15"/>
        <v>0.11943296826671962</v>
      </c>
      <c r="D97" s="104">
        <f t="shared" si="16"/>
        <v>1.5983741106905475E-5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560"/>
  <sheetViews>
    <sheetView workbookViewId="0">
      <selection activeCell="A4" sqref="A4"/>
    </sheetView>
  </sheetViews>
  <sheetFormatPr defaultRowHeight="12.75"/>
  <cols>
    <col min="1" max="1" width="10.28515625" style="18" customWidth="1"/>
    <col min="2" max="3" width="9.140625" style="18"/>
    <col min="4" max="4" width="8.28515625" style="18" customWidth="1"/>
    <col min="5" max="256" width="9.140625" style="18"/>
    <col min="257" max="257" width="10.28515625" style="18" customWidth="1"/>
    <col min="258" max="259" width="9.140625" style="18"/>
    <col min="260" max="260" width="8.28515625" style="18" customWidth="1"/>
    <col min="261" max="512" width="9.140625" style="18"/>
    <col min="513" max="513" width="10.28515625" style="18" customWidth="1"/>
    <col min="514" max="515" width="9.140625" style="18"/>
    <col min="516" max="516" width="8.28515625" style="18" customWidth="1"/>
    <col min="517" max="768" width="9.140625" style="18"/>
    <col min="769" max="769" width="10.28515625" style="18" customWidth="1"/>
    <col min="770" max="771" width="9.140625" style="18"/>
    <col min="772" max="772" width="8.28515625" style="18" customWidth="1"/>
    <col min="773" max="1024" width="9.140625" style="18"/>
    <col min="1025" max="1025" width="10.28515625" style="18" customWidth="1"/>
    <col min="1026" max="1027" width="9.140625" style="18"/>
    <col min="1028" max="1028" width="8.28515625" style="18" customWidth="1"/>
    <col min="1029" max="1280" width="9.140625" style="18"/>
    <col min="1281" max="1281" width="10.28515625" style="18" customWidth="1"/>
    <col min="1282" max="1283" width="9.140625" style="18"/>
    <col min="1284" max="1284" width="8.28515625" style="18" customWidth="1"/>
    <col min="1285" max="1536" width="9.140625" style="18"/>
    <col min="1537" max="1537" width="10.28515625" style="18" customWidth="1"/>
    <col min="1538" max="1539" width="9.140625" style="18"/>
    <col min="1540" max="1540" width="8.28515625" style="18" customWidth="1"/>
    <col min="1541" max="1792" width="9.140625" style="18"/>
    <col min="1793" max="1793" width="10.28515625" style="18" customWidth="1"/>
    <col min="1794" max="1795" width="9.140625" style="18"/>
    <col min="1796" max="1796" width="8.28515625" style="18" customWidth="1"/>
    <col min="1797" max="2048" width="9.140625" style="18"/>
    <col min="2049" max="2049" width="10.28515625" style="18" customWidth="1"/>
    <col min="2050" max="2051" width="9.140625" style="18"/>
    <col min="2052" max="2052" width="8.28515625" style="18" customWidth="1"/>
    <col min="2053" max="2304" width="9.140625" style="18"/>
    <col min="2305" max="2305" width="10.28515625" style="18" customWidth="1"/>
    <col min="2306" max="2307" width="9.140625" style="18"/>
    <col min="2308" max="2308" width="8.28515625" style="18" customWidth="1"/>
    <col min="2309" max="2560" width="9.140625" style="18"/>
    <col min="2561" max="2561" width="10.28515625" style="18" customWidth="1"/>
    <col min="2562" max="2563" width="9.140625" style="18"/>
    <col min="2564" max="2564" width="8.28515625" style="18" customWidth="1"/>
    <col min="2565" max="2816" width="9.140625" style="18"/>
    <col min="2817" max="2817" width="10.28515625" style="18" customWidth="1"/>
    <col min="2818" max="2819" width="9.140625" style="18"/>
    <col min="2820" max="2820" width="8.28515625" style="18" customWidth="1"/>
    <col min="2821" max="3072" width="9.140625" style="18"/>
    <col min="3073" max="3073" width="10.28515625" style="18" customWidth="1"/>
    <col min="3074" max="3075" width="9.140625" style="18"/>
    <col min="3076" max="3076" width="8.28515625" style="18" customWidth="1"/>
    <col min="3077" max="3328" width="9.140625" style="18"/>
    <col min="3329" max="3329" width="10.28515625" style="18" customWidth="1"/>
    <col min="3330" max="3331" width="9.140625" style="18"/>
    <col min="3332" max="3332" width="8.28515625" style="18" customWidth="1"/>
    <col min="3333" max="3584" width="9.140625" style="18"/>
    <col min="3585" max="3585" width="10.28515625" style="18" customWidth="1"/>
    <col min="3586" max="3587" width="9.140625" style="18"/>
    <col min="3588" max="3588" width="8.28515625" style="18" customWidth="1"/>
    <col min="3589" max="3840" width="9.140625" style="18"/>
    <col min="3841" max="3841" width="10.28515625" style="18" customWidth="1"/>
    <col min="3842" max="3843" width="9.140625" style="18"/>
    <col min="3844" max="3844" width="8.28515625" style="18" customWidth="1"/>
    <col min="3845" max="4096" width="9.140625" style="18"/>
    <col min="4097" max="4097" width="10.28515625" style="18" customWidth="1"/>
    <col min="4098" max="4099" width="9.140625" style="18"/>
    <col min="4100" max="4100" width="8.28515625" style="18" customWidth="1"/>
    <col min="4101" max="4352" width="9.140625" style="18"/>
    <col min="4353" max="4353" width="10.28515625" style="18" customWidth="1"/>
    <col min="4354" max="4355" width="9.140625" style="18"/>
    <col min="4356" max="4356" width="8.28515625" style="18" customWidth="1"/>
    <col min="4357" max="4608" width="9.140625" style="18"/>
    <col min="4609" max="4609" width="10.28515625" style="18" customWidth="1"/>
    <col min="4610" max="4611" width="9.140625" style="18"/>
    <col min="4612" max="4612" width="8.28515625" style="18" customWidth="1"/>
    <col min="4613" max="4864" width="9.140625" style="18"/>
    <col min="4865" max="4865" width="10.28515625" style="18" customWidth="1"/>
    <col min="4866" max="4867" width="9.140625" style="18"/>
    <col min="4868" max="4868" width="8.28515625" style="18" customWidth="1"/>
    <col min="4869" max="5120" width="9.140625" style="18"/>
    <col min="5121" max="5121" width="10.28515625" style="18" customWidth="1"/>
    <col min="5122" max="5123" width="9.140625" style="18"/>
    <col min="5124" max="5124" width="8.28515625" style="18" customWidth="1"/>
    <col min="5125" max="5376" width="9.140625" style="18"/>
    <col min="5377" max="5377" width="10.28515625" style="18" customWidth="1"/>
    <col min="5378" max="5379" width="9.140625" style="18"/>
    <col min="5380" max="5380" width="8.28515625" style="18" customWidth="1"/>
    <col min="5381" max="5632" width="9.140625" style="18"/>
    <col min="5633" max="5633" width="10.28515625" style="18" customWidth="1"/>
    <col min="5634" max="5635" width="9.140625" style="18"/>
    <col min="5636" max="5636" width="8.28515625" style="18" customWidth="1"/>
    <col min="5637" max="5888" width="9.140625" style="18"/>
    <col min="5889" max="5889" width="10.28515625" style="18" customWidth="1"/>
    <col min="5890" max="5891" width="9.140625" style="18"/>
    <col min="5892" max="5892" width="8.28515625" style="18" customWidth="1"/>
    <col min="5893" max="6144" width="9.140625" style="18"/>
    <col min="6145" max="6145" width="10.28515625" style="18" customWidth="1"/>
    <col min="6146" max="6147" width="9.140625" style="18"/>
    <col min="6148" max="6148" width="8.28515625" style="18" customWidth="1"/>
    <col min="6149" max="6400" width="9.140625" style="18"/>
    <col min="6401" max="6401" width="10.28515625" style="18" customWidth="1"/>
    <col min="6402" max="6403" width="9.140625" style="18"/>
    <col min="6404" max="6404" width="8.28515625" style="18" customWidth="1"/>
    <col min="6405" max="6656" width="9.140625" style="18"/>
    <col min="6657" max="6657" width="10.28515625" style="18" customWidth="1"/>
    <col min="6658" max="6659" width="9.140625" style="18"/>
    <col min="6660" max="6660" width="8.28515625" style="18" customWidth="1"/>
    <col min="6661" max="6912" width="9.140625" style="18"/>
    <col min="6913" max="6913" width="10.28515625" style="18" customWidth="1"/>
    <col min="6914" max="6915" width="9.140625" style="18"/>
    <col min="6916" max="6916" width="8.28515625" style="18" customWidth="1"/>
    <col min="6917" max="7168" width="9.140625" style="18"/>
    <col min="7169" max="7169" width="10.28515625" style="18" customWidth="1"/>
    <col min="7170" max="7171" width="9.140625" style="18"/>
    <col min="7172" max="7172" width="8.28515625" style="18" customWidth="1"/>
    <col min="7173" max="7424" width="9.140625" style="18"/>
    <col min="7425" max="7425" width="10.28515625" style="18" customWidth="1"/>
    <col min="7426" max="7427" width="9.140625" style="18"/>
    <col min="7428" max="7428" width="8.28515625" style="18" customWidth="1"/>
    <col min="7429" max="7680" width="9.140625" style="18"/>
    <col min="7681" max="7681" width="10.28515625" style="18" customWidth="1"/>
    <col min="7682" max="7683" width="9.140625" style="18"/>
    <col min="7684" max="7684" width="8.28515625" style="18" customWidth="1"/>
    <col min="7685" max="7936" width="9.140625" style="18"/>
    <col min="7937" max="7937" width="10.28515625" style="18" customWidth="1"/>
    <col min="7938" max="7939" width="9.140625" style="18"/>
    <col min="7940" max="7940" width="8.28515625" style="18" customWidth="1"/>
    <col min="7941" max="8192" width="9.140625" style="18"/>
    <col min="8193" max="8193" width="10.28515625" style="18" customWidth="1"/>
    <col min="8194" max="8195" width="9.140625" style="18"/>
    <col min="8196" max="8196" width="8.28515625" style="18" customWidth="1"/>
    <col min="8197" max="8448" width="9.140625" style="18"/>
    <col min="8449" max="8449" width="10.28515625" style="18" customWidth="1"/>
    <col min="8450" max="8451" width="9.140625" style="18"/>
    <col min="8452" max="8452" width="8.28515625" style="18" customWidth="1"/>
    <col min="8453" max="8704" width="9.140625" style="18"/>
    <col min="8705" max="8705" width="10.28515625" style="18" customWidth="1"/>
    <col min="8706" max="8707" width="9.140625" style="18"/>
    <col min="8708" max="8708" width="8.28515625" style="18" customWidth="1"/>
    <col min="8709" max="8960" width="9.140625" style="18"/>
    <col min="8961" max="8961" width="10.28515625" style="18" customWidth="1"/>
    <col min="8962" max="8963" width="9.140625" style="18"/>
    <col min="8964" max="8964" width="8.28515625" style="18" customWidth="1"/>
    <col min="8965" max="9216" width="9.140625" style="18"/>
    <col min="9217" max="9217" width="10.28515625" style="18" customWidth="1"/>
    <col min="9218" max="9219" width="9.140625" style="18"/>
    <col min="9220" max="9220" width="8.28515625" style="18" customWidth="1"/>
    <col min="9221" max="9472" width="9.140625" style="18"/>
    <col min="9473" max="9473" width="10.28515625" style="18" customWidth="1"/>
    <col min="9474" max="9475" width="9.140625" style="18"/>
    <col min="9476" max="9476" width="8.28515625" style="18" customWidth="1"/>
    <col min="9477" max="9728" width="9.140625" style="18"/>
    <col min="9729" max="9729" width="10.28515625" style="18" customWidth="1"/>
    <col min="9730" max="9731" width="9.140625" style="18"/>
    <col min="9732" max="9732" width="8.28515625" style="18" customWidth="1"/>
    <col min="9733" max="9984" width="9.140625" style="18"/>
    <col min="9985" max="9985" width="10.28515625" style="18" customWidth="1"/>
    <col min="9986" max="9987" width="9.140625" style="18"/>
    <col min="9988" max="9988" width="8.28515625" style="18" customWidth="1"/>
    <col min="9989" max="10240" width="9.140625" style="18"/>
    <col min="10241" max="10241" width="10.28515625" style="18" customWidth="1"/>
    <col min="10242" max="10243" width="9.140625" style="18"/>
    <col min="10244" max="10244" width="8.28515625" style="18" customWidth="1"/>
    <col min="10245" max="10496" width="9.140625" style="18"/>
    <col min="10497" max="10497" width="10.28515625" style="18" customWidth="1"/>
    <col min="10498" max="10499" width="9.140625" style="18"/>
    <col min="10500" max="10500" width="8.28515625" style="18" customWidth="1"/>
    <col min="10501" max="10752" width="9.140625" style="18"/>
    <col min="10753" max="10753" width="10.28515625" style="18" customWidth="1"/>
    <col min="10754" max="10755" width="9.140625" style="18"/>
    <col min="10756" max="10756" width="8.28515625" style="18" customWidth="1"/>
    <col min="10757" max="11008" width="9.140625" style="18"/>
    <col min="11009" max="11009" width="10.28515625" style="18" customWidth="1"/>
    <col min="11010" max="11011" width="9.140625" style="18"/>
    <col min="11012" max="11012" width="8.28515625" style="18" customWidth="1"/>
    <col min="11013" max="11264" width="9.140625" style="18"/>
    <col min="11265" max="11265" width="10.28515625" style="18" customWidth="1"/>
    <col min="11266" max="11267" width="9.140625" style="18"/>
    <col min="11268" max="11268" width="8.28515625" style="18" customWidth="1"/>
    <col min="11269" max="11520" width="9.140625" style="18"/>
    <col min="11521" max="11521" width="10.28515625" style="18" customWidth="1"/>
    <col min="11522" max="11523" width="9.140625" style="18"/>
    <col min="11524" max="11524" width="8.28515625" style="18" customWidth="1"/>
    <col min="11525" max="11776" width="9.140625" style="18"/>
    <col min="11777" max="11777" width="10.28515625" style="18" customWidth="1"/>
    <col min="11778" max="11779" width="9.140625" style="18"/>
    <col min="11780" max="11780" width="8.28515625" style="18" customWidth="1"/>
    <col min="11781" max="12032" width="9.140625" style="18"/>
    <col min="12033" max="12033" width="10.28515625" style="18" customWidth="1"/>
    <col min="12034" max="12035" width="9.140625" style="18"/>
    <col min="12036" max="12036" width="8.28515625" style="18" customWidth="1"/>
    <col min="12037" max="12288" width="9.140625" style="18"/>
    <col min="12289" max="12289" width="10.28515625" style="18" customWidth="1"/>
    <col min="12290" max="12291" width="9.140625" style="18"/>
    <col min="12292" max="12292" width="8.28515625" style="18" customWidth="1"/>
    <col min="12293" max="12544" width="9.140625" style="18"/>
    <col min="12545" max="12545" width="10.28515625" style="18" customWidth="1"/>
    <col min="12546" max="12547" width="9.140625" style="18"/>
    <col min="12548" max="12548" width="8.28515625" style="18" customWidth="1"/>
    <col min="12549" max="12800" width="9.140625" style="18"/>
    <col min="12801" max="12801" width="10.28515625" style="18" customWidth="1"/>
    <col min="12802" max="12803" width="9.140625" style="18"/>
    <col min="12804" max="12804" width="8.28515625" style="18" customWidth="1"/>
    <col min="12805" max="13056" width="9.140625" style="18"/>
    <col min="13057" max="13057" width="10.28515625" style="18" customWidth="1"/>
    <col min="13058" max="13059" width="9.140625" style="18"/>
    <col min="13060" max="13060" width="8.28515625" style="18" customWidth="1"/>
    <col min="13061" max="13312" width="9.140625" style="18"/>
    <col min="13313" max="13313" width="10.28515625" style="18" customWidth="1"/>
    <col min="13314" max="13315" width="9.140625" style="18"/>
    <col min="13316" max="13316" width="8.28515625" style="18" customWidth="1"/>
    <col min="13317" max="13568" width="9.140625" style="18"/>
    <col min="13569" max="13569" width="10.28515625" style="18" customWidth="1"/>
    <col min="13570" max="13571" width="9.140625" style="18"/>
    <col min="13572" max="13572" width="8.28515625" style="18" customWidth="1"/>
    <col min="13573" max="13824" width="9.140625" style="18"/>
    <col min="13825" max="13825" width="10.28515625" style="18" customWidth="1"/>
    <col min="13826" max="13827" width="9.140625" style="18"/>
    <col min="13828" max="13828" width="8.28515625" style="18" customWidth="1"/>
    <col min="13829" max="14080" width="9.140625" style="18"/>
    <col min="14081" max="14081" width="10.28515625" style="18" customWidth="1"/>
    <col min="14082" max="14083" width="9.140625" style="18"/>
    <col min="14084" max="14084" width="8.28515625" style="18" customWidth="1"/>
    <col min="14085" max="14336" width="9.140625" style="18"/>
    <col min="14337" max="14337" width="10.28515625" style="18" customWidth="1"/>
    <col min="14338" max="14339" width="9.140625" style="18"/>
    <col min="14340" max="14340" width="8.28515625" style="18" customWidth="1"/>
    <col min="14341" max="14592" width="9.140625" style="18"/>
    <col min="14593" max="14593" width="10.28515625" style="18" customWidth="1"/>
    <col min="14594" max="14595" width="9.140625" style="18"/>
    <col min="14596" max="14596" width="8.28515625" style="18" customWidth="1"/>
    <col min="14597" max="14848" width="9.140625" style="18"/>
    <col min="14849" max="14849" width="10.28515625" style="18" customWidth="1"/>
    <col min="14850" max="14851" width="9.140625" style="18"/>
    <col min="14852" max="14852" width="8.28515625" style="18" customWidth="1"/>
    <col min="14853" max="15104" width="9.140625" style="18"/>
    <col min="15105" max="15105" width="10.28515625" style="18" customWidth="1"/>
    <col min="15106" max="15107" width="9.140625" style="18"/>
    <col min="15108" max="15108" width="8.28515625" style="18" customWidth="1"/>
    <col min="15109" max="15360" width="9.140625" style="18"/>
    <col min="15361" max="15361" width="10.28515625" style="18" customWidth="1"/>
    <col min="15362" max="15363" width="9.140625" style="18"/>
    <col min="15364" max="15364" width="8.28515625" style="18" customWidth="1"/>
    <col min="15365" max="15616" width="9.140625" style="18"/>
    <col min="15617" max="15617" width="10.28515625" style="18" customWidth="1"/>
    <col min="15618" max="15619" width="9.140625" style="18"/>
    <col min="15620" max="15620" width="8.28515625" style="18" customWidth="1"/>
    <col min="15621" max="15872" width="9.140625" style="18"/>
    <col min="15873" max="15873" width="10.28515625" style="18" customWidth="1"/>
    <col min="15874" max="15875" width="9.140625" style="18"/>
    <col min="15876" max="15876" width="8.28515625" style="18" customWidth="1"/>
    <col min="15877" max="16128" width="9.140625" style="18"/>
    <col min="16129" max="16129" width="10.28515625" style="18" customWidth="1"/>
    <col min="16130" max="16131" width="9.140625" style="18"/>
    <col min="16132" max="16132" width="8.28515625" style="18" customWidth="1"/>
    <col min="16133" max="16384" width="9.140625" style="18"/>
  </cols>
  <sheetData>
    <row r="1" spans="1:10" ht="18">
      <c r="A1" s="49" t="s">
        <v>513</v>
      </c>
      <c r="B1" s="17"/>
      <c r="C1" s="17"/>
      <c r="D1" s="17"/>
      <c r="E1" s="17"/>
      <c r="F1" s="17"/>
      <c r="G1" s="17"/>
      <c r="J1" s="23"/>
    </row>
    <row r="2" spans="1:10">
      <c r="A2" s="23" t="s">
        <v>518</v>
      </c>
      <c r="J2" s="23"/>
    </row>
    <row r="3" spans="1:10">
      <c r="A3" s="18" t="s">
        <v>490</v>
      </c>
      <c r="J3" s="23"/>
    </row>
    <row r="4" spans="1:10">
      <c r="A4" s="20">
        <v>50</v>
      </c>
      <c r="B4" s="20">
        <v>1050</v>
      </c>
      <c r="C4" s="33"/>
      <c r="J4" s="23"/>
    </row>
    <row r="5" spans="1:10">
      <c r="A5" s="20">
        <v>1100</v>
      </c>
      <c r="B5" s="20">
        <v>0</v>
      </c>
      <c r="C5" s="33"/>
      <c r="J5" s="23"/>
    </row>
    <row r="6" spans="1:10">
      <c r="A6" s="18" t="s">
        <v>489</v>
      </c>
      <c r="J6" s="23"/>
    </row>
    <row r="7" spans="1:10">
      <c r="A7" s="18">
        <f>A4</f>
        <v>50</v>
      </c>
      <c r="B7" s="18">
        <f>B4</f>
        <v>1050</v>
      </c>
      <c r="C7" s="18">
        <v>1</v>
      </c>
      <c r="D7" s="18">
        <v>0</v>
      </c>
      <c r="J7" s="23"/>
    </row>
    <row r="8" spans="1:10">
      <c r="A8" s="18">
        <f>A5</f>
        <v>1100</v>
      </c>
      <c r="B8" s="18">
        <f>B5</f>
        <v>0</v>
      </c>
      <c r="C8" s="18">
        <v>0</v>
      </c>
      <c r="D8" s="18">
        <v>1</v>
      </c>
      <c r="J8" s="23"/>
    </row>
    <row r="9" spans="1:10">
      <c r="A9" s="18" t="s">
        <v>488</v>
      </c>
      <c r="J9" s="23"/>
    </row>
    <row r="10" spans="1:10">
      <c r="A10" s="18">
        <f>A7*1/$A7</f>
        <v>1</v>
      </c>
      <c r="B10" s="18">
        <f>B7*1/$A7</f>
        <v>21</v>
      </c>
      <c r="C10" s="18">
        <f>C7*1/$A7</f>
        <v>0.02</v>
      </c>
      <c r="D10" s="18">
        <f>D7*1/$A7</f>
        <v>0</v>
      </c>
      <c r="E10" s="26" t="s">
        <v>506</v>
      </c>
      <c r="J10" s="23"/>
    </row>
    <row r="11" spans="1:10">
      <c r="A11" s="18">
        <f>A8</f>
        <v>1100</v>
      </c>
      <c r="B11" s="18">
        <f>B8</f>
        <v>0</v>
      </c>
      <c r="C11" s="18">
        <f>C8</f>
        <v>0</v>
      </c>
      <c r="D11" s="18">
        <f>D8</f>
        <v>1</v>
      </c>
      <c r="J11" s="23"/>
    </row>
    <row r="12" spans="1:10">
      <c r="A12" s="18" t="s">
        <v>486</v>
      </c>
      <c r="J12" s="23"/>
    </row>
    <row r="13" spans="1:10">
      <c r="A13" s="18">
        <f>A10</f>
        <v>1</v>
      </c>
      <c r="B13" s="18">
        <f>B10</f>
        <v>21</v>
      </c>
      <c r="C13" s="18">
        <f>C10</f>
        <v>0.02</v>
      </c>
      <c r="D13" s="18">
        <f>D10</f>
        <v>0</v>
      </c>
      <c r="J13" s="23"/>
    </row>
    <row r="14" spans="1:10">
      <c r="A14" s="18">
        <f>A11-$A11*A13</f>
        <v>0</v>
      </c>
      <c r="B14" s="18">
        <f>B11-$A11*B13</f>
        <v>-23100</v>
      </c>
      <c r="C14" s="18">
        <f>C11-$A11*C13</f>
        <v>-22</v>
      </c>
      <c r="D14" s="18">
        <f>D11-$A11*D13</f>
        <v>1</v>
      </c>
      <c r="E14" s="26" t="s">
        <v>505</v>
      </c>
      <c r="J14" s="23"/>
    </row>
    <row r="15" spans="1:10">
      <c r="A15" s="18" t="s">
        <v>482</v>
      </c>
      <c r="J15" s="23"/>
    </row>
    <row r="16" spans="1:10">
      <c r="A16" s="18">
        <f>A13</f>
        <v>1</v>
      </c>
      <c r="B16" s="18">
        <f>B13</f>
        <v>21</v>
      </c>
      <c r="C16" s="18">
        <f>C13</f>
        <v>0.02</v>
      </c>
      <c r="D16" s="18">
        <f>D13</f>
        <v>0</v>
      </c>
      <c r="J16" s="23"/>
    </row>
    <row r="17" spans="1:10">
      <c r="A17" s="18">
        <f>A14/$B14</f>
        <v>0</v>
      </c>
      <c r="B17" s="18">
        <f>B14/$B14</f>
        <v>1</v>
      </c>
      <c r="C17" s="18">
        <f>C14/$B14</f>
        <v>9.5238095238095238E-4</v>
      </c>
      <c r="D17" s="18">
        <f>D14/$B14</f>
        <v>-4.329004329004329E-5</v>
      </c>
      <c r="E17" s="26" t="s">
        <v>503</v>
      </c>
      <c r="J17" s="23"/>
    </row>
    <row r="18" spans="1:10">
      <c r="A18" s="18" t="s">
        <v>480</v>
      </c>
      <c r="J18" s="23"/>
    </row>
    <row r="19" spans="1:10">
      <c r="A19" s="18">
        <f>A16-$B16*A20</f>
        <v>1</v>
      </c>
      <c r="B19" s="18">
        <f>B16-$B16*B20</f>
        <v>0</v>
      </c>
      <c r="C19" s="83">
        <f>C16-$B16*C20</f>
        <v>0</v>
      </c>
      <c r="D19" s="83">
        <f>D16-$B16*D20</f>
        <v>9.0909090909090909E-4</v>
      </c>
      <c r="E19" s="26" t="s">
        <v>501</v>
      </c>
      <c r="J19" s="23"/>
    </row>
    <row r="20" spans="1:10">
      <c r="A20" s="18">
        <f>A17</f>
        <v>0</v>
      </c>
      <c r="B20" s="18">
        <f>B17</f>
        <v>1</v>
      </c>
      <c r="C20" s="83">
        <f>C17</f>
        <v>9.5238095238095238E-4</v>
      </c>
      <c r="D20" s="83">
        <f>D17</f>
        <v>-4.329004329004329E-5</v>
      </c>
      <c r="J20" s="23"/>
    </row>
    <row r="21" spans="1:10">
      <c r="A21" s="18" t="s">
        <v>517</v>
      </c>
      <c r="J21" s="23"/>
    </row>
    <row r="22" spans="1:10">
      <c r="A22" s="18" t="s">
        <v>516</v>
      </c>
      <c r="J22" s="23"/>
    </row>
    <row r="23" spans="1:10">
      <c r="D23" s="83">
        <f t="array" ref="D23:E24">MINVERSE(A4:B5)</f>
        <v>0</v>
      </c>
      <c r="E23" s="83">
        <v>9.0909090909090909E-4</v>
      </c>
      <c r="F23" s="221"/>
      <c r="J23" s="23"/>
    </row>
    <row r="24" spans="1:10">
      <c r="D24" s="83">
        <v>9.5238095238095238E-4</v>
      </c>
      <c r="E24" s="83">
        <v>-4.329004329004329E-5</v>
      </c>
      <c r="F24" s="221"/>
      <c r="J24" s="23"/>
    </row>
    <row r="25" spans="1:10">
      <c r="A25" s="18" t="s">
        <v>497</v>
      </c>
      <c r="J25" s="23"/>
    </row>
    <row r="26" spans="1:10">
      <c r="A26" s="18" t="s">
        <v>515</v>
      </c>
      <c r="J26" s="23"/>
    </row>
    <row r="27" spans="1:10">
      <c r="A27" s="18" t="s">
        <v>514</v>
      </c>
      <c r="J27" s="23"/>
    </row>
    <row r="28" spans="1:10">
      <c r="J28" s="23"/>
    </row>
    <row r="29" spans="1:10">
      <c r="J29" s="23"/>
    </row>
    <row r="30" spans="1:10">
      <c r="J30" s="23"/>
    </row>
    <row r="31" spans="1:10">
      <c r="J31" s="23"/>
    </row>
    <row r="32" spans="1:10">
      <c r="J32" s="23"/>
    </row>
    <row r="33" spans="10:10">
      <c r="J33" s="23"/>
    </row>
    <row r="34" spans="10:10">
      <c r="J34" s="23"/>
    </row>
    <row r="35" spans="10:10">
      <c r="J35" s="23"/>
    </row>
    <row r="36" spans="10:10">
      <c r="J36" s="23"/>
    </row>
    <row r="37" spans="10:10">
      <c r="J37" s="23"/>
    </row>
    <row r="38" spans="10:10">
      <c r="J38" s="23"/>
    </row>
    <row r="39" spans="10:10">
      <c r="J39" s="23"/>
    </row>
    <row r="40" spans="10:10">
      <c r="J40" s="23"/>
    </row>
    <row r="41" spans="10:10">
      <c r="J41" s="23"/>
    </row>
    <row r="42" spans="10:10">
      <c r="J42" s="23"/>
    </row>
    <row r="43" spans="10:10">
      <c r="J43" s="23"/>
    </row>
    <row r="44" spans="10:10">
      <c r="J44" s="23"/>
    </row>
    <row r="45" spans="10:10">
      <c r="J45" s="23"/>
    </row>
    <row r="46" spans="10:10">
      <c r="J46" s="23"/>
    </row>
    <row r="47" spans="10:10">
      <c r="J47" s="23"/>
    </row>
    <row r="48" spans="10:10">
      <c r="J48" s="23"/>
    </row>
    <row r="49" spans="10:10">
      <c r="J49" s="23"/>
    </row>
    <row r="50" spans="10:10">
      <c r="J50" s="23"/>
    </row>
    <row r="51" spans="10:10">
      <c r="J51" s="23"/>
    </row>
    <row r="52" spans="10:10">
      <c r="J52" s="23"/>
    </row>
    <row r="53" spans="10:10">
      <c r="J53" s="23"/>
    </row>
    <row r="54" spans="10:10">
      <c r="J54" s="23"/>
    </row>
    <row r="55" spans="10:10">
      <c r="J55" s="23"/>
    </row>
    <row r="56" spans="10:10">
      <c r="J56" s="23"/>
    </row>
    <row r="57" spans="10:10">
      <c r="J57" s="23"/>
    </row>
    <row r="58" spans="10:10">
      <c r="J58" s="23"/>
    </row>
    <row r="59" spans="10:10">
      <c r="J59" s="23"/>
    </row>
    <row r="60" spans="10:10">
      <c r="J60" s="23"/>
    </row>
    <row r="61" spans="10:10">
      <c r="J61" s="23"/>
    </row>
    <row r="62" spans="10:10">
      <c r="J62" s="23"/>
    </row>
    <row r="63" spans="10:10">
      <c r="J63" s="23"/>
    </row>
    <row r="64" spans="10:10">
      <c r="J64" s="23"/>
    </row>
    <row r="65" spans="10:10">
      <c r="J65" s="23"/>
    </row>
    <row r="66" spans="10:10">
      <c r="J66" s="23"/>
    </row>
    <row r="67" spans="10:10">
      <c r="J67" s="23"/>
    </row>
    <row r="68" spans="10:10">
      <c r="J68" s="23"/>
    </row>
    <row r="69" spans="10:10">
      <c r="J69" s="23"/>
    </row>
    <row r="70" spans="10:10">
      <c r="J70" s="23"/>
    </row>
    <row r="71" spans="10:10">
      <c r="J71" s="23"/>
    </row>
    <row r="72" spans="10:10">
      <c r="J72" s="23"/>
    </row>
    <row r="73" spans="10:10">
      <c r="J73" s="23"/>
    </row>
    <row r="74" spans="10:10">
      <c r="J74" s="23"/>
    </row>
    <row r="75" spans="10:10">
      <c r="J75" s="23"/>
    </row>
    <row r="76" spans="10:10">
      <c r="J76" s="23"/>
    </row>
    <row r="77" spans="10:10">
      <c r="J77" s="23"/>
    </row>
    <row r="78" spans="10:10">
      <c r="J78" s="23"/>
    </row>
    <row r="79" spans="10:10">
      <c r="J79" s="23"/>
    </row>
    <row r="80" spans="10:10">
      <c r="J80" s="23"/>
    </row>
    <row r="81" spans="10:10">
      <c r="J81" s="23"/>
    </row>
    <row r="82" spans="10:10">
      <c r="J82" s="23"/>
    </row>
    <row r="83" spans="10:10">
      <c r="J83" s="23"/>
    </row>
    <row r="84" spans="10:10">
      <c r="J84" s="23"/>
    </row>
    <row r="85" spans="10:10">
      <c r="J85" s="23"/>
    </row>
    <row r="86" spans="10:10">
      <c r="J86" s="23"/>
    </row>
    <row r="87" spans="10:10">
      <c r="J87" s="23"/>
    </row>
    <row r="88" spans="10:10">
      <c r="J88" s="23"/>
    </row>
    <row r="89" spans="10:10">
      <c r="J89" s="23"/>
    </row>
    <row r="90" spans="10:10">
      <c r="J90" s="23"/>
    </row>
    <row r="91" spans="10:10">
      <c r="J91" s="23"/>
    </row>
    <row r="92" spans="10:10">
      <c r="J92" s="23"/>
    </row>
    <row r="93" spans="10:10">
      <c r="J93" s="23"/>
    </row>
    <row r="94" spans="10:10">
      <c r="J94" s="23"/>
    </row>
    <row r="95" spans="10:10">
      <c r="J95" s="23"/>
    </row>
    <row r="96" spans="10:10">
      <c r="J96" s="23"/>
    </row>
    <row r="97" spans="10:10">
      <c r="J97" s="23"/>
    </row>
    <row r="98" spans="10:10">
      <c r="J98" s="23"/>
    </row>
    <row r="99" spans="10:10">
      <c r="J99" s="23"/>
    </row>
    <row r="100" spans="10:10">
      <c r="J100" s="23"/>
    </row>
    <row r="101" spans="10:10">
      <c r="J101" s="23"/>
    </row>
    <row r="102" spans="10:10">
      <c r="J102" s="23"/>
    </row>
    <row r="103" spans="10:10">
      <c r="J103" s="23"/>
    </row>
    <row r="104" spans="10:10">
      <c r="J104" s="23"/>
    </row>
    <row r="105" spans="10:10">
      <c r="J105" s="23"/>
    </row>
    <row r="106" spans="10:10">
      <c r="J106" s="23"/>
    </row>
    <row r="107" spans="10:10">
      <c r="J107" s="23"/>
    </row>
    <row r="108" spans="10:10">
      <c r="J108" s="23"/>
    </row>
    <row r="109" spans="10:10">
      <c r="J109" s="23"/>
    </row>
    <row r="110" spans="10:10">
      <c r="J110" s="23"/>
    </row>
    <row r="111" spans="10:10">
      <c r="J111" s="23"/>
    </row>
    <row r="112" spans="10:10">
      <c r="J112" s="23"/>
    </row>
    <row r="113" spans="10:10">
      <c r="J113" s="23"/>
    </row>
    <row r="114" spans="10:10">
      <c r="J114" s="23"/>
    </row>
    <row r="115" spans="10:10">
      <c r="J115" s="23"/>
    </row>
    <row r="116" spans="10:10">
      <c r="J116" s="23"/>
    </row>
    <row r="117" spans="10:10">
      <c r="J117" s="23"/>
    </row>
    <row r="118" spans="10:10">
      <c r="J118" s="23"/>
    </row>
    <row r="119" spans="10:10">
      <c r="J119" s="23"/>
    </row>
    <row r="120" spans="10:10">
      <c r="J120" s="23"/>
    </row>
    <row r="121" spans="10:10">
      <c r="J121" s="23"/>
    </row>
    <row r="122" spans="10:10">
      <c r="J122" s="23"/>
    </row>
    <row r="123" spans="10:10">
      <c r="J123" s="23"/>
    </row>
    <row r="124" spans="10:10">
      <c r="J124" s="23"/>
    </row>
    <row r="125" spans="10:10">
      <c r="J125" s="23"/>
    </row>
    <row r="126" spans="10:10">
      <c r="J126" s="23"/>
    </row>
    <row r="127" spans="10:10">
      <c r="J127" s="23"/>
    </row>
    <row r="128" spans="10:10">
      <c r="J128" s="23"/>
    </row>
    <row r="129" spans="10:10">
      <c r="J129" s="23"/>
    </row>
    <row r="130" spans="10:10">
      <c r="J130" s="23"/>
    </row>
    <row r="131" spans="10:10">
      <c r="J131" s="23"/>
    </row>
    <row r="132" spans="10:10">
      <c r="J132" s="23"/>
    </row>
    <row r="133" spans="10:10">
      <c r="J133" s="23"/>
    </row>
    <row r="134" spans="10:10">
      <c r="J134" s="23"/>
    </row>
    <row r="135" spans="10:10">
      <c r="J135" s="23"/>
    </row>
    <row r="136" spans="10:10">
      <c r="J136" s="23"/>
    </row>
    <row r="137" spans="10:10">
      <c r="J137" s="23"/>
    </row>
    <row r="138" spans="10:10">
      <c r="J138" s="23"/>
    </row>
    <row r="139" spans="10:10">
      <c r="J139" s="23"/>
    </row>
    <row r="140" spans="10:10">
      <c r="J140" s="23"/>
    </row>
    <row r="141" spans="10:10">
      <c r="J141" s="23"/>
    </row>
    <row r="142" spans="10:10">
      <c r="J142" s="23"/>
    </row>
    <row r="143" spans="10:10">
      <c r="J143" s="23"/>
    </row>
    <row r="144" spans="10:10">
      <c r="J144" s="23"/>
    </row>
    <row r="145" spans="10:10">
      <c r="J145" s="23"/>
    </row>
    <row r="146" spans="10:10">
      <c r="J146" s="23"/>
    </row>
    <row r="147" spans="10:10">
      <c r="J147" s="23"/>
    </row>
    <row r="148" spans="10:10">
      <c r="J148" s="23"/>
    </row>
    <row r="149" spans="10:10">
      <c r="J149" s="23"/>
    </row>
    <row r="150" spans="10:10">
      <c r="J150" s="23"/>
    </row>
    <row r="151" spans="10:10">
      <c r="J151" s="23"/>
    </row>
    <row r="152" spans="10:10">
      <c r="J152" s="23"/>
    </row>
    <row r="153" spans="10:10">
      <c r="J153" s="23"/>
    </row>
    <row r="154" spans="10:10">
      <c r="J154" s="23"/>
    </row>
    <row r="155" spans="10:10">
      <c r="J155" s="23"/>
    </row>
    <row r="156" spans="10:10">
      <c r="J156" s="23"/>
    </row>
    <row r="157" spans="10:10">
      <c r="J157" s="23"/>
    </row>
    <row r="158" spans="10:10">
      <c r="J158" s="23"/>
    </row>
    <row r="159" spans="10:10">
      <c r="J159" s="23"/>
    </row>
    <row r="160" spans="10:10">
      <c r="J160" s="23"/>
    </row>
    <row r="161" spans="10:10">
      <c r="J161" s="23"/>
    </row>
    <row r="162" spans="10:10">
      <c r="J162" s="23"/>
    </row>
    <row r="163" spans="10:10">
      <c r="J163" s="23"/>
    </row>
    <row r="164" spans="10:10">
      <c r="J164" s="23"/>
    </row>
    <row r="165" spans="10:10">
      <c r="J165" s="23"/>
    </row>
    <row r="166" spans="10:10">
      <c r="J166" s="23"/>
    </row>
    <row r="167" spans="10:10">
      <c r="J167" s="23"/>
    </row>
    <row r="168" spans="10:10">
      <c r="J168" s="23"/>
    </row>
    <row r="169" spans="10:10">
      <c r="J169" s="23"/>
    </row>
    <row r="170" spans="10:10">
      <c r="J170" s="23"/>
    </row>
    <row r="171" spans="10:10">
      <c r="J171" s="23"/>
    </row>
    <row r="172" spans="10:10">
      <c r="J172" s="23"/>
    </row>
    <row r="173" spans="10:10">
      <c r="J173" s="23"/>
    </row>
    <row r="174" spans="10:10">
      <c r="J174" s="23"/>
    </row>
    <row r="175" spans="10:10">
      <c r="J175" s="23"/>
    </row>
    <row r="176" spans="10:10">
      <c r="J176" s="23"/>
    </row>
    <row r="177" spans="10:10">
      <c r="J177" s="23"/>
    </row>
    <row r="178" spans="10:10">
      <c r="J178" s="23"/>
    </row>
    <row r="179" spans="10:10">
      <c r="J179" s="23"/>
    </row>
    <row r="180" spans="10:10">
      <c r="J180" s="23"/>
    </row>
    <row r="181" spans="10:10">
      <c r="J181" s="23"/>
    </row>
    <row r="182" spans="10:10">
      <c r="J182" s="23"/>
    </row>
    <row r="183" spans="10:10">
      <c r="J183" s="23"/>
    </row>
    <row r="184" spans="10:10">
      <c r="J184" s="23"/>
    </row>
    <row r="185" spans="10:10">
      <c r="J185" s="23"/>
    </row>
    <row r="186" spans="10:10">
      <c r="J186" s="23"/>
    </row>
    <row r="187" spans="10:10">
      <c r="J187" s="23"/>
    </row>
    <row r="188" spans="10:10">
      <c r="J188" s="23"/>
    </row>
    <row r="189" spans="10:10">
      <c r="J189" s="23"/>
    </row>
    <row r="190" spans="10:10">
      <c r="J190" s="23"/>
    </row>
    <row r="191" spans="10:10">
      <c r="J191" s="23"/>
    </row>
    <row r="192" spans="10:10">
      <c r="J192" s="23"/>
    </row>
    <row r="193" spans="10:10">
      <c r="J193" s="23"/>
    </row>
    <row r="194" spans="10:10">
      <c r="J194" s="23"/>
    </row>
    <row r="195" spans="10:10">
      <c r="J195" s="23"/>
    </row>
    <row r="196" spans="10:10">
      <c r="J196" s="23"/>
    </row>
    <row r="197" spans="10:10">
      <c r="J197" s="23"/>
    </row>
    <row r="198" spans="10:10">
      <c r="J198" s="23"/>
    </row>
    <row r="199" spans="10:10">
      <c r="J199" s="23"/>
    </row>
    <row r="200" spans="10:10">
      <c r="J200" s="23"/>
    </row>
    <row r="201" spans="10:10">
      <c r="J201" s="23"/>
    </row>
    <row r="202" spans="10:10">
      <c r="J202" s="23"/>
    </row>
    <row r="203" spans="10:10">
      <c r="J203" s="23"/>
    </row>
    <row r="204" spans="10:10">
      <c r="J204" s="23"/>
    </row>
    <row r="205" spans="10:10">
      <c r="J205" s="23"/>
    </row>
    <row r="206" spans="10:10">
      <c r="J206" s="23"/>
    </row>
    <row r="207" spans="10:10">
      <c r="J207" s="23"/>
    </row>
    <row r="208" spans="10:10">
      <c r="J208" s="23"/>
    </row>
    <row r="209" spans="10:10">
      <c r="J209" s="23"/>
    </row>
    <row r="210" spans="10:10">
      <c r="J210" s="23"/>
    </row>
    <row r="211" spans="10:10">
      <c r="J211" s="23"/>
    </row>
    <row r="212" spans="10:10">
      <c r="J212" s="23"/>
    </row>
    <row r="213" spans="10:10">
      <c r="J213" s="23"/>
    </row>
    <row r="214" spans="10:10">
      <c r="J214" s="23"/>
    </row>
    <row r="215" spans="10:10">
      <c r="J215" s="23"/>
    </row>
    <row r="216" spans="10:10">
      <c r="J216" s="23"/>
    </row>
    <row r="217" spans="10:10">
      <c r="J217" s="23"/>
    </row>
    <row r="218" spans="10:10">
      <c r="J218" s="23"/>
    </row>
    <row r="219" spans="10:10">
      <c r="J219" s="23"/>
    </row>
    <row r="220" spans="10:10">
      <c r="J220" s="23"/>
    </row>
    <row r="221" spans="10:10">
      <c r="J221" s="23"/>
    </row>
    <row r="222" spans="10:10">
      <c r="J222" s="23"/>
    </row>
    <row r="223" spans="10:10">
      <c r="J223" s="23"/>
    </row>
    <row r="224" spans="10:10">
      <c r="J224" s="23"/>
    </row>
    <row r="225" spans="10:10">
      <c r="J225" s="23"/>
    </row>
    <row r="226" spans="10:10">
      <c r="J226" s="23"/>
    </row>
    <row r="227" spans="10:10">
      <c r="J227" s="23"/>
    </row>
    <row r="228" spans="10:10">
      <c r="J228" s="23"/>
    </row>
    <row r="229" spans="10:10">
      <c r="J229" s="23"/>
    </row>
    <row r="230" spans="10:10">
      <c r="J230" s="23"/>
    </row>
    <row r="231" spans="10:10">
      <c r="J231" s="23"/>
    </row>
    <row r="232" spans="10:10">
      <c r="J232" s="23"/>
    </row>
    <row r="233" spans="10:10">
      <c r="J233" s="23"/>
    </row>
    <row r="234" spans="10:10">
      <c r="J234" s="23"/>
    </row>
    <row r="235" spans="10:10">
      <c r="J235" s="23"/>
    </row>
    <row r="236" spans="10:10">
      <c r="J236" s="23"/>
    </row>
    <row r="237" spans="10:10">
      <c r="J237" s="23"/>
    </row>
    <row r="238" spans="10:10">
      <c r="J238" s="23"/>
    </row>
    <row r="239" spans="10:10">
      <c r="J239" s="23"/>
    </row>
    <row r="240" spans="10:10">
      <c r="J240" s="23"/>
    </row>
    <row r="241" spans="10:10">
      <c r="J241" s="23"/>
    </row>
    <row r="242" spans="10:10">
      <c r="J242" s="23"/>
    </row>
    <row r="243" spans="10:10">
      <c r="J243" s="23"/>
    </row>
    <row r="244" spans="10:10">
      <c r="J244" s="23"/>
    </row>
    <row r="245" spans="10:10">
      <c r="J245" s="23"/>
    </row>
    <row r="246" spans="10:10">
      <c r="J246" s="23"/>
    </row>
    <row r="247" spans="10:10">
      <c r="J247" s="23"/>
    </row>
    <row r="248" spans="10:10">
      <c r="J248" s="23"/>
    </row>
    <row r="249" spans="10:10">
      <c r="J249" s="23"/>
    </row>
    <row r="250" spans="10:10">
      <c r="J250" s="23"/>
    </row>
    <row r="251" spans="10:10">
      <c r="J251" s="23"/>
    </row>
    <row r="252" spans="10:10">
      <c r="J252" s="23"/>
    </row>
    <row r="253" spans="10:10">
      <c r="J253" s="23"/>
    </row>
    <row r="254" spans="10:10">
      <c r="J254" s="23"/>
    </row>
    <row r="255" spans="10:10">
      <c r="J255" s="23"/>
    </row>
    <row r="256" spans="10:10">
      <c r="J256" s="23"/>
    </row>
    <row r="257" spans="10:10">
      <c r="J257" s="23"/>
    </row>
    <row r="258" spans="10:10">
      <c r="J258" s="23"/>
    </row>
    <row r="259" spans="10:10">
      <c r="J259" s="23"/>
    </row>
    <row r="260" spans="10:10">
      <c r="J260" s="23"/>
    </row>
    <row r="261" spans="10:10">
      <c r="J261" s="23"/>
    </row>
    <row r="262" spans="10:10">
      <c r="J262" s="23"/>
    </row>
    <row r="263" spans="10:10">
      <c r="J263" s="23"/>
    </row>
    <row r="264" spans="10:10">
      <c r="J264" s="23"/>
    </row>
    <row r="265" spans="10:10">
      <c r="J265" s="23"/>
    </row>
    <row r="266" spans="10:10">
      <c r="J266" s="23"/>
    </row>
    <row r="267" spans="10:10">
      <c r="J267" s="23"/>
    </row>
    <row r="268" spans="10:10">
      <c r="J268" s="23"/>
    </row>
    <row r="269" spans="10:10">
      <c r="J269" s="23"/>
    </row>
    <row r="270" spans="10:10">
      <c r="J270" s="23"/>
    </row>
    <row r="271" spans="10:10">
      <c r="J271" s="23"/>
    </row>
    <row r="272" spans="10:10">
      <c r="J272" s="23"/>
    </row>
    <row r="273" spans="10:10">
      <c r="J273" s="23"/>
    </row>
    <row r="274" spans="10:10">
      <c r="J274" s="23"/>
    </row>
    <row r="275" spans="10:10">
      <c r="J275" s="23"/>
    </row>
    <row r="276" spans="10:10">
      <c r="J276" s="23"/>
    </row>
    <row r="277" spans="10:10">
      <c r="J277" s="23"/>
    </row>
    <row r="278" spans="10:10">
      <c r="J278" s="23"/>
    </row>
    <row r="279" spans="10:10">
      <c r="J279" s="23"/>
    </row>
    <row r="280" spans="10:10">
      <c r="J280" s="23"/>
    </row>
    <row r="281" spans="10:10">
      <c r="J281" s="23"/>
    </row>
    <row r="282" spans="10:10">
      <c r="J282" s="23"/>
    </row>
    <row r="283" spans="10:10">
      <c r="J283" s="23"/>
    </row>
    <row r="284" spans="10:10">
      <c r="J284" s="23"/>
    </row>
    <row r="285" spans="10:10">
      <c r="J285" s="23"/>
    </row>
    <row r="286" spans="10:10">
      <c r="J286" s="23"/>
    </row>
    <row r="287" spans="10:10">
      <c r="J287" s="23"/>
    </row>
    <row r="288" spans="10:10">
      <c r="J288" s="23"/>
    </row>
    <row r="289" spans="10:10">
      <c r="J289" s="23"/>
    </row>
    <row r="290" spans="10:10">
      <c r="J290" s="23"/>
    </row>
    <row r="291" spans="10:10">
      <c r="J291" s="23"/>
    </row>
    <row r="292" spans="10:10">
      <c r="J292" s="23"/>
    </row>
    <row r="293" spans="10:10">
      <c r="J293" s="23"/>
    </row>
    <row r="294" spans="10:10">
      <c r="J294" s="23"/>
    </row>
    <row r="295" spans="10:10">
      <c r="J295" s="23"/>
    </row>
    <row r="296" spans="10:10">
      <c r="J296" s="23"/>
    </row>
    <row r="297" spans="10:10">
      <c r="J297" s="23"/>
    </row>
    <row r="298" spans="10:10">
      <c r="J298" s="23"/>
    </row>
    <row r="299" spans="10:10">
      <c r="J299" s="23"/>
    </row>
    <row r="300" spans="10:10">
      <c r="J300" s="23"/>
    </row>
    <row r="301" spans="10:10">
      <c r="J301" s="23"/>
    </row>
    <row r="302" spans="10:10">
      <c r="J302" s="23"/>
    </row>
    <row r="303" spans="10:10">
      <c r="J303" s="23"/>
    </row>
    <row r="304" spans="10:10">
      <c r="J304" s="23"/>
    </row>
    <row r="305" spans="10:10">
      <c r="J305" s="23"/>
    </row>
    <row r="306" spans="10:10">
      <c r="J306" s="23"/>
    </row>
    <row r="307" spans="10:10">
      <c r="J307" s="23"/>
    </row>
    <row r="308" spans="10:10">
      <c r="J308" s="23"/>
    </row>
    <row r="309" spans="10:10">
      <c r="J309" s="23"/>
    </row>
    <row r="310" spans="10:10">
      <c r="J310" s="23"/>
    </row>
    <row r="311" spans="10:10">
      <c r="J311" s="23"/>
    </row>
    <row r="312" spans="10:10">
      <c r="J312" s="23"/>
    </row>
    <row r="313" spans="10:10">
      <c r="J313" s="23"/>
    </row>
    <row r="314" spans="10:10">
      <c r="J314" s="23"/>
    </row>
    <row r="315" spans="10:10">
      <c r="J315" s="23"/>
    </row>
    <row r="316" spans="10:10">
      <c r="J316" s="23"/>
    </row>
    <row r="317" spans="10:10">
      <c r="J317" s="23"/>
    </row>
    <row r="318" spans="10:10">
      <c r="J318" s="23"/>
    </row>
    <row r="319" spans="10:10">
      <c r="J319" s="23"/>
    </row>
    <row r="320" spans="10:10">
      <c r="J320" s="23"/>
    </row>
    <row r="321" spans="10:10">
      <c r="J321" s="23"/>
    </row>
    <row r="322" spans="10:10">
      <c r="J322" s="23"/>
    </row>
    <row r="323" spans="10:10">
      <c r="J323" s="23"/>
    </row>
    <row r="324" spans="10:10">
      <c r="J324" s="23"/>
    </row>
    <row r="325" spans="10:10">
      <c r="J325" s="23"/>
    </row>
    <row r="326" spans="10:10">
      <c r="J326" s="23"/>
    </row>
    <row r="327" spans="10:10">
      <c r="J327" s="23"/>
    </row>
    <row r="328" spans="10:10">
      <c r="J328" s="23"/>
    </row>
    <row r="329" spans="10:10">
      <c r="J329" s="23"/>
    </row>
    <row r="330" spans="10:10">
      <c r="J330" s="23"/>
    </row>
    <row r="331" spans="10:10">
      <c r="J331" s="23"/>
    </row>
    <row r="332" spans="10:10">
      <c r="J332" s="23"/>
    </row>
    <row r="333" spans="10:10">
      <c r="J333" s="23"/>
    </row>
    <row r="334" spans="10:10">
      <c r="J334" s="23"/>
    </row>
    <row r="335" spans="10:10">
      <c r="J335" s="23"/>
    </row>
    <row r="336" spans="10:10">
      <c r="J336" s="23"/>
    </row>
    <row r="337" spans="10:10">
      <c r="J337" s="23"/>
    </row>
    <row r="338" spans="10:10">
      <c r="J338" s="23"/>
    </row>
    <row r="339" spans="10:10">
      <c r="J339" s="23"/>
    </row>
    <row r="340" spans="10:10">
      <c r="J340" s="23"/>
    </row>
    <row r="341" spans="10:10">
      <c r="J341" s="23"/>
    </row>
    <row r="342" spans="10:10">
      <c r="J342" s="23"/>
    </row>
    <row r="343" spans="10:10">
      <c r="J343" s="23"/>
    </row>
    <row r="344" spans="10:10">
      <c r="J344" s="23"/>
    </row>
    <row r="345" spans="10:10">
      <c r="J345" s="23"/>
    </row>
    <row r="346" spans="10:10">
      <c r="J346" s="23"/>
    </row>
    <row r="347" spans="10:10">
      <c r="J347" s="23"/>
    </row>
    <row r="348" spans="10:10">
      <c r="J348" s="23"/>
    </row>
    <row r="349" spans="10:10">
      <c r="J349" s="23"/>
    </row>
    <row r="350" spans="10:10">
      <c r="J350" s="23"/>
    </row>
    <row r="351" spans="10:10">
      <c r="J351" s="23"/>
    </row>
    <row r="352" spans="10:10">
      <c r="J352" s="23"/>
    </row>
    <row r="353" spans="10:10">
      <c r="J353" s="23"/>
    </row>
    <row r="354" spans="10:10">
      <c r="J354" s="23"/>
    </row>
    <row r="355" spans="10:10">
      <c r="J355" s="23"/>
    </row>
    <row r="356" spans="10:10">
      <c r="J356" s="23"/>
    </row>
    <row r="357" spans="10:10">
      <c r="J357" s="23"/>
    </row>
    <row r="358" spans="10:10">
      <c r="J358" s="23"/>
    </row>
    <row r="359" spans="10:10">
      <c r="J359" s="23"/>
    </row>
    <row r="360" spans="10:10">
      <c r="J360" s="23"/>
    </row>
    <row r="361" spans="10:10">
      <c r="J361" s="23"/>
    </row>
    <row r="362" spans="10:10">
      <c r="J362" s="23"/>
    </row>
    <row r="363" spans="10:10">
      <c r="J363" s="23"/>
    </row>
    <row r="364" spans="10:10">
      <c r="J364" s="23"/>
    </row>
    <row r="365" spans="10:10">
      <c r="J365" s="23"/>
    </row>
    <row r="366" spans="10:10">
      <c r="J366" s="23"/>
    </row>
    <row r="367" spans="10:10">
      <c r="J367" s="23"/>
    </row>
    <row r="368" spans="10:10">
      <c r="J368" s="23"/>
    </row>
    <row r="369" spans="10:10">
      <c r="J369" s="23"/>
    </row>
    <row r="370" spans="10:10">
      <c r="J370" s="23"/>
    </row>
    <row r="371" spans="10:10">
      <c r="J371" s="23"/>
    </row>
    <row r="372" spans="10:10">
      <c r="J372" s="23"/>
    </row>
    <row r="373" spans="10:10">
      <c r="J373" s="23"/>
    </row>
    <row r="374" spans="10:10">
      <c r="J374" s="23"/>
    </row>
    <row r="375" spans="10:10">
      <c r="J375" s="23"/>
    </row>
    <row r="376" spans="10:10">
      <c r="J376" s="23"/>
    </row>
    <row r="377" spans="10:10">
      <c r="J377" s="23"/>
    </row>
    <row r="378" spans="10:10">
      <c r="J378" s="23"/>
    </row>
    <row r="379" spans="10:10">
      <c r="J379" s="23"/>
    </row>
    <row r="380" spans="10:10">
      <c r="J380" s="23"/>
    </row>
    <row r="381" spans="10:10">
      <c r="J381" s="23"/>
    </row>
    <row r="382" spans="10:10">
      <c r="J382" s="23"/>
    </row>
    <row r="383" spans="10:10">
      <c r="J383" s="23"/>
    </row>
    <row r="384" spans="10:10">
      <c r="J384" s="23"/>
    </row>
    <row r="385" spans="10:10">
      <c r="J385" s="23"/>
    </row>
    <row r="386" spans="10:10">
      <c r="J386" s="23"/>
    </row>
    <row r="387" spans="10:10">
      <c r="J387" s="23"/>
    </row>
    <row r="388" spans="10:10">
      <c r="J388" s="23"/>
    </row>
    <row r="389" spans="10:10">
      <c r="J389" s="23"/>
    </row>
    <row r="390" spans="10:10">
      <c r="J390" s="23"/>
    </row>
    <row r="391" spans="10:10">
      <c r="J391" s="23"/>
    </row>
    <row r="392" spans="10:10">
      <c r="J392" s="23"/>
    </row>
    <row r="393" spans="10:10">
      <c r="J393" s="23"/>
    </row>
    <row r="394" spans="10:10">
      <c r="J394" s="23"/>
    </row>
    <row r="395" spans="10:10">
      <c r="J395" s="23"/>
    </row>
    <row r="396" spans="10:10">
      <c r="J396" s="23"/>
    </row>
    <row r="397" spans="10:10">
      <c r="J397" s="23"/>
    </row>
    <row r="398" spans="10:10">
      <c r="J398" s="23"/>
    </row>
    <row r="399" spans="10:10">
      <c r="J399" s="23"/>
    </row>
    <row r="400" spans="10:10">
      <c r="J400" s="23"/>
    </row>
    <row r="401" spans="10:10">
      <c r="J401" s="23"/>
    </row>
    <row r="402" spans="10:10">
      <c r="J402" s="23"/>
    </row>
    <row r="403" spans="10:10">
      <c r="J403" s="23"/>
    </row>
    <row r="404" spans="10:10">
      <c r="J404" s="23"/>
    </row>
    <row r="405" spans="10:10">
      <c r="J405" s="23"/>
    </row>
    <row r="406" spans="10:10">
      <c r="J406" s="23"/>
    </row>
    <row r="407" spans="10:10">
      <c r="J407" s="23"/>
    </row>
    <row r="408" spans="10:10">
      <c r="J408" s="23"/>
    </row>
    <row r="409" spans="10:10">
      <c r="J409" s="23"/>
    </row>
    <row r="410" spans="10:10">
      <c r="J410" s="23"/>
    </row>
    <row r="411" spans="10:10">
      <c r="J411" s="23"/>
    </row>
    <row r="412" spans="10:10">
      <c r="J412" s="23"/>
    </row>
    <row r="413" spans="10:10">
      <c r="J413" s="23"/>
    </row>
    <row r="414" spans="10:10">
      <c r="J414" s="23"/>
    </row>
    <row r="415" spans="10:10">
      <c r="J415" s="23"/>
    </row>
    <row r="416" spans="10:10">
      <c r="J416" s="23"/>
    </row>
    <row r="417" spans="10:10">
      <c r="J417" s="23"/>
    </row>
    <row r="418" spans="10:10">
      <c r="J418" s="23"/>
    </row>
    <row r="419" spans="10:10">
      <c r="J419" s="23"/>
    </row>
    <row r="420" spans="10:10">
      <c r="J420" s="23"/>
    </row>
    <row r="421" spans="10:10">
      <c r="J421" s="23"/>
    </row>
    <row r="422" spans="10:10">
      <c r="J422" s="23"/>
    </row>
    <row r="423" spans="10:10">
      <c r="J423" s="23"/>
    </row>
    <row r="424" spans="10:10">
      <c r="J424" s="23"/>
    </row>
    <row r="425" spans="10:10">
      <c r="J425" s="23"/>
    </row>
    <row r="426" spans="10:10">
      <c r="J426" s="23"/>
    </row>
    <row r="427" spans="10:10">
      <c r="J427" s="23"/>
    </row>
    <row r="428" spans="10:10">
      <c r="J428" s="23"/>
    </row>
    <row r="429" spans="10:10">
      <c r="J429" s="23"/>
    </row>
    <row r="430" spans="10:10">
      <c r="J430" s="23"/>
    </row>
    <row r="431" spans="10:10">
      <c r="J431" s="23"/>
    </row>
    <row r="432" spans="10:10">
      <c r="J432" s="23"/>
    </row>
    <row r="433" spans="10:10">
      <c r="J433" s="23"/>
    </row>
    <row r="434" spans="10:10">
      <c r="J434" s="23"/>
    </row>
    <row r="435" spans="10:10">
      <c r="J435" s="23"/>
    </row>
    <row r="436" spans="10:10">
      <c r="J436" s="23"/>
    </row>
    <row r="437" spans="10:10">
      <c r="J437" s="23"/>
    </row>
    <row r="438" spans="10:10">
      <c r="J438" s="23"/>
    </row>
    <row r="439" spans="10:10">
      <c r="J439" s="23"/>
    </row>
    <row r="440" spans="10:10">
      <c r="J440" s="23"/>
    </row>
    <row r="441" spans="10:10">
      <c r="J441" s="23"/>
    </row>
    <row r="442" spans="10:10">
      <c r="J442" s="23"/>
    </row>
    <row r="443" spans="10:10">
      <c r="J443" s="23"/>
    </row>
    <row r="444" spans="10:10">
      <c r="J444" s="23"/>
    </row>
    <row r="445" spans="10:10">
      <c r="J445" s="23"/>
    </row>
    <row r="446" spans="10:10">
      <c r="J446" s="23"/>
    </row>
    <row r="447" spans="10:10">
      <c r="J447" s="23"/>
    </row>
    <row r="448" spans="10:10">
      <c r="J448" s="23"/>
    </row>
    <row r="449" spans="10:10">
      <c r="J449" s="23"/>
    </row>
    <row r="450" spans="10:10">
      <c r="J450" s="23"/>
    </row>
    <row r="451" spans="10:10">
      <c r="J451" s="23"/>
    </row>
    <row r="452" spans="10:10">
      <c r="J452" s="23"/>
    </row>
    <row r="453" spans="10:10">
      <c r="J453" s="23"/>
    </row>
    <row r="454" spans="10:10">
      <c r="J454" s="23"/>
    </row>
    <row r="455" spans="10:10">
      <c r="J455" s="23"/>
    </row>
    <row r="456" spans="10:10">
      <c r="J456" s="23"/>
    </row>
    <row r="457" spans="10:10">
      <c r="J457" s="23"/>
    </row>
    <row r="458" spans="10:10">
      <c r="J458" s="23"/>
    </row>
    <row r="459" spans="10:10">
      <c r="J459" s="23"/>
    </row>
    <row r="460" spans="10:10">
      <c r="J460" s="23"/>
    </row>
    <row r="461" spans="10:10">
      <c r="J461" s="23"/>
    </row>
    <row r="462" spans="10:10">
      <c r="J462" s="23"/>
    </row>
    <row r="463" spans="10:10">
      <c r="J463" s="23"/>
    </row>
    <row r="464" spans="10:10">
      <c r="J464" s="23"/>
    </row>
    <row r="465" spans="10:10">
      <c r="J465" s="23"/>
    </row>
    <row r="466" spans="10:10">
      <c r="J466" s="23"/>
    </row>
    <row r="467" spans="10:10">
      <c r="J467" s="23"/>
    </row>
    <row r="468" spans="10:10">
      <c r="J468" s="23"/>
    </row>
    <row r="469" spans="10:10">
      <c r="J469" s="23"/>
    </row>
    <row r="470" spans="10:10">
      <c r="J470" s="23"/>
    </row>
    <row r="471" spans="10:10">
      <c r="J471" s="23"/>
    </row>
    <row r="472" spans="10:10">
      <c r="J472" s="23"/>
    </row>
    <row r="473" spans="10:10">
      <c r="J473" s="23"/>
    </row>
    <row r="474" spans="10:10">
      <c r="J474" s="23"/>
    </row>
    <row r="475" spans="10:10">
      <c r="J475" s="23"/>
    </row>
    <row r="476" spans="10:10">
      <c r="J476" s="23"/>
    </row>
    <row r="477" spans="10:10">
      <c r="J477" s="23"/>
    </row>
    <row r="478" spans="10:10">
      <c r="J478" s="23"/>
    </row>
    <row r="479" spans="10:10">
      <c r="J479" s="23"/>
    </row>
    <row r="480" spans="10:10">
      <c r="J480" s="23"/>
    </row>
    <row r="481" spans="10:10">
      <c r="J481" s="23"/>
    </row>
    <row r="482" spans="10:10">
      <c r="J482" s="23"/>
    </row>
    <row r="483" spans="10:10">
      <c r="J483" s="23"/>
    </row>
    <row r="484" spans="10:10">
      <c r="J484" s="23"/>
    </row>
    <row r="485" spans="10:10">
      <c r="J485" s="23"/>
    </row>
    <row r="486" spans="10:10">
      <c r="J486" s="23"/>
    </row>
    <row r="487" spans="10:10">
      <c r="J487" s="23"/>
    </row>
    <row r="488" spans="10:10">
      <c r="J488" s="23"/>
    </row>
    <row r="489" spans="10:10">
      <c r="J489" s="23"/>
    </row>
    <row r="490" spans="10:10">
      <c r="J490" s="23"/>
    </row>
    <row r="491" spans="10:10">
      <c r="J491" s="23"/>
    </row>
    <row r="492" spans="10:10">
      <c r="J492" s="23"/>
    </row>
    <row r="493" spans="10:10">
      <c r="J493" s="23"/>
    </row>
    <row r="494" spans="10:10">
      <c r="J494" s="23"/>
    </row>
    <row r="495" spans="10:10">
      <c r="J495" s="23"/>
    </row>
    <row r="496" spans="10:10">
      <c r="J496" s="23"/>
    </row>
    <row r="497" spans="10:10">
      <c r="J497" s="23"/>
    </row>
    <row r="498" spans="10:10">
      <c r="J498" s="23"/>
    </row>
    <row r="499" spans="10:10">
      <c r="J499" s="23"/>
    </row>
    <row r="500" spans="10:10">
      <c r="J500" s="23"/>
    </row>
    <row r="501" spans="10:10">
      <c r="J501" s="23"/>
    </row>
    <row r="502" spans="10:10">
      <c r="J502" s="23"/>
    </row>
    <row r="503" spans="10:10">
      <c r="J503" s="23"/>
    </row>
    <row r="504" spans="10:10">
      <c r="J504" s="23"/>
    </row>
    <row r="505" spans="10:10">
      <c r="J505" s="23"/>
    </row>
    <row r="506" spans="10:10">
      <c r="J506" s="23"/>
    </row>
    <row r="507" spans="10:10">
      <c r="J507" s="23"/>
    </row>
    <row r="508" spans="10:10">
      <c r="J508" s="23"/>
    </row>
    <row r="509" spans="10:10">
      <c r="J509" s="23"/>
    </row>
    <row r="510" spans="10:10">
      <c r="J510" s="23"/>
    </row>
    <row r="511" spans="10:10">
      <c r="J511" s="23"/>
    </row>
    <row r="512" spans="10:10">
      <c r="J512" s="23"/>
    </row>
    <row r="513" spans="10:10">
      <c r="J513" s="23"/>
    </row>
    <row r="514" spans="10:10">
      <c r="J514" s="23"/>
    </row>
    <row r="515" spans="10:10">
      <c r="J515" s="23"/>
    </row>
    <row r="516" spans="10:10">
      <c r="J516" s="23"/>
    </row>
    <row r="517" spans="10:10">
      <c r="J517" s="23"/>
    </row>
    <row r="518" spans="10:10">
      <c r="J518" s="23"/>
    </row>
    <row r="519" spans="10:10">
      <c r="J519" s="23"/>
    </row>
    <row r="520" spans="10:10">
      <c r="J520" s="23"/>
    </row>
    <row r="521" spans="10:10">
      <c r="J521" s="23"/>
    </row>
    <row r="522" spans="10:10">
      <c r="J522" s="23"/>
    </row>
    <row r="523" spans="10:10">
      <c r="J523" s="23"/>
    </row>
    <row r="524" spans="10:10">
      <c r="J524" s="23"/>
    </row>
    <row r="525" spans="10:10">
      <c r="J525" s="23"/>
    </row>
    <row r="526" spans="10:10">
      <c r="J526" s="23"/>
    </row>
    <row r="527" spans="10:10">
      <c r="J527" s="23"/>
    </row>
    <row r="528" spans="10:10">
      <c r="J528" s="23"/>
    </row>
    <row r="529" spans="10:10">
      <c r="J529" s="23"/>
    </row>
    <row r="530" spans="10:10">
      <c r="J530" s="23"/>
    </row>
    <row r="531" spans="10:10">
      <c r="J531" s="23"/>
    </row>
    <row r="532" spans="10:10">
      <c r="J532" s="23"/>
    </row>
    <row r="533" spans="10:10">
      <c r="J533" s="23"/>
    </row>
    <row r="534" spans="10:10">
      <c r="J534" s="23"/>
    </row>
    <row r="535" spans="10:10">
      <c r="J535" s="23"/>
    </row>
    <row r="536" spans="10:10">
      <c r="J536" s="23"/>
    </row>
    <row r="537" spans="10:10">
      <c r="J537" s="23"/>
    </row>
    <row r="538" spans="10:10">
      <c r="J538" s="23"/>
    </row>
    <row r="539" spans="10:10">
      <c r="J539" s="23"/>
    </row>
    <row r="540" spans="10:10">
      <c r="J540" s="23"/>
    </row>
    <row r="541" spans="10:10">
      <c r="J541" s="23"/>
    </row>
    <row r="542" spans="10:10">
      <c r="J542" s="23"/>
    </row>
    <row r="543" spans="10:10">
      <c r="J543" s="23"/>
    </row>
    <row r="544" spans="10:10">
      <c r="J544" s="23"/>
    </row>
    <row r="545" spans="10:10">
      <c r="J545" s="23"/>
    </row>
    <row r="546" spans="10:10">
      <c r="J546" s="23"/>
    </row>
    <row r="547" spans="10:10">
      <c r="J547" s="23"/>
    </row>
    <row r="548" spans="10:10">
      <c r="J548" s="23"/>
    </row>
    <row r="549" spans="10:10">
      <c r="J549" s="23"/>
    </row>
    <row r="550" spans="10:10">
      <c r="J550" s="23"/>
    </row>
    <row r="551" spans="10:10">
      <c r="J551" s="23"/>
    </row>
    <row r="552" spans="10:10">
      <c r="J552" s="23"/>
    </row>
    <row r="553" spans="10:10">
      <c r="J553" s="23"/>
    </row>
    <row r="554" spans="10:10">
      <c r="J554" s="23"/>
    </row>
    <row r="555" spans="10:10">
      <c r="J555" s="23"/>
    </row>
    <row r="556" spans="10:10">
      <c r="J556" s="23"/>
    </row>
    <row r="557" spans="10:10">
      <c r="J557" s="23"/>
    </row>
    <row r="558" spans="10:10">
      <c r="J558" s="23"/>
    </row>
    <row r="559" spans="10:10">
      <c r="J559" s="23"/>
    </row>
    <row r="560" spans="10:10">
      <c r="J560" s="23"/>
    </row>
  </sheetData>
  <pageMargins left="0.75" right="0.75" top="1" bottom="1" header="0.5" footer="0.5"/>
  <pageSetup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J22"/>
  <sheetViews>
    <sheetView workbookViewId="0">
      <selection activeCell="A2" sqref="A2"/>
    </sheetView>
  </sheetViews>
  <sheetFormatPr defaultRowHeight="15"/>
  <cols>
    <col min="1" max="1" width="9.140625" style="91"/>
    <col min="2" max="2" width="10.85546875" style="91" customWidth="1"/>
    <col min="3" max="16384" width="9.140625" style="91"/>
  </cols>
  <sheetData>
    <row r="1" spans="1:10" ht="18.75">
      <c r="A1" s="103" t="s">
        <v>190</v>
      </c>
      <c r="B1" s="96"/>
      <c r="C1" s="96"/>
      <c r="D1" s="96"/>
      <c r="E1" s="96"/>
      <c r="F1" s="96"/>
      <c r="G1" s="96"/>
    </row>
    <row r="2" spans="1:10" s="100" customFormat="1" ht="18.75">
      <c r="A2" s="102"/>
    </row>
    <row r="3" spans="1:10" s="100" customFormat="1" ht="15.75">
      <c r="A3" s="101" t="s">
        <v>189</v>
      </c>
    </row>
    <row r="4" spans="1:10" s="100" customFormat="1" ht="15.75">
      <c r="A4" s="101" t="s">
        <v>188</v>
      </c>
    </row>
    <row r="5" spans="1:10" ht="15.75">
      <c r="A5" s="99"/>
    </row>
    <row r="6" spans="1:10" ht="15.75">
      <c r="B6" s="98"/>
    </row>
    <row r="8" spans="1:10" ht="15.75">
      <c r="B8" s="98"/>
    </row>
    <row r="9" spans="1:10" ht="15.75">
      <c r="C9" s="97"/>
    </row>
    <row r="11" spans="1:10">
      <c r="J11" s="18"/>
    </row>
    <row r="13" spans="1:10">
      <c r="B13" s="96" t="s">
        <v>187</v>
      </c>
      <c r="C13" s="95">
        <v>0.01</v>
      </c>
    </row>
    <row r="14" spans="1:10" ht="17.25">
      <c r="B14" s="96" t="s">
        <v>186</v>
      </c>
      <c r="C14" s="95">
        <v>2.2499999999999999E-4</v>
      </c>
    </row>
    <row r="15" spans="1:10">
      <c r="B15" s="96" t="s">
        <v>18</v>
      </c>
      <c r="C15" s="95">
        <v>1</v>
      </c>
    </row>
    <row r="17" spans="2:3">
      <c r="B17" s="94" t="s">
        <v>185</v>
      </c>
      <c r="C17" s="92">
        <f>EXP(C13*C15+0.5*C14*C15)-1</f>
        <v>1.0163804119928344E-2</v>
      </c>
    </row>
    <row r="18" spans="2:3" ht="17.25">
      <c r="B18" s="94" t="s">
        <v>184</v>
      </c>
      <c r="C18" s="92">
        <f>(EXP(C14*C15)-1)*(EXP(2*C13+C14))</f>
        <v>2.2962278660438378E-4</v>
      </c>
    </row>
    <row r="20" spans="2:3">
      <c r="B20" s="93" t="s">
        <v>183</v>
      </c>
      <c r="C20" s="92">
        <f>(C13*C15-0.5*C14*C15)</f>
        <v>9.8875000000000005E-3</v>
      </c>
    </row>
    <row r="22" spans="2:3">
      <c r="B22" s="93" t="s">
        <v>182</v>
      </c>
      <c r="C22" s="92">
        <f>C14*C15</f>
        <v>2.2499999999999999E-4</v>
      </c>
    </row>
  </sheetData>
  <pageMargins left="0.7" right="0.7" top="0.75" bottom="0.75" header="0.3" footer="0.3"/>
  <pageSetup orientation="portrait" r:id="rId1"/>
  <legacyDrawing r:id="rId2"/>
  <oleObjects>
    <oleObject progId="Equation.3" shapeId="18433" r:id="rId3"/>
    <oleObject progId="Equation.3" shapeId="18434" r:id="rId4"/>
    <oleObject progId="Equation.3" shapeId="18435" r:id="rId5"/>
    <oleObject progId="Equation.3" shapeId="18436" r:id="rId6"/>
    <oleObject progId="Equation.3" shapeId="18437" r:id="rId7"/>
    <oleObject progId="Equation.3" shapeId="18438" r:id="rId8"/>
    <oleObject progId="Equation.3" shapeId="18439" r:id="rId9"/>
  </oleObjects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6"/>
  <dimension ref="A1:R34"/>
  <sheetViews>
    <sheetView workbookViewId="0">
      <selection activeCell="A2" sqref="A2"/>
    </sheetView>
  </sheetViews>
  <sheetFormatPr defaultRowHeight="12.75"/>
  <cols>
    <col min="1" max="1" width="18.28515625" customWidth="1"/>
    <col min="2" max="2" width="8.7109375" bestFit="1" customWidth="1"/>
    <col min="3" max="3" width="6.42578125" bestFit="1" customWidth="1"/>
    <col min="5" max="5" width="15.42578125" bestFit="1" customWidth="1"/>
  </cols>
  <sheetData>
    <row r="1" spans="1:18" s="68" customFormat="1" ht="18">
      <c r="A1" s="69" t="s">
        <v>143</v>
      </c>
    </row>
    <row r="2" spans="1:18" s="63" customFormat="1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</row>
    <row r="3" spans="1:18" s="63" customFormat="1">
      <c r="A3" s="67" t="s">
        <v>0</v>
      </c>
      <c r="B3" s="67" t="s">
        <v>1</v>
      </c>
      <c r="C3" s="67" t="s">
        <v>2</v>
      </c>
      <c r="D3" s="68"/>
      <c r="E3" s="67" t="s">
        <v>3</v>
      </c>
      <c r="F3" s="67" t="s">
        <v>4</v>
      </c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</row>
    <row r="4" spans="1:18" s="63" customFormat="1">
      <c r="A4" s="67" t="s">
        <v>5</v>
      </c>
      <c r="B4" s="65" t="s">
        <v>6</v>
      </c>
      <c r="C4" s="66">
        <v>40</v>
      </c>
      <c r="E4" s="65" t="s">
        <v>7</v>
      </c>
      <c r="F4" s="63">
        <f>((LN(C4/C5))+(C6+0.5*C7^2)*C8)/(C7*C8^0.5)</f>
        <v>1.4757282898071233</v>
      </c>
    </row>
    <row r="5" spans="1:18" s="63" customFormat="1">
      <c r="A5" s="67" t="s">
        <v>8</v>
      </c>
      <c r="B5" s="65" t="s">
        <v>9</v>
      </c>
      <c r="C5" s="66">
        <v>30</v>
      </c>
      <c r="E5" s="65" t="s">
        <v>10</v>
      </c>
      <c r="F5" s="63">
        <f>F4-C7*C8^0.5</f>
        <v>1.2257282898071233</v>
      </c>
    </row>
    <row r="6" spans="1:18" s="63" customFormat="1">
      <c r="A6" s="67" t="s">
        <v>11</v>
      </c>
      <c r="B6" s="65" t="s">
        <v>12</v>
      </c>
      <c r="C6" s="66">
        <v>0.05</v>
      </c>
      <c r="E6" s="65" t="s">
        <v>13</v>
      </c>
      <c r="F6" s="63">
        <f>NORMDIST(F4,0,1,1)</f>
        <v>0.92999157585964287</v>
      </c>
    </row>
    <row r="7" spans="1:18" s="63" customFormat="1">
      <c r="A7" s="67" t="s">
        <v>14</v>
      </c>
      <c r="B7" s="65" t="s">
        <v>15</v>
      </c>
      <c r="C7" s="66">
        <v>0.25</v>
      </c>
      <c r="E7" s="65" t="s">
        <v>16</v>
      </c>
      <c r="F7" s="63">
        <f>NORMDIST(F5,0,1,1)</f>
        <v>0.88984952969063391</v>
      </c>
    </row>
    <row r="8" spans="1:18" s="63" customFormat="1">
      <c r="A8" s="67" t="s">
        <v>17</v>
      </c>
      <c r="B8" s="65" t="s">
        <v>18</v>
      </c>
      <c r="C8" s="66">
        <v>1</v>
      </c>
      <c r="E8" s="65" t="s">
        <v>19</v>
      </c>
      <c r="F8" s="63">
        <f>C4*F6-C5*2.7182818^(-C6*C8)*F7</f>
        <v>11.806131340497256</v>
      </c>
    </row>
    <row r="9" spans="1:18" s="63" customFormat="1">
      <c r="E9" s="65" t="s">
        <v>22</v>
      </c>
      <c r="F9" s="63">
        <f>F8+C5*EXP(-C6*C8)-C4</f>
        <v>0.34301407551868124</v>
      </c>
    </row>
    <row r="10" spans="1:18" s="63" customFormat="1"/>
    <row r="11" spans="1:18" s="63" customFormat="1"/>
    <row r="12" spans="1:18" s="63" customFormat="1" ht="15.75">
      <c r="A12" s="64" t="s">
        <v>145</v>
      </c>
    </row>
    <row r="13" spans="1:18" s="63" customFormat="1"/>
    <row r="14" spans="1:18" s="63" customFormat="1"/>
    <row r="15" spans="1:18" s="63" customFormat="1"/>
    <row r="16" spans="1:18" s="63" customFormat="1"/>
    <row r="17" s="63" customFormat="1"/>
    <row r="18" s="63" customFormat="1"/>
    <row r="19" s="63" customFormat="1"/>
    <row r="20" s="63" customFormat="1"/>
    <row r="21" s="63" customFormat="1"/>
    <row r="22" s="63" customFormat="1"/>
    <row r="23" s="63" customFormat="1"/>
    <row r="24" s="63" customFormat="1"/>
    <row r="25" s="63" customFormat="1"/>
    <row r="26" s="63" customFormat="1"/>
    <row r="27" s="63" customFormat="1"/>
    <row r="28" s="63" customFormat="1"/>
    <row r="29" s="63" customFormat="1"/>
    <row r="30" s="63" customFormat="1"/>
    <row r="31" s="63" customFormat="1"/>
    <row r="32" s="63" customFormat="1"/>
    <row r="33" s="63" customFormat="1"/>
    <row r="34" s="63" customFormat="1"/>
  </sheetData>
  <pageMargins left="0.75" right="0.75" top="1" bottom="1" header="0.5" footer="0.5"/>
  <headerFooter alignWithMargins="0"/>
  <drawing r:id="rId1"/>
  <legacyDrawing r:id="rId2"/>
  <oleObjects>
    <oleObject progId="Equation.3" shapeId="17409" r:id="rId3"/>
    <oleObject progId="Equation.3" shapeId="17410" r:id="rId4"/>
    <oleObject progId="Equation.3" shapeId="17411" r:id="rId5"/>
  </oleObjects>
</worksheet>
</file>

<file path=xl/worksheets/sheet22.xml><?xml version="1.0" encoding="utf-8"?>
<worksheet xmlns="http://schemas.openxmlformats.org/spreadsheetml/2006/main" xmlns:r="http://schemas.openxmlformats.org/officeDocument/2006/relationships">
  <dimension ref="A1:R27"/>
  <sheetViews>
    <sheetView workbookViewId="0">
      <selection activeCell="A2" sqref="A2"/>
    </sheetView>
  </sheetViews>
  <sheetFormatPr defaultRowHeight="12.75"/>
  <cols>
    <col min="1" max="1" width="18.42578125" customWidth="1"/>
    <col min="2" max="2" width="8.7109375" bestFit="1" customWidth="1"/>
    <col min="3" max="3" width="6.42578125" bestFit="1" customWidth="1"/>
    <col min="4" max="4" width="5.42578125" customWidth="1"/>
    <col min="5" max="5" width="15.42578125" bestFit="1" customWidth="1"/>
    <col min="6" max="6" width="12.5703125" bestFit="1" customWidth="1"/>
  </cols>
  <sheetData>
    <row r="1" spans="1:18" s="20" customFormat="1" ht="18">
      <c r="A1" s="19" t="s">
        <v>143</v>
      </c>
    </row>
    <row r="2" spans="1:18" s="18" customFormat="1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</row>
    <row r="3" spans="1:18" s="18" customFormat="1">
      <c r="A3" s="21" t="s">
        <v>0</v>
      </c>
      <c r="B3" s="21" t="s">
        <v>1</v>
      </c>
      <c r="C3" s="21" t="s">
        <v>2</v>
      </c>
      <c r="D3" s="20"/>
      <c r="E3" s="21" t="s">
        <v>3</v>
      </c>
      <c r="F3" s="21" t="s">
        <v>4</v>
      </c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</row>
    <row r="4" spans="1:18" s="18" customFormat="1">
      <c r="A4" s="21" t="s">
        <v>5</v>
      </c>
      <c r="B4" s="22" t="s">
        <v>6</v>
      </c>
      <c r="C4" s="18">
        <v>30</v>
      </c>
      <c r="E4" s="22" t="s">
        <v>7</v>
      </c>
      <c r="F4" s="18">
        <f>((LN(C4/C5))+(C6+0.5*C7^2)*C8)/(C7*C8^0.5)</f>
        <v>-0.35055059032555297</v>
      </c>
    </row>
    <row r="5" spans="1:18" s="18" customFormat="1">
      <c r="A5" s="21" t="s">
        <v>8</v>
      </c>
      <c r="B5" s="22" t="s">
        <v>9</v>
      </c>
      <c r="C5" s="18">
        <v>35</v>
      </c>
      <c r="E5" s="22" t="s">
        <v>10</v>
      </c>
      <c r="F5" s="18">
        <f>F4-C7*C8^0.5</f>
        <v>-0.63339330280017203</v>
      </c>
    </row>
    <row r="6" spans="1:18" s="18" customFormat="1">
      <c r="A6" s="21" t="s">
        <v>11</v>
      </c>
      <c r="B6" s="22" t="s">
        <v>12</v>
      </c>
      <c r="C6" s="18">
        <v>0.03</v>
      </c>
      <c r="E6" s="22" t="s">
        <v>13</v>
      </c>
      <c r="F6" s="18">
        <f>NORMDIST(F4,0,1,1)</f>
        <v>0.36296276503572</v>
      </c>
    </row>
    <row r="7" spans="1:18" s="18" customFormat="1">
      <c r="A7" s="21" t="s">
        <v>14</v>
      </c>
      <c r="B7" s="22" t="s">
        <v>15</v>
      </c>
      <c r="C7" s="18">
        <v>0.4</v>
      </c>
      <c r="E7" s="22" t="s">
        <v>16</v>
      </c>
      <c r="F7" s="18">
        <f>NORMDIST(F5,0,1,1)</f>
        <v>0.26323841868434872</v>
      </c>
    </row>
    <row r="8" spans="1:18" s="18" customFormat="1">
      <c r="A8" s="21" t="s">
        <v>17</v>
      </c>
      <c r="B8" s="22" t="s">
        <v>18</v>
      </c>
      <c r="C8" s="18">
        <v>0.5</v>
      </c>
      <c r="E8" s="22" t="s">
        <v>19</v>
      </c>
      <c r="F8" s="18">
        <f>C4*F6-C5*2.7182818^(-C6*C8)*F7</f>
        <v>1.8127071273598911</v>
      </c>
      <c r="G8" s="23" t="s">
        <v>181</v>
      </c>
    </row>
    <row r="9" spans="1:18" s="18" customFormat="1"/>
    <row r="10" spans="1:18" s="18" customFormat="1"/>
    <row r="11" spans="1:18" s="18" customFormat="1"/>
    <row r="12" spans="1:18" s="18" customFormat="1" ht="15.75">
      <c r="A12" s="24" t="s">
        <v>145</v>
      </c>
    </row>
    <row r="13" spans="1:18" s="18" customFormat="1"/>
    <row r="14" spans="1:18" s="18" customFormat="1"/>
    <row r="15" spans="1:18" s="18" customFormat="1"/>
    <row r="16" spans="1:18" s="18" customFormat="1"/>
    <row r="17" s="18" customFormat="1"/>
    <row r="18" s="18" customFormat="1"/>
    <row r="19" s="18" customFormat="1"/>
    <row r="20" s="18" customFormat="1"/>
    <row r="21" s="18" customFormat="1"/>
    <row r="22" s="18" customFormat="1"/>
    <row r="23" s="18" customFormat="1"/>
    <row r="24" s="18" customFormat="1"/>
    <row r="25" s="18" customFormat="1"/>
    <row r="26" s="18" customFormat="1"/>
    <row r="27" s="18" customFormat="1"/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4"/>
  <dimension ref="A1:K27"/>
  <sheetViews>
    <sheetView workbookViewId="0">
      <selection activeCell="A2" sqref="A2"/>
    </sheetView>
  </sheetViews>
  <sheetFormatPr defaultRowHeight="12.75"/>
  <cols>
    <col min="1" max="1" width="6.7109375" style="18" customWidth="1"/>
    <col min="2" max="3" width="10.42578125" style="18" bestFit="1" customWidth="1"/>
    <col min="4" max="6" width="11" style="18" bestFit="1" customWidth="1"/>
    <col min="7" max="7" width="11" style="18" customWidth="1"/>
    <col min="8" max="8" width="9.140625" style="18"/>
    <col min="9" max="9" width="10.42578125" style="18" bestFit="1" customWidth="1"/>
    <col min="10" max="10" width="11.28515625" style="18" bestFit="1" customWidth="1"/>
    <col min="11" max="11" width="9.140625" style="18"/>
  </cols>
  <sheetData>
    <row r="1" spans="1:11" ht="18.75">
      <c r="A1" s="75" t="s">
        <v>180</v>
      </c>
      <c r="B1" s="17"/>
      <c r="C1" s="17"/>
      <c r="D1" s="17"/>
      <c r="E1" s="17"/>
      <c r="F1" s="17"/>
      <c r="G1" s="17"/>
      <c r="H1" s="17"/>
      <c r="I1" s="17"/>
    </row>
    <row r="2" spans="1:11" ht="15.75">
      <c r="A2" s="87" t="s">
        <v>179</v>
      </c>
      <c r="B2" s="90">
        <v>0.5</v>
      </c>
      <c r="C2" s="87" t="s">
        <v>178</v>
      </c>
      <c r="D2" s="90">
        <v>0.2</v>
      </c>
      <c r="E2" s="89"/>
      <c r="F2" s="88"/>
      <c r="G2" s="18" t="s">
        <v>177</v>
      </c>
    </row>
    <row r="3" spans="1:11" ht="13.5">
      <c r="A3" s="87" t="s">
        <v>176</v>
      </c>
      <c r="B3" s="86">
        <v>0.1</v>
      </c>
      <c r="C3" s="87" t="s">
        <v>175</v>
      </c>
      <c r="D3" s="86">
        <v>75</v>
      </c>
      <c r="E3" s="85" t="s">
        <v>174</v>
      </c>
      <c r="F3" s="84">
        <v>80</v>
      </c>
      <c r="G3" s="83" t="str">
        <f>"The Implied volatility is " &amp; D27</f>
        <v>The Implied volatility is 0.411465644836426</v>
      </c>
    </row>
    <row r="4" spans="1:11" ht="13.5">
      <c r="A4" s="82" t="s">
        <v>173</v>
      </c>
      <c r="B4" s="81">
        <v>8.1999999999999993</v>
      </c>
      <c r="C4" s="82" t="s">
        <v>172</v>
      </c>
      <c r="D4" s="81">
        <v>0.5</v>
      </c>
      <c r="E4" s="80"/>
      <c r="F4" s="80"/>
    </row>
    <row r="5" spans="1:11" ht="18.75">
      <c r="A5" s="76"/>
      <c r="B5" s="76"/>
      <c r="C5" s="79" t="s">
        <v>167</v>
      </c>
      <c r="D5" s="78" t="s">
        <v>166</v>
      </c>
      <c r="E5" s="78" t="s">
        <v>165</v>
      </c>
      <c r="F5" s="78" t="s">
        <v>164</v>
      </c>
      <c r="G5" s="78" t="s">
        <v>163</v>
      </c>
      <c r="H5" s="78" t="s">
        <v>162</v>
      </c>
      <c r="I5" s="78" t="s">
        <v>161</v>
      </c>
    </row>
    <row r="6" spans="1:11" ht="13.5">
      <c r="A6" s="76" t="s">
        <v>171</v>
      </c>
      <c r="B6" s="76">
        <f>I6</f>
        <v>1.8604650581694564</v>
      </c>
      <c r="C6" s="76">
        <f>B2</f>
        <v>0.5</v>
      </c>
      <c r="D6" s="76">
        <f>(LN($D$3/$F$3)+($B$3+0.5*C6^2)*$D$4)/(C6*$D$4^0.5)</f>
        <v>0.13565554775743471</v>
      </c>
      <c r="E6" s="76">
        <f>D6-C6*$D$4^0.5</f>
        <v>-0.21789784283583907</v>
      </c>
      <c r="F6" s="76">
        <f>NORMDIST(D6,0,1,TRUE)</f>
        <v>0.55395320473825749</v>
      </c>
      <c r="G6" s="76">
        <f>NORMDIST(E6,0,1,TRUE)</f>
        <v>0.41375435396729154</v>
      </c>
      <c r="H6" s="76">
        <f>$D$3*F6-$F$3*2.7182818^(-$B$3*$D$4)*G6</f>
        <v>10.060465058169456</v>
      </c>
      <c r="I6" s="76">
        <f>H6-$B$4</f>
        <v>1.8604650581694564</v>
      </c>
      <c r="J6" s="76"/>
      <c r="K6" s="76"/>
    </row>
    <row r="7" spans="1:11" ht="13.5">
      <c r="A7" s="76" t="s">
        <v>170</v>
      </c>
      <c r="B7" s="76">
        <f>I7</f>
        <v>-4.4678734997760365</v>
      </c>
      <c r="C7" s="76">
        <f>D2</f>
        <v>0.2</v>
      </c>
      <c r="D7" s="76">
        <f>(LN($D$3/$F$3)+($B$3+0.5*C7^2)*$D$4)/(C7*$D$4^0.5)</f>
        <v>-3.20921907293506E-2</v>
      </c>
      <c r="E7" s="76">
        <f>D7-C7*$D$4^0.5</f>
        <v>-0.17351354696666013</v>
      </c>
      <c r="F7" s="76">
        <f>NORMDIST(D7,0,1,TRUE)</f>
        <v>0.48719926554970316</v>
      </c>
      <c r="G7" s="76">
        <f>NORMDIST(E7,0,1,TRUE)</f>
        <v>0.43112389022303998</v>
      </c>
      <c r="H7" s="76">
        <f>$D$3*F7-$F$3*2.7182818^(-$B$3*$D$4)*G7</f>
        <v>3.7321265002239628</v>
      </c>
      <c r="I7" s="76">
        <f>H7-$B$4</f>
        <v>-4.4678734997760365</v>
      </c>
      <c r="J7" s="76"/>
      <c r="K7" s="76"/>
    </row>
    <row r="8" spans="1:11" ht="18.75">
      <c r="A8" s="78" t="s">
        <v>153</v>
      </c>
      <c r="B8" s="78" t="s">
        <v>169</v>
      </c>
      <c r="C8" s="78" t="s">
        <v>168</v>
      </c>
      <c r="D8" s="79" t="s">
        <v>167</v>
      </c>
      <c r="E8" s="78" t="s">
        <v>166</v>
      </c>
      <c r="F8" s="78" t="s">
        <v>165</v>
      </c>
      <c r="G8" s="78" t="s">
        <v>164</v>
      </c>
      <c r="H8" s="78" t="s">
        <v>163</v>
      </c>
      <c r="I8" s="78" t="s">
        <v>162</v>
      </c>
      <c r="J8" s="78" t="s">
        <v>161</v>
      </c>
    </row>
    <row r="9" spans="1:11">
      <c r="A9" s="76">
        <v>1</v>
      </c>
      <c r="B9" s="76">
        <f>C6</f>
        <v>0.5</v>
      </c>
      <c r="C9" s="76">
        <f>C7</f>
        <v>0.2</v>
      </c>
      <c r="D9" s="76">
        <f t="shared" ref="D9:D27" si="0">(B9+C9)/2</f>
        <v>0.35</v>
      </c>
      <c r="E9" s="76">
        <f t="shared" ref="E9:E27" si="1">(LN($D$3/$F$3)+($B$3+0.5*D9^2)*$D$4)/(D9*$D$4^0.5)</f>
        <v>6.499919022307131E-2</v>
      </c>
      <c r="F9" s="76">
        <f t="shared" ref="F9:F27" si="2">E9-D9*$D$4^0.5</f>
        <v>-0.18248818319222032</v>
      </c>
      <c r="G9" s="76">
        <f t="shared" ref="G9:G27" si="3">NORMDIST(E9,0,1,TRUE)</f>
        <v>0.52591267749934256</v>
      </c>
      <c r="H9" s="76">
        <f t="shared" ref="H9:H27" si="4">NORMDIST(F9,0,1,TRUE)</f>
        <v>0.42759981355176535</v>
      </c>
      <c r="I9" s="76">
        <f t="shared" ref="I9:I27" si="5">$D$3*G9-$F$3*2.7182818^(-$B$3*$D$4)*H9</f>
        <v>6.9038088305003384</v>
      </c>
      <c r="J9" s="76">
        <f t="shared" ref="J9:J27" si="6">I9-$B$4</f>
        <v>-1.2961911694996608</v>
      </c>
    </row>
    <row r="10" spans="1:11">
      <c r="A10" s="76">
        <v>2</v>
      </c>
      <c r="B10" s="76">
        <f t="shared" ref="B10:B27" si="7">IF(J9&gt;0,D9,B9)</f>
        <v>0.5</v>
      </c>
      <c r="C10" s="76">
        <f t="shared" ref="C10:C27" si="8">IF(J9&gt;0,C9,D9)</f>
        <v>0.35</v>
      </c>
      <c r="D10" s="76">
        <f t="shared" si="0"/>
        <v>0.42499999999999999</v>
      </c>
      <c r="E10" s="76">
        <f t="shared" si="1"/>
        <v>0.10188237036778586</v>
      </c>
      <c r="F10" s="76">
        <f t="shared" si="2"/>
        <v>-0.19863801163649686</v>
      </c>
      <c r="G10" s="76">
        <f t="shared" si="3"/>
        <v>0.54057497822656431</v>
      </c>
      <c r="H10" s="76">
        <f t="shared" si="4"/>
        <v>0.42127295854051672</v>
      </c>
      <c r="I10" s="76">
        <f t="shared" si="5"/>
        <v>8.4849446373939656</v>
      </c>
      <c r="J10" s="76">
        <f t="shared" si="6"/>
        <v>0.28494463739396636</v>
      </c>
    </row>
    <row r="11" spans="1:11">
      <c r="A11" s="76">
        <v>3</v>
      </c>
      <c r="B11" s="76">
        <f t="shared" si="7"/>
        <v>0.42499999999999999</v>
      </c>
      <c r="C11" s="76">
        <f t="shared" si="8"/>
        <v>0.35</v>
      </c>
      <c r="D11" s="76">
        <f t="shared" si="0"/>
        <v>0.38749999999999996</v>
      </c>
      <c r="E11" s="76">
        <f t="shared" si="1"/>
        <v>8.394239364301978E-2</v>
      </c>
      <c r="F11" s="76">
        <f t="shared" si="2"/>
        <v>-0.1900614840667674</v>
      </c>
      <c r="G11" s="76">
        <f t="shared" si="3"/>
        <v>0.53344888338454222</v>
      </c>
      <c r="H11" s="76">
        <f t="shared" si="4"/>
        <v>0.42463047558143552</v>
      </c>
      <c r="I11" s="76">
        <f t="shared" si="5"/>
        <v>7.6949860039017963</v>
      </c>
      <c r="J11" s="76">
        <f t="shared" si="6"/>
        <v>-0.50501399609820297</v>
      </c>
    </row>
    <row r="12" spans="1:11">
      <c r="A12" s="76">
        <v>4</v>
      </c>
      <c r="B12" s="76">
        <f t="shared" si="7"/>
        <v>0.42499999999999999</v>
      </c>
      <c r="C12" s="76">
        <f t="shared" si="8"/>
        <v>0.38749999999999996</v>
      </c>
      <c r="D12" s="76">
        <f t="shared" si="0"/>
        <v>0.40625</v>
      </c>
      <c r="E12" s="76">
        <f t="shared" si="1"/>
        <v>9.3020421803345577E-2</v>
      </c>
      <c r="F12" s="76">
        <f t="shared" si="2"/>
        <v>-0.1942417080536894</v>
      </c>
      <c r="G12" s="76">
        <f t="shared" si="3"/>
        <v>0.53705633134512842</v>
      </c>
      <c r="H12" s="76">
        <f t="shared" si="4"/>
        <v>0.42299331321613398</v>
      </c>
      <c r="I12" s="76">
        <f t="shared" si="5"/>
        <v>8.0901299621757801</v>
      </c>
      <c r="J12" s="76">
        <f t="shared" si="6"/>
        <v>-0.10987003782421922</v>
      </c>
    </row>
    <row r="13" spans="1:11">
      <c r="A13" s="76">
        <v>5</v>
      </c>
      <c r="B13" s="76">
        <f t="shared" si="7"/>
        <v>0.42499999999999999</v>
      </c>
      <c r="C13" s="76">
        <f t="shared" si="8"/>
        <v>0.40625</v>
      </c>
      <c r="D13" s="76">
        <f t="shared" si="0"/>
        <v>0.41562500000000002</v>
      </c>
      <c r="E13" s="76">
        <f t="shared" si="1"/>
        <v>9.7476578294108801E-2</v>
      </c>
      <c r="F13" s="76">
        <f t="shared" si="2"/>
        <v>-0.19641467763655004</v>
      </c>
      <c r="G13" s="76">
        <f t="shared" si="3"/>
        <v>0.53882603327225786</v>
      </c>
      <c r="H13" s="76">
        <f t="shared" si="4"/>
        <v>0.42214280445878005</v>
      </c>
      <c r="I13" s="76">
        <f t="shared" si="5"/>
        <v>8.2875799232076162</v>
      </c>
      <c r="J13" s="76">
        <f t="shared" si="6"/>
        <v>8.7579923207616872E-2</v>
      </c>
    </row>
    <row r="14" spans="1:11">
      <c r="A14" s="76">
        <v>6</v>
      </c>
      <c r="B14" s="76">
        <f t="shared" si="7"/>
        <v>0.41562500000000002</v>
      </c>
      <c r="C14" s="76">
        <f t="shared" si="8"/>
        <v>0.40625</v>
      </c>
      <c r="D14" s="76">
        <f t="shared" si="0"/>
        <v>0.41093750000000001</v>
      </c>
      <c r="E14" s="76">
        <f t="shared" si="1"/>
        <v>9.5255011038008278E-2</v>
      </c>
      <c r="F14" s="76">
        <f t="shared" si="2"/>
        <v>-0.19532168185583865</v>
      </c>
      <c r="G14" s="76">
        <f t="shared" si="3"/>
        <v>0.53794386195281452</v>
      </c>
      <c r="H14" s="76">
        <f t="shared" si="4"/>
        <v>0.42257056214214772</v>
      </c>
      <c r="I14" s="76">
        <f t="shared" si="5"/>
        <v>8.188865418634272</v>
      </c>
      <c r="J14" s="76">
        <f t="shared" si="6"/>
        <v>-1.1134581365727314E-2</v>
      </c>
    </row>
    <row r="15" spans="1:11">
      <c r="A15" s="76">
        <v>7</v>
      </c>
      <c r="B15" s="76">
        <f t="shared" si="7"/>
        <v>0.41562500000000002</v>
      </c>
      <c r="C15" s="76">
        <f t="shared" si="8"/>
        <v>0.41093750000000001</v>
      </c>
      <c r="D15" s="76">
        <f t="shared" si="0"/>
        <v>0.41328125000000004</v>
      </c>
      <c r="E15" s="76">
        <f t="shared" si="1"/>
        <v>9.6367394720135183E-2</v>
      </c>
      <c r="F15" s="76">
        <f t="shared" si="2"/>
        <v>-0.19586657969211774</v>
      </c>
      <c r="G15" s="76">
        <f t="shared" si="3"/>
        <v>0.53838560659194334</v>
      </c>
      <c r="H15" s="76">
        <f t="shared" si="4"/>
        <v>0.42235729805497357</v>
      </c>
      <c r="I15" s="76">
        <f t="shared" si="5"/>
        <v>8.2382253125701794</v>
      </c>
      <c r="J15" s="76">
        <f t="shared" si="6"/>
        <v>3.8225312570180137E-2</v>
      </c>
    </row>
    <row r="16" spans="1:11">
      <c r="A16" s="76">
        <v>8</v>
      </c>
      <c r="B16" s="76">
        <f t="shared" si="7"/>
        <v>0.41328125000000004</v>
      </c>
      <c r="C16" s="76">
        <f t="shared" si="8"/>
        <v>0.41093750000000001</v>
      </c>
      <c r="D16" s="76">
        <f t="shared" si="0"/>
        <v>0.412109375</v>
      </c>
      <c r="E16" s="76">
        <f t="shared" si="1"/>
        <v>9.5811606305028482E-2</v>
      </c>
      <c r="F16" s="76">
        <f t="shared" si="2"/>
        <v>-0.19559372734802138</v>
      </c>
      <c r="G16" s="76">
        <f t="shared" si="3"/>
        <v>0.53816490036410292</v>
      </c>
      <c r="H16" s="76">
        <f t="shared" si="4"/>
        <v>0.42246408515170042</v>
      </c>
      <c r="I16" s="76">
        <f t="shared" si="5"/>
        <v>8.2135460231928121</v>
      </c>
      <c r="J16" s="76">
        <f t="shared" si="6"/>
        <v>1.3546023192812839E-2</v>
      </c>
    </row>
    <row r="17" spans="1:10" customFormat="1">
      <c r="A17" s="76">
        <v>9</v>
      </c>
      <c r="B17" s="76">
        <f t="shared" si="7"/>
        <v>0.412109375</v>
      </c>
      <c r="C17" s="76">
        <f t="shared" si="8"/>
        <v>0.41093750000000001</v>
      </c>
      <c r="D17" s="76">
        <f t="shared" si="0"/>
        <v>0.41152343749999998</v>
      </c>
      <c r="E17" s="76">
        <f t="shared" si="1"/>
        <v>9.5533409958813653E-2</v>
      </c>
      <c r="F17" s="76">
        <f t="shared" si="2"/>
        <v>-0.19545760331463474</v>
      </c>
      <c r="G17" s="76">
        <f t="shared" si="3"/>
        <v>0.53805442285144012</v>
      </c>
      <c r="H17" s="76">
        <f t="shared" si="4"/>
        <v>0.42251736258245276</v>
      </c>
      <c r="I17" s="76">
        <f t="shared" si="5"/>
        <v>8.2012058849575027</v>
      </c>
      <c r="J17" s="76">
        <f t="shared" si="6"/>
        <v>1.2058849575034003E-3</v>
      </c>
    </row>
    <row r="18" spans="1:10" customFormat="1">
      <c r="A18" s="76">
        <v>10</v>
      </c>
      <c r="B18" s="76">
        <f t="shared" si="7"/>
        <v>0.41152343749999998</v>
      </c>
      <c r="C18" s="76">
        <f t="shared" si="8"/>
        <v>0.41093750000000001</v>
      </c>
      <c r="D18" s="76">
        <f t="shared" si="0"/>
        <v>0.41123046875000002</v>
      </c>
      <c r="E18" s="76">
        <f t="shared" si="1"/>
        <v>9.5394235874354083E-2</v>
      </c>
      <c r="F18" s="76">
        <f t="shared" si="2"/>
        <v>-0.1953896172092936</v>
      </c>
      <c r="G18" s="76">
        <f t="shared" si="3"/>
        <v>0.53799915284673583</v>
      </c>
      <c r="H18" s="76">
        <f t="shared" si="4"/>
        <v>0.42254397211781902</v>
      </c>
      <c r="I18" s="76">
        <f t="shared" si="5"/>
        <v>8.1950356927626089</v>
      </c>
      <c r="J18" s="76">
        <f t="shared" si="6"/>
        <v>-4.9643072373903863E-3</v>
      </c>
    </row>
    <row r="19" spans="1:10" customFormat="1">
      <c r="A19" s="76">
        <v>11</v>
      </c>
      <c r="B19" s="76">
        <f t="shared" si="7"/>
        <v>0.41152343749999998</v>
      </c>
      <c r="C19" s="76">
        <f t="shared" si="8"/>
        <v>0.41123046875000002</v>
      </c>
      <c r="D19" s="76">
        <f t="shared" si="0"/>
        <v>0.411376953125</v>
      </c>
      <c r="E19" s="76">
        <f t="shared" si="1"/>
        <v>9.5463829253792681E-2</v>
      </c>
      <c r="F19" s="76">
        <f t="shared" si="2"/>
        <v>-0.19542360392475536</v>
      </c>
      <c r="G19" s="76">
        <f t="shared" si="3"/>
        <v>0.53802679045756496</v>
      </c>
      <c r="H19" s="76">
        <f t="shared" si="4"/>
        <v>0.42253066978630627</v>
      </c>
      <c r="I19" s="76">
        <f t="shared" si="5"/>
        <v>8.1981207991072793</v>
      </c>
      <c r="J19" s="76">
        <f t="shared" si="6"/>
        <v>-1.8792008927199788E-3</v>
      </c>
    </row>
    <row r="20" spans="1:10" customFormat="1">
      <c r="A20" s="76">
        <v>12</v>
      </c>
      <c r="B20" s="76">
        <f t="shared" si="7"/>
        <v>0.41152343749999998</v>
      </c>
      <c r="C20" s="76">
        <f t="shared" si="8"/>
        <v>0.411376953125</v>
      </c>
      <c r="D20" s="76">
        <f t="shared" si="0"/>
        <v>0.41145019531249999</v>
      </c>
      <c r="E20" s="76">
        <f t="shared" si="1"/>
        <v>9.5498621189759297E-2</v>
      </c>
      <c r="F20" s="76">
        <f t="shared" si="2"/>
        <v>-0.19544060203623889</v>
      </c>
      <c r="G20" s="76">
        <f t="shared" si="3"/>
        <v>0.53804060730628778</v>
      </c>
      <c r="H20" s="76">
        <f t="shared" si="4"/>
        <v>0.42252401679308393</v>
      </c>
      <c r="I20" s="76">
        <f t="shared" si="5"/>
        <v>8.1996633445948746</v>
      </c>
      <c r="J20" s="76">
        <f t="shared" si="6"/>
        <v>-3.3665540512473058E-4</v>
      </c>
    </row>
    <row r="21" spans="1:10" customFormat="1">
      <c r="A21" s="76">
        <v>13</v>
      </c>
      <c r="B21" s="76">
        <f t="shared" si="7"/>
        <v>0.41152343749999998</v>
      </c>
      <c r="C21" s="76">
        <f t="shared" si="8"/>
        <v>0.41145019531249999</v>
      </c>
      <c r="D21" s="76">
        <f t="shared" si="0"/>
        <v>0.41148681640624996</v>
      </c>
      <c r="E21" s="76">
        <f t="shared" si="1"/>
        <v>9.5516015970044804E-2</v>
      </c>
      <c r="F21" s="76">
        <f t="shared" si="2"/>
        <v>-0.19544910227967846</v>
      </c>
      <c r="G21" s="76">
        <f t="shared" si="3"/>
        <v>0.53804751524176853</v>
      </c>
      <c r="H21" s="76">
        <f t="shared" si="4"/>
        <v>0.42252068983990221</v>
      </c>
      <c r="I21" s="76">
        <f t="shared" si="5"/>
        <v>8.2004346154168957</v>
      </c>
      <c r="J21" s="76">
        <f t="shared" si="6"/>
        <v>4.3461541689637784E-4</v>
      </c>
    </row>
    <row r="22" spans="1:10" customFormat="1">
      <c r="A22" s="76">
        <v>14</v>
      </c>
      <c r="B22" s="76">
        <f t="shared" si="7"/>
        <v>0.41148681640624996</v>
      </c>
      <c r="C22" s="76">
        <f t="shared" si="8"/>
        <v>0.41145019531249999</v>
      </c>
      <c r="D22" s="76">
        <f t="shared" si="0"/>
        <v>0.411468505859375</v>
      </c>
      <c r="E22" s="76">
        <f t="shared" si="1"/>
        <v>9.5507318678854855E-2</v>
      </c>
      <c r="F22" s="76">
        <f t="shared" si="2"/>
        <v>-0.19544485205900586</v>
      </c>
      <c r="G22" s="76">
        <f t="shared" si="3"/>
        <v>0.53804406131475957</v>
      </c>
      <c r="H22" s="76">
        <f t="shared" si="4"/>
        <v>0.42252235335453181</v>
      </c>
      <c r="I22" s="76">
        <f t="shared" si="5"/>
        <v>8.2000489801660592</v>
      </c>
      <c r="J22" s="76">
        <f t="shared" si="6"/>
        <v>4.8980166059919839E-5</v>
      </c>
    </row>
    <row r="23" spans="1:10" customFormat="1">
      <c r="A23" s="76">
        <v>15</v>
      </c>
      <c r="B23" s="76">
        <f t="shared" si="7"/>
        <v>0.411468505859375</v>
      </c>
      <c r="C23" s="76">
        <f t="shared" si="8"/>
        <v>0.41145019531249999</v>
      </c>
      <c r="D23" s="76">
        <f t="shared" si="0"/>
        <v>0.41145935058593752</v>
      </c>
      <c r="E23" s="76">
        <f t="shared" si="1"/>
        <v>9.5502969959046932E-2</v>
      </c>
      <c r="F23" s="76">
        <f t="shared" si="2"/>
        <v>-0.19544272702288257</v>
      </c>
      <c r="G23" s="76">
        <f t="shared" si="3"/>
        <v>0.53804233432070714</v>
      </c>
      <c r="H23" s="76">
        <f t="shared" si="4"/>
        <v>0.4225231850833181</v>
      </c>
      <c r="I23" s="76">
        <f t="shared" si="5"/>
        <v>8.1998561624205166</v>
      </c>
      <c r="J23" s="76">
        <f t="shared" si="6"/>
        <v>-1.4383757948266407E-4</v>
      </c>
    </row>
    <row r="24" spans="1:10" customFormat="1">
      <c r="A24" s="76">
        <v>16</v>
      </c>
      <c r="B24" s="76">
        <f t="shared" si="7"/>
        <v>0.411468505859375</v>
      </c>
      <c r="C24" s="76">
        <f t="shared" si="8"/>
        <v>0.41145935058593752</v>
      </c>
      <c r="D24" s="76">
        <f t="shared" si="0"/>
        <v>0.41146392822265626</v>
      </c>
      <c r="E24" s="76">
        <f t="shared" si="1"/>
        <v>9.5505144325135641E-2</v>
      </c>
      <c r="F24" s="76">
        <f t="shared" si="2"/>
        <v>-0.19544378953475949</v>
      </c>
      <c r="G24" s="76">
        <f t="shared" si="3"/>
        <v>0.5380431978202791</v>
      </c>
      <c r="H24" s="76">
        <f t="shared" si="4"/>
        <v>0.4225227692213025</v>
      </c>
      <c r="I24" s="76">
        <f t="shared" si="5"/>
        <v>8.1999525713032924</v>
      </c>
      <c r="J24" s="76">
        <f t="shared" si="6"/>
        <v>-4.7428696706930396E-5</v>
      </c>
    </row>
    <row r="25" spans="1:10" customFormat="1">
      <c r="A25" s="76">
        <v>17</v>
      </c>
      <c r="B25" s="76">
        <f t="shared" si="7"/>
        <v>0.411468505859375</v>
      </c>
      <c r="C25" s="76">
        <f t="shared" si="8"/>
        <v>0.41146392822265626</v>
      </c>
      <c r="D25" s="76">
        <f t="shared" si="0"/>
        <v>0.4114662170410156</v>
      </c>
      <c r="E25" s="76">
        <f t="shared" si="1"/>
        <v>9.5506231503541442E-2</v>
      </c>
      <c r="F25" s="76">
        <f t="shared" si="2"/>
        <v>-0.19544432079533647</v>
      </c>
      <c r="G25" s="76">
        <f t="shared" si="3"/>
        <v>0.53804362956815577</v>
      </c>
      <c r="H25" s="76">
        <f t="shared" si="4"/>
        <v>0.42252256128851151</v>
      </c>
      <c r="I25" s="76">
        <f t="shared" si="5"/>
        <v>8.2000007757371733</v>
      </c>
      <c r="J25" s="76">
        <f t="shared" si="6"/>
        <v>7.7573717405243769E-7</v>
      </c>
    </row>
    <row r="26" spans="1:10" customFormat="1">
      <c r="A26" s="76">
        <v>18</v>
      </c>
      <c r="B26" s="76">
        <f t="shared" si="7"/>
        <v>0.4114662170410156</v>
      </c>
      <c r="C26" s="76">
        <f t="shared" si="8"/>
        <v>0.41146392822265626</v>
      </c>
      <c r="D26" s="76">
        <f t="shared" si="0"/>
        <v>0.41146507263183596</v>
      </c>
      <c r="E26" s="76">
        <f t="shared" si="1"/>
        <v>9.5505687914725079E-2</v>
      </c>
      <c r="F26" s="76">
        <f t="shared" si="2"/>
        <v>-0.19544405516466146</v>
      </c>
      <c r="G26" s="76">
        <f t="shared" si="3"/>
        <v>0.53804341369437658</v>
      </c>
      <c r="H26" s="76">
        <f t="shared" si="4"/>
        <v>0.42252266525505555</v>
      </c>
      <c r="I26" s="76">
        <f t="shared" si="5"/>
        <v>8.1999766735208652</v>
      </c>
      <c r="J26" s="76">
        <f t="shared" si="6"/>
        <v>-2.3326479134055944E-5</v>
      </c>
    </row>
    <row r="27" spans="1:10" customFormat="1">
      <c r="A27" s="76">
        <v>19</v>
      </c>
      <c r="B27" s="76">
        <f t="shared" si="7"/>
        <v>0.4114662170410156</v>
      </c>
      <c r="C27" s="76">
        <f t="shared" si="8"/>
        <v>0.41146507263183596</v>
      </c>
      <c r="D27" s="77">
        <f t="shared" si="0"/>
        <v>0.41146564483642578</v>
      </c>
      <c r="E27" s="76">
        <f t="shared" si="1"/>
        <v>9.5505959709229871E-2</v>
      </c>
      <c r="F27" s="76">
        <f t="shared" si="2"/>
        <v>-0.19544418797990237</v>
      </c>
      <c r="G27" s="76">
        <f t="shared" si="3"/>
        <v>0.53804352163130598</v>
      </c>
      <c r="H27" s="76">
        <f t="shared" si="4"/>
        <v>0.42252261327182072</v>
      </c>
      <c r="I27" s="76">
        <f t="shared" si="5"/>
        <v>8.1999887246291792</v>
      </c>
      <c r="J27" s="76">
        <f t="shared" si="6"/>
        <v>-1.1275370820129638E-5</v>
      </c>
    </row>
  </sheetData>
  <pageMargins left="0.75" right="0.75" top="1" bottom="1" header="0.5" footer="0.5"/>
  <headerFooter alignWithMargins="0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I12"/>
  <sheetViews>
    <sheetView workbookViewId="0"/>
  </sheetViews>
  <sheetFormatPr defaultRowHeight="12.75"/>
  <cols>
    <col min="1" max="1" width="5.5703125" style="18" customWidth="1"/>
    <col min="2" max="3" width="12" style="18" bestFit="1" customWidth="1"/>
    <col min="4" max="4" width="10.42578125" style="18" bestFit="1" customWidth="1"/>
    <col min="5" max="5" width="12.5703125" style="18" bestFit="1" customWidth="1"/>
    <col min="6" max="7" width="10.42578125" style="18" bestFit="1" customWidth="1"/>
    <col min="8" max="8" width="11.28515625" style="18" bestFit="1" customWidth="1"/>
    <col min="9" max="9" width="1.85546875" style="18" customWidth="1"/>
  </cols>
  <sheetData>
    <row r="1" spans="1:9" ht="18.75">
      <c r="A1" s="75" t="s">
        <v>160</v>
      </c>
      <c r="B1" s="17"/>
      <c r="C1" s="17"/>
      <c r="D1" s="17"/>
      <c r="E1" s="17"/>
      <c r="F1" s="17"/>
      <c r="G1" s="17"/>
      <c r="H1" s="17"/>
      <c r="I1" s="17"/>
    </row>
    <row r="2" spans="1:9" ht="13.5">
      <c r="A2" s="73" t="s">
        <v>159</v>
      </c>
      <c r="B2" s="18">
        <v>0.6</v>
      </c>
      <c r="D2" s="73" t="s">
        <v>158</v>
      </c>
      <c r="E2" s="18">
        <v>75</v>
      </c>
    </row>
    <row r="3" spans="1:9" ht="13.5">
      <c r="A3" s="73" t="s">
        <v>157</v>
      </c>
      <c r="B3" s="18">
        <v>0.1</v>
      </c>
      <c r="D3" s="74" t="s">
        <v>156</v>
      </c>
      <c r="E3" s="18">
        <v>0.5</v>
      </c>
    </row>
    <row r="4" spans="1:9" ht="13.5">
      <c r="A4" s="74" t="s">
        <v>155</v>
      </c>
      <c r="B4" s="18">
        <v>8.1999999999999993</v>
      </c>
      <c r="D4" s="73" t="s">
        <v>154</v>
      </c>
      <c r="E4" s="18">
        <v>80</v>
      </c>
    </row>
    <row r="6" spans="1:9" ht="13.5">
      <c r="A6" s="71" t="s">
        <v>153</v>
      </c>
      <c r="B6" s="72" t="s">
        <v>152</v>
      </c>
      <c r="C6" s="72" t="s">
        <v>151</v>
      </c>
      <c r="D6" s="72" t="s">
        <v>150</v>
      </c>
      <c r="E6" s="72" t="s">
        <v>149</v>
      </c>
      <c r="F6" s="72" t="s">
        <v>148</v>
      </c>
      <c r="G6" s="72" t="s">
        <v>147</v>
      </c>
      <c r="H6" s="72" t="s">
        <v>146</v>
      </c>
    </row>
    <row r="7" spans="1:9">
      <c r="A7" s="71">
        <v>1</v>
      </c>
      <c r="B7" s="18">
        <f>B2</f>
        <v>0.6</v>
      </c>
      <c r="C7" s="18">
        <f t="shared" ref="C7:C12" si="0">($E$2*$E$3^0.5*2.7182818^(-(D7^2)/2))/((2*3.14159)^0.5)</f>
        <v>20.825090590487285</v>
      </c>
      <c r="D7" s="70">
        <f t="shared" ref="D7:D12" si="1">(LN($E$2/$E$4)+($B$3+0.5*B7^2)*$E$3)/(B7*$E$3^0.5)</f>
        <v>0.17786441140662915</v>
      </c>
      <c r="E7" s="18">
        <f t="shared" ref="E7:E12" si="2">D7-B7*$E$3^0.5</f>
        <v>-0.24639965730529936</v>
      </c>
      <c r="F7" s="70">
        <f t="shared" ref="F7:G12" si="3">NORMDIST(D7,0,1,TRUE)</f>
        <v>0.57058526963873102</v>
      </c>
      <c r="G7" s="70">
        <f t="shared" si="3"/>
        <v>0.4026864357466956</v>
      </c>
      <c r="H7" s="70">
        <f t="shared" ref="H7:H12" si="4">$E$2*F7-$E$4*2.7182818^(-$B$3*$E$3)*G7-$B$4</f>
        <v>3.9501202844977463</v>
      </c>
    </row>
    <row r="8" spans="1:9">
      <c r="A8" s="71">
        <v>2</v>
      </c>
      <c r="B8" s="18">
        <f>B7-(H7/C7)</f>
        <v>0.4103191788129783</v>
      </c>
      <c r="C8" s="18">
        <f t="shared" si="0"/>
        <v>21.061939915427054</v>
      </c>
      <c r="D8" s="70">
        <f t="shared" si="1"/>
        <v>9.4961004885024167E-2</v>
      </c>
      <c r="E8" s="18">
        <f t="shared" si="2"/>
        <v>-0.19517846890452833</v>
      </c>
      <c r="F8" s="70">
        <f t="shared" si="3"/>
        <v>0.53782709975230114</v>
      </c>
      <c r="G8" s="70">
        <f t="shared" si="3"/>
        <v>0.42262661711473393</v>
      </c>
      <c r="H8" s="70">
        <f t="shared" si="4"/>
        <v>-2.4157437551547645E-2</v>
      </c>
    </row>
    <row r="9" spans="1:9">
      <c r="A9" s="71">
        <v>3</v>
      </c>
      <c r="B9" s="18">
        <f>B8-(H8/C8)</f>
        <v>0.41146614996798825</v>
      </c>
      <c r="C9" s="18">
        <f t="shared" si="0"/>
        <v>21.060846389775524</v>
      </c>
      <c r="D9" s="70">
        <f t="shared" si="1"/>
        <v>9.5506199644199666E-2</v>
      </c>
      <c r="E9" s="18">
        <f t="shared" si="2"/>
        <v>-0.19544430522688577</v>
      </c>
      <c r="F9" s="70">
        <f t="shared" si="3"/>
        <v>0.53804361691595226</v>
      </c>
      <c r="G9" s="70">
        <f t="shared" si="3"/>
        <v>0.42252256738192662</v>
      </c>
      <c r="H9" s="70">
        <f t="shared" si="4"/>
        <v>-6.3687695117664589E-7</v>
      </c>
    </row>
    <row r="10" spans="1:9">
      <c r="A10" s="71">
        <v>4</v>
      </c>
      <c r="B10" s="18">
        <f>B9-(H9/C9)</f>
        <v>0.41146618020784376</v>
      </c>
      <c r="C10" s="18">
        <f t="shared" si="0"/>
        <v>21.060846360883627</v>
      </c>
      <c r="D10" s="70">
        <f t="shared" si="1"/>
        <v>9.5506214007975265E-2</v>
      </c>
      <c r="E10" s="18">
        <f t="shared" si="2"/>
        <v>-0.19544431224591707</v>
      </c>
      <c r="F10" s="70">
        <f t="shared" si="3"/>
        <v>0.53804362262019478</v>
      </c>
      <c r="G10" s="70">
        <f t="shared" si="3"/>
        <v>0.42252256463471227</v>
      </c>
      <c r="H10" s="70">
        <f t="shared" si="4"/>
        <v>-2.6645352591003757E-13</v>
      </c>
    </row>
    <row r="11" spans="1:9">
      <c r="A11" s="71">
        <v>5</v>
      </c>
      <c r="B11" s="18">
        <f>B10-(H10/C10)</f>
        <v>0.41146618020785641</v>
      </c>
      <c r="C11" s="18">
        <f t="shared" si="0"/>
        <v>21.060846360883613</v>
      </c>
      <c r="D11" s="70">
        <f t="shared" si="1"/>
        <v>9.5506214007981288E-2</v>
      </c>
      <c r="E11" s="18">
        <f t="shared" si="2"/>
        <v>-0.19544431224591999</v>
      </c>
      <c r="F11" s="70">
        <f t="shared" si="3"/>
        <v>0.53804362262019723</v>
      </c>
      <c r="G11" s="70">
        <f t="shared" si="3"/>
        <v>0.42252256463471105</v>
      </c>
      <c r="H11" s="70">
        <f t="shared" si="4"/>
        <v>0</v>
      </c>
    </row>
    <row r="12" spans="1:9">
      <c r="A12" s="71">
        <v>6</v>
      </c>
      <c r="B12" s="18">
        <f>B11-(H11/C11)</f>
        <v>0.41146618020785641</v>
      </c>
      <c r="C12" s="18">
        <f t="shared" si="0"/>
        <v>21.060846360883613</v>
      </c>
      <c r="D12" s="70">
        <f t="shared" si="1"/>
        <v>9.5506214007981288E-2</v>
      </c>
      <c r="E12" s="18">
        <f t="shared" si="2"/>
        <v>-0.19544431224591999</v>
      </c>
      <c r="F12" s="70">
        <f t="shared" si="3"/>
        <v>0.53804362262019723</v>
      </c>
      <c r="G12" s="70">
        <f t="shared" si="3"/>
        <v>0.42252256463471105</v>
      </c>
      <c r="H12" s="70">
        <f t="shared" si="4"/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3"/>
  <dimension ref="A1:R34"/>
  <sheetViews>
    <sheetView workbookViewId="0">
      <selection activeCell="A2" sqref="A2"/>
    </sheetView>
  </sheetViews>
  <sheetFormatPr defaultRowHeight="12.75"/>
  <cols>
    <col min="1" max="1" width="18.28515625" customWidth="1"/>
    <col min="2" max="2" width="8.7109375" bestFit="1" customWidth="1"/>
    <col min="3" max="3" width="6.42578125" bestFit="1" customWidth="1"/>
    <col min="5" max="5" width="15.42578125" bestFit="1" customWidth="1"/>
  </cols>
  <sheetData>
    <row r="1" spans="1:18" s="68" customFormat="1" ht="18">
      <c r="A1" s="69" t="s">
        <v>143</v>
      </c>
    </row>
    <row r="2" spans="1:18" s="63" customFormat="1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</row>
    <row r="3" spans="1:18" s="63" customFormat="1">
      <c r="A3" s="67" t="s">
        <v>0</v>
      </c>
      <c r="B3" s="67" t="s">
        <v>1</v>
      </c>
      <c r="C3" s="67" t="s">
        <v>2</v>
      </c>
      <c r="D3" s="68"/>
      <c r="E3" s="67" t="s">
        <v>3</v>
      </c>
      <c r="F3" s="67" t="s">
        <v>4</v>
      </c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</row>
    <row r="4" spans="1:18" s="63" customFormat="1">
      <c r="A4" s="67" t="s">
        <v>5</v>
      </c>
      <c r="B4" s="65" t="s">
        <v>6</v>
      </c>
      <c r="C4" s="66">
        <v>40</v>
      </c>
      <c r="E4" s="65" t="s">
        <v>7</v>
      </c>
      <c r="F4" s="63">
        <f>((LN(C4/C5))+(C6+0.5*C7^2)*C8)/(C7*C8^0.5)</f>
        <v>1.4757282898071233</v>
      </c>
    </row>
    <row r="5" spans="1:18" s="63" customFormat="1">
      <c r="A5" s="67" t="s">
        <v>8</v>
      </c>
      <c r="B5" s="65" t="s">
        <v>9</v>
      </c>
      <c r="C5" s="66">
        <v>30</v>
      </c>
      <c r="E5" s="65" t="s">
        <v>10</v>
      </c>
      <c r="F5" s="63">
        <f>F4-C7*C8^0.5</f>
        <v>1.2257282898071233</v>
      </c>
    </row>
    <row r="6" spans="1:18" s="63" customFormat="1">
      <c r="A6" s="67" t="s">
        <v>11</v>
      </c>
      <c r="B6" s="65" t="s">
        <v>12</v>
      </c>
      <c r="C6" s="66">
        <v>0.05</v>
      </c>
      <c r="E6" s="65" t="s">
        <v>13</v>
      </c>
      <c r="F6" s="63">
        <f>NORMDIST(F4,0,1,1)</f>
        <v>0.92999157585964287</v>
      </c>
    </row>
    <row r="7" spans="1:18" s="63" customFormat="1">
      <c r="A7" s="67" t="s">
        <v>14</v>
      </c>
      <c r="B7" s="65" t="s">
        <v>15</v>
      </c>
      <c r="C7" s="66">
        <v>0.25</v>
      </c>
      <c r="E7" s="65" t="s">
        <v>16</v>
      </c>
      <c r="F7" s="63">
        <f>NORMDIST(F5,0,1,1)</f>
        <v>0.88984952969063391</v>
      </c>
    </row>
    <row r="8" spans="1:18" s="63" customFormat="1">
      <c r="A8" s="67" t="s">
        <v>17</v>
      </c>
      <c r="B8" s="65" t="s">
        <v>18</v>
      </c>
      <c r="C8" s="66">
        <v>1</v>
      </c>
      <c r="E8" s="65" t="s">
        <v>19</v>
      </c>
      <c r="F8" s="63">
        <f>C4*F6-C5*2.7182818^(-C6*C8)*F7</f>
        <v>11.806131340497256</v>
      </c>
    </row>
    <row r="9" spans="1:18" s="63" customFormat="1">
      <c r="E9" s="65" t="s">
        <v>22</v>
      </c>
      <c r="F9" s="63">
        <f>F8+C5*EXP(-C6*C8)-C4</f>
        <v>0.34301407551868124</v>
      </c>
    </row>
    <row r="10" spans="1:18" s="63" customFormat="1"/>
    <row r="11" spans="1:18" s="63" customFormat="1"/>
    <row r="12" spans="1:18" s="63" customFormat="1" ht="15.75">
      <c r="A12" s="64" t="s">
        <v>145</v>
      </c>
    </row>
    <row r="13" spans="1:18" s="63" customFormat="1"/>
    <row r="14" spans="1:18" s="63" customFormat="1"/>
    <row r="15" spans="1:18" s="63" customFormat="1"/>
    <row r="16" spans="1:18" s="63" customFormat="1"/>
    <row r="17" s="63" customFormat="1"/>
    <row r="18" s="63" customFormat="1"/>
    <row r="19" s="63" customFormat="1"/>
    <row r="20" s="63" customFormat="1"/>
    <row r="21" s="63" customFormat="1"/>
    <row r="22" s="63" customFormat="1"/>
    <row r="23" s="63" customFormat="1"/>
    <row r="24" s="63" customFormat="1"/>
    <row r="25" s="63" customFormat="1"/>
    <row r="26" s="63" customFormat="1"/>
    <row r="27" s="63" customFormat="1"/>
    <row r="28" s="63" customFormat="1"/>
    <row r="29" s="63" customFormat="1"/>
    <row r="30" s="63" customFormat="1"/>
    <row r="31" s="63" customFormat="1"/>
    <row r="32" s="63" customFormat="1"/>
    <row r="33" s="63" customFormat="1"/>
    <row r="34" s="63" customFormat="1"/>
  </sheetData>
  <pageMargins left="0.75" right="0.75" top="1" bottom="1" header="0.5" footer="0.5"/>
  <headerFooter alignWithMargins="0"/>
  <drawing r:id="rId1"/>
  <legacyDrawing r:id="rId2"/>
  <oleObjects>
    <oleObject progId="Equation.3" shapeId="15361" r:id="rId3"/>
    <oleObject progId="Equation.3" shapeId="15362" r:id="rId4"/>
    <oleObject progId="Equation.3" shapeId="15363" r:id="rId5"/>
  </oleObjects>
</worksheet>
</file>

<file path=xl/worksheets/sheet26.xml><?xml version="1.0" encoding="utf-8"?>
<worksheet xmlns="http://schemas.openxmlformats.org/spreadsheetml/2006/main" xmlns:r="http://schemas.openxmlformats.org/officeDocument/2006/relationships">
  <dimension ref="A1:N17"/>
  <sheetViews>
    <sheetView workbookViewId="0">
      <selection activeCell="A2" sqref="A2"/>
    </sheetView>
  </sheetViews>
  <sheetFormatPr defaultRowHeight="12.75"/>
  <cols>
    <col min="1" max="1" width="1.42578125" customWidth="1"/>
    <col min="2" max="2" width="18.85546875" customWidth="1"/>
    <col min="3" max="3" width="8.7109375" bestFit="1" customWidth="1"/>
    <col min="4" max="4" width="6.42578125" bestFit="1" customWidth="1"/>
    <col min="5" max="5" width="6" customWidth="1"/>
    <col min="6" max="6" width="15.42578125" bestFit="1" customWidth="1"/>
    <col min="7" max="8" width="12.5703125" bestFit="1" customWidth="1"/>
  </cols>
  <sheetData>
    <row r="1" spans="1:14" ht="23.25">
      <c r="A1" s="62" t="s">
        <v>144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</row>
    <row r="4" spans="1:14" ht="18">
      <c r="A4" s="3"/>
      <c r="B4" s="2" t="s">
        <v>143</v>
      </c>
      <c r="C4" s="3"/>
      <c r="D4" s="3"/>
      <c r="E4" s="3"/>
      <c r="F4" s="3"/>
      <c r="G4" s="3"/>
      <c r="H4" s="3"/>
    </row>
    <row r="5" spans="1:14">
      <c r="A5" s="3"/>
      <c r="B5" s="4" t="s">
        <v>142</v>
      </c>
      <c r="C5" s="3"/>
      <c r="D5" s="3"/>
      <c r="E5" s="3"/>
      <c r="F5" s="3"/>
      <c r="G5" s="3"/>
      <c r="H5" s="3"/>
    </row>
    <row r="6" spans="1:14">
      <c r="A6" s="3"/>
      <c r="B6" s="4" t="s">
        <v>0</v>
      </c>
      <c r="C6" s="4" t="s">
        <v>1</v>
      </c>
      <c r="D6" s="4" t="s">
        <v>2</v>
      </c>
      <c r="E6" s="3"/>
      <c r="F6" s="4" t="s">
        <v>3</v>
      </c>
      <c r="G6" s="4" t="s">
        <v>4</v>
      </c>
      <c r="H6" s="3"/>
    </row>
    <row r="7" spans="1:14">
      <c r="A7" s="3"/>
      <c r="B7" s="4" t="s">
        <v>5</v>
      </c>
      <c r="C7" s="5" t="s">
        <v>6</v>
      </c>
      <c r="D7">
        <v>75</v>
      </c>
      <c r="F7" s="5" t="s">
        <v>7</v>
      </c>
      <c r="G7">
        <f>((LN(D7/D8))+(D9+0.5*D10^2)*D11)/(D10*D11^0.5)</f>
        <v>9.0019921813306827E-2</v>
      </c>
    </row>
    <row r="8" spans="1:14">
      <c r="A8" s="3"/>
      <c r="B8" s="4" t="s">
        <v>8</v>
      </c>
      <c r="C8" s="5" t="s">
        <v>9</v>
      </c>
      <c r="D8">
        <v>80</v>
      </c>
      <c r="F8" s="5" t="s">
        <v>10</v>
      </c>
      <c r="G8">
        <f>G7-D10*D11^0.5</f>
        <v>-0.19282279066131225</v>
      </c>
    </row>
    <row r="9" spans="1:14">
      <c r="A9" s="3"/>
      <c r="B9" s="4" t="s">
        <v>11</v>
      </c>
      <c r="C9" s="5" t="s">
        <v>12</v>
      </c>
      <c r="D9">
        <v>0.1</v>
      </c>
      <c r="F9" s="5" t="s">
        <v>13</v>
      </c>
      <c r="G9">
        <f>NORMDIST(G7,0,1,1)</f>
        <v>0.53586430810880137</v>
      </c>
    </row>
    <row r="10" spans="1:14">
      <c r="A10" s="3"/>
      <c r="B10" s="4" t="s">
        <v>14</v>
      </c>
      <c r="C10" s="5" t="s">
        <v>15</v>
      </c>
      <c r="D10">
        <v>0.4</v>
      </c>
      <c r="F10" s="5" t="s">
        <v>16</v>
      </c>
      <c r="G10">
        <f>NORMDIST(G8,0,1,1)</f>
        <v>0.4235488770307978</v>
      </c>
    </row>
    <row r="11" spans="1:14">
      <c r="A11" s="3"/>
      <c r="B11" s="4" t="s">
        <v>17</v>
      </c>
      <c r="C11" s="5" t="s">
        <v>18</v>
      </c>
      <c r="D11">
        <v>0.5</v>
      </c>
      <c r="F11" s="5" t="s">
        <v>19</v>
      </c>
      <c r="G11">
        <f>D7*G9-D8*2.7182818^(-D9*D11)*G10</f>
        <v>7.9584507276134318</v>
      </c>
    </row>
    <row r="12" spans="1:14">
      <c r="A12" s="3"/>
      <c r="F12" s="5" t="s">
        <v>141</v>
      </c>
      <c r="G12">
        <f>-D7+G11+D8*2.7182818^(-D9*D11)</f>
        <v>9.0568047275061332</v>
      </c>
      <c r="H12" s="7" t="s">
        <v>140</v>
      </c>
    </row>
    <row r="13" spans="1:14">
      <c r="F13" s="5" t="s">
        <v>139</v>
      </c>
      <c r="G13">
        <f>G9</f>
        <v>0.53586430810880137</v>
      </c>
      <c r="H13">
        <f>G13-1</f>
        <v>-0.46413569189119863</v>
      </c>
    </row>
    <row r="14" spans="1:14">
      <c r="F14" s="5" t="s">
        <v>138</v>
      </c>
      <c r="G14">
        <f>((2.7182818^(-($G$7^2)/2))/(2*3.141)^0.5)/($D$7*$D$10*$D$11^0.5)</f>
        <v>1.8732041259171394E-2</v>
      </c>
      <c r="H14">
        <f>((2.7182818^(-($G$7^2)/2))/(2*3.141)^0.5)/($D$7*$D$10*$D$11^0.5)</f>
        <v>1.8732041259171394E-2</v>
      </c>
    </row>
    <row r="15" spans="1:14">
      <c r="F15" s="5" t="s">
        <v>137</v>
      </c>
      <c r="G15">
        <f>(-$D$9*$D$8*2.7182818^(-$D$9*$D$11))*$G$10-($D$10*$D$7)*((2.7182818^(-($G$7^2)/2))/(2*(2*3.14128)^0.5*$D$11^0.5))</f>
        <v>-11.652180115504722</v>
      </c>
      <c r="H15">
        <f>($D$9*$D$8*2.7182818^(-$D$9*$D$11))*NORMDIST(-G8,0,1,1)-($D$10*$D$7)*((2.7182818^(($G$7^2)/2))/(2*(2*3.14128)^0.5*$D$11^0.5))</f>
        <v>-4.1109277001363322</v>
      </c>
    </row>
    <row r="16" spans="1:14">
      <c r="F16" s="5" t="s">
        <v>136</v>
      </c>
      <c r="G16">
        <f>($D$7*$D$11^0.5)*((2.7182818^(-($G$7^2)/2))/(2*3.14128)^0.5)</f>
        <v>21.072607193625139</v>
      </c>
      <c r="H16">
        <f>($D$7*$D$11^0.5)*((2.7182818^(-($G$7^2)/2))/(2*3.14128)^0.5)</f>
        <v>21.072607193625139</v>
      </c>
    </row>
    <row r="17" spans="6:8">
      <c r="F17" s="5" t="s">
        <v>135</v>
      </c>
      <c r="G17">
        <f>$D$11*$D$8*2.7182818^(-$D$9*$D$11)*$G$10</f>
        <v>16.115686190273337</v>
      </c>
      <c r="H17">
        <f>-$D$11*$D$8*2.7182818^(-$D$9*$D$11)*NORMDIST(-G8,0,1,1)</f>
        <v>-21.93349080967301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R15"/>
  <sheetViews>
    <sheetView workbookViewId="0">
      <selection activeCell="A2" sqref="A2"/>
    </sheetView>
  </sheetViews>
  <sheetFormatPr defaultRowHeight="12.75"/>
  <cols>
    <col min="1" max="1" width="18.42578125" customWidth="1"/>
    <col min="2" max="2" width="8.7109375" bestFit="1" customWidth="1"/>
    <col min="3" max="3" width="6.42578125" bestFit="1" customWidth="1"/>
    <col min="4" max="4" width="6.140625" customWidth="1"/>
    <col min="5" max="5" width="15.42578125" bestFit="1" customWidth="1"/>
    <col min="6" max="6" width="12.5703125" bestFit="1" customWidth="1"/>
  </cols>
  <sheetData>
    <row r="1" spans="1:18" s="20" customFormat="1" ht="18">
      <c r="A1" s="19" t="s">
        <v>133</v>
      </c>
    </row>
    <row r="2" spans="1:18" s="18" customFormat="1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</row>
    <row r="3" spans="1:18" s="18" customFormat="1">
      <c r="A3" s="21" t="s">
        <v>0</v>
      </c>
      <c r="B3" s="21" t="s">
        <v>1</v>
      </c>
      <c r="C3" s="21" t="s">
        <v>2</v>
      </c>
      <c r="D3" s="20"/>
      <c r="E3" s="21" t="s">
        <v>3</v>
      </c>
      <c r="F3" s="21" t="s">
        <v>4</v>
      </c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</row>
    <row r="4" spans="1:18" s="18" customFormat="1">
      <c r="A4" s="21" t="s">
        <v>5</v>
      </c>
      <c r="B4" s="22" t="s">
        <v>6</v>
      </c>
      <c r="C4" s="25">
        <v>50</v>
      </c>
      <c r="E4" s="22" t="s">
        <v>7</v>
      </c>
      <c r="F4" s="18">
        <f>((LN((C4-IF(C10&lt;C8,C9*EXP(-C6*C10),0))/C5))+(C6+0.5*C7^2)*C8)/(C7*C8^0.5)</f>
        <v>0.19738840433242688</v>
      </c>
    </row>
    <row r="5" spans="1:18" s="18" customFormat="1">
      <c r="A5" s="21" t="s">
        <v>8</v>
      </c>
      <c r="B5" s="22" t="s">
        <v>9</v>
      </c>
      <c r="C5" s="25">
        <v>45</v>
      </c>
      <c r="E5" s="22" t="s">
        <v>10</v>
      </c>
      <c r="F5" s="18">
        <f>F4-C7*C8^0.5</f>
        <v>-8.5454308142192181E-2</v>
      </c>
    </row>
    <row r="6" spans="1:18" s="18" customFormat="1">
      <c r="A6" s="21" t="s">
        <v>11</v>
      </c>
      <c r="B6" s="22" t="s">
        <v>12</v>
      </c>
      <c r="C6" s="25">
        <v>0.03</v>
      </c>
      <c r="E6" s="22" t="s">
        <v>13</v>
      </c>
      <c r="F6" s="18">
        <f>NORMDIST(F4,0,1,1)</f>
        <v>0.57823819844057411</v>
      </c>
    </row>
    <row r="7" spans="1:18" s="18" customFormat="1">
      <c r="A7" s="21" t="s">
        <v>14</v>
      </c>
      <c r="B7" s="22" t="s">
        <v>15</v>
      </c>
      <c r="C7" s="25">
        <v>0.4</v>
      </c>
      <c r="E7" s="22" t="s">
        <v>16</v>
      </c>
      <c r="F7" s="18">
        <f>NORMDIST(F5,0,1,1)</f>
        <v>0.46595010968026829</v>
      </c>
    </row>
    <row r="8" spans="1:18" s="18" customFormat="1">
      <c r="A8" s="21" t="s">
        <v>17</v>
      </c>
      <c r="B8" s="22" t="s">
        <v>18</v>
      </c>
      <c r="C8" s="25">
        <v>0.5</v>
      </c>
      <c r="E8" s="22" t="s">
        <v>19</v>
      </c>
      <c r="F8" s="26">
        <f>(C4-IF(C10&lt;C8,C9*EXP(-C6*C10),0))*F6-C5*2.7182818^(-C6*C8)*F7</f>
        <v>5.3867360134406681</v>
      </c>
    </row>
    <row r="9" spans="1:18" s="18" customFormat="1">
      <c r="A9" s="27" t="s">
        <v>20</v>
      </c>
      <c r="B9" s="27" t="s">
        <v>21</v>
      </c>
      <c r="C9" s="25">
        <v>5</v>
      </c>
      <c r="E9" s="22" t="s">
        <v>22</v>
      </c>
      <c r="F9" s="18">
        <f>F8+C5*EXP(-C6*C8)-(C4-IF(C10&lt;C8,C9*EXP(-C6*C10),0))</f>
        <v>4.6794135696741748</v>
      </c>
    </row>
    <row r="10" spans="1:18" s="18" customFormat="1" ht="14.25">
      <c r="A10" s="27" t="s">
        <v>23</v>
      </c>
      <c r="B10" s="27" t="s">
        <v>132</v>
      </c>
      <c r="C10" s="25">
        <v>0.25</v>
      </c>
    </row>
    <row r="11" spans="1:18" s="18" customFormat="1"/>
    <row r="12" spans="1:18" s="18" customFormat="1" ht="15.75">
      <c r="A12" s="24" t="s">
        <v>131</v>
      </c>
    </row>
    <row r="13" spans="1:18" s="18" customFormat="1"/>
    <row r="14" spans="1:18" s="18" customFormat="1"/>
    <row r="15" spans="1:18" s="18" customFormat="1"/>
  </sheetData>
  <pageMargins left="0.7" right="0.7" top="0.75" bottom="0.75" header="0.3" footer="0.3"/>
  <legacyDrawing r:id="rId1"/>
  <oleObjects>
    <oleObject progId="Equation.3" shapeId="14337" r:id="rId2"/>
    <oleObject progId="Equation.3" shapeId="14338" r:id="rId3"/>
    <oleObject progId="Equation.3" shapeId="14339" r:id="rId4"/>
  </oleObjects>
</worksheet>
</file>

<file path=xl/worksheets/sheet28.xml><?xml version="1.0" encoding="utf-8"?>
<worksheet xmlns="http://schemas.openxmlformats.org/spreadsheetml/2006/main" xmlns:r="http://schemas.openxmlformats.org/officeDocument/2006/relationships">
  <dimension ref="A1:G36"/>
  <sheetViews>
    <sheetView workbookViewId="0">
      <selection activeCell="A3" sqref="A3"/>
    </sheetView>
  </sheetViews>
  <sheetFormatPr defaultRowHeight="12.75"/>
  <cols>
    <col min="1" max="1" width="17.85546875" style="18" customWidth="1"/>
    <col min="2" max="2" width="8.42578125" style="18" customWidth="1"/>
    <col min="3" max="3" width="6.5703125" style="18" customWidth="1"/>
    <col min="4" max="4" width="9.140625" style="18"/>
    <col min="5" max="5" width="15.140625" style="18" customWidth="1"/>
    <col min="6" max="7" width="9.140625" style="18"/>
  </cols>
  <sheetData>
    <row r="1" spans="1:7" ht="18">
      <c r="A1" s="19" t="s">
        <v>134</v>
      </c>
      <c r="B1" s="20"/>
      <c r="C1" s="20"/>
      <c r="D1" s="20"/>
      <c r="E1" s="20"/>
      <c r="F1" s="20"/>
      <c r="G1" s="20"/>
    </row>
    <row r="2" spans="1:7" ht="15.75">
      <c r="A2" s="28" t="s">
        <v>133</v>
      </c>
      <c r="B2" s="20"/>
      <c r="C2" s="20"/>
      <c r="D2" s="20"/>
      <c r="E2" s="20"/>
      <c r="F2" s="20"/>
      <c r="G2" s="20"/>
    </row>
    <row r="3" spans="1:7">
      <c r="A3" s="21" t="s">
        <v>0</v>
      </c>
      <c r="B3" s="21" t="s">
        <v>1</v>
      </c>
      <c r="C3" s="21" t="s">
        <v>2</v>
      </c>
      <c r="D3" s="20"/>
      <c r="E3" s="21" t="s">
        <v>3</v>
      </c>
      <c r="F3" s="21" t="s">
        <v>4</v>
      </c>
      <c r="G3" s="20"/>
    </row>
    <row r="4" spans="1:7">
      <c r="A4" s="21" t="s">
        <v>5</v>
      </c>
      <c r="B4" s="22" t="s">
        <v>6</v>
      </c>
      <c r="C4" s="25">
        <v>50</v>
      </c>
      <c r="E4" s="22" t="s">
        <v>7</v>
      </c>
      <c r="F4" s="18">
        <f>((LN((C4-IF(C10&lt;C8,C9*EXP(-C6*C10),0))/C5))+(C6+0.5*C7^2)*C8)/(C7*C8^0.5)</f>
        <v>0.19738840433242688</v>
      </c>
    </row>
    <row r="5" spans="1:7">
      <c r="A5" s="21" t="s">
        <v>8</v>
      </c>
      <c r="B5" s="22" t="s">
        <v>9</v>
      </c>
      <c r="C5" s="25">
        <v>45</v>
      </c>
      <c r="E5" s="22" t="s">
        <v>10</v>
      </c>
      <c r="F5" s="18">
        <f>F4-C7*C8^0.5</f>
        <v>-8.5454308142192181E-2</v>
      </c>
    </row>
    <row r="6" spans="1:7">
      <c r="A6" s="21" t="s">
        <v>11</v>
      </c>
      <c r="B6" s="22" t="s">
        <v>12</v>
      </c>
      <c r="C6" s="25">
        <v>0.03</v>
      </c>
      <c r="E6" s="22" t="s">
        <v>13</v>
      </c>
      <c r="F6" s="18">
        <f>NORMDIST(F4,0,1,1)</f>
        <v>0.57823819844057411</v>
      </c>
    </row>
    <row r="7" spans="1:7">
      <c r="A7" s="21" t="s">
        <v>14</v>
      </c>
      <c r="B7" s="22" t="s">
        <v>15</v>
      </c>
      <c r="C7" s="25">
        <v>0.4</v>
      </c>
      <c r="E7" s="22" t="s">
        <v>16</v>
      </c>
      <c r="F7" s="18">
        <f>NORMDIST(F5,0,1,1)</f>
        <v>0.46595010968026829</v>
      </c>
    </row>
    <row r="8" spans="1:7">
      <c r="A8" s="21" t="s">
        <v>17</v>
      </c>
      <c r="B8" s="22" t="s">
        <v>18</v>
      </c>
      <c r="C8" s="25">
        <v>0.5</v>
      </c>
      <c r="E8" s="22" t="s">
        <v>19</v>
      </c>
      <c r="F8" s="26">
        <f>(C4-IF(C10&lt;C8,C9*EXP(-C6*C10),0))*F6-C5*2.7182818^(-C6*C8)*F7</f>
        <v>5.3867360134406681</v>
      </c>
    </row>
    <row r="9" spans="1:7">
      <c r="A9" s="27" t="s">
        <v>20</v>
      </c>
      <c r="B9" s="27" t="s">
        <v>21</v>
      </c>
      <c r="C9" s="25">
        <v>5</v>
      </c>
      <c r="E9" s="22" t="s">
        <v>22</v>
      </c>
      <c r="F9" s="18">
        <f>F8+C5*EXP(-C6*C8)-(C4-IF(C10&lt;C8,C9*EXP(-C6*C10),0))</f>
        <v>4.6794135696741748</v>
      </c>
    </row>
    <row r="10" spans="1:7" ht="14.25">
      <c r="A10" s="27" t="s">
        <v>23</v>
      </c>
      <c r="B10" s="27" t="s">
        <v>132</v>
      </c>
      <c r="C10" s="25">
        <v>0.25</v>
      </c>
    </row>
    <row r="12" spans="1:7" ht="15.75">
      <c r="A12" s="24" t="s">
        <v>131</v>
      </c>
    </row>
    <row r="27" spans="1:6" customFormat="1" ht="14.25">
      <c r="A27" s="61" t="s">
        <v>130</v>
      </c>
      <c r="B27" s="18">
        <f>C5*(1-2.7182818^(-C6*(C8-C10)))</f>
        <v>0.3362375296317166</v>
      </c>
      <c r="C27" s="23" t="s">
        <v>129</v>
      </c>
      <c r="D27" s="18"/>
      <c r="E27" s="18"/>
      <c r="F27" s="18"/>
    </row>
    <row r="28" spans="1:6" customFormat="1">
      <c r="A28" s="26" t="s">
        <v>128</v>
      </c>
      <c r="B28" s="18"/>
      <c r="C28" s="18"/>
      <c r="D28" s="18"/>
      <c r="E28" s="18"/>
      <c r="F28" s="18"/>
    </row>
    <row r="29" spans="1:6" customFormat="1">
      <c r="A29" s="21" t="s">
        <v>0</v>
      </c>
      <c r="B29" s="21" t="s">
        <v>1</v>
      </c>
      <c r="C29" s="21" t="s">
        <v>2</v>
      </c>
      <c r="D29" s="20"/>
      <c r="E29" s="21" t="s">
        <v>3</v>
      </c>
      <c r="F29" s="21" t="s">
        <v>4</v>
      </c>
    </row>
    <row r="30" spans="1:6" customFormat="1">
      <c r="A30" s="21" t="s">
        <v>5</v>
      </c>
      <c r="B30" s="22" t="s">
        <v>6</v>
      </c>
      <c r="C30" s="29">
        <f>C4</f>
        <v>50</v>
      </c>
      <c r="D30" s="18"/>
      <c r="E30" s="22" t="s">
        <v>7</v>
      </c>
      <c r="F30" s="18">
        <f>((LN(C30/C31))+(C32+0.5*C33^2)*C36)/(C33*C36^0.5)</f>
        <v>0.66430257828913175</v>
      </c>
    </row>
    <row r="31" spans="1:6" customFormat="1">
      <c r="A31" s="21" t="s">
        <v>8</v>
      </c>
      <c r="B31" s="22" t="s">
        <v>9</v>
      </c>
      <c r="C31" s="29">
        <f>C5</f>
        <v>45</v>
      </c>
      <c r="D31" s="18"/>
      <c r="E31" s="22" t="s">
        <v>10</v>
      </c>
      <c r="F31" s="18">
        <f>F30-C33*C36^0.5</f>
        <v>0.46430257828913174</v>
      </c>
    </row>
    <row r="32" spans="1:6" customFormat="1">
      <c r="A32" s="21" t="s">
        <v>11</v>
      </c>
      <c r="B32" s="22" t="s">
        <v>12</v>
      </c>
      <c r="C32" s="29">
        <f>C6</f>
        <v>0.03</v>
      </c>
      <c r="D32" s="18"/>
      <c r="E32" s="22" t="s">
        <v>13</v>
      </c>
      <c r="F32" s="18">
        <f>NORMDIST(F30,0,1,1)</f>
        <v>0.74675166440505336</v>
      </c>
    </row>
    <row r="33" spans="1:6" customFormat="1">
      <c r="A33" s="21" t="s">
        <v>14</v>
      </c>
      <c r="B33" s="22" t="s">
        <v>15</v>
      </c>
      <c r="C33" s="29">
        <f>C7</f>
        <v>0.4</v>
      </c>
      <c r="D33" s="18"/>
      <c r="E33" s="22" t="s">
        <v>16</v>
      </c>
      <c r="F33" s="18">
        <f>NORMDIST(F31,0,1,1)</f>
        <v>0.67878451149088193</v>
      </c>
    </row>
    <row r="34" spans="1:6" customFormat="1">
      <c r="A34" s="21" t="s">
        <v>17</v>
      </c>
      <c r="B34" s="22" t="s">
        <v>18</v>
      </c>
      <c r="C34" s="29">
        <f>C36</f>
        <v>0.25</v>
      </c>
      <c r="D34" s="18"/>
      <c r="E34" s="22" t="s">
        <v>19</v>
      </c>
      <c r="F34" s="26">
        <f>(C30*F32)-C31*2.7182818^(-C32*C36)*F33</f>
        <v>7.0205130304589467</v>
      </c>
    </row>
    <row r="35" spans="1:6" customFormat="1">
      <c r="A35" s="27" t="s">
        <v>20</v>
      </c>
      <c r="B35" s="27" t="s">
        <v>21</v>
      </c>
      <c r="C35" s="29">
        <f>C9</f>
        <v>5</v>
      </c>
      <c r="D35" s="18"/>
      <c r="E35" s="22" t="s">
        <v>22</v>
      </c>
      <c r="F35" s="18">
        <f>F34+C31*EXP(-C32*C34)-(C30-IF(C36&lt;C34,C35*EXP(-C32*C36),0))</f>
        <v>1.6842754973201721</v>
      </c>
    </row>
    <row r="36" spans="1:6" customFormat="1" ht="14.25">
      <c r="A36" s="27" t="s">
        <v>23</v>
      </c>
      <c r="B36" s="27" t="s">
        <v>27</v>
      </c>
      <c r="C36" s="29">
        <f>C10</f>
        <v>0.25</v>
      </c>
      <c r="D36" s="18"/>
      <c r="E36" s="18"/>
      <c r="F36" s="18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"/>
  <dimension ref="A1:K35"/>
  <sheetViews>
    <sheetView workbookViewId="0">
      <selection activeCell="A2" sqref="A2"/>
    </sheetView>
  </sheetViews>
  <sheetFormatPr defaultRowHeight="12.75"/>
  <cols>
    <col min="1" max="1" width="18" customWidth="1"/>
    <col min="4" max="4" width="6.28515625" customWidth="1"/>
    <col min="5" max="5" width="14.5703125" customWidth="1"/>
    <col min="6" max="6" width="12.42578125" customWidth="1"/>
    <col min="7" max="7" width="9.85546875" customWidth="1"/>
  </cols>
  <sheetData>
    <row r="1" spans="1:11" ht="18">
      <c r="A1" s="19" t="s">
        <v>50</v>
      </c>
      <c r="B1" s="20"/>
      <c r="C1" s="20"/>
      <c r="D1" s="20"/>
      <c r="E1" s="20"/>
      <c r="F1" s="20"/>
      <c r="G1" s="17"/>
      <c r="H1" s="17"/>
      <c r="I1" s="17"/>
    </row>
    <row r="2" spans="1:11">
      <c r="A2" s="20"/>
      <c r="B2" s="20"/>
      <c r="C2" s="20"/>
      <c r="D2" s="20"/>
      <c r="E2" s="20"/>
      <c r="F2" s="20"/>
      <c r="G2" s="18"/>
      <c r="H2" s="18"/>
      <c r="I2" s="18"/>
    </row>
    <row r="3" spans="1:11">
      <c r="A3" s="21" t="s">
        <v>0</v>
      </c>
      <c r="B3" s="21" t="s">
        <v>1</v>
      </c>
      <c r="C3" s="21" t="s">
        <v>2</v>
      </c>
      <c r="D3" s="20"/>
      <c r="E3" s="21" t="s">
        <v>3</v>
      </c>
      <c r="F3" s="21" t="s">
        <v>4</v>
      </c>
      <c r="G3" s="18"/>
      <c r="H3" s="18"/>
      <c r="I3" s="18"/>
    </row>
    <row r="4" spans="1:11">
      <c r="A4" s="21" t="s">
        <v>5</v>
      </c>
      <c r="B4" s="22" t="s">
        <v>6</v>
      </c>
      <c r="C4" s="25">
        <v>50</v>
      </c>
      <c r="D4" s="18"/>
      <c r="E4" s="22" t="s">
        <v>7</v>
      </c>
      <c r="F4" s="18">
        <f>((LN((C4-IF(C10&lt;C8,C9*EXP(-C6*C10),0))/C5))+(C6+0.5*C7^2)*C8)/(C7*C8^0.5)</f>
        <v>0.19738840433242688</v>
      </c>
      <c r="G4" s="18">
        <f>((LN((C4-IF(C10&lt;C8,C9*EXP(-C6*C10),0))/B13))+(C6+0.5*C7^2)*C10)/(C7*C10^0.5)</f>
        <v>0.66920730244807025</v>
      </c>
      <c r="H4" s="30" t="s">
        <v>25</v>
      </c>
      <c r="I4" s="26"/>
    </row>
    <row r="5" spans="1:11">
      <c r="A5" s="21" t="s">
        <v>8</v>
      </c>
      <c r="B5" s="22" t="s">
        <v>9</v>
      </c>
      <c r="C5" s="25">
        <v>45</v>
      </c>
      <c r="D5" s="18"/>
      <c r="E5" s="22" t="s">
        <v>10</v>
      </c>
      <c r="F5" s="18">
        <f>F4-C7*C8^0.5</f>
        <v>-8.5454308142192181E-2</v>
      </c>
      <c r="G5" s="18">
        <f>(G4-C7*C10^0.5)</f>
        <v>0.46920730244807024</v>
      </c>
      <c r="H5" s="30" t="s">
        <v>26</v>
      </c>
      <c r="I5" s="26"/>
    </row>
    <row r="6" spans="1:11" ht="14.25">
      <c r="A6" s="21" t="s">
        <v>11</v>
      </c>
      <c r="B6" s="22" t="s">
        <v>12</v>
      </c>
      <c r="C6" s="25">
        <v>0.03</v>
      </c>
      <c r="D6" s="18"/>
      <c r="E6" s="22" t="s">
        <v>13</v>
      </c>
      <c r="F6" s="18">
        <f>NORMDIST(F4,0,1,1)</f>
        <v>0.57823819844057411</v>
      </c>
      <c r="G6" s="18">
        <f>NORMDIST(G4,0,1,1)</f>
        <v>0.74831837567453929</v>
      </c>
      <c r="H6" s="31" t="s">
        <v>51</v>
      </c>
      <c r="I6" s="26"/>
    </row>
    <row r="7" spans="1:11" ht="14.25">
      <c r="A7" s="21" t="s">
        <v>14</v>
      </c>
      <c r="B7" s="22" t="s">
        <v>15</v>
      </c>
      <c r="C7" s="25">
        <v>0.4</v>
      </c>
      <c r="D7" s="18"/>
      <c r="E7" s="22" t="s">
        <v>16</v>
      </c>
      <c r="F7" s="18">
        <f>NORMDIST(F5,0,1,1)</f>
        <v>0.46595010968026829</v>
      </c>
      <c r="G7" s="18">
        <f>NORMDIST(G5,0,1,1)</f>
        <v>0.68053926684943855</v>
      </c>
      <c r="H7" s="31" t="s">
        <v>52</v>
      </c>
      <c r="I7" s="26"/>
    </row>
    <row r="8" spans="1:11">
      <c r="A8" s="21" t="s">
        <v>17</v>
      </c>
      <c r="B8" s="22" t="s">
        <v>18</v>
      </c>
      <c r="C8" s="25">
        <v>0.5</v>
      </c>
      <c r="D8" s="18"/>
      <c r="E8" s="18"/>
      <c r="F8" s="18"/>
      <c r="G8" s="18">
        <f>((C10/C8)^0.5)</f>
        <v>0.70710678118654757</v>
      </c>
      <c r="H8" s="30" t="s">
        <v>28</v>
      </c>
      <c r="I8" s="26"/>
    </row>
    <row r="9" spans="1:11">
      <c r="A9" s="27" t="s">
        <v>20</v>
      </c>
      <c r="B9" s="27" t="s">
        <v>21</v>
      </c>
      <c r="C9" s="25">
        <v>5</v>
      </c>
      <c r="D9" s="18"/>
      <c r="E9" s="18"/>
      <c r="F9" s="18"/>
      <c r="G9" s="23" t="e">
        <f ca="1">bivar(F4,-G4,-G8)</f>
        <v>#NAME?</v>
      </c>
      <c r="H9" s="30" t="s">
        <v>47</v>
      </c>
      <c r="I9" s="27"/>
    </row>
    <row r="10" spans="1:11" ht="14.25">
      <c r="A10" s="27" t="s">
        <v>23</v>
      </c>
      <c r="B10" s="27" t="s">
        <v>27</v>
      </c>
      <c r="C10" s="25">
        <v>0.25</v>
      </c>
      <c r="D10" s="18"/>
      <c r="E10" s="18"/>
      <c r="F10" s="18"/>
      <c r="G10" s="23" t="e">
        <f ca="1">bivar(F5,-G5,-G8)</f>
        <v>#NAME?</v>
      </c>
      <c r="H10" s="30" t="s">
        <v>35</v>
      </c>
      <c r="I10" s="27"/>
    </row>
    <row r="11" spans="1:11">
      <c r="A11" s="18"/>
      <c r="B11" s="18"/>
      <c r="C11" s="18"/>
      <c r="D11" s="18"/>
      <c r="E11" s="18"/>
      <c r="F11" s="18"/>
      <c r="G11" s="18"/>
      <c r="H11" s="18"/>
      <c r="I11" s="18"/>
    </row>
    <row r="12" spans="1:11">
      <c r="A12" s="18"/>
      <c r="B12" s="18"/>
      <c r="C12" s="18"/>
      <c r="D12" s="18"/>
      <c r="E12" s="25"/>
      <c r="F12" s="25"/>
      <c r="G12" s="18"/>
      <c r="H12" s="18"/>
      <c r="I12" s="18"/>
      <c r="J12" s="1"/>
      <c r="K12" s="1"/>
    </row>
    <row r="13" spans="1:11" ht="14.25">
      <c r="A13" s="27" t="s">
        <v>54</v>
      </c>
      <c r="B13" s="32">
        <v>40.493881999999999</v>
      </c>
      <c r="C13" s="26" t="s">
        <v>33</v>
      </c>
      <c r="D13" s="26"/>
      <c r="E13" s="25"/>
      <c r="F13" s="25"/>
      <c r="G13" s="18"/>
      <c r="H13" s="33"/>
      <c r="I13" s="34"/>
      <c r="J13" s="10"/>
    </row>
    <row r="14" spans="1:11" ht="14.25">
      <c r="A14" s="27" t="s">
        <v>49</v>
      </c>
      <c r="B14" s="18">
        <f>(B13-C9)*NORMDIST((LN((B13-C9)/C5)+(C6+0.5*C7^2)*(C8-C10))/(C7*(C8-C10)^0.5),0,1,1)-C5*2.7182818^(-C6*(C8-C10))*NORMDIST((LN((B13-C9)/C5)+(C6-0.5*C7^2)*(C8-C10))/(C7*(C8-C10)^0.5),0,1,1)</f>
        <v>0.4938824202794283</v>
      </c>
      <c r="C14" s="26" t="s">
        <v>34</v>
      </c>
      <c r="D14" s="26"/>
      <c r="E14" s="25"/>
      <c r="F14" s="25"/>
      <c r="G14" s="18">
        <v>1.5</v>
      </c>
      <c r="H14" s="18">
        <v>0.3</v>
      </c>
      <c r="I14" s="35" t="s">
        <v>25</v>
      </c>
    </row>
    <row r="15" spans="1:11" ht="14.25">
      <c r="A15" s="27" t="s">
        <v>53</v>
      </c>
      <c r="B15" s="18">
        <f>B13+C9-C5</f>
        <v>0.49388199999999927</v>
      </c>
      <c r="C15" s="18"/>
      <c r="D15" s="18"/>
      <c r="E15" s="18"/>
      <c r="F15" s="18"/>
      <c r="G15" s="18">
        <f>G14-D17*D18^0.5</f>
        <v>-6.2381348313356737</v>
      </c>
      <c r="H15" s="18">
        <f>(H14-D17*D20^0.5)</f>
        <v>0.3</v>
      </c>
      <c r="I15" s="35" t="s">
        <v>26</v>
      </c>
    </row>
    <row r="16" spans="1:11" ht="15.75">
      <c r="A16" s="18"/>
      <c r="B16" s="18"/>
      <c r="C16" s="18"/>
      <c r="D16" s="18"/>
      <c r="E16" s="18"/>
      <c r="F16" s="18"/>
      <c r="G16" s="18">
        <f>NORMDIST(G14,0,1,1)</f>
        <v>0.93319279873114191</v>
      </c>
      <c r="H16" s="18">
        <f>NORMDIST(H14,0,1,1)</f>
        <v>0.61791142218895256</v>
      </c>
      <c r="I16" s="36" t="s">
        <v>31</v>
      </c>
    </row>
    <row r="17" spans="1:10" ht="15.75">
      <c r="A17" s="18"/>
      <c r="B17" s="18"/>
      <c r="C17" s="18"/>
      <c r="D17" s="18">
        <f>G6/G7</f>
        <v>1.0995961763365758</v>
      </c>
      <c r="E17" s="18"/>
      <c r="F17" s="18"/>
      <c r="G17" s="18">
        <f>NORMDIST(G15,0,1,1)</f>
        <v>2.2140945548079634E-10</v>
      </c>
      <c r="H17" s="18">
        <f>NORMDIST(H15,0,1,1)</f>
        <v>0.61791142218895256</v>
      </c>
      <c r="I17" s="36" t="s">
        <v>32</v>
      </c>
    </row>
    <row r="18" spans="1:10">
      <c r="A18" s="18"/>
      <c r="B18" s="18"/>
      <c r="C18" s="18"/>
      <c r="D18" s="18">
        <f>(C4-C9*2.7182818^-(C10*C6))*D17</f>
        <v>49.522908546470788</v>
      </c>
      <c r="E18" s="18"/>
      <c r="F18" s="18"/>
      <c r="G18" s="18"/>
      <c r="H18" s="18">
        <v>0.5</v>
      </c>
      <c r="I18" s="35" t="s">
        <v>28</v>
      </c>
    </row>
    <row r="19" spans="1:10">
      <c r="A19" s="18"/>
      <c r="B19" s="18"/>
      <c r="C19" s="18"/>
      <c r="D19" s="18">
        <f>D18-C9*2.7182818^-(C10*C6)</f>
        <v>44.560268271985422</v>
      </c>
      <c r="E19" s="18"/>
      <c r="F19" s="18"/>
      <c r="G19" s="18"/>
      <c r="H19" s="23" t="e">
        <f ca="1">bivar(G14,H14,H18)</f>
        <v>#NAME?</v>
      </c>
      <c r="I19" s="35" t="s">
        <v>29</v>
      </c>
      <c r="J19" s="8"/>
    </row>
    <row r="20" spans="1:10">
      <c r="A20" s="18"/>
      <c r="B20" s="18"/>
      <c r="C20" s="18"/>
      <c r="D20" s="18"/>
      <c r="E20" s="18"/>
      <c r="F20" s="18"/>
      <c r="G20" s="18"/>
      <c r="H20" s="23" t="e">
        <f ca="1">bivar(G15,-H15,H18)</f>
        <v>#NAME?</v>
      </c>
      <c r="I20" s="35" t="s">
        <v>30</v>
      </c>
      <c r="J20" s="8"/>
    </row>
    <row r="21" spans="1:10" ht="16.5">
      <c r="A21" s="37" t="s">
        <v>36</v>
      </c>
      <c r="B21" s="38" t="e">
        <f ca="1">SUM(B26:B35)</f>
        <v>#NAME?</v>
      </c>
      <c r="C21" s="18"/>
      <c r="D21" s="18"/>
      <c r="E21" s="18"/>
      <c r="F21" s="18"/>
      <c r="G21" s="18"/>
      <c r="H21" s="18"/>
      <c r="I21" s="18"/>
    </row>
    <row r="22" spans="1:10">
      <c r="A22" s="18"/>
      <c r="B22" s="18"/>
      <c r="C22" s="18"/>
      <c r="D22" s="18"/>
      <c r="E22" s="18"/>
      <c r="F22" s="18"/>
      <c r="G22" s="18"/>
      <c r="H22" s="18"/>
      <c r="I22" s="18"/>
    </row>
    <row r="26" spans="1:10">
      <c r="B26" s="8">
        <f>($C$4-$C$9*2.7182818^(-$C$6*$C$10))*G6</f>
        <v>33.702283874467028</v>
      </c>
    </row>
    <row r="27" spans="1:10">
      <c r="B27" s="8"/>
    </row>
    <row r="28" spans="1:10">
      <c r="B28" s="8"/>
    </row>
    <row r="29" spans="1:10">
      <c r="B29" s="8" t="e">
        <f ca="1">($C$4-$C$9*2.7182818^(-$C$6*$C$10))*G9</f>
        <v>#NAME?</v>
      </c>
    </row>
    <row r="30" spans="1:10">
      <c r="B30" s="8"/>
    </row>
    <row r="31" spans="1:10">
      <c r="B31" s="8"/>
    </row>
    <row r="32" spans="1:10">
      <c r="B32" s="8" t="e">
        <f ca="1">-($C$5*2.7182818^(-$C$6*$C$8))*G10</f>
        <v>#NAME?</v>
      </c>
    </row>
    <row r="33" spans="2:2">
      <c r="B33" s="8"/>
    </row>
    <row r="34" spans="2:2">
      <c r="B34" s="8"/>
    </row>
    <row r="35" spans="2:2">
      <c r="B35" s="8">
        <f>-(($C$5-$C$9)*2.7182818^(-$C$6*$C$10))*G7</f>
        <v>-27.018172592286131</v>
      </c>
    </row>
  </sheetData>
  <pageMargins left="0.75" right="0.75" top="1" bottom="1" header="0.5" footer="0.5"/>
  <pageSetup orientation="portrait" r:id="rId1"/>
  <headerFooter alignWithMargins="0"/>
  <drawing r:id="rId2"/>
  <legacyDrawing r:id="rId3"/>
  <oleObjects>
    <oleObject progId="Equation.3" shapeId="13313" r:id="rId4"/>
    <oleObject progId="Equation.3" shapeId="13314" r:id="rId5"/>
    <oleObject progId="Equation.3" shapeId="13315" r:id="rId6"/>
    <oleObject progId="Equation.3" shapeId="13316" r:id="rId7"/>
    <oleObject progId="Equation.3" shapeId="13317" r:id="rId8"/>
    <oleObject progId="Equation.3" shapeId="13318" r:id="rId9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J562"/>
  <sheetViews>
    <sheetView workbookViewId="0"/>
  </sheetViews>
  <sheetFormatPr defaultRowHeight="12.75"/>
  <cols>
    <col min="1" max="1" width="10.28515625" style="18" customWidth="1"/>
    <col min="2" max="3" width="9.140625" style="18"/>
    <col min="4" max="4" width="8.28515625" style="18" customWidth="1"/>
    <col min="5" max="6" width="9.140625" style="18"/>
    <col min="7" max="7" width="13.140625" style="18" bestFit="1" customWidth="1"/>
    <col min="8" max="8" width="12.42578125" style="18" bestFit="1" customWidth="1"/>
    <col min="9" max="256" width="9.140625" style="18"/>
    <col min="257" max="257" width="10.28515625" style="18" customWidth="1"/>
    <col min="258" max="259" width="9.140625" style="18"/>
    <col min="260" max="260" width="8.28515625" style="18" customWidth="1"/>
    <col min="261" max="262" width="9.140625" style="18"/>
    <col min="263" max="263" width="13.140625" style="18" bestFit="1" customWidth="1"/>
    <col min="264" max="264" width="12.42578125" style="18" bestFit="1" customWidth="1"/>
    <col min="265" max="512" width="9.140625" style="18"/>
    <col min="513" max="513" width="10.28515625" style="18" customWidth="1"/>
    <col min="514" max="515" width="9.140625" style="18"/>
    <col min="516" max="516" width="8.28515625" style="18" customWidth="1"/>
    <col min="517" max="518" width="9.140625" style="18"/>
    <col min="519" max="519" width="13.140625" style="18" bestFit="1" customWidth="1"/>
    <col min="520" max="520" width="12.42578125" style="18" bestFit="1" customWidth="1"/>
    <col min="521" max="768" width="9.140625" style="18"/>
    <col min="769" max="769" width="10.28515625" style="18" customWidth="1"/>
    <col min="770" max="771" width="9.140625" style="18"/>
    <col min="772" max="772" width="8.28515625" style="18" customWidth="1"/>
    <col min="773" max="774" width="9.140625" style="18"/>
    <col min="775" max="775" width="13.140625" style="18" bestFit="1" customWidth="1"/>
    <col min="776" max="776" width="12.42578125" style="18" bestFit="1" customWidth="1"/>
    <col min="777" max="1024" width="9.140625" style="18"/>
    <col min="1025" max="1025" width="10.28515625" style="18" customWidth="1"/>
    <col min="1026" max="1027" width="9.140625" style="18"/>
    <col min="1028" max="1028" width="8.28515625" style="18" customWidth="1"/>
    <col min="1029" max="1030" width="9.140625" style="18"/>
    <col min="1031" max="1031" width="13.140625" style="18" bestFit="1" customWidth="1"/>
    <col min="1032" max="1032" width="12.42578125" style="18" bestFit="1" customWidth="1"/>
    <col min="1033" max="1280" width="9.140625" style="18"/>
    <col min="1281" max="1281" width="10.28515625" style="18" customWidth="1"/>
    <col min="1282" max="1283" width="9.140625" style="18"/>
    <col min="1284" max="1284" width="8.28515625" style="18" customWidth="1"/>
    <col min="1285" max="1286" width="9.140625" style="18"/>
    <col min="1287" max="1287" width="13.140625" style="18" bestFit="1" customWidth="1"/>
    <col min="1288" max="1288" width="12.42578125" style="18" bestFit="1" customWidth="1"/>
    <col min="1289" max="1536" width="9.140625" style="18"/>
    <col min="1537" max="1537" width="10.28515625" style="18" customWidth="1"/>
    <col min="1538" max="1539" width="9.140625" style="18"/>
    <col min="1540" max="1540" width="8.28515625" style="18" customWidth="1"/>
    <col min="1541" max="1542" width="9.140625" style="18"/>
    <col min="1543" max="1543" width="13.140625" style="18" bestFit="1" customWidth="1"/>
    <col min="1544" max="1544" width="12.42578125" style="18" bestFit="1" customWidth="1"/>
    <col min="1545" max="1792" width="9.140625" style="18"/>
    <col min="1793" max="1793" width="10.28515625" style="18" customWidth="1"/>
    <col min="1794" max="1795" width="9.140625" style="18"/>
    <col min="1796" max="1796" width="8.28515625" style="18" customWidth="1"/>
    <col min="1797" max="1798" width="9.140625" style="18"/>
    <col min="1799" max="1799" width="13.140625" style="18" bestFit="1" customWidth="1"/>
    <col min="1800" max="1800" width="12.42578125" style="18" bestFit="1" customWidth="1"/>
    <col min="1801" max="2048" width="9.140625" style="18"/>
    <col min="2049" max="2049" width="10.28515625" style="18" customWidth="1"/>
    <col min="2050" max="2051" width="9.140625" style="18"/>
    <col min="2052" max="2052" width="8.28515625" style="18" customWidth="1"/>
    <col min="2053" max="2054" width="9.140625" style="18"/>
    <col min="2055" max="2055" width="13.140625" style="18" bestFit="1" customWidth="1"/>
    <col min="2056" max="2056" width="12.42578125" style="18" bestFit="1" customWidth="1"/>
    <col min="2057" max="2304" width="9.140625" style="18"/>
    <col min="2305" max="2305" width="10.28515625" style="18" customWidth="1"/>
    <col min="2306" max="2307" width="9.140625" style="18"/>
    <col min="2308" max="2308" width="8.28515625" style="18" customWidth="1"/>
    <col min="2309" max="2310" width="9.140625" style="18"/>
    <col min="2311" max="2311" width="13.140625" style="18" bestFit="1" customWidth="1"/>
    <col min="2312" max="2312" width="12.42578125" style="18" bestFit="1" customWidth="1"/>
    <col min="2313" max="2560" width="9.140625" style="18"/>
    <col min="2561" max="2561" width="10.28515625" style="18" customWidth="1"/>
    <col min="2562" max="2563" width="9.140625" style="18"/>
    <col min="2564" max="2564" width="8.28515625" style="18" customWidth="1"/>
    <col min="2565" max="2566" width="9.140625" style="18"/>
    <col min="2567" max="2567" width="13.140625" style="18" bestFit="1" customWidth="1"/>
    <col min="2568" max="2568" width="12.42578125" style="18" bestFit="1" customWidth="1"/>
    <col min="2569" max="2816" width="9.140625" style="18"/>
    <col min="2817" max="2817" width="10.28515625" style="18" customWidth="1"/>
    <col min="2818" max="2819" width="9.140625" style="18"/>
    <col min="2820" max="2820" width="8.28515625" style="18" customWidth="1"/>
    <col min="2821" max="2822" width="9.140625" style="18"/>
    <col min="2823" max="2823" width="13.140625" style="18" bestFit="1" customWidth="1"/>
    <col min="2824" max="2824" width="12.42578125" style="18" bestFit="1" customWidth="1"/>
    <col min="2825" max="3072" width="9.140625" style="18"/>
    <col min="3073" max="3073" width="10.28515625" style="18" customWidth="1"/>
    <col min="3074" max="3075" width="9.140625" style="18"/>
    <col min="3076" max="3076" width="8.28515625" style="18" customWidth="1"/>
    <col min="3077" max="3078" width="9.140625" style="18"/>
    <col min="3079" max="3079" width="13.140625" style="18" bestFit="1" customWidth="1"/>
    <col min="3080" max="3080" width="12.42578125" style="18" bestFit="1" customWidth="1"/>
    <col min="3081" max="3328" width="9.140625" style="18"/>
    <col min="3329" max="3329" width="10.28515625" style="18" customWidth="1"/>
    <col min="3330" max="3331" width="9.140625" style="18"/>
    <col min="3332" max="3332" width="8.28515625" style="18" customWidth="1"/>
    <col min="3333" max="3334" width="9.140625" style="18"/>
    <col min="3335" max="3335" width="13.140625" style="18" bestFit="1" customWidth="1"/>
    <col min="3336" max="3336" width="12.42578125" style="18" bestFit="1" customWidth="1"/>
    <col min="3337" max="3584" width="9.140625" style="18"/>
    <col min="3585" max="3585" width="10.28515625" style="18" customWidth="1"/>
    <col min="3586" max="3587" width="9.140625" style="18"/>
    <col min="3588" max="3588" width="8.28515625" style="18" customWidth="1"/>
    <col min="3589" max="3590" width="9.140625" style="18"/>
    <col min="3591" max="3591" width="13.140625" style="18" bestFit="1" customWidth="1"/>
    <col min="3592" max="3592" width="12.42578125" style="18" bestFit="1" customWidth="1"/>
    <col min="3593" max="3840" width="9.140625" style="18"/>
    <col min="3841" max="3841" width="10.28515625" style="18" customWidth="1"/>
    <col min="3842" max="3843" width="9.140625" style="18"/>
    <col min="3844" max="3844" width="8.28515625" style="18" customWidth="1"/>
    <col min="3845" max="3846" width="9.140625" style="18"/>
    <col min="3847" max="3847" width="13.140625" style="18" bestFit="1" customWidth="1"/>
    <col min="3848" max="3848" width="12.42578125" style="18" bestFit="1" customWidth="1"/>
    <col min="3849" max="4096" width="9.140625" style="18"/>
    <col min="4097" max="4097" width="10.28515625" style="18" customWidth="1"/>
    <col min="4098" max="4099" width="9.140625" style="18"/>
    <col min="4100" max="4100" width="8.28515625" style="18" customWidth="1"/>
    <col min="4101" max="4102" width="9.140625" style="18"/>
    <col min="4103" max="4103" width="13.140625" style="18" bestFit="1" customWidth="1"/>
    <col min="4104" max="4104" width="12.42578125" style="18" bestFit="1" customWidth="1"/>
    <col min="4105" max="4352" width="9.140625" style="18"/>
    <col min="4353" max="4353" width="10.28515625" style="18" customWidth="1"/>
    <col min="4354" max="4355" width="9.140625" style="18"/>
    <col min="4356" max="4356" width="8.28515625" style="18" customWidth="1"/>
    <col min="4357" max="4358" width="9.140625" style="18"/>
    <col min="4359" max="4359" width="13.140625" style="18" bestFit="1" customWidth="1"/>
    <col min="4360" max="4360" width="12.42578125" style="18" bestFit="1" customWidth="1"/>
    <col min="4361" max="4608" width="9.140625" style="18"/>
    <col min="4609" max="4609" width="10.28515625" style="18" customWidth="1"/>
    <col min="4610" max="4611" width="9.140625" style="18"/>
    <col min="4612" max="4612" width="8.28515625" style="18" customWidth="1"/>
    <col min="4613" max="4614" width="9.140625" style="18"/>
    <col min="4615" max="4615" width="13.140625" style="18" bestFit="1" customWidth="1"/>
    <col min="4616" max="4616" width="12.42578125" style="18" bestFit="1" customWidth="1"/>
    <col min="4617" max="4864" width="9.140625" style="18"/>
    <col min="4865" max="4865" width="10.28515625" style="18" customWidth="1"/>
    <col min="4866" max="4867" width="9.140625" style="18"/>
    <col min="4868" max="4868" width="8.28515625" style="18" customWidth="1"/>
    <col min="4869" max="4870" width="9.140625" style="18"/>
    <col min="4871" max="4871" width="13.140625" style="18" bestFit="1" customWidth="1"/>
    <col min="4872" max="4872" width="12.42578125" style="18" bestFit="1" customWidth="1"/>
    <col min="4873" max="5120" width="9.140625" style="18"/>
    <col min="5121" max="5121" width="10.28515625" style="18" customWidth="1"/>
    <col min="5122" max="5123" width="9.140625" style="18"/>
    <col min="5124" max="5124" width="8.28515625" style="18" customWidth="1"/>
    <col min="5125" max="5126" width="9.140625" style="18"/>
    <col min="5127" max="5127" width="13.140625" style="18" bestFit="1" customWidth="1"/>
    <col min="5128" max="5128" width="12.42578125" style="18" bestFit="1" customWidth="1"/>
    <col min="5129" max="5376" width="9.140625" style="18"/>
    <col min="5377" max="5377" width="10.28515625" style="18" customWidth="1"/>
    <col min="5378" max="5379" width="9.140625" style="18"/>
    <col min="5380" max="5380" width="8.28515625" style="18" customWidth="1"/>
    <col min="5381" max="5382" width="9.140625" style="18"/>
    <col min="5383" max="5383" width="13.140625" style="18" bestFit="1" customWidth="1"/>
    <col min="5384" max="5384" width="12.42578125" style="18" bestFit="1" customWidth="1"/>
    <col min="5385" max="5632" width="9.140625" style="18"/>
    <col min="5633" max="5633" width="10.28515625" style="18" customWidth="1"/>
    <col min="5634" max="5635" width="9.140625" style="18"/>
    <col min="5636" max="5636" width="8.28515625" style="18" customWidth="1"/>
    <col min="5637" max="5638" width="9.140625" style="18"/>
    <col min="5639" max="5639" width="13.140625" style="18" bestFit="1" customWidth="1"/>
    <col min="5640" max="5640" width="12.42578125" style="18" bestFit="1" customWidth="1"/>
    <col min="5641" max="5888" width="9.140625" style="18"/>
    <col min="5889" max="5889" width="10.28515625" style="18" customWidth="1"/>
    <col min="5890" max="5891" width="9.140625" style="18"/>
    <col min="5892" max="5892" width="8.28515625" style="18" customWidth="1"/>
    <col min="5893" max="5894" width="9.140625" style="18"/>
    <col min="5895" max="5895" width="13.140625" style="18" bestFit="1" customWidth="1"/>
    <col min="5896" max="5896" width="12.42578125" style="18" bestFit="1" customWidth="1"/>
    <col min="5897" max="6144" width="9.140625" style="18"/>
    <col min="6145" max="6145" width="10.28515625" style="18" customWidth="1"/>
    <col min="6146" max="6147" width="9.140625" style="18"/>
    <col min="6148" max="6148" width="8.28515625" style="18" customWidth="1"/>
    <col min="6149" max="6150" width="9.140625" style="18"/>
    <col min="6151" max="6151" width="13.140625" style="18" bestFit="1" customWidth="1"/>
    <col min="6152" max="6152" width="12.42578125" style="18" bestFit="1" customWidth="1"/>
    <col min="6153" max="6400" width="9.140625" style="18"/>
    <col min="6401" max="6401" width="10.28515625" style="18" customWidth="1"/>
    <col min="6402" max="6403" width="9.140625" style="18"/>
    <col min="6404" max="6404" width="8.28515625" style="18" customWidth="1"/>
    <col min="6405" max="6406" width="9.140625" style="18"/>
    <col min="6407" max="6407" width="13.140625" style="18" bestFit="1" customWidth="1"/>
    <col min="6408" max="6408" width="12.42578125" style="18" bestFit="1" customWidth="1"/>
    <col min="6409" max="6656" width="9.140625" style="18"/>
    <col min="6657" max="6657" width="10.28515625" style="18" customWidth="1"/>
    <col min="6658" max="6659" width="9.140625" style="18"/>
    <col min="6660" max="6660" width="8.28515625" style="18" customWidth="1"/>
    <col min="6661" max="6662" width="9.140625" style="18"/>
    <col min="6663" max="6663" width="13.140625" style="18" bestFit="1" customWidth="1"/>
    <col min="6664" max="6664" width="12.42578125" style="18" bestFit="1" customWidth="1"/>
    <col min="6665" max="6912" width="9.140625" style="18"/>
    <col min="6913" max="6913" width="10.28515625" style="18" customWidth="1"/>
    <col min="6914" max="6915" width="9.140625" style="18"/>
    <col min="6916" max="6916" width="8.28515625" style="18" customWidth="1"/>
    <col min="6917" max="6918" width="9.140625" style="18"/>
    <col min="6919" max="6919" width="13.140625" style="18" bestFit="1" customWidth="1"/>
    <col min="6920" max="6920" width="12.42578125" style="18" bestFit="1" customWidth="1"/>
    <col min="6921" max="7168" width="9.140625" style="18"/>
    <col min="7169" max="7169" width="10.28515625" style="18" customWidth="1"/>
    <col min="7170" max="7171" width="9.140625" style="18"/>
    <col min="7172" max="7172" width="8.28515625" style="18" customWidth="1"/>
    <col min="7173" max="7174" width="9.140625" style="18"/>
    <col min="7175" max="7175" width="13.140625" style="18" bestFit="1" customWidth="1"/>
    <col min="7176" max="7176" width="12.42578125" style="18" bestFit="1" customWidth="1"/>
    <col min="7177" max="7424" width="9.140625" style="18"/>
    <col min="7425" max="7425" width="10.28515625" style="18" customWidth="1"/>
    <col min="7426" max="7427" width="9.140625" style="18"/>
    <col min="7428" max="7428" width="8.28515625" style="18" customWidth="1"/>
    <col min="7429" max="7430" width="9.140625" style="18"/>
    <col min="7431" max="7431" width="13.140625" style="18" bestFit="1" customWidth="1"/>
    <col min="7432" max="7432" width="12.42578125" style="18" bestFit="1" customWidth="1"/>
    <col min="7433" max="7680" width="9.140625" style="18"/>
    <col min="7681" max="7681" width="10.28515625" style="18" customWidth="1"/>
    <col min="7682" max="7683" width="9.140625" style="18"/>
    <col min="7684" max="7684" width="8.28515625" style="18" customWidth="1"/>
    <col min="7685" max="7686" width="9.140625" style="18"/>
    <col min="7687" max="7687" width="13.140625" style="18" bestFit="1" customWidth="1"/>
    <col min="7688" max="7688" width="12.42578125" style="18" bestFit="1" customWidth="1"/>
    <col min="7689" max="7936" width="9.140625" style="18"/>
    <col min="7937" max="7937" width="10.28515625" style="18" customWidth="1"/>
    <col min="7938" max="7939" width="9.140625" style="18"/>
    <col min="7940" max="7940" width="8.28515625" style="18" customWidth="1"/>
    <col min="7941" max="7942" width="9.140625" style="18"/>
    <col min="7943" max="7943" width="13.140625" style="18" bestFit="1" customWidth="1"/>
    <col min="7944" max="7944" width="12.42578125" style="18" bestFit="1" customWidth="1"/>
    <col min="7945" max="8192" width="9.140625" style="18"/>
    <col min="8193" max="8193" width="10.28515625" style="18" customWidth="1"/>
    <col min="8194" max="8195" width="9.140625" style="18"/>
    <col min="8196" max="8196" width="8.28515625" style="18" customWidth="1"/>
    <col min="8197" max="8198" width="9.140625" style="18"/>
    <col min="8199" max="8199" width="13.140625" style="18" bestFit="1" customWidth="1"/>
    <col min="8200" max="8200" width="12.42578125" style="18" bestFit="1" customWidth="1"/>
    <col min="8201" max="8448" width="9.140625" style="18"/>
    <col min="8449" max="8449" width="10.28515625" style="18" customWidth="1"/>
    <col min="8450" max="8451" width="9.140625" style="18"/>
    <col min="8452" max="8452" width="8.28515625" style="18" customWidth="1"/>
    <col min="8453" max="8454" width="9.140625" style="18"/>
    <col min="8455" max="8455" width="13.140625" style="18" bestFit="1" customWidth="1"/>
    <col min="8456" max="8456" width="12.42578125" style="18" bestFit="1" customWidth="1"/>
    <col min="8457" max="8704" width="9.140625" style="18"/>
    <col min="8705" max="8705" width="10.28515625" style="18" customWidth="1"/>
    <col min="8706" max="8707" width="9.140625" style="18"/>
    <col min="8708" max="8708" width="8.28515625" style="18" customWidth="1"/>
    <col min="8709" max="8710" width="9.140625" style="18"/>
    <col min="8711" max="8711" width="13.140625" style="18" bestFit="1" customWidth="1"/>
    <col min="8712" max="8712" width="12.42578125" style="18" bestFit="1" customWidth="1"/>
    <col min="8713" max="8960" width="9.140625" style="18"/>
    <col min="8961" max="8961" width="10.28515625" style="18" customWidth="1"/>
    <col min="8962" max="8963" width="9.140625" style="18"/>
    <col min="8964" max="8964" width="8.28515625" style="18" customWidth="1"/>
    <col min="8965" max="8966" width="9.140625" style="18"/>
    <col min="8967" max="8967" width="13.140625" style="18" bestFit="1" customWidth="1"/>
    <col min="8968" max="8968" width="12.42578125" style="18" bestFit="1" customWidth="1"/>
    <col min="8969" max="9216" width="9.140625" style="18"/>
    <col min="9217" max="9217" width="10.28515625" style="18" customWidth="1"/>
    <col min="9218" max="9219" width="9.140625" style="18"/>
    <col min="9220" max="9220" width="8.28515625" style="18" customWidth="1"/>
    <col min="9221" max="9222" width="9.140625" style="18"/>
    <col min="9223" max="9223" width="13.140625" style="18" bestFit="1" customWidth="1"/>
    <col min="9224" max="9224" width="12.42578125" style="18" bestFit="1" customWidth="1"/>
    <col min="9225" max="9472" width="9.140625" style="18"/>
    <col min="9473" max="9473" width="10.28515625" style="18" customWidth="1"/>
    <col min="9474" max="9475" width="9.140625" style="18"/>
    <col min="9476" max="9476" width="8.28515625" style="18" customWidth="1"/>
    <col min="9477" max="9478" width="9.140625" style="18"/>
    <col min="9479" max="9479" width="13.140625" style="18" bestFit="1" customWidth="1"/>
    <col min="9480" max="9480" width="12.42578125" style="18" bestFit="1" customWidth="1"/>
    <col min="9481" max="9728" width="9.140625" style="18"/>
    <col min="9729" max="9729" width="10.28515625" style="18" customWidth="1"/>
    <col min="9730" max="9731" width="9.140625" style="18"/>
    <col min="9732" max="9732" width="8.28515625" style="18" customWidth="1"/>
    <col min="9733" max="9734" width="9.140625" style="18"/>
    <col min="9735" max="9735" width="13.140625" style="18" bestFit="1" customWidth="1"/>
    <col min="9736" max="9736" width="12.42578125" style="18" bestFit="1" customWidth="1"/>
    <col min="9737" max="9984" width="9.140625" style="18"/>
    <col min="9985" max="9985" width="10.28515625" style="18" customWidth="1"/>
    <col min="9986" max="9987" width="9.140625" style="18"/>
    <col min="9988" max="9988" width="8.28515625" style="18" customWidth="1"/>
    <col min="9989" max="9990" width="9.140625" style="18"/>
    <col min="9991" max="9991" width="13.140625" style="18" bestFit="1" customWidth="1"/>
    <col min="9992" max="9992" width="12.42578125" style="18" bestFit="1" customWidth="1"/>
    <col min="9993" max="10240" width="9.140625" style="18"/>
    <col min="10241" max="10241" width="10.28515625" style="18" customWidth="1"/>
    <col min="10242" max="10243" width="9.140625" style="18"/>
    <col min="10244" max="10244" width="8.28515625" style="18" customWidth="1"/>
    <col min="10245" max="10246" width="9.140625" style="18"/>
    <col min="10247" max="10247" width="13.140625" style="18" bestFit="1" customWidth="1"/>
    <col min="10248" max="10248" width="12.42578125" style="18" bestFit="1" customWidth="1"/>
    <col min="10249" max="10496" width="9.140625" style="18"/>
    <col min="10497" max="10497" width="10.28515625" style="18" customWidth="1"/>
    <col min="10498" max="10499" width="9.140625" style="18"/>
    <col min="10500" max="10500" width="8.28515625" style="18" customWidth="1"/>
    <col min="10501" max="10502" width="9.140625" style="18"/>
    <col min="10503" max="10503" width="13.140625" style="18" bestFit="1" customWidth="1"/>
    <col min="10504" max="10504" width="12.42578125" style="18" bestFit="1" customWidth="1"/>
    <col min="10505" max="10752" width="9.140625" style="18"/>
    <col min="10753" max="10753" width="10.28515625" style="18" customWidth="1"/>
    <col min="10754" max="10755" width="9.140625" style="18"/>
    <col min="10756" max="10756" width="8.28515625" style="18" customWidth="1"/>
    <col min="10757" max="10758" width="9.140625" style="18"/>
    <col min="10759" max="10759" width="13.140625" style="18" bestFit="1" customWidth="1"/>
    <col min="10760" max="10760" width="12.42578125" style="18" bestFit="1" customWidth="1"/>
    <col min="10761" max="11008" width="9.140625" style="18"/>
    <col min="11009" max="11009" width="10.28515625" style="18" customWidth="1"/>
    <col min="11010" max="11011" width="9.140625" style="18"/>
    <col min="11012" max="11012" width="8.28515625" style="18" customWidth="1"/>
    <col min="11013" max="11014" width="9.140625" style="18"/>
    <col min="11015" max="11015" width="13.140625" style="18" bestFit="1" customWidth="1"/>
    <col min="11016" max="11016" width="12.42578125" style="18" bestFit="1" customWidth="1"/>
    <col min="11017" max="11264" width="9.140625" style="18"/>
    <col min="11265" max="11265" width="10.28515625" style="18" customWidth="1"/>
    <col min="11266" max="11267" width="9.140625" style="18"/>
    <col min="11268" max="11268" width="8.28515625" style="18" customWidth="1"/>
    <col min="11269" max="11270" width="9.140625" style="18"/>
    <col min="11271" max="11271" width="13.140625" style="18" bestFit="1" customWidth="1"/>
    <col min="11272" max="11272" width="12.42578125" style="18" bestFit="1" customWidth="1"/>
    <col min="11273" max="11520" width="9.140625" style="18"/>
    <col min="11521" max="11521" width="10.28515625" style="18" customWidth="1"/>
    <col min="11522" max="11523" width="9.140625" style="18"/>
    <col min="11524" max="11524" width="8.28515625" style="18" customWidth="1"/>
    <col min="11525" max="11526" width="9.140625" style="18"/>
    <col min="11527" max="11527" width="13.140625" style="18" bestFit="1" customWidth="1"/>
    <col min="11528" max="11528" width="12.42578125" style="18" bestFit="1" customWidth="1"/>
    <col min="11529" max="11776" width="9.140625" style="18"/>
    <col min="11777" max="11777" width="10.28515625" style="18" customWidth="1"/>
    <col min="11778" max="11779" width="9.140625" style="18"/>
    <col min="11780" max="11780" width="8.28515625" style="18" customWidth="1"/>
    <col min="11781" max="11782" width="9.140625" style="18"/>
    <col min="11783" max="11783" width="13.140625" style="18" bestFit="1" customWidth="1"/>
    <col min="11784" max="11784" width="12.42578125" style="18" bestFit="1" customWidth="1"/>
    <col min="11785" max="12032" width="9.140625" style="18"/>
    <col min="12033" max="12033" width="10.28515625" style="18" customWidth="1"/>
    <col min="12034" max="12035" width="9.140625" style="18"/>
    <col min="12036" max="12036" width="8.28515625" style="18" customWidth="1"/>
    <col min="12037" max="12038" width="9.140625" style="18"/>
    <col min="12039" max="12039" width="13.140625" style="18" bestFit="1" customWidth="1"/>
    <col min="12040" max="12040" width="12.42578125" style="18" bestFit="1" customWidth="1"/>
    <col min="12041" max="12288" width="9.140625" style="18"/>
    <col min="12289" max="12289" width="10.28515625" style="18" customWidth="1"/>
    <col min="12290" max="12291" width="9.140625" style="18"/>
    <col min="12292" max="12292" width="8.28515625" style="18" customWidth="1"/>
    <col min="12293" max="12294" width="9.140625" style="18"/>
    <col min="12295" max="12295" width="13.140625" style="18" bestFit="1" customWidth="1"/>
    <col min="12296" max="12296" width="12.42578125" style="18" bestFit="1" customWidth="1"/>
    <col min="12297" max="12544" width="9.140625" style="18"/>
    <col min="12545" max="12545" width="10.28515625" style="18" customWidth="1"/>
    <col min="12546" max="12547" width="9.140625" style="18"/>
    <col min="12548" max="12548" width="8.28515625" style="18" customWidth="1"/>
    <col min="12549" max="12550" width="9.140625" style="18"/>
    <col min="12551" max="12551" width="13.140625" style="18" bestFit="1" customWidth="1"/>
    <col min="12552" max="12552" width="12.42578125" style="18" bestFit="1" customWidth="1"/>
    <col min="12553" max="12800" width="9.140625" style="18"/>
    <col min="12801" max="12801" width="10.28515625" style="18" customWidth="1"/>
    <col min="12802" max="12803" width="9.140625" style="18"/>
    <col min="12804" max="12804" width="8.28515625" style="18" customWidth="1"/>
    <col min="12805" max="12806" width="9.140625" style="18"/>
    <col min="12807" max="12807" width="13.140625" style="18" bestFit="1" customWidth="1"/>
    <col min="12808" max="12808" width="12.42578125" style="18" bestFit="1" customWidth="1"/>
    <col min="12809" max="13056" width="9.140625" style="18"/>
    <col min="13057" max="13057" width="10.28515625" style="18" customWidth="1"/>
    <col min="13058" max="13059" width="9.140625" style="18"/>
    <col min="13060" max="13060" width="8.28515625" style="18" customWidth="1"/>
    <col min="13061" max="13062" width="9.140625" style="18"/>
    <col min="13063" max="13063" width="13.140625" style="18" bestFit="1" customWidth="1"/>
    <col min="13064" max="13064" width="12.42578125" style="18" bestFit="1" customWidth="1"/>
    <col min="13065" max="13312" width="9.140625" style="18"/>
    <col min="13313" max="13313" width="10.28515625" style="18" customWidth="1"/>
    <col min="13314" max="13315" width="9.140625" style="18"/>
    <col min="13316" max="13316" width="8.28515625" style="18" customWidth="1"/>
    <col min="13317" max="13318" width="9.140625" style="18"/>
    <col min="13319" max="13319" width="13.140625" style="18" bestFit="1" customWidth="1"/>
    <col min="13320" max="13320" width="12.42578125" style="18" bestFit="1" customWidth="1"/>
    <col min="13321" max="13568" width="9.140625" style="18"/>
    <col min="13569" max="13569" width="10.28515625" style="18" customWidth="1"/>
    <col min="13570" max="13571" width="9.140625" style="18"/>
    <col min="13572" max="13572" width="8.28515625" style="18" customWidth="1"/>
    <col min="13573" max="13574" width="9.140625" style="18"/>
    <col min="13575" max="13575" width="13.140625" style="18" bestFit="1" customWidth="1"/>
    <col min="13576" max="13576" width="12.42578125" style="18" bestFit="1" customWidth="1"/>
    <col min="13577" max="13824" width="9.140625" style="18"/>
    <col min="13825" max="13825" width="10.28515625" style="18" customWidth="1"/>
    <col min="13826" max="13827" width="9.140625" style="18"/>
    <col min="13828" max="13828" width="8.28515625" style="18" customWidth="1"/>
    <col min="13829" max="13830" width="9.140625" style="18"/>
    <col min="13831" max="13831" width="13.140625" style="18" bestFit="1" customWidth="1"/>
    <col min="13832" max="13832" width="12.42578125" style="18" bestFit="1" customWidth="1"/>
    <col min="13833" max="14080" width="9.140625" style="18"/>
    <col min="14081" max="14081" width="10.28515625" style="18" customWidth="1"/>
    <col min="14082" max="14083" width="9.140625" style="18"/>
    <col min="14084" max="14084" width="8.28515625" style="18" customWidth="1"/>
    <col min="14085" max="14086" width="9.140625" style="18"/>
    <col min="14087" max="14087" width="13.140625" style="18" bestFit="1" customWidth="1"/>
    <col min="14088" max="14088" width="12.42578125" style="18" bestFit="1" customWidth="1"/>
    <col min="14089" max="14336" width="9.140625" style="18"/>
    <col min="14337" max="14337" width="10.28515625" style="18" customWidth="1"/>
    <col min="14338" max="14339" width="9.140625" style="18"/>
    <col min="14340" max="14340" width="8.28515625" style="18" customWidth="1"/>
    <col min="14341" max="14342" width="9.140625" style="18"/>
    <col min="14343" max="14343" width="13.140625" style="18" bestFit="1" customWidth="1"/>
    <col min="14344" max="14344" width="12.42578125" style="18" bestFit="1" customWidth="1"/>
    <col min="14345" max="14592" width="9.140625" style="18"/>
    <col min="14593" max="14593" width="10.28515625" style="18" customWidth="1"/>
    <col min="14594" max="14595" width="9.140625" style="18"/>
    <col min="14596" max="14596" width="8.28515625" style="18" customWidth="1"/>
    <col min="14597" max="14598" width="9.140625" style="18"/>
    <col min="14599" max="14599" width="13.140625" style="18" bestFit="1" customWidth="1"/>
    <col min="14600" max="14600" width="12.42578125" style="18" bestFit="1" customWidth="1"/>
    <col min="14601" max="14848" width="9.140625" style="18"/>
    <col min="14849" max="14849" width="10.28515625" style="18" customWidth="1"/>
    <col min="14850" max="14851" width="9.140625" style="18"/>
    <col min="14852" max="14852" width="8.28515625" style="18" customWidth="1"/>
    <col min="14853" max="14854" width="9.140625" style="18"/>
    <col min="14855" max="14855" width="13.140625" style="18" bestFit="1" customWidth="1"/>
    <col min="14856" max="14856" width="12.42578125" style="18" bestFit="1" customWidth="1"/>
    <col min="14857" max="15104" width="9.140625" style="18"/>
    <col min="15105" max="15105" width="10.28515625" style="18" customWidth="1"/>
    <col min="15106" max="15107" width="9.140625" style="18"/>
    <col min="15108" max="15108" width="8.28515625" style="18" customWidth="1"/>
    <col min="15109" max="15110" width="9.140625" style="18"/>
    <col min="15111" max="15111" width="13.140625" style="18" bestFit="1" customWidth="1"/>
    <col min="15112" max="15112" width="12.42578125" style="18" bestFit="1" customWidth="1"/>
    <col min="15113" max="15360" width="9.140625" style="18"/>
    <col min="15361" max="15361" width="10.28515625" style="18" customWidth="1"/>
    <col min="15362" max="15363" width="9.140625" style="18"/>
    <col min="15364" max="15364" width="8.28515625" style="18" customWidth="1"/>
    <col min="15365" max="15366" width="9.140625" style="18"/>
    <col min="15367" max="15367" width="13.140625" style="18" bestFit="1" customWidth="1"/>
    <col min="15368" max="15368" width="12.42578125" style="18" bestFit="1" customWidth="1"/>
    <col min="15369" max="15616" width="9.140625" style="18"/>
    <col min="15617" max="15617" width="10.28515625" style="18" customWidth="1"/>
    <col min="15618" max="15619" width="9.140625" style="18"/>
    <col min="15620" max="15620" width="8.28515625" style="18" customWidth="1"/>
    <col min="15621" max="15622" width="9.140625" style="18"/>
    <col min="15623" max="15623" width="13.140625" style="18" bestFit="1" customWidth="1"/>
    <col min="15624" max="15624" width="12.42578125" style="18" bestFit="1" customWidth="1"/>
    <col min="15625" max="15872" width="9.140625" style="18"/>
    <col min="15873" max="15873" width="10.28515625" style="18" customWidth="1"/>
    <col min="15874" max="15875" width="9.140625" style="18"/>
    <col min="15876" max="15876" width="8.28515625" style="18" customWidth="1"/>
    <col min="15877" max="15878" width="9.140625" style="18"/>
    <col min="15879" max="15879" width="13.140625" style="18" bestFit="1" customWidth="1"/>
    <col min="15880" max="15880" width="12.42578125" style="18" bestFit="1" customWidth="1"/>
    <col min="15881" max="16128" width="9.140625" style="18"/>
    <col min="16129" max="16129" width="10.28515625" style="18" customWidth="1"/>
    <col min="16130" max="16131" width="9.140625" style="18"/>
    <col min="16132" max="16132" width="8.28515625" style="18" customWidth="1"/>
    <col min="16133" max="16134" width="9.140625" style="18"/>
    <col min="16135" max="16135" width="13.140625" style="18" bestFit="1" customWidth="1"/>
    <col min="16136" max="16136" width="12.42578125" style="18" bestFit="1" customWidth="1"/>
    <col min="16137" max="16384" width="9.140625" style="18"/>
  </cols>
  <sheetData>
    <row r="1" spans="1:10" ht="18">
      <c r="A1" s="49" t="s">
        <v>513</v>
      </c>
      <c r="B1" s="17"/>
      <c r="C1" s="17"/>
      <c r="D1" s="17"/>
      <c r="E1" s="17"/>
      <c r="F1" s="17"/>
      <c r="G1" s="17"/>
      <c r="J1" s="23"/>
    </row>
    <row r="2" spans="1:10">
      <c r="A2" s="23" t="s">
        <v>512</v>
      </c>
      <c r="J2" s="23"/>
    </row>
    <row r="3" spans="1:10">
      <c r="A3" s="23" t="s">
        <v>511</v>
      </c>
      <c r="J3" s="23"/>
    </row>
    <row r="4" spans="1:10">
      <c r="A4" s="23" t="s">
        <v>510</v>
      </c>
      <c r="J4" s="23"/>
    </row>
    <row r="5" spans="1:10">
      <c r="A5" s="18" t="s">
        <v>490</v>
      </c>
      <c r="J5" s="23"/>
    </row>
    <row r="6" spans="1:10">
      <c r="A6" s="20">
        <v>2</v>
      </c>
      <c r="B6" s="20">
        <v>3</v>
      </c>
      <c r="C6" s="33"/>
      <c r="H6" s="18" t="s">
        <v>509</v>
      </c>
      <c r="J6" s="23"/>
    </row>
    <row r="7" spans="1:10">
      <c r="A7" s="20">
        <v>5</v>
      </c>
      <c r="B7" s="20">
        <v>4</v>
      </c>
      <c r="C7" s="33"/>
      <c r="H7" s="18" t="s">
        <v>508</v>
      </c>
      <c r="J7" s="23"/>
    </row>
    <row r="8" spans="1:10">
      <c r="A8" s="18" t="s">
        <v>489</v>
      </c>
      <c r="J8" s="23"/>
    </row>
    <row r="9" spans="1:10">
      <c r="A9" s="18">
        <f>A6</f>
        <v>2</v>
      </c>
      <c r="B9" s="18">
        <f>B6</f>
        <v>3</v>
      </c>
      <c r="C9" s="18">
        <v>1</v>
      </c>
      <c r="D9" s="18">
        <v>0</v>
      </c>
      <c r="J9" s="23"/>
    </row>
    <row r="10" spans="1:10">
      <c r="A10" s="18">
        <f>A7</f>
        <v>5</v>
      </c>
      <c r="B10" s="18">
        <f>B7</f>
        <v>4</v>
      </c>
      <c r="C10" s="18">
        <v>0</v>
      </c>
      <c r="D10" s="18">
        <v>1</v>
      </c>
      <c r="J10" s="23"/>
    </row>
    <row r="11" spans="1:10">
      <c r="A11" s="18" t="s">
        <v>488</v>
      </c>
      <c r="J11" s="23"/>
    </row>
    <row r="12" spans="1:10">
      <c r="A12" s="18" t="s">
        <v>507</v>
      </c>
      <c r="J12" s="23"/>
    </row>
    <row r="13" spans="1:10">
      <c r="A13" s="18">
        <f>A9*1/$A9</f>
        <v>1</v>
      </c>
      <c r="B13" s="18">
        <f>B9*1/$A9</f>
        <v>1.5</v>
      </c>
      <c r="C13" s="18">
        <f>C9*1/$A9</f>
        <v>0.5</v>
      </c>
      <c r="D13" s="18">
        <f>D9*1/$A9</f>
        <v>0</v>
      </c>
      <c r="E13" s="26" t="s">
        <v>506</v>
      </c>
      <c r="J13" s="23"/>
    </row>
    <row r="14" spans="1:10">
      <c r="A14" s="18">
        <f>A10</f>
        <v>5</v>
      </c>
      <c r="B14" s="18">
        <f>B10</f>
        <v>4</v>
      </c>
      <c r="C14" s="18">
        <f>C10</f>
        <v>0</v>
      </c>
      <c r="D14" s="18">
        <f>D10</f>
        <v>1</v>
      </c>
      <c r="J14" s="23"/>
    </row>
    <row r="15" spans="1:10">
      <c r="A15" s="18" t="s">
        <v>486</v>
      </c>
      <c r="J15" s="23"/>
    </row>
    <row r="16" spans="1:10">
      <c r="A16" s="18">
        <f>A13</f>
        <v>1</v>
      </c>
      <c r="B16" s="18">
        <f>B13</f>
        <v>1.5</v>
      </c>
      <c r="C16" s="18">
        <f>C13</f>
        <v>0.5</v>
      </c>
      <c r="D16" s="18">
        <f>D13</f>
        <v>0</v>
      </c>
      <c r="J16" s="23"/>
    </row>
    <row r="17" spans="1:10">
      <c r="A17" s="18">
        <f>A14-$A14*A16</f>
        <v>0</v>
      </c>
      <c r="B17" s="18">
        <f>B14-$A14*B16</f>
        <v>-3.5</v>
      </c>
      <c r="C17" s="18">
        <f>C14-$A14*C16</f>
        <v>-2.5</v>
      </c>
      <c r="D17" s="18">
        <f>D14-$A14*D16</f>
        <v>1</v>
      </c>
      <c r="E17" s="26" t="s">
        <v>505</v>
      </c>
      <c r="J17" s="23"/>
    </row>
    <row r="18" spans="1:10">
      <c r="A18" s="18" t="s">
        <v>482</v>
      </c>
      <c r="J18" s="23"/>
    </row>
    <row r="19" spans="1:10">
      <c r="A19" s="18">
        <f>A16</f>
        <v>1</v>
      </c>
      <c r="B19" s="18">
        <f>B16</f>
        <v>1.5</v>
      </c>
      <c r="C19" s="18">
        <f>C16</f>
        <v>0.5</v>
      </c>
      <c r="D19" s="18">
        <f>D16</f>
        <v>0</v>
      </c>
      <c r="H19" s="18" t="s">
        <v>504</v>
      </c>
      <c r="J19" s="23"/>
    </row>
    <row r="20" spans="1:10">
      <c r="A20" s="18">
        <f>A17/$B17</f>
        <v>0</v>
      </c>
      <c r="B20" s="18">
        <f>B17/$B17</f>
        <v>1</v>
      </c>
      <c r="C20" s="18">
        <f>C17/$B17</f>
        <v>0.7142857142857143</v>
      </c>
      <c r="D20" s="18">
        <f>D17/$B17</f>
        <v>-0.2857142857142857</v>
      </c>
      <c r="E20" s="26" t="s">
        <v>503</v>
      </c>
      <c r="H20" s="18" t="s">
        <v>502</v>
      </c>
      <c r="J20" s="23"/>
    </row>
    <row r="21" spans="1:10">
      <c r="A21" s="18" t="s">
        <v>480</v>
      </c>
      <c r="J21" s="23"/>
    </row>
    <row r="22" spans="1:10">
      <c r="A22" s="18">
        <f>A19-$B19*A23</f>
        <v>1</v>
      </c>
      <c r="B22" s="18">
        <f>B19-$B19*B23</f>
        <v>0</v>
      </c>
      <c r="C22" s="83">
        <f>C19-$B19*C23</f>
        <v>-0.5714285714285714</v>
      </c>
      <c r="D22" s="83">
        <f>D19-$B19*D23</f>
        <v>0.42857142857142855</v>
      </c>
      <c r="E22" s="26" t="s">
        <v>501</v>
      </c>
      <c r="J22" s="23"/>
    </row>
    <row r="23" spans="1:10">
      <c r="A23" s="18">
        <f>A20</f>
        <v>0</v>
      </c>
      <c r="B23" s="18">
        <f>B20</f>
        <v>1</v>
      </c>
      <c r="C23" s="83">
        <f>C20</f>
        <v>0.7142857142857143</v>
      </c>
      <c r="D23" s="83">
        <f>D20</f>
        <v>-0.2857142857142857</v>
      </c>
      <c r="J23" s="23"/>
    </row>
    <row r="24" spans="1:10">
      <c r="A24" s="18" t="s">
        <v>500</v>
      </c>
      <c r="J24" s="23"/>
    </row>
    <row r="25" spans="1:10">
      <c r="D25" s="83">
        <f t="array" ref="D25:E26">MINVERSE(A6:B7)</f>
        <v>-0.5714285714285714</v>
      </c>
      <c r="E25" s="83">
        <v>0.42857142857142866</v>
      </c>
      <c r="F25" s="221"/>
      <c r="H25" s="18" t="s">
        <v>499</v>
      </c>
      <c r="J25" s="23"/>
    </row>
    <row r="26" spans="1:10">
      <c r="D26" s="83">
        <v>0.7142857142857143</v>
      </c>
      <c r="E26" s="83">
        <v>-0.28571428571428575</v>
      </c>
      <c r="F26" s="221"/>
      <c r="H26" s="18" t="s">
        <v>498</v>
      </c>
      <c r="J26" s="23"/>
    </row>
    <row r="27" spans="1:10">
      <c r="A27" s="18" t="s">
        <v>497</v>
      </c>
      <c r="J27" s="23"/>
    </row>
    <row r="28" spans="1:10">
      <c r="A28" s="18" t="s">
        <v>496</v>
      </c>
      <c r="J28" s="23"/>
    </row>
    <row r="29" spans="1:10">
      <c r="A29" s="18" t="s">
        <v>495</v>
      </c>
      <c r="J29" s="23"/>
    </row>
    <row r="30" spans="1:10">
      <c r="A30" s="18">
        <f>D25</f>
        <v>-0.5714285714285714</v>
      </c>
      <c r="B30" s="18">
        <f>E25</f>
        <v>0.42857142857142866</v>
      </c>
      <c r="C30" s="220" t="s">
        <v>494</v>
      </c>
      <c r="D30" s="18">
        <f>A6</f>
        <v>2</v>
      </c>
      <c r="E30" s="18">
        <f>B6</f>
        <v>3</v>
      </c>
      <c r="F30" s="220" t="s">
        <v>493</v>
      </c>
      <c r="G30" s="18">
        <f t="array" ref="G30:H31">MMULT(A30:B31,D30:E31)</f>
        <v>1.0000000000000004</v>
      </c>
      <c r="H30" s="18">
        <v>4.4408920985006262E-16</v>
      </c>
      <c r="J30" s="23"/>
    </row>
    <row r="31" spans="1:10">
      <c r="A31" s="18">
        <f>D26</f>
        <v>0.7142857142857143</v>
      </c>
      <c r="B31" s="18">
        <f>E26</f>
        <v>-0.28571428571428575</v>
      </c>
      <c r="D31" s="18">
        <f>A7</f>
        <v>5</v>
      </c>
      <c r="E31" s="18">
        <f>B7</f>
        <v>4</v>
      </c>
      <c r="G31" s="18">
        <v>-2.2204460492503131E-16</v>
      </c>
      <c r="H31" s="18">
        <v>0.99999999999999978</v>
      </c>
      <c r="J31" s="23"/>
    </row>
    <row r="32" spans="1:10">
      <c r="J32" s="23"/>
    </row>
    <row r="33" spans="10:10">
      <c r="J33" s="23"/>
    </row>
    <row r="34" spans="10:10">
      <c r="J34" s="23"/>
    </row>
    <row r="35" spans="10:10">
      <c r="J35" s="23"/>
    </row>
    <row r="36" spans="10:10">
      <c r="J36" s="23"/>
    </row>
    <row r="37" spans="10:10">
      <c r="J37" s="23"/>
    </row>
    <row r="38" spans="10:10">
      <c r="J38" s="23"/>
    </row>
    <row r="39" spans="10:10">
      <c r="J39" s="23"/>
    </row>
    <row r="40" spans="10:10">
      <c r="J40" s="23"/>
    </row>
    <row r="41" spans="10:10">
      <c r="J41" s="23"/>
    </row>
    <row r="42" spans="10:10">
      <c r="J42" s="23"/>
    </row>
    <row r="43" spans="10:10">
      <c r="J43" s="23"/>
    </row>
    <row r="44" spans="10:10">
      <c r="J44" s="23"/>
    </row>
    <row r="45" spans="10:10">
      <c r="J45" s="23"/>
    </row>
    <row r="46" spans="10:10">
      <c r="J46" s="23"/>
    </row>
    <row r="47" spans="10:10">
      <c r="J47" s="23"/>
    </row>
    <row r="48" spans="10:10">
      <c r="J48" s="23"/>
    </row>
    <row r="49" spans="10:10">
      <c r="J49" s="23"/>
    </row>
    <row r="50" spans="10:10">
      <c r="J50" s="23"/>
    </row>
    <row r="51" spans="10:10">
      <c r="J51" s="23"/>
    </row>
    <row r="52" spans="10:10">
      <c r="J52" s="23"/>
    </row>
    <row r="53" spans="10:10">
      <c r="J53" s="23"/>
    </row>
    <row r="54" spans="10:10">
      <c r="J54" s="23"/>
    </row>
    <row r="55" spans="10:10">
      <c r="J55" s="23"/>
    </row>
    <row r="56" spans="10:10">
      <c r="J56" s="23"/>
    </row>
    <row r="57" spans="10:10">
      <c r="J57" s="23"/>
    </row>
    <row r="58" spans="10:10">
      <c r="J58" s="23"/>
    </row>
    <row r="59" spans="10:10">
      <c r="J59" s="23"/>
    </row>
    <row r="60" spans="10:10">
      <c r="J60" s="23"/>
    </row>
    <row r="61" spans="10:10">
      <c r="J61" s="23"/>
    </row>
    <row r="62" spans="10:10">
      <c r="J62" s="23"/>
    </row>
    <row r="63" spans="10:10">
      <c r="J63" s="23"/>
    </row>
    <row r="64" spans="10:10">
      <c r="J64" s="23"/>
    </row>
    <row r="65" spans="10:10">
      <c r="J65" s="23"/>
    </row>
    <row r="66" spans="10:10">
      <c r="J66" s="23"/>
    </row>
    <row r="67" spans="10:10">
      <c r="J67" s="23"/>
    </row>
    <row r="68" spans="10:10">
      <c r="J68" s="23"/>
    </row>
    <row r="69" spans="10:10">
      <c r="J69" s="23"/>
    </row>
    <row r="70" spans="10:10">
      <c r="J70" s="23"/>
    </row>
    <row r="71" spans="10:10">
      <c r="J71" s="23"/>
    </row>
    <row r="72" spans="10:10">
      <c r="J72" s="23"/>
    </row>
    <row r="73" spans="10:10">
      <c r="J73" s="23"/>
    </row>
    <row r="74" spans="10:10">
      <c r="J74" s="23"/>
    </row>
    <row r="75" spans="10:10">
      <c r="J75" s="23"/>
    </row>
    <row r="76" spans="10:10">
      <c r="J76" s="23"/>
    </row>
    <row r="77" spans="10:10">
      <c r="J77" s="23"/>
    </row>
    <row r="78" spans="10:10">
      <c r="J78" s="23"/>
    </row>
    <row r="79" spans="10:10">
      <c r="J79" s="23"/>
    </row>
    <row r="80" spans="10:10">
      <c r="J80" s="23"/>
    </row>
    <row r="81" spans="10:10">
      <c r="J81" s="23"/>
    </row>
    <row r="82" spans="10:10">
      <c r="J82" s="23"/>
    </row>
    <row r="83" spans="10:10">
      <c r="J83" s="23"/>
    </row>
    <row r="84" spans="10:10">
      <c r="J84" s="23"/>
    </row>
    <row r="85" spans="10:10">
      <c r="J85" s="23"/>
    </row>
    <row r="86" spans="10:10">
      <c r="J86" s="23"/>
    </row>
    <row r="87" spans="10:10">
      <c r="J87" s="23"/>
    </row>
    <row r="88" spans="10:10">
      <c r="J88" s="23"/>
    </row>
    <row r="89" spans="10:10">
      <c r="J89" s="23"/>
    </row>
    <row r="90" spans="10:10">
      <c r="J90" s="23"/>
    </row>
    <row r="91" spans="10:10">
      <c r="J91" s="23"/>
    </row>
    <row r="92" spans="10:10">
      <c r="J92" s="23"/>
    </row>
    <row r="93" spans="10:10">
      <c r="J93" s="23"/>
    </row>
    <row r="94" spans="10:10">
      <c r="J94" s="23"/>
    </row>
    <row r="95" spans="10:10">
      <c r="J95" s="23"/>
    </row>
    <row r="96" spans="10:10">
      <c r="J96" s="23"/>
    </row>
    <row r="97" spans="10:10">
      <c r="J97" s="23"/>
    </row>
    <row r="98" spans="10:10">
      <c r="J98" s="23"/>
    </row>
    <row r="99" spans="10:10">
      <c r="J99" s="23"/>
    </row>
    <row r="100" spans="10:10">
      <c r="J100" s="23"/>
    </row>
    <row r="101" spans="10:10">
      <c r="J101" s="23"/>
    </row>
    <row r="102" spans="10:10">
      <c r="J102" s="23"/>
    </row>
    <row r="103" spans="10:10">
      <c r="J103" s="23"/>
    </row>
    <row r="104" spans="10:10">
      <c r="J104" s="23"/>
    </row>
    <row r="105" spans="10:10">
      <c r="J105" s="23"/>
    </row>
    <row r="106" spans="10:10">
      <c r="J106" s="23"/>
    </row>
    <row r="107" spans="10:10">
      <c r="J107" s="23"/>
    </row>
    <row r="108" spans="10:10">
      <c r="J108" s="23"/>
    </row>
    <row r="109" spans="10:10">
      <c r="J109" s="23"/>
    </row>
    <row r="110" spans="10:10">
      <c r="J110" s="23"/>
    </row>
    <row r="111" spans="10:10">
      <c r="J111" s="23"/>
    </row>
    <row r="112" spans="10:10">
      <c r="J112" s="23"/>
    </row>
    <row r="113" spans="10:10">
      <c r="J113" s="23"/>
    </row>
    <row r="114" spans="10:10">
      <c r="J114" s="23"/>
    </row>
    <row r="115" spans="10:10">
      <c r="J115" s="23"/>
    </row>
    <row r="116" spans="10:10">
      <c r="J116" s="23"/>
    </row>
    <row r="117" spans="10:10">
      <c r="J117" s="23"/>
    </row>
    <row r="118" spans="10:10">
      <c r="J118" s="23"/>
    </row>
    <row r="119" spans="10:10">
      <c r="J119" s="23"/>
    </row>
    <row r="120" spans="10:10">
      <c r="J120" s="23"/>
    </row>
    <row r="121" spans="10:10">
      <c r="J121" s="23"/>
    </row>
    <row r="122" spans="10:10">
      <c r="J122" s="23"/>
    </row>
    <row r="123" spans="10:10">
      <c r="J123" s="23"/>
    </row>
    <row r="124" spans="10:10">
      <c r="J124" s="23"/>
    </row>
    <row r="125" spans="10:10">
      <c r="J125" s="23"/>
    </row>
    <row r="126" spans="10:10">
      <c r="J126" s="23"/>
    </row>
    <row r="127" spans="10:10">
      <c r="J127" s="23"/>
    </row>
    <row r="128" spans="10:10">
      <c r="J128" s="23"/>
    </row>
    <row r="129" spans="10:10">
      <c r="J129" s="23"/>
    </row>
    <row r="130" spans="10:10">
      <c r="J130" s="23"/>
    </row>
    <row r="131" spans="10:10">
      <c r="J131" s="23"/>
    </row>
    <row r="132" spans="10:10">
      <c r="J132" s="23"/>
    </row>
    <row r="133" spans="10:10">
      <c r="J133" s="23"/>
    </row>
    <row r="134" spans="10:10">
      <c r="J134" s="23"/>
    </row>
    <row r="135" spans="10:10">
      <c r="J135" s="23"/>
    </row>
    <row r="136" spans="10:10">
      <c r="J136" s="23"/>
    </row>
    <row r="137" spans="10:10">
      <c r="J137" s="23"/>
    </row>
    <row r="138" spans="10:10">
      <c r="J138" s="23"/>
    </row>
    <row r="139" spans="10:10">
      <c r="J139" s="23"/>
    </row>
    <row r="140" spans="10:10">
      <c r="J140" s="23"/>
    </row>
    <row r="141" spans="10:10">
      <c r="J141" s="23"/>
    </row>
    <row r="142" spans="10:10">
      <c r="J142" s="23"/>
    </row>
    <row r="143" spans="10:10">
      <c r="J143" s="23"/>
    </row>
    <row r="144" spans="10:10">
      <c r="J144" s="23"/>
    </row>
    <row r="145" spans="10:10">
      <c r="J145" s="23"/>
    </row>
    <row r="146" spans="10:10">
      <c r="J146" s="23"/>
    </row>
    <row r="147" spans="10:10">
      <c r="J147" s="23"/>
    </row>
    <row r="148" spans="10:10">
      <c r="J148" s="23"/>
    </row>
    <row r="149" spans="10:10">
      <c r="J149" s="23"/>
    </row>
    <row r="150" spans="10:10">
      <c r="J150" s="23"/>
    </row>
    <row r="151" spans="10:10">
      <c r="J151" s="23"/>
    </row>
    <row r="152" spans="10:10">
      <c r="J152" s="23"/>
    </row>
    <row r="153" spans="10:10">
      <c r="J153" s="23"/>
    </row>
    <row r="154" spans="10:10">
      <c r="J154" s="23"/>
    </row>
    <row r="155" spans="10:10">
      <c r="J155" s="23"/>
    </row>
    <row r="156" spans="10:10">
      <c r="J156" s="23"/>
    </row>
    <row r="157" spans="10:10">
      <c r="J157" s="23"/>
    </row>
    <row r="158" spans="10:10">
      <c r="J158" s="23"/>
    </row>
    <row r="159" spans="10:10">
      <c r="J159" s="23"/>
    </row>
    <row r="160" spans="10:10">
      <c r="J160" s="23"/>
    </row>
    <row r="161" spans="10:10">
      <c r="J161" s="23"/>
    </row>
    <row r="162" spans="10:10">
      <c r="J162" s="23"/>
    </row>
    <row r="163" spans="10:10">
      <c r="J163" s="23"/>
    </row>
    <row r="164" spans="10:10">
      <c r="J164" s="23"/>
    </row>
    <row r="165" spans="10:10">
      <c r="J165" s="23"/>
    </row>
    <row r="166" spans="10:10">
      <c r="J166" s="23"/>
    </row>
    <row r="167" spans="10:10">
      <c r="J167" s="23"/>
    </row>
    <row r="168" spans="10:10">
      <c r="J168" s="23"/>
    </row>
    <row r="169" spans="10:10">
      <c r="J169" s="23"/>
    </row>
    <row r="170" spans="10:10">
      <c r="J170" s="23"/>
    </row>
    <row r="171" spans="10:10">
      <c r="J171" s="23"/>
    </row>
    <row r="172" spans="10:10">
      <c r="J172" s="23"/>
    </row>
    <row r="173" spans="10:10">
      <c r="J173" s="23"/>
    </row>
    <row r="174" spans="10:10">
      <c r="J174" s="23"/>
    </row>
    <row r="175" spans="10:10">
      <c r="J175" s="23"/>
    </row>
    <row r="176" spans="10:10">
      <c r="J176" s="23"/>
    </row>
    <row r="177" spans="10:10">
      <c r="J177" s="23"/>
    </row>
    <row r="178" spans="10:10">
      <c r="J178" s="23"/>
    </row>
    <row r="179" spans="10:10">
      <c r="J179" s="23"/>
    </row>
    <row r="180" spans="10:10">
      <c r="J180" s="23"/>
    </row>
    <row r="181" spans="10:10">
      <c r="J181" s="23"/>
    </row>
    <row r="182" spans="10:10">
      <c r="J182" s="23"/>
    </row>
    <row r="183" spans="10:10">
      <c r="J183" s="23"/>
    </row>
    <row r="184" spans="10:10">
      <c r="J184" s="23"/>
    </row>
    <row r="185" spans="10:10">
      <c r="J185" s="23"/>
    </row>
    <row r="186" spans="10:10">
      <c r="J186" s="23"/>
    </row>
    <row r="187" spans="10:10">
      <c r="J187" s="23"/>
    </row>
    <row r="188" spans="10:10">
      <c r="J188" s="23"/>
    </row>
    <row r="189" spans="10:10">
      <c r="J189" s="23"/>
    </row>
    <row r="190" spans="10:10">
      <c r="J190" s="23"/>
    </row>
    <row r="191" spans="10:10">
      <c r="J191" s="23"/>
    </row>
    <row r="192" spans="10:10">
      <c r="J192" s="23"/>
    </row>
    <row r="193" spans="10:10">
      <c r="J193" s="23"/>
    </row>
    <row r="194" spans="10:10">
      <c r="J194" s="23"/>
    </row>
    <row r="195" spans="10:10">
      <c r="J195" s="23"/>
    </row>
    <row r="196" spans="10:10">
      <c r="J196" s="23"/>
    </row>
    <row r="197" spans="10:10">
      <c r="J197" s="23"/>
    </row>
    <row r="198" spans="10:10">
      <c r="J198" s="23"/>
    </row>
    <row r="199" spans="10:10">
      <c r="J199" s="23"/>
    </row>
    <row r="200" spans="10:10">
      <c r="J200" s="23"/>
    </row>
    <row r="201" spans="10:10">
      <c r="J201" s="23"/>
    </row>
    <row r="202" spans="10:10">
      <c r="J202" s="23"/>
    </row>
    <row r="203" spans="10:10">
      <c r="J203" s="23"/>
    </row>
    <row r="204" spans="10:10">
      <c r="J204" s="23"/>
    </row>
    <row r="205" spans="10:10">
      <c r="J205" s="23"/>
    </row>
    <row r="206" spans="10:10">
      <c r="J206" s="23"/>
    </row>
    <row r="207" spans="10:10">
      <c r="J207" s="23"/>
    </row>
    <row r="208" spans="10:10">
      <c r="J208" s="23"/>
    </row>
    <row r="209" spans="10:10">
      <c r="J209" s="23"/>
    </row>
    <row r="210" spans="10:10">
      <c r="J210" s="23"/>
    </row>
    <row r="211" spans="10:10">
      <c r="J211" s="23"/>
    </row>
    <row r="212" spans="10:10">
      <c r="J212" s="23"/>
    </row>
    <row r="213" spans="10:10">
      <c r="J213" s="23"/>
    </row>
    <row r="214" spans="10:10">
      <c r="J214" s="23"/>
    </row>
    <row r="215" spans="10:10">
      <c r="J215" s="23"/>
    </row>
    <row r="216" spans="10:10">
      <c r="J216" s="23"/>
    </row>
    <row r="217" spans="10:10">
      <c r="J217" s="23"/>
    </row>
    <row r="218" spans="10:10">
      <c r="J218" s="23"/>
    </row>
    <row r="219" spans="10:10">
      <c r="J219" s="23"/>
    </row>
    <row r="220" spans="10:10">
      <c r="J220" s="23"/>
    </row>
    <row r="221" spans="10:10">
      <c r="J221" s="23"/>
    </row>
    <row r="222" spans="10:10">
      <c r="J222" s="23"/>
    </row>
    <row r="223" spans="10:10">
      <c r="J223" s="23"/>
    </row>
    <row r="224" spans="10:10">
      <c r="J224" s="23"/>
    </row>
    <row r="225" spans="10:10">
      <c r="J225" s="23"/>
    </row>
    <row r="226" spans="10:10">
      <c r="J226" s="23"/>
    </row>
    <row r="227" spans="10:10">
      <c r="J227" s="23"/>
    </row>
    <row r="228" spans="10:10">
      <c r="J228" s="23"/>
    </row>
    <row r="229" spans="10:10">
      <c r="J229" s="23"/>
    </row>
    <row r="230" spans="10:10">
      <c r="J230" s="23"/>
    </row>
    <row r="231" spans="10:10">
      <c r="J231" s="23"/>
    </row>
    <row r="232" spans="10:10">
      <c r="J232" s="23"/>
    </row>
    <row r="233" spans="10:10">
      <c r="J233" s="23"/>
    </row>
    <row r="234" spans="10:10">
      <c r="J234" s="23"/>
    </row>
    <row r="235" spans="10:10">
      <c r="J235" s="23"/>
    </row>
    <row r="236" spans="10:10">
      <c r="J236" s="23"/>
    </row>
    <row r="237" spans="10:10">
      <c r="J237" s="23"/>
    </row>
    <row r="238" spans="10:10">
      <c r="J238" s="23"/>
    </row>
    <row r="239" spans="10:10">
      <c r="J239" s="23"/>
    </row>
    <row r="240" spans="10:10">
      <c r="J240" s="23"/>
    </row>
    <row r="241" spans="10:10">
      <c r="J241" s="23"/>
    </row>
    <row r="242" spans="10:10">
      <c r="J242" s="23"/>
    </row>
    <row r="243" spans="10:10">
      <c r="J243" s="23"/>
    </row>
    <row r="244" spans="10:10">
      <c r="J244" s="23"/>
    </row>
    <row r="245" spans="10:10">
      <c r="J245" s="23"/>
    </row>
    <row r="246" spans="10:10">
      <c r="J246" s="23"/>
    </row>
    <row r="247" spans="10:10">
      <c r="J247" s="23"/>
    </row>
    <row r="248" spans="10:10">
      <c r="J248" s="23"/>
    </row>
    <row r="249" spans="10:10">
      <c r="J249" s="23"/>
    </row>
    <row r="250" spans="10:10">
      <c r="J250" s="23"/>
    </row>
    <row r="251" spans="10:10">
      <c r="J251" s="23"/>
    </row>
    <row r="252" spans="10:10">
      <c r="J252" s="23"/>
    </row>
    <row r="253" spans="10:10">
      <c r="J253" s="23"/>
    </row>
    <row r="254" spans="10:10">
      <c r="J254" s="23"/>
    </row>
    <row r="255" spans="10:10">
      <c r="J255" s="23"/>
    </row>
    <row r="256" spans="10:10">
      <c r="J256" s="23"/>
    </row>
    <row r="257" spans="10:10">
      <c r="J257" s="23"/>
    </row>
    <row r="258" spans="10:10">
      <c r="J258" s="23"/>
    </row>
    <row r="259" spans="10:10">
      <c r="J259" s="23"/>
    </row>
    <row r="260" spans="10:10">
      <c r="J260" s="23"/>
    </row>
    <row r="261" spans="10:10">
      <c r="J261" s="23"/>
    </row>
    <row r="262" spans="10:10">
      <c r="J262" s="23"/>
    </row>
    <row r="263" spans="10:10">
      <c r="J263" s="23"/>
    </row>
    <row r="264" spans="10:10">
      <c r="J264" s="23"/>
    </row>
    <row r="265" spans="10:10">
      <c r="J265" s="23"/>
    </row>
    <row r="266" spans="10:10">
      <c r="J266" s="23"/>
    </row>
    <row r="267" spans="10:10">
      <c r="J267" s="23"/>
    </row>
    <row r="268" spans="10:10">
      <c r="J268" s="23"/>
    </row>
    <row r="269" spans="10:10">
      <c r="J269" s="23"/>
    </row>
    <row r="270" spans="10:10">
      <c r="J270" s="23"/>
    </row>
    <row r="271" spans="10:10">
      <c r="J271" s="23"/>
    </row>
    <row r="272" spans="10:10">
      <c r="J272" s="23"/>
    </row>
    <row r="273" spans="10:10">
      <c r="J273" s="23"/>
    </row>
    <row r="274" spans="10:10">
      <c r="J274" s="23"/>
    </row>
    <row r="275" spans="10:10">
      <c r="J275" s="23"/>
    </row>
    <row r="276" spans="10:10">
      <c r="J276" s="23"/>
    </row>
    <row r="277" spans="10:10">
      <c r="J277" s="23"/>
    </row>
    <row r="278" spans="10:10">
      <c r="J278" s="23"/>
    </row>
    <row r="279" spans="10:10">
      <c r="J279" s="23"/>
    </row>
    <row r="280" spans="10:10">
      <c r="J280" s="23"/>
    </row>
    <row r="281" spans="10:10">
      <c r="J281" s="23"/>
    </row>
    <row r="282" spans="10:10">
      <c r="J282" s="23"/>
    </row>
    <row r="283" spans="10:10">
      <c r="J283" s="23"/>
    </row>
    <row r="284" spans="10:10">
      <c r="J284" s="23"/>
    </row>
    <row r="285" spans="10:10">
      <c r="J285" s="23"/>
    </row>
    <row r="286" spans="10:10">
      <c r="J286" s="23"/>
    </row>
    <row r="287" spans="10:10">
      <c r="J287" s="23"/>
    </row>
    <row r="288" spans="10:10">
      <c r="J288" s="23"/>
    </row>
    <row r="289" spans="10:10">
      <c r="J289" s="23"/>
    </row>
    <row r="290" spans="10:10">
      <c r="J290" s="23"/>
    </row>
    <row r="291" spans="10:10">
      <c r="J291" s="23"/>
    </row>
    <row r="292" spans="10:10">
      <c r="J292" s="23"/>
    </row>
    <row r="293" spans="10:10">
      <c r="J293" s="23"/>
    </row>
    <row r="294" spans="10:10">
      <c r="J294" s="23"/>
    </row>
    <row r="295" spans="10:10">
      <c r="J295" s="23"/>
    </row>
    <row r="296" spans="10:10">
      <c r="J296" s="23"/>
    </row>
    <row r="297" spans="10:10">
      <c r="J297" s="23"/>
    </row>
    <row r="298" spans="10:10">
      <c r="J298" s="23"/>
    </row>
    <row r="299" spans="10:10">
      <c r="J299" s="23"/>
    </row>
    <row r="300" spans="10:10">
      <c r="J300" s="23"/>
    </row>
    <row r="301" spans="10:10">
      <c r="J301" s="23"/>
    </row>
    <row r="302" spans="10:10">
      <c r="J302" s="23"/>
    </row>
    <row r="303" spans="10:10">
      <c r="J303" s="23"/>
    </row>
    <row r="304" spans="10:10">
      <c r="J304" s="23"/>
    </row>
    <row r="305" spans="10:10">
      <c r="J305" s="23"/>
    </row>
    <row r="306" spans="10:10">
      <c r="J306" s="23"/>
    </row>
    <row r="307" spans="10:10">
      <c r="J307" s="23"/>
    </row>
    <row r="308" spans="10:10">
      <c r="J308" s="23"/>
    </row>
    <row r="309" spans="10:10">
      <c r="J309" s="23"/>
    </row>
    <row r="310" spans="10:10">
      <c r="J310" s="23"/>
    </row>
    <row r="311" spans="10:10">
      <c r="J311" s="23"/>
    </row>
    <row r="312" spans="10:10">
      <c r="J312" s="23"/>
    </row>
    <row r="313" spans="10:10">
      <c r="J313" s="23"/>
    </row>
    <row r="314" spans="10:10">
      <c r="J314" s="23"/>
    </row>
    <row r="315" spans="10:10">
      <c r="J315" s="23"/>
    </row>
    <row r="316" spans="10:10">
      <c r="J316" s="23"/>
    </row>
    <row r="317" spans="10:10">
      <c r="J317" s="23"/>
    </row>
    <row r="318" spans="10:10">
      <c r="J318" s="23"/>
    </row>
    <row r="319" spans="10:10">
      <c r="J319" s="23"/>
    </row>
    <row r="320" spans="10:10">
      <c r="J320" s="23"/>
    </row>
    <row r="321" spans="10:10">
      <c r="J321" s="23"/>
    </row>
    <row r="322" spans="10:10">
      <c r="J322" s="23"/>
    </row>
    <row r="323" spans="10:10">
      <c r="J323" s="23"/>
    </row>
    <row r="324" spans="10:10">
      <c r="J324" s="23"/>
    </row>
    <row r="325" spans="10:10">
      <c r="J325" s="23"/>
    </row>
    <row r="326" spans="10:10">
      <c r="J326" s="23"/>
    </row>
    <row r="327" spans="10:10">
      <c r="J327" s="23"/>
    </row>
    <row r="328" spans="10:10">
      <c r="J328" s="23"/>
    </row>
    <row r="329" spans="10:10">
      <c r="J329" s="23"/>
    </row>
    <row r="330" spans="10:10">
      <c r="J330" s="23"/>
    </row>
    <row r="331" spans="10:10">
      <c r="J331" s="23"/>
    </row>
    <row r="332" spans="10:10">
      <c r="J332" s="23"/>
    </row>
    <row r="333" spans="10:10">
      <c r="J333" s="23"/>
    </row>
    <row r="334" spans="10:10">
      <c r="J334" s="23"/>
    </row>
    <row r="335" spans="10:10">
      <c r="J335" s="23"/>
    </row>
    <row r="336" spans="10:10">
      <c r="J336" s="23"/>
    </row>
    <row r="337" spans="10:10">
      <c r="J337" s="23"/>
    </row>
    <row r="338" spans="10:10">
      <c r="J338" s="23"/>
    </row>
    <row r="339" spans="10:10">
      <c r="J339" s="23"/>
    </row>
    <row r="340" spans="10:10">
      <c r="J340" s="23"/>
    </row>
    <row r="341" spans="10:10">
      <c r="J341" s="23"/>
    </row>
    <row r="342" spans="10:10">
      <c r="J342" s="23"/>
    </row>
    <row r="343" spans="10:10">
      <c r="J343" s="23"/>
    </row>
    <row r="344" spans="10:10">
      <c r="J344" s="23"/>
    </row>
    <row r="345" spans="10:10">
      <c r="J345" s="23"/>
    </row>
    <row r="346" spans="10:10">
      <c r="J346" s="23"/>
    </row>
    <row r="347" spans="10:10">
      <c r="J347" s="23"/>
    </row>
    <row r="348" spans="10:10">
      <c r="J348" s="23"/>
    </row>
    <row r="349" spans="10:10">
      <c r="J349" s="23"/>
    </row>
    <row r="350" spans="10:10">
      <c r="J350" s="23"/>
    </row>
    <row r="351" spans="10:10">
      <c r="J351" s="23"/>
    </row>
    <row r="352" spans="10:10">
      <c r="J352" s="23"/>
    </row>
    <row r="353" spans="10:10">
      <c r="J353" s="23"/>
    </row>
    <row r="354" spans="10:10">
      <c r="J354" s="23"/>
    </row>
    <row r="355" spans="10:10">
      <c r="J355" s="23"/>
    </row>
    <row r="356" spans="10:10">
      <c r="J356" s="23"/>
    </row>
    <row r="357" spans="10:10">
      <c r="J357" s="23"/>
    </row>
    <row r="358" spans="10:10">
      <c r="J358" s="23"/>
    </row>
    <row r="359" spans="10:10">
      <c r="J359" s="23"/>
    </row>
    <row r="360" spans="10:10">
      <c r="J360" s="23"/>
    </row>
    <row r="361" spans="10:10">
      <c r="J361" s="23"/>
    </row>
    <row r="362" spans="10:10">
      <c r="J362" s="23"/>
    </row>
    <row r="363" spans="10:10">
      <c r="J363" s="23"/>
    </row>
    <row r="364" spans="10:10">
      <c r="J364" s="23"/>
    </row>
    <row r="365" spans="10:10">
      <c r="J365" s="23"/>
    </row>
    <row r="366" spans="10:10">
      <c r="J366" s="23"/>
    </row>
    <row r="367" spans="10:10">
      <c r="J367" s="23"/>
    </row>
    <row r="368" spans="10:10">
      <c r="J368" s="23"/>
    </row>
    <row r="369" spans="10:10">
      <c r="J369" s="23"/>
    </row>
    <row r="370" spans="10:10">
      <c r="J370" s="23"/>
    </row>
    <row r="371" spans="10:10">
      <c r="J371" s="23"/>
    </row>
    <row r="372" spans="10:10">
      <c r="J372" s="23"/>
    </row>
    <row r="373" spans="10:10">
      <c r="J373" s="23"/>
    </row>
    <row r="374" spans="10:10">
      <c r="J374" s="23"/>
    </row>
    <row r="375" spans="10:10">
      <c r="J375" s="23"/>
    </row>
    <row r="376" spans="10:10">
      <c r="J376" s="23"/>
    </row>
    <row r="377" spans="10:10">
      <c r="J377" s="23"/>
    </row>
    <row r="378" spans="10:10">
      <c r="J378" s="23"/>
    </row>
    <row r="379" spans="10:10">
      <c r="J379" s="23"/>
    </row>
    <row r="380" spans="10:10">
      <c r="J380" s="23"/>
    </row>
    <row r="381" spans="10:10">
      <c r="J381" s="23"/>
    </row>
    <row r="382" spans="10:10">
      <c r="J382" s="23"/>
    </row>
    <row r="383" spans="10:10">
      <c r="J383" s="23"/>
    </row>
    <row r="384" spans="10:10">
      <c r="J384" s="23"/>
    </row>
    <row r="385" spans="10:10">
      <c r="J385" s="23"/>
    </row>
    <row r="386" spans="10:10">
      <c r="J386" s="23"/>
    </row>
    <row r="387" spans="10:10">
      <c r="J387" s="23"/>
    </row>
    <row r="388" spans="10:10">
      <c r="J388" s="23"/>
    </row>
    <row r="389" spans="10:10">
      <c r="J389" s="23"/>
    </row>
    <row r="390" spans="10:10">
      <c r="J390" s="23"/>
    </row>
    <row r="391" spans="10:10">
      <c r="J391" s="23"/>
    </row>
    <row r="392" spans="10:10">
      <c r="J392" s="23"/>
    </row>
    <row r="393" spans="10:10">
      <c r="J393" s="23"/>
    </row>
    <row r="394" spans="10:10">
      <c r="J394" s="23"/>
    </row>
    <row r="395" spans="10:10">
      <c r="J395" s="23"/>
    </row>
    <row r="396" spans="10:10">
      <c r="J396" s="23"/>
    </row>
    <row r="397" spans="10:10">
      <c r="J397" s="23"/>
    </row>
    <row r="398" spans="10:10">
      <c r="J398" s="23"/>
    </row>
    <row r="399" spans="10:10">
      <c r="J399" s="23"/>
    </row>
    <row r="400" spans="10:10">
      <c r="J400" s="23"/>
    </row>
    <row r="401" spans="10:10">
      <c r="J401" s="23"/>
    </row>
    <row r="402" spans="10:10">
      <c r="J402" s="23"/>
    </row>
    <row r="403" spans="10:10">
      <c r="J403" s="23"/>
    </row>
    <row r="404" spans="10:10">
      <c r="J404" s="23"/>
    </row>
    <row r="405" spans="10:10">
      <c r="J405" s="23"/>
    </row>
    <row r="406" spans="10:10">
      <c r="J406" s="23"/>
    </row>
    <row r="407" spans="10:10">
      <c r="J407" s="23"/>
    </row>
    <row r="408" spans="10:10">
      <c r="J408" s="23"/>
    </row>
    <row r="409" spans="10:10">
      <c r="J409" s="23"/>
    </row>
    <row r="410" spans="10:10">
      <c r="J410" s="23"/>
    </row>
    <row r="411" spans="10:10">
      <c r="J411" s="23"/>
    </row>
    <row r="412" spans="10:10">
      <c r="J412" s="23"/>
    </row>
    <row r="413" spans="10:10">
      <c r="J413" s="23"/>
    </row>
    <row r="414" spans="10:10">
      <c r="J414" s="23"/>
    </row>
    <row r="415" spans="10:10">
      <c r="J415" s="23"/>
    </row>
    <row r="416" spans="10:10">
      <c r="J416" s="23"/>
    </row>
    <row r="417" spans="10:10">
      <c r="J417" s="23"/>
    </row>
    <row r="418" spans="10:10">
      <c r="J418" s="23"/>
    </row>
    <row r="419" spans="10:10">
      <c r="J419" s="23"/>
    </row>
    <row r="420" spans="10:10">
      <c r="J420" s="23"/>
    </row>
    <row r="421" spans="10:10">
      <c r="J421" s="23"/>
    </row>
    <row r="422" spans="10:10">
      <c r="J422" s="23"/>
    </row>
    <row r="423" spans="10:10">
      <c r="J423" s="23"/>
    </row>
    <row r="424" spans="10:10">
      <c r="J424" s="23"/>
    </row>
    <row r="425" spans="10:10">
      <c r="J425" s="23"/>
    </row>
    <row r="426" spans="10:10">
      <c r="J426" s="23"/>
    </row>
    <row r="427" spans="10:10">
      <c r="J427" s="23"/>
    </row>
    <row r="428" spans="10:10">
      <c r="J428" s="23"/>
    </row>
    <row r="429" spans="10:10">
      <c r="J429" s="23"/>
    </row>
    <row r="430" spans="10:10">
      <c r="J430" s="23"/>
    </row>
    <row r="431" spans="10:10">
      <c r="J431" s="23"/>
    </row>
    <row r="432" spans="10:10">
      <c r="J432" s="23"/>
    </row>
    <row r="433" spans="10:10">
      <c r="J433" s="23"/>
    </row>
    <row r="434" spans="10:10">
      <c r="J434" s="23"/>
    </row>
    <row r="435" spans="10:10">
      <c r="J435" s="23"/>
    </row>
    <row r="436" spans="10:10">
      <c r="J436" s="23"/>
    </row>
    <row r="437" spans="10:10">
      <c r="J437" s="23"/>
    </row>
    <row r="438" spans="10:10">
      <c r="J438" s="23"/>
    </row>
    <row r="439" spans="10:10">
      <c r="J439" s="23"/>
    </row>
    <row r="440" spans="10:10">
      <c r="J440" s="23"/>
    </row>
    <row r="441" spans="10:10">
      <c r="J441" s="23"/>
    </row>
    <row r="442" spans="10:10">
      <c r="J442" s="23"/>
    </row>
    <row r="443" spans="10:10">
      <c r="J443" s="23"/>
    </row>
    <row r="444" spans="10:10">
      <c r="J444" s="23"/>
    </row>
    <row r="445" spans="10:10">
      <c r="J445" s="23"/>
    </row>
    <row r="446" spans="10:10">
      <c r="J446" s="23"/>
    </row>
    <row r="447" spans="10:10">
      <c r="J447" s="23"/>
    </row>
    <row r="448" spans="10:10">
      <c r="J448" s="23"/>
    </row>
    <row r="449" spans="10:10">
      <c r="J449" s="23"/>
    </row>
    <row r="450" spans="10:10">
      <c r="J450" s="23"/>
    </row>
    <row r="451" spans="10:10">
      <c r="J451" s="23"/>
    </row>
    <row r="452" spans="10:10">
      <c r="J452" s="23"/>
    </row>
    <row r="453" spans="10:10">
      <c r="J453" s="23"/>
    </row>
    <row r="454" spans="10:10">
      <c r="J454" s="23"/>
    </row>
    <row r="455" spans="10:10">
      <c r="J455" s="23"/>
    </row>
    <row r="456" spans="10:10">
      <c r="J456" s="23"/>
    </row>
    <row r="457" spans="10:10">
      <c r="J457" s="23"/>
    </row>
    <row r="458" spans="10:10">
      <c r="J458" s="23"/>
    </row>
    <row r="459" spans="10:10">
      <c r="J459" s="23"/>
    </row>
    <row r="460" spans="10:10">
      <c r="J460" s="23"/>
    </row>
    <row r="461" spans="10:10">
      <c r="J461" s="23"/>
    </row>
    <row r="462" spans="10:10">
      <c r="J462" s="23"/>
    </row>
    <row r="463" spans="10:10">
      <c r="J463" s="23"/>
    </row>
    <row r="464" spans="10:10">
      <c r="J464" s="23"/>
    </row>
    <row r="465" spans="10:10">
      <c r="J465" s="23"/>
    </row>
    <row r="466" spans="10:10">
      <c r="J466" s="23"/>
    </row>
    <row r="467" spans="10:10">
      <c r="J467" s="23"/>
    </row>
    <row r="468" spans="10:10">
      <c r="J468" s="23"/>
    </row>
    <row r="469" spans="10:10">
      <c r="J469" s="23"/>
    </row>
    <row r="470" spans="10:10">
      <c r="J470" s="23"/>
    </row>
    <row r="471" spans="10:10">
      <c r="J471" s="23"/>
    </row>
    <row r="472" spans="10:10">
      <c r="J472" s="23"/>
    </row>
    <row r="473" spans="10:10">
      <c r="J473" s="23"/>
    </row>
    <row r="474" spans="10:10">
      <c r="J474" s="23"/>
    </row>
    <row r="475" spans="10:10">
      <c r="J475" s="23"/>
    </row>
    <row r="476" spans="10:10">
      <c r="J476" s="23"/>
    </row>
    <row r="477" spans="10:10">
      <c r="J477" s="23"/>
    </row>
    <row r="478" spans="10:10">
      <c r="J478" s="23"/>
    </row>
    <row r="479" spans="10:10">
      <c r="J479" s="23"/>
    </row>
    <row r="480" spans="10:10">
      <c r="J480" s="23"/>
    </row>
    <row r="481" spans="10:10">
      <c r="J481" s="23"/>
    </row>
    <row r="482" spans="10:10">
      <c r="J482" s="23"/>
    </row>
    <row r="483" spans="10:10">
      <c r="J483" s="23"/>
    </row>
    <row r="484" spans="10:10">
      <c r="J484" s="23"/>
    </row>
    <row r="485" spans="10:10">
      <c r="J485" s="23"/>
    </row>
    <row r="486" spans="10:10">
      <c r="J486" s="23"/>
    </row>
    <row r="487" spans="10:10">
      <c r="J487" s="23"/>
    </row>
    <row r="488" spans="10:10">
      <c r="J488" s="23"/>
    </row>
    <row r="489" spans="10:10">
      <c r="J489" s="23"/>
    </row>
    <row r="490" spans="10:10">
      <c r="J490" s="23"/>
    </row>
    <row r="491" spans="10:10">
      <c r="J491" s="23"/>
    </row>
    <row r="492" spans="10:10">
      <c r="J492" s="23"/>
    </row>
    <row r="493" spans="10:10">
      <c r="J493" s="23"/>
    </row>
    <row r="494" spans="10:10">
      <c r="J494" s="23"/>
    </row>
    <row r="495" spans="10:10">
      <c r="J495" s="23"/>
    </row>
    <row r="496" spans="10:10">
      <c r="J496" s="23"/>
    </row>
    <row r="497" spans="10:10">
      <c r="J497" s="23"/>
    </row>
    <row r="498" spans="10:10">
      <c r="J498" s="23"/>
    </row>
    <row r="499" spans="10:10">
      <c r="J499" s="23"/>
    </row>
    <row r="500" spans="10:10">
      <c r="J500" s="23"/>
    </row>
    <row r="501" spans="10:10">
      <c r="J501" s="23"/>
    </row>
    <row r="502" spans="10:10">
      <c r="J502" s="23"/>
    </row>
    <row r="503" spans="10:10">
      <c r="J503" s="23"/>
    </row>
    <row r="504" spans="10:10">
      <c r="J504" s="23"/>
    </row>
    <row r="505" spans="10:10">
      <c r="J505" s="23"/>
    </row>
    <row r="506" spans="10:10">
      <c r="J506" s="23"/>
    </row>
    <row r="507" spans="10:10">
      <c r="J507" s="23"/>
    </row>
    <row r="508" spans="10:10">
      <c r="J508" s="23"/>
    </row>
    <row r="509" spans="10:10">
      <c r="J509" s="23"/>
    </row>
    <row r="510" spans="10:10">
      <c r="J510" s="23"/>
    </row>
    <row r="511" spans="10:10">
      <c r="J511" s="23"/>
    </row>
    <row r="512" spans="10:10">
      <c r="J512" s="23"/>
    </row>
    <row r="513" spans="10:10">
      <c r="J513" s="23"/>
    </row>
    <row r="514" spans="10:10">
      <c r="J514" s="23"/>
    </row>
    <row r="515" spans="10:10">
      <c r="J515" s="23"/>
    </row>
    <row r="516" spans="10:10">
      <c r="J516" s="23"/>
    </row>
    <row r="517" spans="10:10">
      <c r="J517" s="23"/>
    </row>
    <row r="518" spans="10:10">
      <c r="J518" s="23"/>
    </row>
    <row r="519" spans="10:10">
      <c r="J519" s="23"/>
    </row>
    <row r="520" spans="10:10">
      <c r="J520" s="23"/>
    </row>
    <row r="521" spans="10:10">
      <c r="J521" s="23"/>
    </row>
    <row r="522" spans="10:10">
      <c r="J522" s="23"/>
    </row>
    <row r="523" spans="10:10">
      <c r="J523" s="23"/>
    </row>
    <row r="524" spans="10:10">
      <c r="J524" s="23"/>
    </row>
    <row r="525" spans="10:10">
      <c r="J525" s="23"/>
    </row>
    <row r="526" spans="10:10">
      <c r="J526" s="23"/>
    </row>
    <row r="527" spans="10:10">
      <c r="J527" s="23"/>
    </row>
    <row r="528" spans="10:10">
      <c r="J528" s="23"/>
    </row>
    <row r="529" spans="10:10">
      <c r="J529" s="23"/>
    </row>
    <row r="530" spans="10:10">
      <c r="J530" s="23"/>
    </row>
    <row r="531" spans="10:10">
      <c r="J531" s="23"/>
    </row>
    <row r="532" spans="10:10">
      <c r="J532" s="23"/>
    </row>
    <row r="533" spans="10:10">
      <c r="J533" s="23"/>
    </row>
    <row r="534" spans="10:10">
      <c r="J534" s="23"/>
    </row>
    <row r="535" spans="10:10">
      <c r="J535" s="23"/>
    </row>
    <row r="536" spans="10:10">
      <c r="J536" s="23"/>
    </row>
    <row r="537" spans="10:10">
      <c r="J537" s="23"/>
    </row>
    <row r="538" spans="10:10">
      <c r="J538" s="23"/>
    </row>
    <row r="539" spans="10:10">
      <c r="J539" s="23"/>
    </row>
    <row r="540" spans="10:10">
      <c r="J540" s="23"/>
    </row>
    <row r="541" spans="10:10">
      <c r="J541" s="23"/>
    </row>
    <row r="542" spans="10:10">
      <c r="J542" s="23"/>
    </row>
    <row r="543" spans="10:10">
      <c r="J543" s="23"/>
    </row>
    <row r="544" spans="10:10">
      <c r="J544" s="23"/>
    </row>
    <row r="545" spans="10:10">
      <c r="J545" s="23"/>
    </row>
    <row r="546" spans="10:10">
      <c r="J546" s="23"/>
    </row>
    <row r="547" spans="10:10">
      <c r="J547" s="23"/>
    </row>
    <row r="548" spans="10:10">
      <c r="J548" s="23"/>
    </row>
    <row r="549" spans="10:10">
      <c r="J549" s="23"/>
    </row>
    <row r="550" spans="10:10">
      <c r="J550" s="23"/>
    </row>
    <row r="551" spans="10:10">
      <c r="J551" s="23"/>
    </row>
    <row r="552" spans="10:10">
      <c r="J552" s="23"/>
    </row>
    <row r="553" spans="10:10">
      <c r="J553" s="23"/>
    </row>
    <row r="554" spans="10:10">
      <c r="J554" s="23"/>
    </row>
    <row r="555" spans="10:10">
      <c r="J555" s="23"/>
    </row>
    <row r="556" spans="10:10">
      <c r="J556" s="23"/>
    </row>
    <row r="557" spans="10:10">
      <c r="J557" s="23"/>
    </row>
    <row r="558" spans="10:10">
      <c r="J558" s="23"/>
    </row>
    <row r="559" spans="10:10">
      <c r="J559" s="23"/>
    </row>
    <row r="560" spans="10:10">
      <c r="J560" s="23"/>
    </row>
    <row r="561" spans="10:10">
      <c r="J561" s="23"/>
    </row>
    <row r="562" spans="10:10">
      <c r="J562" s="23"/>
    </row>
  </sheetData>
  <pageMargins left="0.75" right="0.75" top="1" bottom="1" header="0.5" footer="0.5"/>
  <pageSetup orientation="portrait" horizontalDpi="300" verticalDpi="300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J28"/>
  <sheetViews>
    <sheetView workbookViewId="0">
      <selection activeCell="I1" sqref="I1:J3"/>
    </sheetView>
  </sheetViews>
  <sheetFormatPr defaultRowHeight="12.75"/>
  <sheetData>
    <row r="1" spans="1:10" ht="18">
      <c r="A1" s="19" t="s">
        <v>127</v>
      </c>
      <c r="B1" s="20"/>
      <c r="C1" s="20"/>
      <c r="D1" s="20"/>
      <c r="E1" s="20"/>
      <c r="F1" s="20"/>
      <c r="G1" s="20"/>
      <c r="H1" s="20"/>
      <c r="I1" s="17"/>
      <c r="J1" s="8"/>
    </row>
    <row r="2" spans="1:10">
      <c r="A2" s="20"/>
      <c r="B2" s="20"/>
      <c r="C2" s="20"/>
      <c r="D2" s="20"/>
      <c r="E2" s="20"/>
      <c r="F2" s="20"/>
      <c r="G2" s="20"/>
      <c r="H2" s="20"/>
      <c r="I2" s="17"/>
      <c r="J2" s="8"/>
    </row>
    <row r="3" spans="1:10">
      <c r="A3" s="21" t="s">
        <v>0</v>
      </c>
      <c r="B3" s="21" t="s">
        <v>1</v>
      </c>
      <c r="C3" s="21" t="s">
        <v>2</v>
      </c>
      <c r="D3" s="20"/>
      <c r="E3" s="21" t="s">
        <v>3</v>
      </c>
      <c r="F3" s="21" t="s">
        <v>4</v>
      </c>
      <c r="G3" s="20"/>
      <c r="H3" s="20"/>
      <c r="I3" s="17"/>
      <c r="J3" s="8"/>
    </row>
    <row r="4" spans="1:10">
      <c r="A4" s="21" t="s">
        <v>5</v>
      </c>
      <c r="B4" s="22" t="s">
        <v>6</v>
      </c>
      <c r="C4" s="25">
        <v>75</v>
      </c>
      <c r="D4" s="18"/>
      <c r="E4" s="22" t="s">
        <v>7</v>
      </c>
      <c r="F4" s="18">
        <f>((LN(C4/C5))+(C6-C9+0.5*C7^2)*C8)/(C7*C8^0.5)</f>
        <v>5.4664582753979479E-2</v>
      </c>
      <c r="G4" s="18"/>
      <c r="H4" s="18"/>
      <c r="I4" s="18"/>
    </row>
    <row r="5" spans="1:10">
      <c r="A5" s="21" t="s">
        <v>8</v>
      </c>
      <c r="B5" s="22" t="s">
        <v>9</v>
      </c>
      <c r="C5" s="25">
        <v>80</v>
      </c>
      <c r="D5" s="18"/>
      <c r="E5" s="22" t="s">
        <v>10</v>
      </c>
      <c r="F5" s="18">
        <f>F4-C7*C8^0.5</f>
        <v>-0.22817812972063958</v>
      </c>
      <c r="G5" s="18"/>
      <c r="H5" s="18"/>
      <c r="I5" s="18"/>
    </row>
    <row r="6" spans="1:10">
      <c r="A6" s="21" t="s">
        <v>11</v>
      </c>
      <c r="B6" s="22" t="s">
        <v>12</v>
      </c>
      <c r="C6" s="25">
        <v>0.1</v>
      </c>
      <c r="D6" s="18"/>
      <c r="E6" s="22" t="s">
        <v>13</v>
      </c>
      <c r="F6" s="18">
        <f>NORMDIST(F4,0,1,1)</f>
        <v>0.52179715698974583</v>
      </c>
      <c r="G6" s="18"/>
      <c r="H6" s="18"/>
      <c r="I6" s="18"/>
    </row>
    <row r="7" spans="1:10">
      <c r="A7" s="21" t="s">
        <v>14</v>
      </c>
      <c r="B7" s="22" t="s">
        <v>15</v>
      </c>
      <c r="C7" s="25">
        <v>0.4</v>
      </c>
      <c r="D7" s="18"/>
      <c r="E7" s="22" t="s">
        <v>16</v>
      </c>
      <c r="F7" s="18">
        <f>NORMDIST(F5,0,1,1)</f>
        <v>0.40975388147424863</v>
      </c>
      <c r="G7" s="18"/>
      <c r="H7" s="18"/>
      <c r="I7" s="18"/>
    </row>
    <row r="8" spans="1:10">
      <c r="A8" s="21" t="s">
        <v>17</v>
      </c>
      <c r="B8" s="22" t="s">
        <v>18</v>
      </c>
      <c r="C8" s="25">
        <v>0.5</v>
      </c>
      <c r="D8" s="18"/>
      <c r="E8" s="22" t="s">
        <v>19</v>
      </c>
      <c r="F8" s="18">
        <f>C4*(2.7182818^(-C9*C8))*F6-C5*2.7182818^(-C6*C8)*F7</f>
        <v>7.5637932184354817</v>
      </c>
      <c r="G8" s="18"/>
      <c r="H8" s="18"/>
      <c r="I8" s="18"/>
    </row>
    <row r="9" spans="1:10" ht="15.75">
      <c r="A9" s="21" t="s">
        <v>57</v>
      </c>
      <c r="B9" s="39" t="s">
        <v>58</v>
      </c>
      <c r="C9" s="25">
        <v>0.02</v>
      </c>
      <c r="D9" s="18"/>
      <c r="E9" s="22" t="s">
        <v>22</v>
      </c>
      <c r="F9" s="18">
        <f>F8+C5*EXP(-C6*C8)-C4*(2.7182818^(-C9*C8))</f>
        <v>9.4084096395310155</v>
      </c>
      <c r="G9" s="18"/>
      <c r="H9" s="18"/>
      <c r="I9" s="18"/>
    </row>
    <row r="10" spans="1:10">
      <c r="A10" s="18"/>
      <c r="B10" s="18"/>
      <c r="C10" s="18"/>
      <c r="D10" s="18"/>
      <c r="E10" s="18"/>
      <c r="F10" s="18"/>
      <c r="G10" s="18"/>
      <c r="H10" s="18"/>
      <c r="I10" s="18"/>
    </row>
    <row r="11" spans="1:10">
      <c r="A11" s="18"/>
      <c r="B11" s="18"/>
      <c r="C11" s="18"/>
      <c r="D11" s="18"/>
      <c r="E11" s="18"/>
      <c r="F11" s="18"/>
      <c r="G11" s="18"/>
      <c r="H11" s="18"/>
      <c r="I11" s="18"/>
    </row>
    <row r="12" spans="1:10" ht="15.75">
      <c r="A12" s="24" t="s">
        <v>126</v>
      </c>
      <c r="B12" s="18"/>
      <c r="C12" s="18"/>
      <c r="D12" s="18"/>
      <c r="E12" s="18"/>
      <c r="F12" s="18"/>
      <c r="G12" s="18"/>
      <c r="H12" s="18"/>
      <c r="I12" s="18"/>
    </row>
    <row r="13" spans="1:10">
      <c r="A13" s="18"/>
      <c r="B13" s="18"/>
      <c r="C13" s="18"/>
      <c r="D13" s="18"/>
      <c r="E13" s="18"/>
      <c r="F13" s="18"/>
      <c r="G13" s="18"/>
      <c r="H13" s="18"/>
      <c r="I13" s="18"/>
    </row>
    <row r="14" spans="1:10">
      <c r="A14" s="18"/>
      <c r="B14" s="18"/>
      <c r="C14" s="18"/>
      <c r="D14" s="18"/>
      <c r="E14" s="18"/>
      <c r="F14" s="18"/>
      <c r="G14" s="18"/>
      <c r="H14" s="18"/>
      <c r="I14" s="18"/>
    </row>
    <row r="15" spans="1:10">
      <c r="A15" s="18"/>
      <c r="B15" s="18"/>
      <c r="C15" s="18"/>
      <c r="D15" s="18"/>
      <c r="E15" s="18"/>
      <c r="F15" s="18"/>
      <c r="G15" s="18"/>
      <c r="H15" s="18"/>
      <c r="I15" s="18"/>
    </row>
    <row r="16" spans="1:10">
      <c r="A16" s="18"/>
      <c r="B16" s="18"/>
      <c r="C16" s="18"/>
      <c r="D16" s="18"/>
      <c r="E16" s="18"/>
      <c r="F16" s="18"/>
      <c r="G16" s="18"/>
      <c r="H16" s="18"/>
      <c r="I16" s="18"/>
    </row>
    <row r="17" spans="1:9">
      <c r="A17" s="18"/>
      <c r="B17" s="18"/>
      <c r="C17" s="18"/>
      <c r="D17" s="18"/>
      <c r="E17" s="18"/>
      <c r="F17" s="18"/>
      <c r="G17" s="18"/>
      <c r="H17" s="18"/>
      <c r="I17" s="18"/>
    </row>
    <row r="18" spans="1:9">
      <c r="A18" s="18"/>
      <c r="B18" s="18"/>
      <c r="C18" s="18"/>
      <c r="D18" s="18"/>
      <c r="E18" s="18"/>
      <c r="F18" s="18"/>
      <c r="G18" s="18"/>
      <c r="H18" s="18"/>
      <c r="I18" s="18"/>
    </row>
    <row r="19" spans="1:9">
      <c r="A19" s="18"/>
      <c r="B19" s="18"/>
      <c r="C19" s="18"/>
      <c r="D19" s="18"/>
      <c r="E19" s="18"/>
      <c r="F19" s="18"/>
      <c r="G19" s="18"/>
      <c r="H19" s="18"/>
      <c r="I19" s="18"/>
    </row>
    <row r="20" spans="1:9">
      <c r="A20" s="18"/>
      <c r="B20" s="18"/>
      <c r="C20" s="18"/>
      <c r="D20" s="18"/>
      <c r="E20" s="18"/>
      <c r="F20" s="18"/>
      <c r="G20" s="18"/>
      <c r="H20" s="18"/>
      <c r="I20" s="18"/>
    </row>
    <row r="21" spans="1:9">
      <c r="A21" s="18"/>
      <c r="B21" s="18"/>
      <c r="C21" s="18"/>
      <c r="D21" s="18"/>
      <c r="E21" s="18"/>
      <c r="F21" s="18"/>
      <c r="G21" s="18"/>
      <c r="H21" s="18"/>
      <c r="I21" s="18"/>
    </row>
    <row r="22" spans="1:9">
      <c r="A22" s="18"/>
      <c r="B22" s="18"/>
      <c r="C22" s="18"/>
      <c r="D22" s="18"/>
      <c r="E22" s="18"/>
      <c r="F22" s="18"/>
      <c r="G22" s="18"/>
      <c r="H22" s="18"/>
      <c r="I22" s="18"/>
    </row>
    <row r="23" spans="1:9">
      <c r="A23" s="18"/>
      <c r="B23" s="18"/>
      <c r="C23" s="18"/>
      <c r="D23" s="18"/>
      <c r="E23" s="18"/>
      <c r="F23" s="18"/>
      <c r="G23" s="18"/>
      <c r="H23" s="18"/>
      <c r="I23" s="18"/>
    </row>
    <row r="24" spans="1:9">
      <c r="A24" s="18"/>
      <c r="B24" s="18"/>
      <c r="C24" s="18"/>
      <c r="D24" s="18"/>
      <c r="E24" s="18"/>
      <c r="F24" s="18"/>
      <c r="G24" s="18"/>
      <c r="H24" s="18"/>
      <c r="I24" s="18"/>
    </row>
    <row r="25" spans="1:9">
      <c r="A25" s="18"/>
      <c r="B25" s="18"/>
      <c r="C25" s="18"/>
      <c r="D25" s="18"/>
      <c r="E25" s="18"/>
      <c r="F25" s="18"/>
      <c r="G25" s="18"/>
      <c r="H25" s="18"/>
      <c r="I25" s="18"/>
    </row>
    <row r="26" spans="1:9">
      <c r="A26" s="18"/>
      <c r="B26" s="18"/>
      <c r="C26" s="18"/>
      <c r="D26" s="18"/>
      <c r="E26" s="18"/>
      <c r="F26" s="18"/>
      <c r="G26" s="18"/>
      <c r="H26" s="18"/>
      <c r="I26" s="18"/>
    </row>
    <row r="27" spans="1:9" ht="20.25">
      <c r="A27" s="18"/>
      <c r="B27" s="60" t="s">
        <v>125</v>
      </c>
      <c r="C27" s="18"/>
      <c r="D27" s="18"/>
      <c r="E27" s="18"/>
      <c r="F27" s="18"/>
      <c r="G27" s="18"/>
      <c r="H27" s="18"/>
      <c r="I27" s="18"/>
    </row>
    <row r="28" spans="1:9">
      <c r="A28" s="18"/>
      <c r="B28" s="18"/>
      <c r="C28" s="18"/>
      <c r="D28" s="18"/>
      <c r="E28" s="18"/>
      <c r="F28" s="18"/>
      <c r="G28" s="18"/>
      <c r="H28" s="18"/>
      <c r="I28" s="18"/>
    </row>
  </sheetData>
  <pageMargins left="0.7" right="0.7" top="0.75" bottom="0.75" header="0.3" footer="0.3"/>
  <legacyDrawing r:id="rId1"/>
  <oleObjects>
    <oleObject progId="Equation.3" shapeId="12289" r:id="rId2"/>
    <oleObject progId="Equation.3" shapeId="12290" r:id="rId3"/>
    <oleObject progId="Equation.3" shapeId="12291" r:id="rId4"/>
  </oleObjects>
</worksheet>
</file>

<file path=xl/worksheets/sheet31.xml><?xml version="1.0" encoding="utf-8"?>
<worksheet xmlns="http://schemas.openxmlformats.org/spreadsheetml/2006/main" xmlns:r="http://schemas.openxmlformats.org/officeDocument/2006/relationships">
  <dimension ref="A1:AG55"/>
  <sheetViews>
    <sheetView workbookViewId="0">
      <selection activeCell="A2" sqref="A2"/>
    </sheetView>
  </sheetViews>
  <sheetFormatPr defaultRowHeight="12.75"/>
  <cols>
    <col min="1" max="16384" width="9.140625" style="18"/>
  </cols>
  <sheetData>
    <row r="1" spans="1:33" ht="20.25">
      <c r="A1" s="55" t="s">
        <v>84</v>
      </c>
      <c r="B1" s="56"/>
      <c r="C1" s="56"/>
      <c r="D1" s="56"/>
      <c r="E1" s="56"/>
      <c r="F1" s="56"/>
      <c r="G1" s="56"/>
      <c r="H1" s="56"/>
      <c r="I1" s="17"/>
    </row>
    <row r="3" spans="1:33">
      <c r="A3" s="54" t="s">
        <v>85</v>
      </c>
      <c r="B3" s="18">
        <v>0.5</v>
      </c>
      <c r="C3" s="29" t="s">
        <v>86</v>
      </c>
    </row>
    <row r="4" spans="1:33">
      <c r="C4" s="18">
        <v>-3</v>
      </c>
      <c r="D4" s="18">
        <f t="shared" ref="D4:Q4" si="0">C4+0.2</f>
        <v>-2.8</v>
      </c>
      <c r="E4" s="18">
        <f t="shared" si="0"/>
        <v>-2.5999999999999996</v>
      </c>
      <c r="F4" s="18">
        <f t="shared" si="0"/>
        <v>-2.3999999999999995</v>
      </c>
      <c r="G4" s="18">
        <f t="shared" si="0"/>
        <v>-2.1999999999999993</v>
      </c>
      <c r="H4" s="18">
        <f t="shared" si="0"/>
        <v>-1.9999999999999993</v>
      </c>
      <c r="I4" s="18">
        <f t="shared" si="0"/>
        <v>-1.7999999999999994</v>
      </c>
      <c r="J4" s="18">
        <f t="shared" si="0"/>
        <v>-1.5999999999999994</v>
      </c>
      <c r="K4" s="18">
        <f t="shared" si="0"/>
        <v>-1.3999999999999995</v>
      </c>
      <c r="L4" s="18">
        <f t="shared" si="0"/>
        <v>-1.1999999999999995</v>
      </c>
      <c r="M4" s="18">
        <f t="shared" si="0"/>
        <v>-0.99999999999999956</v>
      </c>
      <c r="N4" s="18">
        <f t="shared" si="0"/>
        <v>-0.7999999999999996</v>
      </c>
      <c r="O4" s="18">
        <f t="shared" si="0"/>
        <v>-0.59999999999999964</v>
      </c>
      <c r="P4" s="18">
        <f t="shared" si="0"/>
        <v>-0.39999999999999963</v>
      </c>
      <c r="Q4" s="18">
        <f t="shared" si="0"/>
        <v>-0.19999999999999962</v>
      </c>
      <c r="R4" s="18">
        <v>0</v>
      </c>
      <c r="S4" s="18">
        <f t="shared" ref="S4:AG4" si="1">R4+0.2</f>
        <v>0.2</v>
      </c>
      <c r="T4" s="18">
        <f t="shared" si="1"/>
        <v>0.4</v>
      </c>
      <c r="U4" s="18">
        <f t="shared" si="1"/>
        <v>0.60000000000000009</v>
      </c>
      <c r="V4" s="18">
        <f t="shared" si="1"/>
        <v>0.8</v>
      </c>
      <c r="W4" s="18">
        <f t="shared" si="1"/>
        <v>1</v>
      </c>
      <c r="X4" s="18">
        <f t="shared" si="1"/>
        <v>1.2</v>
      </c>
      <c r="Y4" s="18">
        <f t="shared" si="1"/>
        <v>1.4</v>
      </c>
      <c r="Z4" s="18">
        <f t="shared" si="1"/>
        <v>1.5999999999999999</v>
      </c>
      <c r="AA4" s="18">
        <f t="shared" si="1"/>
        <v>1.7999999999999998</v>
      </c>
      <c r="AB4" s="18">
        <f t="shared" si="1"/>
        <v>1.9999999999999998</v>
      </c>
      <c r="AC4" s="18">
        <f t="shared" si="1"/>
        <v>2.1999999999999997</v>
      </c>
      <c r="AD4" s="18">
        <f t="shared" si="1"/>
        <v>2.4</v>
      </c>
      <c r="AE4" s="18">
        <f t="shared" si="1"/>
        <v>2.6</v>
      </c>
      <c r="AF4" s="18">
        <f t="shared" si="1"/>
        <v>2.8000000000000003</v>
      </c>
      <c r="AG4" s="18">
        <f t="shared" si="1"/>
        <v>3.0000000000000004</v>
      </c>
    </row>
    <row r="5" spans="1:33">
      <c r="B5" s="18">
        <v>-3</v>
      </c>
      <c r="C5" s="18">
        <f t="shared" ref="C5:C35" si="2">1/(2*PI()*(1-$B$3^2)^0.5)*2.7182818^((-1/(2*(1-$B$3^2)))*(B5^2+C$4^2-2*$B$3*B5*C$4))</f>
        <v>4.5553592847733529E-4</v>
      </c>
      <c r="D5" s="18">
        <f t="shared" ref="D5:S20" si="3">1/(2*PI()*(1-$B$3^2)^0.5)*2.7182818^((-1/(2*(1-$B$3^2)))*($B5^2+D$4^2-2*$B$3*$B5*D$4))</f>
        <v>6.6169711433557762E-4</v>
      </c>
      <c r="E5" s="18">
        <f t="shared" si="3"/>
        <v>9.1124146467963236E-4</v>
      </c>
      <c r="F5" s="18">
        <f t="shared" si="3"/>
        <v>1.1897215659642268E-3</v>
      </c>
      <c r="G5" s="18">
        <f t="shared" si="3"/>
        <v>1.4726339978849998E-3</v>
      </c>
      <c r="H5" s="18">
        <f t="shared" si="3"/>
        <v>1.728152002615317E-3</v>
      </c>
      <c r="I5" s="18">
        <f t="shared" si="3"/>
        <v>1.92267855882948E-3</v>
      </c>
      <c r="J5" s="18">
        <f t="shared" si="3"/>
        <v>2.0280051583981868E-3</v>
      </c>
      <c r="K5" s="18">
        <f t="shared" si="3"/>
        <v>2.0280051583981868E-3</v>
      </c>
      <c r="L5" s="18">
        <f t="shared" si="3"/>
        <v>1.9226785588294785E-3</v>
      </c>
      <c r="M5" s="18">
        <f t="shared" si="3"/>
        <v>1.7281520026153122E-3</v>
      </c>
      <c r="N5" s="18">
        <f t="shared" si="3"/>
        <v>1.4726339978849985E-3</v>
      </c>
      <c r="O5" s="18">
        <f t="shared" si="3"/>
        <v>1.1897215659642257E-3</v>
      </c>
      <c r="P5" s="18">
        <f t="shared" si="3"/>
        <v>9.112414646796316E-4</v>
      </c>
      <c r="Q5" s="18">
        <f t="shared" si="3"/>
        <v>6.6169711433557816E-4</v>
      </c>
      <c r="R5" s="18">
        <f t="shared" si="3"/>
        <v>4.5553592847733529E-4</v>
      </c>
      <c r="S5" s="18">
        <f t="shared" si="3"/>
        <v>2.9731968143399028E-4</v>
      </c>
      <c r="T5" s="18">
        <f t="shared" ref="T5:AG20" si="4">1/(2*PI()*(1-$B$3^2)^0.5)*2.7182818^((-1/(2*(1-$B$3^2)))*($B5^2+T$4^2-2*$B$3*$B5*T$4))</f>
        <v>1.8397648185299352E-4</v>
      </c>
      <c r="U5" s="18">
        <f t="shared" si="4"/>
        <v>1.0792910816046182E-4</v>
      </c>
      <c r="V5" s="18">
        <f t="shared" si="4"/>
        <v>6.0027809418340383E-5</v>
      </c>
      <c r="W5" s="18">
        <f t="shared" si="4"/>
        <v>3.1652209350275831E-5</v>
      </c>
      <c r="X5" s="18">
        <f t="shared" si="4"/>
        <v>1.5823158990911508E-5</v>
      </c>
      <c r="Y5" s="18">
        <f t="shared" si="4"/>
        <v>7.4992871317579703E-6</v>
      </c>
      <c r="Z5" s="18">
        <f t="shared" si="4"/>
        <v>3.3696469467532276E-6</v>
      </c>
      <c r="AA5" s="18">
        <f t="shared" si="4"/>
        <v>1.4354446342965795E-6</v>
      </c>
      <c r="AB5" s="18">
        <f t="shared" si="4"/>
        <v>5.7973046076821292E-7</v>
      </c>
      <c r="AC5" s="18">
        <f t="shared" si="4"/>
        <v>2.2197467144222746E-7</v>
      </c>
      <c r="AD5" s="18">
        <f t="shared" si="4"/>
        <v>8.0578346537378818E-8</v>
      </c>
      <c r="AE5" s="18">
        <f t="shared" si="4"/>
        <v>2.7731343409881178E-8</v>
      </c>
      <c r="AF5" s="18">
        <f t="shared" si="4"/>
        <v>9.0481771384944607E-9</v>
      </c>
      <c r="AG5" s="18">
        <f t="shared" si="4"/>
        <v>2.7989098307734061E-9</v>
      </c>
    </row>
    <row r="6" spans="1:33">
      <c r="B6" s="18">
        <f t="shared" ref="B6:B19" si="5">B5+0.2</f>
        <v>-2.8</v>
      </c>
      <c r="C6" s="18">
        <f t="shared" si="2"/>
        <v>6.6169711433557762E-4</v>
      </c>
      <c r="D6" s="18">
        <f t="shared" si="3"/>
        <v>9.8713609338984729E-4</v>
      </c>
      <c r="E6" s="18">
        <f t="shared" si="3"/>
        <v>1.3961511887737002E-3</v>
      </c>
      <c r="F6" s="18">
        <f t="shared" si="3"/>
        <v>1.8720847138417704E-3</v>
      </c>
      <c r="G6" s="18">
        <f t="shared" si="3"/>
        <v>2.3798860958211491E-3</v>
      </c>
      <c r="H6" s="18">
        <f t="shared" si="3"/>
        <v>2.8682993476752865E-3</v>
      </c>
      <c r="I6" s="18">
        <f t="shared" si="3"/>
        <v>3.2774072075323112E-3</v>
      </c>
      <c r="J6" s="18">
        <f t="shared" si="3"/>
        <v>3.5503728404507992E-3</v>
      </c>
      <c r="K6" s="18">
        <f t="shared" si="3"/>
        <v>3.6463230994376022E-3</v>
      </c>
      <c r="L6" s="18">
        <f t="shared" si="3"/>
        <v>3.5503728404507992E-3</v>
      </c>
      <c r="M6" s="18">
        <f t="shared" si="3"/>
        <v>3.2774072075323112E-3</v>
      </c>
      <c r="N6" s="18">
        <f t="shared" si="3"/>
        <v>2.8682993476752813E-3</v>
      </c>
      <c r="O6" s="18">
        <f t="shared" si="3"/>
        <v>2.3798860958211469E-3</v>
      </c>
      <c r="P6" s="18">
        <f t="shared" si="3"/>
        <v>1.8720847138417685E-3</v>
      </c>
      <c r="Q6" s="18">
        <f t="shared" si="3"/>
        <v>1.3961511887736991E-3</v>
      </c>
      <c r="R6" s="18">
        <f t="shared" si="3"/>
        <v>9.8713609338984729E-4</v>
      </c>
      <c r="S6" s="18">
        <f t="shared" si="3"/>
        <v>6.6169711433557816E-4</v>
      </c>
      <c r="T6" s="18">
        <f t="shared" si="4"/>
        <v>4.2051266229604635E-4</v>
      </c>
      <c r="U6" s="18">
        <f t="shared" si="4"/>
        <v>2.533591202957942E-4</v>
      </c>
      <c r="V6" s="18">
        <f t="shared" si="4"/>
        <v>1.447210267702076E-4</v>
      </c>
      <c r="W6" s="18">
        <f t="shared" si="4"/>
        <v>7.8372618225508575E-5</v>
      </c>
      <c r="X6" s="18">
        <f t="shared" si="4"/>
        <v>4.0237844141228551E-5</v>
      </c>
      <c r="Y6" s="18">
        <f t="shared" si="4"/>
        <v>1.9585861558347712E-5</v>
      </c>
      <c r="Z6" s="18">
        <f t="shared" si="4"/>
        <v>9.0383318873205406E-6</v>
      </c>
      <c r="AA6" s="18">
        <f t="shared" si="4"/>
        <v>3.9543173167953234E-6</v>
      </c>
      <c r="AB6" s="18">
        <f t="shared" si="4"/>
        <v>1.6401832654845293E-6</v>
      </c>
      <c r="AC6" s="18">
        <f t="shared" si="4"/>
        <v>6.4498685597825787E-7</v>
      </c>
      <c r="AD6" s="18">
        <f t="shared" si="4"/>
        <v>2.4046229072336192E-7</v>
      </c>
      <c r="AE6" s="18">
        <f t="shared" si="4"/>
        <v>8.499252341612753E-8</v>
      </c>
      <c r="AF6" s="18">
        <f t="shared" si="4"/>
        <v>2.8480794158240402E-8</v>
      </c>
      <c r="AG6" s="18">
        <f t="shared" si="4"/>
        <v>9.0481771384944607E-9</v>
      </c>
    </row>
    <row r="7" spans="1:33">
      <c r="B7" s="18">
        <f t="shared" si="5"/>
        <v>-2.5999999999999996</v>
      </c>
      <c r="C7" s="18">
        <f t="shared" si="2"/>
        <v>9.1124146467963236E-4</v>
      </c>
      <c r="D7" s="18">
        <f t="shared" si="3"/>
        <v>1.3961511887737002E-3</v>
      </c>
      <c r="E7" s="18">
        <f t="shared" si="3"/>
        <v>2.0280051583981907E-3</v>
      </c>
      <c r="F7" s="18">
        <f t="shared" si="3"/>
        <v>2.7928222004900646E-3</v>
      </c>
      <c r="G7" s="18">
        <f t="shared" si="3"/>
        <v>3.6463230994376052E-3</v>
      </c>
      <c r="H7" s="18">
        <f t="shared" si="3"/>
        <v>4.5134084454065294E-3</v>
      </c>
      <c r="I7" s="18">
        <f t="shared" si="3"/>
        <v>5.2965338670384748E-3</v>
      </c>
      <c r="J7" s="18">
        <f t="shared" si="3"/>
        <v>5.8927293935126836E-3</v>
      </c>
      <c r="K7" s="18">
        <f t="shared" si="3"/>
        <v>6.2155400611341657E-3</v>
      </c>
      <c r="L7" s="18">
        <f t="shared" si="3"/>
        <v>6.2155400611341657E-3</v>
      </c>
      <c r="M7" s="18">
        <f t="shared" si="3"/>
        <v>5.8927293935126836E-3</v>
      </c>
      <c r="N7" s="18">
        <f t="shared" si="3"/>
        <v>5.2965338670384748E-3</v>
      </c>
      <c r="O7" s="18">
        <f t="shared" si="3"/>
        <v>4.5134084454065233E-3</v>
      </c>
      <c r="P7" s="18">
        <f t="shared" si="3"/>
        <v>3.6463230994376022E-3</v>
      </c>
      <c r="Q7" s="18">
        <f t="shared" si="3"/>
        <v>2.7928222004900646E-3</v>
      </c>
      <c r="R7" s="18">
        <f t="shared" si="3"/>
        <v>2.0280051583981907E-3</v>
      </c>
      <c r="S7" s="18">
        <f t="shared" si="3"/>
        <v>1.3961511887737015E-3</v>
      </c>
      <c r="T7" s="18">
        <f t="shared" si="4"/>
        <v>9.1124146467963323E-4</v>
      </c>
      <c r="U7" s="18">
        <f t="shared" si="4"/>
        <v>5.6386108710246318E-4</v>
      </c>
      <c r="V7" s="18">
        <f t="shared" si="4"/>
        <v>3.3078697692450252E-4</v>
      </c>
      <c r="W7" s="18">
        <f t="shared" si="4"/>
        <v>1.8397648185299384E-4</v>
      </c>
      <c r="X7" s="18">
        <f t="shared" si="4"/>
        <v>9.7009405733186529E-5</v>
      </c>
      <c r="Y7" s="18">
        <f t="shared" si="4"/>
        <v>4.8495674774016287E-5</v>
      </c>
      <c r="Z7" s="18">
        <f t="shared" si="4"/>
        <v>2.2984221417960337E-5</v>
      </c>
      <c r="AA7" s="18">
        <f t="shared" si="4"/>
        <v>1.0327476487271769E-5</v>
      </c>
      <c r="AB7" s="18">
        <f t="shared" si="4"/>
        <v>4.3994284694312833E-6</v>
      </c>
      <c r="AC7" s="18">
        <f t="shared" si="4"/>
        <v>1.7767893186281108E-6</v>
      </c>
      <c r="AD7" s="18">
        <f t="shared" si="4"/>
        <v>6.8031999681697353E-7</v>
      </c>
      <c r="AE7" s="18">
        <f t="shared" si="4"/>
        <v>2.4696088118366295E-7</v>
      </c>
      <c r="AF7" s="18">
        <f t="shared" si="4"/>
        <v>8.499252341612753E-8</v>
      </c>
      <c r="AG7" s="18">
        <f t="shared" si="4"/>
        <v>2.7731343409881178E-8</v>
      </c>
    </row>
    <row r="8" spans="1:33">
      <c r="B8" s="18">
        <f t="shared" si="5"/>
        <v>-2.3999999999999995</v>
      </c>
      <c r="C8" s="18">
        <f t="shared" si="2"/>
        <v>1.1897215659642268E-3</v>
      </c>
      <c r="D8" s="18">
        <f t="shared" si="3"/>
        <v>1.8720847138417704E-3</v>
      </c>
      <c r="E8" s="18">
        <f t="shared" si="3"/>
        <v>2.7928222004900646E-3</v>
      </c>
      <c r="F8" s="18">
        <f t="shared" si="3"/>
        <v>3.9500146548768567E-3</v>
      </c>
      <c r="G8" s="18">
        <f t="shared" si="3"/>
        <v>5.2965338670384766E-3</v>
      </c>
      <c r="H8" s="18">
        <f t="shared" si="3"/>
        <v>6.7332141612028015E-3</v>
      </c>
      <c r="I8" s="18">
        <f t="shared" si="3"/>
        <v>8.1150412283375797E-3</v>
      </c>
      <c r="J8" s="18">
        <f t="shared" si="3"/>
        <v>9.2724961335473415E-3</v>
      </c>
      <c r="K8" s="18">
        <f t="shared" si="3"/>
        <v>1.0044775138124786E-2</v>
      </c>
      <c r="L8" s="18">
        <f t="shared" si="3"/>
        <v>1.0316239240425911E-2</v>
      </c>
      <c r="M8" s="18">
        <f t="shared" si="3"/>
        <v>1.0044775138124786E-2</v>
      </c>
      <c r="N8" s="18">
        <f t="shared" si="3"/>
        <v>9.2724961335473328E-3</v>
      </c>
      <c r="O8" s="18">
        <f t="shared" si="3"/>
        <v>8.1150412283375762E-3</v>
      </c>
      <c r="P8" s="18">
        <f t="shared" si="3"/>
        <v>6.7332141612028015E-3</v>
      </c>
      <c r="Q8" s="18">
        <f t="shared" si="3"/>
        <v>5.2965338670384748E-3</v>
      </c>
      <c r="R8" s="18">
        <f t="shared" si="3"/>
        <v>3.9500146548768567E-3</v>
      </c>
      <c r="S8" s="18">
        <f t="shared" si="3"/>
        <v>2.7928222004900698E-3</v>
      </c>
      <c r="T8" s="18">
        <f t="shared" si="4"/>
        <v>1.8720847138417721E-3</v>
      </c>
      <c r="U8" s="18">
        <f t="shared" si="4"/>
        <v>1.189721565964229E-3</v>
      </c>
      <c r="V8" s="18">
        <f t="shared" si="4"/>
        <v>7.1680792607720187E-4</v>
      </c>
      <c r="W8" s="18">
        <f t="shared" si="4"/>
        <v>4.094471868145248E-4</v>
      </c>
      <c r="X8" s="18">
        <f t="shared" si="4"/>
        <v>2.2173314252859673E-4</v>
      </c>
      <c r="Y8" s="18">
        <f t="shared" si="4"/>
        <v>1.1384159202565136E-4</v>
      </c>
      <c r="Z8" s="18">
        <f t="shared" si="4"/>
        <v>5.5412652158263249E-5</v>
      </c>
      <c r="AA8" s="18">
        <f t="shared" si="4"/>
        <v>2.5571402078535027E-5</v>
      </c>
      <c r="AB8" s="18">
        <f t="shared" si="4"/>
        <v>1.1187621711008421E-5</v>
      </c>
      <c r="AC8" s="18">
        <f t="shared" si="4"/>
        <v>4.640434350837209E-6</v>
      </c>
      <c r="AD8" s="18">
        <f t="shared" si="4"/>
        <v>1.8248077670977955E-6</v>
      </c>
      <c r="AE8" s="18">
        <f t="shared" si="4"/>
        <v>6.8031999681697353E-7</v>
      </c>
      <c r="AF8" s="18">
        <f t="shared" si="4"/>
        <v>2.4046229072336192E-7</v>
      </c>
      <c r="AG8" s="18">
        <f t="shared" si="4"/>
        <v>8.0578346537378818E-8</v>
      </c>
    </row>
    <row r="9" spans="1:33">
      <c r="B9" s="18">
        <f t="shared" si="5"/>
        <v>-2.1999999999999993</v>
      </c>
      <c r="C9" s="18">
        <f t="shared" si="2"/>
        <v>1.4726339978849998E-3</v>
      </c>
      <c r="D9" s="18">
        <f t="shared" si="3"/>
        <v>2.3798860958211491E-3</v>
      </c>
      <c r="E9" s="18">
        <f t="shared" si="3"/>
        <v>3.6463230994376052E-3</v>
      </c>
      <c r="F9" s="18">
        <f t="shared" si="3"/>
        <v>5.2965338670384766E-3</v>
      </c>
      <c r="G9" s="18">
        <f t="shared" si="3"/>
        <v>7.2940038186077236E-3</v>
      </c>
      <c r="H9" s="18">
        <f t="shared" si="3"/>
        <v>9.5230890840485669E-3</v>
      </c>
      <c r="I9" s="18">
        <f t="shared" si="3"/>
        <v>1.1787652801511972E-2</v>
      </c>
      <c r="J9" s="18">
        <f t="shared" si="3"/>
        <v>1.3832938682879544E-2</v>
      </c>
      <c r="K9" s="18">
        <f t="shared" si="3"/>
        <v>1.5390020421193081E-2</v>
      </c>
      <c r="L9" s="18">
        <f t="shared" si="3"/>
        <v>1.6233103894929882E-2</v>
      </c>
      <c r="M9" s="18">
        <f t="shared" si="3"/>
        <v>1.6233103894929882E-2</v>
      </c>
      <c r="N9" s="18">
        <f t="shared" si="3"/>
        <v>1.5390020421193073E-2</v>
      </c>
      <c r="O9" s="18">
        <f t="shared" si="3"/>
        <v>1.3832938682879537E-2</v>
      </c>
      <c r="P9" s="18">
        <f t="shared" si="3"/>
        <v>1.1787652801511972E-2</v>
      </c>
      <c r="Q9" s="18">
        <f t="shared" si="3"/>
        <v>9.5230890840485583E-3</v>
      </c>
      <c r="R9" s="18">
        <f t="shared" si="3"/>
        <v>7.2940038186077236E-3</v>
      </c>
      <c r="S9" s="18">
        <f t="shared" si="3"/>
        <v>5.2965338670384818E-3</v>
      </c>
      <c r="T9" s="18">
        <f t="shared" si="4"/>
        <v>3.6463230994376052E-3</v>
      </c>
      <c r="U9" s="18">
        <f t="shared" si="4"/>
        <v>2.3798860958211513E-3</v>
      </c>
      <c r="V9" s="18">
        <f t="shared" si="4"/>
        <v>1.4726339978850011E-3</v>
      </c>
      <c r="W9" s="18">
        <f t="shared" si="4"/>
        <v>8.6391517240505154E-4</v>
      </c>
      <c r="X9" s="18">
        <f t="shared" si="4"/>
        <v>4.8049072401898011E-4</v>
      </c>
      <c r="Y9" s="18">
        <f t="shared" si="4"/>
        <v>2.5335912029579485E-4</v>
      </c>
      <c r="Z9" s="18">
        <f t="shared" si="4"/>
        <v>1.266559815105894E-4</v>
      </c>
      <c r="AA9" s="18">
        <f t="shared" si="4"/>
        <v>6.0027809418340594E-5</v>
      </c>
      <c r="AB9" s="18">
        <f t="shared" si="4"/>
        <v>2.6972233650077569E-5</v>
      </c>
      <c r="AC9" s="18">
        <f t="shared" si="4"/>
        <v>1.1489971703208497E-5</v>
      </c>
      <c r="AD9" s="18">
        <f t="shared" si="4"/>
        <v>4.640434350837209E-6</v>
      </c>
      <c r="AE9" s="18">
        <f t="shared" si="4"/>
        <v>1.7767893186281108E-6</v>
      </c>
      <c r="AF9" s="18">
        <f t="shared" si="4"/>
        <v>6.4498685597825787E-7</v>
      </c>
      <c r="AG9" s="18">
        <f t="shared" si="4"/>
        <v>2.2197467144222746E-7</v>
      </c>
    </row>
    <row r="10" spans="1:33">
      <c r="B10" s="18">
        <f t="shared" si="5"/>
        <v>-1.9999999999999993</v>
      </c>
      <c r="C10" s="18">
        <f t="shared" si="2"/>
        <v>1.728152002615317E-3</v>
      </c>
      <c r="D10" s="18">
        <f t="shared" si="3"/>
        <v>2.8682993476752865E-3</v>
      </c>
      <c r="E10" s="18">
        <f t="shared" si="3"/>
        <v>4.5134084454065294E-3</v>
      </c>
      <c r="F10" s="18">
        <f t="shared" si="3"/>
        <v>6.7332141612028015E-3</v>
      </c>
      <c r="G10" s="18">
        <f t="shared" si="3"/>
        <v>9.5230890840485669E-3</v>
      </c>
      <c r="H10" s="18">
        <f t="shared" si="3"/>
        <v>1.276941182742527E-2</v>
      </c>
      <c r="I10" s="18">
        <f t="shared" si="3"/>
        <v>1.6233103894929882E-2</v>
      </c>
      <c r="J10" s="18">
        <f t="shared" si="3"/>
        <v>1.9564550334711332E-2</v>
      </c>
      <c r="K10" s="18">
        <f t="shared" si="3"/>
        <v>2.2355058000163318E-2</v>
      </c>
      <c r="L10" s="18">
        <f t="shared" si="3"/>
        <v>2.4216945208417398E-2</v>
      </c>
      <c r="M10" s="18">
        <f t="shared" si="3"/>
        <v>2.4871417926928211E-2</v>
      </c>
      <c r="N10" s="18">
        <f t="shared" si="3"/>
        <v>2.4216945208417388E-2</v>
      </c>
      <c r="O10" s="18">
        <f t="shared" si="3"/>
        <v>2.2355058000163307E-2</v>
      </c>
      <c r="P10" s="18">
        <f t="shared" si="3"/>
        <v>1.9564550334711325E-2</v>
      </c>
      <c r="Q10" s="18">
        <f t="shared" si="3"/>
        <v>1.6233103894929875E-2</v>
      </c>
      <c r="R10" s="18">
        <f t="shared" si="3"/>
        <v>1.276941182742527E-2</v>
      </c>
      <c r="S10" s="18">
        <f t="shared" si="3"/>
        <v>9.5230890840485669E-3</v>
      </c>
      <c r="T10" s="18">
        <f t="shared" si="4"/>
        <v>6.7332141612028015E-3</v>
      </c>
      <c r="U10" s="18">
        <f t="shared" si="4"/>
        <v>4.5134084454065294E-3</v>
      </c>
      <c r="V10" s="18">
        <f t="shared" si="4"/>
        <v>2.8682993476752891E-3</v>
      </c>
      <c r="W10" s="18">
        <f t="shared" si="4"/>
        <v>1.7281520026153183E-3</v>
      </c>
      <c r="X10" s="18">
        <f t="shared" si="4"/>
        <v>9.8713609338984903E-4</v>
      </c>
      <c r="Y10" s="18">
        <f t="shared" si="4"/>
        <v>5.3457636330002248E-4</v>
      </c>
      <c r="Z10" s="18">
        <f t="shared" si="4"/>
        <v>2.7446065826406112E-4</v>
      </c>
      <c r="AA10" s="18">
        <f t="shared" si="4"/>
        <v>1.3359434558933008E-4</v>
      </c>
      <c r="AB10" s="18">
        <f t="shared" si="4"/>
        <v>6.1650085195824524E-5</v>
      </c>
      <c r="AC10" s="18">
        <f t="shared" si="4"/>
        <v>2.6972233650077569E-5</v>
      </c>
      <c r="AD10" s="18">
        <f t="shared" si="4"/>
        <v>1.1187621711008421E-5</v>
      </c>
      <c r="AE10" s="18">
        <f t="shared" si="4"/>
        <v>4.3994284694312833E-6</v>
      </c>
      <c r="AF10" s="18">
        <f t="shared" si="4"/>
        <v>1.6401832654845293E-6</v>
      </c>
      <c r="AG10" s="18">
        <f t="shared" si="4"/>
        <v>5.7973046076821292E-7</v>
      </c>
    </row>
    <row r="11" spans="1:33">
      <c r="B11" s="18">
        <f t="shared" si="5"/>
        <v>-1.7999999999999994</v>
      </c>
      <c r="C11" s="18">
        <f t="shared" si="2"/>
        <v>1.92267855882948E-3</v>
      </c>
      <c r="D11" s="18">
        <f t="shared" si="3"/>
        <v>3.2774072075323112E-3</v>
      </c>
      <c r="E11" s="18">
        <f t="shared" si="3"/>
        <v>5.2965338670384748E-3</v>
      </c>
      <c r="F11" s="18">
        <f t="shared" si="3"/>
        <v>8.1150412283375797E-3</v>
      </c>
      <c r="G11" s="18">
        <f t="shared" si="3"/>
        <v>1.1787652801511972E-2</v>
      </c>
      <c r="H11" s="18">
        <f t="shared" si="3"/>
        <v>1.6233103894929882E-2</v>
      </c>
      <c r="I11" s="18">
        <f t="shared" si="3"/>
        <v>2.1194024344717299E-2</v>
      </c>
      <c r="J11" s="18">
        <f t="shared" si="3"/>
        <v>2.6233903540899165E-2</v>
      </c>
      <c r="K11" s="18">
        <f t="shared" si="3"/>
        <v>3.0785770942225864E-2</v>
      </c>
      <c r="L11" s="18">
        <f t="shared" si="3"/>
        <v>3.4251120050826457E-2</v>
      </c>
      <c r="M11" s="18">
        <f t="shared" si="3"/>
        <v>3.6127436812048032E-2</v>
      </c>
      <c r="N11" s="18">
        <f t="shared" si="3"/>
        <v>3.6127436812048039E-2</v>
      </c>
      <c r="O11" s="18">
        <f t="shared" si="3"/>
        <v>3.4251120050826457E-2</v>
      </c>
      <c r="P11" s="18">
        <f t="shared" si="3"/>
        <v>3.0785770942225846E-2</v>
      </c>
      <c r="Q11" s="18">
        <f t="shared" si="3"/>
        <v>2.6233903540899148E-2</v>
      </c>
      <c r="R11" s="18">
        <f t="shared" si="3"/>
        <v>2.1194024344717299E-2</v>
      </c>
      <c r="S11" s="18">
        <f t="shared" si="3"/>
        <v>1.6233103894929882E-2</v>
      </c>
      <c r="T11" s="18">
        <f t="shared" si="4"/>
        <v>1.1787652801511972E-2</v>
      </c>
      <c r="U11" s="18">
        <f t="shared" si="4"/>
        <v>8.1150412283375762E-3</v>
      </c>
      <c r="V11" s="18">
        <f t="shared" si="4"/>
        <v>5.2965338670384818E-3</v>
      </c>
      <c r="W11" s="18">
        <f t="shared" si="4"/>
        <v>3.2774072075323138E-3</v>
      </c>
      <c r="X11" s="18">
        <f t="shared" si="4"/>
        <v>1.9226785588294837E-3</v>
      </c>
      <c r="Y11" s="18">
        <f t="shared" si="4"/>
        <v>1.0693517631087572E-3</v>
      </c>
      <c r="Z11" s="18">
        <f t="shared" si="4"/>
        <v>5.6386108710246416E-4</v>
      </c>
      <c r="AA11" s="18">
        <f t="shared" si="4"/>
        <v>2.8187806832930424E-4</v>
      </c>
      <c r="AB11" s="18">
        <f t="shared" si="4"/>
        <v>1.3359434558933008E-4</v>
      </c>
      <c r="AC11" s="18">
        <f t="shared" si="4"/>
        <v>6.0027809418340594E-5</v>
      </c>
      <c r="AD11" s="18">
        <f t="shared" si="4"/>
        <v>2.5571402078535027E-5</v>
      </c>
      <c r="AE11" s="18">
        <f t="shared" si="4"/>
        <v>1.0327476487271769E-5</v>
      </c>
      <c r="AF11" s="18">
        <f t="shared" si="4"/>
        <v>3.9543173167953234E-6</v>
      </c>
      <c r="AG11" s="18">
        <f t="shared" si="4"/>
        <v>1.4354446342965769E-6</v>
      </c>
    </row>
    <row r="12" spans="1:33">
      <c r="B12" s="18">
        <f t="shared" si="5"/>
        <v>-1.5999999999999994</v>
      </c>
      <c r="C12" s="18">
        <f t="shared" si="2"/>
        <v>2.0280051583981868E-3</v>
      </c>
      <c r="D12" s="18">
        <f t="shared" si="3"/>
        <v>3.5503728404507992E-3</v>
      </c>
      <c r="E12" s="18">
        <f t="shared" si="3"/>
        <v>5.8927293935126836E-3</v>
      </c>
      <c r="F12" s="18">
        <f t="shared" si="3"/>
        <v>9.2724961335473415E-3</v>
      </c>
      <c r="G12" s="18">
        <f t="shared" si="3"/>
        <v>1.3832938682879544E-2</v>
      </c>
      <c r="H12" s="18">
        <f t="shared" si="3"/>
        <v>1.9564550334711332E-2</v>
      </c>
      <c r="I12" s="18">
        <f t="shared" si="3"/>
        <v>2.6233903540899165E-2</v>
      </c>
      <c r="J12" s="18">
        <f t="shared" si="3"/>
        <v>3.3349827502184307E-2</v>
      </c>
      <c r="K12" s="18">
        <f t="shared" si="3"/>
        <v>4.0194061655960532E-2</v>
      </c>
      <c r="L12" s="18">
        <f t="shared" si="3"/>
        <v>4.592697323520651E-2</v>
      </c>
      <c r="M12" s="18">
        <f t="shared" si="3"/>
        <v>4.9752096121482813E-2</v>
      </c>
      <c r="N12" s="18">
        <f t="shared" si="3"/>
        <v>5.1096666599716442E-2</v>
      </c>
      <c r="O12" s="18">
        <f t="shared" si="3"/>
        <v>4.9752096121482813E-2</v>
      </c>
      <c r="P12" s="18">
        <f t="shared" si="3"/>
        <v>4.592697323520651E-2</v>
      </c>
      <c r="Q12" s="18">
        <f t="shared" si="3"/>
        <v>4.0194061655960525E-2</v>
      </c>
      <c r="R12" s="18">
        <f t="shared" si="3"/>
        <v>3.3349827502184307E-2</v>
      </c>
      <c r="S12" s="18">
        <f t="shared" si="3"/>
        <v>2.6233903540899148E-2</v>
      </c>
      <c r="T12" s="18">
        <f t="shared" si="4"/>
        <v>1.9564550334711325E-2</v>
      </c>
      <c r="U12" s="18">
        <f t="shared" si="4"/>
        <v>1.3832938682879537E-2</v>
      </c>
      <c r="V12" s="18">
        <f t="shared" si="4"/>
        <v>9.272496133547338E-3</v>
      </c>
      <c r="W12" s="18">
        <f t="shared" si="4"/>
        <v>5.8927293935126862E-3</v>
      </c>
      <c r="X12" s="18">
        <f t="shared" si="4"/>
        <v>3.5503728404508044E-3</v>
      </c>
      <c r="Y12" s="18">
        <f t="shared" si="4"/>
        <v>2.0280051583981924E-3</v>
      </c>
      <c r="Z12" s="18">
        <f t="shared" si="4"/>
        <v>1.0982514261101374E-3</v>
      </c>
      <c r="AA12" s="18">
        <f t="shared" si="4"/>
        <v>5.6386108710246416E-4</v>
      </c>
      <c r="AB12" s="18">
        <f t="shared" si="4"/>
        <v>2.7446065826406161E-4</v>
      </c>
      <c r="AC12" s="18">
        <f t="shared" si="4"/>
        <v>1.266559815105894E-4</v>
      </c>
      <c r="AD12" s="18">
        <f t="shared" si="4"/>
        <v>5.5412652158263249E-5</v>
      </c>
      <c r="AE12" s="18">
        <f t="shared" si="4"/>
        <v>2.2984221417960337E-5</v>
      </c>
      <c r="AF12" s="18">
        <f t="shared" si="4"/>
        <v>9.0383318873205406E-6</v>
      </c>
      <c r="AG12" s="18">
        <f t="shared" si="4"/>
        <v>3.3696469467532276E-6</v>
      </c>
    </row>
    <row r="13" spans="1:33">
      <c r="B13" s="18">
        <f t="shared" si="5"/>
        <v>-1.3999999999999995</v>
      </c>
      <c r="C13" s="18">
        <f t="shared" si="2"/>
        <v>2.0280051583981868E-3</v>
      </c>
      <c r="D13" s="18">
        <f t="shared" si="3"/>
        <v>3.6463230994376022E-3</v>
      </c>
      <c r="E13" s="18">
        <f t="shared" si="3"/>
        <v>6.2155400611341657E-3</v>
      </c>
      <c r="F13" s="18">
        <f t="shared" si="3"/>
        <v>1.0044775138124786E-2</v>
      </c>
      <c r="G13" s="18">
        <f t="shared" si="3"/>
        <v>1.5390020421193081E-2</v>
      </c>
      <c r="H13" s="18">
        <f t="shared" si="3"/>
        <v>2.2355058000163318E-2</v>
      </c>
      <c r="I13" s="18">
        <f t="shared" si="3"/>
        <v>3.0785770942225864E-2</v>
      </c>
      <c r="J13" s="18">
        <f t="shared" si="3"/>
        <v>4.0194061655960532E-2</v>
      </c>
      <c r="K13" s="18">
        <f t="shared" si="3"/>
        <v>4.9752096121482826E-2</v>
      </c>
      <c r="L13" s="18">
        <f t="shared" si="3"/>
        <v>5.8384625555388342E-2</v>
      </c>
      <c r="M13" s="18">
        <f t="shared" si="3"/>
        <v>6.4956593835930526E-2</v>
      </c>
      <c r="N13" s="18">
        <f t="shared" si="3"/>
        <v>6.851499267326365E-2</v>
      </c>
      <c r="O13" s="18">
        <f t="shared" si="3"/>
        <v>6.851499267326365E-2</v>
      </c>
      <c r="P13" s="18">
        <f t="shared" si="3"/>
        <v>6.4956593835930498E-2</v>
      </c>
      <c r="Q13" s="18">
        <f t="shared" si="3"/>
        <v>5.8384625555388328E-2</v>
      </c>
      <c r="R13" s="18">
        <f t="shared" si="3"/>
        <v>4.9752096121482826E-2</v>
      </c>
      <c r="S13" s="18">
        <f t="shared" si="3"/>
        <v>4.0194061655960532E-2</v>
      </c>
      <c r="T13" s="18">
        <f t="shared" si="4"/>
        <v>3.0785770942225846E-2</v>
      </c>
      <c r="U13" s="18">
        <f t="shared" si="4"/>
        <v>2.2355058000163297E-2</v>
      </c>
      <c r="V13" s="18">
        <f t="shared" si="4"/>
        <v>1.5390020421193073E-2</v>
      </c>
      <c r="W13" s="18">
        <f t="shared" si="4"/>
        <v>1.0044775138124786E-2</v>
      </c>
      <c r="X13" s="18">
        <f t="shared" si="4"/>
        <v>6.2155400611341692E-3</v>
      </c>
      <c r="Y13" s="18">
        <f t="shared" si="4"/>
        <v>3.6463230994376052E-3</v>
      </c>
      <c r="Z13" s="18">
        <f t="shared" si="4"/>
        <v>2.0280051583981924E-3</v>
      </c>
      <c r="AA13" s="18">
        <f t="shared" si="4"/>
        <v>1.0693517631087581E-3</v>
      </c>
      <c r="AB13" s="18">
        <f t="shared" si="4"/>
        <v>5.3457636330002248E-4</v>
      </c>
      <c r="AC13" s="18">
        <f t="shared" si="4"/>
        <v>2.5335912029579485E-4</v>
      </c>
      <c r="AD13" s="18">
        <f t="shared" si="4"/>
        <v>1.1384159202565136E-4</v>
      </c>
      <c r="AE13" s="18">
        <f t="shared" si="4"/>
        <v>4.8495674774016193E-5</v>
      </c>
      <c r="AF13" s="18">
        <f t="shared" si="4"/>
        <v>1.9585861558347712E-5</v>
      </c>
      <c r="AG13" s="18">
        <f t="shared" si="4"/>
        <v>7.4992871317579568E-6</v>
      </c>
    </row>
    <row r="14" spans="1:33">
      <c r="B14" s="18">
        <f t="shared" si="5"/>
        <v>-1.1999999999999995</v>
      </c>
      <c r="C14" s="18">
        <f t="shared" si="2"/>
        <v>1.9226785588294785E-3</v>
      </c>
      <c r="D14" s="18">
        <f t="shared" si="3"/>
        <v>3.5503728404507992E-3</v>
      </c>
      <c r="E14" s="18">
        <f t="shared" si="3"/>
        <v>6.2155400611341657E-3</v>
      </c>
      <c r="F14" s="18">
        <f t="shared" si="3"/>
        <v>1.0316239240425911E-2</v>
      </c>
      <c r="G14" s="18">
        <f t="shared" si="3"/>
        <v>1.6233103894929882E-2</v>
      </c>
      <c r="H14" s="18">
        <f t="shared" si="3"/>
        <v>2.4216945208417398E-2</v>
      </c>
      <c r="I14" s="18">
        <f t="shared" si="3"/>
        <v>3.4251120050826457E-2</v>
      </c>
      <c r="J14" s="18">
        <f t="shared" si="3"/>
        <v>4.592697323520651E-2</v>
      </c>
      <c r="K14" s="18">
        <f t="shared" si="3"/>
        <v>5.8384625555388342E-2</v>
      </c>
      <c r="L14" s="18">
        <f t="shared" si="3"/>
        <v>7.0366638003742182E-2</v>
      </c>
      <c r="M14" s="18">
        <f t="shared" si="3"/>
        <v>8.0403088593314354E-2</v>
      </c>
      <c r="N14" s="18">
        <f t="shared" si="3"/>
        <v>8.7099626001310215E-2</v>
      </c>
      <c r="O14" s="18">
        <f t="shared" si="3"/>
        <v>8.9453528548463029E-2</v>
      </c>
      <c r="P14" s="18">
        <f t="shared" si="3"/>
        <v>8.7099626001310215E-2</v>
      </c>
      <c r="Q14" s="18">
        <f t="shared" si="3"/>
        <v>8.0403088593314298E-2</v>
      </c>
      <c r="R14" s="18">
        <f t="shared" si="3"/>
        <v>7.0366638003742182E-2</v>
      </c>
      <c r="S14" s="18">
        <f t="shared" si="3"/>
        <v>5.8384625555388328E-2</v>
      </c>
      <c r="T14" s="18">
        <f t="shared" si="4"/>
        <v>4.592697323520651E-2</v>
      </c>
      <c r="U14" s="18">
        <f t="shared" si="4"/>
        <v>3.4251120050826436E-2</v>
      </c>
      <c r="V14" s="18">
        <f t="shared" si="4"/>
        <v>2.4216945208417388E-2</v>
      </c>
      <c r="W14" s="18">
        <f t="shared" si="4"/>
        <v>1.6233103894929882E-2</v>
      </c>
      <c r="X14" s="18">
        <f t="shared" si="4"/>
        <v>1.0316239240425904E-2</v>
      </c>
      <c r="Y14" s="18">
        <f t="shared" si="4"/>
        <v>6.2155400611341692E-3</v>
      </c>
      <c r="Z14" s="18">
        <f t="shared" si="4"/>
        <v>3.5503728404508044E-3</v>
      </c>
      <c r="AA14" s="18">
        <f t="shared" si="4"/>
        <v>1.9226785588294854E-3</v>
      </c>
      <c r="AB14" s="18">
        <f t="shared" si="4"/>
        <v>9.8713609338984903E-4</v>
      </c>
      <c r="AC14" s="18">
        <f t="shared" si="4"/>
        <v>4.8049072401898011E-4</v>
      </c>
      <c r="AD14" s="18">
        <f t="shared" si="4"/>
        <v>2.2173314252859673E-4</v>
      </c>
      <c r="AE14" s="18">
        <f t="shared" si="4"/>
        <v>9.7009405733186434E-5</v>
      </c>
      <c r="AF14" s="18">
        <f t="shared" si="4"/>
        <v>4.0237844141228551E-5</v>
      </c>
      <c r="AG14" s="18">
        <f t="shared" si="4"/>
        <v>1.5823158990911478E-5</v>
      </c>
    </row>
    <row r="15" spans="1:33">
      <c r="B15" s="18">
        <f t="shared" si="5"/>
        <v>-0.99999999999999956</v>
      </c>
      <c r="C15" s="18">
        <f t="shared" si="2"/>
        <v>1.7281520026153122E-3</v>
      </c>
      <c r="D15" s="18">
        <f t="shared" si="3"/>
        <v>3.2774072075323112E-3</v>
      </c>
      <c r="E15" s="18">
        <f t="shared" si="3"/>
        <v>5.8927293935126836E-3</v>
      </c>
      <c r="F15" s="18">
        <f t="shared" si="3"/>
        <v>1.0044775138124786E-2</v>
      </c>
      <c r="G15" s="18">
        <f t="shared" si="3"/>
        <v>1.6233103894929882E-2</v>
      </c>
      <c r="H15" s="18">
        <f t="shared" si="3"/>
        <v>2.4871417926928211E-2</v>
      </c>
      <c r="I15" s="18">
        <f t="shared" si="3"/>
        <v>3.6127436812048032E-2</v>
      </c>
      <c r="J15" s="18">
        <f t="shared" si="3"/>
        <v>4.9752096121482813E-2</v>
      </c>
      <c r="K15" s="18">
        <f t="shared" si="3"/>
        <v>6.4956593835930526E-2</v>
      </c>
      <c r="L15" s="18">
        <f t="shared" si="3"/>
        <v>8.0403088593314354E-2</v>
      </c>
      <c r="M15" s="18">
        <f t="shared" si="3"/>
        <v>9.4353898367517897E-2</v>
      </c>
      <c r="N15" s="18">
        <f t="shared" si="3"/>
        <v>0.10497468802435247</v>
      </c>
      <c r="O15" s="18">
        <f t="shared" si="3"/>
        <v>0.1107253252692605</v>
      </c>
      <c r="P15" s="18">
        <f t="shared" si="3"/>
        <v>0.1107253252692605</v>
      </c>
      <c r="Q15" s="18">
        <f t="shared" si="3"/>
        <v>0.10497468802435245</v>
      </c>
      <c r="R15" s="18">
        <f t="shared" si="3"/>
        <v>9.4353898367517897E-2</v>
      </c>
      <c r="S15" s="18">
        <f t="shared" si="3"/>
        <v>8.0403088593314326E-2</v>
      </c>
      <c r="T15" s="18">
        <f t="shared" si="4"/>
        <v>6.4956593835930498E-2</v>
      </c>
      <c r="U15" s="18">
        <f t="shared" si="4"/>
        <v>4.9752096121482806E-2</v>
      </c>
      <c r="V15" s="18">
        <f t="shared" si="4"/>
        <v>3.6127436812048004E-2</v>
      </c>
      <c r="W15" s="18">
        <f t="shared" si="4"/>
        <v>2.4871417926928201E-2</v>
      </c>
      <c r="X15" s="18">
        <f t="shared" si="4"/>
        <v>1.6233103894929865E-2</v>
      </c>
      <c r="Y15" s="18">
        <f t="shared" si="4"/>
        <v>1.0044775138124783E-2</v>
      </c>
      <c r="Z15" s="18">
        <f t="shared" si="4"/>
        <v>5.8927293935126836E-3</v>
      </c>
      <c r="AA15" s="18">
        <f t="shared" si="4"/>
        <v>3.2774072075323138E-3</v>
      </c>
      <c r="AB15" s="18">
        <f t="shared" si="4"/>
        <v>1.7281520026153183E-3</v>
      </c>
      <c r="AC15" s="18">
        <f t="shared" si="4"/>
        <v>8.6391517240505067E-4</v>
      </c>
      <c r="AD15" s="18">
        <f t="shared" si="4"/>
        <v>4.0944718681452409E-4</v>
      </c>
      <c r="AE15" s="18">
        <f t="shared" si="4"/>
        <v>1.8397648185299352E-4</v>
      </c>
      <c r="AF15" s="18">
        <f t="shared" si="4"/>
        <v>7.8372618225508656E-5</v>
      </c>
      <c r="AG15" s="18">
        <f t="shared" si="4"/>
        <v>3.165220935027577E-5</v>
      </c>
    </row>
    <row r="16" spans="1:33">
      <c r="B16" s="18">
        <f t="shared" si="5"/>
        <v>-0.7999999999999996</v>
      </c>
      <c r="C16" s="18">
        <f t="shared" si="2"/>
        <v>1.4726339978849985E-3</v>
      </c>
      <c r="D16" s="18">
        <f t="shared" si="3"/>
        <v>2.8682993476752813E-3</v>
      </c>
      <c r="E16" s="18">
        <f t="shared" si="3"/>
        <v>5.2965338670384748E-3</v>
      </c>
      <c r="F16" s="18">
        <f t="shared" si="3"/>
        <v>9.2724961335473328E-3</v>
      </c>
      <c r="G16" s="18">
        <f t="shared" si="3"/>
        <v>1.5390020421193073E-2</v>
      </c>
      <c r="H16" s="18">
        <f t="shared" si="3"/>
        <v>2.4216945208417388E-2</v>
      </c>
      <c r="I16" s="18">
        <f t="shared" si="3"/>
        <v>3.6127436812048039E-2</v>
      </c>
      <c r="J16" s="18">
        <f t="shared" si="3"/>
        <v>5.1096666599716442E-2</v>
      </c>
      <c r="K16" s="18">
        <f t="shared" si="3"/>
        <v>6.851499267326365E-2</v>
      </c>
      <c r="L16" s="18">
        <f t="shared" si="3"/>
        <v>8.7099626001310215E-2</v>
      </c>
      <c r="M16" s="18">
        <f t="shared" si="3"/>
        <v>0.10497468802435247</v>
      </c>
      <c r="N16" s="18">
        <f t="shared" si="3"/>
        <v>0.11994731282783015</v>
      </c>
      <c r="O16" s="18">
        <f t="shared" si="3"/>
        <v>0.12993737267992073</v>
      </c>
      <c r="P16" s="18">
        <f t="shared" si="3"/>
        <v>0.13344898262089805</v>
      </c>
      <c r="Q16" s="18">
        <f t="shared" si="3"/>
        <v>0.12993737267992073</v>
      </c>
      <c r="R16" s="18">
        <f t="shared" si="3"/>
        <v>0.11994731282783015</v>
      </c>
      <c r="S16" s="18">
        <f t="shared" si="3"/>
        <v>0.10497468802435247</v>
      </c>
      <c r="T16" s="18">
        <f t="shared" si="4"/>
        <v>8.7099626001310215E-2</v>
      </c>
      <c r="U16" s="18">
        <f t="shared" si="4"/>
        <v>6.8514992673263636E-2</v>
      </c>
      <c r="V16" s="18">
        <f t="shared" si="4"/>
        <v>5.1096666599716414E-2</v>
      </c>
      <c r="W16" s="18">
        <f t="shared" si="4"/>
        <v>3.6127436812048018E-2</v>
      </c>
      <c r="X16" s="18">
        <f t="shared" si="4"/>
        <v>2.4216945208417388E-2</v>
      </c>
      <c r="Y16" s="18">
        <f t="shared" si="4"/>
        <v>1.5390020421193066E-2</v>
      </c>
      <c r="Z16" s="18">
        <f t="shared" si="4"/>
        <v>9.2724961335473328E-3</v>
      </c>
      <c r="AA16" s="18">
        <f t="shared" si="4"/>
        <v>5.2965338670384766E-3</v>
      </c>
      <c r="AB16" s="18">
        <f t="shared" si="4"/>
        <v>2.8682993476752865E-3</v>
      </c>
      <c r="AC16" s="18">
        <f t="shared" si="4"/>
        <v>1.4726339978850011E-3</v>
      </c>
      <c r="AD16" s="18">
        <f t="shared" si="4"/>
        <v>7.1680792607720122E-4</v>
      </c>
      <c r="AE16" s="18">
        <f t="shared" si="4"/>
        <v>3.3078697692450192E-4</v>
      </c>
      <c r="AF16" s="18">
        <f t="shared" si="4"/>
        <v>1.447210267702076E-4</v>
      </c>
      <c r="AG16" s="18">
        <f t="shared" si="4"/>
        <v>6.0027809418340383E-5</v>
      </c>
    </row>
    <row r="17" spans="2:33">
      <c r="B17" s="18">
        <f t="shared" si="5"/>
        <v>-0.59999999999999964</v>
      </c>
      <c r="C17" s="18">
        <f t="shared" si="2"/>
        <v>1.1897215659642257E-3</v>
      </c>
      <c r="D17" s="18">
        <f t="shared" si="3"/>
        <v>2.3798860958211469E-3</v>
      </c>
      <c r="E17" s="18">
        <f t="shared" si="3"/>
        <v>4.5134084454065233E-3</v>
      </c>
      <c r="F17" s="18">
        <f t="shared" si="3"/>
        <v>8.1150412283375762E-3</v>
      </c>
      <c r="G17" s="18">
        <f t="shared" si="3"/>
        <v>1.3832938682879537E-2</v>
      </c>
      <c r="H17" s="18">
        <f t="shared" si="3"/>
        <v>2.2355058000163307E-2</v>
      </c>
      <c r="I17" s="18">
        <f t="shared" si="3"/>
        <v>3.4251120050826457E-2</v>
      </c>
      <c r="J17" s="18">
        <f t="shared" si="3"/>
        <v>4.9752096121482813E-2</v>
      </c>
      <c r="K17" s="18">
        <f t="shared" si="3"/>
        <v>6.851499267326365E-2</v>
      </c>
      <c r="L17" s="18">
        <f t="shared" si="3"/>
        <v>8.9453528548463029E-2</v>
      </c>
      <c r="M17" s="18">
        <f t="shared" si="3"/>
        <v>0.1107253252692605</v>
      </c>
      <c r="N17" s="18">
        <f t="shared" si="3"/>
        <v>0.12993737267992073</v>
      </c>
      <c r="O17" s="18">
        <f t="shared" si="3"/>
        <v>0.14456355694651854</v>
      </c>
      <c r="P17" s="18">
        <f t="shared" si="3"/>
        <v>0.15248291913257406</v>
      </c>
      <c r="Q17" s="18">
        <f t="shared" si="3"/>
        <v>0.15248291913257406</v>
      </c>
      <c r="R17" s="18">
        <f t="shared" si="3"/>
        <v>0.14456355694651854</v>
      </c>
      <c r="S17" s="18">
        <f t="shared" si="3"/>
        <v>0.12993737267992073</v>
      </c>
      <c r="T17" s="18">
        <f t="shared" si="4"/>
        <v>0.11072532526926049</v>
      </c>
      <c r="U17" s="18">
        <f t="shared" si="4"/>
        <v>8.9453528548463015E-2</v>
      </c>
      <c r="V17" s="18">
        <f t="shared" si="4"/>
        <v>6.8514992673263608E-2</v>
      </c>
      <c r="W17" s="18">
        <f t="shared" si="4"/>
        <v>4.9752096121482799E-2</v>
      </c>
      <c r="X17" s="18">
        <f t="shared" si="4"/>
        <v>3.4251120050826429E-2</v>
      </c>
      <c r="Y17" s="18">
        <f t="shared" si="4"/>
        <v>2.2355058000163297E-2</v>
      </c>
      <c r="Z17" s="18">
        <f t="shared" si="4"/>
        <v>1.3832938682879537E-2</v>
      </c>
      <c r="AA17" s="18">
        <f t="shared" si="4"/>
        <v>8.1150412283375762E-3</v>
      </c>
      <c r="AB17" s="18">
        <f t="shared" si="4"/>
        <v>4.5134084454065259E-3</v>
      </c>
      <c r="AC17" s="18">
        <f t="shared" si="4"/>
        <v>2.3798860958211513E-3</v>
      </c>
      <c r="AD17" s="18">
        <f t="shared" si="4"/>
        <v>1.1897215659642268E-3</v>
      </c>
      <c r="AE17" s="18">
        <f t="shared" si="4"/>
        <v>5.6386108710246264E-4</v>
      </c>
      <c r="AF17" s="18">
        <f t="shared" si="4"/>
        <v>2.5335912029579398E-4</v>
      </c>
      <c r="AG17" s="18">
        <f t="shared" si="4"/>
        <v>1.0792910816046161E-4</v>
      </c>
    </row>
    <row r="18" spans="2:33">
      <c r="B18" s="18">
        <f t="shared" si="5"/>
        <v>-0.39999999999999963</v>
      </c>
      <c r="C18" s="18">
        <f t="shared" si="2"/>
        <v>9.112414646796316E-4</v>
      </c>
      <c r="D18" s="18">
        <f t="shared" si="3"/>
        <v>1.8720847138417685E-3</v>
      </c>
      <c r="E18" s="18">
        <f t="shared" si="3"/>
        <v>3.6463230994376022E-3</v>
      </c>
      <c r="F18" s="18">
        <f t="shared" si="3"/>
        <v>6.7332141612028015E-3</v>
      </c>
      <c r="G18" s="18">
        <f t="shared" si="3"/>
        <v>1.1787652801511972E-2</v>
      </c>
      <c r="H18" s="18">
        <f t="shared" si="3"/>
        <v>1.9564550334711325E-2</v>
      </c>
      <c r="I18" s="18">
        <f t="shared" si="3"/>
        <v>3.0785770942225846E-2</v>
      </c>
      <c r="J18" s="18">
        <f t="shared" si="3"/>
        <v>4.592697323520651E-2</v>
      </c>
      <c r="K18" s="18">
        <f t="shared" si="3"/>
        <v>6.4956593835930498E-2</v>
      </c>
      <c r="L18" s="18">
        <f t="shared" si="3"/>
        <v>8.7099626001310215E-2</v>
      </c>
      <c r="M18" s="18">
        <f t="shared" si="3"/>
        <v>0.1107253252692605</v>
      </c>
      <c r="N18" s="18">
        <f t="shared" si="3"/>
        <v>0.13344898262089805</v>
      </c>
      <c r="O18" s="18">
        <f t="shared" si="3"/>
        <v>0.15248291913257406</v>
      </c>
      <c r="P18" s="18">
        <f t="shared" si="3"/>
        <v>0.16518277419929353</v>
      </c>
      <c r="Q18" s="18">
        <f t="shared" si="3"/>
        <v>0.16964690534180424</v>
      </c>
      <c r="R18" s="18">
        <f t="shared" si="3"/>
        <v>0.16518277419929353</v>
      </c>
      <c r="S18" s="18">
        <f t="shared" si="3"/>
        <v>0.15248291913257406</v>
      </c>
      <c r="T18" s="18">
        <f t="shared" si="4"/>
        <v>0.13344898262089802</v>
      </c>
      <c r="U18" s="18">
        <f t="shared" si="4"/>
        <v>0.11072532526926049</v>
      </c>
      <c r="V18" s="18">
        <f t="shared" si="4"/>
        <v>8.7099626001310201E-2</v>
      </c>
      <c r="W18" s="18">
        <f t="shared" si="4"/>
        <v>6.4956593835930471E-2</v>
      </c>
      <c r="X18" s="18">
        <f t="shared" si="4"/>
        <v>4.5926973235206496E-2</v>
      </c>
      <c r="Y18" s="18">
        <f t="shared" si="4"/>
        <v>3.0785770942225833E-2</v>
      </c>
      <c r="Z18" s="18">
        <f t="shared" si="4"/>
        <v>1.9564550334711314E-2</v>
      </c>
      <c r="AA18" s="18">
        <f t="shared" si="4"/>
        <v>1.1787652801511967E-2</v>
      </c>
      <c r="AB18" s="18">
        <f t="shared" si="4"/>
        <v>6.7332141612028015E-3</v>
      </c>
      <c r="AC18" s="18">
        <f t="shared" si="4"/>
        <v>3.6463230994376052E-3</v>
      </c>
      <c r="AD18" s="18">
        <f t="shared" si="4"/>
        <v>1.8720847138417685E-3</v>
      </c>
      <c r="AE18" s="18">
        <f t="shared" si="4"/>
        <v>9.1124146467963236E-4</v>
      </c>
      <c r="AF18" s="18">
        <f t="shared" si="4"/>
        <v>4.2051266229604597E-4</v>
      </c>
      <c r="AG18" s="18">
        <f t="shared" si="4"/>
        <v>1.8397648185299322E-4</v>
      </c>
    </row>
    <row r="19" spans="2:33">
      <c r="B19" s="18">
        <f t="shared" si="5"/>
        <v>-0.19999999999999962</v>
      </c>
      <c r="C19" s="18">
        <f t="shared" si="2"/>
        <v>6.6169711433557816E-4</v>
      </c>
      <c r="D19" s="18">
        <f t="shared" si="3"/>
        <v>1.3961511887736991E-3</v>
      </c>
      <c r="E19" s="18">
        <f t="shared" si="3"/>
        <v>2.7928222004900646E-3</v>
      </c>
      <c r="F19" s="18">
        <f t="shared" si="3"/>
        <v>5.2965338670384748E-3</v>
      </c>
      <c r="G19" s="18">
        <f t="shared" si="3"/>
        <v>9.5230890840485583E-3</v>
      </c>
      <c r="H19" s="18">
        <f t="shared" si="3"/>
        <v>1.6233103894929875E-2</v>
      </c>
      <c r="I19" s="18">
        <f t="shared" si="3"/>
        <v>2.6233903540899148E-2</v>
      </c>
      <c r="J19" s="18">
        <f t="shared" si="3"/>
        <v>4.0194061655960525E-2</v>
      </c>
      <c r="K19" s="18">
        <f t="shared" si="3"/>
        <v>5.8384625555388328E-2</v>
      </c>
      <c r="L19" s="18">
        <f t="shared" si="3"/>
        <v>8.0403088593314298E-2</v>
      </c>
      <c r="M19" s="18">
        <f t="shared" si="3"/>
        <v>0.10497468802435245</v>
      </c>
      <c r="N19" s="18">
        <f t="shared" si="3"/>
        <v>0.12993737267992073</v>
      </c>
      <c r="O19" s="18">
        <f t="shared" si="3"/>
        <v>0.15248291913257406</v>
      </c>
      <c r="P19" s="18">
        <f t="shared" si="3"/>
        <v>0.16964690534180424</v>
      </c>
      <c r="Q19" s="18">
        <f t="shared" si="3"/>
        <v>0.17894036294289423</v>
      </c>
      <c r="R19" s="18">
        <f t="shared" si="3"/>
        <v>0.17894036294289423</v>
      </c>
      <c r="S19" s="18">
        <f t="shared" si="3"/>
        <v>0.16964690534180424</v>
      </c>
      <c r="T19" s="18">
        <f t="shared" si="4"/>
        <v>0.15248291913257406</v>
      </c>
      <c r="U19" s="18">
        <f t="shared" si="4"/>
        <v>0.12993737267992067</v>
      </c>
      <c r="V19" s="18">
        <f t="shared" si="4"/>
        <v>0.10497468802435243</v>
      </c>
      <c r="W19" s="18">
        <f t="shared" si="4"/>
        <v>8.0403088593314298E-2</v>
      </c>
      <c r="X19" s="18">
        <f t="shared" si="4"/>
        <v>5.8384625555388321E-2</v>
      </c>
      <c r="Y19" s="18">
        <f t="shared" si="4"/>
        <v>4.0194061655960525E-2</v>
      </c>
      <c r="Z19" s="18">
        <f t="shared" si="4"/>
        <v>2.6233903540899137E-2</v>
      </c>
      <c r="AA19" s="18">
        <f t="shared" si="4"/>
        <v>1.6233103894929865E-2</v>
      </c>
      <c r="AB19" s="18">
        <f t="shared" si="4"/>
        <v>9.5230890840485583E-3</v>
      </c>
      <c r="AC19" s="18">
        <f t="shared" si="4"/>
        <v>5.2965338670384748E-3</v>
      </c>
      <c r="AD19" s="18">
        <f t="shared" si="4"/>
        <v>2.7928222004900646E-3</v>
      </c>
      <c r="AE19" s="18">
        <f t="shared" si="4"/>
        <v>1.3961511887737002E-3</v>
      </c>
      <c r="AF19" s="18">
        <f t="shared" si="4"/>
        <v>6.6169711433557762E-4</v>
      </c>
      <c r="AG19" s="18">
        <f t="shared" si="4"/>
        <v>2.9731968143398974E-4</v>
      </c>
    </row>
    <row r="20" spans="2:33">
      <c r="B20" s="18">
        <v>0</v>
      </c>
      <c r="C20" s="18">
        <f t="shared" si="2"/>
        <v>4.5553592847733529E-4</v>
      </c>
      <c r="D20" s="18">
        <f t="shared" si="3"/>
        <v>9.8713609338984729E-4</v>
      </c>
      <c r="E20" s="18">
        <f t="shared" si="3"/>
        <v>2.0280051583981907E-3</v>
      </c>
      <c r="F20" s="18">
        <f t="shared" si="3"/>
        <v>3.9500146548768567E-3</v>
      </c>
      <c r="G20" s="18">
        <f t="shared" si="3"/>
        <v>7.2940038186077236E-3</v>
      </c>
      <c r="H20" s="18">
        <f t="shared" si="3"/>
        <v>1.276941182742527E-2</v>
      </c>
      <c r="I20" s="18">
        <f t="shared" si="3"/>
        <v>2.1194024344717299E-2</v>
      </c>
      <c r="J20" s="18">
        <f t="shared" si="3"/>
        <v>3.3349827502184307E-2</v>
      </c>
      <c r="K20" s="18">
        <f t="shared" si="3"/>
        <v>4.9752096121482826E-2</v>
      </c>
      <c r="L20" s="18">
        <f t="shared" si="3"/>
        <v>7.0366638003742182E-2</v>
      </c>
      <c r="M20" s="18">
        <f t="shared" si="3"/>
        <v>9.4353898367517897E-2</v>
      </c>
      <c r="N20" s="18">
        <f t="shared" si="3"/>
        <v>0.11994731282783015</v>
      </c>
      <c r="O20" s="18">
        <f t="shared" si="3"/>
        <v>0.14456355694651854</v>
      </c>
      <c r="P20" s="18">
        <f t="shared" si="3"/>
        <v>0.16518277419929353</v>
      </c>
      <c r="Q20" s="18">
        <f t="shared" si="3"/>
        <v>0.17894036294289423</v>
      </c>
      <c r="R20" s="18">
        <f t="shared" si="3"/>
        <v>0.1837762984739307</v>
      </c>
      <c r="S20" s="18">
        <f t="shared" ref="N20:AC35" si="6">1/(2*PI()*(1-$B$3^2)^0.5)*2.7182818^((-1/(2*(1-$B$3^2)))*($B20^2+S$4^2-2*$B$3*$B20*S$4))</f>
        <v>0.17894036294289423</v>
      </c>
      <c r="T20" s="18">
        <f t="shared" si="6"/>
        <v>0.1651827741992935</v>
      </c>
      <c r="U20" s="18">
        <f t="shared" si="6"/>
        <v>0.14456355694651846</v>
      </c>
      <c r="V20" s="18">
        <f t="shared" si="6"/>
        <v>0.1199473128278301</v>
      </c>
      <c r="W20" s="18">
        <f t="shared" si="6"/>
        <v>9.4353898367517841E-2</v>
      </c>
      <c r="X20" s="18">
        <f t="shared" si="4"/>
        <v>7.0366638003742113E-2</v>
      </c>
      <c r="Y20" s="18">
        <f t="shared" si="4"/>
        <v>4.9752096121482785E-2</v>
      </c>
      <c r="Z20" s="18">
        <f t="shared" si="4"/>
        <v>3.3349827502184279E-2</v>
      </c>
      <c r="AA20" s="18">
        <f t="shared" si="4"/>
        <v>2.1194024344717278E-2</v>
      </c>
      <c r="AB20" s="18">
        <f t="shared" si="4"/>
        <v>1.2769411827425251E-2</v>
      </c>
      <c r="AC20" s="18">
        <f t="shared" si="4"/>
        <v>7.2940038186077166E-3</v>
      </c>
      <c r="AD20" s="18">
        <f t="shared" si="4"/>
        <v>3.9500146548768498E-3</v>
      </c>
      <c r="AE20" s="18">
        <f t="shared" si="4"/>
        <v>2.0280051583981868E-3</v>
      </c>
      <c r="AF20" s="18">
        <f t="shared" si="4"/>
        <v>9.8713609338984577E-4</v>
      </c>
      <c r="AG20" s="18">
        <f t="shared" si="4"/>
        <v>4.5553592847733416E-4</v>
      </c>
    </row>
    <row r="21" spans="2:33">
      <c r="B21" s="18">
        <f t="shared" ref="B21:B35" si="7">B20+0.2</f>
        <v>0.2</v>
      </c>
      <c r="C21" s="18">
        <f t="shared" si="2"/>
        <v>2.9731968143399028E-4</v>
      </c>
      <c r="D21" s="18">
        <f t="shared" ref="D21:M35" si="8">1/(2*PI()*(1-$B$3^2)^0.5)*2.7182818^((-1/(2*(1-$B$3^2)))*($B21^2+D$4^2-2*$B$3*$B21*D$4))</f>
        <v>6.6169711433557816E-4</v>
      </c>
      <c r="E21" s="18">
        <f t="shared" si="8"/>
        <v>1.3961511887737015E-3</v>
      </c>
      <c r="F21" s="18">
        <f t="shared" si="8"/>
        <v>2.7928222004900698E-3</v>
      </c>
      <c r="G21" s="18">
        <f t="shared" si="8"/>
        <v>5.2965338670384818E-3</v>
      </c>
      <c r="H21" s="18">
        <f t="shared" si="8"/>
        <v>9.5230890840485669E-3</v>
      </c>
      <c r="I21" s="18">
        <f t="shared" si="8"/>
        <v>1.6233103894929882E-2</v>
      </c>
      <c r="J21" s="18">
        <f t="shared" si="8"/>
        <v>2.6233903540899148E-2</v>
      </c>
      <c r="K21" s="18">
        <f t="shared" si="8"/>
        <v>4.0194061655960532E-2</v>
      </c>
      <c r="L21" s="18">
        <f t="shared" si="8"/>
        <v>5.8384625555388328E-2</v>
      </c>
      <c r="M21" s="18">
        <f t="shared" si="8"/>
        <v>8.0403088593314326E-2</v>
      </c>
      <c r="N21" s="18">
        <f t="shared" si="6"/>
        <v>0.10497468802435247</v>
      </c>
      <c r="O21" s="18">
        <f t="shared" si="6"/>
        <v>0.12993737267992073</v>
      </c>
      <c r="P21" s="18">
        <f t="shared" si="6"/>
        <v>0.15248291913257406</v>
      </c>
      <c r="Q21" s="18">
        <f t="shared" si="6"/>
        <v>0.16964690534180424</v>
      </c>
      <c r="R21" s="18">
        <f t="shared" si="6"/>
        <v>0.17894036294289423</v>
      </c>
      <c r="S21" s="18">
        <f t="shared" si="6"/>
        <v>0.17894036294289423</v>
      </c>
      <c r="T21" s="18">
        <f t="shared" si="6"/>
        <v>0.16964690534180421</v>
      </c>
      <c r="U21" s="18">
        <f t="shared" si="6"/>
        <v>0.15248291913257403</v>
      </c>
      <c r="V21" s="18">
        <f t="shared" si="6"/>
        <v>0.12993737267992067</v>
      </c>
      <c r="W21" s="18">
        <f t="shared" si="6"/>
        <v>0.10497468802435239</v>
      </c>
      <c r="X21" s="18">
        <f t="shared" si="6"/>
        <v>8.040308859331427E-2</v>
      </c>
      <c r="Y21" s="18">
        <f t="shared" si="6"/>
        <v>5.8384625555388286E-2</v>
      </c>
      <c r="Z21" s="18">
        <f t="shared" si="6"/>
        <v>4.0194061655960497E-2</v>
      </c>
      <c r="AA21" s="18">
        <f t="shared" si="6"/>
        <v>2.623390354089912E-2</v>
      </c>
      <c r="AB21" s="18">
        <f t="shared" si="6"/>
        <v>1.6233103894929865E-2</v>
      </c>
      <c r="AC21" s="18">
        <f t="shared" si="6"/>
        <v>9.5230890840485548E-3</v>
      </c>
      <c r="AD21" s="18">
        <f t="shared" ref="X21:AG35" si="9">1/(2*PI()*(1-$B$3^2)^0.5)*2.7182818^((-1/(2*(1-$B$3^2)))*($B21^2+AD$4^2-2*$B$3*$B21*AD$4))</f>
        <v>5.296533867038467E-3</v>
      </c>
      <c r="AE21" s="18">
        <f t="shared" si="9"/>
        <v>2.7928222004900598E-3</v>
      </c>
      <c r="AF21" s="18">
        <f t="shared" si="9"/>
        <v>1.3961511887736978E-3</v>
      </c>
      <c r="AG21" s="18">
        <f t="shared" si="9"/>
        <v>6.6169711433557642E-4</v>
      </c>
    </row>
    <row r="22" spans="2:33">
      <c r="B22" s="18">
        <f t="shared" si="7"/>
        <v>0.4</v>
      </c>
      <c r="C22" s="18">
        <f t="shared" si="2"/>
        <v>1.8397648185299352E-4</v>
      </c>
      <c r="D22" s="18">
        <f t="shared" si="8"/>
        <v>4.2051266229604635E-4</v>
      </c>
      <c r="E22" s="18">
        <f t="shared" si="8"/>
        <v>9.1124146467963323E-4</v>
      </c>
      <c r="F22" s="18">
        <f t="shared" si="8"/>
        <v>1.8720847138417721E-3</v>
      </c>
      <c r="G22" s="18">
        <f t="shared" si="8"/>
        <v>3.6463230994376052E-3</v>
      </c>
      <c r="H22" s="18">
        <f t="shared" si="8"/>
        <v>6.7332141612028015E-3</v>
      </c>
      <c r="I22" s="18">
        <f t="shared" si="8"/>
        <v>1.1787652801511972E-2</v>
      </c>
      <c r="J22" s="18">
        <f t="shared" si="8"/>
        <v>1.9564550334711325E-2</v>
      </c>
      <c r="K22" s="18">
        <f t="shared" si="8"/>
        <v>3.0785770942225846E-2</v>
      </c>
      <c r="L22" s="18">
        <f t="shared" si="8"/>
        <v>4.592697323520651E-2</v>
      </c>
      <c r="M22" s="18">
        <f t="shared" si="8"/>
        <v>6.4956593835930498E-2</v>
      </c>
      <c r="N22" s="18">
        <f t="shared" si="6"/>
        <v>8.7099626001310215E-2</v>
      </c>
      <c r="O22" s="18">
        <f t="shared" si="6"/>
        <v>0.11072532526926049</v>
      </c>
      <c r="P22" s="18">
        <f t="shared" si="6"/>
        <v>0.13344898262089802</v>
      </c>
      <c r="Q22" s="18">
        <f t="shared" si="6"/>
        <v>0.15248291913257406</v>
      </c>
      <c r="R22" s="18">
        <f t="shared" si="6"/>
        <v>0.1651827741992935</v>
      </c>
      <c r="S22" s="18">
        <f t="shared" si="6"/>
        <v>0.16964690534180421</v>
      </c>
      <c r="T22" s="18">
        <f t="shared" si="6"/>
        <v>0.1651827741992935</v>
      </c>
      <c r="U22" s="18">
        <f t="shared" si="6"/>
        <v>0.15248291913257403</v>
      </c>
      <c r="V22" s="18">
        <f t="shared" si="6"/>
        <v>0.13344898262089799</v>
      </c>
      <c r="W22" s="18">
        <f t="shared" si="6"/>
        <v>0.11072532526926045</v>
      </c>
      <c r="X22" s="18">
        <f t="shared" si="9"/>
        <v>8.7099626001310174E-2</v>
      </c>
      <c r="Y22" s="18">
        <f t="shared" si="9"/>
        <v>6.4956593835930471E-2</v>
      </c>
      <c r="Z22" s="18">
        <f t="shared" si="9"/>
        <v>4.5926973235206489E-2</v>
      </c>
      <c r="AA22" s="18">
        <f t="shared" si="9"/>
        <v>3.0785770942225819E-2</v>
      </c>
      <c r="AB22" s="18">
        <f t="shared" si="9"/>
        <v>1.9564550334711307E-2</v>
      </c>
      <c r="AC22" s="18">
        <f t="shared" si="9"/>
        <v>1.1787652801511957E-2</v>
      </c>
      <c r="AD22" s="18">
        <f t="shared" si="9"/>
        <v>6.7332141612027885E-3</v>
      </c>
      <c r="AE22" s="18">
        <f t="shared" si="9"/>
        <v>3.646323099437597E-3</v>
      </c>
      <c r="AF22" s="18">
        <f t="shared" si="9"/>
        <v>1.872084713841765E-3</v>
      </c>
      <c r="AG22" s="18">
        <f t="shared" si="9"/>
        <v>9.1124146467962987E-4</v>
      </c>
    </row>
    <row r="23" spans="2:33">
      <c r="B23" s="18">
        <f t="shared" si="7"/>
        <v>0.60000000000000009</v>
      </c>
      <c r="C23" s="18">
        <f t="shared" si="2"/>
        <v>1.0792910816046182E-4</v>
      </c>
      <c r="D23" s="18">
        <f t="shared" si="8"/>
        <v>2.533591202957942E-4</v>
      </c>
      <c r="E23" s="18">
        <f t="shared" si="8"/>
        <v>5.6386108710246318E-4</v>
      </c>
      <c r="F23" s="18">
        <f t="shared" si="8"/>
        <v>1.189721565964229E-3</v>
      </c>
      <c r="G23" s="18">
        <f t="shared" si="8"/>
        <v>2.3798860958211513E-3</v>
      </c>
      <c r="H23" s="18">
        <f t="shared" si="8"/>
        <v>4.5134084454065294E-3</v>
      </c>
      <c r="I23" s="18">
        <f t="shared" si="8"/>
        <v>8.1150412283375762E-3</v>
      </c>
      <c r="J23" s="18">
        <f t="shared" si="8"/>
        <v>1.3832938682879537E-2</v>
      </c>
      <c r="K23" s="18">
        <f t="shared" si="8"/>
        <v>2.2355058000163297E-2</v>
      </c>
      <c r="L23" s="18">
        <f t="shared" si="8"/>
        <v>3.4251120050826436E-2</v>
      </c>
      <c r="M23" s="18">
        <f t="shared" si="8"/>
        <v>4.9752096121482806E-2</v>
      </c>
      <c r="N23" s="18">
        <f t="shared" si="6"/>
        <v>6.8514992673263636E-2</v>
      </c>
      <c r="O23" s="18">
        <f t="shared" si="6"/>
        <v>8.9453528548463015E-2</v>
      </c>
      <c r="P23" s="18">
        <f t="shared" si="6"/>
        <v>0.11072532526926049</v>
      </c>
      <c r="Q23" s="18">
        <f t="shared" si="6"/>
        <v>0.12993737267992067</v>
      </c>
      <c r="R23" s="18">
        <f t="shared" si="6"/>
        <v>0.14456355694651846</v>
      </c>
      <c r="S23" s="18">
        <f t="shared" si="6"/>
        <v>0.15248291913257403</v>
      </c>
      <c r="T23" s="18">
        <f t="shared" si="6"/>
        <v>0.15248291913257403</v>
      </c>
      <c r="U23" s="18">
        <f t="shared" si="6"/>
        <v>0.14456355694651846</v>
      </c>
      <c r="V23" s="18">
        <f t="shared" si="6"/>
        <v>0.12993737267992067</v>
      </c>
      <c r="W23" s="18">
        <f t="shared" si="6"/>
        <v>0.11072532526926046</v>
      </c>
      <c r="X23" s="18">
        <f t="shared" si="9"/>
        <v>8.9453528548462988E-2</v>
      </c>
      <c r="Y23" s="18">
        <f t="shared" si="9"/>
        <v>6.8514992673263608E-2</v>
      </c>
      <c r="Z23" s="18">
        <f t="shared" si="9"/>
        <v>4.9752096121482778E-2</v>
      </c>
      <c r="AA23" s="18">
        <f t="shared" si="9"/>
        <v>3.4251120050826409E-2</v>
      </c>
      <c r="AB23" s="18">
        <f t="shared" si="9"/>
        <v>2.2355058000163287E-2</v>
      </c>
      <c r="AC23" s="18">
        <f t="shared" si="9"/>
        <v>1.3832938682879523E-2</v>
      </c>
      <c r="AD23" s="18">
        <f t="shared" si="9"/>
        <v>8.1150412283375658E-3</v>
      </c>
      <c r="AE23" s="18">
        <f t="shared" si="9"/>
        <v>4.5134084454065181E-3</v>
      </c>
      <c r="AF23" s="18">
        <f t="shared" si="9"/>
        <v>2.3798860958211469E-3</v>
      </c>
      <c r="AG23" s="18">
        <f t="shared" si="9"/>
        <v>1.1897215659642246E-3</v>
      </c>
    </row>
    <row r="24" spans="2:33">
      <c r="B24" s="18">
        <f t="shared" si="7"/>
        <v>0.8</v>
      </c>
      <c r="C24" s="18">
        <f t="shared" si="2"/>
        <v>6.0027809418340383E-5</v>
      </c>
      <c r="D24" s="18">
        <f t="shared" si="8"/>
        <v>1.447210267702076E-4</v>
      </c>
      <c r="E24" s="18">
        <f t="shared" si="8"/>
        <v>3.3078697692450252E-4</v>
      </c>
      <c r="F24" s="18">
        <f t="shared" si="8"/>
        <v>7.1680792607720187E-4</v>
      </c>
      <c r="G24" s="18">
        <f t="shared" si="8"/>
        <v>1.4726339978850011E-3</v>
      </c>
      <c r="H24" s="18">
        <f t="shared" si="8"/>
        <v>2.8682993476752891E-3</v>
      </c>
      <c r="I24" s="18">
        <f t="shared" si="8"/>
        <v>5.2965338670384818E-3</v>
      </c>
      <c r="J24" s="18">
        <f t="shared" si="8"/>
        <v>9.272496133547338E-3</v>
      </c>
      <c r="K24" s="18">
        <f t="shared" si="8"/>
        <v>1.5390020421193073E-2</v>
      </c>
      <c r="L24" s="18">
        <f t="shared" si="8"/>
        <v>2.4216945208417388E-2</v>
      </c>
      <c r="M24" s="18">
        <f t="shared" si="8"/>
        <v>3.6127436812048004E-2</v>
      </c>
      <c r="N24" s="18">
        <f t="shared" si="6"/>
        <v>5.1096666599716414E-2</v>
      </c>
      <c r="O24" s="18">
        <f t="shared" si="6"/>
        <v>6.8514992673263608E-2</v>
      </c>
      <c r="P24" s="18">
        <f t="shared" si="6"/>
        <v>8.7099626001310201E-2</v>
      </c>
      <c r="Q24" s="18">
        <f t="shared" si="6"/>
        <v>0.10497468802435243</v>
      </c>
      <c r="R24" s="18">
        <f t="shared" si="6"/>
        <v>0.1199473128278301</v>
      </c>
      <c r="S24" s="18">
        <f t="shared" si="6"/>
        <v>0.12993737267992067</v>
      </c>
      <c r="T24" s="18">
        <f t="shared" si="6"/>
        <v>0.13344898262089799</v>
      </c>
      <c r="U24" s="18">
        <f t="shared" si="6"/>
        <v>0.12993737267992067</v>
      </c>
      <c r="V24" s="18">
        <f t="shared" si="6"/>
        <v>0.1199473128278301</v>
      </c>
      <c r="W24" s="18">
        <f t="shared" si="6"/>
        <v>0.10497468802435239</v>
      </c>
      <c r="X24" s="18">
        <f t="shared" si="9"/>
        <v>8.7099626001310174E-2</v>
      </c>
      <c r="Y24" s="18">
        <f t="shared" si="9"/>
        <v>6.8514992673263608E-2</v>
      </c>
      <c r="Z24" s="18">
        <f t="shared" si="9"/>
        <v>5.1096666599716394E-2</v>
      </c>
      <c r="AA24" s="18">
        <f t="shared" si="9"/>
        <v>3.6127436812047997E-2</v>
      </c>
      <c r="AB24" s="18">
        <f t="shared" si="9"/>
        <v>2.4216945208417377E-2</v>
      </c>
      <c r="AC24" s="18">
        <f t="shared" si="9"/>
        <v>1.5390020421193066E-2</v>
      </c>
      <c r="AD24" s="18">
        <f t="shared" si="9"/>
        <v>9.2724961335473224E-3</v>
      </c>
      <c r="AE24" s="18">
        <f t="shared" si="9"/>
        <v>5.296533867038467E-3</v>
      </c>
      <c r="AF24" s="18">
        <f t="shared" si="9"/>
        <v>2.8682993476752787E-3</v>
      </c>
      <c r="AG24" s="18">
        <f t="shared" si="9"/>
        <v>1.4726339978849948E-3</v>
      </c>
    </row>
    <row r="25" spans="2:33">
      <c r="B25" s="18">
        <f t="shared" si="7"/>
        <v>1</v>
      </c>
      <c r="C25" s="18">
        <f t="shared" si="2"/>
        <v>3.1652209350275831E-5</v>
      </c>
      <c r="D25" s="18">
        <f t="shared" si="8"/>
        <v>7.8372618225508575E-5</v>
      </c>
      <c r="E25" s="18">
        <f t="shared" si="8"/>
        <v>1.8397648185299384E-4</v>
      </c>
      <c r="F25" s="18">
        <f t="shared" si="8"/>
        <v>4.094471868145248E-4</v>
      </c>
      <c r="G25" s="18">
        <f t="shared" si="8"/>
        <v>8.6391517240505154E-4</v>
      </c>
      <c r="H25" s="18">
        <f t="shared" si="8"/>
        <v>1.7281520026153183E-3</v>
      </c>
      <c r="I25" s="18">
        <f t="shared" si="8"/>
        <v>3.2774072075323138E-3</v>
      </c>
      <c r="J25" s="18">
        <f t="shared" si="8"/>
        <v>5.8927293935126862E-3</v>
      </c>
      <c r="K25" s="18">
        <f t="shared" si="8"/>
        <v>1.0044775138124786E-2</v>
      </c>
      <c r="L25" s="18">
        <f t="shared" si="8"/>
        <v>1.6233103894929882E-2</v>
      </c>
      <c r="M25" s="18">
        <f t="shared" si="8"/>
        <v>2.4871417926928201E-2</v>
      </c>
      <c r="N25" s="18">
        <f t="shared" si="6"/>
        <v>3.6127436812048018E-2</v>
      </c>
      <c r="O25" s="18">
        <f t="shared" si="6"/>
        <v>4.9752096121482799E-2</v>
      </c>
      <c r="P25" s="18">
        <f t="shared" si="6"/>
        <v>6.4956593835930471E-2</v>
      </c>
      <c r="Q25" s="18">
        <f t="shared" si="6"/>
        <v>8.0403088593314298E-2</v>
      </c>
      <c r="R25" s="18">
        <f t="shared" si="6"/>
        <v>9.4353898367517841E-2</v>
      </c>
      <c r="S25" s="18">
        <f t="shared" si="6"/>
        <v>0.10497468802435239</v>
      </c>
      <c r="T25" s="18">
        <f t="shared" si="6"/>
        <v>0.11072532526926045</v>
      </c>
      <c r="U25" s="18">
        <f t="shared" si="6"/>
        <v>0.11072532526926046</v>
      </c>
      <c r="V25" s="18">
        <f t="shared" si="6"/>
        <v>0.10497468802435239</v>
      </c>
      <c r="W25" s="18">
        <f t="shared" si="6"/>
        <v>9.4353898367517841E-2</v>
      </c>
      <c r="X25" s="18">
        <f t="shared" si="9"/>
        <v>8.040308859331427E-2</v>
      </c>
      <c r="Y25" s="18">
        <f t="shared" si="9"/>
        <v>6.4956593835930443E-2</v>
      </c>
      <c r="Z25" s="18">
        <f t="shared" si="9"/>
        <v>4.9752096121482785E-2</v>
      </c>
      <c r="AA25" s="18">
        <f t="shared" si="9"/>
        <v>3.6127436812047997E-2</v>
      </c>
      <c r="AB25" s="18">
        <f t="shared" si="9"/>
        <v>2.4871417926928197E-2</v>
      </c>
      <c r="AC25" s="18">
        <f t="shared" si="9"/>
        <v>1.6233103894929865E-2</v>
      </c>
      <c r="AD25" s="18">
        <f t="shared" si="9"/>
        <v>1.0044775138124773E-2</v>
      </c>
      <c r="AE25" s="18">
        <f t="shared" si="9"/>
        <v>5.8927293935126766E-3</v>
      </c>
      <c r="AF25" s="18">
        <f t="shared" si="9"/>
        <v>3.2774072075323056E-3</v>
      </c>
      <c r="AG25" s="18">
        <f t="shared" si="9"/>
        <v>1.7281520026153107E-3</v>
      </c>
    </row>
    <row r="26" spans="2:33">
      <c r="B26" s="18">
        <f t="shared" si="7"/>
        <v>1.2</v>
      </c>
      <c r="C26" s="18">
        <f t="shared" si="2"/>
        <v>1.5823158990911508E-5</v>
      </c>
      <c r="D26" s="18">
        <f t="shared" si="8"/>
        <v>4.0237844141228551E-5</v>
      </c>
      <c r="E26" s="18">
        <f t="shared" si="8"/>
        <v>9.7009405733186529E-5</v>
      </c>
      <c r="F26" s="18">
        <f t="shared" si="8"/>
        <v>2.2173314252859673E-4</v>
      </c>
      <c r="G26" s="18">
        <f t="shared" si="8"/>
        <v>4.8049072401898011E-4</v>
      </c>
      <c r="H26" s="18">
        <f t="shared" si="8"/>
        <v>9.8713609338984903E-4</v>
      </c>
      <c r="I26" s="18">
        <f t="shared" si="8"/>
        <v>1.9226785588294837E-3</v>
      </c>
      <c r="J26" s="18">
        <f t="shared" si="8"/>
        <v>3.5503728404508044E-3</v>
      </c>
      <c r="K26" s="18">
        <f t="shared" si="8"/>
        <v>6.2155400611341692E-3</v>
      </c>
      <c r="L26" s="18">
        <f t="shared" si="8"/>
        <v>1.0316239240425904E-2</v>
      </c>
      <c r="M26" s="18">
        <f t="shared" si="8"/>
        <v>1.6233103894929865E-2</v>
      </c>
      <c r="N26" s="18">
        <f t="shared" si="6"/>
        <v>2.4216945208417388E-2</v>
      </c>
      <c r="O26" s="18">
        <f t="shared" si="6"/>
        <v>3.4251120050826429E-2</v>
      </c>
      <c r="P26" s="18">
        <f t="shared" si="6"/>
        <v>4.5926973235206496E-2</v>
      </c>
      <c r="Q26" s="18">
        <f t="shared" si="6"/>
        <v>5.8384625555388321E-2</v>
      </c>
      <c r="R26" s="18">
        <f t="shared" si="6"/>
        <v>7.0366638003742113E-2</v>
      </c>
      <c r="S26" s="18">
        <f t="shared" si="6"/>
        <v>8.040308859331427E-2</v>
      </c>
      <c r="T26" s="18">
        <f t="shared" si="6"/>
        <v>8.7099626001310174E-2</v>
      </c>
      <c r="U26" s="18">
        <f t="shared" si="6"/>
        <v>8.9453528548462988E-2</v>
      </c>
      <c r="V26" s="18">
        <f t="shared" si="6"/>
        <v>8.7099626001310174E-2</v>
      </c>
      <c r="W26" s="18">
        <f t="shared" si="6"/>
        <v>8.040308859331427E-2</v>
      </c>
      <c r="X26" s="18">
        <f t="shared" si="9"/>
        <v>7.0366638003742113E-2</v>
      </c>
      <c r="Y26" s="18">
        <f t="shared" si="9"/>
        <v>5.83846255553883E-2</v>
      </c>
      <c r="Z26" s="18">
        <f t="shared" si="9"/>
        <v>4.5926973235206468E-2</v>
      </c>
      <c r="AA26" s="18">
        <f t="shared" si="9"/>
        <v>3.4251120050826402E-2</v>
      </c>
      <c r="AB26" s="18">
        <f t="shared" si="9"/>
        <v>2.421694520841736E-2</v>
      </c>
      <c r="AC26" s="18">
        <f t="shared" si="9"/>
        <v>1.6233103894929862E-2</v>
      </c>
      <c r="AD26" s="18">
        <f t="shared" si="9"/>
        <v>1.0316239240425899E-2</v>
      </c>
      <c r="AE26" s="18">
        <f t="shared" si="9"/>
        <v>6.2155400611341579E-3</v>
      </c>
      <c r="AF26" s="18">
        <f t="shared" si="9"/>
        <v>3.5503728404507949E-3</v>
      </c>
      <c r="AG26" s="18">
        <f t="shared" si="9"/>
        <v>1.922678558829477E-3</v>
      </c>
    </row>
    <row r="27" spans="2:33">
      <c r="B27" s="18">
        <f t="shared" si="7"/>
        <v>1.4</v>
      </c>
      <c r="C27" s="18">
        <f t="shared" si="2"/>
        <v>7.4992871317579703E-6</v>
      </c>
      <c r="D27" s="18">
        <f t="shared" si="8"/>
        <v>1.9585861558347712E-5</v>
      </c>
      <c r="E27" s="18">
        <f t="shared" si="8"/>
        <v>4.8495674774016287E-5</v>
      </c>
      <c r="F27" s="18">
        <f t="shared" si="8"/>
        <v>1.1384159202565136E-4</v>
      </c>
      <c r="G27" s="18">
        <f t="shared" si="8"/>
        <v>2.5335912029579485E-4</v>
      </c>
      <c r="H27" s="18">
        <f t="shared" si="8"/>
        <v>5.3457636330002248E-4</v>
      </c>
      <c r="I27" s="18">
        <f t="shared" si="8"/>
        <v>1.0693517631087572E-3</v>
      </c>
      <c r="J27" s="18">
        <f t="shared" si="8"/>
        <v>2.0280051583981924E-3</v>
      </c>
      <c r="K27" s="18">
        <f t="shared" si="8"/>
        <v>3.6463230994376052E-3</v>
      </c>
      <c r="L27" s="18">
        <f t="shared" si="8"/>
        <v>6.2155400611341692E-3</v>
      </c>
      <c r="M27" s="18">
        <f t="shared" si="8"/>
        <v>1.0044775138124783E-2</v>
      </c>
      <c r="N27" s="18">
        <f t="shared" si="6"/>
        <v>1.5390020421193066E-2</v>
      </c>
      <c r="O27" s="18">
        <f t="shared" si="6"/>
        <v>2.2355058000163297E-2</v>
      </c>
      <c r="P27" s="18">
        <f t="shared" si="6"/>
        <v>3.0785770942225833E-2</v>
      </c>
      <c r="Q27" s="18">
        <f t="shared" si="6"/>
        <v>4.0194061655960525E-2</v>
      </c>
      <c r="R27" s="18">
        <f t="shared" si="6"/>
        <v>4.9752096121482785E-2</v>
      </c>
      <c r="S27" s="18">
        <f t="shared" si="6"/>
        <v>5.8384625555388286E-2</v>
      </c>
      <c r="T27" s="18">
        <f t="shared" si="6"/>
        <v>6.4956593835930471E-2</v>
      </c>
      <c r="U27" s="18">
        <f t="shared" si="6"/>
        <v>6.8514992673263608E-2</v>
      </c>
      <c r="V27" s="18">
        <f t="shared" si="6"/>
        <v>6.8514992673263608E-2</v>
      </c>
      <c r="W27" s="18">
        <f t="shared" si="6"/>
        <v>6.4956593835930443E-2</v>
      </c>
      <c r="X27" s="18">
        <f t="shared" si="9"/>
        <v>5.83846255553883E-2</v>
      </c>
      <c r="Y27" s="18">
        <f t="shared" si="9"/>
        <v>4.9752096121482785E-2</v>
      </c>
      <c r="Z27" s="18">
        <f t="shared" si="9"/>
        <v>4.0194061655960497E-2</v>
      </c>
      <c r="AA27" s="18">
        <f t="shared" si="9"/>
        <v>3.0785770942225819E-2</v>
      </c>
      <c r="AB27" s="18">
        <f t="shared" si="9"/>
        <v>2.235505800016328E-2</v>
      </c>
      <c r="AC27" s="18">
        <f t="shared" si="9"/>
        <v>1.539002042119306E-2</v>
      </c>
      <c r="AD27" s="18">
        <f t="shared" si="9"/>
        <v>1.0044775138124773E-2</v>
      </c>
      <c r="AE27" s="18">
        <f t="shared" si="9"/>
        <v>6.2155400611341579E-3</v>
      </c>
      <c r="AF27" s="18">
        <f t="shared" si="9"/>
        <v>3.646323099437597E-3</v>
      </c>
      <c r="AG27" s="18">
        <f t="shared" si="9"/>
        <v>2.028005158398185E-3</v>
      </c>
    </row>
    <row r="28" spans="2:33">
      <c r="B28" s="18">
        <f t="shared" si="7"/>
        <v>1.5999999999999999</v>
      </c>
      <c r="C28" s="18">
        <f t="shared" si="2"/>
        <v>3.3696469467532276E-6</v>
      </c>
      <c r="D28" s="18">
        <f t="shared" si="8"/>
        <v>9.0383318873205406E-6</v>
      </c>
      <c r="E28" s="18">
        <f t="shared" si="8"/>
        <v>2.2984221417960337E-5</v>
      </c>
      <c r="F28" s="18">
        <f t="shared" si="8"/>
        <v>5.5412652158263249E-5</v>
      </c>
      <c r="G28" s="18">
        <f t="shared" si="8"/>
        <v>1.266559815105894E-4</v>
      </c>
      <c r="H28" s="18">
        <f t="shared" si="8"/>
        <v>2.7446065826406112E-4</v>
      </c>
      <c r="I28" s="18">
        <f t="shared" si="8"/>
        <v>5.6386108710246416E-4</v>
      </c>
      <c r="J28" s="18">
        <f t="shared" si="8"/>
        <v>1.0982514261101374E-3</v>
      </c>
      <c r="K28" s="18">
        <f t="shared" si="8"/>
        <v>2.0280051583981924E-3</v>
      </c>
      <c r="L28" s="18">
        <f t="shared" si="8"/>
        <v>3.5503728404508044E-3</v>
      </c>
      <c r="M28" s="18">
        <f t="shared" si="8"/>
        <v>5.8927293935126836E-3</v>
      </c>
      <c r="N28" s="18">
        <f t="shared" si="6"/>
        <v>9.2724961335473328E-3</v>
      </c>
      <c r="O28" s="18">
        <f t="shared" si="6"/>
        <v>1.3832938682879537E-2</v>
      </c>
      <c r="P28" s="18">
        <f t="shared" si="6"/>
        <v>1.9564550334711314E-2</v>
      </c>
      <c r="Q28" s="18">
        <f t="shared" si="6"/>
        <v>2.6233903540899137E-2</v>
      </c>
      <c r="R28" s="18">
        <f t="shared" si="6"/>
        <v>3.3349827502184279E-2</v>
      </c>
      <c r="S28" s="18">
        <f t="shared" si="6"/>
        <v>4.0194061655960497E-2</v>
      </c>
      <c r="T28" s="18">
        <f t="shared" si="6"/>
        <v>4.5926973235206489E-2</v>
      </c>
      <c r="U28" s="18">
        <f t="shared" si="6"/>
        <v>4.9752096121482778E-2</v>
      </c>
      <c r="V28" s="18">
        <f t="shared" si="6"/>
        <v>5.1096666599716394E-2</v>
      </c>
      <c r="W28" s="18">
        <f t="shared" si="6"/>
        <v>4.9752096121482785E-2</v>
      </c>
      <c r="X28" s="18">
        <f t="shared" si="9"/>
        <v>4.5926973235206468E-2</v>
      </c>
      <c r="Y28" s="18">
        <f t="shared" si="9"/>
        <v>4.0194061655960497E-2</v>
      </c>
      <c r="Z28" s="18">
        <f t="shared" si="9"/>
        <v>3.3349827502184279E-2</v>
      </c>
      <c r="AA28" s="18">
        <f t="shared" si="9"/>
        <v>2.623390354089912E-2</v>
      </c>
      <c r="AB28" s="18">
        <f t="shared" si="9"/>
        <v>1.9564550334711307E-2</v>
      </c>
      <c r="AC28" s="18">
        <f t="shared" si="9"/>
        <v>1.3832938682879523E-2</v>
      </c>
      <c r="AD28" s="18">
        <f t="shared" si="9"/>
        <v>9.2724961335473224E-3</v>
      </c>
      <c r="AE28" s="18">
        <f t="shared" si="9"/>
        <v>5.8927293935126766E-3</v>
      </c>
      <c r="AF28" s="18">
        <f t="shared" si="9"/>
        <v>3.5503728404507927E-3</v>
      </c>
      <c r="AG28" s="18">
        <f t="shared" si="9"/>
        <v>2.028005158398185E-3</v>
      </c>
    </row>
    <row r="29" spans="2:33">
      <c r="B29" s="18">
        <f t="shared" si="7"/>
        <v>1.7999999999999998</v>
      </c>
      <c r="C29" s="18">
        <f t="shared" si="2"/>
        <v>1.4354446342965795E-6</v>
      </c>
      <c r="D29" s="18">
        <f t="shared" si="8"/>
        <v>3.9543173167953234E-6</v>
      </c>
      <c r="E29" s="18">
        <f t="shared" si="8"/>
        <v>1.0327476487271769E-5</v>
      </c>
      <c r="F29" s="18">
        <f t="shared" si="8"/>
        <v>2.5571402078535027E-5</v>
      </c>
      <c r="G29" s="18">
        <f t="shared" si="8"/>
        <v>6.0027809418340594E-5</v>
      </c>
      <c r="H29" s="18">
        <f t="shared" si="8"/>
        <v>1.3359434558933008E-4</v>
      </c>
      <c r="I29" s="18">
        <f t="shared" si="8"/>
        <v>2.8187806832930424E-4</v>
      </c>
      <c r="J29" s="18">
        <f t="shared" si="8"/>
        <v>5.6386108710246416E-4</v>
      </c>
      <c r="K29" s="18">
        <f t="shared" si="8"/>
        <v>1.0693517631087581E-3</v>
      </c>
      <c r="L29" s="18">
        <f t="shared" si="8"/>
        <v>1.9226785588294854E-3</v>
      </c>
      <c r="M29" s="18">
        <f t="shared" si="8"/>
        <v>3.2774072075323138E-3</v>
      </c>
      <c r="N29" s="18">
        <f t="shared" si="6"/>
        <v>5.2965338670384766E-3</v>
      </c>
      <c r="O29" s="18">
        <f t="shared" si="6"/>
        <v>8.1150412283375762E-3</v>
      </c>
      <c r="P29" s="18">
        <f t="shared" si="6"/>
        <v>1.1787652801511967E-2</v>
      </c>
      <c r="Q29" s="18">
        <f t="shared" si="6"/>
        <v>1.6233103894929865E-2</v>
      </c>
      <c r="R29" s="18">
        <f t="shared" si="6"/>
        <v>2.1194024344717278E-2</v>
      </c>
      <c r="S29" s="18">
        <f t="shared" si="6"/>
        <v>2.623390354089912E-2</v>
      </c>
      <c r="T29" s="18">
        <f t="shared" si="6"/>
        <v>3.0785770942225819E-2</v>
      </c>
      <c r="U29" s="18">
        <f t="shared" si="6"/>
        <v>3.4251120050826409E-2</v>
      </c>
      <c r="V29" s="18">
        <f t="shared" si="6"/>
        <v>3.6127436812047997E-2</v>
      </c>
      <c r="W29" s="18">
        <f t="shared" si="6"/>
        <v>3.6127436812047997E-2</v>
      </c>
      <c r="X29" s="18">
        <f t="shared" si="9"/>
        <v>3.4251120050826402E-2</v>
      </c>
      <c r="Y29" s="18">
        <f t="shared" si="9"/>
        <v>3.0785770942225819E-2</v>
      </c>
      <c r="Z29" s="18">
        <f t="shared" si="9"/>
        <v>2.623390354089912E-2</v>
      </c>
      <c r="AA29" s="18">
        <f t="shared" si="9"/>
        <v>2.1194024344717278E-2</v>
      </c>
      <c r="AB29" s="18">
        <f t="shared" si="9"/>
        <v>1.6233103894929865E-2</v>
      </c>
      <c r="AC29" s="18">
        <f t="shared" si="9"/>
        <v>1.1787652801511957E-2</v>
      </c>
      <c r="AD29" s="18">
        <f t="shared" si="9"/>
        <v>8.1150412283375623E-3</v>
      </c>
      <c r="AE29" s="18">
        <f t="shared" si="9"/>
        <v>5.296533867038467E-3</v>
      </c>
      <c r="AF29" s="18">
        <f t="shared" si="9"/>
        <v>3.2774072075323056E-3</v>
      </c>
      <c r="AG29" s="18">
        <f t="shared" si="9"/>
        <v>1.9226785588294785E-3</v>
      </c>
    </row>
    <row r="30" spans="2:33">
      <c r="B30" s="18">
        <f t="shared" si="7"/>
        <v>1.9999999999999998</v>
      </c>
      <c r="C30" s="18">
        <f t="shared" si="2"/>
        <v>5.7973046076821292E-7</v>
      </c>
      <c r="D30" s="18">
        <f t="shared" si="8"/>
        <v>1.6401832654845293E-6</v>
      </c>
      <c r="E30" s="18">
        <f t="shared" si="8"/>
        <v>4.3994284694312833E-6</v>
      </c>
      <c r="F30" s="18">
        <f t="shared" si="8"/>
        <v>1.1187621711008421E-5</v>
      </c>
      <c r="G30" s="18">
        <f t="shared" si="8"/>
        <v>2.6972233650077569E-5</v>
      </c>
      <c r="H30" s="18">
        <f t="shared" si="8"/>
        <v>6.1650085195824524E-5</v>
      </c>
      <c r="I30" s="18">
        <f t="shared" si="8"/>
        <v>1.3359434558933008E-4</v>
      </c>
      <c r="J30" s="18">
        <f t="shared" si="8"/>
        <v>2.7446065826406161E-4</v>
      </c>
      <c r="K30" s="18">
        <f t="shared" si="8"/>
        <v>5.3457636330002248E-4</v>
      </c>
      <c r="L30" s="18">
        <f t="shared" si="8"/>
        <v>9.8713609338984903E-4</v>
      </c>
      <c r="M30" s="18">
        <f t="shared" si="8"/>
        <v>1.7281520026153183E-3</v>
      </c>
      <c r="N30" s="18">
        <f t="shared" si="6"/>
        <v>2.8682993476752865E-3</v>
      </c>
      <c r="O30" s="18">
        <f t="shared" si="6"/>
        <v>4.5134084454065259E-3</v>
      </c>
      <c r="P30" s="18">
        <f t="shared" si="6"/>
        <v>6.7332141612028015E-3</v>
      </c>
      <c r="Q30" s="18">
        <f t="shared" si="6"/>
        <v>9.5230890840485583E-3</v>
      </c>
      <c r="R30" s="18">
        <f t="shared" si="6"/>
        <v>1.2769411827425251E-2</v>
      </c>
      <c r="S30" s="18">
        <f t="shared" si="6"/>
        <v>1.6233103894929865E-2</v>
      </c>
      <c r="T30" s="18">
        <f t="shared" si="6"/>
        <v>1.9564550334711307E-2</v>
      </c>
      <c r="U30" s="18">
        <f t="shared" si="6"/>
        <v>2.2355058000163287E-2</v>
      </c>
      <c r="V30" s="18">
        <f t="shared" si="6"/>
        <v>2.4216945208417377E-2</v>
      </c>
      <c r="W30" s="18">
        <f t="shared" si="6"/>
        <v>2.4871417926928197E-2</v>
      </c>
      <c r="X30" s="18">
        <f t="shared" si="9"/>
        <v>2.421694520841736E-2</v>
      </c>
      <c r="Y30" s="18">
        <f t="shared" si="9"/>
        <v>2.235505800016328E-2</v>
      </c>
      <c r="Z30" s="18">
        <f t="shared" si="9"/>
        <v>1.9564550334711307E-2</v>
      </c>
      <c r="AA30" s="18">
        <f t="shared" si="9"/>
        <v>1.6233103894929865E-2</v>
      </c>
      <c r="AB30" s="18">
        <f t="shared" si="9"/>
        <v>1.2769411827425251E-2</v>
      </c>
      <c r="AC30" s="18">
        <f t="shared" si="9"/>
        <v>9.5230890840485548E-3</v>
      </c>
      <c r="AD30" s="18">
        <f t="shared" si="9"/>
        <v>6.7332141612027946E-3</v>
      </c>
      <c r="AE30" s="18">
        <f t="shared" si="9"/>
        <v>4.5134084454065181E-3</v>
      </c>
      <c r="AF30" s="18">
        <f t="shared" si="9"/>
        <v>2.8682993476752813E-3</v>
      </c>
      <c r="AG30" s="18">
        <f t="shared" si="9"/>
        <v>1.7281520026153107E-3</v>
      </c>
    </row>
    <row r="31" spans="2:33">
      <c r="B31" s="18">
        <f t="shared" si="7"/>
        <v>2.1999999999999997</v>
      </c>
      <c r="C31" s="18">
        <f t="shared" si="2"/>
        <v>2.2197467144222746E-7</v>
      </c>
      <c r="D31" s="18">
        <f t="shared" si="8"/>
        <v>6.4498685597825787E-7</v>
      </c>
      <c r="E31" s="18">
        <f t="shared" si="8"/>
        <v>1.7767893186281108E-6</v>
      </c>
      <c r="F31" s="18">
        <f t="shared" si="8"/>
        <v>4.640434350837209E-6</v>
      </c>
      <c r="G31" s="18">
        <f t="shared" si="8"/>
        <v>1.1489971703208497E-5</v>
      </c>
      <c r="H31" s="18">
        <f t="shared" si="8"/>
        <v>2.6972233650077569E-5</v>
      </c>
      <c r="I31" s="18">
        <f t="shared" si="8"/>
        <v>6.0027809418340594E-5</v>
      </c>
      <c r="J31" s="18">
        <f t="shared" si="8"/>
        <v>1.266559815105894E-4</v>
      </c>
      <c r="K31" s="18">
        <f t="shared" si="8"/>
        <v>2.5335912029579485E-4</v>
      </c>
      <c r="L31" s="18">
        <f t="shared" si="8"/>
        <v>4.8049072401898011E-4</v>
      </c>
      <c r="M31" s="18">
        <f t="shared" si="8"/>
        <v>8.6391517240505067E-4</v>
      </c>
      <c r="N31" s="18">
        <f t="shared" si="6"/>
        <v>1.4726339978850011E-3</v>
      </c>
      <c r="O31" s="18">
        <f t="shared" si="6"/>
        <v>2.3798860958211513E-3</v>
      </c>
      <c r="P31" s="18">
        <f t="shared" si="6"/>
        <v>3.6463230994376052E-3</v>
      </c>
      <c r="Q31" s="18">
        <f t="shared" si="6"/>
        <v>5.2965338670384748E-3</v>
      </c>
      <c r="R31" s="18">
        <f t="shared" si="6"/>
        <v>7.2940038186077166E-3</v>
      </c>
      <c r="S31" s="18">
        <f t="shared" si="6"/>
        <v>9.5230890840485548E-3</v>
      </c>
      <c r="T31" s="18">
        <f t="shared" si="6"/>
        <v>1.1787652801511957E-2</v>
      </c>
      <c r="U31" s="18">
        <f t="shared" si="6"/>
        <v>1.3832938682879523E-2</v>
      </c>
      <c r="V31" s="18">
        <f t="shared" si="6"/>
        <v>1.5390020421193066E-2</v>
      </c>
      <c r="W31" s="18">
        <f t="shared" si="6"/>
        <v>1.6233103894929865E-2</v>
      </c>
      <c r="X31" s="18">
        <f t="shared" si="9"/>
        <v>1.6233103894929862E-2</v>
      </c>
      <c r="Y31" s="18">
        <f t="shared" si="9"/>
        <v>1.539002042119306E-2</v>
      </c>
      <c r="Z31" s="18">
        <f t="shared" si="9"/>
        <v>1.3832938682879523E-2</v>
      </c>
      <c r="AA31" s="18">
        <f t="shared" si="9"/>
        <v>1.1787652801511957E-2</v>
      </c>
      <c r="AB31" s="18">
        <f t="shared" si="9"/>
        <v>9.5230890840485548E-3</v>
      </c>
      <c r="AC31" s="18">
        <f t="shared" si="9"/>
        <v>7.2940038186077166E-3</v>
      </c>
      <c r="AD31" s="18">
        <f t="shared" si="9"/>
        <v>5.2965338670384748E-3</v>
      </c>
      <c r="AE31" s="18">
        <f t="shared" si="9"/>
        <v>3.6463230994375991E-3</v>
      </c>
      <c r="AF31" s="18">
        <f t="shared" si="9"/>
        <v>2.3798860958211491E-3</v>
      </c>
      <c r="AG31" s="18">
        <f t="shared" si="9"/>
        <v>1.4726339978849959E-3</v>
      </c>
    </row>
    <row r="32" spans="2:33">
      <c r="B32" s="18">
        <f t="shared" si="7"/>
        <v>2.4</v>
      </c>
      <c r="C32" s="18">
        <f t="shared" si="2"/>
        <v>8.0578346537378818E-8</v>
      </c>
      <c r="D32" s="18">
        <f t="shared" si="8"/>
        <v>2.4046229072336192E-7</v>
      </c>
      <c r="E32" s="18">
        <f t="shared" si="8"/>
        <v>6.8031999681697353E-7</v>
      </c>
      <c r="F32" s="18">
        <f t="shared" si="8"/>
        <v>1.8248077670977955E-6</v>
      </c>
      <c r="G32" s="18">
        <f t="shared" si="8"/>
        <v>4.640434350837209E-6</v>
      </c>
      <c r="H32" s="18">
        <f t="shared" si="8"/>
        <v>1.1187621711008421E-5</v>
      </c>
      <c r="I32" s="18">
        <f t="shared" si="8"/>
        <v>2.5571402078535027E-5</v>
      </c>
      <c r="J32" s="18">
        <f t="shared" si="8"/>
        <v>5.5412652158263249E-5</v>
      </c>
      <c r="K32" s="18">
        <f t="shared" si="8"/>
        <v>1.1384159202565136E-4</v>
      </c>
      <c r="L32" s="18">
        <f t="shared" si="8"/>
        <v>2.2173314252859673E-4</v>
      </c>
      <c r="M32" s="18">
        <f t="shared" si="8"/>
        <v>4.0944718681452409E-4</v>
      </c>
      <c r="N32" s="18">
        <f t="shared" si="6"/>
        <v>7.1680792607720122E-4</v>
      </c>
      <c r="O32" s="18">
        <f t="shared" si="6"/>
        <v>1.1897215659642268E-3</v>
      </c>
      <c r="P32" s="18">
        <f t="shared" si="6"/>
        <v>1.8720847138417685E-3</v>
      </c>
      <c r="Q32" s="18">
        <f t="shared" si="6"/>
        <v>2.7928222004900646E-3</v>
      </c>
      <c r="R32" s="18">
        <f t="shared" si="6"/>
        <v>3.9500146548768498E-3</v>
      </c>
      <c r="S32" s="18">
        <f t="shared" si="6"/>
        <v>5.296533867038467E-3</v>
      </c>
      <c r="T32" s="18">
        <f t="shared" si="6"/>
        <v>6.7332141612027885E-3</v>
      </c>
      <c r="U32" s="18">
        <f t="shared" si="6"/>
        <v>8.1150412283375658E-3</v>
      </c>
      <c r="V32" s="18">
        <f t="shared" si="6"/>
        <v>9.2724961335473224E-3</v>
      </c>
      <c r="W32" s="18">
        <f t="shared" si="6"/>
        <v>1.0044775138124773E-2</v>
      </c>
      <c r="X32" s="18">
        <f t="shared" si="9"/>
        <v>1.0316239240425899E-2</v>
      </c>
      <c r="Y32" s="18">
        <f t="shared" si="9"/>
        <v>1.0044775138124773E-2</v>
      </c>
      <c r="Z32" s="18">
        <f t="shared" si="9"/>
        <v>9.2724961335473224E-3</v>
      </c>
      <c r="AA32" s="18">
        <f t="shared" si="9"/>
        <v>8.1150412283375623E-3</v>
      </c>
      <c r="AB32" s="18">
        <f t="shared" si="9"/>
        <v>6.7332141612027946E-3</v>
      </c>
      <c r="AC32" s="18">
        <f t="shared" si="9"/>
        <v>5.2965338670384748E-3</v>
      </c>
      <c r="AD32" s="18">
        <f t="shared" si="9"/>
        <v>3.9500146548768498E-3</v>
      </c>
      <c r="AE32" s="18">
        <f t="shared" si="9"/>
        <v>2.7928222004900646E-3</v>
      </c>
      <c r="AF32" s="18">
        <f t="shared" si="9"/>
        <v>1.8720847138417667E-3</v>
      </c>
      <c r="AG32" s="18">
        <f t="shared" si="9"/>
        <v>1.1897215659642246E-3</v>
      </c>
    </row>
    <row r="33" spans="2:33">
      <c r="B33" s="18">
        <f t="shared" si="7"/>
        <v>2.6</v>
      </c>
      <c r="C33" s="18">
        <f t="shared" si="2"/>
        <v>2.7731343409881178E-8</v>
      </c>
      <c r="D33" s="18">
        <f t="shared" si="8"/>
        <v>8.499252341612753E-8</v>
      </c>
      <c r="E33" s="18">
        <f t="shared" si="8"/>
        <v>2.4696088118366295E-7</v>
      </c>
      <c r="F33" s="18">
        <f t="shared" si="8"/>
        <v>6.8031999681697353E-7</v>
      </c>
      <c r="G33" s="18">
        <f t="shared" si="8"/>
        <v>1.7767893186281108E-6</v>
      </c>
      <c r="H33" s="18">
        <f t="shared" si="8"/>
        <v>4.3994284694312833E-6</v>
      </c>
      <c r="I33" s="18">
        <f t="shared" si="8"/>
        <v>1.0327476487271769E-5</v>
      </c>
      <c r="J33" s="18">
        <f t="shared" si="8"/>
        <v>2.2984221417960337E-5</v>
      </c>
      <c r="K33" s="18">
        <f t="shared" si="8"/>
        <v>4.8495674774016193E-5</v>
      </c>
      <c r="L33" s="18">
        <f t="shared" si="8"/>
        <v>9.7009405733186434E-5</v>
      </c>
      <c r="M33" s="18">
        <f t="shared" si="8"/>
        <v>1.8397648185299352E-4</v>
      </c>
      <c r="N33" s="18">
        <f t="shared" si="6"/>
        <v>3.3078697692450192E-4</v>
      </c>
      <c r="O33" s="18">
        <f t="shared" si="6"/>
        <v>5.6386108710246264E-4</v>
      </c>
      <c r="P33" s="18">
        <f t="shared" si="6"/>
        <v>9.1124146467963236E-4</v>
      </c>
      <c r="Q33" s="18">
        <f t="shared" si="6"/>
        <v>1.3961511887737002E-3</v>
      </c>
      <c r="R33" s="18">
        <f t="shared" si="6"/>
        <v>2.0280051583981868E-3</v>
      </c>
      <c r="S33" s="18">
        <f t="shared" si="6"/>
        <v>2.7928222004900598E-3</v>
      </c>
      <c r="T33" s="18">
        <f t="shared" si="6"/>
        <v>3.646323099437597E-3</v>
      </c>
      <c r="U33" s="18">
        <f t="shared" si="6"/>
        <v>4.5134084454065181E-3</v>
      </c>
      <c r="V33" s="18">
        <f t="shared" si="6"/>
        <v>5.296533867038467E-3</v>
      </c>
      <c r="W33" s="18">
        <f t="shared" si="6"/>
        <v>5.8927293935126766E-3</v>
      </c>
      <c r="X33" s="18">
        <f t="shared" si="9"/>
        <v>6.2155400611341579E-3</v>
      </c>
      <c r="Y33" s="18">
        <f t="shared" si="9"/>
        <v>6.2155400611341579E-3</v>
      </c>
      <c r="Z33" s="18">
        <f t="shared" si="9"/>
        <v>5.8927293935126766E-3</v>
      </c>
      <c r="AA33" s="18">
        <f t="shared" si="9"/>
        <v>5.296533867038467E-3</v>
      </c>
      <c r="AB33" s="18">
        <f t="shared" si="9"/>
        <v>4.5134084454065181E-3</v>
      </c>
      <c r="AC33" s="18">
        <f t="shared" si="9"/>
        <v>3.6463230994375991E-3</v>
      </c>
      <c r="AD33" s="18">
        <f t="shared" si="9"/>
        <v>2.7928222004900646E-3</v>
      </c>
      <c r="AE33" s="18">
        <f t="shared" si="9"/>
        <v>2.0280051583981868E-3</v>
      </c>
      <c r="AF33" s="18">
        <f t="shared" si="9"/>
        <v>1.3961511887736991E-3</v>
      </c>
      <c r="AG33" s="18">
        <f t="shared" si="9"/>
        <v>9.1124146467962987E-4</v>
      </c>
    </row>
    <row r="34" spans="2:33">
      <c r="B34" s="18">
        <f t="shared" si="7"/>
        <v>2.8000000000000003</v>
      </c>
      <c r="C34" s="18">
        <f t="shared" si="2"/>
        <v>9.0481771384944607E-9</v>
      </c>
      <c r="D34" s="18">
        <f t="shared" si="8"/>
        <v>2.8480794158240402E-8</v>
      </c>
      <c r="E34" s="18">
        <f t="shared" si="8"/>
        <v>8.499252341612753E-8</v>
      </c>
      <c r="F34" s="18">
        <f t="shared" si="8"/>
        <v>2.4046229072336192E-7</v>
      </c>
      <c r="G34" s="18">
        <f t="shared" si="8"/>
        <v>6.4498685597825787E-7</v>
      </c>
      <c r="H34" s="18">
        <f t="shared" si="8"/>
        <v>1.6401832654845293E-6</v>
      </c>
      <c r="I34" s="18">
        <f t="shared" si="8"/>
        <v>3.9543173167953234E-6</v>
      </c>
      <c r="J34" s="18">
        <f t="shared" si="8"/>
        <v>9.0383318873205406E-6</v>
      </c>
      <c r="K34" s="18">
        <f t="shared" si="8"/>
        <v>1.9585861558347712E-5</v>
      </c>
      <c r="L34" s="18">
        <f t="shared" si="8"/>
        <v>4.0237844141228551E-5</v>
      </c>
      <c r="M34" s="18">
        <f t="shared" si="8"/>
        <v>7.8372618225508656E-5</v>
      </c>
      <c r="N34" s="18">
        <f t="shared" si="6"/>
        <v>1.447210267702076E-4</v>
      </c>
      <c r="O34" s="18">
        <f t="shared" si="6"/>
        <v>2.5335912029579398E-4</v>
      </c>
      <c r="P34" s="18">
        <f t="shared" si="6"/>
        <v>4.2051266229604597E-4</v>
      </c>
      <c r="Q34" s="18">
        <f t="shared" si="6"/>
        <v>6.6169711433557762E-4</v>
      </c>
      <c r="R34" s="18">
        <f t="shared" si="6"/>
        <v>9.8713609338984577E-4</v>
      </c>
      <c r="S34" s="18">
        <f t="shared" si="6"/>
        <v>1.3961511887736978E-3</v>
      </c>
      <c r="T34" s="18">
        <f t="shared" si="6"/>
        <v>1.872084713841765E-3</v>
      </c>
      <c r="U34" s="18">
        <f t="shared" si="6"/>
        <v>2.3798860958211469E-3</v>
      </c>
      <c r="V34" s="18">
        <f t="shared" si="6"/>
        <v>2.8682993476752787E-3</v>
      </c>
      <c r="W34" s="18">
        <f t="shared" si="6"/>
        <v>3.2774072075323056E-3</v>
      </c>
      <c r="X34" s="18">
        <f t="shared" si="9"/>
        <v>3.5503728404507949E-3</v>
      </c>
      <c r="Y34" s="18">
        <f t="shared" si="9"/>
        <v>3.646323099437597E-3</v>
      </c>
      <c r="Z34" s="18">
        <f t="shared" si="9"/>
        <v>3.5503728404507927E-3</v>
      </c>
      <c r="AA34" s="18">
        <f t="shared" si="9"/>
        <v>3.2774072075323056E-3</v>
      </c>
      <c r="AB34" s="18">
        <f t="shared" si="9"/>
        <v>2.8682993476752813E-3</v>
      </c>
      <c r="AC34" s="18">
        <f t="shared" si="9"/>
        <v>2.3798860958211491E-3</v>
      </c>
      <c r="AD34" s="18">
        <f t="shared" si="9"/>
        <v>1.8720847138417667E-3</v>
      </c>
      <c r="AE34" s="18">
        <f t="shared" si="9"/>
        <v>1.3961511887736991E-3</v>
      </c>
      <c r="AF34" s="18">
        <f t="shared" si="9"/>
        <v>9.8713609338984577E-4</v>
      </c>
      <c r="AG34" s="18">
        <f t="shared" si="9"/>
        <v>6.6169711433557762E-4</v>
      </c>
    </row>
    <row r="35" spans="2:33">
      <c r="B35" s="18">
        <f t="shared" si="7"/>
        <v>3.0000000000000004</v>
      </c>
      <c r="C35" s="18">
        <f t="shared" si="2"/>
        <v>2.7989098307734061E-9</v>
      </c>
      <c r="D35" s="18">
        <f t="shared" si="8"/>
        <v>9.0481771384944607E-9</v>
      </c>
      <c r="E35" s="18">
        <f t="shared" si="8"/>
        <v>2.7731343409881178E-8</v>
      </c>
      <c r="F35" s="18">
        <f t="shared" si="8"/>
        <v>8.0578346537378818E-8</v>
      </c>
      <c r="G35" s="18">
        <f t="shared" si="8"/>
        <v>2.2197467144222746E-7</v>
      </c>
      <c r="H35" s="18">
        <f t="shared" si="8"/>
        <v>5.7973046076821292E-7</v>
      </c>
      <c r="I35" s="18">
        <f t="shared" si="8"/>
        <v>1.4354446342965769E-6</v>
      </c>
      <c r="J35" s="18">
        <f t="shared" si="8"/>
        <v>3.3696469467532276E-6</v>
      </c>
      <c r="K35" s="18">
        <f t="shared" si="8"/>
        <v>7.4992871317579568E-6</v>
      </c>
      <c r="L35" s="18">
        <f t="shared" si="8"/>
        <v>1.5823158990911478E-5</v>
      </c>
      <c r="M35" s="18">
        <f t="shared" si="8"/>
        <v>3.165220935027577E-5</v>
      </c>
      <c r="N35" s="18">
        <f t="shared" si="6"/>
        <v>6.0027809418340383E-5</v>
      </c>
      <c r="O35" s="18">
        <f t="shared" si="6"/>
        <v>1.0792910816046161E-4</v>
      </c>
      <c r="P35" s="18">
        <f t="shared" si="6"/>
        <v>1.8397648185299322E-4</v>
      </c>
      <c r="Q35" s="18">
        <f t="shared" si="6"/>
        <v>2.9731968143398974E-4</v>
      </c>
      <c r="R35" s="18">
        <f t="shared" si="6"/>
        <v>4.5553592847733416E-4</v>
      </c>
      <c r="S35" s="18">
        <f t="shared" si="6"/>
        <v>6.6169711433557642E-4</v>
      </c>
      <c r="T35" s="18">
        <f t="shared" si="6"/>
        <v>9.1124146467962987E-4</v>
      </c>
      <c r="U35" s="18">
        <f t="shared" si="6"/>
        <v>1.1897215659642246E-3</v>
      </c>
      <c r="V35" s="18">
        <f t="shared" si="6"/>
        <v>1.4726339978849948E-3</v>
      </c>
      <c r="W35" s="18">
        <f t="shared" si="6"/>
        <v>1.7281520026153107E-3</v>
      </c>
      <c r="X35" s="18">
        <f t="shared" si="9"/>
        <v>1.922678558829477E-3</v>
      </c>
      <c r="Y35" s="18">
        <f t="shared" si="9"/>
        <v>2.028005158398185E-3</v>
      </c>
      <c r="Z35" s="18">
        <f t="shared" si="9"/>
        <v>2.028005158398185E-3</v>
      </c>
      <c r="AA35" s="18">
        <f t="shared" si="9"/>
        <v>1.9226785588294785E-3</v>
      </c>
      <c r="AB35" s="18">
        <f t="shared" si="9"/>
        <v>1.7281520026153107E-3</v>
      </c>
      <c r="AC35" s="18">
        <f t="shared" si="9"/>
        <v>1.4726339978849959E-3</v>
      </c>
      <c r="AD35" s="18">
        <f t="shared" si="9"/>
        <v>1.1897215659642246E-3</v>
      </c>
      <c r="AE35" s="18">
        <f t="shared" si="9"/>
        <v>9.1124146467962987E-4</v>
      </c>
      <c r="AF35" s="18">
        <f t="shared" si="9"/>
        <v>6.6169711433557762E-4</v>
      </c>
      <c r="AG35" s="18">
        <f t="shared" si="9"/>
        <v>4.5553592847733416E-4</v>
      </c>
    </row>
    <row r="55" spans="2:2">
      <c r="B55" s="23" t="s">
        <v>87</v>
      </c>
    </row>
  </sheetData>
  <pageMargins left="0.75" right="0.75" top="1" bottom="1" header="0.5" footer="0.5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5"/>
  <dimension ref="A1:K21"/>
  <sheetViews>
    <sheetView workbookViewId="0">
      <selection activeCell="A2" sqref="A2"/>
    </sheetView>
  </sheetViews>
  <sheetFormatPr defaultRowHeight="12.75"/>
  <cols>
    <col min="1" max="1" width="21" customWidth="1"/>
    <col min="4" max="4" width="6.28515625" customWidth="1"/>
    <col min="5" max="5" width="14.5703125" customWidth="1"/>
    <col min="6" max="6" width="12.42578125" customWidth="1"/>
    <col min="7" max="7" width="9.85546875" customWidth="1"/>
  </cols>
  <sheetData>
    <row r="1" spans="1:11" ht="18">
      <c r="A1" s="2" t="s">
        <v>24</v>
      </c>
      <c r="B1" s="3"/>
      <c r="C1" s="3"/>
      <c r="D1" s="3"/>
      <c r="E1" s="3"/>
      <c r="F1" s="3"/>
    </row>
    <row r="2" spans="1:11">
      <c r="A2" s="3"/>
      <c r="B2" s="3"/>
      <c r="C2" s="3"/>
      <c r="D2" s="3"/>
      <c r="E2" s="3"/>
      <c r="F2" s="3"/>
    </row>
    <row r="3" spans="1:11">
      <c r="A3" s="4" t="s">
        <v>0</v>
      </c>
      <c r="B3" s="4" t="s">
        <v>1</v>
      </c>
      <c r="C3" s="4" t="s">
        <v>2</v>
      </c>
      <c r="D3" s="3"/>
      <c r="E3" s="4" t="s">
        <v>3</v>
      </c>
      <c r="F3" s="4" t="s">
        <v>4</v>
      </c>
    </row>
    <row r="4" spans="1:11">
      <c r="A4" s="4" t="s">
        <v>5</v>
      </c>
      <c r="B4" s="5" t="s">
        <v>6</v>
      </c>
      <c r="C4" s="6">
        <v>50</v>
      </c>
      <c r="E4" s="5" t="s">
        <v>7</v>
      </c>
      <c r="F4">
        <f>((LN((C4-IF(C11&lt;C9,C10*EXP(-C7*C11),0))/B13))+(C7+0.5*C8^2)*C11)/(C8*C11^0.5)</f>
        <v>0.82440424714142491</v>
      </c>
      <c r="G4">
        <f>((LN((C4-IF(C11&lt;C9,C10*EXP(-C7*C9),0))/C6))+(C7+0.5*C8^2)*C9)/(C8*C9^0.5)</f>
        <v>0.5669600402811027</v>
      </c>
      <c r="H4" s="14" t="s">
        <v>25</v>
      </c>
      <c r="I4" s="15"/>
    </row>
    <row r="5" spans="1:11" ht="14.25">
      <c r="A5" s="4" t="s">
        <v>39</v>
      </c>
      <c r="B5" s="5" t="s">
        <v>41</v>
      </c>
      <c r="C5" s="6">
        <v>3</v>
      </c>
      <c r="E5" s="5" t="s">
        <v>10</v>
      </c>
      <c r="F5">
        <f>F4-C8*C11^0.5</f>
        <v>0.62440424714142484</v>
      </c>
      <c r="G5">
        <f>(G4-C8*C9^0.5)</f>
        <v>0.28411732780648363</v>
      </c>
      <c r="H5" s="14" t="s">
        <v>26</v>
      </c>
      <c r="I5" s="15"/>
    </row>
    <row r="6" spans="1:11" ht="14.25">
      <c r="A6" s="7" t="s">
        <v>40</v>
      </c>
      <c r="B6" s="5" t="s">
        <v>42</v>
      </c>
      <c r="C6" s="6">
        <v>45</v>
      </c>
      <c r="E6" s="5" t="s">
        <v>13</v>
      </c>
      <c r="F6">
        <f>NORMDIST(F4,0,1,1)</f>
        <v>0.79514504878571612</v>
      </c>
      <c r="G6">
        <f>NORMDIST(G4,0,1,1)</f>
        <v>0.71462933459470057</v>
      </c>
      <c r="H6" s="16" t="s">
        <v>51</v>
      </c>
    </row>
    <row r="7" spans="1:11" ht="14.25">
      <c r="A7" s="4" t="s">
        <v>11</v>
      </c>
      <c r="B7" s="5" t="s">
        <v>12</v>
      </c>
      <c r="C7" s="6">
        <v>0.03</v>
      </c>
      <c r="E7" s="5" t="s">
        <v>16</v>
      </c>
      <c r="F7">
        <f>NORMDIST(F5,0,1,1)</f>
        <v>0.73381893172595891</v>
      </c>
      <c r="G7">
        <f>NORMDIST(G5,0,1,1)</f>
        <v>0.61183976587433275</v>
      </c>
      <c r="H7" s="16" t="s">
        <v>52</v>
      </c>
      <c r="I7" s="15"/>
    </row>
    <row r="8" spans="1:11">
      <c r="A8" s="4" t="s">
        <v>14</v>
      </c>
      <c r="B8" s="5" t="s">
        <v>15</v>
      </c>
      <c r="C8" s="6">
        <v>0.4</v>
      </c>
      <c r="G8">
        <f>((C11/C9)^0.5)</f>
        <v>0.70710678118654757</v>
      </c>
      <c r="H8" s="14" t="s">
        <v>28</v>
      </c>
      <c r="I8" s="15"/>
    </row>
    <row r="9" spans="1:11" ht="14.25">
      <c r="A9" s="4" t="s">
        <v>44</v>
      </c>
      <c r="B9" s="5" t="s">
        <v>43</v>
      </c>
      <c r="C9" s="6">
        <v>0.5</v>
      </c>
      <c r="G9" s="1" t="e">
        <f ca="1">bivar(F4,G4,G8)</f>
        <v>#NAME?</v>
      </c>
      <c r="H9" s="14" t="s">
        <v>37</v>
      </c>
      <c r="I9" s="7"/>
    </row>
    <row r="10" spans="1:11">
      <c r="A10" s="7" t="s">
        <v>20</v>
      </c>
      <c r="B10" s="7" t="s">
        <v>21</v>
      </c>
      <c r="C10" s="6">
        <v>0</v>
      </c>
      <c r="G10" s="1" t="e">
        <f ca="1">bivar(F5,G5,G8)</f>
        <v>#NAME?</v>
      </c>
      <c r="H10" s="14" t="s">
        <v>38</v>
      </c>
      <c r="I10" s="7"/>
    </row>
    <row r="11" spans="1:11" ht="14.25">
      <c r="A11" s="7" t="s">
        <v>45</v>
      </c>
      <c r="B11" s="7" t="s">
        <v>46</v>
      </c>
      <c r="C11" s="6">
        <v>0.25</v>
      </c>
    </row>
    <row r="12" spans="1:11">
      <c r="E12" s="6"/>
      <c r="F12" s="6"/>
      <c r="J12" s="1"/>
      <c r="K12" s="1"/>
    </row>
    <row r="13" spans="1:11" ht="14.25">
      <c r="A13" s="7" t="s">
        <v>48</v>
      </c>
      <c r="B13" s="9">
        <v>43.581910000000001</v>
      </c>
      <c r="C13" s="15" t="s">
        <v>55</v>
      </c>
      <c r="E13" s="6"/>
    </row>
    <row r="14" spans="1:11" ht="14.25">
      <c r="A14" s="7" t="s">
        <v>49</v>
      </c>
      <c r="B14">
        <f>(B13-C10)*NORMDIST((LN((B13-C10)/C6)+(C7+0.5*C8^2)*(C9-C11))/(C8*(C9-C11)^0.5),0,1,1)-C6*2.7182818^(-C7*(C9-C11))*NORMDIST((LN((B13-C10)/C6)+(C7-0.5*C8^2)*(C9-C11))/(C8*(C9-C11)^0.5),0,1,1)</f>
        <v>3.0000000751937144</v>
      </c>
      <c r="C14" s="15" t="s">
        <v>34</v>
      </c>
      <c r="D14" s="15"/>
      <c r="E14" s="6"/>
    </row>
    <row r="15" spans="1:11" ht="14.25">
      <c r="A15" s="13" t="s">
        <v>41</v>
      </c>
      <c r="B15">
        <f>C5</f>
        <v>3</v>
      </c>
    </row>
    <row r="21" spans="1:2" ht="16.5">
      <c r="A21" s="11" t="s">
        <v>56</v>
      </c>
      <c r="B21" s="12" t="e">
        <f ca="1">C4*G9-C6*2.7182818^-(C7*C9)*G10-C5*2.7182818^-(C7*C11)*F7</f>
        <v>#NAME?</v>
      </c>
    </row>
  </sheetData>
  <pageMargins left="0.75" right="0.75" top="1" bottom="1" header="0.5" footer="0.5"/>
  <pageSetup orientation="portrait" r:id="rId1"/>
  <headerFooter alignWithMargins="0"/>
  <drawing r:id="rId2"/>
  <legacyDrawing r:id="rId3"/>
  <oleObjects>
    <oleObject progId="Equation.3" shapeId="4144" r:id="rId4"/>
  </oleObjects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1"/>
  <dimension ref="A1:K35"/>
  <sheetViews>
    <sheetView workbookViewId="0">
      <selection activeCell="A2" sqref="A2"/>
    </sheetView>
  </sheetViews>
  <sheetFormatPr defaultRowHeight="12.75"/>
  <cols>
    <col min="1" max="1" width="18" customWidth="1"/>
    <col min="4" max="4" width="6.28515625" customWidth="1"/>
    <col min="5" max="5" width="14.5703125" customWidth="1"/>
    <col min="6" max="6" width="12.42578125" customWidth="1"/>
    <col min="7" max="7" width="9.85546875" customWidth="1"/>
  </cols>
  <sheetData>
    <row r="1" spans="1:11" ht="18">
      <c r="A1" s="19" t="s">
        <v>50</v>
      </c>
      <c r="B1" s="20"/>
      <c r="C1" s="20"/>
      <c r="D1" s="20"/>
      <c r="E1" s="20"/>
      <c r="F1" s="20"/>
      <c r="G1" s="17"/>
      <c r="H1" s="17"/>
      <c r="I1" s="17"/>
    </row>
    <row r="2" spans="1:11">
      <c r="A2" s="20"/>
      <c r="B2" s="20"/>
      <c r="C2" s="20"/>
      <c r="D2" s="20"/>
      <c r="E2" s="20"/>
      <c r="F2" s="20"/>
      <c r="G2" s="18"/>
      <c r="H2" s="18"/>
      <c r="I2" s="18"/>
    </row>
    <row r="3" spans="1:11">
      <c r="A3" s="21" t="s">
        <v>0</v>
      </c>
      <c r="B3" s="21" t="s">
        <v>1</v>
      </c>
      <c r="C3" s="21" t="s">
        <v>2</v>
      </c>
      <c r="D3" s="20"/>
      <c r="E3" s="21" t="s">
        <v>3</v>
      </c>
      <c r="F3" s="21" t="s">
        <v>4</v>
      </c>
      <c r="G3" s="18"/>
      <c r="H3" s="18"/>
      <c r="I3" s="18"/>
    </row>
    <row r="4" spans="1:11">
      <c r="A4" s="21" t="s">
        <v>5</v>
      </c>
      <c r="B4" s="22" t="s">
        <v>6</v>
      </c>
      <c r="C4" s="25">
        <v>50</v>
      </c>
      <c r="D4" s="18"/>
      <c r="E4" s="22" t="s">
        <v>7</v>
      </c>
      <c r="F4" s="18">
        <f>((LN((C4-IF(C10&lt;C8,C9*EXP(-C6*C10),0))/C5))+(C6+0.5*C7^2)*C8)/(C7*C8^0.5)</f>
        <v>0.19738840433242688</v>
      </c>
      <c r="G4" s="18">
        <f>((LN((C4-IF(C10&lt;C8,C9*EXP(-C6*C10),0))/B13))+(C6+0.5*C7^2)*C10)/(C7*C10^0.5)</f>
        <v>0.66920730244807025</v>
      </c>
      <c r="H4" s="30" t="s">
        <v>25</v>
      </c>
      <c r="I4" s="26"/>
    </row>
    <row r="5" spans="1:11">
      <c r="A5" s="21" t="s">
        <v>8</v>
      </c>
      <c r="B5" s="22" t="s">
        <v>9</v>
      </c>
      <c r="C5" s="25">
        <v>45</v>
      </c>
      <c r="D5" s="18"/>
      <c r="E5" s="22" t="s">
        <v>10</v>
      </c>
      <c r="F5" s="18">
        <f>F4-C7*C8^0.5</f>
        <v>-8.5454308142192181E-2</v>
      </c>
      <c r="G5" s="18">
        <f>(G4-C7*C10^0.5)</f>
        <v>0.46920730244807024</v>
      </c>
      <c r="H5" s="30" t="s">
        <v>26</v>
      </c>
      <c r="I5" s="26"/>
    </row>
    <row r="6" spans="1:11" ht="14.25">
      <c r="A6" s="21" t="s">
        <v>11</v>
      </c>
      <c r="B6" s="22" t="s">
        <v>12</v>
      </c>
      <c r="C6" s="25">
        <v>0.03</v>
      </c>
      <c r="D6" s="18"/>
      <c r="E6" s="22" t="s">
        <v>13</v>
      </c>
      <c r="F6" s="18">
        <f>NORMDIST(F4,0,1,1)</f>
        <v>0.57823819844057411</v>
      </c>
      <c r="G6" s="18">
        <f>NORMDIST(G4,0,1,1)</f>
        <v>0.74831837567453929</v>
      </c>
      <c r="H6" s="31" t="s">
        <v>51</v>
      </c>
      <c r="I6" s="26"/>
    </row>
    <row r="7" spans="1:11" ht="14.25">
      <c r="A7" s="21" t="s">
        <v>14</v>
      </c>
      <c r="B7" s="22" t="s">
        <v>15</v>
      </c>
      <c r="C7" s="25">
        <v>0.4</v>
      </c>
      <c r="D7" s="18"/>
      <c r="E7" s="22" t="s">
        <v>16</v>
      </c>
      <c r="F7" s="18">
        <f>NORMDIST(F5,0,1,1)</f>
        <v>0.46595010968026829</v>
      </c>
      <c r="G7" s="18">
        <f>NORMDIST(G5,0,1,1)</f>
        <v>0.68053926684943855</v>
      </c>
      <c r="H7" s="31" t="s">
        <v>52</v>
      </c>
      <c r="I7" s="26"/>
    </row>
    <row r="8" spans="1:11">
      <c r="A8" s="21" t="s">
        <v>17</v>
      </c>
      <c r="B8" s="22" t="s">
        <v>18</v>
      </c>
      <c r="C8" s="25">
        <v>0.5</v>
      </c>
      <c r="D8" s="18"/>
      <c r="E8" s="18"/>
      <c r="F8" s="18"/>
      <c r="G8" s="18">
        <f>((C10/C8)^0.5)</f>
        <v>0.70710678118654757</v>
      </c>
      <c r="H8" s="30" t="s">
        <v>28</v>
      </c>
      <c r="I8" s="26"/>
    </row>
    <row r="9" spans="1:11">
      <c r="A9" s="27" t="s">
        <v>20</v>
      </c>
      <c r="B9" s="27" t="s">
        <v>21</v>
      </c>
      <c r="C9" s="25">
        <v>5</v>
      </c>
      <c r="D9" s="18"/>
      <c r="E9" s="18"/>
      <c r="F9" s="18"/>
      <c r="G9" s="23" t="e">
        <f ca="1">bivar(F4,-G4,-G8)</f>
        <v>#NAME?</v>
      </c>
      <c r="H9" s="30" t="s">
        <v>47</v>
      </c>
      <c r="I9" s="27"/>
    </row>
    <row r="10" spans="1:11" ht="14.25">
      <c r="A10" s="27" t="s">
        <v>23</v>
      </c>
      <c r="B10" s="27" t="s">
        <v>27</v>
      </c>
      <c r="C10" s="25">
        <v>0.25</v>
      </c>
      <c r="D10" s="18"/>
      <c r="E10" s="18"/>
      <c r="F10" s="18"/>
      <c r="G10" s="23" t="e">
        <f ca="1">bivar(F5,-G5,-G8)</f>
        <v>#NAME?</v>
      </c>
      <c r="H10" s="30" t="s">
        <v>35</v>
      </c>
      <c r="I10" s="27"/>
    </row>
    <row r="11" spans="1:11">
      <c r="A11" s="18"/>
      <c r="B11" s="18"/>
      <c r="C11" s="18"/>
      <c r="D11" s="18"/>
      <c r="E11" s="18"/>
      <c r="F11" s="18"/>
      <c r="G11" s="18"/>
      <c r="H11" s="18"/>
      <c r="I11" s="18"/>
    </row>
    <row r="12" spans="1:11">
      <c r="A12" s="18"/>
      <c r="B12" s="18"/>
      <c r="C12" s="18"/>
      <c r="D12" s="18"/>
      <c r="E12" s="25"/>
      <c r="F12" s="25"/>
      <c r="G12" s="18"/>
      <c r="H12" s="18"/>
      <c r="I12" s="18"/>
      <c r="J12" s="1"/>
      <c r="K12" s="1"/>
    </row>
    <row r="13" spans="1:11" ht="14.25">
      <c r="A13" s="27" t="s">
        <v>54</v>
      </c>
      <c r="B13" s="32">
        <v>40.493881999999999</v>
      </c>
      <c r="C13" s="26" t="s">
        <v>33</v>
      </c>
      <c r="D13" s="26"/>
      <c r="E13" s="25"/>
      <c r="F13" s="25"/>
      <c r="G13" s="18"/>
      <c r="H13" s="33"/>
      <c r="I13" s="34"/>
      <c r="J13" s="10"/>
    </row>
    <row r="14" spans="1:11" ht="14.25">
      <c r="A14" s="27" t="s">
        <v>49</v>
      </c>
      <c r="B14" s="18">
        <f>(B13-C9)*NORMDIST((LN((B13-C9)/C5)+(C6+0.5*C7^2)*(C8-C10))/(C7*(C8-C10)^0.5),0,1,1)-C5*2.7182818^(-C6*(C8-C10))*NORMDIST((LN((B13-C9)/C5)+(C6-0.5*C7^2)*(C8-C10))/(C7*(C8-C10)^0.5),0,1,1)</f>
        <v>0.4938824202794283</v>
      </c>
      <c r="C14" s="26" t="s">
        <v>34</v>
      </c>
      <c r="D14" s="26"/>
      <c r="E14" s="25"/>
      <c r="F14" s="25"/>
      <c r="G14" s="18">
        <v>1.5</v>
      </c>
      <c r="H14" s="18">
        <v>0.3</v>
      </c>
      <c r="I14" s="35" t="s">
        <v>25</v>
      </c>
    </row>
    <row r="15" spans="1:11" ht="14.25">
      <c r="A15" s="27" t="s">
        <v>53</v>
      </c>
      <c r="B15" s="18">
        <f>B13+C9-C5</f>
        <v>0.49388199999999927</v>
      </c>
      <c r="C15" s="18"/>
      <c r="D15" s="18"/>
      <c r="E15" s="18"/>
      <c r="F15" s="18"/>
      <c r="G15" s="18">
        <f>G14-D17*D18^0.5</f>
        <v>-6.2381348313356737</v>
      </c>
      <c r="H15" s="18">
        <f>(H14-D17*D20^0.5)</f>
        <v>0.3</v>
      </c>
      <c r="I15" s="35" t="s">
        <v>26</v>
      </c>
    </row>
    <row r="16" spans="1:11" ht="15.75">
      <c r="A16" s="18"/>
      <c r="B16" s="18"/>
      <c r="C16" s="18"/>
      <c r="D16" s="18"/>
      <c r="E16" s="18"/>
      <c r="F16" s="18"/>
      <c r="G16" s="18">
        <f>NORMDIST(G14,0,1,1)</f>
        <v>0.93319279873114191</v>
      </c>
      <c r="H16" s="18">
        <f>NORMDIST(H14,0,1,1)</f>
        <v>0.61791142218895256</v>
      </c>
      <c r="I16" s="36" t="s">
        <v>31</v>
      </c>
    </row>
    <row r="17" spans="1:10" ht="15.75">
      <c r="A17" s="18"/>
      <c r="B17" s="18"/>
      <c r="C17" s="18"/>
      <c r="D17" s="18">
        <f>G6/G7</f>
        <v>1.0995961763365758</v>
      </c>
      <c r="E17" s="18"/>
      <c r="F17" s="18"/>
      <c r="G17" s="18">
        <f>NORMDIST(G15,0,1,1)</f>
        <v>2.2140945548079634E-10</v>
      </c>
      <c r="H17" s="18">
        <f>NORMDIST(H15,0,1,1)</f>
        <v>0.61791142218895256</v>
      </c>
      <c r="I17" s="36" t="s">
        <v>32</v>
      </c>
    </row>
    <row r="18" spans="1:10">
      <c r="A18" s="18"/>
      <c r="B18" s="18"/>
      <c r="C18" s="18"/>
      <c r="D18" s="18">
        <f>(C4-C9*2.7182818^-(C10*C6))*D17</f>
        <v>49.522908546470788</v>
      </c>
      <c r="E18" s="18"/>
      <c r="F18" s="18"/>
      <c r="G18" s="18"/>
      <c r="H18" s="18">
        <v>0.5</v>
      </c>
      <c r="I18" s="35" t="s">
        <v>28</v>
      </c>
    </row>
    <row r="19" spans="1:10">
      <c r="A19" s="18"/>
      <c r="B19" s="18"/>
      <c r="C19" s="18"/>
      <c r="D19" s="18">
        <f>D18-C9*2.7182818^-(C10*C6)</f>
        <v>44.560268271985422</v>
      </c>
      <c r="E19" s="18"/>
      <c r="F19" s="18"/>
      <c r="G19" s="18"/>
      <c r="H19" s="23" t="e">
        <f ca="1">bivar(G14,H14,H18)</f>
        <v>#NAME?</v>
      </c>
      <c r="I19" s="35" t="s">
        <v>29</v>
      </c>
      <c r="J19" s="8"/>
    </row>
    <row r="20" spans="1:10">
      <c r="A20" s="18"/>
      <c r="B20" s="18"/>
      <c r="C20" s="18"/>
      <c r="D20" s="18"/>
      <c r="E20" s="18"/>
      <c r="F20" s="18"/>
      <c r="G20" s="18"/>
      <c r="H20" s="23" t="e">
        <f ca="1">bivar(G15,-H15,H18)</f>
        <v>#NAME?</v>
      </c>
      <c r="I20" s="35" t="s">
        <v>30</v>
      </c>
      <c r="J20" s="8"/>
    </row>
    <row r="21" spans="1:10" ht="16.5">
      <c r="A21" s="37" t="s">
        <v>36</v>
      </c>
      <c r="B21" s="38" t="e">
        <f ca="1">SUM(B26:B35)</f>
        <v>#NAME?</v>
      </c>
      <c r="C21" s="18"/>
      <c r="D21" s="18"/>
      <c r="E21" s="18"/>
      <c r="F21" s="18"/>
      <c r="G21" s="18"/>
      <c r="H21" s="18"/>
      <c r="I21" s="18"/>
    </row>
    <row r="22" spans="1:10">
      <c r="A22" s="18"/>
      <c r="B22" s="18"/>
      <c r="C22" s="18"/>
      <c r="D22" s="18"/>
      <c r="E22" s="18"/>
      <c r="F22" s="18"/>
      <c r="G22" s="18"/>
      <c r="H22" s="18"/>
      <c r="I22" s="18"/>
    </row>
    <row r="26" spans="1:10">
      <c r="B26" s="8">
        <f>($C$4-$C$9*2.7182818^(-$C$6*$C$10))*G6</f>
        <v>33.702283874467028</v>
      </c>
    </row>
    <row r="27" spans="1:10">
      <c r="B27" s="8"/>
    </row>
    <row r="28" spans="1:10">
      <c r="B28" s="8"/>
    </row>
    <row r="29" spans="1:10">
      <c r="B29" s="8" t="e">
        <f ca="1">($C$4-$C$9*2.7182818^(-$C$6*$C$10))*G9</f>
        <v>#NAME?</v>
      </c>
    </row>
    <row r="30" spans="1:10">
      <c r="B30" s="8"/>
    </row>
    <row r="31" spans="1:10">
      <c r="B31" s="8"/>
    </row>
    <row r="32" spans="1:10">
      <c r="B32" s="8" t="e">
        <f ca="1">-($C$5*2.7182818^(-$C$6*$C$8))*G10</f>
        <v>#NAME?</v>
      </c>
    </row>
    <row r="33" spans="2:2">
      <c r="B33" s="8"/>
    </row>
    <row r="34" spans="2:2">
      <c r="B34" s="8"/>
    </row>
    <row r="35" spans="2:2">
      <c r="B35" s="8">
        <f>-(($C$5-$C$9)*2.7182818^(-$C$6*$C$10))*G7</f>
        <v>-27.018172592286131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  <legacyDrawing r:id="rId3"/>
  <oleObjects>
    <oleObject progId="Equation.3" shapeId="1031" r:id="rId4"/>
    <oleObject progId="Equation.3" shapeId="1032" r:id="rId5"/>
    <oleObject progId="Equation.3" shapeId="1033" r:id="rId6"/>
    <oleObject progId="Equation.3" shapeId="1034" r:id="rId7"/>
    <oleObject progId="Equation.3" shapeId="1035" r:id="rId8"/>
    <oleObject progId="Equation.3" shapeId="1036" r:id="rId9"/>
  </oleObjects>
</worksheet>
</file>

<file path=xl/worksheets/sheet34.xml><?xml version="1.0" encoding="utf-8"?>
<worksheet xmlns="http://schemas.openxmlformats.org/spreadsheetml/2006/main" xmlns:r="http://schemas.openxmlformats.org/officeDocument/2006/relationships">
  <dimension ref="A1:G27"/>
  <sheetViews>
    <sheetView workbookViewId="0">
      <selection activeCell="A2" sqref="A2"/>
    </sheetView>
  </sheetViews>
  <sheetFormatPr defaultRowHeight="12.75"/>
  <cols>
    <col min="1" max="1" width="29.5703125" customWidth="1"/>
    <col min="2" max="2" width="15.7109375" bestFit="1" customWidth="1"/>
    <col min="3" max="3" width="9.5703125" bestFit="1" customWidth="1"/>
    <col min="4" max="4" width="5.140625" customWidth="1"/>
    <col min="5" max="5" width="21.42578125" customWidth="1"/>
    <col min="6" max="6" width="18.85546875" bestFit="1" customWidth="1"/>
  </cols>
  <sheetData>
    <row r="1" spans="1:7" ht="20.25">
      <c r="A1" s="40" t="s">
        <v>59</v>
      </c>
      <c r="B1" s="41"/>
      <c r="C1" s="41"/>
      <c r="D1" s="41"/>
      <c r="E1" s="41"/>
      <c r="F1" s="41"/>
    </row>
    <row r="2" spans="1:7" ht="20.25">
      <c r="A2" s="17"/>
      <c r="B2" s="41"/>
      <c r="C2" s="41"/>
      <c r="D2" s="41"/>
      <c r="E2" s="41"/>
      <c r="F2" s="41"/>
    </row>
    <row r="3" spans="1:7" ht="18">
      <c r="A3" s="19" t="s">
        <v>0</v>
      </c>
      <c r="B3" s="19" t="s">
        <v>1</v>
      </c>
      <c r="C3" s="19" t="s">
        <v>2</v>
      </c>
      <c r="D3" s="44"/>
      <c r="E3" s="19" t="s">
        <v>3</v>
      </c>
      <c r="F3" s="19" t="s">
        <v>4</v>
      </c>
      <c r="G3" s="45"/>
    </row>
    <row r="4" spans="1:7" ht="21">
      <c r="A4" s="19" t="s">
        <v>60</v>
      </c>
      <c r="B4" s="46" t="s">
        <v>67</v>
      </c>
      <c r="C4" s="47">
        <v>50</v>
      </c>
      <c r="D4" s="47"/>
      <c r="E4" s="48" t="s">
        <v>68</v>
      </c>
      <c r="F4" s="47">
        <f>(C7^2+C8^2-2*C10*C7*C8)^0.5</f>
        <v>0.72111025509279791</v>
      </c>
      <c r="G4" s="45"/>
    </row>
    <row r="5" spans="1:7" ht="21">
      <c r="A5" s="19" t="s">
        <v>61</v>
      </c>
      <c r="B5" s="46" t="s">
        <v>69</v>
      </c>
      <c r="C5" s="47">
        <v>40</v>
      </c>
      <c r="D5" s="47"/>
      <c r="E5" s="46" t="s">
        <v>7</v>
      </c>
      <c r="F5" s="47">
        <f>((LN(C4/C5))+(0.5*F4^2)*C9)/(F4*C9^0.5)</f>
        <v>0.79916642227513257</v>
      </c>
      <c r="G5" s="45"/>
    </row>
    <row r="6" spans="1:7" ht="18">
      <c r="A6" s="19" t="s">
        <v>11</v>
      </c>
      <c r="B6" s="46" t="s">
        <v>62</v>
      </c>
      <c r="C6" s="47">
        <v>0.05</v>
      </c>
      <c r="D6" s="47"/>
      <c r="E6" s="46" t="s">
        <v>10</v>
      </c>
      <c r="F6" s="47">
        <f>F5-F4*C9^0.5</f>
        <v>0.43861129472873361</v>
      </c>
      <c r="G6" s="45"/>
    </row>
    <row r="7" spans="1:7" ht="18">
      <c r="A7" s="19" t="s">
        <v>63</v>
      </c>
      <c r="B7" s="46" t="s">
        <v>64</v>
      </c>
      <c r="C7" s="47">
        <v>0.4</v>
      </c>
      <c r="D7" s="47"/>
      <c r="E7" s="46" t="s">
        <v>13</v>
      </c>
      <c r="F7" s="47">
        <f>NORMDIST(F5,0,1,1)</f>
        <v>0.78790304048413617</v>
      </c>
      <c r="G7" s="45"/>
    </row>
    <row r="8" spans="1:7" ht="18">
      <c r="A8" s="19" t="s">
        <v>63</v>
      </c>
      <c r="B8" s="46" t="s">
        <v>64</v>
      </c>
      <c r="C8" s="47">
        <v>0.6</v>
      </c>
      <c r="D8" s="47"/>
      <c r="E8" s="46" t="s">
        <v>16</v>
      </c>
      <c r="F8" s="47">
        <f>NORMDIST(F6,0,1,1)</f>
        <v>0.66952839420655352</v>
      </c>
      <c r="G8" s="45"/>
    </row>
    <row r="9" spans="1:7" ht="18">
      <c r="A9" s="19" t="s">
        <v>17</v>
      </c>
      <c r="B9" s="46" t="s">
        <v>18</v>
      </c>
      <c r="C9" s="47">
        <v>0.25</v>
      </c>
      <c r="D9" s="47"/>
      <c r="E9" s="46" t="s">
        <v>19</v>
      </c>
      <c r="F9" s="47">
        <f>C4*F7-C5*F8</f>
        <v>12.614016255944669</v>
      </c>
      <c r="G9" s="45"/>
    </row>
    <row r="10" spans="1:7" ht="21">
      <c r="A10" s="49" t="s">
        <v>65</v>
      </c>
      <c r="B10" s="48" t="s">
        <v>70</v>
      </c>
      <c r="C10" s="50">
        <v>0</v>
      </c>
      <c r="D10" s="47"/>
      <c r="E10" s="19" t="s">
        <v>66</v>
      </c>
      <c r="F10" s="47">
        <f>F9+C5-C4</f>
        <v>2.6140162559446694</v>
      </c>
      <c r="G10" s="45"/>
    </row>
    <row r="11" spans="1:7">
      <c r="A11" s="18"/>
      <c r="B11" s="18"/>
      <c r="C11" s="18"/>
      <c r="D11" s="18"/>
      <c r="E11" s="18"/>
      <c r="F11" s="18"/>
    </row>
    <row r="12" spans="1:7">
      <c r="A12" s="18"/>
      <c r="B12" s="18"/>
      <c r="C12" s="18"/>
      <c r="D12" s="18"/>
      <c r="E12" s="18"/>
      <c r="F12" s="18"/>
    </row>
    <row r="13" spans="1:7">
      <c r="A13" s="18"/>
      <c r="B13" s="18"/>
      <c r="C13" s="18"/>
      <c r="D13" s="18"/>
      <c r="E13" s="18"/>
      <c r="F13" s="18"/>
    </row>
    <row r="14" spans="1:7">
      <c r="A14" s="18"/>
      <c r="B14" s="18"/>
      <c r="C14" s="18"/>
      <c r="D14" s="18"/>
      <c r="E14" s="18"/>
      <c r="F14" s="18"/>
    </row>
    <row r="15" spans="1:7">
      <c r="A15" s="18"/>
      <c r="B15" s="18"/>
      <c r="C15" s="18"/>
      <c r="D15" s="18"/>
      <c r="E15" s="18"/>
      <c r="F15" s="18"/>
    </row>
    <row r="16" spans="1:7">
      <c r="A16" s="18"/>
      <c r="B16" s="18"/>
      <c r="C16" s="18"/>
      <c r="D16" s="18"/>
      <c r="E16" s="18"/>
      <c r="F16" s="18"/>
    </row>
    <row r="17" spans="1:6">
      <c r="A17" s="18"/>
      <c r="B17" s="18"/>
      <c r="C17" s="18"/>
      <c r="D17" s="18"/>
      <c r="E17" s="18"/>
      <c r="F17" s="18"/>
    </row>
    <row r="18" spans="1:6">
      <c r="A18" s="18"/>
      <c r="B18" s="18"/>
      <c r="C18" s="18"/>
      <c r="D18" s="18"/>
      <c r="E18" s="18"/>
      <c r="F18" s="18"/>
    </row>
    <row r="19" spans="1:6">
      <c r="A19" s="18"/>
      <c r="B19" s="18"/>
      <c r="C19" s="18"/>
      <c r="D19" s="18"/>
      <c r="E19" s="18"/>
      <c r="F19" s="18"/>
    </row>
    <row r="20" spans="1:6">
      <c r="A20" s="18"/>
      <c r="B20" s="18"/>
      <c r="C20" s="18"/>
      <c r="D20" s="18"/>
      <c r="E20" s="18"/>
      <c r="F20" s="18"/>
    </row>
    <row r="21" spans="1:6">
      <c r="A21" s="18"/>
      <c r="B21" s="18"/>
      <c r="C21" s="18"/>
      <c r="D21" s="18"/>
      <c r="E21" s="18"/>
      <c r="F21" s="18"/>
    </row>
    <row r="22" spans="1:6">
      <c r="A22" s="18"/>
      <c r="B22" s="18"/>
      <c r="C22" s="18"/>
      <c r="D22" s="18"/>
      <c r="E22" s="18"/>
      <c r="F22" s="18"/>
    </row>
    <row r="23" spans="1:6">
      <c r="A23" s="18"/>
      <c r="B23" s="18"/>
      <c r="C23" s="18"/>
      <c r="D23" s="18"/>
      <c r="E23" s="18"/>
      <c r="F23" s="18"/>
    </row>
    <row r="24" spans="1:6">
      <c r="A24" s="18"/>
      <c r="B24" s="18"/>
      <c r="C24" s="18"/>
      <c r="D24" s="18"/>
      <c r="E24" s="18"/>
      <c r="F24" s="18"/>
    </row>
    <row r="25" spans="1:6">
      <c r="A25" s="18"/>
      <c r="B25" s="18"/>
      <c r="C25" s="18"/>
      <c r="D25" s="18"/>
      <c r="E25" s="18"/>
      <c r="F25" s="18"/>
    </row>
    <row r="26" spans="1:6">
      <c r="A26" s="18"/>
      <c r="B26" s="18"/>
      <c r="C26" s="18"/>
      <c r="D26" s="18"/>
      <c r="E26" s="18"/>
      <c r="F26" s="18"/>
    </row>
    <row r="27" spans="1:6">
      <c r="A27" s="18"/>
      <c r="B27" s="18"/>
      <c r="C27" s="18"/>
      <c r="D27" s="18"/>
      <c r="E27" s="18"/>
      <c r="F27" s="18"/>
    </row>
  </sheetData>
  <pageMargins left="0.7" right="0.7" top="0.75" bottom="0.75" header="0.3" footer="0.3"/>
  <drawing r:id="rId1"/>
  <legacyDrawing r:id="rId2"/>
  <oleObjects>
    <oleObject progId="Equation.3" shapeId="9217" r:id="rId3"/>
    <oleObject progId="Equation.3" shapeId="9218" r:id="rId4"/>
    <oleObject progId="Equation.3" shapeId="9219" r:id="rId5"/>
  </oleObjects>
</worksheet>
</file>

<file path=xl/worksheets/sheet35.xml><?xml version="1.0" encoding="utf-8"?>
<worksheet xmlns="http://schemas.openxmlformats.org/spreadsheetml/2006/main" xmlns:r="http://schemas.openxmlformats.org/officeDocument/2006/relationships">
  <dimension ref="A1:G22"/>
  <sheetViews>
    <sheetView workbookViewId="0">
      <selection activeCell="A2" sqref="A2"/>
    </sheetView>
  </sheetViews>
  <sheetFormatPr defaultRowHeight="12.75"/>
  <cols>
    <col min="1" max="1" width="27.85546875" customWidth="1"/>
    <col min="2" max="2" width="13.7109375" customWidth="1"/>
    <col min="3" max="3" width="10.28515625" bestFit="1" customWidth="1"/>
    <col min="4" max="4" width="5.85546875" customWidth="1"/>
    <col min="5" max="5" width="23" customWidth="1"/>
    <col min="6" max="6" width="21.42578125" bestFit="1" customWidth="1"/>
  </cols>
  <sheetData>
    <row r="1" spans="1:7" ht="20.25">
      <c r="A1" s="40" t="s">
        <v>71</v>
      </c>
      <c r="B1" s="41"/>
      <c r="C1" s="41"/>
      <c r="D1" s="41"/>
      <c r="E1" s="41"/>
      <c r="F1" s="41"/>
      <c r="G1" s="20"/>
    </row>
    <row r="2" spans="1:7" ht="20.25">
      <c r="A2" s="17"/>
      <c r="B2" s="41"/>
      <c r="C2" s="41"/>
      <c r="D2" s="41"/>
      <c r="E2" s="41"/>
      <c r="F2" s="41"/>
      <c r="G2" s="20"/>
    </row>
    <row r="3" spans="1:7" ht="20.25">
      <c r="A3" s="40" t="s">
        <v>0</v>
      </c>
      <c r="B3" s="40" t="s">
        <v>1</v>
      </c>
      <c r="C3" s="40" t="s">
        <v>2</v>
      </c>
      <c r="D3" s="41"/>
      <c r="E3" s="40" t="s">
        <v>3</v>
      </c>
      <c r="F3" s="40" t="s">
        <v>4</v>
      </c>
      <c r="G3" s="20"/>
    </row>
    <row r="4" spans="1:7" ht="23.25">
      <c r="A4" s="28" t="s">
        <v>72</v>
      </c>
      <c r="B4" s="42" t="s">
        <v>73</v>
      </c>
      <c r="C4" s="43">
        <v>0.5</v>
      </c>
      <c r="D4" s="43"/>
      <c r="E4" s="42" t="s">
        <v>7</v>
      </c>
      <c r="F4" s="43">
        <f>((LN((C4)/(C5)))+(C6-C9+0.5*C7^2)*C8)/(C7*C8^0.5)</f>
        <v>0.13133573032668661</v>
      </c>
      <c r="G4" s="18"/>
    </row>
    <row r="5" spans="1:7" ht="20.25">
      <c r="A5" s="28" t="s">
        <v>8</v>
      </c>
      <c r="B5" s="42" t="s">
        <v>9</v>
      </c>
      <c r="C5" s="43">
        <v>0.45</v>
      </c>
      <c r="D5" s="43"/>
      <c r="E5" s="42" t="s">
        <v>10</v>
      </c>
      <c r="F5" s="43">
        <f>F4-C7*C8^0.5</f>
        <v>-8.0796304029277649E-2</v>
      </c>
      <c r="G5" s="18"/>
    </row>
    <row r="6" spans="1:7" ht="20.25">
      <c r="A6" s="28" t="s">
        <v>74</v>
      </c>
      <c r="B6" s="42" t="s">
        <v>75</v>
      </c>
      <c r="C6" s="43">
        <v>0.03</v>
      </c>
      <c r="D6" s="43"/>
      <c r="E6" s="42" t="s">
        <v>13</v>
      </c>
      <c r="F6" s="43">
        <f>NORMDIST(F4,0,1,1)</f>
        <v>0.55224513606692172</v>
      </c>
      <c r="G6" s="18"/>
    </row>
    <row r="7" spans="1:7" ht="20.25">
      <c r="A7" s="28" t="s">
        <v>14</v>
      </c>
      <c r="B7" s="42" t="s">
        <v>15</v>
      </c>
      <c r="C7" s="43">
        <v>0.15</v>
      </c>
      <c r="D7" s="43"/>
      <c r="E7" s="42" t="s">
        <v>16</v>
      </c>
      <c r="F7" s="43">
        <f>NORMDIST(F5,0,1,1)</f>
        <v>0.46780197370949583</v>
      </c>
      <c r="G7" s="18"/>
    </row>
    <row r="8" spans="1:7" ht="20.25">
      <c r="A8" s="28" t="s">
        <v>17</v>
      </c>
      <c r="B8" s="42" t="s">
        <v>18</v>
      </c>
      <c r="C8" s="43">
        <v>2</v>
      </c>
      <c r="D8" s="43"/>
      <c r="E8" s="42" t="s">
        <v>19</v>
      </c>
      <c r="F8" s="43">
        <f>C4*2.7182818^(-C9*C8)*F6-C5*2.7182818^(-C6*C8)*F7</f>
        <v>3.7044443201585758E-2</v>
      </c>
      <c r="G8" s="18"/>
    </row>
    <row r="9" spans="1:7" ht="20.25">
      <c r="A9" s="28" t="s">
        <v>76</v>
      </c>
      <c r="B9" s="51" t="s">
        <v>77</v>
      </c>
      <c r="C9" s="43">
        <v>0.08</v>
      </c>
      <c r="D9" s="43"/>
      <c r="E9" s="42" t="s">
        <v>66</v>
      </c>
      <c r="F9" s="43">
        <f>F8+C5*2.718^(-C6*C8)-C4*2.718^(-C9*C8)</f>
        <v>3.4762156914923126E-2</v>
      </c>
      <c r="G9" s="18"/>
    </row>
    <row r="10" spans="1:7">
      <c r="A10" s="18"/>
      <c r="B10" s="18"/>
      <c r="C10" s="18"/>
      <c r="D10" s="18"/>
      <c r="E10" s="18"/>
      <c r="F10" s="18"/>
      <c r="G10" s="18"/>
    </row>
    <row r="11" spans="1:7">
      <c r="A11" s="18"/>
      <c r="B11" s="18"/>
      <c r="C11" s="18"/>
      <c r="D11" s="18"/>
      <c r="E11" s="18"/>
      <c r="F11" s="18"/>
      <c r="G11" s="18"/>
    </row>
    <row r="12" spans="1:7">
      <c r="A12" s="18"/>
      <c r="B12" s="18"/>
      <c r="C12" s="18"/>
      <c r="D12" s="18"/>
      <c r="E12" s="18"/>
      <c r="F12" s="18"/>
      <c r="G12" s="18"/>
    </row>
    <row r="13" spans="1:7">
      <c r="A13" s="18"/>
      <c r="B13" s="18"/>
      <c r="C13" s="18"/>
      <c r="D13" s="18"/>
      <c r="E13" s="18"/>
      <c r="F13" s="18"/>
      <c r="G13" s="18"/>
    </row>
    <row r="14" spans="1:7">
      <c r="A14" s="18"/>
      <c r="B14" s="18"/>
      <c r="C14" s="18"/>
      <c r="D14" s="18"/>
      <c r="E14" s="18"/>
      <c r="F14" s="18"/>
      <c r="G14" s="18"/>
    </row>
    <row r="15" spans="1:7">
      <c r="A15" s="18"/>
      <c r="B15" s="18"/>
      <c r="C15" s="18"/>
      <c r="D15" s="18"/>
      <c r="E15" s="18"/>
      <c r="F15" s="18"/>
      <c r="G15" s="18"/>
    </row>
    <row r="16" spans="1:7">
      <c r="A16" s="18"/>
      <c r="B16" s="18"/>
      <c r="C16" s="18"/>
      <c r="D16" s="18"/>
      <c r="E16" s="18"/>
      <c r="F16" s="18"/>
      <c r="G16" s="18"/>
    </row>
    <row r="17" spans="1:7">
      <c r="A17" s="18"/>
      <c r="B17" s="18"/>
      <c r="C17" s="18"/>
      <c r="D17" s="18"/>
      <c r="E17" s="18"/>
      <c r="F17" s="18"/>
      <c r="G17" s="18"/>
    </row>
    <row r="18" spans="1:7">
      <c r="A18" s="18"/>
      <c r="B18" s="18"/>
      <c r="C18" s="18"/>
      <c r="D18" s="18"/>
      <c r="E18" s="18"/>
      <c r="F18" s="18"/>
      <c r="G18" s="18"/>
    </row>
    <row r="19" spans="1:7">
      <c r="A19" s="18"/>
      <c r="B19" s="18"/>
      <c r="C19" s="18"/>
      <c r="D19" s="18"/>
      <c r="E19" s="18"/>
      <c r="F19" s="18"/>
      <c r="G19" s="18"/>
    </row>
    <row r="20" spans="1:7">
      <c r="A20" s="18"/>
      <c r="B20" s="18"/>
      <c r="C20" s="18"/>
      <c r="D20" s="18"/>
      <c r="E20" s="18"/>
      <c r="F20" s="18"/>
      <c r="G20" s="18"/>
    </row>
    <row r="21" spans="1:7">
      <c r="A21" s="18"/>
      <c r="B21" s="18"/>
      <c r="C21" s="18"/>
      <c r="D21" s="18"/>
      <c r="E21" s="18"/>
      <c r="F21" s="18"/>
      <c r="G21" s="18"/>
    </row>
    <row r="22" spans="1:7">
      <c r="A22" s="18"/>
      <c r="B22" s="18"/>
      <c r="C22" s="18"/>
      <c r="D22" s="18"/>
      <c r="E22" s="18"/>
      <c r="F22" s="18"/>
      <c r="G22" s="18"/>
    </row>
  </sheetData>
  <pageMargins left="0.7" right="0.7" top="0.75" bottom="0.75" header="0.3" footer="0.3"/>
  <legacyDrawing r:id="rId1"/>
  <oleObjects>
    <oleObject progId="Equation.3" shapeId="10241" r:id="rId2"/>
    <oleObject progId="Equation.3" shapeId="10242" r:id="rId3"/>
    <oleObject progId="Equation.3" shapeId="10243" r:id="rId4"/>
  </oleObjects>
</worksheet>
</file>

<file path=xl/worksheets/sheet36.xml><?xml version="1.0" encoding="utf-8"?>
<worksheet xmlns="http://schemas.openxmlformats.org/spreadsheetml/2006/main" xmlns:r="http://schemas.openxmlformats.org/officeDocument/2006/relationships">
  <dimension ref="A1:M35"/>
  <sheetViews>
    <sheetView workbookViewId="0">
      <selection activeCell="A2" sqref="A2"/>
    </sheetView>
  </sheetViews>
  <sheetFormatPr defaultRowHeight="12.75"/>
  <cols>
    <col min="1" max="1" width="18.42578125" customWidth="1"/>
    <col min="2" max="2" width="8.7109375" bestFit="1" customWidth="1"/>
    <col min="3" max="3" width="6.42578125" bestFit="1" customWidth="1"/>
    <col min="4" max="4" width="5.7109375" customWidth="1"/>
    <col min="5" max="5" width="15" customWidth="1"/>
    <col min="6" max="6" width="12" bestFit="1" customWidth="1"/>
    <col min="7" max="7" width="4.42578125" customWidth="1"/>
    <col min="8" max="8" width="18.7109375" bestFit="1" customWidth="1"/>
    <col min="9" max="9" width="8.7109375" bestFit="1" customWidth="1"/>
    <col min="10" max="10" width="6.42578125" bestFit="1" customWidth="1"/>
    <col min="11" max="11" width="4" customWidth="1"/>
    <col min="12" max="12" width="14" customWidth="1"/>
    <col min="13" max="13" width="10.5703125" customWidth="1"/>
  </cols>
  <sheetData>
    <row r="1" spans="1:13" s="18" customFormat="1" ht="18">
      <c r="A1" s="19" t="s">
        <v>78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</row>
    <row r="2" spans="1:13" s="18" customFormat="1" ht="14.25">
      <c r="A2" s="21" t="s">
        <v>79</v>
      </c>
      <c r="B2" s="20"/>
      <c r="C2" s="20"/>
      <c r="D2" s="20"/>
      <c r="E2" s="20"/>
      <c r="F2" s="20"/>
      <c r="G2" s="20"/>
      <c r="H2" s="21" t="s">
        <v>80</v>
      </c>
      <c r="I2" s="20"/>
      <c r="J2" s="20"/>
      <c r="K2" s="20"/>
      <c r="L2" s="20"/>
      <c r="M2" s="20"/>
    </row>
    <row r="3" spans="1:13" s="18" customFormat="1">
      <c r="A3" s="52" t="s">
        <v>0</v>
      </c>
      <c r="B3" s="52" t="s">
        <v>1</v>
      </c>
      <c r="C3" s="52" t="s">
        <v>2</v>
      </c>
      <c r="D3" s="53"/>
      <c r="E3" s="52" t="s">
        <v>3</v>
      </c>
      <c r="F3" s="52" t="s">
        <v>4</v>
      </c>
      <c r="G3" s="53"/>
      <c r="H3" s="52" t="s">
        <v>0</v>
      </c>
      <c r="I3" s="52" t="s">
        <v>1</v>
      </c>
      <c r="J3" s="52" t="s">
        <v>2</v>
      </c>
      <c r="K3" s="53"/>
      <c r="L3" s="52" t="s">
        <v>3</v>
      </c>
      <c r="M3" s="52" t="s">
        <v>4</v>
      </c>
    </row>
    <row r="4" spans="1:13" s="18" customFormat="1">
      <c r="A4" s="21" t="s">
        <v>5</v>
      </c>
      <c r="B4" s="22" t="s">
        <v>6</v>
      </c>
      <c r="C4" s="25">
        <v>50</v>
      </c>
      <c r="E4" s="22" t="s">
        <v>7</v>
      </c>
      <c r="F4" s="18">
        <f>((LN(C4/C5))+(C6-C9+0.5*C7^2)*C8)/(C7*C8^0.5)</f>
        <v>0.32500000000000001</v>
      </c>
      <c r="H4" s="21" t="s">
        <v>5</v>
      </c>
      <c r="I4" s="22" t="s">
        <v>6</v>
      </c>
      <c r="J4" s="23">
        <f t="shared" ref="J4:J10" si="0">C4</f>
        <v>50</v>
      </c>
      <c r="L4" s="22" t="s">
        <v>7</v>
      </c>
      <c r="M4" s="18">
        <f>(((LN(J4/J5))+(J6-J9)*C8+(0.5*J7^2)*C10))/(J7*C10^0.5)</f>
        <v>0.31819805153394637</v>
      </c>
    </row>
    <row r="5" spans="1:13" s="18" customFormat="1">
      <c r="A5" s="21" t="s">
        <v>8</v>
      </c>
      <c r="B5" s="22" t="s">
        <v>9</v>
      </c>
      <c r="C5" s="25">
        <v>50</v>
      </c>
      <c r="E5" s="22" t="s">
        <v>10</v>
      </c>
      <c r="F5" s="18">
        <f>F4-C7*C8^0.5</f>
        <v>-7.5000000000000011E-2</v>
      </c>
      <c r="H5" s="21" t="s">
        <v>8</v>
      </c>
      <c r="I5" s="22" t="s">
        <v>9</v>
      </c>
      <c r="J5" s="23">
        <f t="shared" si="0"/>
        <v>50</v>
      </c>
      <c r="L5" s="22" t="s">
        <v>10</v>
      </c>
      <c r="M5" s="18">
        <f>M4-J7*C10^0.5</f>
        <v>3.5355339059327306E-2</v>
      </c>
    </row>
    <row r="6" spans="1:13" s="18" customFormat="1">
      <c r="A6" s="21" t="s">
        <v>11</v>
      </c>
      <c r="B6" s="22" t="s">
        <v>12</v>
      </c>
      <c r="C6" s="25">
        <v>0.05</v>
      </c>
      <c r="E6" s="22" t="s">
        <v>13</v>
      </c>
      <c r="F6" s="18">
        <f>NORMDIST(F4,0,1,1)</f>
        <v>0.62740946415328402</v>
      </c>
      <c r="H6" s="21" t="s">
        <v>11</v>
      </c>
      <c r="I6" s="22" t="s">
        <v>12</v>
      </c>
      <c r="J6" s="23">
        <f t="shared" si="0"/>
        <v>0.05</v>
      </c>
      <c r="L6" s="22" t="s">
        <v>13</v>
      </c>
      <c r="M6" s="18">
        <f>NORMDIST(M4,0,1,1)</f>
        <v>0.62483264466500543</v>
      </c>
    </row>
    <row r="7" spans="1:13" s="18" customFormat="1">
      <c r="A7" s="21" t="s">
        <v>14</v>
      </c>
      <c r="B7" s="22" t="s">
        <v>15</v>
      </c>
      <c r="C7" s="25">
        <v>0.4</v>
      </c>
      <c r="E7" s="22" t="s">
        <v>16</v>
      </c>
      <c r="F7" s="18">
        <f>NORMDIST(F5,0,1,1)</f>
        <v>0.47010735594710518</v>
      </c>
      <c r="H7" s="21" t="s">
        <v>14</v>
      </c>
      <c r="I7" s="22" t="s">
        <v>15</v>
      </c>
      <c r="J7" s="23">
        <f t="shared" si="0"/>
        <v>0.4</v>
      </c>
      <c r="L7" s="22" t="s">
        <v>16</v>
      </c>
      <c r="M7" s="18">
        <f>NORMDIST(M5,0,1,1)</f>
        <v>0.51410180165216401</v>
      </c>
    </row>
    <row r="8" spans="1:13" s="18" customFormat="1">
      <c r="A8" s="21" t="s">
        <v>17</v>
      </c>
      <c r="B8" s="22" t="s">
        <v>18</v>
      </c>
      <c r="C8" s="25">
        <v>1</v>
      </c>
      <c r="E8" s="22" t="s">
        <v>19</v>
      </c>
      <c r="F8" s="18">
        <f>C4*(2.7182818^(-C9*C8))*F6-C5*2.7182818^(-C6*C8)*F7</f>
        <v>9.0114757134039678</v>
      </c>
      <c r="H8" s="21" t="s">
        <v>17</v>
      </c>
      <c r="I8" s="22" t="s">
        <v>18</v>
      </c>
      <c r="J8" s="23">
        <f t="shared" si="0"/>
        <v>1</v>
      </c>
      <c r="L8" s="22" t="s">
        <v>19</v>
      </c>
      <c r="M8" s="18">
        <f>J4*(2.7182818^(-J9*C8))*M6-J5*2.7182818^(-J6*C8)*M7</f>
        <v>6.7901941744321483</v>
      </c>
    </row>
    <row r="9" spans="1:13" s="18" customFormat="1" ht="15.75">
      <c r="A9" s="21" t="s">
        <v>57</v>
      </c>
      <c r="B9" s="39" t="s">
        <v>58</v>
      </c>
      <c r="C9" s="25">
        <v>0</v>
      </c>
      <c r="E9" s="22" t="s">
        <v>22</v>
      </c>
      <c r="F9" s="18">
        <f>F8+C5*EXP(-C6*C8)-C4*(2.7182818^(-C9*C8))</f>
        <v>6.5729469384396708</v>
      </c>
      <c r="H9" s="21" t="s">
        <v>57</v>
      </c>
      <c r="I9" s="39" t="s">
        <v>58</v>
      </c>
      <c r="J9" s="23">
        <f t="shared" si="0"/>
        <v>0</v>
      </c>
      <c r="L9" s="22" t="s">
        <v>22</v>
      </c>
      <c r="M9" s="18">
        <f>M8+J5*EXP(-J6*C8)-J4*(2.7182818^(-J9*C8))</f>
        <v>4.3516653994678478</v>
      </c>
    </row>
    <row r="10" spans="1:13" s="18" customFormat="1" ht="14.25">
      <c r="A10" s="27" t="s">
        <v>81</v>
      </c>
      <c r="B10" s="54" t="s">
        <v>82</v>
      </c>
      <c r="C10" s="25">
        <v>0.5</v>
      </c>
      <c r="H10" s="27" t="s">
        <v>81</v>
      </c>
      <c r="I10" s="54" t="s">
        <v>82</v>
      </c>
      <c r="J10" s="23">
        <f t="shared" si="0"/>
        <v>0.5</v>
      </c>
    </row>
    <row r="11" spans="1:13" s="18" customFormat="1"/>
    <row r="12" spans="1:13" s="18" customFormat="1" ht="15.75">
      <c r="A12" s="24"/>
      <c r="E12" s="38" t="s">
        <v>83</v>
      </c>
      <c r="H12" s="38">
        <f>F8+M9</f>
        <v>13.363141112871816</v>
      </c>
    </row>
    <row r="13" spans="1:13" s="18" customFormat="1"/>
    <row r="14" spans="1:13" s="18" customFormat="1"/>
    <row r="15" spans="1:13" s="18" customFormat="1"/>
    <row r="16" spans="1:13" s="18" customFormat="1"/>
    <row r="17" s="18" customFormat="1"/>
    <row r="18" s="18" customFormat="1"/>
    <row r="19" s="18" customFormat="1"/>
    <row r="20" s="18" customFormat="1"/>
    <row r="21" s="18" customFormat="1"/>
    <row r="22" s="18" customFormat="1"/>
    <row r="23" s="18" customFormat="1"/>
    <row r="24" s="18" customFormat="1"/>
    <row r="25" s="18" customFormat="1"/>
    <row r="26" s="18" customFormat="1"/>
    <row r="27" s="18" customFormat="1"/>
    <row r="28" s="18" customFormat="1"/>
    <row r="29" s="18" customFormat="1"/>
    <row r="30" s="18" customFormat="1"/>
    <row r="31" s="18" customFormat="1"/>
    <row r="32" s="18" customFormat="1"/>
    <row r="33" s="18" customFormat="1"/>
    <row r="34" s="18" customFormat="1"/>
    <row r="35" s="18" customFormat="1"/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H18"/>
  <sheetViews>
    <sheetView workbookViewId="0">
      <selection activeCell="A2" sqref="A2"/>
    </sheetView>
  </sheetViews>
  <sheetFormatPr defaultRowHeight="12.75"/>
  <cols>
    <col min="5" max="5" width="10.140625" customWidth="1"/>
  </cols>
  <sheetData>
    <row r="1" spans="1:8" ht="18">
      <c r="A1" s="57" t="s">
        <v>88</v>
      </c>
    </row>
    <row r="2" spans="1:8">
      <c r="A2" s="15"/>
      <c r="B2" t="s">
        <v>89</v>
      </c>
    </row>
    <row r="3" spans="1:8">
      <c r="A3" t="s">
        <v>90</v>
      </c>
      <c r="B3" s="3">
        <v>40</v>
      </c>
      <c r="C3" t="s">
        <v>91</v>
      </c>
      <c r="D3" s="58">
        <f>((B9)+(B6+0.5*B7^2)*B5)/(B7*B5^0.5)</f>
        <v>0.4809862009372966</v>
      </c>
    </row>
    <row r="4" spans="1:8">
      <c r="A4" t="s">
        <v>92</v>
      </c>
      <c r="B4" s="3">
        <f>1100/20</f>
        <v>55</v>
      </c>
      <c r="C4" t="s">
        <v>93</v>
      </c>
      <c r="D4" s="58">
        <f>D3-B7*B5^0.5</f>
        <v>-0.38503920284714199</v>
      </c>
    </row>
    <row r="5" spans="1:8">
      <c r="A5" t="s">
        <v>94</v>
      </c>
      <c r="B5" s="3">
        <v>3</v>
      </c>
      <c r="C5" t="s">
        <v>95</v>
      </c>
      <c r="D5" s="58">
        <f>NORMDIST(D3,0,1,TRUE)</f>
        <v>0.68473684696374004</v>
      </c>
    </row>
    <row r="6" spans="1:8">
      <c r="A6" t="s">
        <v>96</v>
      </c>
      <c r="B6" s="3">
        <v>0.12</v>
      </c>
      <c r="C6" t="s">
        <v>97</v>
      </c>
      <c r="D6" s="58">
        <f>NORMDIST(D4,0,1,TRUE)</f>
        <v>0.35010418538690913</v>
      </c>
      <c r="F6" t="s">
        <v>98</v>
      </c>
      <c r="G6" s="58">
        <f>G15*G13/G14</f>
        <v>0.2</v>
      </c>
      <c r="H6" t="s">
        <v>99</v>
      </c>
    </row>
    <row r="7" spans="1:8">
      <c r="A7" t="s">
        <v>100</v>
      </c>
      <c r="B7" s="3">
        <v>0.5</v>
      </c>
      <c r="C7" t="s">
        <v>101</v>
      </c>
      <c r="D7" s="59">
        <f>B3*D5-B4*2.7182818^(-B6*B5)*D6</f>
        <v>13.955206728759944</v>
      </c>
      <c r="E7" s="15" t="s">
        <v>102</v>
      </c>
      <c r="F7" t="s">
        <v>103</v>
      </c>
      <c r="G7" s="58">
        <f>D7/(1+G6)</f>
        <v>11.629338940633287</v>
      </c>
      <c r="H7" s="15" t="s">
        <v>104</v>
      </c>
    </row>
    <row r="8" spans="1:8">
      <c r="C8" t="s">
        <v>105</v>
      </c>
      <c r="D8" s="59">
        <f>D7+B4*2.7182818^(-B6*B5)-B3</f>
        <v>12.327404807292211</v>
      </c>
      <c r="E8" s="15" t="s">
        <v>106</v>
      </c>
      <c r="F8" t="s">
        <v>107</v>
      </c>
      <c r="G8" s="3">
        <f>G7*G13</f>
        <v>232.58677881266576</v>
      </c>
    </row>
    <row r="9" spans="1:8">
      <c r="A9" t="s">
        <v>108</v>
      </c>
      <c r="B9" s="58">
        <f>LN(B3/B4)</f>
        <v>-0.31845373111853459</v>
      </c>
    </row>
    <row r="10" spans="1:8">
      <c r="B10">
        <f>(B6+0.5*B7^2)*B5</f>
        <v>0.73499999999999999</v>
      </c>
      <c r="F10" t="s">
        <v>109</v>
      </c>
      <c r="G10" s="3">
        <v>0.1</v>
      </c>
      <c r="H10" t="s">
        <v>110</v>
      </c>
    </row>
    <row r="11" spans="1:8">
      <c r="B11">
        <f>B7*(B5^0.5)</f>
        <v>0.8660254037844386</v>
      </c>
      <c r="F11" t="s">
        <v>111</v>
      </c>
      <c r="G11" s="3">
        <v>3</v>
      </c>
      <c r="H11" t="s">
        <v>112</v>
      </c>
    </row>
    <row r="12" spans="1:8">
      <c r="F12" t="s">
        <v>113</v>
      </c>
      <c r="G12" s="3">
        <v>1000</v>
      </c>
      <c r="H12" t="s">
        <v>114</v>
      </c>
    </row>
    <row r="13" spans="1:8">
      <c r="F13" t="s">
        <v>115</v>
      </c>
      <c r="G13" s="3">
        <v>20</v>
      </c>
      <c r="H13" t="s">
        <v>116</v>
      </c>
    </row>
    <row r="14" spans="1:8">
      <c r="F14" t="s">
        <v>117</v>
      </c>
      <c r="G14" s="3">
        <v>1000000</v>
      </c>
      <c r="H14" t="s">
        <v>118</v>
      </c>
    </row>
    <row r="15" spans="1:8">
      <c r="F15" t="s">
        <v>119</v>
      </c>
      <c r="G15" s="3">
        <v>10000</v>
      </c>
      <c r="H15" t="s">
        <v>120</v>
      </c>
    </row>
    <row r="17" spans="6:8">
      <c r="F17" t="s">
        <v>121</v>
      </c>
      <c r="G17" s="59">
        <f>G10*G12*(1/B6-1/(B6*(1+B6)^G11))+G12/(1+B6)^G11</f>
        <v>951.96337463556847</v>
      </c>
      <c r="H17" t="s">
        <v>122</v>
      </c>
    </row>
    <row r="18" spans="6:8">
      <c r="F18" t="s">
        <v>123</v>
      </c>
      <c r="G18" s="59">
        <f>G8+G17</f>
        <v>1184.5501534482341</v>
      </c>
      <c r="H18" s="15" t="s">
        <v>124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J586"/>
  <sheetViews>
    <sheetView workbookViewId="0"/>
  </sheetViews>
  <sheetFormatPr defaultRowHeight="12.75"/>
  <cols>
    <col min="1" max="1" width="10.28515625" style="18" customWidth="1"/>
    <col min="2" max="3" width="9.140625" style="18"/>
    <col min="4" max="4" width="8.28515625" style="18" customWidth="1"/>
    <col min="5" max="256" width="9.140625" style="18"/>
    <col min="257" max="257" width="10.28515625" style="18" customWidth="1"/>
    <col min="258" max="259" width="9.140625" style="18"/>
    <col min="260" max="260" width="8.28515625" style="18" customWidth="1"/>
    <col min="261" max="512" width="9.140625" style="18"/>
    <col min="513" max="513" width="10.28515625" style="18" customWidth="1"/>
    <col min="514" max="515" width="9.140625" style="18"/>
    <col min="516" max="516" width="8.28515625" style="18" customWidth="1"/>
    <col min="517" max="768" width="9.140625" style="18"/>
    <col min="769" max="769" width="10.28515625" style="18" customWidth="1"/>
    <col min="770" max="771" width="9.140625" style="18"/>
    <col min="772" max="772" width="8.28515625" style="18" customWidth="1"/>
    <col min="773" max="1024" width="9.140625" style="18"/>
    <col min="1025" max="1025" width="10.28515625" style="18" customWidth="1"/>
    <col min="1026" max="1027" width="9.140625" style="18"/>
    <col min="1028" max="1028" width="8.28515625" style="18" customWidth="1"/>
    <col min="1029" max="1280" width="9.140625" style="18"/>
    <col min="1281" max="1281" width="10.28515625" style="18" customWidth="1"/>
    <col min="1282" max="1283" width="9.140625" style="18"/>
    <col min="1284" max="1284" width="8.28515625" style="18" customWidth="1"/>
    <col min="1285" max="1536" width="9.140625" style="18"/>
    <col min="1537" max="1537" width="10.28515625" style="18" customWidth="1"/>
    <col min="1538" max="1539" width="9.140625" style="18"/>
    <col min="1540" max="1540" width="8.28515625" style="18" customWidth="1"/>
    <col min="1541" max="1792" width="9.140625" style="18"/>
    <col min="1793" max="1793" width="10.28515625" style="18" customWidth="1"/>
    <col min="1794" max="1795" width="9.140625" style="18"/>
    <col min="1796" max="1796" width="8.28515625" style="18" customWidth="1"/>
    <col min="1797" max="2048" width="9.140625" style="18"/>
    <col min="2049" max="2049" width="10.28515625" style="18" customWidth="1"/>
    <col min="2050" max="2051" width="9.140625" style="18"/>
    <col min="2052" max="2052" width="8.28515625" style="18" customWidth="1"/>
    <col min="2053" max="2304" width="9.140625" style="18"/>
    <col min="2305" max="2305" width="10.28515625" style="18" customWidth="1"/>
    <col min="2306" max="2307" width="9.140625" style="18"/>
    <col min="2308" max="2308" width="8.28515625" style="18" customWidth="1"/>
    <col min="2309" max="2560" width="9.140625" style="18"/>
    <col min="2561" max="2561" width="10.28515625" style="18" customWidth="1"/>
    <col min="2562" max="2563" width="9.140625" style="18"/>
    <col min="2564" max="2564" width="8.28515625" style="18" customWidth="1"/>
    <col min="2565" max="2816" width="9.140625" style="18"/>
    <col min="2817" max="2817" width="10.28515625" style="18" customWidth="1"/>
    <col min="2818" max="2819" width="9.140625" style="18"/>
    <col min="2820" max="2820" width="8.28515625" style="18" customWidth="1"/>
    <col min="2821" max="3072" width="9.140625" style="18"/>
    <col min="3073" max="3073" width="10.28515625" style="18" customWidth="1"/>
    <col min="3074" max="3075" width="9.140625" style="18"/>
    <col min="3076" max="3076" width="8.28515625" style="18" customWidth="1"/>
    <col min="3077" max="3328" width="9.140625" style="18"/>
    <col min="3329" max="3329" width="10.28515625" style="18" customWidth="1"/>
    <col min="3330" max="3331" width="9.140625" style="18"/>
    <col min="3332" max="3332" width="8.28515625" style="18" customWidth="1"/>
    <col min="3333" max="3584" width="9.140625" style="18"/>
    <col min="3585" max="3585" width="10.28515625" style="18" customWidth="1"/>
    <col min="3586" max="3587" width="9.140625" style="18"/>
    <col min="3588" max="3588" width="8.28515625" style="18" customWidth="1"/>
    <col min="3589" max="3840" width="9.140625" style="18"/>
    <col min="3841" max="3841" width="10.28515625" style="18" customWidth="1"/>
    <col min="3842" max="3843" width="9.140625" style="18"/>
    <col min="3844" max="3844" width="8.28515625" style="18" customWidth="1"/>
    <col min="3845" max="4096" width="9.140625" style="18"/>
    <col min="4097" max="4097" width="10.28515625" style="18" customWidth="1"/>
    <col min="4098" max="4099" width="9.140625" style="18"/>
    <col min="4100" max="4100" width="8.28515625" style="18" customWidth="1"/>
    <col min="4101" max="4352" width="9.140625" style="18"/>
    <col min="4353" max="4353" width="10.28515625" style="18" customWidth="1"/>
    <col min="4354" max="4355" width="9.140625" style="18"/>
    <col min="4356" max="4356" width="8.28515625" style="18" customWidth="1"/>
    <col min="4357" max="4608" width="9.140625" style="18"/>
    <col min="4609" max="4609" width="10.28515625" style="18" customWidth="1"/>
    <col min="4610" max="4611" width="9.140625" style="18"/>
    <col min="4612" max="4612" width="8.28515625" style="18" customWidth="1"/>
    <col min="4613" max="4864" width="9.140625" style="18"/>
    <col min="4865" max="4865" width="10.28515625" style="18" customWidth="1"/>
    <col min="4866" max="4867" width="9.140625" style="18"/>
    <col min="4868" max="4868" width="8.28515625" style="18" customWidth="1"/>
    <col min="4869" max="5120" width="9.140625" style="18"/>
    <col min="5121" max="5121" width="10.28515625" style="18" customWidth="1"/>
    <col min="5122" max="5123" width="9.140625" style="18"/>
    <col min="5124" max="5124" width="8.28515625" style="18" customWidth="1"/>
    <col min="5125" max="5376" width="9.140625" style="18"/>
    <col min="5377" max="5377" width="10.28515625" style="18" customWidth="1"/>
    <col min="5378" max="5379" width="9.140625" style="18"/>
    <col min="5380" max="5380" width="8.28515625" style="18" customWidth="1"/>
    <col min="5381" max="5632" width="9.140625" style="18"/>
    <col min="5633" max="5633" width="10.28515625" style="18" customWidth="1"/>
    <col min="5634" max="5635" width="9.140625" style="18"/>
    <col min="5636" max="5636" width="8.28515625" style="18" customWidth="1"/>
    <col min="5637" max="5888" width="9.140625" style="18"/>
    <col min="5889" max="5889" width="10.28515625" style="18" customWidth="1"/>
    <col min="5890" max="5891" width="9.140625" style="18"/>
    <col min="5892" max="5892" width="8.28515625" style="18" customWidth="1"/>
    <col min="5893" max="6144" width="9.140625" style="18"/>
    <col min="6145" max="6145" width="10.28515625" style="18" customWidth="1"/>
    <col min="6146" max="6147" width="9.140625" style="18"/>
    <col min="6148" max="6148" width="8.28515625" style="18" customWidth="1"/>
    <col min="6149" max="6400" width="9.140625" style="18"/>
    <col min="6401" max="6401" width="10.28515625" style="18" customWidth="1"/>
    <col min="6402" max="6403" width="9.140625" style="18"/>
    <col min="6404" max="6404" width="8.28515625" style="18" customWidth="1"/>
    <col min="6405" max="6656" width="9.140625" style="18"/>
    <col min="6657" max="6657" width="10.28515625" style="18" customWidth="1"/>
    <col min="6658" max="6659" width="9.140625" style="18"/>
    <col min="6660" max="6660" width="8.28515625" style="18" customWidth="1"/>
    <col min="6661" max="6912" width="9.140625" style="18"/>
    <col min="6913" max="6913" width="10.28515625" style="18" customWidth="1"/>
    <col min="6914" max="6915" width="9.140625" style="18"/>
    <col min="6916" max="6916" width="8.28515625" style="18" customWidth="1"/>
    <col min="6917" max="7168" width="9.140625" style="18"/>
    <col min="7169" max="7169" width="10.28515625" style="18" customWidth="1"/>
    <col min="7170" max="7171" width="9.140625" style="18"/>
    <col min="7172" max="7172" width="8.28515625" style="18" customWidth="1"/>
    <col min="7173" max="7424" width="9.140625" style="18"/>
    <col min="7425" max="7425" width="10.28515625" style="18" customWidth="1"/>
    <col min="7426" max="7427" width="9.140625" style="18"/>
    <col min="7428" max="7428" width="8.28515625" style="18" customWidth="1"/>
    <col min="7429" max="7680" width="9.140625" style="18"/>
    <col min="7681" max="7681" width="10.28515625" style="18" customWidth="1"/>
    <col min="7682" max="7683" width="9.140625" style="18"/>
    <col min="7684" max="7684" width="8.28515625" style="18" customWidth="1"/>
    <col min="7685" max="7936" width="9.140625" style="18"/>
    <col min="7937" max="7937" width="10.28515625" style="18" customWidth="1"/>
    <col min="7938" max="7939" width="9.140625" style="18"/>
    <col min="7940" max="7940" width="8.28515625" style="18" customWidth="1"/>
    <col min="7941" max="8192" width="9.140625" style="18"/>
    <col min="8193" max="8193" width="10.28515625" style="18" customWidth="1"/>
    <col min="8194" max="8195" width="9.140625" style="18"/>
    <col min="8196" max="8196" width="8.28515625" style="18" customWidth="1"/>
    <col min="8197" max="8448" width="9.140625" style="18"/>
    <col min="8449" max="8449" width="10.28515625" style="18" customWidth="1"/>
    <col min="8450" max="8451" width="9.140625" style="18"/>
    <col min="8452" max="8452" width="8.28515625" style="18" customWidth="1"/>
    <col min="8453" max="8704" width="9.140625" style="18"/>
    <col min="8705" max="8705" width="10.28515625" style="18" customWidth="1"/>
    <col min="8706" max="8707" width="9.140625" style="18"/>
    <col min="8708" max="8708" width="8.28515625" style="18" customWidth="1"/>
    <col min="8709" max="8960" width="9.140625" style="18"/>
    <col min="8961" max="8961" width="10.28515625" style="18" customWidth="1"/>
    <col min="8962" max="8963" width="9.140625" style="18"/>
    <col min="8964" max="8964" width="8.28515625" style="18" customWidth="1"/>
    <col min="8965" max="9216" width="9.140625" style="18"/>
    <col min="9217" max="9217" width="10.28515625" style="18" customWidth="1"/>
    <col min="9218" max="9219" width="9.140625" style="18"/>
    <col min="9220" max="9220" width="8.28515625" style="18" customWidth="1"/>
    <col min="9221" max="9472" width="9.140625" style="18"/>
    <col min="9473" max="9473" width="10.28515625" style="18" customWidth="1"/>
    <col min="9474" max="9475" width="9.140625" style="18"/>
    <col min="9476" max="9476" width="8.28515625" style="18" customWidth="1"/>
    <col min="9477" max="9728" width="9.140625" style="18"/>
    <col min="9729" max="9729" width="10.28515625" style="18" customWidth="1"/>
    <col min="9730" max="9731" width="9.140625" style="18"/>
    <col min="9732" max="9732" width="8.28515625" style="18" customWidth="1"/>
    <col min="9733" max="9984" width="9.140625" style="18"/>
    <col min="9985" max="9985" width="10.28515625" style="18" customWidth="1"/>
    <col min="9986" max="9987" width="9.140625" style="18"/>
    <col min="9988" max="9988" width="8.28515625" style="18" customWidth="1"/>
    <col min="9989" max="10240" width="9.140625" style="18"/>
    <col min="10241" max="10241" width="10.28515625" style="18" customWidth="1"/>
    <col min="10242" max="10243" width="9.140625" style="18"/>
    <col min="10244" max="10244" width="8.28515625" style="18" customWidth="1"/>
    <col min="10245" max="10496" width="9.140625" style="18"/>
    <col min="10497" max="10497" width="10.28515625" style="18" customWidth="1"/>
    <col min="10498" max="10499" width="9.140625" style="18"/>
    <col min="10500" max="10500" width="8.28515625" style="18" customWidth="1"/>
    <col min="10501" max="10752" width="9.140625" style="18"/>
    <col min="10753" max="10753" width="10.28515625" style="18" customWidth="1"/>
    <col min="10754" max="10755" width="9.140625" style="18"/>
    <col min="10756" max="10756" width="8.28515625" style="18" customWidth="1"/>
    <col min="10757" max="11008" width="9.140625" style="18"/>
    <col min="11009" max="11009" width="10.28515625" style="18" customWidth="1"/>
    <col min="11010" max="11011" width="9.140625" style="18"/>
    <col min="11012" max="11012" width="8.28515625" style="18" customWidth="1"/>
    <col min="11013" max="11264" width="9.140625" style="18"/>
    <col min="11265" max="11265" width="10.28515625" style="18" customWidth="1"/>
    <col min="11266" max="11267" width="9.140625" style="18"/>
    <col min="11268" max="11268" width="8.28515625" style="18" customWidth="1"/>
    <col min="11269" max="11520" width="9.140625" style="18"/>
    <col min="11521" max="11521" width="10.28515625" style="18" customWidth="1"/>
    <col min="11522" max="11523" width="9.140625" style="18"/>
    <col min="11524" max="11524" width="8.28515625" style="18" customWidth="1"/>
    <col min="11525" max="11776" width="9.140625" style="18"/>
    <col min="11777" max="11777" width="10.28515625" style="18" customWidth="1"/>
    <col min="11778" max="11779" width="9.140625" style="18"/>
    <col min="11780" max="11780" width="8.28515625" style="18" customWidth="1"/>
    <col min="11781" max="12032" width="9.140625" style="18"/>
    <col min="12033" max="12033" width="10.28515625" style="18" customWidth="1"/>
    <col min="12034" max="12035" width="9.140625" style="18"/>
    <col min="12036" max="12036" width="8.28515625" style="18" customWidth="1"/>
    <col min="12037" max="12288" width="9.140625" style="18"/>
    <col min="12289" max="12289" width="10.28515625" style="18" customWidth="1"/>
    <col min="12290" max="12291" width="9.140625" style="18"/>
    <col min="12292" max="12292" width="8.28515625" style="18" customWidth="1"/>
    <col min="12293" max="12544" width="9.140625" style="18"/>
    <col min="12545" max="12545" width="10.28515625" style="18" customWidth="1"/>
    <col min="12546" max="12547" width="9.140625" style="18"/>
    <col min="12548" max="12548" width="8.28515625" style="18" customWidth="1"/>
    <col min="12549" max="12800" width="9.140625" style="18"/>
    <col min="12801" max="12801" width="10.28515625" style="18" customWidth="1"/>
    <col min="12802" max="12803" width="9.140625" style="18"/>
    <col min="12804" max="12804" width="8.28515625" style="18" customWidth="1"/>
    <col min="12805" max="13056" width="9.140625" style="18"/>
    <col min="13057" max="13057" width="10.28515625" style="18" customWidth="1"/>
    <col min="13058" max="13059" width="9.140625" style="18"/>
    <col min="13060" max="13060" width="8.28515625" style="18" customWidth="1"/>
    <col min="13061" max="13312" width="9.140625" style="18"/>
    <col min="13313" max="13313" width="10.28515625" style="18" customWidth="1"/>
    <col min="13314" max="13315" width="9.140625" style="18"/>
    <col min="13316" max="13316" width="8.28515625" style="18" customWidth="1"/>
    <col min="13317" max="13568" width="9.140625" style="18"/>
    <col min="13569" max="13569" width="10.28515625" style="18" customWidth="1"/>
    <col min="13570" max="13571" width="9.140625" style="18"/>
    <col min="13572" max="13572" width="8.28515625" style="18" customWidth="1"/>
    <col min="13573" max="13824" width="9.140625" style="18"/>
    <col min="13825" max="13825" width="10.28515625" style="18" customWidth="1"/>
    <col min="13826" max="13827" width="9.140625" style="18"/>
    <col min="13828" max="13828" width="8.28515625" style="18" customWidth="1"/>
    <col min="13829" max="14080" width="9.140625" style="18"/>
    <col min="14081" max="14081" width="10.28515625" style="18" customWidth="1"/>
    <col min="14082" max="14083" width="9.140625" style="18"/>
    <col min="14084" max="14084" width="8.28515625" style="18" customWidth="1"/>
    <col min="14085" max="14336" width="9.140625" style="18"/>
    <col min="14337" max="14337" width="10.28515625" style="18" customWidth="1"/>
    <col min="14338" max="14339" width="9.140625" style="18"/>
    <col min="14340" max="14340" width="8.28515625" style="18" customWidth="1"/>
    <col min="14341" max="14592" width="9.140625" style="18"/>
    <col min="14593" max="14593" width="10.28515625" style="18" customWidth="1"/>
    <col min="14594" max="14595" width="9.140625" style="18"/>
    <col min="14596" max="14596" width="8.28515625" style="18" customWidth="1"/>
    <col min="14597" max="14848" width="9.140625" style="18"/>
    <col min="14849" max="14849" width="10.28515625" style="18" customWidth="1"/>
    <col min="14850" max="14851" width="9.140625" style="18"/>
    <col min="14852" max="14852" width="8.28515625" style="18" customWidth="1"/>
    <col min="14853" max="15104" width="9.140625" style="18"/>
    <col min="15105" max="15105" width="10.28515625" style="18" customWidth="1"/>
    <col min="15106" max="15107" width="9.140625" style="18"/>
    <col min="15108" max="15108" width="8.28515625" style="18" customWidth="1"/>
    <col min="15109" max="15360" width="9.140625" style="18"/>
    <col min="15361" max="15361" width="10.28515625" style="18" customWidth="1"/>
    <col min="15362" max="15363" width="9.140625" style="18"/>
    <col min="15364" max="15364" width="8.28515625" style="18" customWidth="1"/>
    <col min="15365" max="15616" width="9.140625" style="18"/>
    <col min="15617" max="15617" width="10.28515625" style="18" customWidth="1"/>
    <col min="15618" max="15619" width="9.140625" style="18"/>
    <col min="15620" max="15620" width="8.28515625" style="18" customWidth="1"/>
    <col min="15621" max="15872" width="9.140625" style="18"/>
    <col min="15873" max="15873" width="10.28515625" style="18" customWidth="1"/>
    <col min="15874" max="15875" width="9.140625" style="18"/>
    <col min="15876" max="15876" width="8.28515625" style="18" customWidth="1"/>
    <col min="15877" max="16128" width="9.140625" style="18"/>
    <col min="16129" max="16129" width="10.28515625" style="18" customWidth="1"/>
    <col min="16130" max="16131" width="9.140625" style="18"/>
    <col min="16132" max="16132" width="8.28515625" style="18" customWidth="1"/>
    <col min="16133" max="16384" width="9.140625" style="18"/>
  </cols>
  <sheetData>
    <row r="1" spans="1:10" ht="18">
      <c r="A1" s="49" t="s">
        <v>492</v>
      </c>
      <c r="B1" s="27"/>
      <c r="C1" s="27"/>
      <c r="D1" s="27"/>
      <c r="E1" s="27"/>
      <c r="F1" s="27"/>
      <c r="G1" s="27"/>
      <c r="J1" s="23"/>
    </row>
    <row r="2" spans="1:10">
      <c r="A2" s="23" t="s">
        <v>491</v>
      </c>
      <c r="J2" s="23"/>
    </row>
    <row r="3" spans="1:10">
      <c r="A3" s="18" t="s">
        <v>490</v>
      </c>
      <c r="J3" s="23"/>
    </row>
    <row r="4" spans="1:10">
      <c r="A4" s="20">
        <v>5</v>
      </c>
      <c r="B4" s="20">
        <v>0</v>
      </c>
      <c r="C4" s="20">
        <v>8</v>
      </c>
      <c r="J4" s="23"/>
    </row>
    <row r="5" spans="1:10">
      <c r="A5" s="20">
        <v>2</v>
      </c>
      <c r="B5" s="20">
        <v>4</v>
      </c>
      <c r="C5" s="20">
        <v>0</v>
      </c>
      <c r="J5" s="23"/>
    </row>
    <row r="6" spans="1:10">
      <c r="A6" s="20">
        <v>4</v>
      </c>
      <c r="B6" s="20">
        <v>8</v>
      </c>
      <c r="C6" s="20">
        <v>4</v>
      </c>
      <c r="J6" s="23"/>
    </row>
    <row r="7" spans="1:10">
      <c r="A7" s="18" t="s">
        <v>489</v>
      </c>
      <c r="J7" s="23"/>
    </row>
    <row r="8" spans="1:10">
      <c r="A8" s="18">
        <f t="shared" ref="A8:C10" si="0">A4</f>
        <v>5</v>
      </c>
      <c r="B8" s="18">
        <f t="shared" si="0"/>
        <v>0</v>
      </c>
      <c r="C8" s="18">
        <f t="shared" si="0"/>
        <v>8</v>
      </c>
      <c r="D8" s="18">
        <v>1</v>
      </c>
      <c r="E8" s="18">
        <v>0</v>
      </c>
      <c r="F8" s="18">
        <v>0</v>
      </c>
      <c r="J8" s="23"/>
    </row>
    <row r="9" spans="1:10">
      <c r="A9" s="18">
        <f t="shared" si="0"/>
        <v>2</v>
      </c>
      <c r="B9" s="18">
        <f t="shared" si="0"/>
        <v>4</v>
      </c>
      <c r="C9" s="18">
        <f t="shared" si="0"/>
        <v>0</v>
      </c>
      <c r="D9" s="18">
        <v>0</v>
      </c>
      <c r="E9" s="18">
        <v>1</v>
      </c>
      <c r="F9" s="18">
        <v>0</v>
      </c>
      <c r="J9" s="23"/>
    </row>
    <row r="10" spans="1:10">
      <c r="A10" s="18">
        <f t="shared" si="0"/>
        <v>4</v>
      </c>
      <c r="B10" s="18">
        <f t="shared" si="0"/>
        <v>8</v>
      </c>
      <c r="C10" s="18">
        <f t="shared" si="0"/>
        <v>4</v>
      </c>
      <c r="D10" s="18">
        <v>0</v>
      </c>
      <c r="E10" s="18">
        <v>0</v>
      </c>
      <c r="F10" s="18">
        <v>1</v>
      </c>
      <c r="J10" s="23"/>
    </row>
    <row r="11" spans="1:10">
      <c r="A11" s="18" t="s">
        <v>488</v>
      </c>
      <c r="J11" s="23"/>
    </row>
    <row r="12" spans="1:10">
      <c r="A12" s="18">
        <f t="shared" ref="A12:F12" si="1">A8*1/$A8</f>
        <v>1</v>
      </c>
      <c r="B12" s="18">
        <f t="shared" si="1"/>
        <v>0</v>
      </c>
      <c r="C12" s="18">
        <f t="shared" si="1"/>
        <v>1.6</v>
      </c>
      <c r="D12" s="18">
        <f t="shared" si="1"/>
        <v>0.2</v>
      </c>
      <c r="E12" s="18">
        <f t="shared" si="1"/>
        <v>0</v>
      </c>
      <c r="F12" s="18">
        <f t="shared" si="1"/>
        <v>0</v>
      </c>
      <c r="G12" s="26" t="s">
        <v>487</v>
      </c>
      <c r="J12" s="23"/>
    </row>
    <row r="13" spans="1:10">
      <c r="A13" s="18">
        <f t="shared" ref="A13:C14" si="2">A9</f>
        <v>2</v>
      </c>
      <c r="B13" s="18">
        <f t="shared" si="2"/>
        <v>4</v>
      </c>
      <c r="C13" s="18">
        <f t="shared" si="2"/>
        <v>0</v>
      </c>
      <c r="D13" s="18">
        <v>0</v>
      </c>
      <c r="E13" s="18">
        <v>1</v>
      </c>
      <c r="F13" s="18">
        <v>0</v>
      </c>
      <c r="J13" s="23"/>
    </row>
    <row r="14" spans="1:10">
      <c r="A14" s="18">
        <f t="shared" si="2"/>
        <v>4</v>
      </c>
      <c r="B14" s="18">
        <f t="shared" si="2"/>
        <v>8</v>
      </c>
      <c r="C14" s="18">
        <f t="shared" si="2"/>
        <v>4</v>
      </c>
      <c r="D14" s="18">
        <v>0</v>
      </c>
      <c r="E14" s="18">
        <v>0</v>
      </c>
      <c r="F14" s="18">
        <v>1</v>
      </c>
      <c r="J14" s="23"/>
    </row>
    <row r="15" spans="1:10">
      <c r="A15" s="18" t="s">
        <v>486</v>
      </c>
      <c r="J15" s="23"/>
    </row>
    <row r="16" spans="1:10">
      <c r="A16" s="18">
        <f t="shared" ref="A16:F16" si="3">A12</f>
        <v>1</v>
      </c>
      <c r="B16" s="18">
        <f t="shared" si="3"/>
        <v>0</v>
      </c>
      <c r="C16" s="18">
        <f t="shared" si="3"/>
        <v>1.6</v>
      </c>
      <c r="D16" s="18">
        <f t="shared" si="3"/>
        <v>0.2</v>
      </c>
      <c r="E16" s="18">
        <f t="shared" si="3"/>
        <v>0</v>
      </c>
      <c r="F16" s="18">
        <f t="shared" si="3"/>
        <v>0</v>
      </c>
      <c r="J16" s="23"/>
    </row>
    <row r="17" spans="1:10">
      <c r="A17" s="18">
        <f t="shared" ref="A17:F17" si="4">A16*$A13-A13</f>
        <v>0</v>
      </c>
      <c r="B17" s="18">
        <f t="shared" si="4"/>
        <v>-4</v>
      </c>
      <c r="C17" s="18">
        <f t="shared" si="4"/>
        <v>3.2</v>
      </c>
      <c r="D17" s="18">
        <f t="shared" si="4"/>
        <v>0.4</v>
      </c>
      <c r="E17" s="18">
        <f t="shared" si="4"/>
        <v>-1</v>
      </c>
      <c r="F17" s="18">
        <f t="shared" si="4"/>
        <v>0</v>
      </c>
      <c r="G17" s="26" t="s">
        <v>485</v>
      </c>
      <c r="J17" s="23"/>
    </row>
    <row r="18" spans="1:10">
      <c r="A18" s="18">
        <f t="shared" ref="A18:F18" si="5">A14</f>
        <v>4</v>
      </c>
      <c r="B18" s="18">
        <f t="shared" si="5"/>
        <v>8</v>
      </c>
      <c r="C18" s="18">
        <f t="shared" si="5"/>
        <v>4</v>
      </c>
      <c r="D18" s="18">
        <f t="shared" si="5"/>
        <v>0</v>
      </c>
      <c r="E18" s="18">
        <f t="shared" si="5"/>
        <v>0</v>
      </c>
      <c r="F18" s="18">
        <f t="shared" si="5"/>
        <v>1</v>
      </c>
      <c r="J18" s="23"/>
    </row>
    <row r="19" spans="1:10">
      <c r="A19" s="18" t="s">
        <v>484</v>
      </c>
      <c r="J19" s="23"/>
    </row>
    <row r="20" spans="1:10">
      <c r="A20" s="18">
        <f t="shared" ref="A20:F21" si="6">A16</f>
        <v>1</v>
      </c>
      <c r="B20" s="18">
        <f t="shared" si="6"/>
        <v>0</v>
      </c>
      <c r="C20" s="18">
        <f t="shared" si="6"/>
        <v>1.6</v>
      </c>
      <c r="D20" s="18">
        <f t="shared" si="6"/>
        <v>0.2</v>
      </c>
      <c r="E20" s="18">
        <f t="shared" si="6"/>
        <v>0</v>
      </c>
      <c r="F20" s="18">
        <f t="shared" si="6"/>
        <v>0</v>
      </c>
      <c r="J20" s="23"/>
    </row>
    <row r="21" spans="1:10">
      <c r="A21" s="18">
        <f t="shared" si="6"/>
        <v>0</v>
      </c>
      <c r="B21" s="18">
        <f t="shared" si="6"/>
        <v>-4</v>
      </c>
      <c r="C21" s="18">
        <f t="shared" si="6"/>
        <v>3.2</v>
      </c>
      <c r="D21" s="18">
        <f t="shared" si="6"/>
        <v>0.4</v>
      </c>
      <c r="E21" s="18">
        <f t="shared" si="6"/>
        <v>-1</v>
      </c>
      <c r="F21" s="18">
        <f t="shared" si="6"/>
        <v>0</v>
      </c>
      <c r="J21" s="23"/>
    </row>
    <row r="22" spans="1:10">
      <c r="A22" s="18">
        <f t="shared" ref="A22:F22" si="7">A20*$A18-A18</f>
        <v>0</v>
      </c>
      <c r="B22" s="18">
        <f t="shared" si="7"/>
        <v>-8</v>
      </c>
      <c r="C22" s="18">
        <f t="shared" si="7"/>
        <v>2.4000000000000004</v>
      </c>
      <c r="D22" s="18">
        <f t="shared" si="7"/>
        <v>0.8</v>
      </c>
      <c r="E22" s="18">
        <f t="shared" si="7"/>
        <v>0</v>
      </c>
      <c r="F22" s="18">
        <f t="shared" si="7"/>
        <v>-1</v>
      </c>
      <c r="G22" s="26" t="s">
        <v>483</v>
      </c>
      <c r="J22" s="23"/>
    </row>
    <row r="23" spans="1:10">
      <c r="A23" s="18" t="s">
        <v>482</v>
      </c>
      <c r="J23" s="23"/>
    </row>
    <row r="24" spans="1:10">
      <c r="A24" s="18">
        <f t="shared" ref="A24:F24" si="8">A20</f>
        <v>1</v>
      </c>
      <c r="B24" s="18">
        <f t="shared" si="8"/>
        <v>0</v>
      </c>
      <c r="C24" s="18">
        <f t="shared" si="8"/>
        <v>1.6</v>
      </c>
      <c r="D24" s="18">
        <f t="shared" si="8"/>
        <v>0.2</v>
      </c>
      <c r="E24" s="18">
        <f t="shared" si="8"/>
        <v>0</v>
      </c>
      <c r="F24" s="18">
        <f t="shared" si="8"/>
        <v>0</v>
      </c>
      <c r="J24" s="23"/>
    </row>
    <row r="25" spans="1:10">
      <c r="A25" s="18">
        <f t="shared" ref="A25:F25" si="9">A21/$B21</f>
        <v>0</v>
      </c>
      <c r="B25" s="18">
        <f t="shared" si="9"/>
        <v>1</v>
      </c>
      <c r="C25" s="18">
        <f t="shared" si="9"/>
        <v>-0.8</v>
      </c>
      <c r="D25" s="18">
        <f t="shared" si="9"/>
        <v>-0.1</v>
      </c>
      <c r="E25" s="18">
        <f t="shared" si="9"/>
        <v>0.25</v>
      </c>
      <c r="F25" s="18">
        <f t="shared" si="9"/>
        <v>0</v>
      </c>
      <c r="G25" s="26" t="s">
        <v>481</v>
      </c>
      <c r="J25" s="23"/>
    </row>
    <row r="26" spans="1:10">
      <c r="A26" s="18">
        <f t="shared" ref="A26:F26" si="10">A22</f>
        <v>0</v>
      </c>
      <c r="B26" s="18">
        <f t="shared" si="10"/>
        <v>-8</v>
      </c>
      <c r="C26" s="18">
        <f t="shared" si="10"/>
        <v>2.4000000000000004</v>
      </c>
      <c r="D26" s="18">
        <f t="shared" si="10"/>
        <v>0.8</v>
      </c>
      <c r="E26" s="18">
        <f t="shared" si="10"/>
        <v>0</v>
      </c>
      <c r="F26" s="18">
        <f t="shared" si="10"/>
        <v>-1</v>
      </c>
      <c r="J26" s="23"/>
    </row>
    <row r="27" spans="1:10">
      <c r="A27" s="18" t="s">
        <v>480</v>
      </c>
      <c r="J27" s="23"/>
    </row>
    <row r="28" spans="1:10">
      <c r="A28" s="18">
        <f t="shared" ref="A28:F28" si="11">A24-$B24*A29</f>
        <v>1</v>
      </c>
      <c r="B28" s="18">
        <f t="shared" si="11"/>
        <v>0</v>
      </c>
      <c r="C28" s="18">
        <f t="shared" si="11"/>
        <v>1.6</v>
      </c>
      <c r="D28" s="18">
        <f t="shared" si="11"/>
        <v>0.2</v>
      </c>
      <c r="E28" s="18">
        <f t="shared" si="11"/>
        <v>0</v>
      </c>
      <c r="F28" s="18">
        <f t="shared" si="11"/>
        <v>0</v>
      </c>
      <c r="G28" s="26" t="s">
        <v>479</v>
      </c>
      <c r="J28" s="23"/>
    </row>
    <row r="29" spans="1:10">
      <c r="A29" s="18">
        <f t="shared" ref="A29:F30" si="12">A25</f>
        <v>0</v>
      </c>
      <c r="B29" s="18">
        <f t="shared" si="12"/>
        <v>1</v>
      </c>
      <c r="C29" s="18">
        <f t="shared" si="12"/>
        <v>-0.8</v>
      </c>
      <c r="D29" s="18">
        <f t="shared" si="12"/>
        <v>-0.1</v>
      </c>
      <c r="E29" s="18">
        <f t="shared" si="12"/>
        <v>0.25</v>
      </c>
      <c r="F29" s="18">
        <f t="shared" si="12"/>
        <v>0</v>
      </c>
      <c r="J29" s="23"/>
    </row>
    <row r="30" spans="1:10">
      <c r="A30" s="18">
        <f t="shared" si="12"/>
        <v>0</v>
      </c>
      <c r="B30" s="18">
        <f t="shared" si="12"/>
        <v>-8</v>
      </c>
      <c r="C30" s="18">
        <f t="shared" si="12"/>
        <v>2.4000000000000004</v>
      </c>
      <c r="D30" s="18">
        <f t="shared" si="12"/>
        <v>0.8</v>
      </c>
      <c r="E30" s="18">
        <f t="shared" si="12"/>
        <v>0</v>
      </c>
      <c r="F30" s="18">
        <f t="shared" si="12"/>
        <v>-1</v>
      </c>
      <c r="J30" s="23"/>
    </row>
    <row r="31" spans="1:10">
      <c r="A31" s="18" t="s">
        <v>478</v>
      </c>
      <c r="J31" s="23"/>
    </row>
    <row r="32" spans="1:10">
      <c r="A32" s="18">
        <f t="shared" ref="A32:F33" si="13">A28</f>
        <v>1</v>
      </c>
      <c r="B32" s="18">
        <f t="shared" si="13"/>
        <v>0</v>
      </c>
      <c r="C32" s="18">
        <f t="shared" si="13"/>
        <v>1.6</v>
      </c>
      <c r="D32" s="18">
        <f t="shared" si="13"/>
        <v>0.2</v>
      </c>
      <c r="E32" s="18">
        <f t="shared" si="13"/>
        <v>0</v>
      </c>
      <c r="F32" s="18">
        <f t="shared" si="13"/>
        <v>0</v>
      </c>
      <c r="J32" s="23"/>
    </row>
    <row r="33" spans="1:10">
      <c r="A33" s="18">
        <f t="shared" si="13"/>
        <v>0</v>
      </c>
      <c r="B33" s="18">
        <f t="shared" si="13"/>
        <v>1</v>
      </c>
      <c r="C33" s="18">
        <f t="shared" si="13"/>
        <v>-0.8</v>
      </c>
      <c r="D33" s="18">
        <f t="shared" si="13"/>
        <v>-0.1</v>
      </c>
      <c r="E33" s="18">
        <f t="shared" si="13"/>
        <v>0.25</v>
      </c>
      <c r="F33" s="18">
        <f t="shared" si="13"/>
        <v>0</v>
      </c>
      <c r="J33" s="23"/>
    </row>
    <row r="34" spans="1:10">
      <c r="A34" s="18">
        <f t="shared" ref="A34:F34" si="14">A30-$B30*A33</f>
        <v>0</v>
      </c>
      <c r="B34" s="18">
        <f t="shared" si="14"/>
        <v>0</v>
      </c>
      <c r="C34" s="18">
        <f t="shared" si="14"/>
        <v>-4</v>
      </c>
      <c r="D34" s="18">
        <f t="shared" si="14"/>
        <v>0</v>
      </c>
      <c r="E34" s="18">
        <f t="shared" si="14"/>
        <v>2</v>
      </c>
      <c r="F34" s="18">
        <f t="shared" si="14"/>
        <v>-1</v>
      </c>
      <c r="G34" s="26" t="s">
        <v>477</v>
      </c>
      <c r="J34" s="23"/>
    </row>
    <row r="35" spans="1:10">
      <c r="A35" s="18" t="s">
        <v>476</v>
      </c>
      <c r="J35" s="23"/>
    </row>
    <row r="36" spans="1:10">
      <c r="A36" s="18">
        <f t="shared" ref="A36:F37" si="15">A32</f>
        <v>1</v>
      </c>
      <c r="B36" s="18">
        <f t="shared" si="15"/>
        <v>0</v>
      </c>
      <c r="C36" s="18">
        <f t="shared" si="15"/>
        <v>1.6</v>
      </c>
      <c r="D36" s="18">
        <f t="shared" si="15"/>
        <v>0.2</v>
      </c>
      <c r="E36" s="18">
        <f t="shared" si="15"/>
        <v>0</v>
      </c>
      <c r="F36" s="18">
        <f t="shared" si="15"/>
        <v>0</v>
      </c>
      <c r="J36" s="23"/>
    </row>
    <row r="37" spans="1:10">
      <c r="A37" s="18">
        <f t="shared" si="15"/>
        <v>0</v>
      </c>
      <c r="B37" s="18">
        <f t="shared" si="15"/>
        <v>1</v>
      </c>
      <c r="C37" s="18">
        <f t="shared" si="15"/>
        <v>-0.8</v>
      </c>
      <c r="D37" s="18">
        <f t="shared" si="15"/>
        <v>-0.1</v>
      </c>
      <c r="E37" s="18">
        <f t="shared" si="15"/>
        <v>0.25</v>
      </c>
      <c r="F37" s="18">
        <f t="shared" si="15"/>
        <v>0</v>
      </c>
      <c r="J37" s="23"/>
    </row>
    <row r="38" spans="1:10">
      <c r="A38" s="18">
        <f t="shared" ref="A38:F38" si="16">A34/$C34</f>
        <v>0</v>
      </c>
      <c r="B38" s="18">
        <f t="shared" si="16"/>
        <v>0</v>
      </c>
      <c r="C38" s="18">
        <f t="shared" si="16"/>
        <v>1</v>
      </c>
      <c r="D38" s="18">
        <f t="shared" si="16"/>
        <v>0</v>
      </c>
      <c r="E38" s="18">
        <f t="shared" si="16"/>
        <v>-0.5</v>
      </c>
      <c r="F38" s="18">
        <f t="shared" si="16"/>
        <v>0.25</v>
      </c>
      <c r="G38" s="26" t="s">
        <v>475</v>
      </c>
      <c r="J38" s="23"/>
    </row>
    <row r="39" spans="1:10">
      <c r="A39" s="18" t="s">
        <v>474</v>
      </c>
      <c r="J39" s="23"/>
    </row>
    <row r="40" spans="1:10">
      <c r="A40" s="18">
        <f t="shared" ref="A40:F40" si="17">A36-$C36*A42</f>
        <v>1</v>
      </c>
      <c r="B40" s="18">
        <f t="shared" si="17"/>
        <v>0</v>
      </c>
      <c r="C40" s="18">
        <f t="shared" si="17"/>
        <v>0</v>
      </c>
      <c r="D40" s="18">
        <f t="shared" si="17"/>
        <v>0.2</v>
      </c>
      <c r="E40" s="18">
        <f t="shared" si="17"/>
        <v>0.8</v>
      </c>
      <c r="F40" s="18">
        <f t="shared" si="17"/>
        <v>-0.4</v>
      </c>
      <c r="G40" s="26" t="s">
        <v>473</v>
      </c>
      <c r="J40" s="23"/>
    </row>
    <row r="41" spans="1:10">
      <c r="A41" s="18">
        <f t="shared" ref="A41:F42" si="18">A37</f>
        <v>0</v>
      </c>
      <c r="B41" s="18">
        <f t="shared" si="18"/>
        <v>1</v>
      </c>
      <c r="C41" s="18">
        <f t="shared" si="18"/>
        <v>-0.8</v>
      </c>
      <c r="D41" s="18">
        <f t="shared" si="18"/>
        <v>-0.1</v>
      </c>
      <c r="E41" s="18">
        <f t="shared" si="18"/>
        <v>0.25</v>
      </c>
      <c r="F41" s="18">
        <f t="shared" si="18"/>
        <v>0</v>
      </c>
      <c r="J41" s="23"/>
    </row>
    <row r="42" spans="1:10">
      <c r="A42" s="18">
        <f t="shared" si="18"/>
        <v>0</v>
      </c>
      <c r="B42" s="18">
        <f t="shared" si="18"/>
        <v>0</v>
      </c>
      <c r="C42" s="18">
        <f t="shared" si="18"/>
        <v>1</v>
      </c>
      <c r="D42" s="18">
        <f t="shared" si="18"/>
        <v>0</v>
      </c>
      <c r="E42" s="18">
        <f t="shared" si="18"/>
        <v>-0.5</v>
      </c>
      <c r="F42" s="18">
        <f t="shared" si="18"/>
        <v>0.25</v>
      </c>
      <c r="J42" s="23"/>
    </row>
    <row r="43" spans="1:10">
      <c r="A43" s="18" t="s">
        <v>472</v>
      </c>
      <c r="J43" s="23"/>
    </row>
    <row r="44" spans="1:10">
      <c r="A44" s="18">
        <f t="shared" ref="A44:F44" si="19">A40</f>
        <v>1</v>
      </c>
      <c r="B44" s="18">
        <f t="shared" si="19"/>
        <v>0</v>
      </c>
      <c r="C44" s="18">
        <f t="shared" si="19"/>
        <v>0</v>
      </c>
      <c r="D44" s="83">
        <f t="shared" si="19"/>
        <v>0.2</v>
      </c>
      <c r="E44" s="83">
        <f t="shared" si="19"/>
        <v>0.8</v>
      </c>
      <c r="F44" s="83">
        <f t="shared" si="19"/>
        <v>-0.4</v>
      </c>
      <c r="J44" s="23"/>
    </row>
    <row r="45" spans="1:10">
      <c r="A45" s="18">
        <f t="shared" ref="A45:F45" si="20">A41-$C41*A46</f>
        <v>0</v>
      </c>
      <c r="B45" s="18">
        <f t="shared" si="20"/>
        <v>1</v>
      </c>
      <c r="C45" s="18">
        <f t="shared" si="20"/>
        <v>0</v>
      </c>
      <c r="D45" s="83">
        <f t="shared" si="20"/>
        <v>-0.1</v>
      </c>
      <c r="E45" s="83">
        <f t="shared" si="20"/>
        <v>-0.15000000000000002</v>
      </c>
      <c r="F45" s="83">
        <f t="shared" si="20"/>
        <v>0.2</v>
      </c>
      <c r="G45" s="26" t="s">
        <v>471</v>
      </c>
      <c r="J45" s="23"/>
    </row>
    <row r="46" spans="1:10">
      <c r="A46" s="18">
        <f t="shared" ref="A46:F46" si="21">A42</f>
        <v>0</v>
      </c>
      <c r="B46" s="18">
        <f t="shared" si="21"/>
        <v>0</v>
      </c>
      <c r="C46" s="18">
        <f t="shared" si="21"/>
        <v>1</v>
      </c>
      <c r="D46" s="83">
        <f t="shared" si="21"/>
        <v>0</v>
      </c>
      <c r="E46" s="83">
        <f t="shared" si="21"/>
        <v>-0.5</v>
      </c>
      <c r="F46" s="83">
        <f t="shared" si="21"/>
        <v>0.25</v>
      </c>
      <c r="J46" s="23"/>
    </row>
    <row r="47" spans="1:10">
      <c r="A47" s="18" t="s">
        <v>470</v>
      </c>
      <c r="J47" s="23"/>
    </row>
    <row r="48" spans="1:10">
      <c r="D48" s="83">
        <f t="array" ref="D48:F50">MINVERSE(A4:C6)</f>
        <v>0.2</v>
      </c>
      <c r="E48" s="83">
        <v>0.8</v>
      </c>
      <c r="F48" s="83">
        <v>-0.4</v>
      </c>
      <c r="J48" s="23"/>
    </row>
    <row r="49" spans="1:10">
      <c r="D49" s="83">
        <v>-0.1</v>
      </c>
      <c r="E49" s="83">
        <v>-0.15000000000000002</v>
      </c>
      <c r="F49" s="83">
        <v>0.2</v>
      </c>
      <c r="J49" s="23"/>
    </row>
    <row r="50" spans="1:10">
      <c r="D50" s="83">
        <v>0</v>
      </c>
      <c r="E50" s="83">
        <v>-0.5</v>
      </c>
      <c r="F50" s="83">
        <v>0.25</v>
      </c>
      <c r="J50" s="23"/>
    </row>
    <row r="51" spans="1:10">
      <c r="A51" s="18" t="s">
        <v>469</v>
      </c>
      <c r="J51" s="23"/>
    </row>
    <row r="52" spans="1:10">
      <c r="A52" s="18" t="s">
        <v>468</v>
      </c>
      <c r="J52" s="23"/>
    </row>
    <row r="53" spans="1:10">
      <c r="A53" s="18" t="s">
        <v>467</v>
      </c>
      <c r="J53" s="23"/>
    </row>
    <row r="54" spans="1:10">
      <c r="J54" s="23"/>
    </row>
    <row r="55" spans="1:10">
      <c r="J55" s="23"/>
    </row>
    <row r="56" spans="1:10">
      <c r="J56" s="23"/>
    </row>
    <row r="57" spans="1:10">
      <c r="J57" s="23"/>
    </row>
    <row r="58" spans="1:10">
      <c r="J58" s="23"/>
    </row>
    <row r="59" spans="1:10">
      <c r="J59" s="23"/>
    </row>
    <row r="60" spans="1:10">
      <c r="J60" s="23"/>
    </row>
    <row r="61" spans="1:10">
      <c r="J61" s="23"/>
    </row>
    <row r="62" spans="1:10">
      <c r="J62" s="23"/>
    </row>
    <row r="63" spans="1:10">
      <c r="J63" s="23"/>
    </row>
    <row r="64" spans="1:10">
      <c r="J64" s="23"/>
    </row>
    <row r="65" spans="10:10">
      <c r="J65" s="23"/>
    </row>
    <row r="66" spans="10:10">
      <c r="J66" s="23"/>
    </row>
    <row r="67" spans="10:10">
      <c r="J67" s="23"/>
    </row>
    <row r="68" spans="10:10">
      <c r="J68" s="23"/>
    </row>
    <row r="69" spans="10:10">
      <c r="J69" s="23"/>
    </row>
    <row r="70" spans="10:10">
      <c r="J70" s="23"/>
    </row>
    <row r="71" spans="10:10">
      <c r="J71" s="23"/>
    </row>
    <row r="72" spans="10:10">
      <c r="J72" s="23"/>
    </row>
    <row r="73" spans="10:10">
      <c r="J73" s="23"/>
    </row>
    <row r="74" spans="10:10">
      <c r="J74" s="23"/>
    </row>
    <row r="75" spans="10:10">
      <c r="J75" s="23"/>
    </row>
    <row r="76" spans="10:10">
      <c r="J76" s="23"/>
    </row>
    <row r="77" spans="10:10">
      <c r="J77" s="23"/>
    </row>
    <row r="78" spans="10:10">
      <c r="J78" s="23"/>
    </row>
    <row r="79" spans="10:10">
      <c r="J79" s="23"/>
    </row>
    <row r="80" spans="10:10">
      <c r="J80" s="23"/>
    </row>
    <row r="81" spans="10:10">
      <c r="J81" s="23"/>
    </row>
    <row r="82" spans="10:10">
      <c r="J82" s="23"/>
    </row>
    <row r="83" spans="10:10">
      <c r="J83" s="23"/>
    </row>
    <row r="84" spans="10:10">
      <c r="J84" s="23"/>
    </row>
    <row r="85" spans="10:10">
      <c r="J85" s="23"/>
    </row>
    <row r="86" spans="10:10">
      <c r="J86" s="23"/>
    </row>
    <row r="87" spans="10:10">
      <c r="J87" s="23"/>
    </row>
    <row r="88" spans="10:10">
      <c r="J88" s="23"/>
    </row>
    <row r="89" spans="10:10">
      <c r="J89" s="23"/>
    </row>
    <row r="90" spans="10:10">
      <c r="J90" s="23"/>
    </row>
    <row r="91" spans="10:10">
      <c r="J91" s="23"/>
    </row>
    <row r="92" spans="10:10">
      <c r="J92" s="23"/>
    </row>
    <row r="93" spans="10:10">
      <c r="J93" s="23"/>
    </row>
    <row r="94" spans="10:10">
      <c r="J94" s="23"/>
    </row>
    <row r="95" spans="10:10">
      <c r="J95" s="23"/>
    </row>
    <row r="96" spans="10:10">
      <c r="J96" s="23"/>
    </row>
    <row r="97" spans="10:10">
      <c r="J97" s="23"/>
    </row>
    <row r="98" spans="10:10">
      <c r="J98" s="23"/>
    </row>
    <row r="99" spans="10:10">
      <c r="J99" s="23"/>
    </row>
    <row r="100" spans="10:10">
      <c r="J100" s="23"/>
    </row>
    <row r="101" spans="10:10">
      <c r="J101" s="23"/>
    </row>
    <row r="102" spans="10:10">
      <c r="J102" s="23"/>
    </row>
    <row r="103" spans="10:10">
      <c r="J103" s="23"/>
    </row>
    <row r="104" spans="10:10">
      <c r="J104" s="23"/>
    </row>
    <row r="105" spans="10:10">
      <c r="J105" s="23"/>
    </row>
    <row r="106" spans="10:10">
      <c r="J106" s="23"/>
    </row>
    <row r="107" spans="10:10">
      <c r="J107" s="23"/>
    </row>
    <row r="108" spans="10:10">
      <c r="J108" s="23"/>
    </row>
    <row r="109" spans="10:10">
      <c r="J109" s="23"/>
    </row>
    <row r="110" spans="10:10">
      <c r="J110" s="23"/>
    </row>
    <row r="111" spans="10:10">
      <c r="J111" s="23"/>
    </row>
    <row r="112" spans="10:10">
      <c r="J112" s="23"/>
    </row>
    <row r="113" spans="10:10">
      <c r="J113" s="23"/>
    </row>
    <row r="114" spans="10:10">
      <c r="J114" s="23"/>
    </row>
    <row r="115" spans="10:10">
      <c r="J115" s="23"/>
    </row>
    <row r="116" spans="10:10">
      <c r="J116" s="23"/>
    </row>
    <row r="117" spans="10:10">
      <c r="J117" s="23"/>
    </row>
    <row r="118" spans="10:10">
      <c r="J118" s="23"/>
    </row>
    <row r="119" spans="10:10">
      <c r="J119" s="23"/>
    </row>
    <row r="120" spans="10:10">
      <c r="J120" s="23"/>
    </row>
    <row r="121" spans="10:10">
      <c r="J121" s="23"/>
    </row>
    <row r="122" spans="10:10">
      <c r="J122" s="23"/>
    </row>
    <row r="123" spans="10:10">
      <c r="J123" s="23"/>
    </row>
    <row r="124" spans="10:10">
      <c r="J124" s="23"/>
    </row>
    <row r="125" spans="10:10">
      <c r="J125" s="23"/>
    </row>
    <row r="126" spans="10:10">
      <c r="J126" s="23"/>
    </row>
    <row r="127" spans="10:10">
      <c r="J127" s="23"/>
    </row>
    <row r="128" spans="10:10">
      <c r="J128" s="23"/>
    </row>
    <row r="129" spans="10:10">
      <c r="J129" s="23"/>
    </row>
    <row r="130" spans="10:10">
      <c r="J130" s="23"/>
    </row>
    <row r="131" spans="10:10">
      <c r="J131" s="23"/>
    </row>
    <row r="132" spans="10:10">
      <c r="J132" s="23"/>
    </row>
    <row r="133" spans="10:10">
      <c r="J133" s="23"/>
    </row>
    <row r="134" spans="10:10">
      <c r="J134" s="23"/>
    </row>
    <row r="135" spans="10:10">
      <c r="J135" s="23"/>
    </row>
    <row r="136" spans="10:10">
      <c r="J136" s="23"/>
    </row>
    <row r="137" spans="10:10">
      <c r="J137" s="23"/>
    </row>
    <row r="138" spans="10:10">
      <c r="J138" s="23"/>
    </row>
    <row r="139" spans="10:10">
      <c r="J139" s="23"/>
    </row>
    <row r="140" spans="10:10">
      <c r="J140" s="23"/>
    </row>
    <row r="141" spans="10:10">
      <c r="J141" s="23"/>
    </row>
    <row r="142" spans="10:10">
      <c r="J142" s="23"/>
    </row>
    <row r="143" spans="10:10">
      <c r="J143" s="23"/>
    </row>
    <row r="144" spans="10:10">
      <c r="J144" s="23"/>
    </row>
    <row r="145" spans="10:10">
      <c r="J145" s="23"/>
    </row>
    <row r="146" spans="10:10">
      <c r="J146" s="23"/>
    </row>
    <row r="147" spans="10:10">
      <c r="J147" s="23"/>
    </row>
    <row r="148" spans="10:10">
      <c r="J148" s="23"/>
    </row>
    <row r="149" spans="10:10">
      <c r="J149" s="23"/>
    </row>
    <row r="150" spans="10:10">
      <c r="J150" s="23"/>
    </row>
    <row r="151" spans="10:10">
      <c r="J151" s="23"/>
    </row>
    <row r="152" spans="10:10">
      <c r="J152" s="23"/>
    </row>
    <row r="153" spans="10:10">
      <c r="J153" s="23"/>
    </row>
    <row r="154" spans="10:10">
      <c r="J154" s="23"/>
    </row>
    <row r="155" spans="10:10">
      <c r="J155" s="23"/>
    </row>
    <row r="156" spans="10:10">
      <c r="J156" s="23"/>
    </row>
    <row r="157" spans="10:10">
      <c r="J157" s="23"/>
    </row>
    <row r="158" spans="10:10">
      <c r="J158" s="23"/>
    </row>
    <row r="159" spans="10:10">
      <c r="J159" s="23"/>
    </row>
    <row r="160" spans="10:10">
      <c r="J160" s="23"/>
    </row>
    <row r="161" spans="10:10">
      <c r="J161" s="23"/>
    </row>
    <row r="162" spans="10:10">
      <c r="J162" s="23"/>
    </row>
    <row r="163" spans="10:10">
      <c r="J163" s="23"/>
    </row>
    <row r="164" spans="10:10">
      <c r="J164" s="23"/>
    </row>
    <row r="165" spans="10:10">
      <c r="J165" s="23"/>
    </row>
    <row r="166" spans="10:10">
      <c r="J166" s="23"/>
    </row>
    <row r="167" spans="10:10">
      <c r="J167" s="23"/>
    </row>
    <row r="168" spans="10:10">
      <c r="J168" s="23"/>
    </row>
    <row r="169" spans="10:10">
      <c r="J169" s="23"/>
    </row>
    <row r="170" spans="10:10">
      <c r="J170" s="23"/>
    </row>
    <row r="171" spans="10:10">
      <c r="J171" s="23"/>
    </row>
    <row r="172" spans="10:10">
      <c r="J172" s="23"/>
    </row>
    <row r="173" spans="10:10">
      <c r="J173" s="23"/>
    </row>
    <row r="174" spans="10:10">
      <c r="J174" s="23"/>
    </row>
    <row r="175" spans="10:10">
      <c r="J175" s="23"/>
    </row>
    <row r="176" spans="10:10">
      <c r="J176" s="23"/>
    </row>
    <row r="177" spans="10:10">
      <c r="J177" s="23"/>
    </row>
    <row r="178" spans="10:10">
      <c r="J178" s="23"/>
    </row>
    <row r="179" spans="10:10">
      <c r="J179" s="23"/>
    </row>
    <row r="180" spans="10:10">
      <c r="J180" s="23"/>
    </row>
    <row r="181" spans="10:10">
      <c r="J181" s="23"/>
    </row>
    <row r="182" spans="10:10">
      <c r="J182" s="23"/>
    </row>
    <row r="183" spans="10:10">
      <c r="J183" s="23"/>
    </row>
    <row r="184" spans="10:10">
      <c r="J184" s="23"/>
    </row>
    <row r="185" spans="10:10">
      <c r="J185" s="23"/>
    </row>
    <row r="186" spans="10:10">
      <c r="J186" s="23"/>
    </row>
    <row r="187" spans="10:10">
      <c r="J187" s="23"/>
    </row>
    <row r="188" spans="10:10">
      <c r="J188" s="23"/>
    </row>
    <row r="189" spans="10:10">
      <c r="J189" s="23"/>
    </row>
    <row r="190" spans="10:10">
      <c r="J190" s="23"/>
    </row>
    <row r="191" spans="10:10">
      <c r="J191" s="23"/>
    </row>
    <row r="192" spans="10:10">
      <c r="J192" s="23"/>
    </row>
    <row r="193" spans="10:10">
      <c r="J193" s="23"/>
    </row>
    <row r="194" spans="10:10">
      <c r="J194" s="23"/>
    </row>
    <row r="195" spans="10:10">
      <c r="J195" s="23"/>
    </row>
    <row r="196" spans="10:10">
      <c r="J196" s="23"/>
    </row>
    <row r="197" spans="10:10">
      <c r="J197" s="23"/>
    </row>
    <row r="198" spans="10:10">
      <c r="J198" s="23"/>
    </row>
    <row r="199" spans="10:10">
      <c r="J199" s="23"/>
    </row>
    <row r="200" spans="10:10">
      <c r="J200" s="23"/>
    </row>
    <row r="201" spans="10:10">
      <c r="J201" s="23"/>
    </row>
    <row r="202" spans="10:10">
      <c r="J202" s="23"/>
    </row>
    <row r="203" spans="10:10">
      <c r="J203" s="23"/>
    </row>
    <row r="204" spans="10:10">
      <c r="J204" s="23"/>
    </row>
    <row r="205" spans="10:10">
      <c r="J205" s="23"/>
    </row>
    <row r="206" spans="10:10">
      <c r="J206" s="23"/>
    </row>
    <row r="207" spans="10:10">
      <c r="J207" s="23"/>
    </row>
    <row r="208" spans="10:10">
      <c r="J208" s="23"/>
    </row>
    <row r="209" spans="10:10">
      <c r="J209" s="23"/>
    </row>
    <row r="210" spans="10:10">
      <c r="J210" s="23"/>
    </row>
    <row r="211" spans="10:10">
      <c r="J211" s="23"/>
    </row>
    <row r="212" spans="10:10">
      <c r="J212" s="23"/>
    </row>
    <row r="213" spans="10:10">
      <c r="J213" s="23"/>
    </row>
    <row r="214" spans="10:10">
      <c r="J214" s="23"/>
    </row>
    <row r="215" spans="10:10">
      <c r="J215" s="23"/>
    </row>
    <row r="216" spans="10:10">
      <c r="J216" s="23"/>
    </row>
    <row r="217" spans="10:10">
      <c r="J217" s="23"/>
    </row>
    <row r="218" spans="10:10">
      <c r="J218" s="23"/>
    </row>
    <row r="219" spans="10:10">
      <c r="J219" s="23"/>
    </row>
    <row r="220" spans="10:10">
      <c r="J220" s="23"/>
    </row>
    <row r="221" spans="10:10">
      <c r="J221" s="23"/>
    </row>
    <row r="222" spans="10:10">
      <c r="J222" s="23"/>
    </row>
    <row r="223" spans="10:10">
      <c r="J223" s="23"/>
    </row>
    <row r="224" spans="10:10">
      <c r="J224" s="23"/>
    </row>
    <row r="225" spans="10:10">
      <c r="J225" s="23"/>
    </row>
    <row r="226" spans="10:10">
      <c r="J226" s="23"/>
    </row>
    <row r="227" spans="10:10">
      <c r="J227" s="23"/>
    </row>
    <row r="228" spans="10:10">
      <c r="J228" s="23"/>
    </row>
    <row r="229" spans="10:10">
      <c r="J229" s="23"/>
    </row>
    <row r="230" spans="10:10">
      <c r="J230" s="23"/>
    </row>
    <row r="231" spans="10:10">
      <c r="J231" s="23"/>
    </row>
    <row r="232" spans="10:10">
      <c r="J232" s="23"/>
    </row>
    <row r="233" spans="10:10">
      <c r="J233" s="23"/>
    </row>
    <row r="234" spans="10:10">
      <c r="J234" s="23"/>
    </row>
    <row r="235" spans="10:10">
      <c r="J235" s="23"/>
    </row>
    <row r="236" spans="10:10">
      <c r="J236" s="23"/>
    </row>
    <row r="237" spans="10:10">
      <c r="J237" s="23"/>
    </row>
    <row r="238" spans="10:10">
      <c r="J238" s="23"/>
    </row>
    <row r="239" spans="10:10">
      <c r="J239" s="23"/>
    </row>
    <row r="240" spans="10:10">
      <c r="J240" s="23"/>
    </row>
    <row r="241" spans="10:10">
      <c r="J241" s="23"/>
    </row>
    <row r="242" spans="10:10">
      <c r="J242" s="23"/>
    </row>
    <row r="243" spans="10:10">
      <c r="J243" s="23"/>
    </row>
    <row r="244" spans="10:10">
      <c r="J244" s="23"/>
    </row>
    <row r="245" spans="10:10">
      <c r="J245" s="23"/>
    </row>
    <row r="246" spans="10:10">
      <c r="J246" s="23"/>
    </row>
    <row r="247" spans="10:10">
      <c r="J247" s="23"/>
    </row>
    <row r="248" spans="10:10">
      <c r="J248" s="23"/>
    </row>
    <row r="249" spans="10:10">
      <c r="J249" s="23"/>
    </row>
    <row r="250" spans="10:10">
      <c r="J250" s="23"/>
    </row>
    <row r="251" spans="10:10">
      <c r="J251" s="23"/>
    </row>
    <row r="252" spans="10:10">
      <c r="J252" s="23"/>
    </row>
    <row r="253" spans="10:10">
      <c r="J253" s="23"/>
    </row>
    <row r="254" spans="10:10">
      <c r="J254" s="23"/>
    </row>
    <row r="255" spans="10:10">
      <c r="J255" s="23"/>
    </row>
    <row r="256" spans="10:10">
      <c r="J256" s="23"/>
    </row>
    <row r="257" spans="10:10">
      <c r="J257" s="23"/>
    </row>
    <row r="258" spans="10:10">
      <c r="J258" s="23"/>
    </row>
    <row r="259" spans="10:10">
      <c r="J259" s="23"/>
    </row>
    <row r="260" spans="10:10">
      <c r="J260" s="23"/>
    </row>
    <row r="261" spans="10:10">
      <c r="J261" s="23"/>
    </row>
    <row r="262" spans="10:10">
      <c r="J262" s="23"/>
    </row>
    <row r="263" spans="10:10">
      <c r="J263" s="23"/>
    </row>
    <row r="264" spans="10:10">
      <c r="J264" s="23"/>
    </row>
    <row r="265" spans="10:10">
      <c r="J265" s="23"/>
    </row>
    <row r="266" spans="10:10">
      <c r="J266" s="23"/>
    </row>
    <row r="267" spans="10:10">
      <c r="J267" s="23"/>
    </row>
    <row r="268" spans="10:10">
      <c r="J268" s="23"/>
    </row>
    <row r="269" spans="10:10">
      <c r="J269" s="23"/>
    </row>
    <row r="270" spans="10:10">
      <c r="J270" s="23"/>
    </row>
    <row r="271" spans="10:10">
      <c r="J271" s="23"/>
    </row>
    <row r="272" spans="10:10">
      <c r="J272" s="23"/>
    </row>
    <row r="273" spans="10:10">
      <c r="J273" s="23"/>
    </row>
    <row r="274" spans="10:10">
      <c r="J274" s="23"/>
    </row>
    <row r="275" spans="10:10">
      <c r="J275" s="23"/>
    </row>
    <row r="276" spans="10:10">
      <c r="J276" s="23"/>
    </row>
    <row r="277" spans="10:10">
      <c r="J277" s="23"/>
    </row>
    <row r="278" spans="10:10">
      <c r="J278" s="23"/>
    </row>
    <row r="279" spans="10:10">
      <c r="J279" s="23"/>
    </row>
    <row r="280" spans="10:10">
      <c r="J280" s="23"/>
    </row>
    <row r="281" spans="10:10">
      <c r="J281" s="23"/>
    </row>
    <row r="282" spans="10:10">
      <c r="J282" s="23"/>
    </row>
    <row r="283" spans="10:10">
      <c r="J283" s="23"/>
    </row>
    <row r="284" spans="10:10">
      <c r="J284" s="23"/>
    </row>
    <row r="285" spans="10:10">
      <c r="J285" s="23"/>
    </row>
    <row r="286" spans="10:10">
      <c r="J286" s="23"/>
    </row>
    <row r="287" spans="10:10">
      <c r="J287" s="23"/>
    </row>
    <row r="288" spans="10:10">
      <c r="J288" s="23"/>
    </row>
    <row r="289" spans="10:10">
      <c r="J289" s="23"/>
    </row>
    <row r="290" spans="10:10">
      <c r="J290" s="23"/>
    </row>
    <row r="291" spans="10:10">
      <c r="J291" s="23"/>
    </row>
    <row r="292" spans="10:10">
      <c r="J292" s="23"/>
    </row>
    <row r="293" spans="10:10">
      <c r="J293" s="23"/>
    </row>
    <row r="294" spans="10:10">
      <c r="J294" s="23"/>
    </row>
    <row r="295" spans="10:10">
      <c r="J295" s="23"/>
    </row>
    <row r="296" spans="10:10">
      <c r="J296" s="23"/>
    </row>
    <row r="297" spans="10:10">
      <c r="J297" s="23"/>
    </row>
    <row r="298" spans="10:10">
      <c r="J298" s="23"/>
    </row>
    <row r="299" spans="10:10">
      <c r="J299" s="23"/>
    </row>
    <row r="300" spans="10:10">
      <c r="J300" s="23"/>
    </row>
    <row r="301" spans="10:10">
      <c r="J301" s="23"/>
    </row>
    <row r="302" spans="10:10">
      <c r="J302" s="23"/>
    </row>
    <row r="303" spans="10:10">
      <c r="J303" s="23"/>
    </row>
    <row r="304" spans="10:10">
      <c r="J304" s="23"/>
    </row>
    <row r="305" spans="10:10">
      <c r="J305" s="23"/>
    </row>
    <row r="306" spans="10:10">
      <c r="J306" s="23"/>
    </row>
    <row r="307" spans="10:10">
      <c r="J307" s="23"/>
    </row>
    <row r="308" spans="10:10">
      <c r="J308" s="23"/>
    </row>
    <row r="309" spans="10:10">
      <c r="J309" s="23"/>
    </row>
    <row r="310" spans="10:10">
      <c r="J310" s="23"/>
    </row>
    <row r="311" spans="10:10">
      <c r="J311" s="23"/>
    </row>
    <row r="312" spans="10:10">
      <c r="J312" s="23"/>
    </row>
    <row r="313" spans="10:10">
      <c r="J313" s="23"/>
    </row>
    <row r="314" spans="10:10">
      <c r="J314" s="23"/>
    </row>
    <row r="315" spans="10:10">
      <c r="J315" s="23"/>
    </row>
    <row r="316" spans="10:10">
      <c r="J316" s="23"/>
    </row>
    <row r="317" spans="10:10">
      <c r="J317" s="23"/>
    </row>
    <row r="318" spans="10:10">
      <c r="J318" s="23"/>
    </row>
    <row r="319" spans="10:10">
      <c r="J319" s="23"/>
    </row>
    <row r="320" spans="10:10">
      <c r="J320" s="23"/>
    </row>
    <row r="321" spans="10:10">
      <c r="J321" s="23"/>
    </row>
    <row r="322" spans="10:10">
      <c r="J322" s="23"/>
    </row>
    <row r="323" spans="10:10">
      <c r="J323" s="23"/>
    </row>
    <row r="324" spans="10:10">
      <c r="J324" s="23"/>
    </row>
    <row r="325" spans="10:10">
      <c r="J325" s="23"/>
    </row>
    <row r="326" spans="10:10">
      <c r="J326" s="23"/>
    </row>
    <row r="327" spans="10:10">
      <c r="J327" s="23"/>
    </row>
    <row r="328" spans="10:10">
      <c r="J328" s="23"/>
    </row>
    <row r="329" spans="10:10">
      <c r="J329" s="23"/>
    </row>
    <row r="330" spans="10:10">
      <c r="J330" s="23"/>
    </row>
    <row r="331" spans="10:10">
      <c r="J331" s="23"/>
    </row>
    <row r="332" spans="10:10">
      <c r="J332" s="23"/>
    </row>
    <row r="333" spans="10:10">
      <c r="J333" s="23"/>
    </row>
    <row r="334" spans="10:10">
      <c r="J334" s="23"/>
    </row>
    <row r="335" spans="10:10">
      <c r="J335" s="23"/>
    </row>
    <row r="336" spans="10:10">
      <c r="J336" s="23"/>
    </row>
    <row r="337" spans="10:10">
      <c r="J337" s="23"/>
    </row>
    <row r="338" spans="10:10">
      <c r="J338" s="23"/>
    </row>
    <row r="339" spans="10:10">
      <c r="J339" s="23"/>
    </row>
    <row r="340" spans="10:10">
      <c r="J340" s="23"/>
    </row>
    <row r="341" spans="10:10">
      <c r="J341" s="23"/>
    </row>
    <row r="342" spans="10:10">
      <c r="J342" s="23"/>
    </row>
    <row r="343" spans="10:10">
      <c r="J343" s="23"/>
    </row>
    <row r="344" spans="10:10">
      <c r="J344" s="23"/>
    </row>
    <row r="345" spans="10:10">
      <c r="J345" s="23"/>
    </row>
    <row r="346" spans="10:10">
      <c r="J346" s="23"/>
    </row>
    <row r="347" spans="10:10">
      <c r="J347" s="23"/>
    </row>
    <row r="348" spans="10:10">
      <c r="J348" s="23"/>
    </row>
    <row r="349" spans="10:10">
      <c r="J349" s="23"/>
    </row>
    <row r="350" spans="10:10">
      <c r="J350" s="23"/>
    </row>
    <row r="351" spans="10:10">
      <c r="J351" s="23"/>
    </row>
    <row r="352" spans="10:10">
      <c r="J352" s="23"/>
    </row>
    <row r="353" spans="10:10">
      <c r="J353" s="23"/>
    </row>
    <row r="354" spans="10:10">
      <c r="J354" s="23"/>
    </row>
    <row r="355" spans="10:10">
      <c r="J355" s="23"/>
    </row>
    <row r="356" spans="10:10">
      <c r="J356" s="23"/>
    </row>
    <row r="357" spans="10:10">
      <c r="J357" s="23"/>
    </row>
    <row r="358" spans="10:10">
      <c r="J358" s="23"/>
    </row>
    <row r="359" spans="10:10">
      <c r="J359" s="23"/>
    </row>
    <row r="360" spans="10:10">
      <c r="J360" s="23"/>
    </row>
    <row r="361" spans="10:10">
      <c r="J361" s="23"/>
    </row>
    <row r="362" spans="10:10">
      <c r="J362" s="23"/>
    </row>
    <row r="363" spans="10:10">
      <c r="J363" s="23"/>
    </row>
    <row r="364" spans="10:10">
      <c r="J364" s="23"/>
    </row>
    <row r="365" spans="10:10">
      <c r="J365" s="23"/>
    </row>
    <row r="366" spans="10:10">
      <c r="J366" s="23"/>
    </row>
    <row r="367" spans="10:10">
      <c r="J367" s="23"/>
    </row>
    <row r="368" spans="10:10">
      <c r="J368" s="23"/>
    </row>
    <row r="369" spans="10:10">
      <c r="J369" s="23"/>
    </row>
    <row r="370" spans="10:10">
      <c r="J370" s="23"/>
    </row>
    <row r="371" spans="10:10">
      <c r="J371" s="23"/>
    </row>
    <row r="372" spans="10:10">
      <c r="J372" s="23"/>
    </row>
    <row r="373" spans="10:10">
      <c r="J373" s="23"/>
    </row>
    <row r="374" spans="10:10">
      <c r="J374" s="23"/>
    </row>
    <row r="375" spans="10:10">
      <c r="J375" s="23"/>
    </row>
    <row r="376" spans="10:10">
      <c r="J376" s="23"/>
    </row>
    <row r="377" spans="10:10">
      <c r="J377" s="23"/>
    </row>
    <row r="378" spans="10:10">
      <c r="J378" s="23"/>
    </row>
    <row r="379" spans="10:10">
      <c r="J379" s="23"/>
    </row>
    <row r="380" spans="10:10">
      <c r="J380" s="23"/>
    </row>
    <row r="381" spans="10:10">
      <c r="J381" s="23"/>
    </row>
    <row r="382" spans="10:10">
      <c r="J382" s="23"/>
    </row>
    <row r="383" spans="10:10">
      <c r="J383" s="23"/>
    </row>
    <row r="384" spans="10:10">
      <c r="J384" s="23"/>
    </row>
    <row r="385" spans="10:10">
      <c r="J385" s="23"/>
    </row>
    <row r="386" spans="10:10">
      <c r="J386" s="23"/>
    </row>
    <row r="387" spans="10:10">
      <c r="J387" s="23"/>
    </row>
    <row r="388" spans="10:10">
      <c r="J388" s="23"/>
    </row>
    <row r="389" spans="10:10">
      <c r="J389" s="23"/>
    </row>
    <row r="390" spans="10:10">
      <c r="J390" s="23"/>
    </row>
    <row r="391" spans="10:10">
      <c r="J391" s="23"/>
    </row>
    <row r="392" spans="10:10">
      <c r="J392" s="23"/>
    </row>
    <row r="393" spans="10:10">
      <c r="J393" s="23"/>
    </row>
    <row r="394" spans="10:10">
      <c r="J394" s="23"/>
    </row>
    <row r="395" spans="10:10">
      <c r="J395" s="23"/>
    </row>
    <row r="396" spans="10:10">
      <c r="J396" s="23"/>
    </row>
    <row r="397" spans="10:10">
      <c r="J397" s="23"/>
    </row>
    <row r="398" spans="10:10">
      <c r="J398" s="23"/>
    </row>
    <row r="399" spans="10:10">
      <c r="J399" s="23"/>
    </row>
    <row r="400" spans="10:10">
      <c r="J400" s="23"/>
    </row>
    <row r="401" spans="10:10">
      <c r="J401" s="23"/>
    </row>
    <row r="402" spans="10:10">
      <c r="J402" s="23"/>
    </row>
    <row r="403" spans="10:10">
      <c r="J403" s="23"/>
    </row>
    <row r="404" spans="10:10">
      <c r="J404" s="23"/>
    </row>
    <row r="405" spans="10:10">
      <c r="J405" s="23"/>
    </row>
    <row r="406" spans="10:10">
      <c r="J406" s="23"/>
    </row>
    <row r="407" spans="10:10">
      <c r="J407" s="23"/>
    </row>
    <row r="408" spans="10:10">
      <c r="J408" s="23"/>
    </row>
    <row r="409" spans="10:10">
      <c r="J409" s="23"/>
    </row>
    <row r="410" spans="10:10">
      <c r="J410" s="23"/>
    </row>
    <row r="411" spans="10:10">
      <c r="J411" s="23"/>
    </row>
    <row r="412" spans="10:10">
      <c r="J412" s="23"/>
    </row>
    <row r="413" spans="10:10">
      <c r="J413" s="23"/>
    </row>
    <row r="414" spans="10:10">
      <c r="J414" s="23"/>
    </row>
    <row r="415" spans="10:10">
      <c r="J415" s="23"/>
    </row>
    <row r="416" spans="10:10">
      <c r="J416" s="23"/>
    </row>
    <row r="417" spans="10:10">
      <c r="J417" s="23"/>
    </row>
    <row r="418" spans="10:10">
      <c r="J418" s="23"/>
    </row>
    <row r="419" spans="10:10">
      <c r="J419" s="23"/>
    </row>
    <row r="420" spans="10:10">
      <c r="J420" s="23"/>
    </row>
    <row r="421" spans="10:10">
      <c r="J421" s="23"/>
    </row>
    <row r="422" spans="10:10">
      <c r="J422" s="23"/>
    </row>
    <row r="423" spans="10:10">
      <c r="J423" s="23"/>
    </row>
    <row r="424" spans="10:10">
      <c r="J424" s="23"/>
    </row>
    <row r="425" spans="10:10">
      <c r="J425" s="23"/>
    </row>
    <row r="426" spans="10:10">
      <c r="J426" s="23"/>
    </row>
    <row r="427" spans="10:10">
      <c r="J427" s="23"/>
    </row>
    <row r="428" spans="10:10">
      <c r="J428" s="23"/>
    </row>
    <row r="429" spans="10:10">
      <c r="J429" s="23"/>
    </row>
    <row r="430" spans="10:10">
      <c r="J430" s="23"/>
    </row>
    <row r="431" spans="10:10">
      <c r="J431" s="23"/>
    </row>
    <row r="432" spans="10:10">
      <c r="J432" s="23"/>
    </row>
    <row r="433" spans="10:10">
      <c r="J433" s="23"/>
    </row>
    <row r="434" spans="10:10">
      <c r="J434" s="23"/>
    </row>
    <row r="435" spans="10:10">
      <c r="J435" s="23"/>
    </row>
    <row r="436" spans="10:10">
      <c r="J436" s="23"/>
    </row>
    <row r="437" spans="10:10">
      <c r="J437" s="23"/>
    </row>
    <row r="438" spans="10:10">
      <c r="J438" s="23"/>
    </row>
    <row r="439" spans="10:10">
      <c r="J439" s="23"/>
    </row>
    <row r="440" spans="10:10">
      <c r="J440" s="23"/>
    </row>
    <row r="441" spans="10:10">
      <c r="J441" s="23"/>
    </row>
    <row r="442" spans="10:10">
      <c r="J442" s="23"/>
    </row>
    <row r="443" spans="10:10">
      <c r="J443" s="23"/>
    </row>
    <row r="444" spans="10:10">
      <c r="J444" s="23"/>
    </row>
    <row r="445" spans="10:10">
      <c r="J445" s="23"/>
    </row>
    <row r="446" spans="10:10">
      <c r="J446" s="23"/>
    </row>
    <row r="447" spans="10:10">
      <c r="J447" s="23"/>
    </row>
    <row r="448" spans="10:10">
      <c r="J448" s="23"/>
    </row>
    <row r="449" spans="10:10">
      <c r="J449" s="23"/>
    </row>
    <row r="450" spans="10:10">
      <c r="J450" s="23"/>
    </row>
    <row r="451" spans="10:10">
      <c r="J451" s="23"/>
    </row>
    <row r="452" spans="10:10">
      <c r="J452" s="23"/>
    </row>
    <row r="453" spans="10:10">
      <c r="J453" s="23"/>
    </row>
    <row r="454" spans="10:10">
      <c r="J454" s="23"/>
    </row>
    <row r="455" spans="10:10">
      <c r="J455" s="23"/>
    </row>
    <row r="456" spans="10:10">
      <c r="J456" s="23"/>
    </row>
    <row r="457" spans="10:10">
      <c r="J457" s="23"/>
    </row>
    <row r="458" spans="10:10">
      <c r="J458" s="23"/>
    </row>
    <row r="459" spans="10:10">
      <c r="J459" s="23"/>
    </row>
    <row r="460" spans="10:10">
      <c r="J460" s="23"/>
    </row>
    <row r="461" spans="10:10">
      <c r="J461" s="23"/>
    </row>
    <row r="462" spans="10:10">
      <c r="J462" s="23"/>
    </row>
    <row r="463" spans="10:10">
      <c r="J463" s="23"/>
    </row>
    <row r="464" spans="10:10">
      <c r="J464" s="23"/>
    </row>
    <row r="465" spans="10:10">
      <c r="J465" s="23"/>
    </row>
    <row r="466" spans="10:10">
      <c r="J466" s="23"/>
    </row>
    <row r="467" spans="10:10">
      <c r="J467" s="23"/>
    </row>
    <row r="468" spans="10:10">
      <c r="J468" s="23"/>
    </row>
    <row r="469" spans="10:10">
      <c r="J469" s="23"/>
    </row>
    <row r="470" spans="10:10">
      <c r="J470" s="23"/>
    </row>
    <row r="471" spans="10:10">
      <c r="J471" s="23"/>
    </row>
    <row r="472" spans="10:10">
      <c r="J472" s="23"/>
    </row>
    <row r="473" spans="10:10">
      <c r="J473" s="23"/>
    </row>
    <row r="474" spans="10:10">
      <c r="J474" s="23"/>
    </row>
    <row r="475" spans="10:10">
      <c r="J475" s="23"/>
    </row>
    <row r="476" spans="10:10">
      <c r="J476" s="23"/>
    </row>
    <row r="477" spans="10:10">
      <c r="J477" s="23"/>
    </row>
    <row r="478" spans="10:10">
      <c r="J478" s="23"/>
    </row>
    <row r="479" spans="10:10">
      <c r="J479" s="23"/>
    </row>
    <row r="480" spans="10:10">
      <c r="J480" s="23"/>
    </row>
    <row r="481" spans="10:10">
      <c r="J481" s="23"/>
    </row>
    <row r="482" spans="10:10">
      <c r="J482" s="23"/>
    </row>
    <row r="483" spans="10:10">
      <c r="J483" s="23"/>
    </row>
    <row r="484" spans="10:10">
      <c r="J484" s="23"/>
    </row>
    <row r="485" spans="10:10">
      <c r="J485" s="23"/>
    </row>
    <row r="486" spans="10:10">
      <c r="J486" s="23"/>
    </row>
    <row r="487" spans="10:10">
      <c r="J487" s="23"/>
    </row>
    <row r="488" spans="10:10">
      <c r="J488" s="23"/>
    </row>
    <row r="489" spans="10:10">
      <c r="J489" s="23"/>
    </row>
    <row r="490" spans="10:10">
      <c r="J490" s="23"/>
    </row>
    <row r="491" spans="10:10">
      <c r="J491" s="23"/>
    </row>
    <row r="492" spans="10:10">
      <c r="J492" s="23"/>
    </row>
    <row r="493" spans="10:10">
      <c r="J493" s="23"/>
    </row>
    <row r="494" spans="10:10">
      <c r="J494" s="23"/>
    </row>
    <row r="495" spans="10:10">
      <c r="J495" s="23"/>
    </row>
    <row r="496" spans="10:10">
      <c r="J496" s="23"/>
    </row>
    <row r="497" spans="10:10">
      <c r="J497" s="23"/>
    </row>
    <row r="498" spans="10:10">
      <c r="J498" s="23"/>
    </row>
    <row r="499" spans="10:10">
      <c r="J499" s="23"/>
    </row>
    <row r="500" spans="10:10">
      <c r="J500" s="23"/>
    </row>
    <row r="501" spans="10:10">
      <c r="J501" s="23"/>
    </row>
    <row r="502" spans="10:10">
      <c r="J502" s="23"/>
    </row>
    <row r="503" spans="10:10">
      <c r="J503" s="23"/>
    </row>
    <row r="504" spans="10:10">
      <c r="J504" s="23"/>
    </row>
    <row r="505" spans="10:10">
      <c r="J505" s="23"/>
    </row>
    <row r="506" spans="10:10">
      <c r="J506" s="23"/>
    </row>
    <row r="507" spans="10:10">
      <c r="J507" s="23"/>
    </row>
    <row r="508" spans="10:10">
      <c r="J508" s="23"/>
    </row>
    <row r="509" spans="10:10">
      <c r="J509" s="23"/>
    </row>
    <row r="510" spans="10:10">
      <c r="J510" s="23"/>
    </row>
    <row r="511" spans="10:10">
      <c r="J511" s="23"/>
    </row>
    <row r="512" spans="10:10">
      <c r="J512" s="23"/>
    </row>
    <row r="513" spans="10:10">
      <c r="J513" s="23"/>
    </row>
    <row r="514" spans="10:10">
      <c r="J514" s="23"/>
    </row>
    <row r="515" spans="10:10">
      <c r="J515" s="23"/>
    </row>
    <row r="516" spans="10:10">
      <c r="J516" s="23"/>
    </row>
    <row r="517" spans="10:10">
      <c r="J517" s="23"/>
    </row>
    <row r="518" spans="10:10">
      <c r="J518" s="23"/>
    </row>
    <row r="519" spans="10:10">
      <c r="J519" s="23"/>
    </row>
    <row r="520" spans="10:10">
      <c r="J520" s="23"/>
    </row>
    <row r="521" spans="10:10">
      <c r="J521" s="23"/>
    </row>
    <row r="522" spans="10:10">
      <c r="J522" s="23"/>
    </row>
    <row r="523" spans="10:10">
      <c r="J523" s="23"/>
    </row>
    <row r="524" spans="10:10">
      <c r="J524" s="23"/>
    </row>
    <row r="525" spans="10:10">
      <c r="J525" s="23"/>
    </row>
    <row r="526" spans="10:10">
      <c r="J526" s="23"/>
    </row>
    <row r="527" spans="10:10">
      <c r="J527" s="23"/>
    </row>
    <row r="528" spans="10:10">
      <c r="J528" s="23"/>
    </row>
    <row r="529" spans="10:10">
      <c r="J529" s="23"/>
    </row>
    <row r="530" spans="10:10">
      <c r="J530" s="23"/>
    </row>
    <row r="531" spans="10:10">
      <c r="J531" s="23"/>
    </row>
    <row r="532" spans="10:10">
      <c r="J532" s="23"/>
    </row>
    <row r="533" spans="10:10">
      <c r="J533" s="23"/>
    </row>
    <row r="534" spans="10:10">
      <c r="J534" s="23"/>
    </row>
    <row r="535" spans="10:10">
      <c r="J535" s="23"/>
    </row>
    <row r="536" spans="10:10">
      <c r="J536" s="23"/>
    </row>
    <row r="537" spans="10:10">
      <c r="J537" s="23"/>
    </row>
    <row r="538" spans="10:10">
      <c r="J538" s="23"/>
    </row>
    <row r="539" spans="10:10">
      <c r="J539" s="23"/>
    </row>
    <row r="540" spans="10:10">
      <c r="J540" s="23"/>
    </row>
    <row r="541" spans="10:10">
      <c r="J541" s="23"/>
    </row>
    <row r="542" spans="10:10">
      <c r="J542" s="23"/>
    </row>
    <row r="543" spans="10:10">
      <c r="J543" s="23"/>
    </row>
    <row r="544" spans="10:10">
      <c r="J544" s="23"/>
    </row>
    <row r="545" spans="10:10">
      <c r="J545" s="23"/>
    </row>
    <row r="546" spans="10:10">
      <c r="J546" s="23"/>
    </row>
    <row r="547" spans="10:10">
      <c r="J547" s="23"/>
    </row>
    <row r="548" spans="10:10">
      <c r="J548" s="23"/>
    </row>
    <row r="549" spans="10:10">
      <c r="J549" s="23"/>
    </row>
    <row r="550" spans="10:10">
      <c r="J550" s="23"/>
    </row>
    <row r="551" spans="10:10">
      <c r="J551" s="23"/>
    </row>
    <row r="552" spans="10:10">
      <c r="J552" s="23"/>
    </row>
    <row r="553" spans="10:10">
      <c r="J553" s="23"/>
    </row>
    <row r="554" spans="10:10">
      <c r="J554" s="23"/>
    </row>
    <row r="555" spans="10:10">
      <c r="J555" s="23"/>
    </row>
    <row r="556" spans="10:10">
      <c r="J556" s="23"/>
    </row>
    <row r="557" spans="10:10">
      <c r="J557" s="23"/>
    </row>
    <row r="558" spans="10:10">
      <c r="J558" s="23"/>
    </row>
    <row r="559" spans="10:10">
      <c r="J559" s="23"/>
    </row>
    <row r="560" spans="10:10">
      <c r="J560" s="23"/>
    </row>
    <row r="561" spans="10:10">
      <c r="J561" s="23"/>
    </row>
    <row r="562" spans="10:10">
      <c r="J562" s="23"/>
    </row>
    <row r="563" spans="10:10">
      <c r="J563" s="23"/>
    </row>
    <row r="564" spans="10:10">
      <c r="J564" s="23"/>
    </row>
    <row r="565" spans="10:10">
      <c r="J565" s="23"/>
    </row>
    <row r="566" spans="10:10">
      <c r="J566" s="23"/>
    </row>
    <row r="567" spans="10:10">
      <c r="J567" s="23"/>
    </row>
    <row r="568" spans="10:10">
      <c r="J568" s="23"/>
    </row>
    <row r="569" spans="10:10">
      <c r="J569" s="23"/>
    </row>
    <row r="570" spans="10:10">
      <c r="J570" s="23"/>
    </row>
    <row r="571" spans="10:10">
      <c r="J571" s="23"/>
    </row>
    <row r="572" spans="10:10">
      <c r="J572" s="23"/>
    </row>
    <row r="573" spans="10:10">
      <c r="J573" s="23"/>
    </row>
    <row r="574" spans="10:10">
      <c r="J574" s="23"/>
    </row>
    <row r="575" spans="10:10">
      <c r="J575" s="23"/>
    </row>
    <row r="576" spans="10:10">
      <c r="J576" s="23"/>
    </row>
    <row r="577" spans="10:10">
      <c r="J577" s="23"/>
    </row>
    <row r="578" spans="10:10">
      <c r="J578" s="23"/>
    </row>
    <row r="579" spans="10:10">
      <c r="J579" s="23"/>
    </row>
    <row r="580" spans="10:10">
      <c r="J580" s="23"/>
    </row>
    <row r="581" spans="10:10">
      <c r="J581" s="23"/>
    </row>
    <row r="582" spans="10:10">
      <c r="J582" s="23"/>
    </row>
    <row r="583" spans="10:10">
      <c r="J583" s="23"/>
    </row>
    <row r="584" spans="10:10">
      <c r="J584" s="23"/>
    </row>
    <row r="585" spans="10:10">
      <c r="J585" s="23"/>
    </row>
    <row r="586" spans="10:10">
      <c r="J586" s="23"/>
    </row>
  </sheetData>
  <pageMargins left="0.75" right="0.75" top="1" bottom="1" header="0.5" footer="0.5"/>
  <pageSetup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J15"/>
  <sheetViews>
    <sheetView workbookViewId="0">
      <selection activeCell="H13" sqref="H13:H14"/>
    </sheetView>
  </sheetViews>
  <sheetFormatPr defaultRowHeight="12.75"/>
  <cols>
    <col min="1" max="16384" width="9.140625" style="18"/>
  </cols>
  <sheetData>
    <row r="1" spans="1:10" ht="18">
      <c r="A1" s="49" t="s">
        <v>466</v>
      </c>
      <c r="B1" s="17"/>
      <c r="C1" s="17"/>
      <c r="D1" s="17"/>
      <c r="E1" s="17"/>
      <c r="F1" s="17"/>
      <c r="G1" s="17"/>
      <c r="H1" s="17"/>
      <c r="I1" s="17"/>
    </row>
    <row r="3" spans="1:10" ht="18">
      <c r="A3" s="219">
        <v>0.01</v>
      </c>
      <c r="B3" s="219">
        <v>0</v>
      </c>
      <c r="C3" s="219">
        <v>0.02</v>
      </c>
      <c r="D3" s="215" t="s">
        <v>465</v>
      </c>
      <c r="E3" s="215"/>
      <c r="F3" s="215"/>
      <c r="G3" s="215"/>
      <c r="H3" s="215"/>
    </row>
    <row r="4" spans="1:10" ht="18">
      <c r="A4" s="219">
        <v>0</v>
      </c>
      <c r="B4" s="219">
        <v>0.04</v>
      </c>
      <c r="C4" s="219">
        <v>0.03</v>
      </c>
      <c r="D4" s="215" t="s">
        <v>464</v>
      </c>
      <c r="E4" s="215"/>
      <c r="F4" s="215"/>
      <c r="G4" s="215"/>
      <c r="H4" s="215"/>
    </row>
    <row r="5" spans="1:10" ht="18">
      <c r="A5" s="219">
        <v>0.02</v>
      </c>
      <c r="B5" s="219">
        <v>0.03</v>
      </c>
      <c r="C5" s="219">
        <v>0.09</v>
      </c>
    </row>
    <row r="6" spans="1:10" ht="18">
      <c r="B6" s="217" t="s">
        <v>463</v>
      </c>
    </row>
    <row r="8" spans="1:10" ht="18">
      <c r="A8" s="47">
        <f t="array" ref="A8:C10">MINVERSE(A3:C5)</f>
        <v>245.45454545454547</v>
      </c>
      <c r="B8" s="47">
        <v>54.545454545454561</v>
      </c>
      <c r="C8" s="47">
        <v>-72.727272727272734</v>
      </c>
      <c r="D8" s="218" t="s">
        <v>462</v>
      </c>
      <c r="E8" s="215"/>
      <c r="F8" s="47">
        <f t="array" ref="F8:H10">MMULT('[1]Portfolio Variance Matrices'!C5:E7,A8:C10)</f>
        <v>0.99999999999999978</v>
      </c>
      <c r="G8" s="47">
        <v>1.1102230246251565E-16</v>
      </c>
      <c r="H8" s="47">
        <v>0</v>
      </c>
      <c r="I8" s="215" t="s">
        <v>461</v>
      </c>
      <c r="J8" s="215"/>
    </row>
    <row r="9" spans="1:10" ht="18">
      <c r="A9" s="47">
        <v>54.545454545454554</v>
      </c>
      <c r="B9" s="47">
        <v>45.45454545454546</v>
      </c>
      <c r="C9" s="47">
        <v>-27.272727272727277</v>
      </c>
      <c r="D9" s="216" t="s">
        <v>460</v>
      </c>
      <c r="E9" s="215"/>
      <c r="F9" s="47">
        <v>0</v>
      </c>
      <c r="G9" s="47">
        <v>1</v>
      </c>
      <c r="H9" s="47">
        <v>0</v>
      </c>
      <c r="I9" s="218" t="s">
        <v>459</v>
      </c>
      <c r="J9" s="215"/>
    </row>
    <row r="10" spans="1:10" ht="18">
      <c r="A10" s="47">
        <v>-72.727272727272734</v>
      </c>
      <c r="B10" s="47">
        <v>-27.272727272727277</v>
      </c>
      <c r="C10" s="47">
        <v>36.363636363636367</v>
      </c>
      <c r="D10" s="217"/>
      <c r="F10" s="47">
        <v>0</v>
      </c>
      <c r="G10" s="47">
        <v>0</v>
      </c>
      <c r="H10" s="47">
        <v>1</v>
      </c>
    </row>
    <row r="11" spans="1:10" ht="21">
      <c r="B11" s="217" t="s">
        <v>458</v>
      </c>
      <c r="G11" s="217" t="s">
        <v>457</v>
      </c>
    </row>
    <row r="13" spans="1:10">
      <c r="A13" s="216" t="s">
        <v>456</v>
      </c>
      <c r="B13" s="216"/>
      <c r="C13" s="216"/>
      <c r="D13" s="216"/>
      <c r="E13" s="216"/>
      <c r="F13" s="216"/>
      <c r="G13" s="216"/>
      <c r="H13" s="215"/>
    </row>
    <row r="14" spans="1:10">
      <c r="A14" s="215" t="s">
        <v>455</v>
      </c>
      <c r="B14" s="215"/>
      <c r="C14" s="215"/>
      <c r="D14" s="215"/>
      <c r="E14" s="215"/>
      <c r="F14" s="215"/>
      <c r="G14" s="215"/>
      <c r="H14" s="215"/>
    </row>
    <row r="15" spans="1:10">
      <c r="A15" s="18" t="s">
        <v>454</v>
      </c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N106"/>
  <sheetViews>
    <sheetView workbookViewId="0">
      <selection activeCell="A4" sqref="A4"/>
    </sheetView>
  </sheetViews>
  <sheetFormatPr defaultRowHeight="12.75"/>
  <cols>
    <col min="1" max="1" width="29.140625" style="20" customWidth="1"/>
    <col min="2" max="2" width="6.140625" style="18" customWidth="1"/>
    <col min="3" max="3" width="4.42578125" style="20" customWidth="1"/>
    <col min="4" max="4" width="7.5703125" style="20" customWidth="1"/>
    <col min="5" max="5" width="6.28515625" style="20" customWidth="1"/>
    <col min="6" max="6" width="12.5703125" style="20" customWidth="1"/>
    <col min="7" max="7" width="16.7109375" style="20" customWidth="1"/>
    <col min="8" max="8" width="25.42578125" style="18" customWidth="1"/>
    <col min="9" max="16384" width="9.140625" style="18"/>
  </cols>
  <sheetData>
    <row r="1" spans="1:14" s="20" customFormat="1" ht="18">
      <c r="A1" s="19" t="s">
        <v>453</v>
      </c>
    </row>
    <row r="2" spans="1:14" s="214" customFormat="1" ht="15">
      <c r="A2" s="214" t="s">
        <v>452</v>
      </c>
    </row>
    <row r="3" spans="1:14" s="214" customFormat="1" ht="15">
      <c r="A3" s="214" t="s">
        <v>451</v>
      </c>
    </row>
    <row r="4" spans="1:14">
      <c r="A4" s="212" t="s">
        <v>450</v>
      </c>
      <c r="B4" s="212" t="s">
        <v>449</v>
      </c>
      <c r="C4" s="212" t="s">
        <v>448</v>
      </c>
      <c r="D4" s="212" t="s">
        <v>447</v>
      </c>
      <c r="E4" s="212" t="s">
        <v>446</v>
      </c>
      <c r="F4" s="212" t="s">
        <v>445</v>
      </c>
      <c r="G4" s="212" t="s">
        <v>444</v>
      </c>
      <c r="M4" s="17" t="str">
        <f t="shared" ref="M4:M25" si="0">C4</f>
        <v xml:space="preserve">  X(i)</v>
      </c>
      <c r="N4" s="17" t="str">
        <f t="shared" ref="N4:N25" si="1">E4</f>
        <v xml:space="preserve">  f(X(i))</v>
      </c>
    </row>
    <row r="5" spans="1:14">
      <c r="A5" s="212" t="s">
        <v>443</v>
      </c>
      <c r="B5" s="213">
        <f>3*(C5-C5^2)</f>
        <v>0</v>
      </c>
      <c r="C5" s="212">
        <f>B6</f>
        <v>0</v>
      </c>
      <c r="D5" s="212" t="s">
        <v>442</v>
      </c>
      <c r="E5" s="212">
        <f t="shared" ref="E5:E36" si="2">3*(C5-C5^2)</f>
        <v>0</v>
      </c>
      <c r="F5" s="212" t="s">
        <v>441</v>
      </c>
      <c r="G5" s="212" t="s">
        <v>440</v>
      </c>
      <c r="M5" s="17">
        <f t="shared" si="0"/>
        <v>0</v>
      </c>
      <c r="N5" s="17">
        <f t="shared" si="1"/>
        <v>0</v>
      </c>
    </row>
    <row r="6" spans="1:14">
      <c r="A6" s="212" t="s">
        <v>439</v>
      </c>
      <c r="B6" s="213">
        <v>0</v>
      </c>
      <c r="C6" s="212">
        <f t="shared" ref="C6:C37" si="3">C5+B$11</f>
        <v>0.05</v>
      </c>
      <c r="D6" s="212">
        <f t="shared" ref="D6:D37" si="4">B$11</f>
        <v>0.05</v>
      </c>
      <c r="E6" s="213">
        <f t="shared" si="2"/>
        <v>0.14250000000000002</v>
      </c>
      <c r="F6" s="212">
        <f t="shared" ref="F6:F37" si="5">E6*D6</f>
        <v>7.1250000000000011E-3</v>
      </c>
      <c r="G6" s="212">
        <f>F6</f>
        <v>7.1250000000000011E-3</v>
      </c>
      <c r="M6" s="17">
        <f t="shared" si="0"/>
        <v>0.05</v>
      </c>
      <c r="N6" s="17">
        <f t="shared" si="1"/>
        <v>0.14250000000000002</v>
      </c>
    </row>
    <row r="7" spans="1:14">
      <c r="A7" s="212" t="s">
        <v>438</v>
      </c>
      <c r="B7" s="213">
        <v>1</v>
      </c>
      <c r="C7" s="212">
        <f t="shared" si="3"/>
        <v>0.1</v>
      </c>
      <c r="D7" s="212">
        <f t="shared" si="4"/>
        <v>0.05</v>
      </c>
      <c r="E7" s="212">
        <f t="shared" si="2"/>
        <v>0.27</v>
      </c>
      <c r="F7" s="212">
        <f t="shared" si="5"/>
        <v>1.3500000000000002E-2</v>
      </c>
      <c r="G7" s="212">
        <f t="shared" ref="G7:G38" si="6">G6+F7</f>
        <v>2.0625000000000004E-2</v>
      </c>
      <c r="M7" s="17">
        <f t="shared" si="0"/>
        <v>0.1</v>
      </c>
      <c r="N7" s="17">
        <f t="shared" si="1"/>
        <v>0.27</v>
      </c>
    </row>
    <row r="8" spans="1:14">
      <c r="A8" s="212" t="s">
        <v>437</v>
      </c>
      <c r="B8" s="213">
        <v>20</v>
      </c>
      <c r="C8" s="212">
        <f t="shared" si="3"/>
        <v>0.15000000000000002</v>
      </c>
      <c r="D8" s="212">
        <f t="shared" si="4"/>
        <v>0.05</v>
      </c>
      <c r="E8" s="212">
        <f t="shared" si="2"/>
        <v>0.38250000000000001</v>
      </c>
      <c r="F8" s="212">
        <f t="shared" si="5"/>
        <v>1.9125000000000003E-2</v>
      </c>
      <c r="G8" s="212">
        <f t="shared" si="6"/>
        <v>3.9750000000000008E-2</v>
      </c>
      <c r="M8" s="17">
        <f t="shared" si="0"/>
        <v>0.15000000000000002</v>
      </c>
      <c r="N8" s="17">
        <f t="shared" si="1"/>
        <v>0.38250000000000001</v>
      </c>
    </row>
    <row r="9" spans="1:14">
      <c r="A9" s="212"/>
      <c r="B9" s="212"/>
      <c r="C9" s="212">
        <f t="shared" si="3"/>
        <v>0.2</v>
      </c>
      <c r="D9" s="212">
        <f t="shared" si="4"/>
        <v>0.05</v>
      </c>
      <c r="E9" s="212">
        <f t="shared" si="2"/>
        <v>0.48</v>
      </c>
      <c r="F9" s="212">
        <f t="shared" si="5"/>
        <v>2.4E-2</v>
      </c>
      <c r="G9" s="212">
        <f t="shared" si="6"/>
        <v>6.3750000000000001E-2</v>
      </c>
      <c r="M9" s="17">
        <f t="shared" si="0"/>
        <v>0.2</v>
      </c>
      <c r="N9" s="17">
        <f t="shared" si="1"/>
        <v>0.48</v>
      </c>
    </row>
    <row r="10" spans="1:14">
      <c r="A10" s="212" t="s">
        <v>436</v>
      </c>
      <c r="B10" s="212">
        <f>B7-B6</f>
        <v>1</v>
      </c>
      <c r="C10" s="212">
        <f t="shared" si="3"/>
        <v>0.25</v>
      </c>
      <c r="D10" s="212">
        <f t="shared" si="4"/>
        <v>0.05</v>
      </c>
      <c r="E10" s="212">
        <f t="shared" si="2"/>
        <v>0.5625</v>
      </c>
      <c r="F10" s="212">
        <f t="shared" si="5"/>
        <v>2.8125000000000001E-2</v>
      </c>
      <c r="G10" s="212">
        <f t="shared" si="6"/>
        <v>9.1874999999999998E-2</v>
      </c>
      <c r="M10" s="17">
        <f t="shared" si="0"/>
        <v>0.25</v>
      </c>
      <c r="N10" s="17">
        <f t="shared" si="1"/>
        <v>0.5625</v>
      </c>
    </row>
    <row r="11" spans="1:14">
      <c r="A11" s="212" t="s">
        <v>435</v>
      </c>
      <c r="B11" s="212">
        <f>B10/B8</f>
        <v>0.05</v>
      </c>
      <c r="C11" s="212">
        <f t="shared" si="3"/>
        <v>0.3</v>
      </c>
      <c r="D11" s="212">
        <f t="shared" si="4"/>
        <v>0.05</v>
      </c>
      <c r="E11" s="212">
        <f t="shared" si="2"/>
        <v>0.63</v>
      </c>
      <c r="F11" s="212">
        <f t="shared" si="5"/>
        <v>3.15E-2</v>
      </c>
      <c r="G11" s="212">
        <f t="shared" si="6"/>
        <v>0.123375</v>
      </c>
      <c r="M11" s="17">
        <f t="shared" si="0"/>
        <v>0.3</v>
      </c>
      <c r="N11" s="17">
        <f t="shared" si="1"/>
        <v>0.63</v>
      </c>
    </row>
    <row r="12" spans="1:14">
      <c r="A12" s="212"/>
      <c r="B12" s="212"/>
      <c r="C12" s="212">
        <f t="shared" si="3"/>
        <v>0.35</v>
      </c>
      <c r="D12" s="212">
        <f t="shared" si="4"/>
        <v>0.05</v>
      </c>
      <c r="E12" s="212">
        <f t="shared" si="2"/>
        <v>0.68249999999999988</v>
      </c>
      <c r="F12" s="212">
        <f t="shared" si="5"/>
        <v>3.4124999999999996E-2</v>
      </c>
      <c r="G12" s="212">
        <f t="shared" si="6"/>
        <v>0.1575</v>
      </c>
      <c r="M12" s="17">
        <f t="shared" si="0"/>
        <v>0.35</v>
      </c>
      <c r="N12" s="17">
        <f t="shared" si="1"/>
        <v>0.68249999999999988</v>
      </c>
    </row>
    <row r="13" spans="1:14">
      <c r="A13" s="212" t="s">
        <v>434</v>
      </c>
      <c r="B13" s="212"/>
      <c r="C13" s="212">
        <f t="shared" si="3"/>
        <v>0.39999999999999997</v>
      </c>
      <c r="D13" s="212">
        <f t="shared" si="4"/>
        <v>0.05</v>
      </c>
      <c r="E13" s="212">
        <f t="shared" si="2"/>
        <v>0.72</v>
      </c>
      <c r="F13" s="212">
        <f t="shared" si="5"/>
        <v>3.5999999999999997E-2</v>
      </c>
      <c r="G13" s="212">
        <f t="shared" si="6"/>
        <v>0.19350000000000001</v>
      </c>
      <c r="M13" s="17">
        <f t="shared" si="0"/>
        <v>0.39999999999999997</v>
      </c>
      <c r="N13" s="17">
        <f t="shared" si="1"/>
        <v>0.72</v>
      </c>
    </row>
    <row r="14" spans="1:14">
      <c r="A14" s="212" t="s">
        <v>433</v>
      </c>
      <c r="B14" s="212"/>
      <c r="C14" s="212">
        <f t="shared" si="3"/>
        <v>0.44999999999999996</v>
      </c>
      <c r="D14" s="212">
        <f t="shared" si="4"/>
        <v>0.05</v>
      </c>
      <c r="E14" s="212">
        <f t="shared" si="2"/>
        <v>0.74249999999999994</v>
      </c>
      <c r="F14" s="212">
        <f t="shared" si="5"/>
        <v>3.7124999999999998E-2</v>
      </c>
      <c r="G14" s="212">
        <f t="shared" si="6"/>
        <v>0.230625</v>
      </c>
      <c r="M14" s="17">
        <f t="shared" si="0"/>
        <v>0.44999999999999996</v>
      </c>
      <c r="N14" s="17">
        <f t="shared" si="1"/>
        <v>0.74249999999999994</v>
      </c>
    </row>
    <row r="15" spans="1:14">
      <c r="A15" s="212" t="s">
        <v>432</v>
      </c>
      <c r="B15" s="212"/>
      <c r="C15" s="212">
        <f t="shared" si="3"/>
        <v>0.49999999999999994</v>
      </c>
      <c r="D15" s="212">
        <f t="shared" si="4"/>
        <v>0.05</v>
      </c>
      <c r="E15" s="212">
        <f t="shared" si="2"/>
        <v>0.75</v>
      </c>
      <c r="F15" s="212">
        <f t="shared" si="5"/>
        <v>3.7500000000000006E-2</v>
      </c>
      <c r="G15" s="212">
        <f t="shared" si="6"/>
        <v>0.268125</v>
      </c>
      <c r="M15" s="17">
        <f t="shared" si="0"/>
        <v>0.49999999999999994</v>
      </c>
      <c r="N15" s="17">
        <f t="shared" si="1"/>
        <v>0.75</v>
      </c>
    </row>
    <row r="16" spans="1:14">
      <c r="A16" s="212" t="s">
        <v>431</v>
      </c>
      <c r="B16" s="212"/>
      <c r="C16" s="212">
        <f t="shared" si="3"/>
        <v>0.54999999999999993</v>
      </c>
      <c r="D16" s="212">
        <f t="shared" si="4"/>
        <v>0.05</v>
      </c>
      <c r="E16" s="212">
        <f t="shared" si="2"/>
        <v>0.74249999999999994</v>
      </c>
      <c r="F16" s="212">
        <f t="shared" si="5"/>
        <v>3.7124999999999998E-2</v>
      </c>
      <c r="G16" s="212">
        <f t="shared" si="6"/>
        <v>0.30525000000000002</v>
      </c>
      <c r="M16" s="17">
        <f t="shared" si="0"/>
        <v>0.54999999999999993</v>
      </c>
      <c r="N16" s="17">
        <f t="shared" si="1"/>
        <v>0.74249999999999994</v>
      </c>
    </row>
    <row r="17" spans="1:14">
      <c r="A17" s="212" t="s">
        <v>430</v>
      </c>
      <c r="B17" s="212"/>
      <c r="C17" s="212">
        <f t="shared" si="3"/>
        <v>0.6</v>
      </c>
      <c r="D17" s="212">
        <f t="shared" si="4"/>
        <v>0.05</v>
      </c>
      <c r="E17" s="212">
        <f t="shared" si="2"/>
        <v>0.72</v>
      </c>
      <c r="F17" s="212">
        <f t="shared" si="5"/>
        <v>3.5999999999999997E-2</v>
      </c>
      <c r="G17" s="212">
        <f t="shared" si="6"/>
        <v>0.34125</v>
      </c>
      <c r="M17" s="17">
        <f t="shared" si="0"/>
        <v>0.6</v>
      </c>
      <c r="N17" s="17">
        <f t="shared" si="1"/>
        <v>0.72</v>
      </c>
    </row>
    <row r="18" spans="1:14">
      <c r="A18" s="212" t="s">
        <v>429</v>
      </c>
      <c r="B18" s="212"/>
      <c r="C18" s="212">
        <f t="shared" si="3"/>
        <v>0.65</v>
      </c>
      <c r="D18" s="212">
        <f t="shared" si="4"/>
        <v>0.05</v>
      </c>
      <c r="E18" s="212">
        <f t="shared" si="2"/>
        <v>0.68249999999999988</v>
      </c>
      <c r="F18" s="212">
        <f t="shared" si="5"/>
        <v>3.4124999999999996E-2</v>
      </c>
      <c r="G18" s="212">
        <f t="shared" si="6"/>
        <v>0.37537500000000001</v>
      </c>
      <c r="M18" s="17">
        <f t="shared" si="0"/>
        <v>0.65</v>
      </c>
      <c r="N18" s="17">
        <f t="shared" si="1"/>
        <v>0.68249999999999988</v>
      </c>
    </row>
    <row r="19" spans="1:14">
      <c r="A19" s="212" t="s">
        <v>428</v>
      </c>
      <c r="B19" s="212"/>
      <c r="C19" s="212">
        <f t="shared" si="3"/>
        <v>0.70000000000000007</v>
      </c>
      <c r="D19" s="212">
        <f t="shared" si="4"/>
        <v>0.05</v>
      </c>
      <c r="E19" s="212">
        <f t="shared" si="2"/>
        <v>0.62999999999999989</v>
      </c>
      <c r="F19" s="212">
        <f t="shared" si="5"/>
        <v>3.1499999999999993E-2</v>
      </c>
      <c r="G19" s="212">
        <f t="shared" si="6"/>
        <v>0.40687499999999999</v>
      </c>
      <c r="M19" s="17">
        <f t="shared" si="0"/>
        <v>0.70000000000000007</v>
      </c>
      <c r="N19" s="17">
        <f t="shared" si="1"/>
        <v>0.62999999999999989</v>
      </c>
    </row>
    <row r="20" spans="1:14">
      <c r="A20" s="212" t="s">
        <v>427</v>
      </c>
      <c r="B20" s="212"/>
      <c r="C20" s="212">
        <f t="shared" si="3"/>
        <v>0.75000000000000011</v>
      </c>
      <c r="D20" s="212">
        <f t="shared" si="4"/>
        <v>0.05</v>
      </c>
      <c r="E20" s="212">
        <f t="shared" si="2"/>
        <v>0.56249999999999967</v>
      </c>
      <c r="F20" s="212">
        <f t="shared" si="5"/>
        <v>2.8124999999999983E-2</v>
      </c>
      <c r="G20" s="212">
        <f t="shared" si="6"/>
        <v>0.43499999999999994</v>
      </c>
      <c r="M20" s="17">
        <f t="shared" si="0"/>
        <v>0.75000000000000011</v>
      </c>
      <c r="N20" s="17">
        <f t="shared" si="1"/>
        <v>0.56249999999999967</v>
      </c>
    </row>
    <row r="21" spans="1:14">
      <c r="A21" s="212" t="s">
        <v>426</v>
      </c>
      <c r="B21" s="212"/>
      <c r="C21" s="212">
        <f t="shared" si="3"/>
        <v>0.80000000000000016</v>
      </c>
      <c r="D21" s="212">
        <f t="shared" si="4"/>
        <v>0.05</v>
      </c>
      <c r="E21" s="212">
        <f t="shared" si="2"/>
        <v>0.47999999999999976</v>
      </c>
      <c r="F21" s="212">
        <f t="shared" si="5"/>
        <v>2.399999999999999E-2</v>
      </c>
      <c r="G21" s="212">
        <f t="shared" si="6"/>
        <v>0.45899999999999991</v>
      </c>
      <c r="M21" s="17">
        <f t="shared" si="0"/>
        <v>0.80000000000000016</v>
      </c>
      <c r="N21" s="17">
        <f t="shared" si="1"/>
        <v>0.47999999999999976</v>
      </c>
    </row>
    <row r="22" spans="1:14">
      <c r="A22" s="212" t="s">
        <v>425</v>
      </c>
      <c r="B22" s="212"/>
      <c r="C22" s="212">
        <f t="shared" si="3"/>
        <v>0.8500000000000002</v>
      </c>
      <c r="D22" s="212">
        <f t="shared" si="4"/>
        <v>0.05</v>
      </c>
      <c r="E22" s="212">
        <f t="shared" si="2"/>
        <v>0.38249999999999951</v>
      </c>
      <c r="F22" s="212">
        <f t="shared" si="5"/>
        <v>1.9124999999999975E-2</v>
      </c>
      <c r="G22" s="212">
        <f t="shared" si="6"/>
        <v>0.47812499999999991</v>
      </c>
      <c r="M22" s="17">
        <f t="shared" si="0"/>
        <v>0.8500000000000002</v>
      </c>
      <c r="N22" s="17">
        <f t="shared" si="1"/>
        <v>0.38249999999999951</v>
      </c>
    </row>
    <row r="23" spans="1:14">
      <c r="A23" s="212" t="s">
        <v>424</v>
      </c>
      <c r="B23" s="212"/>
      <c r="C23" s="212">
        <f t="shared" si="3"/>
        <v>0.90000000000000024</v>
      </c>
      <c r="D23" s="212">
        <f t="shared" si="4"/>
        <v>0.05</v>
      </c>
      <c r="E23" s="212">
        <f t="shared" si="2"/>
        <v>0.26999999999999957</v>
      </c>
      <c r="F23" s="212">
        <f t="shared" si="5"/>
        <v>1.3499999999999979E-2</v>
      </c>
      <c r="G23" s="212">
        <f t="shared" si="6"/>
        <v>0.49162499999999987</v>
      </c>
      <c r="M23" s="17">
        <f t="shared" si="0"/>
        <v>0.90000000000000024</v>
      </c>
      <c r="N23" s="17">
        <f t="shared" si="1"/>
        <v>0.26999999999999957</v>
      </c>
    </row>
    <row r="24" spans="1:14">
      <c r="A24" s="212" t="s">
        <v>423</v>
      </c>
      <c r="B24" s="212"/>
      <c r="C24" s="212">
        <f t="shared" si="3"/>
        <v>0.95000000000000029</v>
      </c>
      <c r="D24" s="212">
        <f t="shared" si="4"/>
        <v>0.05</v>
      </c>
      <c r="E24" s="212">
        <f t="shared" si="2"/>
        <v>0.14249999999999929</v>
      </c>
      <c r="F24" s="212">
        <f t="shared" si="5"/>
        <v>7.1249999999999647E-3</v>
      </c>
      <c r="G24" s="212">
        <f t="shared" si="6"/>
        <v>0.4987499999999998</v>
      </c>
      <c r="M24" s="17">
        <f t="shared" si="0"/>
        <v>0.95000000000000029</v>
      </c>
      <c r="N24" s="17">
        <f t="shared" si="1"/>
        <v>0.14249999999999929</v>
      </c>
    </row>
    <row r="25" spans="1:14">
      <c r="A25" s="212" t="s">
        <v>422</v>
      </c>
      <c r="B25" s="212"/>
      <c r="C25" s="212">
        <f t="shared" si="3"/>
        <v>1.0000000000000002</v>
      </c>
      <c r="D25" s="212">
        <f t="shared" si="4"/>
        <v>0.05</v>
      </c>
      <c r="E25" s="212">
        <f t="shared" si="2"/>
        <v>-6.6613381477509392E-16</v>
      </c>
      <c r="F25" s="212">
        <f t="shared" si="5"/>
        <v>-3.3306690738754701E-17</v>
      </c>
      <c r="G25" s="212">
        <f t="shared" si="6"/>
        <v>0.49874999999999975</v>
      </c>
      <c r="M25" s="17">
        <f t="shared" si="0"/>
        <v>1.0000000000000002</v>
      </c>
      <c r="N25" s="17">
        <f t="shared" si="1"/>
        <v>-6.6613381477509392E-16</v>
      </c>
    </row>
    <row r="26" spans="1:14">
      <c r="A26" s="212" t="s">
        <v>421</v>
      </c>
      <c r="B26" s="211"/>
      <c r="C26" s="211">
        <f t="shared" si="3"/>
        <v>1.0500000000000003</v>
      </c>
      <c r="D26" s="211">
        <f t="shared" si="4"/>
        <v>0.05</v>
      </c>
      <c r="E26" s="211">
        <f t="shared" si="2"/>
        <v>-0.15750000000000064</v>
      </c>
      <c r="F26" s="211">
        <f t="shared" si="5"/>
        <v>-7.875000000000033E-3</v>
      </c>
      <c r="G26" s="211">
        <f t="shared" si="6"/>
        <v>0.49087499999999973</v>
      </c>
    </row>
    <row r="27" spans="1:14">
      <c r="B27" s="20"/>
      <c r="C27" s="20">
        <f t="shared" si="3"/>
        <v>1.1000000000000003</v>
      </c>
      <c r="D27" s="20">
        <f t="shared" si="4"/>
        <v>0.05</v>
      </c>
      <c r="E27" s="20">
        <f t="shared" si="2"/>
        <v>-0.33000000000000096</v>
      </c>
      <c r="F27" s="20">
        <f t="shared" si="5"/>
        <v>-1.6500000000000049E-2</v>
      </c>
      <c r="G27" s="20">
        <f t="shared" si="6"/>
        <v>0.47437499999999966</v>
      </c>
    </row>
    <row r="28" spans="1:14">
      <c r="B28" s="20"/>
      <c r="C28" s="20">
        <f t="shared" si="3"/>
        <v>1.1500000000000004</v>
      </c>
      <c r="D28" s="20">
        <f t="shared" si="4"/>
        <v>0.05</v>
      </c>
      <c r="E28" s="20">
        <f t="shared" si="2"/>
        <v>-0.51750000000000163</v>
      </c>
      <c r="F28" s="20">
        <f t="shared" si="5"/>
        <v>-2.5875000000000082E-2</v>
      </c>
      <c r="G28" s="20">
        <f t="shared" si="6"/>
        <v>0.44849999999999957</v>
      </c>
    </row>
    <row r="29" spans="1:14">
      <c r="B29" s="20"/>
      <c r="C29" s="20">
        <f t="shared" si="3"/>
        <v>1.2000000000000004</v>
      </c>
      <c r="D29" s="20">
        <f t="shared" si="4"/>
        <v>0.05</v>
      </c>
      <c r="E29" s="20">
        <f t="shared" si="2"/>
        <v>-0.72000000000000197</v>
      </c>
      <c r="F29" s="20">
        <f t="shared" si="5"/>
        <v>-3.6000000000000101E-2</v>
      </c>
      <c r="G29" s="20">
        <f t="shared" si="6"/>
        <v>0.41249999999999948</v>
      </c>
    </row>
    <row r="30" spans="1:14">
      <c r="B30" s="20"/>
      <c r="C30" s="20">
        <f t="shared" si="3"/>
        <v>1.2500000000000004</v>
      </c>
      <c r="D30" s="20">
        <f t="shared" si="4"/>
        <v>0.05</v>
      </c>
      <c r="E30" s="20">
        <f t="shared" si="2"/>
        <v>-0.937500000000002</v>
      </c>
      <c r="F30" s="20">
        <f t="shared" si="5"/>
        <v>-4.6875000000000104E-2</v>
      </c>
      <c r="G30" s="20">
        <f t="shared" si="6"/>
        <v>0.36562499999999937</v>
      </c>
    </row>
    <row r="31" spans="1:14">
      <c r="B31" s="20"/>
      <c r="C31" s="20">
        <f t="shared" si="3"/>
        <v>1.3000000000000005</v>
      </c>
      <c r="D31" s="20">
        <f t="shared" si="4"/>
        <v>0.05</v>
      </c>
      <c r="E31" s="20">
        <f t="shared" si="2"/>
        <v>-1.1700000000000024</v>
      </c>
      <c r="F31" s="20">
        <f t="shared" si="5"/>
        <v>-5.8500000000000121E-2</v>
      </c>
      <c r="G31" s="20">
        <f t="shared" si="6"/>
        <v>0.30712499999999926</v>
      </c>
    </row>
    <row r="32" spans="1:14">
      <c r="B32" s="20"/>
      <c r="C32" s="20">
        <f t="shared" si="3"/>
        <v>1.3500000000000005</v>
      </c>
      <c r="D32" s="20">
        <f t="shared" si="4"/>
        <v>0.05</v>
      </c>
      <c r="E32" s="20">
        <f t="shared" si="2"/>
        <v>-1.4175000000000024</v>
      </c>
      <c r="F32" s="20">
        <f t="shared" si="5"/>
        <v>-7.0875000000000118E-2</v>
      </c>
      <c r="G32" s="20">
        <f t="shared" si="6"/>
        <v>0.23624999999999913</v>
      </c>
    </row>
    <row r="33" spans="1:7">
      <c r="B33" s="20"/>
      <c r="C33" s="20">
        <f t="shared" si="3"/>
        <v>1.4000000000000006</v>
      </c>
      <c r="D33" s="20">
        <f t="shared" si="4"/>
        <v>0.05</v>
      </c>
      <c r="E33" s="20">
        <f t="shared" si="2"/>
        <v>-1.6800000000000028</v>
      </c>
      <c r="F33" s="20">
        <f t="shared" si="5"/>
        <v>-8.4000000000000144E-2</v>
      </c>
      <c r="G33" s="20">
        <f t="shared" si="6"/>
        <v>0.152249999999999</v>
      </c>
    </row>
    <row r="34" spans="1:7">
      <c r="B34" s="20"/>
      <c r="C34" s="20">
        <f t="shared" si="3"/>
        <v>1.4500000000000006</v>
      </c>
      <c r="D34" s="20">
        <f t="shared" si="4"/>
        <v>0.05</v>
      </c>
      <c r="E34" s="20">
        <f t="shared" si="2"/>
        <v>-1.9575000000000036</v>
      </c>
      <c r="F34" s="20">
        <f t="shared" si="5"/>
        <v>-9.7875000000000184E-2</v>
      </c>
      <c r="G34" s="20">
        <f t="shared" si="6"/>
        <v>5.4374999999998813E-2</v>
      </c>
    </row>
    <row r="35" spans="1:7">
      <c r="A35" s="18"/>
      <c r="B35" s="20"/>
      <c r="C35" s="20">
        <f t="shared" si="3"/>
        <v>1.5000000000000007</v>
      </c>
      <c r="D35" s="20">
        <f t="shared" si="4"/>
        <v>0.05</v>
      </c>
      <c r="E35" s="20">
        <f t="shared" si="2"/>
        <v>-2.2500000000000036</v>
      </c>
      <c r="F35" s="20">
        <f t="shared" si="5"/>
        <v>-0.11250000000000018</v>
      </c>
      <c r="G35" s="20">
        <f t="shared" si="6"/>
        <v>-5.812500000000137E-2</v>
      </c>
    </row>
    <row r="36" spans="1:7">
      <c r="A36" s="18"/>
      <c r="B36" s="20"/>
      <c r="C36" s="20">
        <f t="shared" si="3"/>
        <v>1.5500000000000007</v>
      </c>
      <c r="D36" s="20">
        <f t="shared" si="4"/>
        <v>0.05</v>
      </c>
      <c r="E36" s="20">
        <f t="shared" si="2"/>
        <v>-2.5575000000000041</v>
      </c>
      <c r="F36" s="20">
        <f t="shared" si="5"/>
        <v>-0.12787500000000021</v>
      </c>
      <c r="G36" s="20">
        <f t="shared" si="6"/>
        <v>-0.18600000000000158</v>
      </c>
    </row>
    <row r="37" spans="1:7">
      <c r="A37" s="18"/>
      <c r="B37" s="20"/>
      <c r="C37" s="20">
        <f t="shared" si="3"/>
        <v>1.6000000000000008</v>
      </c>
      <c r="D37" s="20">
        <f t="shared" si="4"/>
        <v>0.05</v>
      </c>
      <c r="E37" s="20">
        <f t="shared" ref="E37:E68" si="7">3*(C37-C37^2)</f>
        <v>-2.8800000000000043</v>
      </c>
      <c r="F37" s="20">
        <f t="shared" si="5"/>
        <v>-0.14400000000000021</v>
      </c>
      <c r="G37" s="20">
        <f t="shared" si="6"/>
        <v>-0.33000000000000179</v>
      </c>
    </row>
    <row r="38" spans="1:7">
      <c r="A38" s="18"/>
      <c r="C38" s="20">
        <f t="shared" ref="C38:C69" si="8">C37+B$11</f>
        <v>1.6500000000000008</v>
      </c>
      <c r="D38" s="20">
        <f t="shared" ref="D38:D69" si="9">B$11</f>
        <v>0.05</v>
      </c>
      <c r="E38" s="20">
        <f t="shared" si="7"/>
        <v>-3.217500000000006</v>
      </c>
      <c r="F38" s="20">
        <f t="shared" ref="F38:F69" si="10">E38*D38</f>
        <v>-0.16087500000000032</v>
      </c>
      <c r="G38" s="20">
        <f t="shared" si="6"/>
        <v>-0.49087500000000212</v>
      </c>
    </row>
    <row r="39" spans="1:7">
      <c r="A39" s="18"/>
      <c r="C39" s="20">
        <f t="shared" si="8"/>
        <v>1.7000000000000008</v>
      </c>
      <c r="D39" s="20">
        <f t="shared" si="9"/>
        <v>0.05</v>
      </c>
      <c r="E39" s="20">
        <f t="shared" si="7"/>
        <v>-3.5700000000000056</v>
      </c>
      <c r="F39" s="20">
        <f t="shared" si="10"/>
        <v>-0.1785000000000003</v>
      </c>
      <c r="G39" s="20">
        <f t="shared" ref="G39:G70" si="11">G38+F39</f>
        <v>-0.66937500000000238</v>
      </c>
    </row>
    <row r="40" spans="1:7">
      <c r="A40" s="18"/>
      <c r="C40" s="20">
        <f t="shared" si="8"/>
        <v>1.7500000000000009</v>
      </c>
      <c r="D40" s="20">
        <f t="shared" si="9"/>
        <v>0.05</v>
      </c>
      <c r="E40" s="20">
        <f t="shared" si="7"/>
        <v>-3.9375000000000067</v>
      </c>
      <c r="F40" s="20">
        <f t="shared" si="10"/>
        <v>-0.19687500000000036</v>
      </c>
      <c r="G40" s="20">
        <f t="shared" si="11"/>
        <v>-0.86625000000000274</v>
      </c>
    </row>
    <row r="41" spans="1:7">
      <c r="A41" s="18"/>
      <c r="C41" s="20">
        <f t="shared" si="8"/>
        <v>1.8000000000000009</v>
      </c>
      <c r="D41" s="20">
        <f t="shared" si="9"/>
        <v>0.05</v>
      </c>
      <c r="E41" s="20">
        <f t="shared" si="7"/>
        <v>-4.3200000000000074</v>
      </c>
      <c r="F41" s="20">
        <f t="shared" si="10"/>
        <v>-0.21600000000000039</v>
      </c>
      <c r="G41" s="20">
        <f t="shared" si="11"/>
        <v>-1.082250000000003</v>
      </c>
    </row>
    <row r="42" spans="1:7">
      <c r="A42" s="18"/>
      <c r="C42" s="20">
        <f t="shared" si="8"/>
        <v>1.850000000000001</v>
      </c>
      <c r="D42" s="20">
        <f t="shared" si="9"/>
        <v>0.05</v>
      </c>
      <c r="E42" s="20">
        <f t="shared" si="7"/>
        <v>-4.7175000000000074</v>
      </c>
      <c r="F42" s="20">
        <f t="shared" si="10"/>
        <v>-0.23587500000000039</v>
      </c>
      <c r="G42" s="20">
        <f t="shared" si="11"/>
        <v>-1.3181250000000033</v>
      </c>
    </row>
    <row r="43" spans="1:7">
      <c r="A43" s="18"/>
      <c r="C43" s="20">
        <f t="shared" si="8"/>
        <v>1.900000000000001</v>
      </c>
      <c r="D43" s="20">
        <f t="shared" si="9"/>
        <v>0.05</v>
      </c>
      <c r="E43" s="20">
        <f t="shared" si="7"/>
        <v>-5.1300000000000088</v>
      </c>
      <c r="F43" s="20">
        <f t="shared" si="10"/>
        <v>-0.25650000000000045</v>
      </c>
      <c r="G43" s="20">
        <f t="shared" si="11"/>
        <v>-1.5746250000000037</v>
      </c>
    </row>
    <row r="44" spans="1:7">
      <c r="A44" s="18"/>
      <c r="C44" s="20">
        <f t="shared" si="8"/>
        <v>1.9500000000000011</v>
      </c>
      <c r="D44" s="20">
        <f t="shared" si="9"/>
        <v>0.05</v>
      </c>
      <c r="E44" s="20">
        <f t="shared" si="7"/>
        <v>-5.5575000000000099</v>
      </c>
      <c r="F44" s="20">
        <f t="shared" si="10"/>
        <v>-0.27787500000000048</v>
      </c>
      <c r="G44" s="20">
        <f t="shared" si="11"/>
        <v>-1.8525000000000043</v>
      </c>
    </row>
    <row r="45" spans="1:7">
      <c r="A45" s="18"/>
      <c r="C45" s="20">
        <f t="shared" si="8"/>
        <v>2.0000000000000009</v>
      </c>
      <c r="D45" s="20">
        <f t="shared" si="9"/>
        <v>0.05</v>
      </c>
      <c r="E45" s="20">
        <f t="shared" si="7"/>
        <v>-6.000000000000008</v>
      </c>
      <c r="F45" s="20">
        <f t="shared" si="10"/>
        <v>-0.30000000000000043</v>
      </c>
      <c r="G45" s="20">
        <f t="shared" si="11"/>
        <v>-2.1525000000000047</v>
      </c>
    </row>
    <row r="46" spans="1:7">
      <c r="A46" s="18"/>
      <c r="C46" s="20">
        <f t="shared" si="8"/>
        <v>2.0500000000000007</v>
      </c>
      <c r="D46" s="20">
        <f t="shared" si="9"/>
        <v>0.05</v>
      </c>
      <c r="E46" s="20">
        <f t="shared" si="7"/>
        <v>-6.4575000000000076</v>
      </c>
      <c r="F46" s="20">
        <f t="shared" si="10"/>
        <v>-0.32287500000000041</v>
      </c>
      <c r="G46" s="20">
        <f t="shared" si="11"/>
        <v>-2.475375000000005</v>
      </c>
    </row>
    <row r="47" spans="1:7">
      <c r="A47" s="18"/>
      <c r="C47" s="20">
        <f t="shared" si="8"/>
        <v>2.1000000000000005</v>
      </c>
      <c r="D47" s="20">
        <f t="shared" si="9"/>
        <v>0.05</v>
      </c>
      <c r="E47" s="20">
        <f t="shared" si="7"/>
        <v>-6.9300000000000042</v>
      </c>
      <c r="F47" s="20">
        <f t="shared" si="10"/>
        <v>-0.34650000000000025</v>
      </c>
      <c r="G47" s="20">
        <f t="shared" si="11"/>
        <v>-2.8218750000000052</v>
      </c>
    </row>
    <row r="48" spans="1:7">
      <c r="A48" s="18"/>
      <c r="C48" s="20">
        <f t="shared" si="8"/>
        <v>2.1500000000000004</v>
      </c>
      <c r="D48" s="20">
        <f t="shared" si="9"/>
        <v>0.05</v>
      </c>
      <c r="E48" s="20">
        <f t="shared" si="7"/>
        <v>-7.4175000000000031</v>
      </c>
      <c r="F48" s="20">
        <f t="shared" si="10"/>
        <v>-0.37087500000000018</v>
      </c>
      <c r="G48" s="20">
        <f t="shared" si="11"/>
        <v>-3.1927500000000055</v>
      </c>
    </row>
    <row r="49" spans="1:7">
      <c r="A49" s="18"/>
      <c r="C49" s="20">
        <f t="shared" si="8"/>
        <v>2.2000000000000002</v>
      </c>
      <c r="D49" s="20">
        <f t="shared" si="9"/>
        <v>0.05</v>
      </c>
      <c r="E49" s="20">
        <f t="shared" si="7"/>
        <v>-7.9200000000000017</v>
      </c>
      <c r="F49" s="20">
        <f t="shared" si="10"/>
        <v>-0.39600000000000013</v>
      </c>
      <c r="G49" s="20">
        <f t="shared" si="11"/>
        <v>-3.5887500000000054</v>
      </c>
    </row>
    <row r="50" spans="1:7">
      <c r="A50" s="18"/>
      <c r="C50" s="20">
        <f t="shared" si="8"/>
        <v>2.25</v>
      </c>
      <c r="D50" s="20">
        <f t="shared" si="9"/>
        <v>0.05</v>
      </c>
      <c r="E50" s="20">
        <f t="shared" si="7"/>
        <v>-8.4375</v>
      </c>
      <c r="F50" s="20">
        <f t="shared" si="10"/>
        <v>-0.421875</v>
      </c>
      <c r="G50" s="20">
        <f t="shared" si="11"/>
        <v>-4.0106250000000054</v>
      </c>
    </row>
    <row r="51" spans="1:7">
      <c r="A51" s="18"/>
      <c r="C51" s="20">
        <f t="shared" si="8"/>
        <v>2.2999999999999998</v>
      </c>
      <c r="D51" s="20">
        <f t="shared" si="9"/>
        <v>0.05</v>
      </c>
      <c r="E51" s="20">
        <f t="shared" si="7"/>
        <v>-8.9699999999999989</v>
      </c>
      <c r="F51" s="20">
        <f t="shared" si="10"/>
        <v>-0.44849999999999995</v>
      </c>
      <c r="G51" s="20">
        <f t="shared" si="11"/>
        <v>-4.4591250000000056</v>
      </c>
    </row>
    <row r="52" spans="1:7">
      <c r="A52" s="18"/>
      <c r="C52" s="20">
        <f t="shared" si="8"/>
        <v>2.3499999999999996</v>
      </c>
      <c r="D52" s="20">
        <f t="shared" si="9"/>
        <v>0.05</v>
      </c>
      <c r="E52" s="20">
        <f t="shared" si="7"/>
        <v>-9.5174999999999947</v>
      </c>
      <c r="F52" s="20">
        <f t="shared" si="10"/>
        <v>-0.47587499999999977</v>
      </c>
      <c r="G52" s="20">
        <f t="shared" si="11"/>
        <v>-4.9350000000000049</v>
      </c>
    </row>
    <row r="53" spans="1:7">
      <c r="A53" s="18"/>
      <c r="C53" s="20">
        <f t="shared" si="8"/>
        <v>2.3999999999999995</v>
      </c>
      <c r="D53" s="20">
        <f t="shared" si="9"/>
        <v>0.05</v>
      </c>
      <c r="E53" s="20">
        <f t="shared" si="7"/>
        <v>-10.079999999999993</v>
      </c>
      <c r="F53" s="20">
        <f t="shared" si="10"/>
        <v>-0.50399999999999967</v>
      </c>
      <c r="G53" s="20">
        <f t="shared" si="11"/>
        <v>-5.4390000000000045</v>
      </c>
    </row>
    <row r="54" spans="1:7">
      <c r="A54" s="18"/>
      <c r="C54" s="20">
        <f t="shared" si="8"/>
        <v>2.4499999999999993</v>
      </c>
      <c r="D54" s="20">
        <f t="shared" si="9"/>
        <v>0.05</v>
      </c>
      <c r="E54" s="20">
        <f t="shared" si="7"/>
        <v>-10.657499999999992</v>
      </c>
      <c r="F54" s="20">
        <f t="shared" si="10"/>
        <v>-0.53287499999999965</v>
      </c>
      <c r="G54" s="20">
        <f t="shared" si="11"/>
        <v>-5.9718750000000043</v>
      </c>
    </row>
    <row r="55" spans="1:7">
      <c r="A55" s="18"/>
      <c r="C55" s="20">
        <f t="shared" si="8"/>
        <v>2.4999999999999991</v>
      </c>
      <c r="D55" s="20">
        <f t="shared" si="9"/>
        <v>0.05</v>
      </c>
      <c r="E55" s="20">
        <f t="shared" si="7"/>
        <v>-11.249999999999989</v>
      </c>
      <c r="F55" s="20">
        <f t="shared" si="10"/>
        <v>-0.56249999999999944</v>
      </c>
      <c r="G55" s="20">
        <f t="shared" si="11"/>
        <v>-6.5343750000000034</v>
      </c>
    </row>
    <row r="56" spans="1:7">
      <c r="A56" s="18"/>
      <c r="C56" s="20">
        <f t="shared" si="8"/>
        <v>2.5499999999999989</v>
      </c>
      <c r="D56" s="20">
        <f t="shared" si="9"/>
        <v>0.05</v>
      </c>
      <c r="E56" s="20">
        <f t="shared" si="7"/>
        <v>-11.857499999999986</v>
      </c>
      <c r="F56" s="20">
        <f t="shared" si="10"/>
        <v>-0.59287499999999926</v>
      </c>
      <c r="G56" s="20">
        <f t="shared" si="11"/>
        <v>-7.1272500000000027</v>
      </c>
    </row>
    <row r="57" spans="1:7">
      <c r="A57" s="18"/>
      <c r="C57" s="20">
        <f t="shared" si="8"/>
        <v>2.5999999999999988</v>
      </c>
      <c r="D57" s="20">
        <f t="shared" si="9"/>
        <v>0.05</v>
      </c>
      <c r="E57" s="20">
        <f t="shared" si="7"/>
        <v>-12.479999999999984</v>
      </c>
      <c r="F57" s="20">
        <f t="shared" si="10"/>
        <v>-0.62399999999999922</v>
      </c>
      <c r="G57" s="20">
        <f t="shared" si="11"/>
        <v>-7.7512500000000024</v>
      </c>
    </row>
    <row r="58" spans="1:7">
      <c r="A58" s="18"/>
      <c r="C58" s="20">
        <f t="shared" si="8"/>
        <v>2.6499999999999986</v>
      </c>
      <c r="D58" s="20">
        <f t="shared" si="9"/>
        <v>0.05</v>
      </c>
      <c r="E58" s="20">
        <f t="shared" si="7"/>
        <v>-13.117499999999982</v>
      </c>
      <c r="F58" s="20">
        <f t="shared" si="10"/>
        <v>-0.6558749999999991</v>
      </c>
      <c r="G58" s="20">
        <f t="shared" si="11"/>
        <v>-8.4071250000000006</v>
      </c>
    </row>
    <row r="59" spans="1:7">
      <c r="A59" s="18"/>
      <c r="C59" s="20">
        <f t="shared" si="8"/>
        <v>2.6999999999999984</v>
      </c>
      <c r="D59" s="20">
        <f t="shared" si="9"/>
        <v>0.05</v>
      </c>
      <c r="E59" s="20">
        <f t="shared" si="7"/>
        <v>-13.769999999999978</v>
      </c>
      <c r="F59" s="20">
        <f t="shared" si="10"/>
        <v>-0.688499999999999</v>
      </c>
      <c r="G59" s="20">
        <f t="shared" si="11"/>
        <v>-9.0956250000000001</v>
      </c>
    </row>
    <row r="60" spans="1:7">
      <c r="A60" s="18"/>
      <c r="C60" s="20">
        <f t="shared" si="8"/>
        <v>2.7499999999999982</v>
      </c>
      <c r="D60" s="20">
        <f t="shared" si="9"/>
        <v>0.05</v>
      </c>
      <c r="E60" s="20">
        <f t="shared" si="7"/>
        <v>-14.437499999999975</v>
      </c>
      <c r="F60" s="20">
        <f t="shared" si="10"/>
        <v>-0.72187499999999882</v>
      </c>
      <c r="G60" s="20">
        <f t="shared" si="11"/>
        <v>-9.817499999999999</v>
      </c>
    </row>
    <row r="61" spans="1:7">
      <c r="A61" s="18"/>
      <c r="C61" s="20">
        <f t="shared" si="8"/>
        <v>2.799999999999998</v>
      </c>
      <c r="D61" s="20">
        <f t="shared" si="9"/>
        <v>0.05</v>
      </c>
      <c r="E61" s="20">
        <f t="shared" si="7"/>
        <v>-15.119999999999973</v>
      </c>
      <c r="F61" s="20">
        <f t="shared" si="10"/>
        <v>-0.75599999999999867</v>
      </c>
      <c r="G61" s="20">
        <f t="shared" si="11"/>
        <v>-10.573499999999997</v>
      </c>
    </row>
    <row r="62" spans="1:7">
      <c r="A62" s="18"/>
      <c r="C62" s="20">
        <f t="shared" si="8"/>
        <v>2.8499999999999979</v>
      </c>
      <c r="D62" s="20">
        <f t="shared" si="9"/>
        <v>0.05</v>
      </c>
      <c r="E62" s="20">
        <f t="shared" si="7"/>
        <v>-15.817499999999971</v>
      </c>
      <c r="F62" s="20">
        <f t="shared" si="10"/>
        <v>-0.79087499999999855</v>
      </c>
      <c r="G62" s="20">
        <f t="shared" si="11"/>
        <v>-11.364374999999995</v>
      </c>
    </row>
    <row r="63" spans="1:7">
      <c r="A63" s="18"/>
      <c r="C63" s="20">
        <f t="shared" si="8"/>
        <v>2.8999999999999977</v>
      </c>
      <c r="D63" s="20">
        <f t="shared" si="9"/>
        <v>0.05</v>
      </c>
      <c r="E63" s="20">
        <f t="shared" si="7"/>
        <v>-16.529999999999966</v>
      </c>
      <c r="F63" s="20">
        <f t="shared" si="10"/>
        <v>-0.82649999999999835</v>
      </c>
      <c r="G63" s="20">
        <f t="shared" si="11"/>
        <v>-12.190874999999993</v>
      </c>
    </row>
    <row r="64" spans="1:7">
      <c r="A64" s="18"/>
      <c r="C64" s="20">
        <f t="shared" si="8"/>
        <v>2.9499999999999975</v>
      </c>
      <c r="D64" s="20">
        <f t="shared" si="9"/>
        <v>0.05</v>
      </c>
      <c r="E64" s="20">
        <f t="shared" si="7"/>
        <v>-17.257499999999961</v>
      </c>
      <c r="F64" s="20">
        <f t="shared" si="10"/>
        <v>-0.86287499999999806</v>
      </c>
      <c r="G64" s="20">
        <f t="shared" si="11"/>
        <v>-13.05374999999999</v>
      </c>
    </row>
    <row r="65" spans="1:7">
      <c r="A65" s="18"/>
      <c r="C65" s="20">
        <f t="shared" si="8"/>
        <v>2.9999999999999973</v>
      </c>
      <c r="D65" s="20">
        <f t="shared" si="9"/>
        <v>0.05</v>
      </c>
      <c r="E65" s="20">
        <f t="shared" si="7"/>
        <v>-17.999999999999961</v>
      </c>
      <c r="F65" s="20">
        <f t="shared" si="10"/>
        <v>-0.89999999999999813</v>
      </c>
      <c r="G65" s="20">
        <f t="shared" si="11"/>
        <v>-13.953749999999989</v>
      </c>
    </row>
    <row r="66" spans="1:7">
      <c r="A66" s="18"/>
      <c r="C66" s="20">
        <f t="shared" si="8"/>
        <v>3.0499999999999972</v>
      </c>
      <c r="D66" s="20">
        <f t="shared" si="9"/>
        <v>0.05</v>
      </c>
      <c r="E66" s="20">
        <f t="shared" si="7"/>
        <v>-18.757499999999958</v>
      </c>
      <c r="F66" s="20">
        <f t="shared" si="10"/>
        <v>-0.9378749999999979</v>
      </c>
      <c r="G66" s="20">
        <f t="shared" si="11"/>
        <v>-14.891624999999987</v>
      </c>
    </row>
    <row r="67" spans="1:7">
      <c r="A67" s="18"/>
      <c r="C67" s="20">
        <f t="shared" si="8"/>
        <v>3.099999999999997</v>
      </c>
      <c r="D67" s="20">
        <f t="shared" si="9"/>
        <v>0.05</v>
      </c>
      <c r="E67" s="20">
        <f t="shared" si="7"/>
        <v>-19.529999999999955</v>
      </c>
      <c r="F67" s="20">
        <f t="shared" si="10"/>
        <v>-0.97649999999999781</v>
      </c>
      <c r="G67" s="20">
        <f t="shared" si="11"/>
        <v>-15.868124999999985</v>
      </c>
    </row>
    <row r="68" spans="1:7">
      <c r="A68" s="18"/>
      <c r="C68" s="20">
        <f t="shared" si="8"/>
        <v>3.1499999999999968</v>
      </c>
      <c r="D68" s="20">
        <f t="shared" si="9"/>
        <v>0.05</v>
      </c>
      <c r="E68" s="20">
        <f t="shared" si="7"/>
        <v>-20.317499999999949</v>
      </c>
      <c r="F68" s="20">
        <f t="shared" si="10"/>
        <v>-1.0158749999999974</v>
      </c>
      <c r="G68" s="20">
        <f t="shared" si="11"/>
        <v>-16.883999999999983</v>
      </c>
    </row>
    <row r="69" spans="1:7">
      <c r="A69" s="18"/>
      <c r="C69" s="20">
        <f t="shared" si="8"/>
        <v>3.1999999999999966</v>
      </c>
      <c r="D69" s="20">
        <f t="shared" si="9"/>
        <v>0.05</v>
      </c>
      <c r="E69" s="20">
        <f t="shared" ref="E69:E100" si="12">3*(C69-C69^2)</f>
        <v>-21.119999999999948</v>
      </c>
      <c r="F69" s="20">
        <f t="shared" si="10"/>
        <v>-1.0559999999999974</v>
      </c>
      <c r="G69" s="20">
        <f t="shared" si="11"/>
        <v>-17.93999999999998</v>
      </c>
    </row>
    <row r="70" spans="1:7">
      <c r="A70" s="18"/>
      <c r="C70" s="20">
        <f t="shared" ref="C70:C101" si="13">C69+B$11</f>
        <v>3.2499999999999964</v>
      </c>
      <c r="D70" s="20">
        <f t="shared" ref="D70:D106" si="14">B$11</f>
        <v>0.05</v>
      </c>
      <c r="E70" s="20">
        <f t="shared" si="12"/>
        <v>-21.937499999999943</v>
      </c>
      <c r="F70" s="20">
        <f t="shared" ref="F70:F101" si="15">E70*D70</f>
        <v>-1.0968749999999972</v>
      </c>
      <c r="G70" s="20">
        <f t="shared" si="11"/>
        <v>-19.036874999999977</v>
      </c>
    </row>
    <row r="71" spans="1:7">
      <c r="A71" s="18"/>
      <c r="C71" s="20">
        <f t="shared" si="13"/>
        <v>3.2999999999999963</v>
      </c>
      <c r="D71" s="20">
        <f t="shared" si="14"/>
        <v>0.05</v>
      </c>
      <c r="E71" s="20">
        <f t="shared" si="12"/>
        <v>-22.769999999999939</v>
      </c>
      <c r="F71" s="20">
        <f t="shared" si="15"/>
        <v>-1.138499999999997</v>
      </c>
      <c r="G71" s="20">
        <f t="shared" ref="G71:G102" si="16">G70+F71</f>
        <v>-20.175374999999974</v>
      </c>
    </row>
    <row r="72" spans="1:7">
      <c r="A72" s="18"/>
      <c r="C72" s="20">
        <f t="shared" si="13"/>
        <v>3.3499999999999961</v>
      </c>
      <c r="D72" s="20">
        <f t="shared" si="14"/>
        <v>0.05</v>
      </c>
      <c r="E72" s="20">
        <f t="shared" si="12"/>
        <v>-23.617499999999932</v>
      </c>
      <c r="F72" s="20">
        <f t="shared" si="15"/>
        <v>-1.1808749999999966</v>
      </c>
      <c r="G72" s="20">
        <f t="shared" si="16"/>
        <v>-21.356249999999971</v>
      </c>
    </row>
    <row r="73" spans="1:7">
      <c r="A73" s="18"/>
      <c r="C73" s="20">
        <f t="shared" si="13"/>
        <v>3.3999999999999959</v>
      </c>
      <c r="D73" s="20">
        <f t="shared" si="14"/>
        <v>0.05</v>
      </c>
      <c r="E73" s="20">
        <f t="shared" si="12"/>
        <v>-24.479999999999926</v>
      </c>
      <c r="F73" s="20">
        <f t="shared" si="15"/>
        <v>-1.2239999999999964</v>
      </c>
      <c r="G73" s="20">
        <f t="shared" si="16"/>
        <v>-22.580249999999968</v>
      </c>
    </row>
    <row r="74" spans="1:7">
      <c r="A74" s="18"/>
      <c r="C74" s="20">
        <f t="shared" si="13"/>
        <v>3.4499999999999957</v>
      </c>
      <c r="D74" s="20">
        <f t="shared" si="14"/>
        <v>0.05</v>
      </c>
      <c r="E74" s="20">
        <f t="shared" si="12"/>
        <v>-25.357499999999927</v>
      </c>
      <c r="F74" s="20">
        <f t="shared" si="15"/>
        <v>-1.2678749999999965</v>
      </c>
      <c r="G74" s="20">
        <f t="shared" si="16"/>
        <v>-23.848124999999964</v>
      </c>
    </row>
    <row r="75" spans="1:7">
      <c r="A75" s="18"/>
      <c r="C75" s="20">
        <f t="shared" si="13"/>
        <v>3.4999999999999956</v>
      </c>
      <c r="D75" s="20">
        <f t="shared" si="14"/>
        <v>0.05</v>
      </c>
      <c r="E75" s="20">
        <f t="shared" si="12"/>
        <v>-26.249999999999915</v>
      </c>
      <c r="F75" s="20">
        <f t="shared" si="15"/>
        <v>-1.3124999999999958</v>
      </c>
      <c r="G75" s="20">
        <f t="shared" si="16"/>
        <v>-25.16062499999996</v>
      </c>
    </row>
    <row r="76" spans="1:7">
      <c r="A76" s="18"/>
      <c r="C76" s="20">
        <f t="shared" si="13"/>
        <v>3.5499999999999954</v>
      </c>
      <c r="D76" s="20">
        <f t="shared" si="14"/>
        <v>0.05</v>
      </c>
      <c r="E76" s="20">
        <f t="shared" si="12"/>
        <v>-27.157499999999914</v>
      </c>
      <c r="F76" s="20">
        <f t="shared" si="15"/>
        <v>-1.3578749999999957</v>
      </c>
      <c r="G76" s="20">
        <f t="shared" si="16"/>
        <v>-26.518499999999957</v>
      </c>
    </row>
    <row r="77" spans="1:7">
      <c r="A77" s="18"/>
      <c r="C77" s="20">
        <f t="shared" si="13"/>
        <v>3.5999999999999952</v>
      </c>
      <c r="D77" s="20">
        <f t="shared" si="14"/>
        <v>0.05</v>
      </c>
      <c r="E77" s="20">
        <f t="shared" si="12"/>
        <v>-28.079999999999913</v>
      </c>
      <c r="F77" s="20">
        <f t="shared" si="15"/>
        <v>-1.4039999999999957</v>
      </c>
      <c r="G77" s="20">
        <f t="shared" si="16"/>
        <v>-27.922499999999953</v>
      </c>
    </row>
    <row r="78" spans="1:7">
      <c r="A78" s="18"/>
      <c r="C78" s="20">
        <f t="shared" si="13"/>
        <v>3.649999999999995</v>
      </c>
      <c r="D78" s="20">
        <f t="shared" si="14"/>
        <v>0.05</v>
      </c>
      <c r="E78" s="20">
        <f t="shared" si="12"/>
        <v>-29.017499999999906</v>
      </c>
      <c r="F78" s="20">
        <f t="shared" si="15"/>
        <v>-1.4508749999999955</v>
      </c>
      <c r="G78" s="20">
        <f t="shared" si="16"/>
        <v>-29.37337499999995</v>
      </c>
    </row>
    <row r="79" spans="1:7">
      <c r="A79" s="18"/>
      <c r="C79" s="20">
        <f t="shared" si="13"/>
        <v>3.6999999999999948</v>
      </c>
      <c r="D79" s="20">
        <f t="shared" si="14"/>
        <v>0.05</v>
      </c>
      <c r="E79" s="20">
        <f t="shared" si="12"/>
        <v>-29.969999999999899</v>
      </c>
      <c r="F79" s="20">
        <f t="shared" si="15"/>
        <v>-1.4984999999999951</v>
      </c>
      <c r="G79" s="20">
        <f t="shared" si="16"/>
        <v>-30.871874999999946</v>
      </c>
    </row>
    <row r="80" spans="1:7">
      <c r="A80" s="18"/>
      <c r="C80" s="20">
        <f t="shared" si="13"/>
        <v>3.7499999999999947</v>
      </c>
      <c r="D80" s="20">
        <f t="shared" si="14"/>
        <v>0.05</v>
      </c>
      <c r="E80" s="20">
        <f t="shared" si="12"/>
        <v>-30.937499999999901</v>
      </c>
      <c r="F80" s="20">
        <f t="shared" si="15"/>
        <v>-1.5468749999999951</v>
      </c>
      <c r="G80" s="20">
        <f t="shared" si="16"/>
        <v>-32.418749999999939</v>
      </c>
    </row>
    <row r="81" spans="1:7">
      <c r="A81" s="18"/>
      <c r="C81" s="20">
        <f t="shared" si="13"/>
        <v>3.7999999999999945</v>
      </c>
      <c r="D81" s="20">
        <f t="shared" si="14"/>
        <v>0.05</v>
      </c>
      <c r="E81" s="20">
        <f t="shared" si="12"/>
        <v>-31.919999999999895</v>
      </c>
      <c r="F81" s="20">
        <f t="shared" si="15"/>
        <v>-1.5959999999999948</v>
      </c>
      <c r="G81" s="20">
        <f t="shared" si="16"/>
        <v>-34.014749999999935</v>
      </c>
    </row>
    <row r="82" spans="1:7">
      <c r="A82" s="18"/>
      <c r="C82" s="20">
        <f t="shared" si="13"/>
        <v>3.8499999999999943</v>
      </c>
      <c r="D82" s="20">
        <f t="shared" si="14"/>
        <v>0.05</v>
      </c>
      <c r="E82" s="20">
        <f t="shared" si="12"/>
        <v>-32.917499999999883</v>
      </c>
      <c r="F82" s="20">
        <f t="shared" si="15"/>
        <v>-1.6458749999999942</v>
      </c>
      <c r="G82" s="20">
        <f t="shared" si="16"/>
        <v>-35.660624999999932</v>
      </c>
    </row>
    <row r="83" spans="1:7">
      <c r="A83" s="18"/>
      <c r="C83" s="20">
        <f t="shared" si="13"/>
        <v>3.8999999999999941</v>
      </c>
      <c r="D83" s="20">
        <f t="shared" si="14"/>
        <v>0.05</v>
      </c>
      <c r="E83" s="20">
        <f t="shared" si="12"/>
        <v>-33.929999999999879</v>
      </c>
      <c r="F83" s="20">
        <f t="shared" si="15"/>
        <v>-1.6964999999999941</v>
      </c>
      <c r="G83" s="20">
        <f t="shared" si="16"/>
        <v>-37.357124999999925</v>
      </c>
    </row>
    <row r="84" spans="1:7">
      <c r="A84" s="18"/>
      <c r="C84" s="20">
        <f t="shared" si="13"/>
        <v>3.949999999999994</v>
      </c>
      <c r="D84" s="20">
        <f t="shared" si="14"/>
        <v>0.05</v>
      </c>
      <c r="E84" s="20">
        <f t="shared" si="12"/>
        <v>-34.957499999999875</v>
      </c>
      <c r="F84" s="20">
        <f t="shared" si="15"/>
        <v>-1.7478749999999939</v>
      </c>
      <c r="G84" s="20">
        <f t="shared" si="16"/>
        <v>-39.104999999999919</v>
      </c>
    </row>
    <row r="85" spans="1:7">
      <c r="A85" s="18"/>
      <c r="C85" s="20">
        <f t="shared" si="13"/>
        <v>3.9999999999999938</v>
      </c>
      <c r="D85" s="20">
        <f t="shared" si="14"/>
        <v>0.05</v>
      </c>
      <c r="E85" s="20">
        <f t="shared" si="12"/>
        <v>-35.999999999999872</v>
      </c>
      <c r="F85" s="20">
        <f t="shared" si="15"/>
        <v>-1.7999999999999936</v>
      </c>
      <c r="G85" s="20">
        <f t="shared" si="16"/>
        <v>-40.904999999999916</v>
      </c>
    </row>
    <row r="86" spans="1:7">
      <c r="A86" s="18"/>
      <c r="C86" s="20">
        <f t="shared" si="13"/>
        <v>4.0499999999999936</v>
      </c>
      <c r="D86" s="20">
        <f t="shared" si="14"/>
        <v>0.05</v>
      </c>
      <c r="E86" s="20">
        <f t="shared" si="12"/>
        <v>-37.057499999999862</v>
      </c>
      <c r="F86" s="20">
        <f t="shared" si="15"/>
        <v>-1.8528749999999932</v>
      </c>
      <c r="G86" s="20">
        <f t="shared" si="16"/>
        <v>-42.757874999999906</v>
      </c>
    </row>
    <row r="87" spans="1:7">
      <c r="A87" s="18"/>
      <c r="C87" s="20">
        <f t="shared" si="13"/>
        <v>4.0999999999999934</v>
      </c>
      <c r="D87" s="20">
        <f t="shared" si="14"/>
        <v>0.05</v>
      </c>
      <c r="E87" s="20">
        <f t="shared" si="12"/>
        <v>-38.129999999999853</v>
      </c>
      <c r="F87" s="20">
        <f t="shared" si="15"/>
        <v>-1.9064999999999928</v>
      </c>
      <c r="G87" s="20">
        <f t="shared" si="16"/>
        <v>-44.6643749999999</v>
      </c>
    </row>
    <row r="88" spans="1:7">
      <c r="A88" s="18"/>
      <c r="C88" s="20">
        <f t="shared" si="13"/>
        <v>4.1499999999999932</v>
      </c>
      <c r="D88" s="20">
        <f t="shared" si="14"/>
        <v>0.05</v>
      </c>
      <c r="E88" s="20">
        <f t="shared" si="12"/>
        <v>-39.217499999999852</v>
      </c>
      <c r="F88" s="20">
        <f t="shared" si="15"/>
        <v>-1.9608749999999926</v>
      </c>
      <c r="G88" s="20">
        <f t="shared" si="16"/>
        <v>-46.625249999999895</v>
      </c>
    </row>
    <row r="89" spans="1:7">
      <c r="A89" s="18"/>
      <c r="C89" s="20">
        <f t="shared" si="13"/>
        <v>4.1999999999999931</v>
      </c>
      <c r="D89" s="20">
        <f t="shared" si="14"/>
        <v>0.05</v>
      </c>
      <c r="E89" s="20">
        <f t="shared" si="12"/>
        <v>-40.319999999999844</v>
      </c>
      <c r="F89" s="20">
        <f t="shared" si="15"/>
        <v>-2.0159999999999925</v>
      </c>
      <c r="G89" s="20">
        <f t="shared" si="16"/>
        <v>-48.641249999999886</v>
      </c>
    </row>
    <row r="90" spans="1:7">
      <c r="A90" s="18"/>
      <c r="C90" s="20">
        <f t="shared" si="13"/>
        <v>4.2499999999999929</v>
      </c>
      <c r="D90" s="20">
        <f t="shared" si="14"/>
        <v>0.05</v>
      </c>
      <c r="E90" s="20">
        <f t="shared" si="12"/>
        <v>-41.437499999999844</v>
      </c>
      <c r="F90" s="20">
        <f t="shared" si="15"/>
        <v>-2.0718749999999924</v>
      </c>
      <c r="G90" s="20">
        <f t="shared" si="16"/>
        <v>-50.713124999999877</v>
      </c>
    </row>
    <row r="91" spans="1:7">
      <c r="A91" s="18"/>
      <c r="C91" s="20">
        <f t="shared" si="13"/>
        <v>4.2999999999999927</v>
      </c>
      <c r="D91" s="20">
        <f t="shared" si="14"/>
        <v>0.05</v>
      </c>
      <c r="E91" s="20">
        <f t="shared" si="12"/>
        <v>-42.569999999999837</v>
      </c>
      <c r="F91" s="20">
        <f t="shared" si="15"/>
        <v>-2.1284999999999918</v>
      </c>
      <c r="G91" s="20">
        <f t="shared" si="16"/>
        <v>-52.841624999999866</v>
      </c>
    </row>
    <row r="92" spans="1:7">
      <c r="A92" s="18"/>
      <c r="C92" s="20">
        <f t="shared" si="13"/>
        <v>4.3499999999999925</v>
      </c>
      <c r="D92" s="20">
        <f t="shared" si="14"/>
        <v>0.05</v>
      </c>
      <c r="E92" s="20">
        <f t="shared" si="12"/>
        <v>-43.717499999999831</v>
      </c>
      <c r="F92" s="20">
        <f t="shared" si="15"/>
        <v>-2.1858749999999918</v>
      </c>
      <c r="G92" s="20">
        <f t="shared" si="16"/>
        <v>-55.027499999999854</v>
      </c>
    </row>
    <row r="93" spans="1:7">
      <c r="A93" s="18"/>
      <c r="C93" s="20">
        <f t="shared" si="13"/>
        <v>4.3999999999999924</v>
      </c>
      <c r="D93" s="20">
        <f t="shared" si="14"/>
        <v>0.05</v>
      </c>
      <c r="E93" s="20">
        <f t="shared" si="12"/>
        <v>-44.879999999999825</v>
      </c>
      <c r="F93" s="20">
        <f t="shared" si="15"/>
        <v>-2.2439999999999913</v>
      </c>
      <c r="G93" s="20">
        <f t="shared" si="16"/>
        <v>-57.271499999999847</v>
      </c>
    </row>
    <row r="94" spans="1:7">
      <c r="A94" s="18"/>
      <c r="C94" s="20">
        <f t="shared" si="13"/>
        <v>4.4499999999999922</v>
      </c>
      <c r="D94" s="20">
        <f t="shared" si="14"/>
        <v>0.05</v>
      </c>
      <c r="E94" s="20">
        <f t="shared" si="12"/>
        <v>-46.05749999999982</v>
      </c>
      <c r="F94" s="20">
        <f t="shared" si="15"/>
        <v>-2.3028749999999909</v>
      </c>
      <c r="G94" s="20">
        <f t="shared" si="16"/>
        <v>-59.57437499999984</v>
      </c>
    </row>
    <row r="95" spans="1:7">
      <c r="A95" s="18"/>
      <c r="C95" s="20">
        <f t="shared" si="13"/>
        <v>4.499999999999992</v>
      </c>
      <c r="D95" s="20">
        <f t="shared" si="14"/>
        <v>0.05</v>
      </c>
      <c r="E95" s="20">
        <f t="shared" si="12"/>
        <v>-47.249999999999808</v>
      </c>
      <c r="F95" s="20">
        <f t="shared" si="15"/>
        <v>-2.3624999999999905</v>
      </c>
      <c r="G95" s="20">
        <f t="shared" si="16"/>
        <v>-61.93687499999983</v>
      </c>
    </row>
    <row r="96" spans="1:7">
      <c r="A96" s="18"/>
      <c r="C96" s="20">
        <f t="shared" si="13"/>
        <v>4.5499999999999918</v>
      </c>
      <c r="D96" s="20">
        <f t="shared" si="14"/>
        <v>0.05</v>
      </c>
      <c r="E96" s="20">
        <f t="shared" si="12"/>
        <v>-48.457499999999797</v>
      </c>
      <c r="F96" s="20">
        <f t="shared" si="15"/>
        <v>-2.4228749999999901</v>
      </c>
      <c r="G96" s="20">
        <f t="shared" si="16"/>
        <v>-64.359749999999821</v>
      </c>
    </row>
    <row r="97" spans="1:7">
      <c r="A97" s="18"/>
      <c r="C97" s="20">
        <f t="shared" si="13"/>
        <v>4.5999999999999917</v>
      </c>
      <c r="D97" s="20">
        <f t="shared" si="14"/>
        <v>0.05</v>
      </c>
      <c r="E97" s="20">
        <f t="shared" si="12"/>
        <v>-49.679999999999794</v>
      </c>
      <c r="F97" s="20">
        <f t="shared" si="15"/>
        <v>-2.4839999999999898</v>
      </c>
      <c r="G97" s="20">
        <f t="shared" si="16"/>
        <v>-66.843749999999815</v>
      </c>
    </row>
    <row r="98" spans="1:7">
      <c r="A98" s="18"/>
      <c r="C98" s="20">
        <f t="shared" si="13"/>
        <v>4.6499999999999915</v>
      </c>
      <c r="D98" s="20">
        <f t="shared" si="14"/>
        <v>0.05</v>
      </c>
      <c r="E98" s="20">
        <f t="shared" si="12"/>
        <v>-50.917499999999791</v>
      </c>
      <c r="F98" s="20">
        <f t="shared" si="15"/>
        <v>-2.5458749999999899</v>
      </c>
      <c r="G98" s="20">
        <f t="shared" si="16"/>
        <v>-69.38962499999981</v>
      </c>
    </row>
    <row r="99" spans="1:7">
      <c r="A99" s="18"/>
      <c r="C99" s="20">
        <f t="shared" si="13"/>
        <v>4.6999999999999913</v>
      </c>
      <c r="D99" s="20">
        <f t="shared" si="14"/>
        <v>0.05</v>
      </c>
      <c r="E99" s="20">
        <f t="shared" si="12"/>
        <v>-52.169999999999774</v>
      </c>
      <c r="F99" s="20">
        <f t="shared" si="15"/>
        <v>-2.6084999999999887</v>
      </c>
      <c r="G99" s="20">
        <f t="shared" si="16"/>
        <v>-71.998124999999803</v>
      </c>
    </row>
    <row r="100" spans="1:7">
      <c r="A100" s="18"/>
      <c r="C100" s="20">
        <f t="shared" si="13"/>
        <v>4.7499999999999911</v>
      </c>
      <c r="D100" s="20">
        <f t="shared" si="14"/>
        <v>0.05</v>
      </c>
      <c r="E100" s="20">
        <f t="shared" si="12"/>
        <v>-53.437499999999766</v>
      </c>
      <c r="F100" s="20">
        <f t="shared" si="15"/>
        <v>-2.6718749999999885</v>
      </c>
      <c r="G100" s="20">
        <f t="shared" si="16"/>
        <v>-74.669999999999789</v>
      </c>
    </row>
    <row r="101" spans="1:7">
      <c r="A101" s="18"/>
      <c r="C101" s="20">
        <f t="shared" si="13"/>
        <v>4.7999999999999909</v>
      </c>
      <c r="D101" s="20">
        <f t="shared" si="14"/>
        <v>0.05</v>
      </c>
      <c r="E101" s="20">
        <f t="shared" ref="E101:E106" si="17">3*(C101-C101^2)</f>
        <v>-54.719999999999771</v>
      </c>
      <c r="F101" s="20">
        <f t="shared" si="15"/>
        <v>-2.7359999999999887</v>
      </c>
      <c r="G101" s="20">
        <f t="shared" si="16"/>
        <v>-77.405999999999779</v>
      </c>
    </row>
    <row r="102" spans="1:7">
      <c r="A102" s="18"/>
      <c r="C102" s="20">
        <f t="shared" ref="C102:C133" si="18">C101+B$11</f>
        <v>4.8499999999999908</v>
      </c>
      <c r="D102" s="20">
        <f t="shared" si="14"/>
        <v>0.05</v>
      </c>
      <c r="E102" s="20">
        <f t="shared" si="17"/>
        <v>-56.017499999999764</v>
      </c>
      <c r="F102" s="20">
        <f t="shared" ref="F102:F133" si="19">E102*D102</f>
        <v>-2.8008749999999885</v>
      </c>
      <c r="G102" s="20">
        <f t="shared" si="16"/>
        <v>-80.206874999999769</v>
      </c>
    </row>
    <row r="103" spans="1:7">
      <c r="A103" s="18"/>
      <c r="C103" s="20">
        <f t="shared" si="18"/>
        <v>4.8999999999999906</v>
      </c>
      <c r="D103" s="20">
        <f t="shared" si="14"/>
        <v>0.05</v>
      </c>
      <c r="E103" s="20">
        <f t="shared" si="17"/>
        <v>-57.329999999999757</v>
      </c>
      <c r="F103" s="20">
        <f t="shared" si="19"/>
        <v>-2.8664999999999878</v>
      </c>
      <c r="G103" s="20">
        <f t="shared" ref="G103:G134" si="20">G102+F103</f>
        <v>-83.073374999999757</v>
      </c>
    </row>
    <row r="104" spans="1:7">
      <c r="A104" s="18"/>
      <c r="C104" s="20">
        <f t="shared" si="18"/>
        <v>4.9499999999999904</v>
      </c>
      <c r="D104" s="20">
        <f t="shared" si="14"/>
        <v>0.05</v>
      </c>
      <c r="E104" s="20">
        <f t="shared" si="17"/>
        <v>-58.65749999999975</v>
      </c>
      <c r="F104" s="20">
        <f t="shared" si="19"/>
        <v>-2.9328749999999877</v>
      </c>
      <c r="G104" s="20">
        <f t="shared" si="20"/>
        <v>-86.006249999999739</v>
      </c>
    </row>
    <row r="105" spans="1:7">
      <c r="A105" s="18"/>
      <c r="C105" s="20">
        <f t="shared" si="18"/>
        <v>4.9999999999999902</v>
      </c>
      <c r="D105" s="20">
        <f t="shared" si="14"/>
        <v>0.05</v>
      </c>
      <c r="E105" s="20">
        <f t="shared" si="17"/>
        <v>-59.99999999999973</v>
      </c>
      <c r="F105" s="20">
        <f t="shared" si="19"/>
        <v>-2.9999999999999867</v>
      </c>
      <c r="G105" s="20">
        <f t="shared" si="20"/>
        <v>-89.006249999999724</v>
      </c>
    </row>
    <row r="106" spans="1:7">
      <c r="A106" s="18"/>
      <c r="C106" s="20">
        <f t="shared" si="18"/>
        <v>5.0499999999999901</v>
      </c>
      <c r="D106" s="20">
        <f t="shared" si="14"/>
        <v>0.05</v>
      </c>
      <c r="E106" s="20">
        <f t="shared" si="17"/>
        <v>-61.357499999999725</v>
      </c>
      <c r="F106" s="20">
        <f t="shared" si="19"/>
        <v>-3.0678749999999866</v>
      </c>
      <c r="G106" s="20">
        <f t="shared" si="20"/>
        <v>-92.074124999999711</v>
      </c>
    </row>
  </sheetData>
  <pageMargins left="0.75" right="0.75" top="1" bottom="1" header="0.5" footer="0.5"/>
  <pageSetup orientation="portrait" horizontalDpi="4294967292" verticalDpi="0" r:id="rId1"/>
  <headerFooter alignWithMargins="0">
    <oddHeader>&amp;CThe Riemann Integral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U34"/>
  <sheetViews>
    <sheetView workbookViewId="0">
      <selection activeCell="Y22" sqref="Y22"/>
    </sheetView>
  </sheetViews>
  <sheetFormatPr defaultRowHeight="12.75"/>
  <cols>
    <col min="1" max="1" width="6" style="18" customWidth="1"/>
    <col min="2" max="16384" width="9.140625" style="18"/>
  </cols>
  <sheetData>
    <row r="1" spans="1:21" ht="20.25">
      <c r="A1" s="55" t="s">
        <v>420</v>
      </c>
      <c r="B1" s="56"/>
      <c r="C1" s="56"/>
      <c r="D1" s="56"/>
      <c r="E1" s="56"/>
      <c r="F1" s="56"/>
      <c r="G1" s="56"/>
      <c r="H1" s="17"/>
    </row>
    <row r="3" spans="1:21">
      <c r="A3" s="26"/>
      <c r="B3" s="26">
        <v>0</v>
      </c>
      <c r="C3" s="26">
        <f t="shared" ref="C3:U3" si="0">B3+0.01</f>
        <v>0.01</v>
      </c>
      <c r="D3" s="26">
        <f t="shared" si="0"/>
        <v>0.02</v>
      </c>
      <c r="E3" s="26">
        <f t="shared" si="0"/>
        <v>0.03</v>
      </c>
      <c r="F3" s="26">
        <f t="shared" si="0"/>
        <v>0.04</v>
      </c>
      <c r="G3" s="26">
        <f t="shared" si="0"/>
        <v>0.05</v>
      </c>
      <c r="H3" s="26">
        <f t="shared" si="0"/>
        <v>6.0000000000000005E-2</v>
      </c>
      <c r="I3" s="26">
        <f t="shared" si="0"/>
        <v>7.0000000000000007E-2</v>
      </c>
      <c r="J3" s="26">
        <f t="shared" si="0"/>
        <v>0.08</v>
      </c>
      <c r="K3" s="26">
        <f t="shared" si="0"/>
        <v>0.09</v>
      </c>
      <c r="L3" s="26">
        <f t="shared" si="0"/>
        <v>9.9999999999999992E-2</v>
      </c>
      <c r="M3" s="26">
        <f t="shared" si="0"/>
        <v>0.10999999999999999</v>
      </c>
      <c r="N3" s="26">
        <f t="shared" si="0"/>
        <v>0.11999999999999998</v>
      </c>
      <c r="O3" s="26">
        <f t="shared" si="0"/>
        <v>0.12999999999999998</v>
      </c>
      <c r="P3" s="26">
        <f t="shared" si="0"/>
        <v>0.13999999999999999</v>
      </c>
      <c r="Q3" s="26">
        <f t="shared" si="0"/>
        <v>0.15</v>
      </c>
      <c r="R3" s="26">
        <f t="shared" si="0"/>
        <v>0.16</v>
      </c>
      <c r="S3" s="26">
        <f t="shared" si="0"/>
        <v>0.17</v>
      </c>
      <c r="T3" s="26">
        <f t="shared" si="0"/>
        <v>0.18000000000000002</v>
      </c>
      <c r="U3" s="26">
        <f t="shared" si="0"/>
        <v>0.19000000000000003</v>
      </c>
    </row>
    <row r="4" spans="1:21">
      <c r="A4" s="26">
        <v>-3</v>
      </c>
      <c r="B4" s="18">
        <f t="shared" ref="B4:K18" si="1">(NORMDIST(($A4-B$3),0,1,1))</f>
        <v>1.3498980316301035E-3</v>
      </c>
      <c r="C4" s="18">
        <f t="shared" si="1"/>
        <v>1.3062384487694256E-3</v>
      </c>
      <c r="D4" s="18">
        <f t="shared" si="1"/>
        <v>1.2638734276720909E-3</v>
      </c>
      <c r="E4" s="18">
        <f t="shared" si="1"/>
        <v>1.2227686935921689E-3</v>
      </c>
      <c r="F4" s="18">
        <f t="shared" si="1"/>
        <v>1.1828907431044033E-3</v>
      </c>
      <c r="G4" s="18">
        <f t="shared" si="1"/>
        <v>1.1442068310227871E-3</v>
      </c>
      <c r="H4" s="18">
        <f t="shared" si="1"/>
        <v>1.1066849574089543E-3</v>
      </c>
      <c r="I4" s="18">
        <f t="shared" si="1"/>
        <v>1.0702938546788276E-3</v>
      </c>
      <c r="J4" s="18">
        <f t="shared" si="1"/>
        <v>1.0350029748029677E-3</v>
      </c>
      <c r="K4" s="18">
        <f t="shared" si="1"/>
        <v>1.0007824766140594E-3</v>
      </c>
      <c r="L4" s="18">
        <f t="shared" ref="L4:U18" si="2">(NORMDIST(($A4-L$3),0,1,1))</f>
        <v>9.6760321321820442E-4</v>
      </c>
      <c r="M4" s="18">
        <f t="shared" si="2"/>
        <v>9.3543671951379359E-4</v>
      </c>
      <c r="N4" s="18">
        <f t="shared" si="2"/>
        <v>9.0425519982195723E-4</v>
      </c>
      <c r="O4" s="18">
        <f t="shared" si="2"/>
        <v>8.7403151563170134E-4</v>
      </c>
      <c r="P4" s="18">
        <f t="shared" si="2"/>
        <v>8.4473917345873062E-4</v>
      </c>
      <c r="Q4" s="18">
        <f t="shared" si="2"/>
        <v>8.1635231282861653E-4</v>
      </c>
      <c r="R4" s="18">
        <f t="shared" si="2"/>
        <v>7.8884569437542851E-4</v>
      </c>
      <c r="S4" s="18">
        <f t="shared" si="2"/>
        <v>7.6219468806748569E-4</v>
      </c>
      <c r="T4" s="18">
        <f t="shared" si="2"/>
        <v>7.3637526155434507E-4</v>
      </c>
      <c r="U4" s="18">
        <f t="shared" si="2"/>
        <v>7.1136396864512896E-4</v>
      </c>
    </row>
    <row r="5" spans="1:21">
      <c r="A5" s="26">
        <f t="shared" ref="A5:A18" si="3">A4+0.2</f>
        <v>-2.8</v>
      </c>
      <c r="B5" s="18">
        <f t="shared" si="1"/>
        <v>2.5551303304278683E-3</v>
      </c>
      <c r="C5" s="18">
        <f t="shared" si="1"/>
        <v>2.4770749987859109E-3</v>
      </c>
      <c r="D5" s="18">
        <f t="shared" si="1"/>
        <v>2.4011824741891896E-3</v>
      </c>
      <c r="E5" s="18">
        <f t="shared" si="1"/>
        <v>2.3274002067312782E-3</v>
      </c>
      <c r="F5" s="18">
        <f t="shared" si="1"/>
        <v>2.2556766915421411E-3</v>
      </c>
      <c r="G5" s="18">
        <f t="shared" si="1"/>
        <v>2.1859614549133433E-3</v>
      </c>
      <c r="H5" s="18">
        <f t="shared" si="1"/>
        <v>2.1182050404047192E-3</v>
      </c>
      <c r="I5" s="18">
        <f t="shared" si="1"/>
        <v>2.0523589949398291E-3</v>
      </c>
      <c r="J5" s="18">
        <f t="shared" si="1"/>
        <v>1.9883758548941977E-3</v>
      </c>
      <c r="K5" s="18">
        <f t="shared" si="1"/>
        <v>1.9262091321876618E-3</v>
      </c>
      <c r="L5" s="18">
        <f t="shared" si="2"/>
        <v>1.8658133003837118E-3</v>
      </c>
      <c r="M5" s="18">
        <f t="shared" si="2"/>
        <v>1.8071437808067081E-3</v>
      </c>
      <c r="N5" s="18">
        <f t="shared" si="2"/>
        <v>1.7501569286759722E-3</v>
      </c>
      <c r="O5" s="18">
        <f t="shared" si="2"/>
        <v>1.694810019277293E-3</v>
      </c>
      <c r="P5" s="18">
        <f t="shared" si="2"/>
        <v>1.6410612341570818E-3</v>
      </c>
      <c r="Q5" s="18">
        <f t="shared" si="2"/>
        <v>1.5888696473649322E-3</v>
      </c>
      <c r="R5" s="18">
        <f t="shared" si="2"/>
        <v>1.538195211738147E-3</v>
      </c>
      <c r="S5" s="18">
        <f t="shared" si="2"/>
        <v>1.4889987452373354E-3</v>
      </c>
      <c r="T5" s="18">
        <f t="shared" si="2"/>
        <v>1.4412419173398527E-3</v>
      </c>
      <c r="U5" s="18">
        <f t="shared" si="2"/>
        <v>1.3948872354925257E-3</v>
      </c>
    </row>
    <row r="6" spans="1:21">
      <c r="A6" s="26">
        <f t="shared" si="3"/>
        <v>-2.5999999999999996</v>
      </c>
      <c r="B6" s="18">
        <f t="shared" si="1"/>
        <v>4.661188023718843E-3</v>
      </c>
      <c r="C6" s="18">
        <f t="shared" si="1"/>
        <v>4.5271111329672209E-3</v>
      </c>
      <c r="D6" s="18">
        <f t="shared" si="1"/>
        <v>4.3964883481213413E-3</v>
      </c>
      <c r="E6" s="18">
        <f t="shared" si="1"/>
        <v>4.2692434090891851E-3</v>
      </c>
      <c r="F6" s="18">
        <f t="shared" si="1"/>
        <v>4.145301361035969E-3</v>
      </c>
      <c r="G6" s="18">
        <f t="shared" si="1"/>
        <v>4.0245885427585559E-3</v>
      </c>
      <c r="H6" s="18">
        <f t="shared" si="1"/>
        <v>3.9070325748526979E-3</v>
      </c>
      <c r="I6" s="18">
        <f t="shared" si="1"/>
        <v>3.7925623476854353E-3</v>
      </c>
      <c r="J6" s="18">
        <f t="shared" si="1"/>
        <v>3.6811080091749826E-3</v>
      </c>
      <c r="K6" s="18">
        <f t="shared" si="1"/>
        <v>3.5726009523997515E-3</v>
      </c>
      <c r="L6" s="18">
        <f t="shared" si="2"/>
        <v>3.4669738030403963E-3</v>
      </c>
      <c r="M6" s="18">
        <f t="shared" si="2"/>
        <v>3.3641604066692032E-3</v>
      </c>
      <c r="N6" s="18">
        <f t="shared" si="2"/>
        <v>3.2640958158913769E-3</v>
      </c>
      <c r="O6" s="18">
        <f t="shared" si="2"/>
        <v>3.1667162773578728E-3</v>
      </c>
      <c r="P6" s="18">
        <f t="shared" si="2"/>
        <v>3.0719592186507771E-3</v>
      </c>
      <c r="Q6" s="18">
        <f t="shared" si="2"/>
        <v>2.9797632350546666E-3</v>
      </c>
      <c r="R6" s="18">
        <f t="shared" si="2"/>
        <v>2.8900680762259379E-3</v>
      </c>
      <c r="S6" s="18">
        <f t="shared" si="2"/>
        <v>2.8028146327651049E-3</v>
      </c>
      <c r="T6" s="18">
        <f t="shared" si="2"/>
        <v>2.7179449227014985E-3</v>
      </c>
      <c r="U6" s="18">
        <f t="shared" si="2"/>
        <v>2.6354020779049137E-3</v>
      </c>
    </row>
    <row r="7" spans="1:21">
      <c r="A7" s="26">
        <f t="shared" si="3"/>
        <v>-2.3999999999999995</v>
      </c>
      <c r="B7" s="18">
        <f t="shared" si="1"/>
        <v>8.1975359245960444E-3</v>
      </c>
      <c r="C7" s="18">
        <f t="shared" si="1"/>
        <v>7.9762602607336142E-3</v>
      </c>
      <c r="D7" s="18">
        <f t="shared" si="1"/>
        <v>7.760253550553653E-3</v>
      </c>
      <c r="E7" s="18">
        <f t="shared" si="1"/>
        <v>7.5494114163090487E-3</v>
      </c>
      <c r="F7" s="18">
        <f t="shared" si="1"/>
        <v>7.3436309553482904E-3</v>
      </c>
      <c r="G7" s="18">
        <f t="shared" si="1"/>
        <v>7.1428107352714543E-3</v>
      </c>
      <c r="H7" s="18">
        <f t="shared" si="1"/>
        <v>6.9468507886241149E-3</v>
      </c>
      <c r="I7" s="18">
        <f t="shared" si="1"/>
        <v>6.7556526071406164E-3</v>
      </c>
      <c r="J7" s="18">
        <f t="shared" si="1"/>
        <v>6.5691191355465861E-3</v>
      </c>
      <c r="K7" s="18">
        <f t="shared" si="1"/>
        <v>6.3871547649434479E-3</v>
      </c>
      <c r="L7" s="18">
        <f t="shared" si="2"/>
        <v>6.2096653257762702E-3</v>
      </c>
      <c r="M7" s="18">
        <f t="shared" si="2"/>
        <v>6.0365580804127017E-3</v>
      </c>
      <c r="N7" s="18">
        <f t="shared" si="2"/>
        <v>5.8677417153325528E-3</v>
      </c>
      <c r="O7" s="18">
        <f t="shared" si="2"/>
        <v>5.7031263329506698E-3</v>
      </c>
      <c r="P7" s="18">
        <f t="shared" si="2"/>
        <v>5.5426234430826504E-3</v>
      </c>
      <c r="Q7" s="18">
        <f t="shared" si="2"/>
        <v>5.3861459540667234E-3</v>
      </c>
      <c r="R7" s="18">
        <f t="shared" si="2"/>
        <v>5.2336081635558918E-3</v>
      </c>
      <c r="S7" s="18">
        <f t="shared" si="2"/>
        <v>5.0849257489911093E-3</v>
      </c>
      <c r="T7" s="18">
        <f t="shared" si="2"/>
        <v>4.9400157577705883E-3</v>
      </c>
      <c r="U7" s="18">
        <f t="shared" si="2"/>
        <v>4.7987965971263424E-3</v>
      </c>
    </row>
    <row r="8" spans="1:21">
      <c r="A8" s="26">
        <f t="shared" si="3"/>
        <v>-2.1999999999999993</v>
      </c>
      <c r="B8" s="18">
        <f t="shared" si="1"/>
        <v>1.3903447513498701E-2</v>
      </c>
      <c r="C8" s="18">
        <f t="shared" si="1"/>
        <v>1.3552581146419995E-2</v>
      </c>
      <c r="D8" s="18">
        <f t="shared" si="1"/>
        <v>1.3209383807256114E-2</v>
      </c>
      <c r="E8" s="18">
        <f t="shared" si="1"/>
        <v>1.2873721438601882E-2</v>
      </c>
      <c r="F8" s="18">
        <f t="shared" si="1"/>
        <v>1.2545461435946592E-2</v>
      </c>
      <c r="G8" s="18">
        <f t="shared" si="1"/>
        <v>1.2224472655044782E-2</v>
      </c>
      <c r="H8" s="18">
        <f t="shared" si="1"/>
        <v>1.1910625418546927E-2</v>
      </c>
      <c r="I8" s="18">
        <f t="shared" si="1"/>
        <v>1.1603791521903606E-2</v>
      </c>
      <c r="J8" s="18">
        <f t="shared" si="1"/>
        <v>1.1303844238552907E-2</v>
      </c>
      <c r="K8" s="18">
        <f t="shared" si="1"/>
        <v>1.1010658324411615E-2</v>
      </c>
      <c r="L8" s="18">
        <f t="shared" si="2"/>
        <v>1.0724110021675948E-2</v>
      </c>
      <c r="M8" s="18">
        <f t="shared" si="2"/>
        <v>1.0444077061951162E-2</v>
      </c>
      <c r="N8" s="18">
        <f t="shared" si="2"/>
        <v>1.0170438668719695E-2</v>
      </c>
      <c r="O8" s="18">
        <f t="shared" si="2"/>
        <v>9.9030755591642539E-3</v>
      </c>
      <c r="P8" s="18">
        <f t="shared" si="2"/>
        <v>9.6418699453584278E-3</v>
      </c>
      <c r="Q8" s="18">
        <f t="shared" si="2"/>
        <v>9.3867055348385575E-3</v>
      </c>
      <c r="R8" s="18">
        <f t="shared" si="2"/>
        <v>9.1374675305728736E-3</v>
      </c>
      <c r="S8" s="18">
        <f t="shared" si="2"/>
        <v>8.8940426303367737E-3</v>
      </c>
      <c r="T8" s="18">
        <f t="shared" si="2"/>
        <v>8.6563190255165567E-3</v>
      </c>
      <c r="U8" s="18">
        <f t="shared" si="2"/>
        <v>8.4241863993456123E-3</v>
      </c>
    </row>
    <row r="9" spans="1:21">
      <c r="A9" s="26">
        <f t="shared" si="3"/>
        <v>-1.9999999999999993</v>
      </c>
      <c r="B9" s="18">
        <f t="shared" si="1"/>
        <v>2.275013194817932E-2</v>
      </c>
      <c r="C9" s="18">
        <f t="shared" si="1"/>
        <v>2.2215594429431662E-2</v>
      </c>
      <c r="D9" s="18">
        <f t="shared" si="1"/>
        <v>2.1691693767646791E-2</v>
      </c>
      <c r="E9" s="18">
        <f t="shared" si="1"/>
        <v>2.1178269642672332E-2</v>
      </c>
      <c r="F9" s="18">
        <f t="shared" si="1"/>
        <v>2.0675162866069963E-2</v>
      </c>
      <c r="G9" s="18">
        <f t="shared" si="1"/>
        <v>2.0182215405704529E-2</v>
      </c>
      <c r="H9" s="18">
        <f t="shared" si="1"/>
        <v>1.9699270409376801E-2</v>
      </c>
      <c r="I9" s="18">
        <f t="shared" si="1"/>
        <v>1.9226172227517324E-2</v>
      </c>
      <c r="J9" s="18">
        <f t="shared" si="1"/>
        <v>1.8762766434937683E-2</v>
      </c>
      <c r="K9" s="18">
        <f t="shared" si="1"/>
        <v>1.8308899851658955E-2</v>
      </c>
      <c r="L9" s="18">
        <f t="shared" si="2"/>
        <v>1.7864420562816674E-2</v>
      </c>
      <c r="M9" s="18">
        <f t="shared" si="2"/>
        <v>1.7429177937657192E-2</v>
      </c>
      <c r="N9" s="18">
        <f t="shared" si="2"/>
        <v>1.7003022647632982E-2</v>
      </c>
      <c r="O9" s="18">
        <f t="shared" si="2"/>
        <v>1.6585806683605098E-2</v>
      </c>
      <c r="P9" s="18">
        <f t="shared" si="2"/>
        <v>1.6177383372166121E-2</v>
      </c>
      <c r="Q9" s="18">
        <f t="shared" si="2"/>
        <v>1.5777607391090465E-2</v>
      </c>
      <c r="R9" s="18">
        <f t="shared" si="2"/>
        <v>1.5386334783925593E-2</v>
      </c>
      <c r="S9" s="18">
        <f t="shared" si="2"/>
        <v>1.5003422973732361E-2</v>
      </c>
      <c r="T9" s="18">
        <f t="shared" si="2"/>
        <v>1.4628730775989363E-2</v>
      </c>
      <c r="U9" s="18">
        <f t="shared" si="2"/>
        <v>1.4262118410668823E-2</v>
      </c>
    </row>
    <row r="10" spans="1:21">
      <c r="A10" s="26">
        <f t="shared" si="3"/>
        <v>-1.7999999999999994</v>
      </c>
      <c r="B10" s="18">
        <f t="shared" si="1"/>
        <v>3.5930319112925879E-2</v>
      </c>
      <c r="C10" s="18">
        <f t="shared" si="1"/>
        <v>3.5147893584038803E-2</v>
      </c>
      <c r="D10" s="18">
        <f t="shared" si="1"/>
        <v>3.4379502445890053E-2</v>
      </c>
      <c r="E10" s="18">
        <f t="shared" si="1"/>
        <v>3.3624969419628448E-2</v>
      </c>
      <c r="F10" s="18">
        <f t="shared" si="1"/>
        <v>3.2884118659163852E-2</v>
      </c>
      <c r="G10" s="18">
        <f t="shared" si="1"/>
        <v>3.2156774795613741E-2</v>
      </c>
      <c r="H10" s="18">
        <f t="shared" si="1"/>
        <v>3.144276298075277E-2</v>
      </c>
      <c r="I10" s="18">
        <f t="shared" si="1"/>
        <v>3.0741908929466044E-2</v>
      </c>
      <c r="J10" s="18">
        <f t="shared" si="1"/>
        <v>3.0054038961199847E-2</v>
      </c>
      <c r="K10" s="18">
        <f t="shared" si="1"/>
        <v>2.9378980040409286E-2</v>
      </c>
      <c r="L10" s="18">
        <f t="shared" si="2"/>
        <v>2.8716559816001963E-2</v>
      </c>
      <c r="M10" s="18">
        <f t="shared" si="2"/>
        <v>2.8066606659772564E-2</v>
      </c>
      <c r="N10" s="18">
        <f t="shared" si="2"/>
        <v>2.7428949703836913E-2</v>
      </c>
      <c r="O10" s="18">
        <f t="shared" si="2"/>
        <v>2.6803418877055063E-2</v>
      </c>
      <c r="P10" s="18">
        <f t="shared" si="2"/>
        <v>2.6189844940452733E-2</v>
      </c>
      <c r="Q10" s="18">
        <f t="shared" si="2"/>
        <v>2.5588059521638673E-2</v>
      </c>
      <c r="R10" s="18">
        <f t="shared" si="2"/>
        <v>2.4997895148220595E-2</v>
      </c>
      <c r="S10" s="18">
        <f t="shared" si="2"/>
        <v>2.4419185280222466E-2</v>
      </c>
      <c r="T10" s="18">
        <f t="shared" si="2"/>
        <v>2.3851764341508708E-2</v>
      </c>
      <c r="U10" s="18">
        <f t="shared" si="2"/>
        <v>2.3295467750211851E-2</v>
      </c>
    </row>
    <row r="11" spans="1:21">
      <c r="A11" s="26">
        <f t="shared" si="3"/>
        <v>-1.5999999999999994</v>
      </c>
      <c r="B11" s="18">
        <f t="shared" si="1"/>
        <v>5.4799291699558106E-2</v>
      </c>
      <c r="C11" s="18">
        <f t="shared" si="1"/>
        <v>5.3698928148119718E-2</v>
      </c>
      <c r="D11" s="18">
        <f t="shared" si="1"/>
        <v>5.2616138454252059E-2</v>
      </c>
      <c r="E11" s="18">
        <f t="shared" si="1"/>
        <v>5.155074849008956E-2</v>
      </c>
      <c r="F11" s="18">
        <f t="shared" si="1"/>
        <v>5.0502583474103968E-2</v>
      </c>
      <c r="G11" s="18">
        <f t="shared" si="1"/>
        <v>4.9471468033648103E-2</v>
      </c>
      <c r="H11" s="18">
        <f t="shared" si="1"/>
        <v>4.8457226266722886E-2</v>
      </c>
      <c r="I11" s="18">
        <f t="shared" si="1"/>
        <v>4.7459681802947351E-2</v>
      </c>
      <c r="J11" s="18">
        <f t="shared" si="1"/>
        <v>4.6478657863720185E-2</v>
      </c>
      <c r="K11" s="18">
        <f t="shared" si="1"/>
        <v>4.5513977321550048E-2</v>
      </c>
      <c r="L11" s="18">
        <f t="shared" si="2"/>
        <v>4.4565462758543228E-2</v>
      </c>
      <c r="M11" s="18">
        <f t="shared" si="2"/>
        <v>4.3632936524031996E-2</v>
      </c>
      <c r="N11" s="18">
        <f t="shared" si="2"/>
        <v>4.2716220791328974E-2</v>
      </c>
      <c r="O11" s="18">
        <f t="shared" si="2"/>
        <v>4.181513761359501E-2</v>
      </c>
      <c r="P11" s="18">
        <f t="shared" si="2"/>
        <v>4.0929508978807538E-2</v>
      </c>
      <c r="Q11" s="18">
        <f t="shared" si="2"/>
        <v>4.0059156863817114E-2</v>
      </c>
      <c r="R11" s="18">
        <f t="shared" si="2"/>
        <v>3.92039032874828E-2</v>
      </c>
      <c r="S11" s="18">
        <f t="shared" si="2"/>
        <v>3.8363570362871302E-2</v>
      </c>
      <c r="T11" s="18">
        <f t="shared" si="2"/>
        <v>3.7537980348516964E-2</v>
      </c>
      <c r="U11" s="18">
        <f t="shared" si="2"/>
        <v>3.6726955698726194E-2</v>
      </c>
    </row>
    <row r="12" spans="1:21">
      <c r="A12" s="26">
        <f t="shared" si="3"/>
        <v>-1.3999999999999995</v>
      </c>
      <c r="B12" s="18">
        <f t="shared" si="1"/>
        <v>8.0756659233771177E-2</v>
      </c>
      <c r="C12" s="18">
        <f t="shared" si="1"/>
        <v>7.9269841453392553E-2</v>
      </c>
      <c r="D12" s="18">
        <f t="shared" si="1"/>
        <v>7.7803840526546431E-2</v>
      </c>
      <c r="E12" s="18">
        <f t="shared" si="1"/>
        <v>7.6358509536739061E-2</v>
      </c>
      <c r="F12" s="18">
        <f t="shared" si="1"/>
        <v>7.4933699534327158E-2</v>
      </c>
      <c r="G12" s="18">
        <f t="shared" si="1"/>
        <v>7.3529259609648623E-2</v>
      </c>
      <c r="H12" s="18">
        <f t="shared" si="1"/>
        <v>7.2145036965893916E-2</v>
      </c>
      <c r="I12" s="18">
        <f t="shared" si="1"/>
        <v>7.0780876991685671E-2</v>
      </c>
      <c r="J12" s="18">
        <f t="shared" si="1"/>
        <v>6.9436623333331782E-2</v>
      </c>
      <c r="K12" s="18">
        <f t="shared" si="1"/>
        <v>6.8112117966725449E-2</v>
      </c>
      <c r="L12" s="18">
        <f t="shared" si="2"/>
        <v>6.6807201268858307E-2</v>
      </c>
      <c r="M12" s="18">
        <f t="shared" si="2"/>
        <v>6.5521712088916439E-2</v>
      </c>
      <c r="N12" s="18">
        <f t="shared" si="2"/>
        <v>6.4255487818935975E-2</v>
      </c>
      <c r="O12" s="18">
        <f t="shared" si="2"/>
        <v>6.3008364463978728E-2</v>
      </c>
      <c r="P12" s="18">
        <f t="shared" si="2"/>
        <v>6.1780176711812018E-2</v>
      </c>
      <c r="Q12" s="18">
        <f t="shared" si="2"/>
        <v>6.0570758002059022E-2</v>
      </c>
      <c r="R12" s="18">
        <f t="shared" si="2"/>
        <v>5.9379940594793013E-2</v>
      </c>
      <c r="S12" s="18">
        <f t="shared" si="2"/>
        <v>5.8207555638553066E-2</v>
      </c>
      <c r="T12" s="18">
        <f t="shared" si="2"/>
        <v>5.7053433237754358E-2</v>
      </c>
      <c r="U12" s="18">
        <f t="shared" si="2"/>
        <v>5.5917402519469528E-2</v>
      </c>
    </row>
    <row r="13" spans="1:21">
      <c r="A13" s="26">
        <f t="shared" si="3"/>
        <v>-1.1999999999999995</v>
      </c>
      <c r="B13" s="18">
        <f t="shared" si="1"/>
        <v>0.11506967022170833</v>
      </c>
      <c r="C13" s="18">
        <f t="shared" si="1"/>
        <v>0.11313944644397733</v>
      </c>
      <c r="D13" s="18">
        <f t="shared" si="1"/>
        <v>0.11123243744783484</v>
      </c>
      <c r="E13" s="18">
        <f t="shared" si="1"/>
        <v>0.10934855242569197</v>
      </c>
      <c r="F13" s="18">
        <f t="shared" si="1"/>
        <v>0.10748769707458694</v>
      </c>
      <c r="G13" s="18">
        <f t="shared" si="1"/>
        <v>0.10564977366685535</v>
      </c>
      <c r="H13" s="18">
        <f t="shared" si="1"/>
        <v>0.10383468112130068</v>
      </c>
      <c r="I13" s="18">
        <f t="shared" si="1"/>
        <v>0.1020423150748192</v>
      </c>
      <c r="J13" s="18">
        <f t="shared" si="1"/>
        <v>0.10027256795444228</v>
      </c>
      <c r="K13" s="18">
        <f t="shared" si="1"/>
        <v>9.8525329049747867E-2</v>
      </c>
      <c r="L13" s="18">
        <f t="shared" si="2"/>
        <v>9.6800484585610524E-2</v>
      </c>
      <c r="M13" s="18">
        <f t="shared" si="2"/>
        <v>9.5097917795239129E-2</v>
      </c>
      <c r="N13" s="18">
        <f t="shared" si="2"/>
        <v>9.3417508993471898E-2</v>
      </c>
      <c r="O13" s="18">
        <f t="shared" si="2"/>
        <v>9.1759135650280932E-2</v>
      </c>
      <c r="P13" s="18">
        <f t="shared" si="2"/>
        <v>9.0122672464452602E-2</v>
      </c>
      <c r="Q13" s="18">
        <f t="shared" si="2"/>
        <v>8.8507991437402067E-2</v>
      </c>
      <c r="R13" s="18">
        <f t="shared" si="2"/>
        <v>8.6914961947085145E-2</v>
      </c>
      <c r="S13" s="18">
        <f t="shared" si="2"/>
        <v>8.5343450821967259E-2</v>
      </c>
      <c r="T13" s="18">
        <f t="shared" si="2"/>
        <v>8.3793322415014249E-2</v>
      </c>
      <c r="U13" s="18">
        <f t="shared" si="2"/>
        <v>8.2264438677669194E-2</v>
      </c>
    </row>
    <row r="14" spans="1:21">
      <c r="A14" s="26">
        <f t="shared" si="3"/>
        <v>-0.99999999999999956</v>
      </c>
      <c r="B14" s="18">
        <f t="shared" si="1"/>
        <v>0.15865525393145719</v>
      </c>
      <c r="C14" s="18">
        <f t="shared" si="1"/>
        <v>0.15624764502125466</v>
      </c>
      <c r="D14" s="18">
        <f t="shared" si="1"/>
        <v>0.15386423037273511</v>
      </c>
      <c r="E14" s="18">
        <f t="shared" si="1"/>
        <v>0.15150500278834378</v>
      </c>
      <c r="F14" s="18">
        <f t="shared" si="1"/>
        <v>0.14916995033098157</v>
      </c>
      <c r="G14" s="18">
        <f t="shared" si="1"/>
        <v>0.14685905637589602</v>
      </c>
      <c r="H14" s="18">
        <f t="shared" si="1"/>
        <v>0.14457229966390972</v>
      </c>
      <c r="I14" s="18">
        <f t="shared" si="1"/>
        <v>0.14230965435593945</v>
      </c>
      <c r="J14" s="18">
        <f t="shared" si="1"/>
        <v>0.14007109008876917</v>
      </c>
      <c r="K14" s="18">
        <f t="shared" si="1"/>
        <v>0.13785657203203572</v>
      </c>
      <c r="L14" s="18">
        <f t="shared" si="2"/>
        <v>0.13566606094638267</v>
      </c>
      <c r="M14" s="18">
        <f t="shared" si="2"/>
        <v>0.13349951324274745</v>
      </c>
      <c r="N14" s="18">
        <f t="shared" si="2"/>
        <v>0.1313568810427308</v>
      </c>
      <c r="O14" s="18">
        <f t="shared" si="2"/>
        <v>0.12923811224001791</v>
      </c>
      <c r="P14" s="18">
        <f t="shared" si="2"/>
        <v>0.12714315056279835</v>
      </c>
      <c r="Q14" s="18">
        <f t="shared" si="2"/>
        <v>0.12507193563715036</v>
      </c>
      <c r="R14" s="18">
        <f t="shared" si="2"/>
        <v>0.12302440305134343</v>
      </c>
      <c r="S14" s="18">
        <f t="shared" si="2"/>
        <v>0.12100048442101841</v>
      </c>
      <c r="T14" s="18">
        <f t="shared" si="2"/>
        <v>0.11900010745520073</v>
      </c>
      <c r="U14" s="18">
        <f t="shared" si="2"/>
        <v>0.11702319602310896</v>
      </c>
    </row>
    <row r="15" spans="1:21">
      <c r="A15" s="26">
        <f t="shared" si="3"/>
        <v>-0.7999999999999996</v>
      </c>
      <c r="B15" s="18">
        <f t="shared" si="1"/>
        <v>0.21185539858339686</v>
      </c>
      <c r="C15" s="18">
        <f t="shared" si="1"/>
        <v>0.20897008787160165</v>
      </c>
      <c r="D15" s="18">
        <f t="shared" si="1"/>
        <v>0.2061080535858133</v>
      </c>
      <c r="E15" s="18">
        <f t="shared" si="1"/>
        <v>0.20326939182806858</v>
      </c>
      <c r="F15" s="18">
        <f t="shared" si="1"/>
        <v>0.20045419326044978</v>
      </c>
      <c r="G15" s="18">
        <f t="shared" si="1"/>
        <v>0.19766254312269238</v>
      </c>
      <c r="H15" s="18">
        <f t="shared" si="1"/>
        <v>0.19489452125180851</v>
      </c>
      <c r="I15" s="18">
        <f t="shared" si="1"/>
        <v>0.19215020210369627</v>
      </c>
      <c r="J15" s="18">
        <f t="shared" si="1"/>
        <v>0.18942965477671225</v>
      </c>
      <c r="K15" s="18">
        <f t="shared" si="1"/>
        <v>0.18673294303717269</v>
      </c>
      <c r="L15" s="18">
        <f t="shared" si="2"/>
        <v>0.18406012534675964</v>
      </c>
      <c r="M15" s="18">
        <f t="shared" si="2"/>
        <v>0.18141125489179744</v>
      </c>
      <c r="N15" s="18">
        <f t="shared" si="2"/>
        <v>0.17878637961437183</v>
      </c>
      <c r="O15" s="18">
        <f t="shared" si="2"/>
        <v>0.17618554224525806</v>
      </c>
      <c r="P15" s="18">
        <f t="shared" si="2"/>
        <v>0.17360878033862481</v>
      </c>
      <c r="Q15" s="18">
        <f t="shared" si="2"/>
        <v>0.17105612630848199</v>
      </c>
      <c r="R15" s="18">
        <f t="shared" si="2"/>
        <v>0.16852760746683793</v>
      </c>
      <c r="S15" s="18">
        <f t="shared" si="2"/>
        <v>0.16602324606352981</v>
      </c>
      <c r="T15" s="18">
        <f t="shared" si="2"/>
        <v>0.16354305932769253</v>
      </c>
      <c r="U15" s="18">
        <f t="shared" si="2"/>
        <v>0.16108705951083113</v>
      </c>
    </row>
    <row r="16" spans="1:21">
      <c r="A16" s="26">
        <f t="shared" si="3"/>
        <v>-0.59999999999999964</v>
      </c>
      <c r="B16" s="18">
        <f t="shared" si="1"/>
        <v>0.27425311775007377</v>
      </c>
      <c r="C16" s="18">
        <f t="shared" si="1"/>
        <v>0.27093090378300577</v>
      </c>
      <c r="D16" s="18">
        <f t="shared" si="1"/>
        <v>0.26762889346898322</v>
      </c>
      <c r="E16" s="18">
        <f t="shared" si="1"/>
        <v>0.26434729211567776</v>
      </c>
      <c r="F16" s="18">
        <f t="shared" si="1"/>
        <v>0.26108629969286168</v>
      </c>
      <c r="G16" s="18">
        <f t="shared" si="1"/>
        <v>0.25784611080586484</v>
      </c>
      <c r="H16" s="18">
        <f t="shared" si="1"/>
        <v>0.25462691467133625</v>
      </c>
      <c r="I16" s="18">
        <f t="shared" si="1"/>
        <v>0.25142889509531019</v>
      </c>
      <c r="J16" s="18">
        <f t="shared" si="1"/>
        <v>0.2482522304535707</v>
      </c>
      <c r="K16" s="18">
        <f t="shared" si="1"/>
        <v>0.24509709367430954</v>
      </c>
      <c r="L16" s="18">
        <f t="shared" si="2"/>
        <v>0.24196365222307314</v>
      </c>
      <c r="M16" s="18">
        <f t="shared" si="2"/>
        <v>0.23885206808998682</v>
      </c>
      <c r="N16" s="18">
        <f t="shared" si="2"/>
        <v>0.2357624977792514</v>
      </c>
      <c r="O16" s="18">
        <f t="shared" si="2"/>
        <v>0.23269509230089769</v>
      </c>
      <c r="P16" s="18">
        <f t="shared" si="2"/>
        <v>0.22964999716479073</v>
      </c>
      <c r="Q16" s="18">
        <f t="shared" si="2"/>
        <v>0.22662735237686826</v>
      </c>
      <c r="R16" s="18">
        <f t="shared" si="2"/>
        <v>0.2236272924375996</v>
      </c>
      <c r="S16" s="18">
        <f t="shared" si="2"/>
        <v>0.22064994634264967</v>
      </c>
      <c r="T16" s="18">
        <f t="shared" si="2"/>
        <v>0.21769543758573318</v>
      </c>
      <c r="U16" s="18">
        <f t="shared" si="2"/>
        <v>0.21476388416363723</v>
      </c>
    </row>
    <row r="17" spans="1:21">
      <c r="A17" s="26">
        <f t="shared" si="3"/>
        <v>-0.39999999999999963</v>
      </c>
      <c r="B17" s="18">
        <f t="shared" si="1"/>
        <v>0.34457825838967593</v>
      </c>
      <c r="C17" s="18">
        <f t="shared" si="1"/>
        <v>0.3409029737723227</v>
      </c>
      <c r="D17" s="18">
        <f t="shared" si="1"/>
        <v>0.33724272684824963</v>
      </c>
      <c r="E17" s="18">
        <f t="shared" si="1"/>
        <v>0.33359782059545784</v>
      </c>
      <c r="F17" s="18">
        <f t="shared" si="1"/>
        <v>0.32996855366059386</v>
      </c>
      <c r="G17" s="18">
        <f t="shared" si="1"/>
        <v>0.32635522028792019</v>
      </c>
      <c r="H17" s="18">
        <f t="shared" si="1"/>
        <v>0.32275811025034784</v>
      </c>
      <c r="I17" s="18">
        <f t="shared" si="1"/>
        <v>0.31917750878255591</v>
      </c>
      <c r="J17" s="18">
        <f t="shared" si="1"/>
        <v>0.31561369651622273</v>
      </c>
      <c r="K17" s="18">
        <f t="shared" si="1"/>
        <v>0.31206694941739066</v>
      </c>
      <c r="L17" s="18">
        <f t="shared" si="2"/>
        <v>0.30853753872598699</v>
      </c>
      <c r="M17" s="18">
        <f t="shared" si="2"/>
        <v>0.30502573089751961</v>
      </c>
      <c r="N17" s="18">
        <f t="shared" si="2"/>
        <v>0.3015317875469663</v>
      </c>
      <c r="O17" s="18">
        <f t="shared" si="2"/>
        <v>0.29805596539487655</v>
      </c>
      <c r="P17" s="18">
        <f t="shared" si="2"/>
        <v>0.29459851621569821</v>
      </c>
      <c r="Q17" s="18">
        <f t="shared" si="2"/>
        <v>0.29115968678834658</v>
      </c>
      <c r="R17" s="18">
        <f t="shared" si="2"/>
        <v>0.28773971884902716</v>
      </c>
      <c r="S17" s="18">
        <f t="shared" si="2"/>
        <v>0.28433884904632434</v>
      </c>
      <c r="T17" s="18">
        <f t="shared" si="2"/>
        <v>0.28095730889856441</v>
      </c>
      <c r="U17" s="18">
        <f t="shared" si="2"/>
        <v>0.27759532475346504</v>
      </c>
    </row>
    <row r="18" spans="1:21">
      <c r="A18" s="26">
        <f t="shared" si="3"/>
        <v>-0.19999999999999962</v>
      </c>
      <c r="B18" s="18">
        <f t="shared" si="1"/>
        <v>0.42074029056089712</v>
      </c>
      <c r="C18" s="18">
        <f t="shared" si="1"/>
        <v>0.41683383651755779</v>
      </c>
      <c r="D18" s="18">
        <f t="shared" si="1"/>
        <v>0.41293557735178554</v>
      </c>
      <c r="E18" s="18">
        <f t="shared" si="1"/>
        <v>0.40904588485799431</v>
      </c>
      <c r="F18" s="18">
        <f t="shared" si="1"/>
        <v>0.4051651283022043</v>
      </c>
      <c r="G18" s="18">
        <f t="shared" si="1"/>
        <v>0.40129367431707641</v>
      </c>
      <c r="H18" s="18">
        <f t="shared" si="1"/>
        <v>0.3974318867982396</v>
      </c>
      <c r="I18" s="18">
        <f t="shared" si="1"/>
        <v>0.39358012680196064</v>
      </c>
      <c r="J18" s="18">
        <f t="shared" si="1"/>
        <v>0.38973875244420297</v>
      </c>
      <c r="K18" s="18">
        <f t="shared" si="1"/>
        <v>0.38590811880112286</v>
      </c>
      <c r="L18" s="18">
        <f t="shared" si="2"/>
        <v>0.38208857781104755</v>
      </c>
      <c r="M18" s="18">
        <f t="shared" si="2"/>
        <v>0.37828047817798083</v>
      </c>
      <c r="N18" s="18">
        <f t="shared" si="2"/>
        <v>0.37448416527668016</v>
      </c>
      <c r="O18" s="18">
        <f t="shared" si="2"/>
        <v>0.37069998105934665</v>
      </c>
      <c r="P18" s="18">
        <f t="shared" si="2"/>
        <v>0.36692826396397205</v>
      </c>
      <c r="Q18" s="18">
        <f t="shared" si="2"/>
        <v>0.36316934882438112</v>
      </c>
      <c r="R18" s="18">
        <f t="shared" si="2"/>
        <v>0.35942356678200893</v>
      </c>
      <c r="S18" s="18">
        <f t="shared" si="2"/>
        <v>0.35569124519945339</v>
      </c>
      <c r="T18" s="18">
        <f t="shared" si="2"/>
        <v>0.35197270757583732</v>
      </c>
      <c r="U18" s="18">
        <f t="shared" si="2"/>
        <v>0.34826827346401767</v>
      </c>
    </row>
    <row r="19" spans="1:21">
      <c r="A19" s="26">
        <v>0</v>
      </c>
      <c r="B19" s="18">
        <f t="shared" ref="B19:K28" si="4">(NORMDIST(($A19+B$3),0,1,1))</f>
        <v>0.5</v>
      </c>
      <c r="C19" s="18">
        <f t="shared" si="4"/>
        <v>0.5039893563146316</v>
      </c>
      <c r="D19" s="18">
        <f t="shared" si="4"/>
        <v>0.50797831371690194</v>
      </c>
      <c r="E19" s="18">
        <f t="shared" si="4"/>
        <v>0.51196647341411261</v>
      </c>
      <c r="F19" s="18">
        <f t="shared" si="4"/>
        <v>0.51595343685283079</v>
      </c>
      <c r="G19" s="18">
        <f t="shared" si="4"/>
        <v>0.51993880583837249</v>
      </c>
      <c r="H19" s="18">
        <f t="shared" si="4"/>
        <v>0.52392218265410684</v>
      </c>
      <c r="I19" s="18">
        <f t="shared" si="4"/>
        <v>0.52790317018052113</v>
      </c>
      <c r="J19" s="18">
        <f t="shared" si="4"/>
        <v>0.53188137201398733</v>
      </c>
      <c r="K19" s="18">
        <f t="shared" si="4"/>
        <v>0.53585639258517215</v>
      </c>
      <c r="L19" s="18">
        <f t="shared" ref="L19:U28" si="5">(NORMDIST(($A19+L$3),0,1,1))</f>
        <v>0.53982783727702899</v>
      </c>
      <c r="M19" s="18">
        <f t="shared" si="5"/>
        <v>0.54379531254231672</v>
      </c>
      <c r="N19" s="18">
        <f t="shared" si="5"/>
        <v>0.54775842602058389</v>
      </c>
      <c r="O19" s="18">
        <f t="shared" si="5"/>
        <v>0.55171678665456114</v>
      </c>
      <c r="P19" s="18">
        <f t="shared" si="5"/>
        <v>0.55567000480590645</v>
      </c>
      <c r="Q19" s="18">
        <f t="shared" si="5"/>
        <v>0.5596176923702425</v>
      </c>
      <c r="R19" s="18">
        <f t="shared" si="5"/>
        <v>0.56355946289143288</v>
      </c>
      <c r="S19" s="18">
        <f t="shared" si="5"/>
        <v>0.56749493167503839</v>
      </c>
      <c r="T19" s="18">
        <f t="shared" si="5"/>
        <v>0.57142371590090069</v>
      </c>
      <c r="U19" s="18">
        <f t="shared" si="5"/>
        <v>0.57534543473479549</v>
      </c>
    </row>
    <row r="20" spans="1:21">
      <c r="A20" s="26">
        <f t="shared" ref="A20:A34" si="6">A19+0.2</f>
        <v>0.2</v>
      </c>
      <c r="B20" s="18">
        <f t="shared" si="4"/>
        <v>0.57925970943910299</v>
      </c>
      <c r="C20" s="18">
        <f t="shared" si="4"/>
        <v>0.58316616348244232</v>
      </c>
      <c r="D20" s="18">
        <f t="shared" si="4"/>
        <v>0.58706442264821468</v>
      </c>
      <c r="E20" s="18">
        <f t="shared" si="4"/>
        <v>0.59095411514200591</v>
      </c>
      <c r="F20" s="18">
        <f t="shared" si="4"/>
        <v>0.59483487169779581</v>
      </c>
      <c r="G20" s="18">
        <f t="shared" si="4"/>
        <v>0.5987063256829237</v>
      </c>
      <c r="H20" s="18">
        <f t="shared" si="4"/>
        <v>0.60256811320176051</v>
      </c>
      <c r="I20" s="18">
        <f t="shared" si="4"/>
        <v>0.60641987319803947</v>
      </c>
      <c r="J20" s="18">
        <f t="shared" si="4"/>
        <v>0.61026124755579725</v>
      </c>
      <c r="K20" s="18">
        <f t="shared" si="4"/>
        <v>0.61409188119887737</v>
      </c>
      <c r="L20" s="18">
        <f t="shared" si="5"/>
        <v>0.61791142218895256</v>
      </c>
      <c r="M20" s="18">
        <f t="shared" si="5"/>
        <v>0.62171952182201928</v>
      </c>
      <c r="N20" s="18">
        <f t="shared" si="5"/>
        <v>0.62551583472332006</v>
      </c>
      <c r="O20" s="18">
        <f t="shared" si="5"/>
        <v>0.62930001894065346</v>
      </c>
      <c r="P20" s="18">
        <f t="shared" si="5"/>
        <v>0.63307173603602807</v>
      </c>
      <c r="Q20" s="18">
        <f t="shared" si="5"/>
        <v>0.63683065117561899</v>
      </c>
      <c r="R20" s="18">
        <f t="shared" si="5"/>
        <v>0.64057643321799118</v>
      </c>
      <c r="S20" s="18">
        <f t="shared" si="5"/>
        <v>0.64430875480054683</v>
      </c>
      <c r="T20" s="18">
        <f t="shared" si="5"/>
        <v>0.64802729242416279</v>
      </c>
      <c r="U20" s="18">
        <f t="shared" si="5"/>
        <v>0.65173172653598244</v>
      </c>
    </row>
    <row r="21" spans="1:21">
      <c r="A21" s="26">
        <f t="shared" si="6"/>
        <v>0.4</v>
      </c>
      <c r="B21" s="18">
        <f t="shared" si="4"/>
        <v>0.65542174161032418</v>
      </c>
      <c r="C21" s="18">
        <f t="shared" si="4"/>
        <v>0.65909702622767741</v>
      </c>
      <c r="D21" s="18">
        <f t="shared" si="4"/>
        <v>0.66275727315175048</v>
      </c>
      <c r="E21" s="18">
        <f t="shared" si="4"/>
        <v>0.66640217940454227</v>
      </c>
      <c r="F21" s="18">
        <f t="shared" si="4"/>
        <v>0.67003144633940637</v>
      </c>
      <c r="G21" s="18">
        <f t="shared" si="4"/>
        <v>0.67364477971207992</v>
      </c>
      <c r="H21" s="18">
        <f t="shared" si="4"/>
        <v>0.67724188974965216</v>
      </c>
      <c r="I21" s="18">
        <f t="shared" si="4"/>
        <v>0.6808224912174442</v>
      </c>
      <c r="J21" s="18">
        <f t="shared" si="4"/>
        <v>0.68438630348377738</v>
      </c>
      <c r="K21" s="18">
        <f t="shared" si="4"/>
        <v>0.68793305058260945</v>
      </c>
      <c r="L21" s="18">
        <f t="shared" si="5"/>
        <v>0.69146246127401312</v>
      </c>
      <c r="M21" s="18">
        <f t="shared" si="5"/>
        <v>0.6949742691024805</v>
      </c>
      <c r="N21" s="18">
        <f t="shared" si="5"/>
        <v>0.69846821245303381</v>
      </c>
      <c r="O21" s="18">
        <f t="shared" si="5"/>
        <v>0.70194403460512356</v>
      </c>
      <c r="P21" s="18">
        <f t="shared" si="5"/>
        <v>0.7054014837843019</v>
      </c>
      <c r="Q21" s="18">
        <f t="shared" si="5"/>
        <v>0.70884031321165364</v>
      </c>
      <c r="R21" s="18">
        <f t="shared" si="5"/>
        <v>0.71226028115097295</v>
      </c>
      <c r="S21" s="18">
        <f t="shared" si="5"/>
        <v>0.71566115095367588</v>
      </c>
      <c r="T21" s="18">
        <f t="shared" si="5"/>
        <v>0.7190426911014357</v>
      </c>
      <c r="U21" s="18">
        <f t="shared" si="5"/>
        <v>0.72240467524653507</v>
      </c>
    </row>
    <row r="22" spans="1:21">
      <c r="A22" s="26">
        <f t="shared" si="6"/>
        <v>0.60000000000000009</v>
      </c>
      <c r="B22" s="18">
        <f t="shared" si="4"/>
        <v>0.72574688224992645</v>
      </c>
      <c r="C22" s="18">
        <f t="shared" si="4"/>
        <v>0.72906909621699434</v>
      </c>
      <c r="D22" s="18">
        <f t="shared" si="4"/>
        <v>0.732371106531017</v>
      </c>
      <c r="E22" s="18">
        <f t="shared" si="4"/>
        <v>0.73565270788432247</v>
      </c>
      <c r="F22" s="18">
        <f t="shared" si="4"/>
        <v>0.73891370030713843</v>
      </c>
      <c r="G22" s="18">
        <f t="shared" si="4"/>
        <v>0.74215388919413527</v>
      </c>
      <c r="H22" s="18">
        <f t="shared" si="4"/>
        <v>0.74537308532866398</v>
      </c>
      <c r="I22" s="18">
        <f t="shared" si="4"/>
        <v>0.74857110490468992</v>
      </c>
      <c r="J22" s="18">
        <f t="shared" si="4"/>
        <v>0.75174776954642941</v>
      </c>
      <c r="K22" s="18">
        <f t="shared" si="4"/>
        <v>0.75490290632569068</v>
      </c>
      <c r="L22" s="18">
        <f t="shared" si="5"/>
        <v>0.75803634777692697</v>
      </c>
      <c r="M22" s="18">
        <f t="shared" si="5"/>
        <v>0.76114793191001329</v>
      </c>
      <c r="N22" s="18">
        <f t="shared" si="5"/>
        <v>0.76423750222074882</v>
      </c>
      <c r="O22" s="18">
        <f t="shared" si="5"/>
        <v>0.76730490769910253</v>
      </c>
      <c r="P22" s="18">
        <f t="shared" si="5"/>
        <v>0.77035000283520949</v>
      </c>
      <c r="Q22" s="18">
        <f t="shared" si="5"/>
        <v>0.77337264762313174</v>
      </c>
      <c r="R22" s="18">
        <f t="shared" si="5"/>
        <v>0.77637270756240051</v>
      </c>
      <c r="S22" s="18">
        <f t="shared" si="5"/>
        <v>0.77935005365735044</v>
      </c>
      <c r="T22" s="18">
        <f t="shared" si="5"/>
        <v>0.78230456241426682</v>
      </c>
      <c r="U22" s="18">
        <f t="shared" si="5"/>
        <v>0.78523611583636299</v>
      </c>
    </row>
    <row r="23" spans="1:21">
      <c r="A23" s="26">
        <f t="shared" si="6"/>
        <v>0.8</v>
      </c>
      <c r="B23" s="18">
        <f t="shared" si="4"/>
        <v>0.78814460141660325</v>
      </c>
      <c r="C23" s="18">
        <f t="shared" si="4"/>
        <v>0.79102991212839835</v>
      </c>
      <c r="D23" s="18">
        <f t="shared" si="4"/>
        <v>0.79389194641418692</v>
      </c>
      <c r="E23" s="18">
        <f t="shared" si="4"/>
        <v>0.79673060817193153</v>
      </c>
      <c r="F23" s="18">
        <f t="shared" si="4"/>
        <v>0.79954580673955034</v>
      </c>
      <c r="G23" s="18">
        <f t="shared" si="4"/>
        <v>0.80233745687730773</v>
      </c>
      <c r="H23" s="18">
        <f t="shared" si="4"/>
        <v>0.80510547874819161</v>
      </c>
      <c r="I23" s="18">
        <f t="shared" si="4"/>
        <v>0.80784979789630396</v>
      </c>
      <c r="J23" s="18">
        <f t="shared" si="4"/>
        <v>0.81057034522328786</v>
      </c>
      <c r="K23" s="18">
        <f t="shared" si="4"/>
        <v>0.81326705696282731</v>
      </c>
      <c r="L23" s="18">
        <f t="shared" si="5"/>
        <v>0.81593987465324047</v>
      </c>
      <c r="M23" s="18">
        <f t="shared" si="5"/>
        <v>0.81858874510820279</v>
      </c>
      <c r="N23" s="18">
        <f t="shared" si="5"/>
        <v>0.82121362038562817</v>
      </c>
      <c r="O23" s="18">
        <f t="shared" si="5"/>
        <v>0.82381445775474205</v>
      </c>
      <c r="P23" s="18">
        <f t="shared" si="5"/>
        <v>0.82639121966137541</v>
      </c>
      <c r="Q23" s="18">
        <f t="shared" si="5"/>
        <v>0.82894387369151823</v>
      </c>
      <c r="R23" s="18">
        <f t="shared" si="5"/>
        <v>0.83147239253316219</v>
      </c>
      <c r="S23" s="18">
        <f t="shared" si="5"/>
        <v>0.83397675393647042</v>
      </c>
      <c r="T23" s="18">
        <f t="shared" si="5"/>
        <v>0.83645694067230747</v>
      </c>
      <c r="U23" s="18">
        <f t="shared" si="5"/>
        <v>0.83891294048916909</v>
      </c>
    </row>
    <row r="24" spans="1:21">
      <c r="A24" s="26">
        <f t="shared" si="6"/>
        <v>1</v>
      </c>
      <c r="B24" s="18">
        <f t="shared" si="4"/>
        <v>0.84134474606854293</v>
      </c>
      <c r="C24" s="18">
        <f t="shared" si="4"/>
        <v>0.84375235497874534</v>
      </c>
      <c r="D24" s="18">
        <f t="shared" si="4"/>
        <v>0.84613576962726511</v>
      </c>
      <c r="E24" s="18">
        <f t="shared" si="4"/>
        <v>0.84849499721165622</v>
      </c>
      <c r="F24" s="18">
        <f t="shared" si="4"/>
        <v>0.85083004966901865</v>
      </c>
      <c r="G24" s="18">
        <f t="shared" si="4"/>
        <v>0.8531409436241042</v>
      </c>
      <c r="H24" s="18">
        <f t="shared" si="4"/>
        <v>0.85542770033609039</v>
      </c>
      <c r="I24" s="18">
        <f t="shared" si="4"/>
        <v>0.85769034564406066</v>
      </c>
      <c r="J24" s="18">
        <f t="shared" si="4"/>
        <v>0.85992890991123083</v>
      </c>
      <c r="K24" s="18">
        <f t="shared" si="4"/>
        <v>0.8621434279679645</v>
      </c>
      <c r="L24" s="18">
        <f t="shared" si="5"/>
        <v>0.86433393905361733</v>
      </c>
      <c r="M24" s="18">
        <f t="shared" si="5"/>
        <v>0.86650048675725277</v>
      </c>
      <c r="N24" s="18">
        <f t="shared" si="5"/>
        <v>0.86864311895726942</v>
      </c>
      <c r="O24" s="18">
        <f t="shared" si="5"/>
        <v>0.87076188775998231</v>
      </c>
      <c r="P24" s="18">
        <f t="shared" si="5"/>
        <v>0.87285684943720176</v>
      </c>
      <c r="Q24" s="18">
        <f t="shared" si="5"/>
        <v>0.87492806436284964</v>
      </c>
      <c r="R24" s="18">
        <f t="shared" si="5"/>
        <v>0.87697559694865657</v>
      </c>
      <c r="S24" s="18">
        <f t="shared" si="5"/>
        <v>0.8789995155789817</v>
      </c>
      <c r="T24" s="18">
        <f t="shared" si="5"/>
        <v>0.88099989254479927</v>
      </c>
      <c r="U24" s="18">
        <f t="shared" si="5"/>
        <v>0.88297680397689127</v>
      </c>
    </row>
    <row r="25" spans="1:21">
      <c r="A25" s="26">
        <f t="shared" si="6"/>
        <v>1.2</v>
      </c>
      <c r="B25" s="18">
        <f t="shared" si="4"/>
        <v>0.88493032977829178</v>
      </c>
      <c r="C25" s="18">
        <f t="shared" si="4"/>
        <v>0.88686055355602278</v>
      </c>
      <c r="D25" s="18">
        <f t="shared" si="4"/>
        <v>0.88876756255216516</v>
      </c>
      <c r="E25" s="18">
        <f t="shared" si="4"/>
        <v>0.89065144757430814</v>
      </c>
      <c r="F25" s="18">
        <f t="shared" si="4"/>
        <v>0.89251230292541317</v>
      </c>
      <c r="G25" s="18">
        <f t="shared" si="4"/>
        <v>0.89435022633314465</v>
      </c>
      <c r="H25" s="18">
        <f t="shared" si="4"/>
        <v>0.89616531887869955</v>
      </c>
      <c r="I25" s="18">
        <f t="shared" si="4"/>
        <v>0.89795768492518091</v>
      </c>
      <c r="J25" s="18">
        <f t="shared" si="4"/>
        <v>0.89972743204555794</v>
      </c>
      <c r="K25" s="18">
        <f t="shared" si="4"/>
        <v>0.90147467095025213</v>
      </c>
      <c r="L25" s="18">
        <f t="shared" si="5"/>
        <v>0.9031995154143897</v>
      </c>
      <c r="M25" s="18">
        <f t="shared" si="5"/>
        <v>0.90490208220476098</v>
      </c>
      <c r="N25" s="18">
        <f t="shared" si="5"/>
        <v>0.9065824910065281</v>
      </c>
      <c r="O25" s="18">
        <f t="shared" si="5"/>
        <v>0.90824086434971907</v>
      </c>
      <c r="P25" s="18">
        <f t="shared" si="5"/>
        <v>0.90987732753554762</v>
      </c>
      <c r="Q25" s="18">
        <f t="shared" si="5"/>
        <v>0.91149200856259793</v>
      </c>
      <c r="R25" s="18">
        <f t="shared" si="5"/>
        <v>0.91308503805291497</v>
      </c>
      <c r="S25" s="18">
        <f t="shared" si="5"/>
        <v>0.91465654917803285</v>
      </c>
      <c r="T25" s="18">
        <f t="shared" si="5"/>
        <v>0.91620667758498575</v>
      </c>
      <c r="U25" s="18">
        <f t="shared" si="5"/>
        <v>0.91773556132233103</v>
      </c>
    </row>
    <row r="26" spans="1:21">
      <c r="A26" s="26">
        <f t="shared" si="6"/>
        <v>1.4</v>
      </c>
      <c r="B26" s="18">
        <f t="shared" si="4"/>
        <v>0.91924334076622882</v>
      </c>
      <c r="C26" s="18">
        <f t="shared" si="4"/>
        <v>0.92073015854660767</v>
      </c>
      <c r="D26" s="18">
        <f t="shared" si="4"/>
        <v>0.92219615947345357</v>
      </c>
      <c r="E26" s="18">
        <f t="shared" si="4"/>
        <v>0.92364149046326105</v>
      </c>
      <c r="F26" s="18">
        <f t="shared" si="4"/>
        <v>0.92506630046567273</v>
      </c>
      <c r="G26" s="18">
        <f t="shared" si="4"/>
        <v>0.92647074039035149</v>
      </c>
      <c r="H26" s="18">
        <f t="shared" si="4"/>
        <v>0.92785496303410619</v>
      </c>
      <c r="I26" s="18">
        <f t="shared" si="4"/>
        <v>0.92921912300831444</v>
      </c>
      <c r="J26" s="18">
        <f t="shared" si="4"/>
        <v>0.93056337666666822</v>
      </c>
      <c r="K26" s="18">
        <f t="shared" si="4"/>
        <v>0.93188788203327455</v>
      </c>
      <c r="L26" s="18">
        <f t="shared" si="5"/>
        <v>0.93319279873114191</v>
      </c>
      <c r="M26" s="18">
        <f t="shared" si="5"/>
        <v>0.93447828791108356</v>
      </c>
      <c r="N26" s="18">
        <f t="shared" si="5"/>
        <v>0.93574451218106414</v>
      </c>
      <c r="O26" s="18">
        <f t="shared" si="5"/>
        <v>0.93699163553602149</v>
      </c>
      <c r="P26" s="18">
        <f t="shared" si="5"/>
        <v>0.9382198232881882</v>
      </c>
      <c r="Q26" s="18">
        <f t="shared" si="5"/>
        <v>0.93942924199794087</v>
      </c>
      <c r="R26" s="18">
        <f t="shared" si="5"/>
        <v>0.94062005940520699</v>
      </c>
      <c r="S26" s="18">
        <f t="shared" si="5"/>
        <v>0.94179244436144693</v>
      </c>
      <c r="T26" s="18">
        <f t="shared" si="5"/>
        <v>0.94294656676224564</v>
      </c>
      <c r="U26" s="18">
        <f t="shared" si="5"/>
        <v>0.94408259748053058</v>
      </c>
    </row>
    <row r="27" spans="1:21">
      <c r="A27" s="26">
        <f t="shared" si="6"/>
        <v>1.5999999999999999</v>
      </c>
      <c r="B27" s="18">
        <f t="shared" si="4"/>
        <v>0.94520070830044212</v>
      </c>
      <c r="C27" s="18">
        <f t="shared" si="4"/>
        <v>0.94630107185188028</v>
      </c>
      <c r="D27" s="18">
        <f t="shared" si="4"/>
        <v>0.94738386154574794</v>
      </c>
      <c r="E27" s="18">
        <f t="shared" si="4"/>
        <v>0.94844925150991055</v>
      </c>
      <c r="F27" s="18">
        <f t="shared" si="4"/>
        <v>0.94949741652589603</v>
      </c>
      <c r="G27" s="18">
        <f t="shared" si="4"/>
        <v>0.9505285319663519</v>
      </c>
      <c r="H27" s="18">
        <f t="shared" si="4"/>
        <v>0.95154277373327711</v>
      </c>
      <c r="I27" s="18">
        <f t="shared" si="4"/>
        <v>0.95254031819705265</v>
      </c>
      <c r="J27" s="18">
        <f t="shared" si="4"/>
        <v>0.95352134213627993</v>
      </c>
      <c r="K27" s="18">
        <f t="shared" si="4"/>
        <v>0.95448602267845006</v>
      </c>
      <c r="L27" s="18">
        <f t="shared" si="5"/>
        <v>0.95543453724145688</v>
      </c>
      <c r="M27" s="18">
        <f t="shared" si="5"/>
        <v>0.956367063475968</v>
      </c>
      <c r="N27" s="18">
        <f t="shared" si="5"/>
        <v>0.95728377920867103</v>
      </c>
      <c r="O27" s="18">
        <f t="shared" si="5"/>
        <v>0.95818486238640499</v>
      </c>
      <c r="P27" s="18">
        <f t="shared" si="5"/>
        <v>0.95907049102119268</v>
      </c>
      <c r="Q27" s="18">
        <f t="shared" si="5"/>
        <v>0.95994084313618289</v>
      </c>
      <c r="R27" s="18">
        <f t="shared" si="5"/>
        <v>0.96079609671251731</v>
      </c>
      <c r="S27" s="18">
        <f t="shared" si="5"/>
        <v>0.9616364296371287</v>
      </c>
      <c r="T27" s="18">
        <f t="shared" si="5"/>
        <v>0.96246201965148304</v>
      </c>
      <c r="U27" s="18">
        <f t="shared" si="5"/>
        <v>0.96327304430127381</v>
      </c>
    </row>
    <row r="28" spans="1:21">
      <c r="A28" s="26">
        <f t="shared" si="6"/>
        <v>1.7999999999999998</v>
      </c>
      <c r="B28" s="18">
        <f t="shared" si="4"/>
        <v>0.96406968088707412</v>
      </c>
      <c r="C28" s="18">
        <f t="shared" si="4"/>
        <v>0.9648521064159612</v>
      </c>
      <c r="D28" s="18">
        <f t="shared" si="4"/>
        <v>0.96562049755411006</v>
      </c>
      <c r="E28" s="18">
        <f t="shared" si="4"/>
        <v>0.96637503058037166</v>
      </c>
      <c r="F28" s="18">
        <f t="shared" si="4"/>
        <v>0.96711588134083626</v>
      </c>
      <c r="G28" s="18">
        <f t="shared" si="4"/>
        <v>0.96784322520438626</v>
      </c>
      <c r="H28" s="18">
        <f t="shared" si="4"/>
        <v>0.96855723701924745</v>
      </c>
      <c r="I28" s="18">
        <f t="shared" si="4"/>
        <v>0.96925809107053396</v>
      </c>
      <c r="J28" s="18">
        <f t="shared" si="4"/>
        <v>0.96994596103880015</v>
      </c>
      <c r="K28" s="18">
        <f t="shared" si="4"/>
        <v>0.9706210199595906</v>
      </c>
      <c r="L28" s="18">
        <f t="shared" si="5"/>
        <v>0.97128344018399804</v>
      </c>
      <c r="M28" s="18">
        <f t="shared" si="5"/>
        <v>0.97193339334022744</v>
      </c>
      <c r="N28" s="18">
        <f t="shared" si="5"/>
        <v>0.97257105029616309</v>
      </c>
      <c r="O28" s="18">
        <f t="shared" si="5"/>
        <v>0.97319658112294494</v>
      </c>
      <c r="P28" s="18">
        <f t="shared" si="5"/>
        <v>0.97381015505954727</v>
      </c>
      <c r="Q28" s="18">
        <f t="shared" si="5"/>
        <v>0.97441194047836133</v>
      </c>
      <c r="R28" s="18">
        <f t="shared" si="5"/>
        <v>0.97500210485177941</v>
      </c>
      <c r="S28" s="18">
        <f t="shared" si="5"/>
        <v>0.97558081471977753</v>
      </c>
      <c r="T28" s="18">
        <f t="shared" si="5"/>
        <v>0.9761482356584914</v>
      </c>
      <c r="U28" s="18">
        <f t="shared" si="5"/>
        <v>0.97670453224978815</v>
      </c>
    </row>
    <row r="29" spans="1:21">
      <c r="A29" s="26">
        <f t="shared" si="6"/>
        <v>1.9999999999999998</v>
      </c>
      <c r="B29" s="18">
        <f t="shared" ref="B29:K34" si="7">(NORMDIST(($A29+B$3),0,1,1))</f>
        <v>0.97724986805182068</v>
      </c>
      <c r="C29" s="18">
        <f t="shared" si="7"/>
        <v>0.97778440557056834</v>
      </c>
      <c r="D29" s="18">
        <f t="shared" si="7"/>
        <v>0.97830830623235321</v>
      </c>
      <c r="E29" s="18">
        <f t="shared" si="7"/>
        <v>0.97882173035732767</v>
      </c>
      <c r="F29" s="18">
        <f t="shared" si="7"/>
        <v>0.97932483713392993</v>
      </c>
      <c r="G29" s="18">
        <f t="shared" si="7"/>
        <v>0.97981778459429547</v>
      </c>
      <c r="H29" s="18">
        <f t="shared" si="7"/>
        <v>0.9803007295906232</v>
      </c>
      <c r="I29" s="18">
        <f t="shared" si="7"/>
        <v>0.98077382777248279</v>
      </c>
      <c r="J29" s="18">
        <f t="shared" si="7"/>
        <v>0.98123723356506198</v>
      </c>
      <c r="K29" s="18">
        <f t="shared" si="7"/>
        <v>0.98169110014834104</v>
      </c>
      <c r="L29" s="18">
        <f t="shared" ref="L29:U34" si="8">(NORMDIST(($A29+L$3),0,1,1))</f>
        <v>0.98213557943718344</v>
      </c>
      <c r="M29" s="18">
        <f t="shared" si="8"/>
        <v>0.98257082206234281</v>
      </c>
      <c r="N29" s="18">
        <f t="shared" si="8"/>
        <v>0.98299697735236702</v>
      </c>
      <c r="O29" s="18">
        <f t="shared" si="8"/>
        <v>0.9834141933163949</v>
      </c>
      <c r="P29" s="18">
        <f t="shared" si="8"/>
        <v>0.98382261662783388</v>
      </c>
      <c r="Q29" s="18">
        <f t="shared" si="8"/>
        <v>0.98422239260890954</v>
      </c>
      <c r="R29" s="18">
        <f t="shared" si="8"/>
        <v>0.98461366521607452</v>
      </c>
      <c r="S29" s="18">
        <f t="shared" si="8"/>
        <v>0.98499657702626764</v>
      </c>
      <c r="T29" s="18">
        <f t="shared" si="8"/>
        <v>0.98537126922401086</v>
      </c>
      <c r="U29" s="18">
        <f t="shared" si="8"/>
        <v>0.98573788158933118</v>
      </c>
    </row>
    <row r="30" spans="1:21">
      <c r="A30" s="26">
        <f t="shared" si="6"/>
        <v>2.1999999999999997</v>
      </c>
      <c r="B30" s="18">
        <f t="shared" si="7"/>
        <v>0.98609655248650152</v>
      </c>
      <c r="C30" s="18">
        <f t="shared" si="7"/>
        <v>0.98644741885358</v>
      </c>
      <c r="D30" s="18">
        <f t="shared" si="7"/>
        <v>0.98679061619274377</v>
      </c>
      <c r="E30" s="18">
        <f t="shared" si="7"/>
        <v>0.9871262785613979</v>
      </c>
      <c r="F30" s="18">
        <f t="shared" si="7"/>
        <v>0.98745453856405341</v>
      </c>
      <c r="G30" s="18">
        <f t="shared" si="7"/>
        <v>0.98777552734495533</v>
      </c>
      <c r="H30" s="18">
        <f t="shared" si="7"/>
        <v>0.98808937458145296</v>
      </c>
      <c r="I30" s="18">
        <f t="shared" si="7"/>
        <v>0.98839620847809639</v>
      </c>
      <c r="J30" s="18">
        <f t="shared" si="7"/>
        <v>0.98869615576144709</v>
      </c>
      <c r="K30" s="18">
        <f t="shared" si="7"/>
        <v>0.98898934167558861</v>
      </c>
      <c r="L30" s="18">
        <f t="shared" si="8"/>
        <v>0.98927588997832405</v>
      </c>
      <c r="M30" s="18">
        <f t="shared" si="8"/>
        <v>0.98955592293804884</v>
      </c>
      <c r="N30" s="18">
        <f t="shared" si="8"/>
        <v>0.98982956133128019</v>
      </c>
      <c r="O30" s="18">
        <f t="shared" si="8"/>
        <v>0.99009692444083575</v>
      </c>
      <c r="P30" s="18">
        <f t="shared" si="8"/>
        <v>0.99035813005464146</v>
      </c>
      <c r="Q30" s="18">
        <f t="shared" si="8"/>
        <v>0.99061329446516133</v>
      </c>
      <c r="R30" s="18">
        <f t="shared" si="8"/>
        <v>0.99086253246942713</v>
      </c>
      <c r="S30" s="18">
        <f t="shared" si="8"/>
        <v>0.99110595736966312</v>
      </c>
      <c r="T30" s="18">
        <f t="shared" si="8"/>
        <v>0.99134368097448333</v>
      </c>
      <c r="U30" s="18">
        <f t="shared" si="8"/>
        <v>0.9915758136006545</v>
      </c>
    </row>
    <row r="31" spans="1:21">
      <c r="A31" s="26">
        <f t="shared" si="6"/>
        <v>2.4</v>
      </c>
      <c r="B31" s="18">
        <f t="shared" si="7"/>
        <v>0.99180246407540396</v>
      </c>
      <c r="C31" s="18">
        <f t="shared" si="7"/>
        <v>0.99202373973926639</v>
      </c>
      <c r="D31" s="18">
        <f t="shared" si="7"/>
        <v>0.99223974644944612</v>
      </c>
      <c r="E31" s="18">
        <f t="shared" si="7"/>
        <v>0.99245058858369084</v>
      </c>
      <c r="F31" s="18">
        <f t="shared" si="7"/>
        <v>0.9926563690446516</v>
      </c>
      <c r="G31" s="18">
        <f t="shared" si="7"/>
        <v>0.99285718926472855</v>
      </c>
      <c r="H31" s="18">
        <f t="shared" si="7"/>
        <v>0.99305314921137589</v>
      </c>
      <c r="I31" s="18">
        <f t="shared" si="7"/>
        <v>0.99324434739285938</v>
      </c>
      <c r="J31" s="18">
        <f t="shared" si="7"/>
        <v>0.99343088086445341</v>
      </c>
      <c r="K31" s="18">
        <f t="shared" si="7"/>
        <v>0.99361284523505655</v>
      </c>
      <c r="L31" s="18">
        <f t="shared" si="8"/>
        <v>0.99379033467422406</v>
      </c>
      <c r="M31" s="18">
        <f t="shared" si="8"/>
        <v>0.99396344191958752</v>
      </c>
      <c r="N31" s="18">
        <f t="shared" si="8"/>
        <v>0.99413225828466745</v>
      </c>
      <c r="O31" s="18">
        <f t="shared" si="8"/>
        <v>0.99429687366704944</v>
      </c>
      <c r="P31" s="18">
        <f t="shared" si="8"/>
        <v>0.99445737655691757</v>
      </c>
      <c r="Q31" s="18">
        <f t="shared" si="8"/>
        <v>0.99461385404593339</v>
      </c>
      <c r="R31" s="18">
        <f t="shared" si="8"/>
        <v>0.99476639183644422</v>
      </c>
      <c r="S31" s="18">
        <f t="shared" si="8"/>
        <v>0.99491507425100889</v>
      </c>
      <c r="T31" s="18">
        <f t="shared" si="8"/>
        <v>0.99505998424222941</v>
      </c>
      <c r="U31" s="18">
        <f t="shared" si="8"/>
        <v>0.99520120340287366</v>
      </c>
    </row>
    <row r="32" spans="1:21">
      <c r="A32" s="26">
        <f t="shared" si="6"/>
        <v>2.6</v>
      </c>
      <c r="B32" s="18">
        <f t="shared" si="7"/>
        <v>0.99533881197628127</v>
      </c>
      <c r="C32" s="18">
        <f t="shared" si="7"/>
        <v>0.99547288886703256</v>
      </c>
      <c r="D32" s="18">
        <f t="shared" si="7"/>
        <v>0.99560351165187855</v>
      </c>
      <c r="E32" s="18">
        <f t="shared" si="7"/>
        <v>0.99573075659091081</v>
      </c>
      <c r="F32" s="18">
        <f t="shared" si="7"/>
        <v>0.99585469863896381</v>
      </c>
      <c r="G32" s="18">
        <f t="shared" si="7"/>
        <v>0.99597541145724156</v>
      </c>
      <c r="H32" s="18">
        <f t="shared" si="7"/>
        <v>0.9960929674251473</v>
      </c>
      <c r="I32" s="18">
        <f t="shared" si="7"/>
        <v>0.99620743765231445</v>
      </c>
      <c r="J32" s="18">
        <f t="shared" si="7"/>
        <v>0.99631889199082491</v>
      </c>
      <c r="K32" s="18">
        <f t="shared" si="7"/>
        <v>0.99642739904760036</v>
      </c>
      <c r="L32" s="18">
        <f t="shared" si="8"/>
        <v>0.99653302619695938</v>
      </c>
      <c r="M32" s="18">
        <f t="shared" si="8"/>
        <v>0.9966358395933308</v>
      </c>
      <c r="N32" s="18">
        <f t="shared" si="8"/>
        <v>0.99673590418410873</v>
      </c>
      <c r="O32" s="18">
        <f t="shared" si="8"/>
        <v>0.99683328372264224</v>
      </c>
      <c r="P32" s="18">
        <f t="shared" si="8"/>
        <v>0.99692804078134944</v>
      </c>
      <c r="Q32" s="18">
        <f t="shared" si="8"/>
        <v>0.99702023676494544</v>
      </c>
      <c r="R32" s="18">
        <f t="shared" si="8"/>
        <v>0.99710993192377395</v>
      </c>
      <c r="S32" s="18">
        <f t="shared" si="8"/>
        <v>0.99719718536723501</v>
      </c>
      <c r="T32" s="18">
        <f t="shared" si="8"/>
        <v>0.9972820550772985</v>
      </c>
      <c r="U32" s="18">
        <f t="shared" si="8"/>
        <v>0.99736459792209509</v>
      </c>
    </row>
    <row r="33" spans="1:21">
      <c r="A33" s="26">
        <f t="shared" si="6"/>
        <v>2.8000000000000003</v>
      </c>
      <c r="B33" s="18">
        <f t="shared" si="7"/>
        <v>0.99744486966957169</v>
      </c>
      <c r="C33" s="18">
        <f t="shared" si="7"/>
        <v>0.99752292500121387</v>
      </c>
      <c r="D33" s="18">
        <f t="shared" si="7"/>
        <v>0.99759881752581059</v>
      </c>
      <c r="E33" s="18">
        <f t="shared" si="7"/>
        <v>0.99767259979326828</v>
      </c>
      <c r="F33" s="18">
        <f t="shared" si="7"/>
        <v>0.99774432330845753</v>
      </c>
      <c r="G33" s="18">
        <f t="shared" si="7"/>
        <v>0.99781403854508666</v>
      </c>
      <c r="H33" s="18">
        <f t="shared" si="7"/>
        <v>0.9978817949595955</v>
      </c>
      <c r="I33" s="18">
        <f t="shared" si="7"/>
        <v>0.99794764100506039</v>
      </c>
      <c r="J33" s="18">
        <f t="shared" si="7"/>
        <v>0.9980116241451058</v>
      </c>
      <c r="K33" s="18">
        <f t="shared" si="7"/>
        <v>0.99807379086781201</v>
      </c>
      <c r="L33" s="18">
        <f t="shared" si="8"/>
        <v>0.99813418669961651</v>
      </c>
      <c r="M33" s="18">
        <f t="shared" si="8"/>
        <v>0.99819285621919351</v>
      </c>
      <c r="N33" s="18">
        <f t="shared" si="8"/>
        <v>0.99824984307132425</v>
      </c>
      <c r="O33" s="18">
        <f t="shared" si="8"/>
        <v>0.99830518998072271</v>
      </c>
      <c r="P33" s="18">
        <f t="shared" si="8"/>
        <v>0.99835893876584292</v>
      </c>
      <c r="Q33" s="18">
        <f t="shared" si="8"/>
        <v>0.99841113035263507</v>
      </c>
      <c r="R33" s="18">
        <f t="shared" si="8"/>
        <v>0.99846180478826185</v>
      </c>
      <c r="S33" s="18">
        <f t="shared" si="8"/>
        <v>0.99851100125476278</v>
      </c>
      <c r="T33" s="18">
        <f t="shared" si="8"/>
        <v>0.99855875808266004</v>
      </c>
      <c r="U33" s="18">
        <f t="shared" si="8"/>
        <v>0.9986051127645077</v>
      </c>
    </row>
    <row r="34" spans="1:21">
      <c r="A34" s="26">
        <f t="shared" si="6"/>
        <v>3.0000000000000004</v>
      </c>
      <c r="B34" s="18">
        <f t="shared" si="7"/>
        <v>0.99865010196837001</v>
      </c>
      <c r="C34" s="18">
        <f t="shared" si="7"/>
        <v>0.99869376155123057</v>
      </c>
      <c r="D34" s="18">
        <f t="shared" si="7"/>
        <v>0.99873612657232769</v>
      </c>
      <c r="E34" s="18">
        <f t="shared" si="7"/>
        <v>0.99877723130640783</v>
      </c>
      <c r="F34" s="18">
        <f t="shared" si="7"/>
        <v>0.99881710925689515</v>
      </c>
      <c r="G34" s="18">
        <f t="shared" si="7"/>
        <v>0.99885579316897721</v>
      </c>
      <c r="H34" s="18">
        <f t="shared" si="7"/>
        <v>0.99889331504259105</v>
      </c>
      <c r="I34" s="18">
        <f t="shared" si="7"/>
        <v>0.99892970614532095</v>
      </c>
      <c r="J34" s="18">
        <f t="shared" si="7"/>
        <v>0.99896499702519681</v>
      </c>
      <c r="K34" s="18">
        <f t="shared" si="7"/>
        <v>0.9989992175233855</v>
      </c>
      <c r="L34" s="18">
        <f t="shared" si="8"/>
        <v>0.99903239678678157</v>
      </c>
      <c r="M34" s="18">
        <f t="shared" si="8"/>
        <v>0.99906456328048598</v>
      </c>
      <c r="N34" s="18">
        <f t="shared" si="8"/>
        <v>0.99909574480017804</v>
      </c>
      <c r="O34" s="18">
        <f t="shared" si="8"/>
        <v>0.99912596848436808</v>
      </c>
      <c r="P34" s="18">
        <f t="shared" si="8"/>
        <v>0.99915526082654171</v>
      </c>
      <c r="Q34" s="18">
        <f t="shared" si="8"/>
        <v>0.99918364768717105</v>
      </c>
      <c r="R34" s="18">
        <f t="shared" si="8"/>
        <v>0.99921115430562479</v>
      </c>
      <c r="S34" s="18">
        <f t="shared" si="8"/>
        <v>0.99923780531193329</v>
      </c>
      <c r="T34" s="18">
        <f t="shared" si="8"/>
        <v>0.99926362473844577</v>
      </c>
      <c r="U34" s="18">
        <f t="shared" si="8"/>
        <v>0.99928863603135465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F23"/>
  <sheetViews>
    <sheetView workbookViewId="0">
      <selection activeCell="A2" sqref="A2"/>
    </sheetView>
  </sheetViews>
  <sheetFormatPr defaultRowHeight="12.75"/>
  <cols>
    <col min="1" max="1" width="5" style="18" customWidth="1"/>
    <col min="2" max="3" width="9" style="18" customWidth="1"/>
    <col min="4" max="4" width="9.85546875" style="18" bestFit="1" customWidth="1"/>
    <col min="5" max="5" width="9.85546875" style="18" hidden="1" customWidth="1"/>
    <col min="6" max="6" width="9.140625" style="18"/>
    <col min="7" max="7" width="11.28515625" style="18" bestFit="1" customWidth="1"/>
    <col min="8" max="8" width="9.85546875" style="18" bestFit="1" customWidth="1"/>
    <col min="9" max="9" width="12.28515625" style="18" bestFit="1" customWidth="1"/>
    <col min="10" max="16384" width="9.140625" style="18"/>
  </cols>
  <sheetData>
    <row r="1" spans="1:6" ht="18">
      <c r="A1" s="49" t="s">
        <v>419</v>
      </c>
      <c r="B1" s="17"/>
      <c r="C1" s="17"/>
      <c r="D1" s="17"/>
      <c r="E1" s="17"/>
      <c r="F1" s="17"/>
    </row>
    <row r="3" spans="1:6" ht="14.25">
      <c r="A3" s="209" t="s">
        <v>418</v>
      </c>
      <c r="B3" s="209" t="s">
        <v>417</v>
      </c>
      <c r="C3" s="209" t="s">
        <v>416</v>
      </c>
      <c r="D3" s="210" t="s">
        <v>415</v>
      </c>
      <c r="E3" s="210"/>
      <c r="F3" s="209" t="s">
        <v>414</v>
      </c>
    </row>
    <row r="4" spans="1:6">
      <c r="A4" s="18">
        <v>1</v>
      </c>
      <c r="B4" s="208">
        <v>5</v>
      </c>
      <c r="C4" s="207">
        <v>102</v>
      </c>
      <c r="D4" s="206">
        <f>C4/(B4+100)</f>
        <v>0.97142857142857142</v>
      </c>
      <c r="E4" s="206">
        <f t="shared" ref="E4:E19" si="0">A4</f>
        <v>1</v>
      </c>
      <c r="F4" s="205">
        <f>1/D4-1</f>
        <v>2.941176470588247E-2</v>
      </c>
    </row>
    <row r="5" spans="1:6">
      <c r="A5" s="18">
        <v>2</v>
      </c>
      <c r="B5" s="208">
        <v>5</v>
      </c>
      <c r="C5" s="207">
        <v>101.75</v>
      </c>
      <c r="D5" s="206">
        <f>(C5-B5*D4)/(B5+100)</f>
        <v>0.92278911564625843</v>
      </c>
      <c r="E5" s="206">
        <f t="shared" si="0"/>
        <v>2</v>
      </c>
      <c r="F5" s="205">
        <f t="shared" ref="F5:F19" si="1">(1/D5)^(1/A5)-1</f>
        <v>4.099529906704702E-2</v>
      </c>
    </row>
    <row r="6" spans="1:6">
      <c r="A6" s="18">
        <v>3</v>
      </c>
      <c r="B6" s="208">
        <v>5</v>
      </c>
      <c r="C6" s="207">
        <v>101.5</v>
      </c>
      <c r="D6" s="206">
        <f>(C6-B6*D5-B6*D4)/(B6+100)</f>
        <v>0.87646582442500809</v>
      </c>
      <c r="E6" s="206">
        <f t="shared" si="0"/>
        <v>3</v>
      </c>
      <c r="F6" s="205">
        <f t="shared" si="1"/>
        <v>4.4932742512162616E-2</v>
      </c>
    </row>
    <row r="7" spans="1:6">
      <c r="A7" s="18">
        <v>4</v>
      </c>
      <c r="B7" s="208">
        <v>5</v>
      </c>
      <c r="C7" s="207">
        <v>101.25</v>
      </c>
      <c r="D7" s="206">
        <f>(C7-B7*D6-B7*D5-B7*D4)/(B7+100)</f>
        <v>0.83234840421429335</v>
      </c>
      <c r="E7" s="206">
        <f t="shared" si="0"/>
        <v>4</v>
      </c>
      <c r="F7" s="205">
        <f t="shared" si="1"/>
        <v>4.6944626470767359E-2</v>
      </c>
    </row>
    <row r="8" spans="1:6">
      <c r="A8" s="18">
        <v>5</v>
      </c>
      <c r="B8" s="208">
        <v>5</v>
      </c>
      <c r="C8" s="207">
        <v>101.25</v>
      </c>
      <c r="D8" s="206">
        <f>(C8-B8*D7-B8*D6-B8*D5-B8*D4)/(B8+100)</f>
        <v>0.7927127659183747</v>
      </c>
      <c r="E8" s="206">
        <f t="shared" si="0"/>
        <v>5</v>
      </c>
      <c r="F8" s="205">
        <f t="shared" si="1"/>
        <v>4.7554989085895949E-2</v>
      </c>
    </row>
    <row r="9" spans="1:6">
      <c r="A9" s="18">
        <v>6</v>
      </c>
      <c r="B9" s="208">
        <v>5</v>
      </c>
      <c r="C9" s="207">
        <v>101.25</v>
      </c>
      <c r="D9" s="206">
        <f>(C9-B9*D8-B9*D7-B9*D6-B9*D5-B9*D4)/(B9+100)</f>
        <v>0.75496453896988058</v>
      </c>
      <c r="E9" s="206">
        <f t="shared" si="0"/>
        <v>6</v>
      </c>
      <c r="F9" s="205">
        <f t="shared" si="1"/>
        <v>4.7962095170871244E-2</v>
      </c>
    </row>
    <row r="10" spans="1:6">
      <c r="A10" s="18">
        <v>7</v>
      </c>
      <c r="B10" s="208">
        <v>5</v>
      </c>
      <c r="C10" s="207">
        <v>101.25</v>
      </c>
      <c r="D10" s="206">
        <f>(C10-B10*D9-B10*D8-B10*D7-B10*D6-B10*D5-B10*D4)/(B10+100)</f>
        <v>0.71901384663798151</v>
      </c>
      <c r="E10" s="206">
        <f t="shared" si="0"/>
        <v>7</v>
      </c>
      <c r="F10" s="205">
        <f t="shared" si="1"/>
        <v>4.8252982092236163E-2</v>
      </c>
    </row>
    <row r="11" spans="1:6">
      <c r="A11" s="18">
        <v>8</v>
      </c>
      <c r="B11" s="208">
        <v>5</v>
      </c>
      <c r="C11" s="207">
        <v>101.25</v>
      </c>
      <c r="D11" s="206">
        <f>(C11-B11*D10-B11*D9-B11*D8-B11*D7-B11*D6-B11*D5-B11*D4)/(B11+100)</f>
        <v>0.68477509203617293</v>
      </c>
      <c r="E11" s="206">
        <f t="shared" si="0"/>
        <v>8</v>
      </c>
      <c r="F11" s="205">
        <f t="shared" si="1"/>
        <v>4.8471200269375903E-2</v>
      </c>
    </row>
    <row r="12" spans="1:6">
      <c r="A12" s="18">
        <v>9</v>
      </c>
      <c r="B12" s="208">
        <v>5.25</v>
      </c>
      <c r="C12" s="207">
        <v>102.25</v>
      </c>
      <c r="D12" s="206">
        <f>(C12-B12*D11-B12*D10-B12*D9-B12*D8-B12*D7-B12*D6-B12*D5-B12*D4)/(B12+100)</f>
        <v>0.64454997305271422</v>
      </c>
      <c r="E12" s="206">
        <f t="shared" si="0"/>
        <v>9</v>
      </c>
      <c r="F12" s="205">
        <f t="shared" si="1"/>
        <v>5.0010668564737015E-2</v>
      </c>
    </row>
    <row r="13" spans="1:6">
      <c r="A13" s="18">
        <v>10</v>
      </c>
      <c r="B13" s="208">
        <v>5.25</v>
      </c>
      <c r="C13" s="207">
        <v>102.25</v>
      </c>
      <c r="D13" s="206">
        <f>(C13-B13*D12-B13*D11-B13*D10-B13*D9-B13*D8-B13*D7-B13*D6-B13*D5-B13*D4)/(B13+100)</f>
        <v>0.61239902427811321</v>
      </c>
      <c r="E13" s="206">
        <f t="shared" si="0"/>
        <v>10</v>
      </c>
      <c r="F13" s="205">
        <f t="shared" si="1"/>
        <v>5.0259336533132304E-2</v>
      </c>
    </row>
    <row r="14" spans="1:6">
      <c r="A14" s="18">
        <v>11</v>
      </c>
      <c r="B14" s="208">
        <v>5.25</v>
      </c>
      <c r="C14" s="207">
        <v>102.25</v>
      </c>
      <c r="D14" s="206">
        <f>(C14-B14*D13-B14*D12-B14*D11-B14*D10-B14*D9-B14*D8-B14*D7-B14*D6-B14*D5-B14*D4)/(B14+100)</f>
        <v>0.58185180453977503</v>
      </c>
      <c r="E14" s="206">
        <f t="shared" si="0"/>
        <v>11</v>
      </c>
      <c r="F14" s="205">
        <f t="shared" si="1"/>
        <v>5.0462835945934703E-2</v>
      </c>
    </row>
    <row r="15" spans="1:6">
      <c r="A15" s="18">
        <v>12</v>
      </c>
      <c r="B15" s="208">
        <v>5.25</v>
      </c>
      <c r="C15" s="207">
        <v>102.25</v>
      </c>
      <c r="D15" s="206">
        <f>(C15-B15*D14-B15*D13-B15*D12-B15*D11-B15*D10-B15*D9-B15*D8-B15*D7-B15*D6-B15*D5-B15*D4)/(B15+100)</f>
        <v>0.55282831785251785</v>
      </c>
      <c r="E15" s="206">
        <f t="shared" si="0"/>
        <v>12</v>
      </c>
      <c r="F15" s="205">
        <f t="shared" si="1"/>
        <v>5.0632448909958994E-2</v>
      </c>
    </row>
    <row r="16" spans="1:6">
      <c r="A16" s="18">
        <v>13</v>
      </c>
      <c r="B16" s="208">
        <v>5.5</v>
      </c>
      <c r="C16" s="207">
        <v>104</v>
      </c>
      <c r="D16" s="206">
        <f>(C16-B16*D15-B16*D14-B16*D13-B16*D12-B16*D11-B16*D10-B16*D9-B16*D8-B16*D7-B16*D6-B16*D5-B16*D4)/(B16+100)</f>
        <v>0.51939620820380894</v>
      </c>
      <c r="E16" s="206">
        <f t="shared" si="0"/>
        <v>13</v>
      </c>
      <c r="F16" s="205">
        <f t="shared" si="1"/>
        <v>5.1682650899392613E-2</v>
      </c>
    </row>
    <row r="17" spans="1:6">
      <c r="A17" s="18">
        <v>14</v>
      </c>
      <c r="B17" s="208">
        <v>5.5</v>
      </c>
      <c r="C17" s="207">
        <v>104</v>
      </c>
      <c r="D17" s="206">
        <f>(C17-B17*D16-B17*D15-B17*D14-B17*D13-B17*D12-B17*D11-B17*D10-B17*D9-B17*D8-B17*D7-B17*D6-B17*D5-B17*D4)/(B17+100)</f>
        <v>0.49231868076190421</v>
      </c>
      <c r="E17" s="206">
        <f t="shared" si="0"/>
        <v>14</v>
      </c>
      <c r="F17" s="205">
        <f t="shared" si="1"/>
        <v>5.1919258088300113E-2</v>
      </c>
    </row>
    <row r="18" spans="1:6">
      <c r="A18" s="18">
        <v>15</v>
      </c>
      <c r="B18" s="208">
        <v>5.5</v>
      </c>
      <c r="C18" s="207">
        <v>104</v>
      </c>
      <c r="D18" s="206">
        <f>(C18-B18*D17-B18*D16-B18*D15-B18*D14-B18*D13-B18*D12-B18*D11-B18*D10-B18*D9-B18*D8-B18*D7-B18*D6-B18*D5-B18*D4)/(B18+100)</f>
        <v>0.46665277797336896</v>
      </c>
      <c r="E18" s="206">
        <f t="shared" si="0"/>
        <v>15</v>
      </c>
      <c r="F18" s="205">
        <f t="shared" si="1"/>
        <v>5.2124360710201989E-2</v>
      </c>
    </row>
    <row r="19" spans="1:6">
      <c r="A19" s="18">
        <v>16</v>
      </c>
      <c r="B19" s="208">
        <v>5.75</v>
      </c>
      <c r="C19" s="207">
        <v>105.75</v>
      </c>
      <c r="D19" s="206">
        <f>(C19-B19*D18-B19*D17-B19*D16-B19*D15-B19*D14-B19*D13-B19*D12-B19*D11-B19*D10-B19*D9-B19*D8-B19*D7-B19*D6-B19*D5-B19*D4)/(B19+100)</f>
        <v>0.43318348993713685</v>
      </c>
      <c r="E19" s="206">
        <f t="shared" si="0"/>
        <v>16</v>
      </c>
      <c r="F19" s="205">
        <f t="shared" si="1"/>
        <v>5.3678228311992093E-2</v>
      </c>
    </row>
    <row r="23" spans="1:6">
      <c r="B23" s="18" t="s">
        <v>413</v>
      </c>
    </row>
  </sheetData>
  <pageMargins left="0.75" right="0.75" top="1" bottom="1" header="0.5" footer="0.5"/>
  <pageSetup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X59"/>
  <sheetViews>
    <sheetView tabSelected="1" workbookViewId="0">
      <selection activeCell="A3" sqref="A3"/>
    </sheetView>
  </sheetViews>
  <sheetFormatPr defaultRowHeight="12.75"/>
  <cols>
    <col min="1" max="16384" width="9.140625" style="63"/>
  </cols>
  <sheetData>
    <row r="1" spans="1:24" ht="18">
      <c r="A1" s="204" t="s">
        <v>412</v>
      </c>
      <c r="B1" s="203"/>
      <c r="C1" s="203"/>
      <c r="D1" s="203"/>
      <c r="E1" s="203"/>
      <c r="F1" s="203"/>
      <c r="G1" s="203"/>
      <c r="H1" s="203"/>
      <c r="I1" s="203"/>
    </row>
    <row r="2" spans="1:24">
      <c r="A2" s="63" t="s">
        <v>411</v>
      </c>
    </row>
    <row r="3" spans="1:24">
      <c r="B3" s="199">
        <v>10</v>
      </c>
      <c r="C3" s="196">
        <v>0</v>
      </c>
      <c r="D3" s="202">
        <v>1</v>
      </c>
    </row>
    <row r="4" spans="1:24">
      <c r="B4" s="199">
        <v>16</v>
      </c>
      <c r="C4" s="196">
        <v>1</v>
      </c>
      <c r="D4" s="202">
        <v>1</v>
      </c>
      <c r="F4" s="68" t="s">
        <v>410</v>
      </c>
      <c r="G4" s="68"/>
      <c r="H4" s="68"/>
      <c r="I4" s="68"/>
      <c r="J4" s="198"/>
    </row>
    <row r="5" spans="1:24">
      <c r="B5" s="199">
        <v>25</v>
      </c>
      <c r="C5" s="196">
        <v>10</v>
      </c>
      <c r="D5" s="202">
        <v>1</v>
      </c>
      <c r="F5" s="68" t="s">
        <v>409</v>
      </c>
      <c r="G5" s="68"/>
      <c r="H5" s="68"/>
      <c r="I5" s="68"/>
      <c r="J5" s="198"/>
    </row>
    <row r="6" spans="1:24">
      <c r="B6" s="194" t="s">
        <v>408</v>
      </c>
      <c r="C6" s="194" t="s">
        <v>407</v>
      </c>
      <c r="D6" s="194" t="s">
        <v>406</v>
      </c>
    </row>
    <row r="7" spans="1:24">
      <c r="A7" s="63" t="s">
        <v>405</v>
      </c>
    </row>
    <row r="8" spans="1:24">
      <c r="A8" s="63" t="s">
        <v>404</v>
      </c>
    </row>
    <row r="9" spans="1:24">
      <c r="B9" s="201">
        <f t="shared" ref="B9:D11" si="0">B3</f>
        <v>10</v>
      </c>
      <c r="C9" s="201">
        <f t="shared" si="0"/>
        <v>0</v>
      </c>
      <c r="D9" s="201">
        <f t="shared" si="0"/>
        <v>1</v>
      </c>
    </row>
    <row r="10" spans="1:24">
      <c r="B10" s="201">
        <f t="shared" si="0"/>
        <v>16</v>
      </c>
      <c r="C10" s="201">
        <f t="shared" si="0"/>
        <v>1</v>
      </c>
      <c r="D10" s="201">
        <f t="shared" si="0"/>
        <v>1</v>
      </c>
    </row>
    <row r="11" spans="1:24">
      <c r="B11" s="201">
        <f t="shared" si="0"/>
        <v>25</v>
      </c>
      <c r="C11" s="201">
        <f t="shared" si="0"/>
        <v>10</v>
      </c>
      <c r="D11" s="201">
        <f t="shared" si="0"/>
        <v>1</v>
      </c>
    </row>
    <row r="12" spans="1:24">
      <c r="A12" s="63" t="s">
        <v>403</v>
      </c>
    </row>
    <row r="13" spans="1:24">
      <c r="B13" s="63">
        <f t="array" ref="B13:D15">MINVERSE(B9:D11)</f>
        <v>-0.2</v>
      </c>
      <c r="C13" s="63">
        <v>0.22222222222222221</v>
      </c>
      <c r="D13" s="63">
        <v>-2.2222222222222213E-2</v>
      </c>
      <c r="F13" s="200" t="str">
        <f>IF(X13=TRUE,"Since we were not able to invert our 3x3 stacked","Since we were able to invert our 3x3 stacked")</f>
        <v>Since we were able to invert our 3x3 stacked</v>
      </c>
      <c r="G13" s="200"/>
      <c r="H13" s="200"/>
      <c r="I13" s="200"/>
      <c r="J13" s="200"/>
      <c r="Q13" s="63">
        <v>1</v>
      </c>
      <c r="R13" s="63">
        <f t="array" ref="R13:R15">MMULT(B13:D15,Q13:Q15)</f>
        <v>-1.3877787807814457E-17</v>
      </c>
      <c r="S13" s="63">
        <v>1</v>
      </c>
      <c r="T13" s="63">
        <v>1</v>
      </c>
      <c r="U13" s="63">
        <v>1</v>
      </c>
      <c r="V13" s="63">
        <f>MMULT(S13:U13,R13:R15)</f>
        <v>0.99999999999999978</v>
      </c>
      <c r="W13" s="63" t="b">
        <f>ISERROR(V13)</f>
        <v>0</v>
      </c>
      <c r="X13" s="63" t="b">
        <f>IF(W13=TRUE,TRUE,IF(ABS(V13)&gt;0.0000001,IF(ABS(V13)&lt;9999999999,FALSE,TRUE),TRUE))</f>
        <v>0</v>
      </c>
    </row>
    <row r="14" spans="1:24">
      <c r="B14" s="63">
        <v>0.2</v>
      </c>
      <c r="C14" s="63">
        <v>-0.33333333333333331</v>
      </c>
      <c r="D14" s="63">
        <v>0.13333333333333333</v>
      </c>
      <c r="F14" s="200" t="s">
        <v>402</v>
      </c>
      <c r="G14" s="200"/>
      <c r="H14" s="200"/>
      <c r="I14" s="200"/>
      <c r="J14" s="200"/>
      <c r="Q14" s="63">
        <v>1</v>
      </c>
      <c r="R14" s="63">
        <v>2.7755575615628914E-17</v>
      </c>
    </row>
    <row r="15" spans="1:24">
      <c r="B15" s="63">
        <v>3</v>
      </c>
      <c r="C15" s="63">
        <v>-2.2222222222222223</v>
      </c>
      <c r="D15" s="63">
        <v>0.22222222222222204</v>
      </c>
      <c r="F15" s="200" t="str">
        <f>IF(X13=TRUE,"linearly dependent","linearly independent")</f>
        <v>linearly independent</v>
      </c>
      <c r="G15" s="200"/>
      <c r="H15" s="200"/>
      <c r="I15" s="200"/>
      <c r="J15" s="200"/>
      <c r="Q15" s="63">
        <v>1</v>
      </c>
      <c r="R15" s="63">
        <v>0.99999999999999978</v>
      </c>
    </row>
    <row r="16" spans="1:24">
      <c r="A16" s="63" t="str">
        <f>IF(X13=TRUE, "Furthermore, since our set of 3 3x1 payoff vectors is linearly dependent, our set of 3 vectors can neither span nor form the basis for", "Furthermore, since our set of 3 3x1 payoff vectors is linearly independent, our set of 3 spans and forms the basis for")</f>
        <v>Furthermore, since our set of 3 3x1 payoff vectors is linearly independent, our set of 3 spans and forms the basis for</v>
      </c>
    </row>
    <row r="17" spans="1:21">
      <c r="A17" s="63" t="s">
        <v>401</v>
      </c>
    </row>
    <row r="18" spans="1:21">
      <c r="A18" s="63" t="s">
        <v>400</v>
      </c>
    </row>
    <row r="19" spans="1:21">
      <c r="A19" s="63" t="s">
        <v>399</v>
      </c>
    </row>
    <row r="20" spans="1:21">
      <c r="B20" s="199">
        <v>14</v>
      </c>
      <c r="C20" s="196">
        <v>3</v>
      </c>
      <c r="D20" s="195">
        <f>1/1.125</f>
        <v>0.88888888888888884</v>
      </c>
      <c r="F20" s="68" t="s">
        <v>398</v>
      </c>
      <c r="G20" s="68"/>
      <c r="H20" s="68"/>
      <c r="I20" s="68"/>
      <c r="J20" s="68"/>
      <c r="K20" s="68"/>
      <c r="L20" s="198"/>
      <c r="M20" s="198"/>
      <c r="N20" s="198"/>
      <c r="O20" s="198"/>
      <c r="P20" s="198"/>
      <c r="Q20" s="198"/>
      <c r="R20" s="198"/>
      <c r="S20" s="198"/>
      <c r="T20" s="198"/>
      <c r="U20" s="198"/>
    </row>
    <row r="21" spans="1:21">
      <c r="A21" s="63" t="s">
        <v>397</v>
      </c>
    </row>
    <row r="22" spans="1:21">
      <c r="A22" s="63" t="s">
        <v>396</v>
      </c>
    </row>
    <row r="23" spans="1:21">
      <c r="B23" s="63">
        <f t="shared" ref="B23:D25" si="1">B3</f>
        <v>10</v>
      </c>
      <c r="C23" s="63">
        <f t="shared" si="1"/>
        <v>0</v>
      </c>
      <c r="D23" s="63">
        <f t="shared" si="1"/>
        <v>1</v>
      </c>
      <c r="F23" s="190" t="s">
        <v>389</v>
      </c>
      <c r="H23" s="63">
        <v>1</v>
      </c>
    </row>
    <row r="24" spans="1:21">
      <c r="B24" s="63">
        <f t="shared" si="1"/>
        <v>16</v>
      </c>
      <c r="C24" s="63">
        <f t="shared" si="1"/>
        <v>1</v>
      </c>
      <c r="D24" s="63">
        <f t="shared" si="1"/>
        <v>1</v>
      </c>
      <c r="E24" s="194" t="s">
        <v>385</v>
      </c>
      <c r="F24" s="190" t="s">
        <v>388</v>
      </c>
      <c r="G24" s="194" t="s">
        <v>378</v>
      </c>
      <c r="H24" s="63">
        <v>0</v>
      </c>
    </row>
    <row r="25" spans="1:21">
      <c r="B25" s="63">
        <f t="shared" si="1"/>
        <v>25</v>
      </c>
      <c r="C25" s="63">
        <f t="shared" si="1"/>
        <v>10</v>
      </c>
      <c r="D25" s="63">
        <f t="shared" si="1"/>
        <v>1</v>
      </c>
      <c r="F25" s="190" t="s">
        <v>387</v>
      </c>
      <c r="H25" s="63">
        <v>0</v>
      </c>
    </row>
    <row r="26" spans="1:21">
      <c r="A26" s="63" t="s">
        <v>395</v>
      </c>
    </row>
    <row r="27" spans="1:21">
      <c r="B27" s="63">
        <f t="array" ref="B27:D29">MINVERSE(B23:D25)</f>
        <v>-0.2</v>
      </c>
      <c r="C27" s="63">
        <v>0.22222222222222221</v>
      </c>
      <c r="D27" s="63">
        <v>-2.2222222222222213E-2</v>
      </c>
      <c r="F27" s="191">
        <v>1</v>
      </c>
      <c r="H27" s="63">
        <f t="array" ref="H27:H29">MMULT(B27:D29,F27:F29)</f>
        <v>-0.2</v>
      </c>
      <c r="J27" s="190" t="s">
        <v>389</v>
      </c>
    </row>
    <row r="28" spans="1:21">
      <c r="B28" s="63">
        <v>0.2</v>
      </c>
      <c r="C28" s="63">
        <v>-0.33333333333333331</v>
      </c>
      <c r="D28" s="63">
        <v>0.13333333333333333</v>
      </c>
      <c r="E28" s="194" t="s">
        <v>385</v>
      </c>
      <c r="F28" s="191">
        <v>0</v>
      </c>
      <c r="G28" s="190" t="s">
        <v>378</v>
      </c>
      <c r="H28" s="63">
        <v>0.2</v>
      </c>
      <c r="I28" s="194" t="s">
        <v>378</v>
      </c>
      <c r="J28" s="190" t="s">
        <v>388</v>
      </c>
    </row>
    <row r="29" spans="1:21">
      <c r="B29" s="63">
        <v>3</v>
      </c>
      <c r="C29" s="63">
        <v>-2.2222222222222223</v>
      </c>
      <c r="D29" s="63">
        <v>0.22222222222222204</v>
      </c>
      <c r="F29" s="191">
        <v>0</v>
      </c>
      <c r="H29" s="63">
        <v>3</v>
      </c>
      <c r="J29" s="190" t="s">
        <v>387</v>
      </c>
    </row>
    <row r="30" spans="1:21">
      <c r="A30" s="63" t="s">
        <v>394</v>
      </c>
    </row>
    <row r="31" spans="1:21">
      <c r="E31" s="63">
        <f>H27</f>
        <v>-0.2</v>
      </c>
    </row>
    <row r="32" spans="1:21">
      <c r="A32" s="197">
        <f>B20</f>
        <v>14</v>
      </c>
      <c r="B32" s="196">
        <f>C20</f>
        <v>3</v>
      </c>
      <c r="C32" s="195">
        <f>D20</f>
        <v>0.88888888888888884</v>
      </c>
      <c r="D32" s="194" t="s">
        <v>385</v>
      </c>
      <c r="E32" s="63">
        <f>H28</f>
        <v>0.2</v>
      </c>
      <c r="F32" s="190" t="s">
        <v>378</v>
      </c>
      <c r="G32" s="189">
        <f>MMULT(A32:C32,E31:E33)</f>
        <v>0.46666666666666634</v>
      </c>
      <c r="H32" s="190" t="s">
        <v>393</v>
      </c>
    </row>
    <row r="33" spans="1:10">
      <c r="E33" s="63">
        <f>H29</f>
        <v>3</v>
      </c>
    </row>
    <row r="34" spans="1:10">
      <c r="A34" s="63" t="s">
        <v>392</v>
      </c>
    </row>
    <row r="35" spans="1:10">
      <c r="B35" s="63">
        <f t="shared" ref="B35:D37" si="2">B27</f>
        <v>-0.2</v>
      </c>
      <c r="C35" s="63">
        <f t="shared" si="2"/>
        <v>0.22222222222222221</v>
      </c>
      <c r="D35" s="63">
        <f t="shared" si="2"/>
        <v>-2.2222222222222213E-2</v>
      </c>
      <c r="F35" s="191">
        <v>0</v>
      </c>
      <c r="H35" s="63">
        <f t="array" ref="H35:H37">MMULT(B35:D37,F35:F37)</f>
        <v>0.22222222222222221</v>
      </c>
      <c r="J35" s="190" t="s">
        <v>389</v>
      </c>
    </row>
    <row r="36" spans="1:10">
      <c r="B36" s="63">
        <f t="shared" si="2"/>
        <v>0.2</v>
      </c>
      <c r="C36" s="63">
        <f t="shared" si="2"/>
        <v>-0.33333333333333331</v>
      </c>
      <c r="D36" s="63">
        <f t="shared" si="2"/>
        <v>0.13333333333333333</v>
      </c>
      <c r="E36" s="194" t="s">
        <v>385</v>
      </c>
      <c r="F36" s="191">
        <v>1</v>
      </c>
      <c r="G36" s="190" t="s">
        <v>378</v>
      </c>
      <c r="H36" s="63">
        <v>-0.33333333333333331</v>
      </c>
      <c r="I36" s="194" t="s">
        <v>378</v>
      </c>
      <c r="J36" s="190" t="s">
        <v>388</v>
      </c>
    </row>
    <row r="37" spans="1:10">
      <c r="B37" s="63">
        <f t="shared" si="2"/>
        <v>3</v>
      </c>
      <c r="C37" s="63">
        <f t="shared" si="2"/>
        <v>-2.2222222222222223</v>
      </c>
      <c r="D37" s="63">
        <f t="shared" si="2"/>
        <v>0.22222222222222204</v>
      </c>
      <c r="F37" s="191">
        <v>0</v>
      </c>
      <c r="H37" s="63">
        <v>-2.2222222222222223</v>
      </c>
      <c r="J37" s="190" t="s">
        <v>387</v>
      </c>
    </row>
    <row r="38" spans="1:10">
      <c r="A38" s="63" t="s">
        <v>386</v>
      </c>
    </row>
    <row r="39" spans="1:10">
      <c r="E39" s="63">
        <f>H35</f>
        <v>0.22222222222222221</v>
      </c>
    </row>
    <row r="40" spans="1:10">
      <c r="A40" s="197">
        <f>A32</f>
        <v>14</v>
      </c>
      <c r="B40" s="196">
        <f>B32</f>
        <v>3</v>
      </c>
      <c r="C40" s="195">
        <f>C32</f>
        <v>0.88888888888888884</v>
      </c>
      <c r="D40" s="194" t="s">
        <v>385</v>
      </c>
      <c r="E40" s="63">
        <f>H36</f>
        <v>-0.33333333333333331</v>
      </c>
      <c r="F40" s="190" t="s">
        <v>378</v>
      </c>
      <c r="G40" s="189">
        <f>MMULT(A40:C40,E39:E41)</f>
        <v>0.13580246913580218</v>
      </c>
      <c r="H40" s="190" t="s">
        <v>391</v>
      </c>
    </row>
    <row r="41" spans="1:10">
      <c r="E41" s="63">
        <f>H37</f>
        <v>-2.2222222222222223</v>
      </c>
    </row>
    <row r="42" spans="1:10">
      <c r="A42" s="63" t="s">
        <v>390</v>
      </c>
    </row>
    <row r="43" spans="1:10">
      <c r="B43" s="63">
        <f t="shared" ref="B43:D45" si="3">B35</f>
        <v>-0.2</v>
      </c>
      <c r="C43" s="63">
        <f t="shared" si="3"/>
        <v>0.22222222222222221</v>
      </c>
      <c r="D43" s="63">
        <f t="shared" si="3"/>
        <v>-2.2222222222222213E-2</v>
      </c>
      <c r="F43" s="191">
        <v>0</v>
      </c>
      <c r="H43" s="63">
        <f t="array" ref="H43:H45">MMULT(B43:D45,F43:F45)</f>
        <v>-2.2222222222222213E-2</v>
      </c>
      <c r="J43" s="190" t="s">
        <v>389</v>
      </c>
    </row>
    <row r="44" spans="1:10">
      <c r="B44" s="63">
        <f t="shared" si="3"/>
        <v>0.2</v>
      </c>
      <c r="C44" s="63">
        <f t="shared" si="3"/>
        <v>-0.33333333333333331</v>
      </c>
      <c r="D44" s="63">
        <f t="shared" si="3"/>
        <v>0.13333333333333333</v>
      </c>
      <c r="E44" s="194" t="s">
        <v>385</v>
      </c>
      <c r="F44" s="191">
        <v>0</v>
      </c>
      <c r="G44" s="190" t="s">
        <v>378</v>
      </c>
      <c r="H44" s="63">
        <v>0.13333333333333333</v>
      </c>
      <c r="I44" s="194" t="s">
        <v>378</v>
      </c>
      <c r="J44" s="190" t="s">
        <v>388</v>
      </c>
    </row>
    <row r="45" spans="1:10">
      <c r="B45" s="63">
        <f t="shared" si="3"/>
        <v>3</v>
      </c>
      <c r="C45" s="63">
        <f t="shared" si="3"/>
        <v>-2.2222222222222223</v>
      </c>
      <c r="D45" s="63">
        <f t="shared" si="3"/>
        <v>0.22222222222222204</v>
      </c>
      <c r="F45" s="191">
        <v>1</v>
      </c>
      <c r="H45" s="63">
        <v>0.22222222222222204</v>
      </c>
      <c r="J45" s="190" t="s">
        <v>387</v>
      </c>
    </row>
    <row r="46" spans="1:10">
      <c r="A46" s="63" t="s">
        <v>386</v>
      </c>
    </row>
    <row r="47" spans="1:10">
      <c r="E47" s="63">
        <f>H43</f>
        <v>-2.2222222222222213E-2</v>
      </c>
    </row>
    <row r="48" spans="1:10">
      <c r="A48" s="197">
        <f>A40</f>
        <v>14</v>
      </c>
      <c r="B48" s="196">
        <f>B40</f>
        <v>3</v>
      </c>
      <c r="C48" s="195">
        <f>C40</f>
        <v>0.88888888888888884</v>
      </c>
      <c r="D48" s="194" t="s">
        <v>385</v>
      </c>
      <c r="E48" s="63">
        <f>H44</f>
        <v>0.13333333333333333</v>
      </c>
      <c r="F48" s="190" t="s">
        <v>378</v>
      </c>
      <c r="G48" s="189">
        <f>MMULT(A48:C48,E47:E49)</f>
        <v>0.2864197530864197</v>
      </c>
      <c r="H48" s="190" t="s">
        <v>384</v>
      </c>
    </row>
    <row r="49" spans="1:7">
      <c r="E49" s="63">
        <f>H45</f>
        <v>0.22222222222222204</v>
      </c>
    </row>
    <row r="50" spans="1:7">
      <c r="A50" s="63" t="s">
        <v>383</v>
      </c>
    </row>
    <row r="51" spans="1:7">
      <c r="A51" s="193" t="s">
        <v>382</v>
      </c>
      <c r="D51" s="192">
        <v>7</v>
      </c>
      <c r="E51" s="192">
        <v>6</v>
      </c>
      <c r="F51" s="192">
        <v>4</v>
      </c>
      <c r="G51" s="63" t="s">
        <v>381</v>
      </c>
    </row>
    <row r="52" spans="1:7">
      <c r="D52" s="63">
        <f>G32</f>
        <v>0.46666666666666634</v>
      </c>
    </row>
    <row r="53" spans="1:7">
      <c r="A53" s="192">
        <f>D51</f>
        <v>7</v>
      </c>
      <c r="B53" s="192">
        <f>E51</f>
        <v>6</v>
      </c>
      <c r="C53" s="192">
        <f>F51</f>
        <v>4</v>
      </c>
      <c r="D53" s="63">
        <f>G40</f>
        <v>0.13580246913580218</v>
      </c>
      <c r="E53" s="191" t="s">
        <v>378</v>
      </c>
      <c r="F53" s="189">
        <f>MMULT(A53:C53,D52:D54)</f>
        <v>5.2271604938271556</v>
      </c>
      <c r="G53" s="190" t="s">
        <v>380</v>
      </c>
    </row>
    <row r="54" spans="1:7">
      <c r="D54" s="63">
        <f>G48</f>
        <v>0.2864197530864197</v>
      </c>
    </row>
    <row r="55" spans="1:7">
      <c r="A55" s="63" t="s">
        <v>379</v>
      </c>
    </row>
    <row r="56" spans="1:7">
      <c r="D56" s="63">
        <f>D52</f>
        <v>0.46666666666666634</v>
      </c>
    </row>
    <row r="57" spans="1:7">
      <c r="A57" s="63">
        <v>1</v>
      </c>
      <c r="B57" s="63">
        <v>1</v>
      </c>
      <c r="C57" s="63">
        <v>1</v>
      </c>
      <c r="D57" s="63">
        <f>D53</f>
        <v>0.13580246913580218</v>
      </c>
      <c r="E57" s="191" t="s">
        <v>378</v>
      </c>
      <c r="F57" s="189">
        <f>MMULT(A57:C57,D56:D58)</f>
        <v>0.88888888888888817</v>
      </c>
      <c r="G57" s="190" t="s">
        <v>377</v>
      </c>
    </row>
    <row r="58" spans="1:7">
      <c r="D58" s="63">
        <f>D54</f>
        <v>0.2864197530864197</v>
      </c>
    </row>
    <row r="59" spans="1:7">
      <c r="A59" s="63" t="s">
        <v>376</v>
      </c>
      <c r="E59" s="189">
        <f>1/F57-1</f>
        <v>0.12500000000000089</v>
      </c>
    </row>
  </sheetData>
  <pageMargins left="0.75" right="0.75" top="1" bottom="1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Spreadsheet for 646</vt:lpstr>
      <vt:lpstr>Inverting a 2X2 Matrix by Hand</vt:lpstr>
      <vt:lpstr>Detailed 2X2 Example</vt:lpstr>
      <vt:lpstr>Gauss-Jordan</vt:lpstr>
      <vt:lpstr>Inverting Matrices</vt:lpstr>
      <vt:lpstr>Reimann Sums</vt:lpstr>
      <vt:lpstr>Normal Density Function</vt:lpstr>
      <vt:lpstr>Bootstrapping the Yield Curve</vt:lpstr>
      <vt:lpstr>Span the State Space</vt:lpstr>
      <vt:lpstr>Option Pricing and Arbitrage</vt:lpstr>
      <vt:lpstr>Binomial Option Pricing (2)</vt:lpstr>
      <vt:lpstr>PVA and FVA Continuous Time</vt:lpstr>
      <vt:lpstr>Equivalent Martingales</vt:lpstr>
      <vt:lpstr>Equivalent Martingale Binomial </vt:lpstr>
      <vt:lpstr>Stochastic Process Simulations</vt:lpstr>
      <vt:lpstr>GeometricBrownianMot.Simulation</vt:lpstr>
      <vt:lpstr>Binomial Option Pricing</vt:lpstr>
      <vt:lpstr>Change of Measure</vt:lpstr>
      <vt:lpstr>Change of Normal Density</vt:lpstr>
      <vt:lpstr>Geometric Brownian MotionEV,VAR</vt:lpstr>
      <vt:lpstr>Black Scholes Option Pricin (2)</vt:lpstr>
      <vt:lpstr>Black-Scholes Variance Estimate</vt:lpstr>
      <vt:lpstr>Method of Bisection</vt:lpstr>
      <vt:lpstr>Newton Raphson</vt:lpstr>
      <vt:lpstr>Black Scholes Option Pricing</vt:lpstr>
      <vt:lpstr>Greeks</vt:lpstr>
      <vt:lpstr>European Known Dividend Model</vt:lpstr>
      <vt:lpstr>Black's Pseudo American Call</vt:lpstr>
      <vt:lpstr>Geske Roll Whaley Model (2)</vt:lpstr>
      <vt:lpstr>Merton Dividend Leakage</vt:lpstr>
      <vt:lpstr>Cum.Bivariate Density Function</vt:lpstr>
      <vt:lpstr>Compound Option Model</vt:lpstr>
      <vt:lpstr>Geske Roll Whaley Model</vt:lpstr>
      <vt:lpstr>Margrabe Exchange Options</vt:lpstr>
      <vt:lpstr>Currency Option Pricing</vt:lpstr>
      <vt:lpstr>Chooser Options</vt:lpstr>
      <vt:lpstr>Options, Warrants &amp;Convertibles</vt:lpstr>
    </vt:vector>
  </TitlesOfParts>
  <Company>John Hull and Assoc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Hull</dc:creator>
  <cp:lastModifiedBy>John</cp:lastModifiedBy>
  <cp:lastPrinted>2006-01-27T22:55:21Z</cp:lastPrinted>
  <dcterms:created xsi:type="dcterms:W3CDTF">2001-08-11T12:43:08Z</dcterms:created>
  <dcterms:modified xsi:type="dcterms:W3CDTF">2021-02-01T18:04:50Z</dcterms:modified>
</cp:coreProperties>
</file>